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hidePivotFieldList="1"/>
  <xr:revisionPtr revIDLastSave="0" documentId="8_{2540CE7E-DCA3-4B88-8D06-BAF6092C663A}" xr6:coauthVersionLast="47" xr6:coauthVersionMax="47" xr10:uidLastSave="{00000000-0000-0000-0000-000000000000}"/>
  <bookViews>
    <workbookView xWindow="0" yWindow="0" windowWidth="0" windowHeight="0" firstSheet="2" activeTab="2" xr2:uid="{00000000-000D-0000-FFFF-FFFF00000000}"/>
  </bookViews>
  <sheets>
    <sheet name="DataSheet" sheetId="1" r:id="rId1"/>
    <sheet name="Sheet1" sheetId="2" r:id="rId2"/>
    <sheet name="Dashboard" sheetId="17" r:id="rId3"/>
    <sheet name="revenewAns1" sheetId="4" r:id="rId4"/>
    <sheet name="custsegmentQ2" sheetId="5" r:id="rId5"/>
    <sheet name="monthlyprofitAns3" sheetId="14" r:id="rId6"/>
    <sheet name="reginalsalesQ4" sheetId="7" r:id="rId7"/>
    <sheet name="SalesdatatrendAns5" sheetId="15" r:id="rId8"/>
    <sheet name="ordershareQ6" sheetId="9" r:id="rId9"/>
    <sheet name="shippingQ7" sheetId="10" r:id="rId10"/>
    <sheet name="mperformanceAns8" sheetId="16" r:id="rId11"/>
    <sheet name="comparsales-proQ9" sheetId="12" r:id="rId12"/>
    <sheet name="shipingpriorityQ10" sheetId="13" r:id="rId13"/>
  </sheets>
  <definedNames>
    <definedName name="ExternalData_1" localSheetId="0">DataSheet!$A$1:$X$1937</definedName>
  </definedNames>
  <calcPr calcId="191028"/>
  <pivotCaches>
    <pivotCache cacheId="6992" r:id="rId14"/>
    <pivotCache cacheId="7000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8" roundtripDataChecksum="TmA4u/qRKOw+2zifyycYEHMQFqrH118GPyV4BgRVSbA="/>
    </ext>
  </extLst>
</workbook>
</file>

<file path=xl/calcChain.xml><?xml version="1.0" encoding="utf-8"?>
<calcChain xmlns="http://schemas.openxmlformats.org/spreadsheetml/2006/main">
  <c r="S1939" i="2" l="1"/>
  <c r="S1940" i="2"/>
  <c r="S1941" i="2"/>
  <c r="S1942" i="2"/>
  <c r="S1943" i="2"/>
  <c r="AB503" i="2" a="1"/>
  <c r="AB503" i="2"/>
  <c r="AB504" i="2" a="1"/>
  <c r="AB504" i="2"/>
  <c r="AB505" i="2" a="1"/>
  <c r="AB505" i="2"/>
  <c r="AB506" i="2" a="1"/>
  <c r="AB506" i="2"/>
  <c r="AB507" i="2" a="1"/>
  <c r="AB507" i="2"/>
  <c r="AB508" i="2" a="1"/>
  <c r="AB508" i="2"/>
  <c r="AB509" i="2" a="1"/>
  <c r="AB509" i="2"/>
  <c r="AB510" i="2" a="1"/>
  <c r="AB510" i="2"/>
  <c r="AB511" i="2" a="1"/>
  <c r="AB511" i="2"/>
  <c r="AB512" i="2" a="1"/>
  <c r="AB512" i="2"/>
  <c r="AB513" i="2" a="1"/>
  <c r="AB513" i="2"/>
  <c r="AB514" i="2" a="1"/>
  <c r="AB514" i="2"/>
  <c r="AB515" i="2" a="1"/>
  <c r="AB515" i="2"/>
  <c r="AB516" i="2" a="1"/>
  <c r="AB516" i="2"/>
  <c r="AB517" i="2" a="1"/>
  <c r="AB517" i="2"/>
  <c r="AB518" i="2" a="1"/>
  <c r="AB518" i="2"/>
  <c r="AB519" i="2" a="1"/>
  <c r="AB519" i="2"/>
  <c r="AB520" i="2" a="1"/>
  <c r="AB520" i="2"/>
  <c r="AB521" i="2" a="1"/>
  <c r="AB521" i="2"/>
  <c r="AB522" i="2" a="1"/>
  <c r="AB522" i="2"/>
  <c r="AB523" i="2" a="1"/>
  <c r="AB523" i="2"/>
  <c r="AB524" i="2" a="1"/>
  <c r="AB524" i="2"/>
  <c r="AB525" i="2" a="1"/>
  <c r="AB525" i="2"/>
  <c r="AB526" i="2" a="1"/>
  <c r="AB526" i="2"/>
  <c r="AB527" i="2" a="1"/>
  <c r="AB527" i="2"/>
  <c r="AB528" i="2" a="1"/>
  <c r="AB528" i="2"/>
  <c r="AB529" i="2" a="1"/>
  <c r="AB529" i="2"/>
  <c r="AB530" i="2" a="1"/>
  <c r="AB530" i="2"/>
  <c r="AB531" i="2" a="1"/>
  <c r="AB531" i="2"/>
  <c r="AB532" i="2" a="1"/>
  <c r="AB532" i="2"/>
  <c r="AB533" i="2" a="1"/>
  <c r="AB533" i="2"/>
  <c r="AB534" i="2" a="1"/>
  <c r="AB534" i="2"/>
  <c r="AB535" i="2" a="1"/>
  <c r="AB535" i="2"/>
  <c r="AB536" i="2" a="1"/>
  <c r="AB536" i="2"/>
  <c r="AB537" i="2" a="1"/>
  <c r="AB537" i="2"/>
  <c r="AB538" i="2" a="1"/>
  <c r="AB538" i="2"/>
  <c r="AB539" i="2" a="1"/>
  <c r="AB539" i="2"/>
  <c r="AB540" i="2" a="1"/>
  <c r="AB540" i="2"/>
  <c r="AB541" i="2" a="1"/>
  <c r="AB541" i="2"/>
  <c r="AB542" i="2" a="1"/>
  <c r="AB542" i="2"/>
  <c r="AB543" i="2" a="1"/>
  <c r="AB543" i="2"/>
  <c r="AB544" i="2" a="1"/>
  <c r="AB544" i="2"/>
  <c r="AB545" i="2" a="1"/>
  <c r="AB545" i="2"/>
  <c r="AB546" i="2" a="1"/>
  <c r="AB546" i="2"/>
  <c r="AB547" i="2" a="1"/>
  <c r="AB547" i="2"/>
  <c r="AB548" i="2" a="1"/>
  <c r="AB548" i="2"/>
  <c r="AB549" i="2" a="1"/>
  <c r="AB549" i="2"/>
  <c r="AB550" i="2" a="1"/>
  <c r="AB550" i="2"/>
  <c r="AB551" i="2" a="1"/>
  <c r="AB551" i="2"/>
  <c r="AB552" i="2" a="1"/>
  <c r="AB552" i="2"/>
  <c r="AB553" i="2" a="1"/>
  <c r="AB553" i="2"/>
  <c r="AB554" i="2" a="1"/>
  <c r="AB554" i="2"/>
  <c r="AB555" i="2" a="1"/>
  <c r="AB555" i="2"/>
  <c r="AB556" i="2" a="1"/>
  <c r="AB556" i="2"/>
  <c r="AB557" i="2" a="1"/>
  <c r="AB557" i="2"/>
  <c r="AB558" i="2" a="1"/>
  <c r="AB558" i="2"/>
  <c r="AB559" i="2" a="1"/>
  <c r="AB559" i="2"/>
  <c r="AB560" i="2" a="1"/>
  <c r="AB560" i="2"/>
  <c r="AB561" i="2" a="1"/>
  <c r="AB561" i="2"/>
  <c r="AB562" i="2" a="1"/>
  <c r="AB562" i="2"/>
  <c r="AB563" i="2" a="1"/>
  <c r="AB563" i="2"/>
  <c r="AB564" i="2" a="1"/>
  <c r="AB564" i="2"/>
  <c r="AB565" i="2" a="1"/>
  <c r="AB565" i="2"/>
  <c r="AB566" i="2" a="1"/>
  <c r="AB566" i="2"/>
  <c r="AB567" i="2" a="1"/>
  <c r="AB567" i="2"/>
  <c r="AB568" i="2" a="1"/>
  <c r="AB568" i="2"/>
  <c r="AB569" i="2" a="1"/>
  <c r="AB569" i="2"/>
  <c r="AB570" i="2" a="1"/>
  <c r="AB570" i="2"/>
  <c r="AB571" i="2" a="1"/>
  <c r="AB571" i="2"/>
  <c r="AB572" i="2" a="1"/>
  <c r="AB572" i="2"/>
  <c r="AB573" i="2" a="1"/>
  <c r="AB573" i="2"/>
  <c r="AB574" i="2" a="1"/>
  <c r="AB574" i="2"/>
  <c r="AB575" i="2" a="1"/>
  <c r="AB575" i="2"/>
  <c r="AB576" i="2" a="1"/>
  <c r="AB576" i="2"/>
  <c r="AB577" i="2" a="1"/>
  <c r="AB577" i="2"/>
  <c r="AB578" i="2" a="1"/>
  <c r="AB578" i="2"/>
  <c r="AB579" i="2" a="1"/>
  <c r="AB579" i="2"/>
  <c r="AB580" i="2" a="1"/>
  <c r="AB580" i="2"/>
  <c r="AB581" i="2" a="1"/>
  <c r="AB581" i="2"/>
  <c r="AB582" i="2" a="1"/>
  <c r="AB582" i="2"/>
  <c r="AB583" i="2" a="1"/>
  <c r="AB583" i="2"/>
  <c r="AB584" i="2" a="1"/>
  <c r="AB584" i="2"/>
  <c r="AB585" i="2" a="1"/>
  <c r="AB585" i="2"/>
  <c r="AB586" i="2" a="1"/>
  <c r="AB586" i="2"/>
  <c r="AB587" i="2" a="1"/>
  <c r="AB587" i="2"/>
  <c r="AB588" i="2" a="1"/>
  <c r="AB588" i="2"/>
  <c r="AB589" i="2" a="1"/>
  <c r="AB589" i="2"/>
  <c r="AB590" i="2" a="1"/>
  <c r="AB590" i="2"/>
  <c r="AB591" i="2" a="1"/>
  <c r="AB591" i="2"/>
  <c r="AB592" i="2" a="1"/>
  <c r="AB592" i="2"/>
  <c r="AB593" i="2" a="1"/>
  <c r="AB593" i="2"/>
  <c r="AB594" i="2" a="1"/>
  <c r="AB594" i="2"/>
  <c r="AB595" i="2" a="1"/>
  <c r="AB595" i="2"/>
  <c r="AB596" i="2" a="1"/>
  <c r="AB596" i="2"/>
  <c r="AB597" i="2" a="1"/>
  <c r="AB597" i="2"/>
  <c r="AB598" i="2" a="1"/>
  <c r="AB598" i="2"/>
  <c r="AB599" i="2" a="1"/>
  <c r="AB599" i="2"/>
  <c r="AB600" i="2" a="1"/>
  <c r="AB600" i="2"/>
  <c r="AB601" i="2" a="1"/>
  <c r="AB601" i="2"/>
  <c r="AB602" i="2" a="1"/>
  <c r="AB602" i="2"/>
  <c r="AB603" i="2" a="1"/>
  <c r="AB603" i="2"/>
  <c r="AB604" i="2" a="1"/>
  <c r="AB604" i="2"/>
  <c r="AB605" i="2" a="1"/>
  <c r="AB605" i="2"/>
  <c r="AB606" i="2" a="1"/>
  <c r="AB606" i="2"/>
  <c r="AB607" i="2" a="1"/>
  <c r="AB607" i="2"/>
  <c r="AB608" i="2" a="1"/>
  <c r="AB608" i="2"/>
  <c r="AB609" i="2" a="1"/>
  <c r="AB609" i="2"/>
  <c r="AB610" i="2" a="1"/>
  <c r="AB610" i="2"/>
  <c r="AB611" i="2" a="1"/>
  <c r="AB611" i="2"/>
  <c r="AB612" i="2" a="1"/>
  <c r="AB612" i="2"/>
  <c r="AB613" i="2" a="1"/>
  <c r="AB613" i="2"/>
  <c r="AB614" i="2" a="1"/>
  <c r="AB614" i="2"/>
  <c r="AB615" i="2" a="1"/>
  <c r="AB615" i="2"/>
  <c r="AB616" i="2" a="1"/>
  <c r="AB616" i="2"/>
  <c r="AB617" i="2" a="1"/>
  <c r="AB617" i="2"/>
  <c r="AB618" i="2" a="1"/>
  <c r="AB618" i="2"/>
  <c r="AB619" i="2" a="1"/>
  <c r="AB619" i="2"/>
  <c r="AB620" i="2" a="1"/>
  <c r="AB620" i="2"/>
  <c r="AB621" i="2" a="1"/>
  <c r="AB621" i="2"/>
  <c r="AB622" i="2" a="1"/>
  <c r="AB622" i="2"/>
  <c r="AB623" i="2" a="1"/>
  <c r="AB623" i="2"/>
  <c r="AB624" i="2" a="1"/>
  <c r="AB624" i="2"/>
  <c r="AB625" i="2" a="1"/>
  <c r="AB625" i="2"/>
  <c r="AB626" i="2" a="1"/>
  <c r="AB626" i="2"/>
  <c r="AB627" i="2" a="1"/>
  <c r="AB627" i="2"/>
  <c r="AB628" i="2" a="1"/>
  <c r="AB628" i="2"/>
  <c r="AB629" i="2" a="1"/>
  <c r="AB629" i="2"/>
  <c r="AB630" i="2" a="1"/>
  <c r="AB630" i="2"/>
  <c r="AB631" i="2" a="1"/>
  <c r="AB631" i="2"/>
  <c r="AB632" i="2" a="1"/>
  <c r="AB632" i="2"/>
  <c r="AB633" i="2" a="1"/>
  <c r="AB633" i="2"/>
  <c r="AB634" i="2" a="1"/>
  <c r="AB634" i="2"/>
  <c r="AB635" i="2" a="1"/>
  <c r="AB635" i="2"/>
  <c r="AB636" i="2" a="1"/>
  <c r="AB636" i="2"/>
  <c r="AB637" i="2" a="1"/>
  <c r="AB637" i="2"/>
  <c r="AB638" i="2" a="1"/>
  <c r="AB638" i="2"/>
  <c r="AB639" i="2" a="1"/>
  <c r="AB639" i="2"/>
  <c r="AB640" i="2" a="1"/>
  <c r="AB640" i="2"/>
  <c r="AB641" i="2" a="1"/>
  <c r="AB641" i="2"/>
  <c r="AB642" i="2" a="1"/>
  <c r="AB642" i="2"/>
  <c r="AB643" i="2" a="1"/>
  <c r="AB643" i="2"/>
  <c r="AB644" i="2" a="1"/>
  <c r="AB644" i="2"/>
  <c r="AB645" i="2" a="1"/>
  <c r="AB645" i="2"/>
  <c r="AB646" i="2" a="1"/>
  <c r="AB646" i="2"/>
  <c r="AB647" i="2" a="1"/>
  <c r="AB647" i="2"/>
  <c r="AB648" i="2" a="1"/>
  <c r="AB648" i="2"/>
  <c r="AB649" i="2" a="1"/>
  <c r="AB649" i="2"/>
  <c r="AB650" i="2" a="1"/>
  <c r="AB650" i="2"/>
  <c r="AB651" i="2" a="1"/>
  <c r="AB651" i="2"/>
  <c r="AB652" i="2" a="1"/>
  <c r="AB652" i="2"/>
  <c r="AB653" i="2" a="1"/>
  <c r="AB653" i="2"/>
  <c r="AB654" i="2" a="1"/>
  <c r="AB654" i="2"/>
  <c r="AB655" i="2" a="1"/>
  <c r="AB655" i="2"/>
  <c r="AB656" i="2" a="1"/>
  <c r="AB656" i="2"/>
  <c r="AB657" i="2" a="1"/>
  <c r="AB657" i="2"/>
  <c r="AB658" i="2" a="1"/>
  <c r="AB658" i="2"/>
  <c r="AB659" i="2" a="1"/>
  <c r="AB659" i="2"/>
  <c r="AB660" i="2" a="1"/>
  <c r="AB660" i="2"/>
  <c r="AB661" i="2" a="1"/>
  <c r="AB661" i="2"/>
  <c r="AB662" i="2" a="1"/>
  <c r="AB662" i="2"/>
  <c r="AB663" i="2" a="1"/>
  <c r="AB663" i="2"/>
  <c r="AB664" i="2" a="1"/>
  <c r="AB664" i="2"/>
  <c r="AB665" i="2" a="1"/>
  <c r="AB665" i="2"/>
  <c r="AB666" i="2" a="1"/>
  <c r="AB666" i="2"/>
  <c r="AB667" i="2" a="1"/>
  <c r="AB667" i="2"/>
  <c r="AB668" i="2" a="1"/>
  <c r="AB668" i="2"/>
  <c r="AB669" i="2" a="1"/>
  <c r="AB669" i="2"/>
  <c r="AB670" i="2" a="1"/>
  <c r="AB670" i="2"/>
  <c r="AB671" i="2" a="1"/>
  <c r="AB671" i="2"/>
  <c r="AB672" i="2" a="1"/>
  <c r="AB672" i="2"/>
  <c r="AB673" i="2" a="1"/>
  <c r="AB673" i="2"/>
  <c r="AB674" i="2" a="1"/>
  <c r="AB674" i="2"/>
  <c r="AB675" i="2" a="1"/>
  <c r="AB675" i="2"/>
  <c r="AB676" i="2" a="1"/>
  <c r="AB676" i="2"/>
  <c r="AB677" i="2" a="1"/>
  <c r="AB677" i="2"/>
  <c r="AB678" i="2" a="1"/>
  <c r="AB678" i="2"/>
  <c r="AB679" i="2" a="1"/>
  <c r="AB679" i="2"/>
  <c r="AB680" i="2" a="1"/>
  <c r="AB680" i="2"/>
  <c r="AB681" i="2" a="1"/>
  <c r="AB681" i="2"/>
  <c r="AB682" i="2" a="1"/>
  <c r="AB682" i="2"/>
  <c r="AB683" i="2" a="1"/>
  <c r="AB683" i="2"/>
  <c r="AB684" i="2" a="1"/>
  <c r="AB684" i="2"/>
  <c r="AB685" i="2" a="1"/>
  <c r="AB685" i="2"/>
  <c r="AB686" i="2" a="1"/>
  <c r="AB686" i="2"/>
  <c r="AB687" i="2" a="1"/>
  <c r="AB687" i="2"/>
  <c r="AB688" i="2" a="1"/>
  <c r="AB688" i="2"/>
  <c r="AB689" i="2" a="1"/>
  <c r="AB689" i="2"/>
  <c r="AB690" i="2" a="1"/>
  <c r="AB690" i="2"/>
  <c r="AB691" i="2" a="1"/>
  <c r="AB691" i="2"/>
  <c r="AB692" i="2" a="1"/>
  <c r="AB692" i="2"/>
  <c r="AB693" i="2" a="1"/>
  <c r="AB693" i="2"/>
  <c r="AB694" i="2" a="1"/>
  <c r="AB694" i="2"/>
  <c r="AB695" i="2" a="1"/>
  <c r="AB695" i="2"/>
  <c r="AB696" i="2" a="1"/>
  <c r="AB696" i="2"/>
  <c r="AB697" i="2" a="1"/>
  <c r="AB697" i="2"/>
  <c r="AB698" i="2" a="1"/>
  <c r="AB698" i="2"/>
  <c r="AB699" i="2" a="1"/>
  <c r="AB699" i="2"/>
  <c r="AB700" i="2" a="1"/>
  <c r="AB700" i="2"/>
  <c r="AB701" i="2" a="1"/>
  <c r="AB701" i="2"/>
  <c r="AB702" i="2" a="1"/>
  <c r="AB702" i="2"/>
  <c r="AB703" i="2" a="1"/>
  <c r="AB703" i="2"/>
  <c r="AB704" i="2" a="1"/>
  <c r="AB704" i="2"/>
  <c r="AB705" i="2" a="1"/>
  <c r="AB705" i="2"/>
  <c r="AB706" i="2" a="1"/>
  <c r="AB706" i="2"/>
  <c r="AB707" i="2" a="1"/>
  <c r="AB707" i="2"/>
  <c r="AB708" i="2" a="1"/>
  <c r="AB708" i="2"/>
  <c r="AB709" i="2" a="1"/>
  <c r="AB709" i="2"/>
  <c r="AB710" i="2" a="1"/>
  <c r="AB710" i="2"/>
  <c r="AB711" i="2" a="1"/>
  <c r="AB711" i="2"/>
  <c r="AB712" i="2" a="1"/>
  <c r="AB712" i="2"/>
  <c r="AB713" i="2" a="1"/>
  <c r="AB713" i="2"/>
  <c r="AB714" i="2" a="1"/>
  <c r="AB714" i="2"/>
  <c r="AB715" i="2" a="1"/>
  <c r="AB715" i="2"/>
  <c r="AB716" i="2" a="1"/>
  <c r="AB716" i="2"/>
  <c r="AB717" i="2" a="1"/>
  <c r="AB717" i="2"/>
  <c r="AB718" i="2" a="1"/>
  <c r="AB718" i="2"/>
  <c r="AB719" i="2" a="1"/>
  <c r="AB719" i="2"/>
  <c r="AB720" i="2" a="1"/>
  <c r="AB720" i="2"/>
  <c r="AB721" i="2" a="1"/>
  <c r="AB721" i="2"/>
  <c r="AB722" i="2" a="1"/>
  <c r="AB722" i="2"/>
  <c r="AB723" i="2" a="1"/>
  <c r="AB723" i="2"/>
  <c r="AB724" i="2" a="1"/>
  <c r="AB724" i="2"/>
  <c r="AB725" i="2" a="1"/>
  <c r="AB725" i="2"/>
  <c r="AB726" i="2" a="1"/>
  <c r="AB726" i="2"/>
  <c r="AB727" i="2" a="1"/>
  <c r="AB727" i="2"/>
  <c r="AB728" i="2" a="1"/>
  <c r="AB728" i="2"/>
  <c r="AB729" i="2" a="1"/>
  <c r="AB729" i="2"/>
  <c r="AB730" i="2" a="1"/>
  <c r="AB730" i="2"/>
  <c r="AB731" i="2" a="1"/>
  <c r="AB731" i="2"/>
  <c r="AB732" i="2" a="1"/>
  <c r="AB732" i="2"/>
  <c r="AB733" i="2" a="1"/>
  <c r="AB733" i="2"/>
  <c r="AB734" i="2" a="1"/>
  <c r="AB734" i="2"/>
  <c r="AB735" i="2" a="1"/>
  <c r="AB735" i="2"/>
  <c r="AB736" i="2" a="1"/>
  <c r="AB736" i="2"/>
  <c r="AB737" i="2" a="1"/>
  <c r="AB737" i="2"/>
  <c r="AB738" i="2" a="1"/>
  <c r="AB738" i="2"/>
  <c r="AB739" i="2" a="1"/>
  <c r="AB739" i="2"/>
  <c r="AB740" i="2" a="1"/>
  <c r="AB740" i="2"/>
  <c r="AB741" i="2" a="1"/>
  <c r="AB741" i="2"/>
  <c r="AB742" i="2" a="1"/>
  <c r="AB742" i="2"/>
  <c r="AB743" i="2" a="1"/>
  <c r="AB743" i="2"/>
  <c r="AB744" i="2" a="1"/>
  <c r="AB744" i="2"/>
  <c r="AB745" i="2" a="1"/>
  <c r="AB745" i="2"/>
  <c r="AB746" i="2" a="1"/>
  <c r="AB746" i="2"/>
  <c r="AB747" i="2" a="1"/>
  <c r="AB747" i="2"/>
  <c r="AB748" i="2" a="1"/>
  <c r="AB748" i="2"/>
  <c r="AB749" i="2" a="1"/>
  <c r="AB749" i="2"/>
  <c r="AB750" i="2" a="1"/>
  <c r="AB750" i="2"/>
  <c r="AB751" i="2" a="1"/>
  <c r="AB751" i="2"/>
  <c r="AB752" i="2" a="1"/>
  <c r="AB752" i="2"/>
  <c r="AB753" i="2" a="1"/>
  <c r="AB753" i="2"/>
  <c r="AB754" i="2" a="1"/>
  <c r="AB754" i="2"/>
  <c r="AB755" i="2" a="1"/>
  <c r="AB755" i="2"/>
  <c r="AB756" i="2" a="1"/>
  <c r="AB756" i="2"/>
  <c r="AB757" i="2" a="1"/>
  <c r="AB757" i="2"/>
  <c r="AB758" i="2" a="1"/>
  <c r="AB758" i="2"/>
  <c r="AB759" i="2" a="1"/>
  <c r="AB759" i="2"/>
  <c r="AB760" i="2" a="1"/>
  <c r="AB760" i="2"/>
  <c r="AB761" i="2" a="1"/>
  <c r="AB761" i="2"/>
  <c r="AB762" i="2" a="1"/>
  <c r="AB762" i="2"/>
  <c r="AB763" i="2" a="1"/>
  <c r="AB763" i="2"/>
  <c r="AB764" i="2" a="1"/>
  <c r="AB764" i="2"/>
  <c r="AB765" i="2" a="1"/>
  <c r="AB765" i="2"/>
  <c r="AB766" i="2" a="1"/>
  <c r="AB766" i="2"/>
  <c r="AB767" i="2" a="1"/>
  <c r="AB767" i="2"/>
  <c r="AB768" i="2" a="1"/>
  <c r="AB768" i="2"/>
  <c r="AB769" i="2" a="1"/>
  <c r="AB769" i="2"/>
  <c r="AB770" i="2" a="1"/>
  <c r="AB770" i="2"/>
  <c r="AB771" i="2" a="1"/>
  <c r="AB771" i="2"/>
  <c r="AB772" i="2" a="1"/>
  <c r="AB772" i="2"/>
  <c r="AB773" i="2" a="1"/>
  <c r="AB773" i="2"/>
  <c r="AB774" i="2" a="1"/>
  <c r="AB774" i="2"/>
  <c r="AB775" i="2" a="1"/>
  <c r="AB775" i="2"/>
  <c r="AB776" i="2" a="1"/>
  <c r="AB776" i="2"/>
  <c r="AB777" i="2" a="1"/>
  <c r="AB777" i="2"/>
  <c r="AB778" i="2" a="1"/>
  <c r="AB778" i="2"/>
  <c r="AB779" i="2" a="1"/>
  <c r="AB779" i="2"/>
  <c r="AB780" i="2" a="1"/>
  <c r="AB780" i="2"/>
  <c r="AB781" i="2" a="1"/>
  <c r="AB781" i="2"/>
  <c r="AB782" i="2" a="1"/>
  <c r="AB782" i="2"/>
  <c r="AB783" i="2" a="1"/>
  <c r="AB783" i="2"/>
  <c r="AB784" i="2" a="1"/>
  <c r="AB784" i="2"/>
  <c r="AB785" i="2" a="1"/>
  <c r="AB785" i="2"/>
  <c r="AB786" i="2" a="1"/>
  <c r="AB786" i="2"/>
  <c r="AB787" i="2" a="1"/>
  <c r="AB787" i="2"/>
  <c r="AB788" i="2" a="1"/>
  <c r="AB788" i="2"/>
  <c r="AB789" i="2" a="1"/>
  <c r="AB789" i="2"/>
  <c r="AB790" i="2" a="1"/>
  <c r="AB790" i="2"/>
  <c r="AB791" i="2" a="1"/>
  <c r="AB791" i="2"/>
  <c r="AB792" i="2" a="1"/>
  <c r="AB792" i="2"/>
  <c r="AB793" i="2" a="1"/>
  <c r="AB793" i="2"/>
  <c r="AB794" i="2" a="1"/>
  <c r="AB794" i="2"/>
  <c r="AB795" i="2" a="1"/>
  <c r="AB795" i="2"/>
  <c r="AB796" i="2" a="1"/>
  <c r="AB796" i="2"/>
  <c r="AB797" i="2" a="1"/>
  <c r="AB797" i="2"/>
  <c r="AB798" i="2" a="1"/>
  <c r="AB798" i="2"/>
  <c r="AB799" i="2" a="1"/>
  <c r="AB799" i="2"/>
  <c r="AB800" i="2" a="1"/>
  <c r="AB800" i="2"/>
  <c r="AB801" i="2" a="1"/>
  <c r="AB801" i="2"/>
  <c r="AB802" i="2" a="1"/>
  <c r="AB802" i="2"/>
  <c r="AB803" i="2" a="1"/>
  <c r="AB803" i="2"/>
  <c r="AB804" i="2" a="1"/>
  <c r="AB804" i="2"/>
  <c r="AB805" i="2" a="1"/>
  <c r="AB805" i="2"/>
  <c r="AB806" i="2" a="1"/>
  <c r="AB806" i="2"/>
  <c r="AB807" i="2" a="1"/>
  <c r="AB807" i="2"/>
  <c r="AB808" i="2" a="1"/>
  <c r="AB808" i="2"/>
  <c r="AB809" i="2" a="1"/>
  <c r="AB809" i="2"/>
  <c r="AB810" i="2" a="1"/>
  <c r="AB810" i="2"/>
  <c r="AB811" i="2" a="1"/>
  <c r="AB811" i="2"/>
  <c r="AB812" i="2" a="1"/>
  <c r="AB812" i="2"/>
  <c r="AB813" i="2" a="1"/>
  <c r="AB813" i="2"/>
  <c r="AB814" i="2" a="1"/>
  <c r="AB814" i="2"/>
  <c r="AB815" i="2" a="1"/>
  <c r="AB815" i="2"/>
  <c r="AB816" i="2" a="1"/>
  <c r="AB816" i="2"/>
  <c r="AB817" i="2" a="1"/>
  <c r="AB817" i="2"/>
  <c r="AB818" i="2" a="1"/>
  <c r="AB818" i="2"/>
  <c r="AB819" i="2" a="1"/>
  <c r="AB819" i="2"/>
  <c r="AB820" i="2" a="1"/>
  <c r="AB820" i="2"/>
  <c r="AB821" i="2" a="1"/>
  <c r="AB821" i="2"/>
  <c r="AB822" i="2" a="1"/>
  <c r="AB822" i="2"/>
  <c r="AB823" i="2" a="1"/>
  <c r="AB823" i="2"/>
  <c r="AB824" i="2" a="1"/>
  <c r="AB824" i="2"/>
  <c r="AB825" i="2" a="1"/>
  <c r="AB825" i="2"/>
  <c r="AB826" i="2" a="1"/>
  <c r="AB826" i="2"/>
  <c r="AB827" i="2" a="1"/>
  <c r="AB827" i="2"/>
  <c r="AB828" i="2" a="1"/>
  <c r="AB828" i="2"/>
  <c r="AB829" i="2" a="1"/>
  <c r="AB829" i="2"/>
  <c r="AB830" i="2" a="1"/>
  <c r="AB830" i="2"/>
  <c r="AB831" i="2" a="1"/>
  <c r="AB831" i="2"/>
  <c r="AB832" i="2" a="1"/>
  <c r="AB832" i="2"/>
  <c r="AB833" i="2" a="1"/>
  <c r="AB833" i="2"/>
  <c r="AB834" i="2" a="1"/>
  <c r="AB834" i="2"/>
  <c r="AB835" i="2" a="1"/>
  <c r="AB835" i="2"/>
  <c r="AB836" i="2" a="1"/>
  <c r="AB836" i="2"/>
  <c r="AB837" i="2" a="1"/>
  <c r="AB837" i="2"/>
  <c r="AB838" i="2" a="1"/>
  <c r="AB838" i="2"/>
  <c r="AB839" i="2" a="1"/>
  <c r="AB839" i="2"/>
  <c r="AB840" i="2" a="1"/>
  <c r="AB840" i="2"/>
  <c r="AB841" i="2" a="1"/>
  <c r="AB841" i="2"/>
  <c r="AB842" i="2" a="1"/>
  <c r="AB842" i="2"/>
  <c r="AB843" i="2" a="1"/>
  <c r="AB843" i="2"/>
  <c r="AB844" i="2" a="1"/>
  <c r="AB844" i="2"/>
  <c r="AB845" i="2" a="1"/>
  <c r="AB845" i="2"/>
  <c r="AB846" i="2" a="1"/>
  <c r="AB846" i="2"/>
  <c r="AB847" i="2" a="1"/>
  <c r="AB847" i="2"/>
  <c r="AB848" i="2" a="1"/>
  <c r="AB848" i="2"/>
  <c r="AB849" i="2" a="1"/>
  <c r="AB849" i="2"/>
  <c r="AB850" i="2" a="1"/>
  <c r="AB850" i="2"/>
  <c r="AB851" i="2" a="1"/>
  <c r="AB851" i="2"/>
  <c r="AB852" i="2" a="1"/>
  <c r="AB852" i="2"/>
  <c r="AB853" i="2" a="1"/>
  <c r="AB853" i="2"/>
  <c r="AB854" i="2" a="1"/>
  <c r="AB854" i="2"/>
  <c r="AB855" i="2" a="1"/>
  <c r="AB855" i="2"/>
  <c r="AB856" i="2" a="1"/>
  <c r="AB856" i="2"/>
  <c r="AB857" i="2" a="1"/>
  <c r="AB857" i="2"/>
  <c r="AB858" i="2" a="1"/>
  <c r="AB858" i="2"/>
  <c r="AB859" i="2" a="1"/>
  <c r="AB859" i="2"/>
  <c r="AB860" i="2" a="1"/>
  <c r="AB860" i="2"/>
  <c r="AB861" i="2" a="1"/>
  <c r="AB861" i="2"/>
  <c r="AB862" i="2" a="1"/>
  <c r="AB862" i="2"/>
  <c r="AB863" i="2" a="1"/>
  <c r="AB863" i="2"/>
  <c r="AB864" i="2" a="1"/>
  <c r="AB864" i="2"/>
  <c r="AB865" i="2" a="1"/>
  <c r="AB865" i="2"/>
  <c r="AB866" i="2" a="1"/>
  <c r="AB866" i="2"/>
  <c r="AB867" i="2" a="1"/>
  <c r="AB867" i="2"/>
  <c r="AB868" i="2" a="1"/>
  <c r="AB868" i="2"/>
  <c r="AB869" i="2" a="1"/>
  <c r="AB869" i="2"/>
  <c r="AB870" i="2" a="1"/>
  <c r="AB870" i="2"/>
  <c r="AB871" i="2" a="1"/>
  <c r="AB871" i="2"/>
  <c r="AB872" i="2" a="1"/>
  <c r="AB872" i="2"/>
  <c r="AB873" i="2" a="1"/>
  <c r="AB873" i="2"/>
  <c r="AB874" i="2" a="1"/>
  <c r="AB874" i="2"/>
  <c r="AB875" i="2" a="1"/>
  <c r="AB875" i="2"/>
  <c r="AB876" i="2" a="1"/>
  <c r="AB876" i="2"/>
  <c r="AB877" i="2" a="1"/>
  <c r="AB877" i="2"/>
  <c r="AB878" i="2" a="1"/>
  <c r="AB878" i="2"/>
  <c r="AB879" i="2" a="1"/>
  <c r="AB879" i="2"/>
  <c r="AB880" i="2" a="1"/>
  <c r="AB880" i="2"/>
  <c r="AB881" i="2" a="1"/>
  <c r="AB881" i="2"/>
  <c r="AB882" i="2" a="1"/>
  <c r="AB882" i="2"/>
  <c r="AB883" i="2" a="1"/>
  <c r="AB883" i="2"/>
  <c r="AB884" i="2" a="1"/>
  <c r="AB884" i="2"/>
  <c r="AB885" i="2" a="1"/>
  <c r="AB885" i="2"/>
  <c r="AB886" i="2" a="1"/>
  <c r="AB886" i="2"/>
  <c r="AB887" i="2" a="1"/>
  <c r="AB887" i="2"/>
  <c r="AB888" i="2" a="1"/>
  <c r="AB888" i="2"/>
  <c r="AB889" i="2" a="1"/>
  <c r="AB889" i="2"/>
  <c r="AB890" i="2" a="1"/>
  <c r="AB890" i="2"/>
  <c r="AB891" i="2" a="1"/>
  <c r="AB891" i="2"/>
  <c r="AB892" i="2" a="1"/>
  <c r="AB892" i="2"/>
  <c r="AB893" i="2" a="1"/>
  <c r="AB893" i="2"/>
  <c r="AB894" i="2" a="1"/>
  <c r="AB894" i="2"/>
  <c r="AB895" i="2" a="1"/>
  <c r="AB895" i="2"/>
  <c r="AB896" i="2" a="1"/>
  <c r="AB896" i="2"/>
  <c r="AB897" i="2" a="1"/>
  <c r="AB897" i="2"/>
  <c r="AB898" i="2" a="1"/>
  <c r="AB898" i="2"/>
  <c r="AB899" i="2" a="1"/>
  <c r="AB899" i="2"/>
  <c r="AB900" i="2" a="1"/>
  <c r="AB900" i="2"/>
  <c r="AB901" i="2" a="1"/>
  <c r="AB901" i="2"/>
  <c r="AB902" i="2" a="1"/>
  <c r="AB902" i="2"/>
  <c r="AB903" i="2" a="1"/>
  <c r="AB903" i="2"/>
  <c r="AB904" i="2" a="1"/>
  <c r="AB904" i="2"/>
  <c r="AB905" i="2" a="1"/>
  <c r="AB905" i="2"/>
  <c r="AB906" i="2" a="1"/>
  <c r="AB906" i="2"/>
  <c r="AB907" i="2" a="1"/>
  <c r="AB907" i="2"/>
  <c r="AB908" i="2" a="1"/>
  <c r="AB908" i="2"/>
  <c r="AB909" i="2" a="1"/>
  <c r="AB909" i="2"/>
  <c r="AB910" i="2" a="1"/>
  <c r="AB910" i="2"/>
  <c r="AB911" i="2" a="1"/>
  <c r="AB911" i="2"/>
  <c r="AB912" i="2" a="1"/>
  <c r="AB912" i="2"/>
  <c r="AB913" i="2" a="1"/>
  <c r="AB913" i="2"/>
  <c r="AB914" i="2" a="1"/>
  <c r="AB914" i="2"/>
  <c r="AB915" i="2" a="1"/>
  <c r="AB915" i="2"/>
  <c r="AB916" i="2" a="1"/>
  <c r="AB916" i="2"/>
  <c r="AB917" i="2" a="1"/>
  <c r="AB917" i="2"/>
  <c r="AB918" i="2" a="1"/>
  <c r="AB918" i="2"/>
  <c r="AB919" i="2" a="1"/>
  <c r="AB919" i="2"/>
  <c r="AB920" i="2" a="1"/>
  <c r="AB920" i="2"/>
  <c r="AB921" i="2" a="1"/>
  <c r="AB921" i="2"/>
  <c r="AB922" i="2" a="1"/>
  <c r="AB922" i="2"/>
  <c r="AB923" i="2" a="1"/>
  <c r="AB923" i="2"/>
  <c r="AB924" i="2" a="1"/>
  <c r="AB924" i="2"/>
  <c r="AB925" i="2" a="1"/>
  <c r="AB925" i="2"/>
  <c r="AB926" i="2" a="1"/>
  <c r="AB926" i="2"/>
  <c r="AB927" i="2" a="1"/>
  <c r="AB927" i="2"/>
  <c r="AB928" i="2" a="1"/>
  <c r="AB928" i="2"/>
  <c r="AB929" i="2" a="1"/>
  <c r="AB929" i="2"/>
  <c r="AB930" i="2" a="1"/>
  <c r="AB930" i="2"/>
  <c r="AB931" i="2" a="1"/>
  <c r="AB931" i="2"/>
  <c r="AB932" i="2" a="1"/>
  <c r="AB932" i="2"/>
  <c r="AB933" i="2" a="1"/>
  <c r="AB933" i="2"/>
  <c r="AB934" i="2" a="1"/>
  <c r="AB934" i="2"/>
  <c r="AB935" i="2" a="1"/>
  <c r="AB935" i="2"/>
  <c r="AB936" i="2" a="1"/>
  <c r="AB936" i="2"/>
  <c r="AB937" i="2" a="1"/>
  <c r="AB937" i="2"/>
  <c r="AB938" i="2" a="1"/>
  <c r="AB938" i="2"/>
  <c r="AB939" i="2" a="1"/>
  <c r="AB939" i="2"/>
  <c r="AB940" i="2" a="1"/>
  <c r="AB940" i="2"/>
  <c r="AB941" i="2" a="1"/>
  <c r="AB941" i="2"/>
  <c r="AB942" i="2" a="1"/>
  <c r="AB942" i="2"/>
  <c r="AB943" i="2" a="1"/>
  <c r="AB943" i="2"/>
  <c r="AB944" i="2" a="1"/>
  <c r="AB944" i="2"/>
  <c r="AB945" i="2" a="1"/>
  <c r="AB945" i="2"/>
  <c r="AB946" i="2" a="1"/>
  <c r="AB946" i="2"/>
  <c r="AB947" i="2" a="1"/>
  <c r="AB947" i="2"/>
  <c r="AB948" i="2" a="1"/>
  <c r="AB948" i="2"/>
  <c r="AB949" i="2" a="1"/>
  <c r="AB949" i="2"/>
  <c r="AB950" i="2" a="1"/>
  <c r="AB950" i="2"/>
  <c r="AB951" i="2" a="1"/>
  <c r="AB951" i="2"/>
  <c r="AB952" i="2" a="1"/>
  <c r="AB952" i="2"/>
  <c r="AB953" i="2" a="1"/>
  <c r="AB953" i="2"/>
  <c r="AB954" i="2" a="1"/>
  <c r="AB954" i="2"/>
  <c r="AB955" i="2" a="1"/>
  <c r="AB955" i="2"/>
  <c r="AB956" i="2" a="1"/>
  <c r="AB956" i="2"/>
  <c r="AB957" i="2" a="1"/>
  <c r="AB957" i="2"/>
  <c r="AB958" i="2" a="1"/>
  <c r="AB958" i="2"/>
  <c r="AB959" i="2" a="1"/>
  <c r="AB959" i="2"/>
  <c r="AB960" i="2" a="1"/>
  <c r="AB960" i="2"/>
  <c r="AB961" i="2" a="1"/>
  <c r="AB961" i="2"/>
  <c r="AB962" i="2" a="1"/>
  <c r="AB962" i="2"/>
  <c r="AB963" i="2" a="1"/>
  <c r="AB963" i="2"/>
  <c r="AB964" i="2" a="1"/>
  <c r="AB964" i="2"/>
  <c r="AB965" i="2" a="1"/>
  <c r="AB965" i="2"/>
  <c r="AB966" i="2" a="1"/>
  <c r="AB966" i="2"/>
  <c r="AB967" i="2" a="1"/>
  <c r="AB967" i="2"/>
  <c r="AB968" i="2" a="1"/>
  <c r="AB968" i="2"/>
  <c r="AB969" i="2" a="1"/>
  <c r="AB969" i="2"/>
  <c r="AB970" i="2" a="1"/>
  <c r="AB970" i="2"/>
  <c r="AB971" i="2" a="1"/>
  <c r="AB971" i="2"/>
  <c r="AB972" i="2" a="1"/>
  <c r="AB972" i="2"/>
  <c r="AB973" i="2" a="1"/>
  <c r="AB973" i="2"/>
  <c r="AB974" i="2" a="1"/>
  <c r="AB974" i="2"/>
  <c r="AB975" i="2" a="1"/>
  <c r="AB975" i="2"/>
  <c r="AB976" i="2" a="1"/>
  <c r="AB976" i="2"/>
  <c r="AB977" i="2" a="1"/>
  <c r="AB977" i="2"/>
  <c r="AB978" i="2" a="1"/>
  <c r="AB978" i="2"/>
  <c r="AB979" i="2" a="1"/>
  <c r="AB979" i="2"/>
  <c r="AB980" i="2" a="1"/>
  <c r="AB980" i="2"/>
  <c r="AB981" i="2" a="1"/>
  <c r="AB981" i="2"/>
  <c r="AB982" i="2" a="1"/>
  <c r="AB982" i="2"/>
  <c r="AB983" i="2" a="1"/>
  <c r="AB983" i="2"/>
  <c r="AB984" i="2" a="1"/>
  <c r="AB984" i="2"/>
  <c r="AB985" i="2" a="1"/>
  <c r="AB985" i="2"/>
  <c r="AB986" i="2" a="1"/>
  <c r="AB986" i="2"/>
  <c r="AB987" i="2" a="1"/>
  <c r="AB987" i="2"/>
  <c r="AB988" i="2" a="1"/>
  <c r="AB988" i="2"/>
  <c r="AB989" i="2" a="1"/>
  <c r="AB989" i="2"/>
  <c r="AB990" i="2" a="1"/>
  <c r="AB990" i="2"/>
  <c r="AB991" i="2" a="1"/>
  <c r="AB991" i="2"/>
  <c r="AB992" i="2" a="1"/>
  <c r="AB992" i="2"/>
  <c r="AB993" i="2" a="1"/>
  <c r="AB993" i="2"/>
  <c r="AB994" i="2" a="1"/>
  <c r="AB994" i="2"/>
  <c r="AB995" i="2" a="1"/>
  <c r="AB995" i="2"/>
  <c r="AB996" i="2" a="1"/>
  <c r="AB996" i="2"/>
  <c r="AB997" i="2" a="1"/>
  <c r="AB997" i="2"/>
  <c r="AB998" i="2" a="1"/>
  <c r="AB998" i="2"/>
  <c r="AB999" i="2" a="1"/>
  <c r="AB999" i="2"/>
  <c r="AB1000" i="2" a="1"/>
  <c r="AB1000" i="2"/>
  <c r="AB1001" i="2" a="1"/>
  <c r="AB1001" i="2"/>
  <c r="AB1002" i="2" a="1"/>
  <c r="AB1002" i="2"/>
  <c r="AB1003" i="2" a="1"/>
  <c r="AB1003" i="2"/>
  <c r="AB1004" i="2" a="1"/>
  <c r="AB1004" i="2"/>
  <c r="AB1005" i="2" a="1"/>
  <c r="AB1005" i="2"/>
  <c r="AB1006" i="2" a="1"/>
  <c r="AB1006" i="2"/>
  <c r="AB1007" i="2" a="1"/>
  <c r="AB1007" i="2"/>
  <c r="AB1008" i="2" a="1"/>
  <c r="AB1008" i="2"/>
  <c r="AB1009" i="2" a="1"/>
  <c r="AB1009" i="2"/>
  <c r="AB1010" i="2" a="1"/>
  <c r="AB1010" i="2"/>
  <c r="AB1011" i="2" a="1"/>
  <c r="AB1011" i="2"/>
  <c r="AB1012" i="2" a="1"/>
  <c r="AB1012" i="2"/>
  <c r="AB1013" i="2" a="1"/>
  <c r="AB1013" i="2"/>
  <c r="AB1014" i="2" a="1"/>
  <c r="AB1014" i="2"/>
  <c r="AB1015" i="2" a="1"/>
  <c r="AB1015" i="2"/>
  <c r="AB1016" i="2" a="1"/>
  <c r="AB1016" i="2"/>
  <c r="AB1017" i="2" a="1"/>
  <c r="AB1017" i="2"/>
  <c r="AB1018" i="2" a="1"/>
  <c r="AB1018" i="2"/>
  <c r="AB1019" i="2" a="1"/>
  <c r="AB1019" i="2"/>
  <c r="AB1020" i="2" a="1"/>
  <c r="AB1020" i="2"/>
  <c r="AB1021" i="2" a="1"/>
  <c r="AB1021" i="2"/>
  <c r="AB1022" i="2" a="1"/>
  <c r="AB1022" i="2"/>
  <c r="AB1023" i="2" a="1"/>
  <c r="AB1023" i="2"/>
  <c r="AB1024" i="2" a="1"/>
  <c r="AB1024" i="2"/>
  <c r="AB1025" i="2" a="1"/>
  <c r="AB1025" i="2"/>
  <c r="AB1026" i="2" a="1"/>
  <c r="AB1026" i="2"/>
  <c r="AB1027" i="2" a="1"/>
  <c r="AB1027" i="2"/>
  <c r="AB1028" i="2" a="1"/>
  <c r="AB1028" i="2"/>
  <c r="AB1029" i="2" a="1"/>
  <c r="AB1029" i="2"/>
  <c r="AB1030" i="2" a="1"/>
  <c r="AB1030" i="2"/>
  <c r="AB1031" i="2" a="1"/>
  <c r="AB1031" i="2"/>
  <c r="AB1032" i="2" a="1"/>
  <c r="AB1032" i="2"/>
  <c r="AB1033" i="2" a="1"/>
  <c r="AB1033" i="2"/>
  <c r="AB1034" i="2" a="1"/>
  <c r="AB1034" i="2"/>
  <c r="AB1035" i="2" a="1"/>
  <c r="AB1035" i="2"/>
  <c r="AB1036" i="2" a="1"/>
  <c r="AB1036" i="2"/>
  <c r="AB1037" i="2" a="1"/>
  <c r="AB1037" i="2"/>
  <c r="AB1038" i="2" a="1"/>
  <c r="AB1038" i="2"/>
  <c r="AB1039" i="2" a="1"/>
  <c r="AB1039" i="2"/>
  <c r="AB1040" i="2" a="1"/>
  <c r="AB1040" i="2"/>
  <c r="AB1041" i="2" a="1"/>
  <c r="AB1041" i="2"/>
  <c r="AB1042" i="2" a="1"/>
  <c r="AB1042" i="2"/>
  <c r="AB1043" i="2" a="1"/>
  <c r="AB1043" i="2"/>
  <c r="AB1044" i="2" a="1"/>
  <c r="AB1044" i="2"/>
  <c r="AB1045" i="2" a="1"/>
  <c r="AB1045" i="2"/>
  <c r="AB1046" i="2" a="1"/>
  <c r="AB1046" i="2"/>
  <c r="AB1047" i="2" a="1"/>
  <c r="AB1047" i="2"/>
  <c r="AB1048" i="2" a="1"/>
  <c r="AB1048" i="2"/>
  <c r="AB1049" i="2" a="1"/>
  <c r="AB1049" i="2"/>
  <c r="AB1050" i="2" a="1"/>
  <c r="AB1050" i="2"/>
  <c r="AB1051" i="2" a="1"/>
  <c r="AB1051" i="2"/>
  <c r="AB1052" i="2" a="1"/>
  <c r="AB1052" i="2"/>
  <c r="AB1053" i="2" a="1"/>
  <c r="AB1053" i="2"/>
  <c r="AB1054" i="2" a="1"/>
  <c r="AB1054" i="2"/>
  <c r="AB1055" i="2" a="1"/>
  <c r="AB1055" i="2"/>
  <c r="AB1056" i="2" a="1"/>
  <c r="AB1056" i="2"/>
  <c r="AB1057" i="2" a="1"/>
  <c r="AB1057" i="2"/>
  <c r="AB1058" i="2" a="1"/>
  <c r="AB1058" i="2"/>
  <c r="AB1059" i="2" a="1"/>
  <c r="AB1059" i="2"/>
  <c r="AB1060" i="2" a="1"/>
  <c r="AB1060" i="2"/>
  <c r="AB1061" i="2" a="1"/>
  <c r="AB1061" i="2"/>
  <c r="AB1062" i="2" a="1"/>
  <c r="AB1062" i="2"/>
  <c r="AB1063" i="2" a="1"/>
  <c r="AB1063" i="2"/>
  <c r="AB1064" i="2" a="1"/>
  <c r="AB1064" i="2"/>
  <c r="AB1065" i="2" a="1"/>
  <c r="AB1065" i="2"/>
  <c r="AB1066" i="2" a="1"/>
  <c r="AB1066" i="2"/>
  <c r="AB1067" i="2" a="1"/>
  <c r="AB1067" i="2"/>
  <c r="AB1068" i="2" a="1"/>
  <c r="AB1068" i="2"/>
  <c r="AB1069" i="2" a="1"/>
  <c r="AB1069" i="2"/>
  <c r="AB1070" i="2" a="1"/>
  <c r="AB1070" i="2"/>
  <c r="AB1071" i="2" a="1"/>
  <c r="AB1071" i="2"/>
  <c r="AB1072" i="2" a="1"/>
  <c r="AB1072" i="2"/>
  <c r="AB1073" i="2" a="1"/>
  <c r="AB1073" i="2"/>
  <c r="AB1074" i="2" a="1"/>
  <c r="AB1074" i="2"/>
  <c r="AB1075" i="2" a="1"/>
  <c r="AB1075" i="2"/>
  <c r="AB1076" i="2" a="1"/>
  <c r="AB1076" i="2"/>
  <c r="AB1077" i="2" a="1"/>
  <c r="AB1077" i="2"/>
  <c r="AB1078" i="2" a="1"/>
  <c r="AB1078" i="2"/>
  <c r="AB1079" i="2" a="1"/>
  <c r="AB1079" i="2"/>
  <c r="AB1080" i="2" a="1"/>
  <c r="AB1080" i="2"/>
  <c r="AB1081" i="2" a="1"/>
  <c r="AB1081" i="2"/>
  <c r="AB1082" i="2" a="1"/>
  <c r="AB1082" i="2"/>
  <c r="AB1083" i="2" a="1"/>
  <c r="AB1083" i="2"/>
  <c r="AB1084" i="2" a="1"/>
  <c r="AB1084" i="2"/>
  <c r="AB1085" i="2" a="1"/>
  <c r="AB1085" i="2"/>
  <c r="AB1086" i="2" a="1"/>
  <c r="AB1086" i="2"/>
  <c r="AB1087" i="2" a="1"/>
  <c r="AB1087" i="2"/>
  <c r="AB1088" i="2" a="1"/>
  <c r="AB1088" i="2"/>
  <c r="AB1089" i="2" a="1"/>
  <c r="AB1089" i="2"/>
  <c r="AB1090" i="2" a="1"/>
  <c r="AB1090" i="2"/>
  <c r="AB1091" i="2" a="1"/>
  <c r="AB1091" i="2"/>
  <c r="AB1092" i="2" a="1"/>
  <c r="AB1092" i="2"/>
  <c r="AB1093" i="2" a="1"/>
  <c r="AB1093" i="2"/>
  <c r="AB1094" i="2" a="1"/>
  <c r="AB1094" i="2"/>
  <c r="AB1095" i="2" a="1"/>
  <c r="AB1095" i="2"/>
  <c r="AB1096" i="2" a="1"/>
  <c r="AB1096" i="2"/>
  <c r="AB1097" i="2" a="1"/>
  <c r="AB1097" i="2"/>
  <c r="AB1098" i="2" a="1"/>
  <c r="AB1098" i="2"/>
  <c r="AB1099" i="2" a="1"/>
  <c r="AB1099" i="2"/>
  <c r="AB1100" i="2" a="1"/>
  <c r="AB1100" i="2"/>
  <c r="AB1101" i="2" a="1"/>
  <c r="AB1101" i="2"/>
  <c r="AB1102" i="2" a="1"/>
  <c r="AB1102" i="2"/>
  <c r="AB1103" i="2" a="1"/>
  <c r="AB1103" i="2"/>
  <c r="AB1104" i="2" a="1"/>
  <c r="AB1104" i="2"/>
  <c r="AB1105" i="2" a="1"/>
  <c r="AB1105" i="2"/>
  <c r="AB1106" i="2" a="1"/>
  <c r="AB1106" i="2"/>
  <c r="AB1107" i="2" a="1"/>
  <c r="AB1107" i="2"/>
  <c r="AB1108" i="2" a="1"/>
  <c r="AB1108" i="2"/>
  <c r="AB1109" i="2" a="1"/>
  <c r="AB1109" i="2"/>
  <c r="AB1110" i="2" a="1"/>
  <c r="AB1110" i="2"/>
  <c r="AB1111" i="2" a="1"/>
  <c r="AB1111" i="2"/>
  <c r="AB1112" i="2" a="1"/>
  <c r="AB1112" i="2"/>
  <c r="AB1113" i="2" a="1"/>
  <c r="AB1113" i="2"/>
  <c r="AB1114" i="2" a="1"/>
  <c r="AB1114" i="2"/>
  <c r="AB1115" i="2" a="1"/>
  <c r="AB1115" i="2"/>
  <c r="AB1116" i="2" a="1"/>
  <c r="AB1116" i="2"/>
  <c r="AB1117" i="2" a="1"/>
  <c r="AB1117" i="2"/>
  <c r="AB1118" i="2" a="1"/>
  <c r="AB1118" i="2"/>
  <c r="AB1119" i="2" a="1"/>
  <c r="AB1119" i="2"/>
  <c r="AB1120" i="2" a="1"/>
  <c r="AB1120" i="2"/>
  <c r="AB1121" i="2" a="1"/>
  <c r="AB1121" i="2"/>
  <c r="AB1122" i="2" a="1"/>
  <c r="AB1122" i="2"/>
  <c r="AB1123" i="2" a="1"/>
  <c r="AB1123" i="2"/>
  <c r="AB1124" i="2" a="1"/>
  <c r="AB1124" i="2"/>
  <c r="AB1125" i="2" a="1"/>
  <c r="AB1125" i="2"/>
  <c r="AB1126" i="2" a="1"/>
  <c r="AB1126" i="2"/>
  <c r="AB1127" i="2" a="1"/>
  <c r="AB1127" i="2"/>
  <c r="AB1128" i="2" a="1"/>
  <c r="AB1128" i="2"/>
  <c r="AB1129" i="2" a="1"/>
  <c r="AB1129" i="2"/>
  <c r="AB1130" i="2" a="1"/>
  <c r="AB1130" i="2"/>
  <c r="AB1131" i="2" a="1"/>
  <c r="AB1131" i="2"/>
  <c r="AB1132" i="2" a="1"/>
  <c r="AB1132" i="2"/>
  <c r="AB1133" i="2" a="1"/>
  <c r="AB1133" i="2"/>
  <c r="AB1134" i="2" a="1"/>
  <c r="AB1134" i="2"/>
  <c r="AB1135" i="2" a="1"/>
  <c r="AB1135" i="2"/>
  <c r="AB1136" i="2" a="1"/>
  <c r="AB1136" i="2"/>
  <c r="AB1137" i="2" a="1"/>
  <c r="AB1137" i="2"/>
  <c r="AB1138" i="2" a="1"/>
  <c r="AB1138" i="2"/>
  <c r="AB1139" i="2" a="1"/>
  <c r="AB1139" i="2"/>
  <c r="AB1140" i="2" a="1"/>
  <c r="AB1140" i="2"/>
  <c r="AB1141" i="2" a="1"/>
  <c r="AB1141" i="2"/>
  <c r="AB1142" i="2" a="1"/>
  <c r="AB1142" i="2"/>
  <c r="AB1143" i="2" a="1"/>
  <c r="AB1143" i="2"/>
  <c r="AB1144" i="2" a="1"/>
  <c r="AB1144" i="2"/>
  <c r="AB1145" i="2" a="1"/>
  <c r="AB1145" i="2"/>
  <c r="AB1146" i="2" a="1"/>
  <c r="AB1146" i="2"/>
  <c r="AB1147" i="2" a="1"/>
  <c r="AB1147" i="2"/>
  <c r="AB1148" i="2" a="1"/>
  <c r="AB1148" i="2"/>
  <c r="AB1149" i="2" a="1"/>
  <c r="AB1149" i="2"/>
  <c r="AB1150" i="2" a="1"/>
  <c r="AB1150" i="2"/>
  <c r="AB1151" i="2" a="1"/>
  <c r="AB1151" i="2"/>
  <c r="AB1152" i="2" a="1"/>
  <c r="AB1152" i="2"/>
  <c r="AB1153" i="2" a="1"/>
  <c r="AB1153" i="2"/>
  <c r="AB1154" i="2" a="1"/>
  <c r="AB1154" i="2"/>
  <c r="AB1155" i="2" a="1"/>
  <c r="AB1155" i="2"/>
  <c r="AB1156" i="2" a="1"/>
  <c r="AB1156" i="2"/>
  <c r="AB1157" i="2" a="1"/>
  <c r="AB1157" i="2"/>
  <c r="AB1158" i="2" a="1"/>
  <c r="AB1158" i="2"/>
  <c r="AB1159" i="2" a="1"/>
  <c r="AB1159" i="2"/>
  <c r="AB1160" i="2" a="1"/>
  <c r="AB1160" i="2"/>
  <c r="AB1161" i="2" a="1"/>
  <c r="AB1161" i="2"/>
  <c r="AB1162" i="2" a="1"/>
  <c r="AB1162" i="2"/>
  <c r="AB1163" i="2" a="1"/>
  <c r="AB1163" i="2"/>
  <c r="AB1164" i="2" a="1"/>
  <c r="AB1164" i="2"/>
  <c r="AB1165" i="2" a="1"/>
  <c r="AB1165" i="2"/>
  <c r="AB1166" i="2" a="1"/>
  <c r="AB1166" i="2"/>
  <c r="AB1167" i="2" a="1"/>
  <c r="AB1167" i="2"/>
  <c r="AB1168" i="2" a="1"/>
  <c r="AB1168" i="2"/>
  <c r="AB1169" i="2" a="1"/>
  <c r="AB1169" i="2"/>
  <c r="AB1170" i="2" a="1"/>
  <c r="AB1170" i="2"/>
  <c r="AB1171" i="2" a="1"/>
  <c r="AB1171" i="2"/>
  <c r="AB1172" i="2" a="1"/>
  <c r="AB1172" i="2"/>
  <c r="AB1173" i="2" a="1"/>
  <c r="AB1173" i="2"/>
  <c r="AB1174" i="2" a="1"/>
  <c r="AB1174" i="2"/>
  <c r="AB1175" i="2" a="1"/>
  <c r="AB1175" i="2"/>
  <c r="AB1176" i="2" a="1"/>
  <c r="AB1176" i="2"/>
  <c r="AB1177" i="2" a="1"/>
  <c r="AB1177" i="2"/>
  <c r="AB1178" i="2" a="1"/>
  <c r="AB1178" i="2"/>
  <c r="AB1179" i="2" a="1"/>
  <c r="AB1179" i="2"/>
  <c r="AB1180" i="2" a="1"/>
  <c r="AB1180" i="2"/>
  <c r="AB1181" i="2" a="1"/>
  <c r="AB1181" i="2"/>
  <c r="AB1182" i="2" a="1"/>
  <c r="AB1182" i="2"/>
  <c r="AB1183" i="2" a="1"/>
  <c r="AB1183" i="2"/>
  <c r="AB1184" i="2" a="1"/>
  <c r="AB1184" i="2"/>
  <c r="AB1185" i="2" a="1"/>
  <c r="AB1185" i="2"/>
  <c r="AB1186" i="2" a="1"/>
  <c r="AB1186" i="2"/>
  <c r="AB1187" i="2" a="1"/>
  <c r="AB1187" i="2"/>
  <c r="AB1188" i="2" a="1"/>
  <c r="AB1188" i="2"/>
  <c r="AB1189" i="2" a="1"/>
  <c r="AB1189" i="2"/>
  <c r="AB1190" i="2" a="1"/>
  <c r="AB1190" i="2"/>
  <c r="AB1191" i="2" a="1"/>
  <c r="AB1191" i="2"/>
  <c r="AB1192" i="2" a="1"/>
  <c r="AB1192" i="2"/>
  <c r="AB1193" i="2" a="1"/>
  <c r="AB1193" i="2"/>
  <c r="AB1194" i="2" a="1"/>
  <c r="AB1194" i="2"/>
  <c r="AB1195" i="2" a="1"/>
  <c r="AB1195" i="2"/>
  <c r="AB1196" i="2" a="1"/>
  <c r="AB1196" i="2"/>
  <c r="AB1197" i="2" a="1"/>
  <c r="AB1197" i="2"/>
  <c r="AB1198" i="2" a="1"/>
  <c r="AB1198" i="2"/>
  <c r="AB1199" i="2" a="1"/>
  <c r="AB1199" i="2"/>
  <c r="AB1200" i="2" a="1"/>
  <c r="AB1200" i="2"/>
  <c r="AB1201" i="2" a="1"/>
  <c r="AB1201" i="2"/>
  <c r="AB1202" i="2" a="1"/>
  <c r="AB1202" i="2"/>
  <c r="AB1203" i="2" a="1"/>
  <c r="AB1203" i="2"/>
  <c r="AB1204" i="2" a="1"/>
  <c r="AB1204" i="2"/>
  <c r="AB1205" i="2" a="1"/>
  <c r="AB1205" i="2"/>
  <c r="AB1206" i="2" a="1"/>
  <c r="AB1206" i="2"/>
  <c r="AB1207" i="2" a="1"/>
  <c r="AB1207" i="2"/>
  <c r="AB1208" i="2" a="1"/>
  <c r="AB1208" i="2"/>
  <c r="AB1209" i="2" a="1"/>
  <c r="AB1209" i="2"/>
  <c r="AB1210" i="2" a="1"/>
  <c r="AB1210" i="2"/>
  <c r="AB1211" i="2" a="1"/>
  <c r="AB1211" i="2"/>
  <c r="AB1212" i="2" a="1"/>
  <c r="AB1212" i="2"/>
  <c r="AB1213" i="2" a="1"/>
  <c r="AB1213" i="2"/>
  <c r="AB1214" i="2" a="1"/>
  <c r="AB1214" i="2"/>
  <c r="AB1215" i="2" a="1"/>
  <c r="AB1215" i="2"/>
  <c r="AB1216" i="2" a="1"/>
  <c r="AB1216" i="2"/>
  <c r="AB1217" i="2" a="1"/>
  <c r="AB1217" i="2"/>
  <c r="AB1218" i="2" a="1"/>
  <c r="AB1218" i="2"/>
  <c r="AB1219" i="2" a="1"/>
  <c r="AB1219" i="2"/>
  <c r="AB1220" i="2" a="1"/>
  <c r="AB1220" i="2"/>
  <c r="AB1221" i="2" a="1"/>
  <c r="AB1221" i="2"/>
  <c r="AB1222" i="2" a="1"/>
  <c r="AB1222" i="2"/>
  <c r="AB1223" i="2" a="1"/>
  <c r="AB1223" i="2"/>
  <c r="AB1224" i="2" a="1"/>
  <c r="AB1224" i="2"/>
  <c r="AB1225" i="2" a="1"/>
  <c r="AB1225" i="2"/>
  <c r="AB1226" i="2" a="1"/>
  <c r="AB1226" i="2"/>
  <c r="AB1227" i="2" a="1"/>
  <c r="AB1227" i="2"/>
  <c r="AB1228" i="2" a="1"/>
  <c r="AB1228" i="2"/>
  <c r="AB1229" i="2" a="1"/>
  <c r="AB1229" i="2"/>
  <c r="AB1230" i="2" a="1"/>
  <c r="AB1230" i="2"/>
  <c r="AB1231" i="2" a="1"/>
  <c r="AB1231" i="2"/>
  <c r="AB1232" i="2" a="1"/>
  <c r="AB1232" i="2"/>
  <c r="AB1233" i="2" a="1"/>
  <c r="AB1233" i="2"/>
  <c r="AB1234" i="2" a="1"/>
  <c r="AB1234" i="2"/>
  <c r="AB1235" i="2" a="1"/>
  <c r="AB1235" i="2"/>
  <c r="AB1236" i="2" a="1"/>
  <c r="AB1236" i="2"/>
  <c r="AB1237" i="2" a="1"/>
  <c r="AB1237" i="2"/>
  <c r="AB1238" i="2" a="1"/>
  <c r="AB1238" i="2"/>
  <c r="AB1239" i="2" a="1"/>
  <c r="AB1239" i="2"/>
  <c r="AB1240" i="2" a="1"/>
  <c r="AB1240" i="2"/>
  <c r="AB1241" i="2" a="1"/>
  <c r="AB1241" i="2"/>
  <c r="AB1242" i="2" a="1"/>
  <c r="AB1242" i="2"/>
  <c r="AB1243" i="2" a="1"/>
  <c r="AB1243" i="2"/>
  <c r="AB1244" i="2" a="1"/>
  <c r="AB1244" i="2"/>
  <c r="AB1245" i="2" a="1"/>
  <c r="AB1245" i="2"/>
  <c r="AB1246" i="2" a="1"/>
  <c r="AB1246" i="2"/>
  <c r="AB1247" i="2" a="1"/>
  <c r="AB1247" i="2"/>
  <c r="AB1248" i="2" a="1"/>
  <c r="AB1248" i="2"/>
  <c r="AB1249" i="2" a="1"/>
  <c r="AB1249" i="2"/>
  <c r="AB1250" i="2" a="1"/>
  <c r="AB1250" i="2"/>
  <c r="AB1251" i="2" a="1"/>
  <c r="AB1251" i="2"/>
  <c r="AB1252" i="2" a="1"/>
  <c r="AB1252" i="2"/>
  <c r="AB1253" i="2" a="1"/>
  <c r="AB1253" i="2"/>
  <c r="AB1254" i="2" a="1"/>
  <c r="AB1254" i="2"/>
  <c r="AB1255" i="2" a="1"/>
  <c r="AB1255" i="2"/>
  <c r="AB1256" i="2" a="1"/>
  <c r="AB1256" i="2"/>
  <c r="AB1257" i="2" a="1"/>
  <c r="AB1257" i="2"/>
  <c r="AB1258" i="2" a="1"/>
  <c r="AB1258" i="2"/>
  <c r="AB1259" i="2" a="1"/>
  <c r="AB1259" i="2"/>
  <c r="AB1260" i="2" a="1"/>
  <c r="AB1260" i="2"/>
  <c r="AB1261" i="2" a="1"/>
  <c r="AB1261" i="2"/>
  <c r="AB1262" i="2" a="1"/>
  <c r="AB1262" i="2"/>
  <c r="AB1263" i="2" a="1"/>
  <c r="AB1263" i="2"/>
  <c r="AB1264" i="2" a="1"/>
  <c r="AB1264" i="2"/>
  <c r="AB1265" i="2" a="1"/>
  <c r="AB1265" i="2"/>
  <c r="AB1266" i="2" a="1"/>
  <c r="AB1266" i="2"/>
  <c r="AB1267" i="2" a="1"/>
  <c r="AB1267" i="2"/>
  <c r="AB1268" i="2" a="1"/>
  <c r="AB1268" i="2"/>
  <c r="AB1269" i="2" a="1"/>
  <c r="AB1269" i="2"/>
  <c r="AB1270" i="2" a="1"/>
  <c r="AB1270" i="2"/>
  <c r="AB1271" i="2" a="1"/>
  <c r="AB1271" i="2"/>
  <c r="AB1272" i="2" a="1"/>
  <c r="AB1272" i="2"/>
  <c r="AB1273" i="2" a="1"/>
  <c r="AB1273" i="2"/>
  <c r="AB1274" i="2" a="1"/>
  <c r="AB1274" i="2"/>
  <c r="AB1275" i="2" a="1"/>
  <c r="AB1275" i="2"/>
  <c r="AB1276" i="2" a="1"/>
  <c r="AB1276" i="2"/>
  <c r="AB1277" i="2" a="1"/>
  <c r="AB1277" i="2"/>
  <c r="AB1278" i="2" a="1"/>
  <c r="AB1278" i="2"/>
  <c r="AB1279" i="2" a="1"/>
  <c r="AB1279" i="2"/>
  <c r="AB1280" i="2" a="1"/>
  <c r="AB1280" i="2"/>
  <c r="AB1281" i="2" a="1"/>
  <c r="AB1281" i="2"/>
  <c r="AB1282" i="2" a="1"/>
  <c r="AB1282" i="2"/>
  <c r="AB1283" i="2" a="1"/>
  <c r="AB1283" i="2"/>
  <c r="AB1284" i="2" a="1"/>
  <c r="AB1284" i="2"/>
  <c r="AB1285" i="2" a="1"/>
  <c r="AB1285" i="2"/>
  <c r="AB1286" i="2" a="1"/>
  <c r="AB1286" i="2"/>
  <c r="AB1287" i="2" a="1"/>
  <c r="AB1287" i="2"/>
  <c r="AB1288" i="2" a="1"/>
  <c r="AB1288" i="2"/>
  <c r="AB1289" i="2" a="1"/>
  <c r="AB1289" i="2"/>
  <c r="AB1290" i="2" a="1"/>
  <c r="AB1290" i="2"/>
  <c r="AB1291" i="2" a="1"/>
  <c r="AB1291" i="2"/>
  <c r="AB1292" i="2" a="1"/>
  <c r="AB1292" i="2"/>
  <c r="AB1293" i="2" a="1"/>
  <c r="AB1293" i="2"/>
  <c r="AB1294" i="2" a="1"/>
  <c r="AB1294" i="2"/>
  <c r="AB1295" i="2" a="1"/>
  <c r="AB1295" i="2"/>
  <c r="AB1296" i="2" a="1"/>
  <c r="AB1296" i="2"/>
  <c r="AB1297" i="2" a="1"/>
  <c r="AB1297" i="2"/>
  <c r="AB1298" i="2" a="1"/>
  <c r="AB1298" i="2"/>
  <c r="AB1299" i="2" a="1"/>
  <c r="AB1299" i="2"/>
  <c r="AB1300" i="2" a="1"/>
  <c r="AB1300" i="2"/>
  <c r="AB1301" i="2" a="1"/>
  <c r="AB1301" i="2"/>
  <c r="AB1302" i="2" a="1"/>
  <c r="AB1302" i="2"/>
  <c r="AB1303" i="2" a="1"/>
  <c r="AB1303" i="2"/>
  <c r="AB1304" i="2" a="1"/>
  <c r="AB1304" i="2"/>
  <c r="AB1305" i="2" a="1"/>
  <c r="AB1305" i="2"/>
  <c r="AB1306" i="2" a="1"/>
  <c r="AB1306" i="2"/>
  <c r="AB1307" i="2" a="1"/>
  <c r="AB1307" i="2"/>
  <c r="AB1308" i="2" a="1"/>
  <c r="AB1308" i="2"/>
  <c r="AB1309" i="2" a="1"/>
  <c r="AB1309" i="2"/>
  <c r="AB1310" i="2" a="1"/>
  <c r="AB1310" i="2"/>
  <c r="AB1311" i="2" a="1"/>
  <c r="AB1311" i="2"/>
  <c r="AB1312" i="2" a="1"/>
  <c r="AB1312" i="2"/>
  <c r="AB1313" i="2" a="1"/>
  <c r="AB1313" i="2"/>
  <c r="AB1314" i="2" a="1"/>
  <c r="AB1314" i="2"/>
  <c r="AB1315" i="2" a="1"/>
  <c r="AB1315" i="2"/>
  <c r="AB1316" i="2" a="1"/>
  <c r="AB1316" i="2"/>
  <c r="AB1317" i="2" a="1"/>
  <c r="AB1317" i="2"/>
  <c r="AB1318" i="2" a="1"/>
  <c r="AB1318" i="2"/>
  <c r="AB1319" i="2" a="1"/>
  <c r="AB1319" i="2"/>
  <c r="AB1320" i="2" a="1"/>
  <c r="AB1320" i="2"/>
  <c r="AB1321" i="2" a="1"/>
  <c r="AB1321" i="2"/>
  <c r="AB1322" i="2" a="1"/>
  <c r="AB1322" i="2"/>
  <c r="AB1323" i="2" a="1"/>
  <c r="AB1323" i="2"/>
  <c r="AB1324" i="2" a="1"/>
  <c r="AB1324" i="2"/>
  <c r="AB1325" i="2" a="1"/>
  <c r="AB1325" i="2"/>
  <c r="AB1326" i="2" a="1"/>
  <c r="AB1326" i="2"/>
  <c r="AB1327" i="2" a="1"/>
  <c r="AB1327" i="2"/>
  <c r="AB1328" i="2" a="1"/>
  <c r="AB1328" i="2"/>
  <c r="AB1329" i="2" a="1"/>
  <c r="AB1329" i="2"/>
  <c r="AB1330" i="2" a="1"/>
  <c r="AB1330" i="2"/>
  <c r="AB1331" i="2" a="1"/>
  <c r="AB1331" i="2"/>
  <c r="AB1332" i="2" a="1"/>
  <c r="AB1332" i="2"/>
  <c r="AB1333" i="2" a="1"/>
  <c r="AB1333" i="2"/>
  <c r="AB1334" i="2" a="1"/>
  <c r="AB1334" i="2"/>
  <c r="AB1335" i="2" a="1"/>
  <c r="AB1335" i="2"/>
  <c r="AB1336" i="2" a="1"/>
  <c r="AB1336" i="2"/>
  <c r="AB1337" i="2" a="1"/>
  <c r="AB1337" i="2"/>
  <c r="AB1338" i="2" a="1"/>
  <c r="AB1338" i="2"/>
  <c r="AB1339" i="2" a="1"/>
  <c r="AB1339" i="2"/>
  <c r="AB1340" i="2" a="1"/>
  <c r="AB1340" i="2"/>
  <c r="AB1341" i="2" a="1"/>
  <c r="AB1341" i="2"/>
  <c r="AB1342" i="2" a="1"/>
  <c r="AB1342" i="2"/>
  <c r="AB1343" i="2" a="1"/>
  <c r="AB1343" i="2"/>
  <c r="AB1344" i="2" a="1"/>
  <c r="AB1344" i="2"/>
  <c r="AB1345" i="2" a="1"/>
  <c r="AB1345" i="2"/>
  <c r="AB1346" i="2" a="1"/>
  <c r="AB1346" i="2"/>
  <c r="AB1347" i="2" a="1"/>
  <c r="AB1347" i="2"/>
  <c r="AB1348" i="2" a="1"/>
  <c r="AB1348" i="2"/>
  <c r="AB1349" i="2" a="1"/>
  <c r="AB1349" i="2"/>
  <c r="AB1350" i="2" a="1"/>
  <c r="AB1350" i="2"/>
  <c r="AB1351" i="2" a="1"/>
  <c r="AB1351" i="2"/>
  <c r="AB1352" i="2" a="1"/>
  <c r="AB1352" i="2"/>
  <c r="AB1353" i="2" a="1"/>
  <c r="AB1353" i="2"/>
  <c r="AB1354" i="2" a="1"/>
  <c r="AB1354" i="2"/>
  <c r="AB1355" i="2" a="1"/>
  <c r="AB1355" i="2"/>
  <c r="AB1356" i="2" a="1"/>
  <c r="AB1356" i="2"/>
  <c r="AB1357" i="2" a="1"/>
  <c r="AB1357" i="2"/>
  <c r="AB1358" i="2" a="1"/>
  <c r="AB1358" i="2"/>
  <c r="AB1359" i="2" a="1"/>
  <c r="AB1359" i="2"/>
  <c r="AB1360" i="2" a="1"/>
  <c r="AB1360" i="2"/>
  <c r="AB1361" i="2" a="1"/>
  <c r="AB1361" i="2"/>
  <c r="AB1362" i="2" a="1"/>
  <c r="AB1362" i="2"/>
  <c r="AB1363" i="2" a="1"/>
  <c r="AB1363" i="2"/>
  <c r="AB1364" i="2" a="1"/>
  <c r="AB1364" i="2"/>
  <c r="AB1365" i="2" a="1"/>
  <c r="AB1365" i="2"/>
  <c r="AB1366" i="2" a="1"/>
  <c r="AB1366" i="2"/>
  <c r="AB1367" i="2" a="1"/>
  <c r="AB1367" i="2"/>
  <c r="AB1368" i="2" a="1"/>
  <c r="AB1368" i="2"/>
  <c r="AB1369" i="2" a="1"/>
  <c r="AB1369" i="2"/>
  <c r="AB1370" i="2" a="1"/>
  <c r="AB1370" i="2"/>
  <c r="AB1371" i="2" a="1"/>
  <c r="AB1371" i="2"/>
  <c r="AB1372" i="2" a="1"/>
  <c r="AB1372" i="2"/>
  <c r="AB1373" i="2" a="1"/>
  <c r="AB1373" i="2"/>
  <c r="AB1374" i="2" a="1"/>
  <c r="AB1374" i="2"/>
  <c r="AB1375" i="2" a="1"/>
  <c r="AB1375" i="2"/>
  <c r="AB1376" i="2" a="1"/>
  <c r="AB1376" i="2"/>
  <c r="AB1377" i="2" a="1"/>
  <c r="AB1377" i="2"/>
  <c r="AB1378" i="2" a="1"/>
  <c r="AB1378" i="2"/>
  <c r="AB1379" i="2" a="1"/>
  <c r="AB1379" i="2"/>
  <c r="AB1380" i="2" a="1"/>
  <c r="AB1380" i="2"/>
  <c r="AB1381" i="2" a="1"/>
  <c r="AB1381" i="2"/>
  <c r="AB1382" i="2" a="1"/>
  <c r="AB1382" i="2"/>
  <c r="AB1383" i="2" a="1"/>
  <c r="AB1383" i="2"/>
  <c r="AB1384" i="2" a="1"/>
  <c r="AB1384" i="2"/>
  <c r="AB1385" i="2" a="1"/>
  <c r="AB1385" i="2"/>
  <c r="AB1386" i="2" a="1"/>
  <c r="AB1386" i="2"/>
  <c r="AB1387" i="2" a="1"/>
  <c r="AB1387" i="2"/>
  <c r="AB1388" i="2" a="1"/>
  <c r="AB1388" i="2"/>
  <c r="AB1389" i="2" a="1"/>
  <c r="AB1389" i="2"/>
  <c r="AB1390" i="2" a="1"/>
  <c r="AB1390" i="2"/>
  <c r="AB1391" i="2" a="1"/>
  <c r="AB1391" i="2"/>
  <c r="AB1392" i="2" a="1"/>
  <c r="AB1392" i="2"/>
  <c r="AB1393" i="2" a="1"/>
  <c r="AB1393" i="2"/>
  <c r="AB1394" i="2" a="1"/>
  <c r="AB1394" i="2"/>
  <c r="AB1395" i="2" a="1"/>
  <c r="AB1395" i="2"/>
  <c r="AB1396" i="2" a="1"/>
  <c r="AB1396" i="2"/>
  <c r="AB1397" i="2" a="1"/>
  <c r="AB1397" i="2"/>
  <c r="AB1398" i="2" a="1"/>
  <c r="AB1398" i="2"/>
  <c r="AB1399" i="2" a="1"/>
  <c r="AB1399" i="2"/>
  <c r="AB1400" i="2" a="1"/>
  <c r="AB1400" i="2"/>
  <c r="AB1401" i="2" a="1"/>
  <c r="AB1401" i="2"/>
  <c r="AB1402" i="2" a="1"/>
  <c r="AB1402" i="2"/>
  <c r="AB1403" i="2" a="1"/>
  <c r="AB1403" i="2"/>
  <c r="AB1404" i="2" a="1"/>
  <c r="AB1404" i="2"/>
  <c r="AB1405" i="2" a="1"/>
  <c r="AB1405" i="2"/>
  <c r="AB1406" i="2" a="1"/>
  <c r="AB1406" i="2"/>
  <c r="AB1407" i="2" a="1"/>
  <c r="AB1407" i="2"/>
  <c r="AB1408" i="2" a="1"/>
  <c r="AB1408" i="2"/>
  <c r="AB1409" i="2" a="1"/>
  <c r="AB1409" i="2"/>
  <c r="AB1410" i="2" a="1"/>
  <c r="AB1410" i="2"/>
  <c r="AB1411" i="2" a="1"/>
  <c r="AB1411" i="2"/>
  <c r="AB1412" i="2" a="1"/>
  <c r="AB1412" i="2"/>
  <c r="AB1413" i="2" a="1"/>
  <c r="AB1413" i="2"/>
  <c r="AB1414" i="2" a="1"/>
  <c r="AB1414" i="2"/>
  <c r="AB1415" i="2" a="1"/>
  <c r="AB1415" i="2"/>
  <c r="AB1416" i="2" a="1"/>
  <c r="AB1416" i="2"/>
  <c r="AB1417" i="2" a="1"/>
  <c r="AB1417" i="2"/>
  <c r="AB1418" i="2" a="1"/>
  <c r="AB1418" i="2"/>
  <c r="AB1419" i="2" a="1"/>
  <c r="AB1419" i="2"/>
  <c r="AB1420" i="2" a="1"/>
  <c r="AB1420" i="2"/>
  <c r="AB1421" i="2" a="1"/>
  <c r="AB1421" i="2"/>
  <c r="AB1422" i="2" a="1"/>
  <c r="AB1422" i="2"/>
  <c r="AB1423" i="2" a="1"/>
  <c r="AB1423" i="2"/>
  <c r="AB1424" i="2" a="1"/>
  <c r="AB1424" i="2"/>
  <c r="AB1425" i="2" a="1"/>
  <c r="AB1425" i="2"/>
  <c r="AB1426" i="2" a="1"/>
  <c r="AB1426" i="2"/>
  <c r="AB1427" i="2" a="1"/>
  <c r="AB1427" i="2"/>
  <c r="AB1428" i="2" a="1"/>
  <c r="AB1428" i="2"/>
  <c r="AB1429" i="2" a="1"/>
  <c r="AB1429" i="2"/>
  <c r="AB1430" i="2" a="1"/>
  <c r="AB1430" i="2"/>
  <c r="AB1431" i="2" a="1"/>
  <c r="AB1431" i="2"/>
  <c r="AB1432" i="2" a="1"/>
  <c r="AB1432" i="2"/>
  <c r="AB1433" i="2" a="1"/>
  <c r="AB1433" i="2"/>
  <c r="AB1434" i="2" a="1"/>
  <c r="AB1434" i="2"/>
  <c r="AB1435" i="2" a="1"/>
  <c r="AB1435" i="2"/>
  <c r="AB1436" i="2" a="1"/>
  <c r="AB1436" i="2"/>
  <c r="AB1437" i="2" a="1"/>
  <c r="AB1437" i="2"/>
  <c r="AB1438" i="2" a="1"/>
  <c r="AB1438" i="2"/>
  <c r="AB1439" i="2" a="1"/>
  <c r="AB1439" i="2"/>
  <c r="AB1440" i="2" a="1"/>
  <c r="AB1440" i="2"/>
  <c r="AB1441" i="2" a="1"/>
  <c r="AB1441" i="2"/>
  <c r="AB1442" i="2" a="1"/>
  <c r="AB1442" i="2"/>
  <c r="AB1443" i="2" a="1"/>
  <c r="AB1443" i="2"/>
  <c r="AB1444" i="2" a="1"/>
  <c r="AB1444" i="2"/>
  <c r="AB1445" i="2" a="1"/>
  <c r="AB1445" i="2"/>
  <c r="AB1446" i="2" a="1"/>
  <c r="AB1446" i="2"/>
  <c r="AB1447" i="2" a="1"/>
  <c r="AB1447" i="2"/>
  <c r="AB1448" i="2" a="1"/>
  <c r="AB1448" i="2"/>
  <c r="AB1449" i="2" a="1"/>
  <c r="AB1449" i="2"/>
  <c r="AB1450" i="2" a="1"/>
  <c r="AB1450" i="2"/>
  <c r="AB1451" i="2" a="1"/>
  <c r="AB1451" i="2"/>
  <c r="AB1452" i="2" a="1"/>
  <c r="AB1452" i="2"/>
  <c r="AB1453" i="2" a="1"/>
  <c r="AB1453" i="2"/>
  <c r="AB1454" i="2" a="1"/>
  <c r="AB1454" i="2"/>
  <c r="AB1455" i="2" a="1"/>
  <c r="AB1455" i="2"/>
  <c r="AB1456" i="2" a="1"/>
  <c r="AB1456" i="2"/>
  <c r="AB1457" i="2" a="1"/>
  <c r="AB1457" i="2"/>
  <c r="AB1458" i="2" a="1"/>
  <c r="AB1458" i="2"/>
  <c r="AB1459" i="2" a="1"/>
  <c r="AB1459" i="2"/>
  <c r="AB1460" i="2" a="1"/>
  <c r="AB1460" i="2"/>
  <c r="AB1461" i="2" a="1"/>
  <c r="AB1461" i="2"/>
  <c r="AB1462" i="2" a="1"/>
  <c r="AB1462" i="2"/>
  <c r="AB1463" i="2" a="1"/>
  <c r="AB1463" i="2"/>
  <c r="AB1464" i="2" a="1"/>
  <c r="AB1464" i="2"/>
  <c r="AB1465" i="2" a="1"/>
  <c r="AB1465" i="2"/>
  <c r="AB1466" i="2" a="1"/>
  <c r="AB1466" i="2"/>
  <c r="AB1467" i="2" a="1"/>
  <c r="AB1467" i="2"/>
  <c r="AB1468" i="2" a="1"/>
  <c r="AB1468" i="2"/>
  <c r="AB1469" i="2" a="1"/>
  <c r="AB1469" i="2"/>
  <c r="AB1470" i="2" a="1"/>
  <c r="AB1470" i="2"/>
  <c r="AB1471" i="2" a="1"/>
  <c r="AB1471" i="2"/>
  <c r="AB1472" i="2" a="1"/>
  <c r="AB1472" i="2"/>
  <c r="AB1473" i="2" a="1"/>
  <c r="AB1473" i="2"/>
  <c r="AB1474" i="2" a="1"/>
  <c r="AB1474" i="2"/>
  <c r="AB1475" i="2" a="1"/>
  <c r="AB1475" i="2"/>
  <c r="AB1476" i="2" a="1"/>
  <c r="AB1476" i="2"/>
  <c r="AB1477" i="2" a="1"/>
  <c r="AB1477" i="2"/>
  <c r="AB1478" i="2" a="1"/>
  <c r="AB1478" i="2"/>
  <c r="AB1479" i="2" a="1"/>
  <c r="AB1479" i="2"/>
  <c r="AB1480" i="2" a="1"/>
  <c r="AB1480" i="2"/>
  <c r="AB1481" i="2" a="1"/>
  <c r="AB1481" i="2"/>
  <c r="AB1482" i="2" a="1"/>
  <c r="AB1482" i="2"/>
  <c r="AB1483" i="2" a="1"/>
  <c r="AB1483" i="2"/>
  <c r="AB1484" i="2" a="1"/>
  <c r="AB1484" i="2"/>
  <c r="AB1485" i="2" a="1"/>
  <c r="AB1485" i="2"/>
  <c r="AB1486" i="2" a="1"/>
  <c r="AB1486" i="2"/>
  <c r="AB1487" i="2" a="1"/>
  <c r="AB1487" i="2"/>
  <c r="AB1488" i="2" a="1"/>
  <c r="AB1488" i="2"/>
  <c r="AB1489" i="2" a="1"/>
  <c r="AB1489" i="2"/>
  <c r="AB1490" i="2" a="1"/>
  <c r="AB1490" i="2"/>
  <c r="AB1491" i="2" a="1"/>
  <c r="AB1491" i="2"/>
  <c r="AB1492" i="2" a="1"/>
  <c r="AB1492" i="2"/>
  <c r="AB1493" i="2" a="1"/>
  <c r="AB1493" i="2"/>
  <c r="AB1494" i="2" a="1"/>
  <c r="AB1494" i="2"/>
  <c r="AB1495" i="2" a="1"/>
  <c r="AB1495" i="2"/>
  <c r="AB1496" i="2" a="1"/>
  <c r="AB1496" i="2"/>
  <c r="AB1497" i="2" a="1"/>
  <c r="AB1497" i="2"/>
  <c r="AB1498" i="2" a="1"/>
  <c r="AB1498" i="2"/>
  <c r="AB1499" i="2" a="1"/>
  <c r="AB1499" i="2"/>
  <c r="AB1500" i="2" a="1"/>
  <c r="AB1500" i="2"/>
  <c r="AB1501" i="2" a="1"/>
  <c r="AB1501" i="2"/>
  <c r="AB1502" i="2" a="1"/>
  <c r="AB1502" i="2"/>
  <c r="AB1503" i="2" a="1"/>
  <c r="AB1503" i="2"/>
  <c r="AB1504" i="2" a="1"/>
  <c r="AB1504" i="2"/>
  <c r="AB1505" i="2" a="1"/>
  <c r="AB1505" i="2"/>
  <c r="AB1506" i="2" a="1"/>
  <c r="AB1506" i="2"/>
  <c r="AB1507" i="2" a="1"/>
  <c r="AB1507" i="2"/>
  <c r="AB1508" i="2" a="1"/>
  <c r="AB1508" i="2"/>
  <c r="AB1509" i="2" a="1"/>
  <c r="AB1509" i="2"/>
  <c r="AB1510" i="2" a="1"/>
  <c r="AB1510" i="2"/>
  <c r="AB1511" i="2" a="1"/>
  <c r="AB1511" i="2"/>
  <c r="AB1512" i="2" a="1"/>
  <c r="AB1512" i="2"/>
  <c r="AB1513" i="2" a="1"/>
  <c r="AB1513" i="2"/>
  <c r="AB1514" i="2" a="1"/>
  <c r="AB1514" i="2"/>
  <c r="AB1515" i="2" a="1"/>
  <c r="AB1515" i="2"/>
  <c r="AB1516" i="2" a="1"/>
  <c r="AB1516" i="2"/>
  <c r="AB1517" i="2" a="1"/>
  <c r="AB1517" i="2"/>
  <c r="AB1518" i="2" a="1"/>
  <c r="AB1518" i="2"/>
  <c r="AB1519" i="2" a="1"/>
  <c r="AB1519" i="2"/>
  <c r="AB1520" i="2" a="1"/>
  <c r="AB1520" i="2"/>
  <c r="AB1521" i="2" a="1"/>
  <c r="AB1521" i="2"/>
  <c r="AB1522" i="2" a="1"/>
  <c r="AB1522" i="2"/>
  <c r="AB1523" i="2" a="1"/>
  <c r="AB1523" i="2"/>
  <c r="AB1524" i="2" a="1"/>
  <c r="AB1524" i="2"/>
  <c r="AB1525" i="2" a="1"/>
  <c r="AB1525" i="2"/>
  <c r="AB1526" i="2" a="1"/>
  <c r="AB1526" i="2"/>
  <c r="AB1527" i="2" a="1"/>
  <c r="AB1527" i="2"/>
  <c r="AB1528" i="2" a="1"/>
  <c r="AB1528" i="2"/>
  <c r="AB1529" i="2" a="1"/>
  <c r="AB1529" i="2"/>
  <c r="AB1530" i="2" a="1"/>
  <c r="AB1530" i="2"/>
  <c r="AB1531" i="2" a="1"/>
  <c r="AB1531" i="2"/>
  <c r="AB1532" i="2" a="1"/>
  <c r="AB1532" i="2"/>
  <c r="AB1533" i="2" a="1"/>
  <c r="AB1533" i="2"/>
  <c r="AB1534" i="2" a="1"/>
  <c r="AB1534" i="2"/>
  <c r="AB1535" i="2" a="1"/>
  <c r="AB1535" i="2"/>
  <c r="AB1536" i="2" a="1"/>
  <c r="AB1536" i="2"/>
  <c r="AB1537" i="2" a="1"/>
  <c r="AB1537" i="2"/>
  <c r="AB1538" i="2" a="1"/>
  <c r="AB1538" i="2"/>
  <c r="AB1539" i="2" a="1"/>
  <c r="AB1539" i="2"/>
  <c r="AB1540" i="2" a="1"/>
  <c r="AB1540" i="2"/>
  <c r="AB1541" i="2" a="1"/>
  <c r="AB1541" i="2"/>
  <c r="AB1542" i="2" a="1"/>
  <c r="AB1542" i="2"/>
  <c r="AB1543" i="2" a="1"/>
  <c r="AB1543" i="2"/>
  <c r="AB1544" i="2" a="1"/>
  <c r="AB1544" i="2"/>
  <c r="AB1545" i="2" a="1"/>
  <c r="AB1545" i="2"/>
  <c r="AB1546" i="2" a="1"/>
  <c r="AB1546" i="2"/>
  <c r="AB1547" i="2" a="1"/>
  <c r="AB1547" i="2"/>
  <c r="AB1548" i="2" a="1"/>
  <c r="AB1548" i="2"/>
  <c r="AB1549" i="2" a="1"/>
  <c r="AB1549" i="2"/>
  <c r="AB1550" i="2" a="1"/>
  <c r="AB1550" i="2"/>
  <c r="AB1551" i="2" a="1"/>
  <c r="AB1551" i="2"/>
  <c r="AB1552" i="2" a="1"/>
  <c r="AB1552" i="2"/>
  <c r="AB1553" i="2" a="1"/>
  <c r="AB1553" i="2"/>
  <c r="AB1554" i="2" a="1"/>
  <c r="AB1554" i="2"/>
  <c r="AB1555" i="2" a="1"/>
  <c r="AB1555" i="2"/>
  <c r="AB1556" i="2" a="1"/>
  <c r="AB1556" i="2"/>
  <c r="AB1557" i="2" a="1"/>
  <c r="AB1557" i="2"/>
  <c r="AB1558" i="2" a="1"/>
  <c r="AB1558" i="2"/>
  <c r="AB1559" i="2" a="1"/>
  <c r="AB1559" i="2"/>
  <c r="AB1560" i="2" a="1"/>
  <c r="AB1560" i="2"/>
  <c r="AB1561" i="2" a="1"/>
  <c r="AB1561" i="2"/>
  <c r="AB1562" i="2" a="1"/>
  <c r="AB1562" i="2"/>
  <c r="AB1563" i="2" a="1"/>
  <c r="AB1563" i="2"/>
  <c r="AB1564" i="2" a="1"/>
  <c r="AB1564" i="2"/>
  <c r="AB1565" i="2" a="1"/>
  <c r="AB1565" i="2"/>
  <c r="AB1566" i="2" a="1"/>
  <c r="AB1566" i="2"/>
  <c r="AB1567" i="2" a="1"/>
  <c r="AB1567" i="2"/>
  <c r="AB1568" i="2" a="1"/>
  <c r="AB1568" i="2"/>
  <c r="AB1569" i="2" a="1"/>
  <c r="AB1569" i="2"/>
  <c r="AB1570" i="2" a="1"/>
  <c r="AB1570" i="2"/>
  <c r="AB1571" i="2" a="1"/>
  <c r="AB1571" i="2"/>
  <c r="AB1572" i="2" a="1"/>
  <c r="AB1572" i="2"/>
  <c r="AB1573" i="2" a="1"/>
  <c r="AB1573" i="2"/>
  <c r="AB1574" i="2" a="1"/>
  <c r="AB1574" i="2"/>
  <c r="AB1575" i="2" a="1"/>
  <c r="AB1575" i="2"/>
  <c r="AB1576" i="2" a="1"/>
  <c r="AB1576" i="2"/>
  <c r="AB1577" i="2" a="1"/>
  <c r="AB1577" i="2"/>
  <c r="AB1578" i="2" a="1"/>
  <c r="AB1578" i="2"/>
  <c r="AB1579" i="2" a="1"/>
  <c r="AB1579" i="2"/>
  <c r="AB1580" i="2" a="1"/>
  <c r="AB1580" i="2"/>
  <c r="AB1581" i="2" a="1"/>
  <c r="AB1581" i="2"/>
  <c r="AB1582" i="2" a="1"/>
  <c r="AB1582" i="2"/>
  <c r="AB1583" i="2" a="1"/>
  <c r="AB1583" i="2"/>
  <c r="AB1584" i="2" a="1"/>
  <c r="AB1584" i="2"/>
  <c r="AB1585" i="2" a="1"/>
  <c r="AB1585" i="2"/>
  <c r="AB1586" i="2" a="1"/>
  <c r="AB1586" i="2"/>
  <c r="AB1587" i="2" a="1"/>
  <c r="AB1587" i="2"/>
  <c r="AB1588" i="2" a="1"/>
  <c r="AB1588" i="2"/>
  <c r="AB1589" i="2" a="1"/>
  <c r="AB1589" i="2"/>
  <c r="AB1590" i="2" a="1"/>
  <c r="AB1590" i="2"/>
  <c r="AB1591" i="2" a="1"/>
  <c r="AB1591" i="2"/>
  <c r="AB1592" i="2" a="1"/>
  <c r="AB1592" i="2"/>
  <c r="AB1593" i="2" a="1"/>
  <c r="AB1593" i="2"/>
  <c r="AB1594" i="2" a="1"/>
  <c r="AB1594" i="2"/>
  <c r="AB1595" i="2" a="1"/>
  <c r="AB1595" i="2"/>
  <c r="AB1596" i="2" a="1"/>
  <c r="AB1596" i="2"/>
  <c r="AB1597" i="2" a="1"/>
  <c r="AB1597" i="2"/>
  <c r="AB1598" i="2" a="1"/>
  <c r="AB1598" i="2"/>
  <c r="AB1599" i="2" a="1"/>
  <c r="AB1599" i="2"/>
  <c r="AB1600" i="2" a="1"/>
  <c r="AB1600" i="2"/>
  <c r="AB1601" i="2" a="1"/>
  <c r="AB1601" i="2"/>
  <c r="AB1602" i="2" a="1"/>
  <c r="AB1602" i="2"/>
  <c r="AB1603" i="2" a="1"/>
  <c r="AB1603" i="2"/>
  <c r="AB1604" i="2" a="1"/>
  <c r="AB1604" i="2"/>
  <c r="AB1605" i="2" a="1"/>
  <c r="AB1605" i="2"/>
  <c r="AB1606" i="2" a="1"/>
  <c r="AB1606" i="2"/>
  <c r="AB1607" i="2" a="1"/>
  <c r="AB1607" i="2"/>
  <c r="AB1608" i="2" a="1"/>
  <c r="AB1608" i="2"/>
  <c r="AB1609" i="2" a="1"/>
  <c r="AB1609" i="2"/>
  <c r="AB1610" i="2" a="1"/>
  <c r="AB1610" i="2"/>
  <c r="AB1611" i="2" a="1"/>
  <c r="AB1611" i="2"/>
  <c r="AB1612" i="2" a="1"/>
  <c r="AB1612" i="2"/>
  <c r="AB1613" i="2" a="1"/>
  <c r="AB1613" i="2"/>
  <c r="AB1614" i="2" a="1"/>
  <c r="AB1614" i="2"/>
  <c r="AB1615" i="2" a="1"/>
  <c r="AB1615" i="2"/>
  <c r="AB1616" i="2" a="1"/>
  <c r="AB1616" i="2"/>
  <c r="AB1617" i="2" a="1"/>
  <c r="AB1617" i="2"/>
  <c r="AB1618" i="2" a="1"/>
  <c r="AB1618" i="2"/>
  <c r="AB1619" i="2" a="1"/>
  <c r="AB1619" i="2"/>
  <c r="AB1620" i="2" a="1"/>
  <c r="AB1620" i="2"/>
  <c r="AB1621" i="2" a="1"/>
  <c r="AB1621" i="2"/>
  <c r="AB1622" i="2" a="1"/>
  <c r="AB1622" i="2"/>
  <c r="AB1623" i="2" a="1"/>
  <c r="AB1623" i="2"/>
  <c r="AB1624" i="2" a="1"/>
  <c r="AB1624" i="2"/>
  <c r="AB1625" i="2" a="1"/>
  <c r="AB1625" i="2"/>
  <c r="AB1626" i="2" a="1"/>
  <c r="AB1626" i="2"/>
  <c r="AB1627" i="2" a="1"/>
  <c r="AB1627" i="2"/>
  <c r="AB1628" i="2" a="1"/>
  <c r="AB1628" i="2"/>
  <c r="AB1629" i="2" a="1"/>
  <c r="AB1629" i="2"/>
  <c r="AB1630" i="2" a="1"/>
  <c r="AB1630" i="2"/>
  <c r="AB1631" i="2" a="1"/>
  <c r="AB1631" i="2"/>
  <c r="AB1632" i="2" a="1"/>
  <c r="AB1632" i="2"/>
  <c r="AB1633" i="2" a="1"/>
  <c r="AB1633" i="2"/>
  <c r="AB1634" i="2" a="1"/>
  <c r="AB1634" i="2"/>
  <c r="AB1635" i="2" a="1"/>
  <c r="AB1635" i="2"/>
  <c r="AB1636" i="2" a="1"/>
  <c r="AB1636" i="2"/>
  <c r="AB1637" i="2" a="1"/>
  <c r="AB1637" i="2"/>
  <c r="AB1638" i="2" a="1"/>
  <c r="AB1638" i="2"/>
  <c r="AB1639" i="2" a="1"/>
  <c r="AB1639" i="2"/>
  <c r="AB1640" i="2" a="1"/>
  <c r="AB1640" i="2"/>
  <c r="AB1641" i="2" a="1"/>
  <c r="AB1641" i="2"/>
  <c r="AB1642" i="2" a="1"/>
  <c r="AB1642" i="2"/>
  <c r="AB1643" i="2" a="1"/>
  <c r="AB1643" i="2"/>
  <c r="AB1644" i="2" a="1"/>
  <c r="AB1644" i="2"/>
  <c r="AB1645" i="2" a="1"/>
  <c r="AB1645" i="2"/>
  <c r="AB1646" i="2" a="1"/>
  <c r="AB1646" i="2"/>
  <c r="AB1647" i="2" a="1"/>
  <c r="AB1647" i="2"/>
  <c r="AB1648" i="2" a="1"/>
  <c r="AB1648" i="2"/>
  <c r="AB1649" i="2" a="1"/>
  <c r="AB1649" i="2"/>
  <c r="AB1650" i="2" a="1"/>
  <c r="AB1650" i="2"/>
  <c r="AB1651" i="2" a="1"/>
  <c r="AB1651" i="2"/>
  <c r="AB1652" i="2" a="1"/>
  <c r="AB1652" i="2"/>
  <c r="AB1653" i="2" a="1"/>
  <c r="AB1653" i="2"/>
  <c r="AB1654" i="2" a="1"/>
  <c r="AB1654" i="2"/>
  <c r="AB1655" i="2" a="1"/>
  <c r="AB1655" i="2"/>
  <c r="AB1656" i="2" a="1"/>
  <c r="AB1656" i="2"/>
  <c r="AB1657" i="2" a="1"/>
  <c r="AB1657" i="2"/>
  <c r="AB1658" i="2" a="1"/>
  <c r="AB1658" i="2"/>
  <c r="AB1659" i="2" a="1"/>
  <c r="AB1659" i="2"/>
  <c r="AB1660" i="2" a="1"/>
  <c r="AB1660" i="2"/>
  <c r="AB1661" i="2" a="1"/>
  <c r="AB1661" i="2"/>
  <c r="AB1662" i="2" a="1"/>
  <c r="AB1662" i="2"/>
  <c r="AB1663" i="2" a="1"/>
  <c r="AB1663" i="2"/>
  <c r="AB1664" i="2" a="1"/>
  <c r="AB1664" i="2"/>
  <c r="AB1665" i="2" a="1"/>
  <c r="AB1665" i="2"/>
  <c r="AB1666" i="2" a="1"/>
  <c r="AB1666" i="2"/>
  <c r="AB1667" i="2" a="1"/>
  <c r="AB1667" i="2"/>
  <c r="AB1668" i="2" a="1"/>
  <c r="AB1668" i="2"/>
  <c r="AB1669" i="2" a="1"/>
  <c r="AB1669" i="2"/>
  <c r="AB1670" i="2" a="1"/>
  <c r="AB1670" i="2"/>
  <c r="AB1671" i="2" a="1"/>
  <c r="AB1671" i="2"/>
  <c r="AB1672" i="2" a="1"/>
  <c r="AB1672" i="2"/>
  <c r="AB1673" i="2" a="1"/>
  <c r="AB1673" i="2"/>
  <c r="AB1674" i="2" a="1"/>
  <c r="AB1674" i="2"/>
  <c r="AB1675" i="2" a="1"/>
  <c r="AB1675" i="2"/>
  <c r="AB1676" i="2" a="1"/>
  <c r="AB1676" i="2"/>
  <c r="AB1677" i="2" a="1"/>
  <c r="AB1677" i="2"/>
  <c r="AB1678" i="2" a="1"/>
  <c r="AB1678" i="2"/>
  <c r="AB1679" i="2" a="1"/>
  <c r="AB1679" i="2"/>
  <c r="AB1680" i="2" a="1"/>
  <c r="AB1680" i="2"/>
  <c r="AB1681" i="2" a="1"/>
  <c r="AB1681" i="2"/>
  <c r="AB1682" i="2" a="1"/>
  <c r="AB1682" i="2"/>
  <c r="AB1683" i="2" a="1"/>
  <c r="AB1683" i="2"/>
  <c r="AB1684" i="2" a="1"/>
  <c r="AB1684" i="2"/>
  <c r="AB1685" i="2" a="1"/>
  <c r="AB1685" i="2"/>
  <c r="AB1686" i="2" a="1"/>
  <c r="AB1686" i="2"/>
  <c r="AB1687" i="2" a="1"/>
  <c r="AB1687" i="2"/>
  <c r="AB1688" i="2" a="1"/>
  <c r="AB1688" i="2"/>
  <c r="AB1689" i="2" a="1"/>
  <c r="AB1689" i="2"/>
  <c r="AB1690" i="2" a="1"/>
  <c r="AB1690" i="2"/>
  <c r="AB1691" i="2" a="1"/>
  <c r="AB1691" i="2"/>
  <c r="AB1692" i="2" a="1"/>
  <c r="AB1692" i="2"/>
  <c r="AB1693" i="2" a="1"/>
  <c r="AB1693" i="2"/>
  <c r="AB1694" i="2" a="1"/>
  <c r="AB1694" i="2"/>
  <c r="AB1695" i="2" a="1"/>
  <c r="AB1695" i="2"/>
  <c r="AB1696" i="2" a="1"/>
  <c r="AB1696" i="2"/>
  <c r="AB1697" i="2" a="1"/>
  <c r="AB1697" i="2"/>
  <c r="AB1698" i="2" a="1"/>
  <c r="AB1698" i="2"/>
  <c r="AB1699" i="2" a="1"/>
  <c r="AB1699" i="2"/>
  <c r="AB1700" i="2" a="1"/>
  <c r="AB1700" i="2"/>
  <c r="AB1701" i="2" a="1"/>
  <c r="AB1701" i="2"/>
  <c r="AB1702" i="2" a="1"/>
  <c r="AB1702" i="2"/>
  <c r="AB1703" i="2" a="1"/>
  <c r="AB1703" i="2"/>
  <c r="AB1704" i="2" a="1"/>
  <c r="AB1704" i="2"/>
  <c r="AB1705" i="2" a="1"/>
  <c r="AB1705" i="2"/>
  <c r="AB1706" i="2" a="1"/>
  <c r="AB1706" i="2"/>
  <c r="AB1707" i="2" a="1"/>
  <c r="AB1707" i="2"/>
  <c r="AB1708" i="2" a="1"/>
  <c r="AB1708" i="2"/>
  <c r="AB1709" i="2" a="1"/>
  <c r="AB1709" i="2"/>
  <c r="AB1710" i="2" a="1"/>
  <c r="AB1710" i="2"/>
  <c r="AB1711" i="2" a="1"/>
  <c r="AB1711" i="2"/>
  <c r="AB1712" i="2" a="1"/>
  <c r="AB1712" i="2"/>
  <c r="AB1713" i="2" a="1"/>
  <c r="AB1713" i="2"/>
  <c r="AB1714" i="2" a="1"/>
  <c r="AB1714" i="2"/>
  <c r="AB1715" i="2" a="1"/>
  <c r="AB1715" i="2"/>
  <c r="AB1716" i="2" a="1"/>
  <c r="AB1716" i="2"/>
  <c r="AB1717" i="2" a="1"/>
  <c r="AB1717" i="2"/>
  <c r="AB1718" i="2" a="1"/>
  <c r="AB1718" i="2"/>
  <c r="AB1719" i="2" a="1"/>
  <c r="AB1719" i="2"/>
  <c r="AB1720" i="2" a="1"/>
  <c r="AB1720" i="2"/>
  <c r="AB1721" i="2" a="1"/>
  <c r="AB1721" i="2"/>
  <c r="AB1722" i="2" a="1"/>
  <c r="AB1722" i="2"/>
  <c r="AB1723" i="2" a="1"/>
  <c r="AB1723" i="2"/>
  <c r="AB1724" i="2" a="1"/>
  <c r="AB1724" i="2"/>
  <c r="AB1725" i="2" a="1"/>
  <c r="AB1725" i="2"/>
  <c r="AB1726" i="2" a="1"/>
  <c r="AB1726" i="2"/>
  <c r="AB1727" i="2" a="1"/>
  <c r="AB1727" i="2"/>
  <c r="AB1728" i="2" a="1"/>
  <c r="AB1728" i="2"/>
  <c r="AB1729" i="2" a="1"/>
  <c r="AB1729" i="2"/>
  <c r="AB1730" i="2" a="1"/>
  <c r="AB1730" i="2"/>
  <c r="AB1731" i="2" a="1"/>
  <c r="AB1731" i="2"/>
  <c r="AB1732" i="2" a="1"/>
  <c r="AB1732" i="2"/>
  <c r="AB1733" i="2" a="1"/>
  <c r="AB1733" i="2"/>
  <c r="AB1734" i="2" a="1"/>
  <c r="AB1734" i="2"/>
  <c r="AB1735" i="2" a="1"/>
  <c r="AB1735" i="2"/>
  <c r="AB1736" i="2" a="1"/>
  <c r="AB1736" i="2"/>
  <c r="AB1737" i="2" a="1"/>
  <c r="AB1737" i="2"/>
  <c r="AB1738" i="2" a="1"/>
  <c r="AB1738" i="2"/>
  <c r="AB1739" i="2" a="1"/>
  <c r="AB1739" i="2"/>
  <c r="AB1740" i="2" a="1"/>
  <c r="AB1740" i="2"/>
  <c r="AB1741" i="2" a="1"/>
  <c r="AB1741" i="2"/>
  <c r="AB1742" i="2" a="1"/>
  <c r="AB1742" i="2"/>
  <c r="AB1743" i="2" a="1"/>
  <c r="AB1743" i="2"/>
  <c r="AB1744" i="2" a="1"/>
  <c r="AB1744" i="2"/>
  <c r="AB1745" i="2" a="1"/>
  <c r="AB1745" i="2"/>
  <c r="AB1746" i="2" a="1"/>
  <c r="AB1746" i="2"/>
  <c r="AB1747" i="2" a="1"/>
  <c r="AB1747" i="2"/>
  <c r="AB1748" i="2" a="1"/>
  <c r="AB1748" i="2"/>
  <c r="AB1749" i="2" a="1"/>
  <c r="AB1749" i="2"/>
  <c r="AB1750" i="2" a="1"/>
  <c r="AB1750" i="2"/>
  <c r="AB1751" i="2" a="1"/>
  <c r="AB1751" i="2"/>
  <c r="AB1752" i="2" a="1"/>
  <c r="AB1752" i="2"/>
  <c r="AB1753" i="2" a="1"/>
  <c r="AB1753" i="2"/>
  <c r="AB1754" i="2" a="1"/>
  <c r="AB1754" i="2"/>
  <c r="AB1755" i="2" a="1"/>
  <c r="AB1755" i="2"/>
  <c r="AB1756" i="2" a="1"/>
  <c r="AB1756" i="2"/>
  <c r="AB1757" i="2" a="1"/>
  <c r="AB1757" i="2"/>
  <c r="AB1758" i="2" a="1"/>
  <c r="AB1758" i="2"/>
  <c r="AB1759" i="2" a="1"/>
  <c r="AB1759" i="2"/>
  <c r="AB1760" i="2" a="1"/>
  <c r="AB1760" i="2"/>
  <c r="AB1761" i="2" a="1"/>
  <c r="AB1761" i="2"/>
  <c r="AB1762" i="2" a="1"/>
  <c r="AB1762" i="2"/>
  <c r="AB1763" i="2" a="1"/>
  <c r="AB1763" i="2"/>
  <c r="AB1764" i="2" a="1"/>
  <c r="AB1764" i="2"/>
  <c r="AB1765" i="2" a="1"/>
  <c r="AB1765" i="2"/>
  <c r="AB1766" i="2" a="1"/>
  <c r="AB1766" i="2"/>
  <c r="AB1767" i="2" a="1"/>
  <c r="AB1767" i="2"/>
  <c r="AB1768" i="2" a="1"/>
  <c r="AB1768" i="2"/>
  <c r="AB1769" i="2" a="1"/>
  <c r="AB1769" i="2"/>
  <c r="AB1770" i="2" a="1"/>
  <c r="AB1770" i="2"/>
  <c r="AB1771" i="2" a="1"/>
  <c r="AB1771" i="2"/>
  <c r="AB1772" i="2" a="1"/>
  <c r="AB1772" i="2"/>
  <c r="AB1773" i="2" a="1"/>
  <c r="AB1773" i="2"/>
  <c r="AB1774" i="2" a="1"/>
  <c r="AB1774" i="2"/>
  <c r="AB1775" i="2" a="1"/>
  <c r="AB1775" i="2"/>
  <c r="AB1776" i="2" a="1"/>
  <c r="AB1776" i="2"/>
  <c r="AB1777" i="2" a="1"/>
  <c r="AB1777" i="2"/>
  <c r="AB1778" i="2" a="1"/>
  <c r="AB1778" i="2"/>
  <c r="AB1779" i="2" a="1"/>
  <c r="AB1779" i="2"/>
  <c r="AB1780" i="2" a="1"/>
  <c r="AB1780" i="2"/>
  <c r="AB1781" i="2" a="1"/>
  <c r="AB1781" i="2"/>
  <c r="AB1782" i="2" a="1"/>
  <c r="AB1782" i="2"/>
  <c r="AB1783" i="2" a="1"/>
  <c r="AB1783" i="2"/>
  <c r="AB1784" i="2" a="1"/>
  <c r="AB1784" i="2"/>
  <c r="AB1785" i="2" a="1"/>
  <c r="AB1785" i="2"/>
  <c r="AB1786" i="2" a="1"/>
  <c r="AB1786" i="2"/>
  <c r="AB1787" i="2" a="1"/>
  <c r="AB1787" i="2"/>
  <c r="AB1788" i="2" a="1"/>
  <c r="AB1788" i="2"/>
  <c r="AB1789" i="2" a="1"/>
  <c r="AB1789" i="2"/>
  <c r="AB1790" i="2" a="1"/>
  <c r="AB1790" i="2"/>
  <c r="AB1791" i="2" a="1"/>
  <c r="AB1791" i="2"/>
  <c r="AB1792" i="2" a="1"/>
  <c r="AB1792" i="2"/>
  <c r="AB1793" i="2" a="1"/>
  <c r="AB1793" i="2"/>
  <c r="AB1794" i="2" a="1"/>
  <c r="AB1794" i="2"/>
  <c r="AB1795" i="2" a="1"/>
  <c r="AB1795" i="2"/>
  <c r="AB1796" i="2" a="1"/>
  <c r="AB1796" i="2"/>
  <c r="AB1797" i="2" a="1"/>
  <c r="AB1797" i="2"/>
  <c r="AB1798" i="2" a="1"/>
  <c r="AB1798" i="2"/>
  <c r="AB1799" i="2" a="1"/>
  <c r="AB1799" i="2"/>
  <c r="AB1800" i="2" a="1"/>
  <c r="AB1800" i="2"/>
  <c r="AB1801" i="2" a="1"/>
  <c r="AB1801" i="2"/>
  <c r="AB1802" i="2" a="1"/>
  <c r="AB1802" i="2"/>
  <c r="AB1803" i="2" a="1"/>
  <c r="AB1803" i="2"/>
  <c r="AB1804" i="2" a="1"/>
  <c r="AB1804" i="2"/>
  <c r="AB1805" i="2" a="1"/>
  <c r="AB1805" i="2"/>
  <c r="AB1806" i="2" a="1"/>
  <c r="AB1806" i="2"/>
  <c r="AB1807" i="2" a="1"/>
  <c r="AB1807" i="2"/>
  <c r="AB1808" i="2" a="1"/>
  <c r="AB1808" i="2"/>
  <c r="AB1809" i="2" a="1"/>
  <c r="AB1809" i="2"/>
  <c r="AB1810" i="2" a="1"/>
  <c r="AB1810" i="2"/>
  <c r="AB1811" i="2" a="1"/>
  <c r="AB1811" i="2"/>
  <c r="AB1812" i="2" a="1"/>
  <c r="AB1812" i="2"/>
  <c r="AB1813" i="2" a="1"/>
  <c r="AB1813" i="2"/>
  <c r="AB1814" i="2" a="1"/>
  <c r="AB1814" i="2"/>
  <c r="AB1815" i="2" a="1"/>
  <c r="AB1815" i="2"/>
  <c r="AB1816" i="2" a="1"/>
  <c r="AB1816" i="2"/>
  <c r="AB1817" i="2" a="1"/>
  <c r="AB1817" i="2"/>
  <c r="AB1818" i="2" a="1"/>
  <c r="AB1818" i="2"/>
  <c r="AB1819" i="2" a="1"/>
  <c r="AB1819" i="2"/>
  <c r="AB1820" i="2" a="1"/>
  <c r="AB1820" i="2"/>
  <c r="AB1821" i="2" a="1"/>
  <c r="AB1821" i="2"/>
  <c r="AB1822" i="2" a="1"/>
  <c r="AB1822" i="2"/>
  <c r="AB1823" i="2" a="1"/>
  <c r="AB1823" i="2"/>
  <c r="AB1824" i="2" a="1"/>
  <c r="AB1824" i="2"/>
  <c r="AB1825" i="2" a="1"/>
  <c r="AB1825" i="2"/>
  <c r="AB1826" i="2" a="1"/>
  <c r="AB1826" i="2"/>
  <c r="AB1827" i="2" a="1"/>
  <c r="AB1827" i="2"/>
  <c r="AB1828" i="2" a="1"/>
  <c r="AB1828" i="2"/>
  <c r="AB1829" i="2" a="1"/>
  <c r="AB1829" i="2"/>
  <c r="AB1830" i="2" a="1"/>
  <c r="AB1830" i="2"/>
  <c r="AB1831" i="2" a="1"/>
  <c r="AB1831" i="2"/>
  <c r="AB1832" i="2" a="1"/>
  <c r="AB1832" i="2"/>
  <c r="AB1833" i="2" a="1"/>
  <c r="AB1833" i="2"/>
  <c r="AB1834" i="2" a="1"/>
  <c r="AB1834" i="2"/>
  <c r="AB1835" i="2" a="1"/>
  <c r="AB1835" i="2"/>
  <c r="AB1836" i="2" a="1"/>
  <c r="AB1836" i="2"/>
  <c r="AB1837" i="2" a="1"/>
  <c r="AB1837" i="2"/>
  <c r="AB1838" i="2" a="1"/>
  <c r="AB1838" i="2"/>
  <c r="AB1839" i="2" a="1"/>
  <c r="AB1839" i="2"/>
  <c r="AB1840" i="2" a="1"/>
  <c r="AB1840" i="2"/>
  <c r="AB1841" i="2" a="1"/>
  <c r="AB1841" i="2"/>
  <c r="AB1842" i="2" a="1"/>
  <c r="AB1842" i="2"/>
  <c r="AB1843" i="2" a="1"/>
  <c r="AB1843" i="2"/>
  <c r="AB1844" i="2" a="1"/>
  <c r="AB1844" i="2"/>
  <c r="AB1845" i="2" a="1"/>
  <c r="AB1845" i="2"/>
  <c r="AB1846" i="2" a="1"/>
  <c r="AB1846" i="2"/>
  <c r="AB1847" i="2" a="1"/>
  <c r="AB1847" i="2"/>
  <c r="AB1848" i="2" a="1"/>
  <c r="AB1848" i="2"/>
  <c r="AB1849" i="2" a="1"/>
  <c r="AB1849" i="2"/>
  <c r="AB1850" i="2" a="1"/>
  <c r="AB1850" i="2"/>
  <c r="AB1851" i="2" a="1"/>
  <c r="AB1851" i="2"/>
  <c r="AB1852" i="2" a="1"/>
  <c r="AB1852" i="2"/>
  <c r="AB1853" i="2" a="1"/>
  <c r="AB1853" i="2"/>
  <c r="AB1854" i="2" a="1"/>
  <c r="AB1854" i="2"/>
  <c r="AB1855" i="2" a="1"/>
  <c r="AB1855" i="2"/>
  <c r="AB1856" i="2" a="1"/>
  <c r="AB1856" i="2"/>
  <c r="AB1857" i="2" a="1"/>
  <c r="AB1857" i="2"/>
  <c r="AB1858" i="2" a="1"/>
  <c r="AB1858" i="2"/>
  <c r="AB1859" i="2" a="1"/>
  <c r="AB1859" i="2"/>
  <c r="AB1860" i="2" a="1"/>
  <c r="AB1860" i="2"/>
  <c r="AB1861" i="2" a="1"/>
  <c r="AB1861" i="2"/>
  <c r="AB1862" i="2" a="1"/>
  <c r="AB1862" i="2"/>
  <c r="AB1863" i="2" a="1"/>
  <c r="AB1863" i="2"/>
  <c r="AB1864" i="2" a="1"/>
  <c r="AB1864" i="2"/>
  <c r="AB1865" i="2" a="1"/>
  <c r="AB1865" i="2"/>
  <c r="AB1866" i="2" a="1"/>
  <c r="AB1866" i="2"/>
  <c r="AB1867" i="2" a="1"/>
  <c r="AB1867" i="2"/>
  <c r="AB1868" i="2" a="1"/>
  <c r="AB1868" i="2"/>
  <c r="AB1869" i="2" a="1"/>
  <c r="AB1869" i="2"/>
  <c r="AB1870" i="2" a="1"/>
  <c r="AB1870" i="2"/>
  <c r="AB1871" i="2" a="1"/>
  <c r="AB1871" i="2"/>
  <c r="AB1872" i="2" a="1"/>
  <c r="AB1872" i="2"/>
  <c r="AB1873" i="2" a="1"/>
  <c r="AB1873" i="2"/>
  <c r="AB1874" i="2" a="1"/>
  <c r="AB1874" i="2"/>
  <c r="AB1875" i="2" a="1"/>
  <c r="AB1875" i="2"/>
  <c r="AB1876" i="2" a="1"/>
  <c r="AB1876" i="2"/>
  <c r="AB1877" i="2" a="1"/>
  <c r="AB1877" i="2"/>
  <c r="AB1878" i="2" a="1"/>
  <c r="AB1878" i="2"/>
  <c r="AB1879" i="2" a="1"/>
  <c r="AB1879" i="2"/>
  <c r="AB1880" i="2" a="1"/>
  <c r="AB1880" i="2"/>
  <c r="AB1881" i="2" a="1"/>
  <c r="AB1881" i="2"/>
  <c r="AB1882" i="2" a="1"/>
  <c r="AB1882" i="2"/>
  <c r="AB1883" i="2" a="1"/>
  <c r="AB1883" i="2"/>
  <c r="AB1884" i="2" a="1"/>
  <c r="AB1884" i="2"/>
  <c r="AB1885" i="2" a="1"/>
  <c r="AB1885" i="2"/>
  <c r="AB1886" i="2" a="1"/>
  <c r="AB1886" i="2"/>
  <c r="AB1887" i="2" a="1"/>
  <c r="AB1887" i="2"/>
  <c r="AB1888" i="2" a="1"/>
  <c r="AB1888" i="2"/>
  <c r="AB1889" i="2" a="1"/>
  <c r="AB1889" i="2"/>
  <c r="AB1890" i="2" a="1"/>
  <c r="AB1890" i="2"/>
  <c r="AB1891" i="2" a="1"/>
  <c r="AB1891" i="2"/>
  <c r="AB1892" i="2" a="1"/>
  <c r="AB1892" i="2"/>
  <c r="AB1893" i="2" a="1"/>
  <c r="AB1893" i="2"/>
  <c r="AB1894" i="2" a="1"/>
  <c r="AB1894" i="2"/>
  <c r="AB1895" i="2" a="1"/>
  <c r="AB1895" i="2"/>
  <c r="AB1896" i="2" a="1"/>
  <c r="AB1896" i="2"/>
  <c r="AB1897" i="2" a="1"/>
  <c r="AB1897" i="2"/>
  <c r="AB1898" i="2" a="1"/>
  <c r="AB1898" i="2"/>
  <c r="AB1899" i="2" a="1"/>
  <c r="AB1899" i="2"/>
  <c r="AB1900" i="2" a="1"/>
  <c r="AB1900" i="2"/>
  <c r="AB1901" i="2" a="1"/>
  <c r="AB1901" i="2"/>
  <c r="AB1902" i="2" a="1"/>
  <c r="AB1902" i="2"/>
  <c r="AB1903" i="2" a="1"/>
  <c r="AB1903" i="2"/>
  <c r="AB1904" i="2" a="1"/>
  <c r="AB1904" i="2"/>
  <c r="AB1905" i="2" a="1"/>
  <c r="AB1905" i="2"/>
  <c r="AB1906" i="2" a="1"/>
  <c r="AB1906" i="2"/>
  <c r="AB1907" i="2" a="1"/>
  <c r="AB1907" i="2"/>
  <c r="AB1908" i="2" a="1"/>
  <c r="AB1908" i="2"/>
  <c r="AB1909" i="2" a="1"/>
  <c r="AB1909" i="2"/>
  <c r="AB1910" i="2" a="1"/>
  <c r="AB1910" i="2"/>
  <c r="AB1911" i="2" a="1"/>
  <c r="AB1911" i="2"/>
  <c r="AB1912" i="2" a="1"/>
  <c r="AB1912" i="2"/>
  <c r="AB1913" i="2" a="1"/>
  <c r="AB1913" i="2"/>
  <c r="AB1914" i="2" a="1"/>
  <c r="AB1914" i="2"/>
  <c r="AB1915" i="2" a="1"/>
  <c r="AB1915" i="2"/>
  <c r="AB1916" i="2" a="1"/>
  <c r="AB1916" i="2"/>
  <c r="AB1917" i="2" a="1"/>
  <c r="AB1917" i="2"/>
  <c r="AB1918" i="2" a="1"/>
  <c r="AB1918" i="2"/>
  <c r="AB1919" i="2" a="1"/>
  <c r="AB1919" i="2"/>
  <c r="AB1920" i="2" a="1"/>
  <c r="AB1920" i="2"/>
  <c r="AB1921" i="2" a="1"/>
  <c r="AB1921" i="2"/>
  <c r="AB1922" i="2" a="1"/>
  <c r="AB1922" i="2"/>
  <c r="AB1923" i="2" a="1"/>
  <c r="AB1923" i="2"/>
  <c r="AB1924" i="2" a="1"/>
  <c r="AB1924" i="2"/>
  <c r="AB1925" i="2" a="1"/>
  <c r="AB1925" i="2"/>
  <c r="AB1926" i="2" a="1"/>
  <c r="AB1926" i="2"/>
  <c r="AB1927" i="2" a="1"/>
  <c r="AB1927" i="2"/>
  <c r="AB1928" i="2" a="1"/>
  <c r="AB1928" i="2"/>
  <c r="AB1929" i="2" a="1"/>
  <c r="AB1929" i="2"/>
  <c r="AB1930" i="2" a="1"/>
  <c r="AB1930" i="2"/>
  <c r="AB1931" i="2" a="1"/>
  <c r="AB1931" i="2"/>
  <c r="AB1932" i="2" a="1"/>
  <c r="AB1932" i="2"/>
  <c r="AB1933" i="2" a="1"/>
  <c r="AB1933" i="2"/>
  <c r="AB1934" i="2" a="1"/>
  <c r="AB1934" i="2"/>
  <c r="AB1935" i="2" a="1"/>
  <c r="AB1935" i="2"/>
  <c r="AB1936" i="2" a="1"/>
  <c r="AB1936" i="2"/>
  <c r="AB1937" i="2" a="1"/>
  <c r="AB1937" i="2"/>
  <c r="AB441" i="2" a="1"/>
  <c r="AB441" i="2"/>
  <c r="AB442" i="2" a="1"/>
  <c r="AB442" i="2"/>
  <c r="AB443" i="2" a="1"/>
  <c r="AB443" i="2"/>
  <c r="AB444" i="2" a="1"/>
  <c r="AB444" i="2"/>
  <c r="AB445" i="2" a="1"/>
  <c r="AB445" i="2"/>
  <c r="AB446" i="2" a="1"/>
  <c r="AB446" i="2"/>
  <c r="AB447" i="2" a="1"/>
  <c r="AB447" i="2"/>
  <c r="AB448" i="2" a="1"/>
  <c r="AB448" i="2"/>
  <c r="AB449" i="2" a="1"/>
  <c r="AB449" i="2"/>
  <c r="AB450" i="2" a="1"/>
  <c r="AB450" i="2"/>
  <c r="AB451" i="2" a="1"/>
  <c r="AB451" i="2"/>
  <c r="AB452" i="2" a="1"/>
  <c r="AB452" i="2"/>
  <c r="AB453" i="2" a="1"/>
  <c r="AB453" i="2"/>
  <c r="AB454" i="2" a="1"/>
  <c r="AB454" i="2"/>
  <c r="AB455" i="2" a="1"/>
  <c r="AB455" i="2"/>
  <c r="AB456" i="2" a="1"/>
  <c r="AB456" i="2"/>
  <c r="AB457" i="2" a="1"/>
  <c r="AB457" i="2"/>
  <c r="AB458" i="2" a="1"/>
  <c r="AB458" i="2"/>
  <c r="AB459" i="2" a="1"/>
  <c r="AB459" i="2"/>
  <c r="AB460" i="2" a="1"/>
  <c r="AB460" i="2"/>
  <c r="AB461" i="2" a="1"/>
  <c r="AB461" i="2"/>
  <c r="AB462" i="2" a="1"/>
  <c r="AB462" i="2"/>
  <c r="AB463" i="2" a="1"/>
  <c r="AB463" i="2"/>
  <c r="AB464" i="2" a="1"/>
  <c r="AB464" i="2"/>
  <c r="AB465" i="2" a="1"/>
  <c r="AB465" i="2"/>
  <c r="AB466" i="2" a="1"/>
  <c r="AB466" i="2"/>
  <c r="AB467" i="2" a="1"/>
  <c r="AB467" i="2"/>
  <c r="AB468" i="2" a="1"/>
  <c r="AB468" i="2"/>
  <c r="AB469" i="2" a="1"/>
  <c r="AB469" i="2"/>
  <c r="AB470" i="2" a="1"/>
  <c r="AB470" i="2"/>
  <c r="AB471" i="2" a="1"/>
  <c r="AB471" i="2"/>
  <c r="AB472" i="2" a="1"/>
  <c r="AB472" i="2"/>
  <c r="AB473" i="2" a="1"/>
  <c r="AB473" i="2"/>
  <c r="AB474" i="2" a="1"/>
  <c r="AB474" i="2"/>
  <c r="AB475" i="2" a="1"/>
  <c r="AB475" i="2"/>
  <c r="AB476" i="2" a="1"/>
  <c r="AB476" i="2"/>
  <c r="AB477" i="2" a="1"/>
  <c r="AB477" i="2"/>
  <c r="AB478" i="2" a="1"/>
  <c r="AB478" i="2"/>
  <c r="AB479" i="2" a="1"/>
  <c r="AB479" i="2"/>
  <c r="AB480" i="2" a="1"/>
  <c r="AB480" i="2"/>
  <c r="AB481" i="2" a="1"/>
  <c r="AB481" i="2"/>
  <c r="AB482" i="2" a="1"/>
  <c r="AB482" i="2"/>
  <c r="AB483" i="2" a="1"/>
  <c r="AB483" i="2"/>
  <c r="AB484" i="2" a="1"/>
  <c r="AB484" i="2"/>
  <c r="AB485" i="2" a="1"/>
  <c r="AB485" i="2"/>
  <c r="AB486" i="2" a="1"/>
  <c r="AB486" i="2"/>
  <c r="AB487" i="2" a="1"/>
  <c r="AB487" i="2"/>
  <c r="AB488" i="2" a="1"/>
  <c r="AB488" i="2"/>
  <c r="AB489" i="2" a="1"/>
  <c r="AB489" i="2"/>
  <c r="AB490" i="2" a="1"/>
  <c r="AB490" i="2"/>
  <c r="AB491" i="2" a="1"/>
  <c r="AB491" i="2"/>
  <c r="AB492" i="2" a="1"/>
  <c r="AB492" i="2"/>
  <c r="AB493" i="2" a="1"/>
  <c r="AB493" i="2"/>
  <c r="AB494" i="2" a="1"/>
  <c r="AB494" i="2"/>
  <c r="AB495" i="2" a="1"/>
  <c r="AB495" i="2"/>
  <c r="AB496" i="2" a="1"/>
  <c r="AB496" i="2"/>
  <c r="AB497" i="2" a="1"/>
  <c r="AB497" i="2"/>
  <c r="AB498" i="2" a="1"/>
  <c r="AB498" i="2"/>
  <c r="AB499" i="2" a="1"/>
  <c r="AB499" i="2"/>
  <c r="AB500" i="2" a="1"/>
  <c r="AB500" i="2"/>
  <c r="AB501" i="2" a="1"/>
  <c r="AB501" i="2"/>
  <c r="AB502" i="2" a="1"/>
  <c r="AB502" i="2"/>
  <c r="AB397" i="2" a="1"/>
  <c r="AB397" i="2"/>
  <c r="AB398" i="2" a="1"/>
  <c r="AB398" i="2"/>
  <c r="AB399" i="2" a="1"/>
  <c r="AB399" i="2"/>
  <c r="AB400" i="2" a="1"/>
  <c r="AB400" i="2"/>
  <c r="AB401" i="2" a="1"/>
  <c r="AB401" i="2"/>
  <c r="AB402" i="2" a="1"/>
  <c r="AB402" i="2"/>
  <c r="AB403" i="2" a="1"/>
  <c r="AB403" i="2"/>
  <c r="AB404" i="2" a="1"/>
  <c r="AB404" i="2"/>
  <c r="AB405" i="2" a="1"/>
  <c r="AB405" i="2"/>
  <c r="AB406" i="2" a="1"/>
  <c r="AB406" i="2"/>
  <c r="AB407" i="2" a="1"/>
  <c r="AB407" i="2"/>
  <c r="AB408" i="2" a="1"/>
  <c r="AB408" i="2"/>
  <c r="AB409" i="2" a="1"/>
  <c r="AB409" i="2"/>
  <c r="AB410" i="2" a="1"/>
  <c r="AB410" i="2"/>
  <c r="AB411" i="2" a="1"/>
  <c r="AB411" i="2"/>
  <c r="AB412" i="2" a="1"/>
  <c r="AB412" i="2"/>
  <c r="AB413" i="2" a="1"/>
  <c r="AB413" i="2"/>
  <c r="AB414" i="2" a="1"/>
  <c r="AB414" i="2"/>
  <c r="AB415" i="2" a="1"/>
  <c r="AB415" i="2"/>
  <c r="AB416" i="2" a="1"/>
  <c r="AB416" i="2"/>
  <c r="AB417" i="2" a="1"/>
  <c r="AB417" i="2"/>
  <c r="AB418" i="2" a="1"/>
  <c r="AB418" i="2"/>
  <c r="AB419" i="2" a="1"/>
  <c r="AB419" i="2"/>
  <c r="AB420" i="2" a="1"/>
  <c r="AB420" i="2"/>
  <c r="AB421" i="2" a="1"/>
  <c r="AB421" i="2"/>
  <c r="AB422" i="2" a="1"/>
  <c r="AB422" i="2"/>
  <c r="AB423" i="2" a="1"/>
  <c r="AB423" i="2"/>
  <c r="AB424" i="2" a="1"/>
  <c r="AB424" i="2"/>
  <c r="AB425" i="2" a="1"/>
  <c r="AB425" i="2"/>
  <c r="AB426" i="2" a="1"/>
  <c r="AB426" i="2"/>
  <c r="AB427" i="2" a="1"/>
  <c r="AB427" i="2"/>
  <c r="AB428" i="2" a="1"/>
  <c r="AB428" i="2"/>
  <c r="AB429" i="2" a="1"/>
  <c r="AB429" i="2"/>
  <c r="AB430" i="2" a="1"/>
  <c r="AB430" i="2"/>
  <c r="AB431" i="2" a="1"/>
  <c r="AB431" i="2"/>
  <c r="AB432" i="2" a="1"/>
  <c r="AB432" i="2"/>
  <c r="AB433" i="2" a="1"/>
  <c r="AB433" i="2"/>
  <c r="AB434" i="2" a="1"/>
  <c r="AB434" i="2"/>
  <c r="AB435" i="2" a="1"/>
  <c r="AB435" i="2"/>
  <c r="AB436" i="2" a="1"/>
  <c r="AB436" i="2"/>
  <c r="AB437" i="2" a="1"/>
  <c r="AB437" i="2"/>
  <c r="AB438" i="2" a="1"/>
  <c r="AB438" i="2"/>
  <c r="AB439" i="2" a="1"/>
  <c r="AB439" i="2"/>
  <c r="AB440" i="2" a="1"/>
  <c r="AB440" i="2"/>
  <c r="AB390" i="2" a="1"/>
  <c r="AB390" i="2"/>
  <c r="AB391" i="2" a="1"/>
  <c r="AB391" i="2"/>
  <c r="AB392" i="2" a="1"/>
  <c r="AB392" i="2"/>
  <c r="AB393" i="2" a="1"/>
  <c r="AB393" i="2"/>
  <c r="AB394" i="2" a="1"/>
  <c r="AB394" i="2"/>
  <c r="AB395" i="2" a="1"/>
  <c r="AB395" i="2"/>
  <c r="AB396" i="2" a="1"/>
  <c r="AB396" i="2"/>
  <c r="AB376" i="2" a="1"/>
  <c r="AB376" i="2"/>
  <c r="AB377" i="2" a="1"/>
  <c r="AB377" i="2"/>
  <c r="AB378" i="2" a="1"/>
  <c r="AB378" i="2"/>
  <c r="AB379" i="2" a="1"/>
  <c r="AB379" i="2"/>
  <c r="AB380" i="2" a="1"/>
  <c r="AB380" i="2"/>
  <c r="AB381" i="2" a="1"/>
  <c r="AB381" i="2"/>
  <c r="AB382" i="2" a="1"/>
  <c r="AB382" i="2"/>
  <c r="AB383" i="2" a="1"/>
  <c r="AB383" i="2"/>
  <c r="AB384" i="2" a="1"/>
  <c r="AB384" i="2"/>
  <c r="AB385" i="2" a="1"/>
  <c r="AB385" i="2"/>
  <c r="AB386" i="2" a="1"/>
  <c r="AB386" i="2"/>
  <c r="AB387" i="2" a="1"/>
  <c r="AB387" i="2"/>
  <c r="AB388" i="2" a="1"/>
  <c r="AB388" i="2"/>
  <c r="AB389" i="2" a="1"/>
  <c r="AB389" i="2"/>
  <c r="AB341" i="2" a="1"/>
  <c r="AB341" i="2"/>
  <c r="AB342" i="2" a="1"/>
  <c r="AB342" i="2"/>
  <c r="AB343" i="2" a="1"/>
  <c r="AB343" i="2"/>
  <c r="AB344" i="2" a="1"/>
  <c r="AB344" i="2"/>
  <c r="AB345" i="2" a="1"/>
  <c r="AB345" i="2"/>
  <c r="AB346" i="2" a="1"/>
  <c r="AB346" i="2"/>
  <c r="AB347" i="2" a="1"/>
  <c r="AB347" i="2"/>
  <c r="AB348" i="2" a="1"/>
  <c r="AB348" i="2"/>
  <c r="AB349" i="2" a="1"/>
  <c r="AB349" i="2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AB3" i="2" a="1"/>
  <c r="AB3" i="2"/>
  <c r="AB4" i="2" a="1"/>
  <c r="AB4" i="2"/>
  <c r="AB5" i="2" a="1"/>
  <c r="AB5" i="2"/>
  <c r="AB6" i="2" a="1"/>
  <c r="AB6" i="2"/>
  <c r="AB7" i="2" a="1"/>
  <c r="AB7" i="2"/>
  <c r="AB8" i="2" a="1"/>
  <c r="AB8" i="2"/>
  <c r="AB9" i="2" a="1"/>
  <c r="AB9" i="2"/>
  <c r="AB10" i="2" a="1"/>
  <c r="AB10" i="2"/>
  <c r="AB11" i="2" a="1"/>
  <c r="AB11" i="2"/>
  <c r="AB12" i="2" a="1"/>
  <c r="AB12" i="2"/>
  <c r="AB13" i="2" a="1"/>
  <c r="AB13" i="2"/>
  <c r="AB14" i="2" a="1"/>
  <c r="AB14" i="2"/>
  <c r="AB15" i="2" a="1"/>
  <c r="AB15" i="2"/>
  <c r="AB16" i="2" a="1"/>
  <c r="AB16" i="2"/>
  <c r="AB17" i="2" a="1"/>
  <c r="AB17" i="2"/>
  <c r="AB18" i="2" a="1"/>
  <c r="AB18" i="2"/>
  <c r="AB19" i="2" a="1"/>
  <c r="AB19" i="2"/>
  <c r="AB20" i="2" a="1"/>
  <c r="AB20" i="2"/>
  <c r="AB21" i="2" a="1"/>
  <c r="AB21" i="2"/>
  <c r="AB22" i="2" a="1"/>
  <c r="AB22" i="2"/>
  <c r="AB23" i="2" a="1"/>
  <c r="AB23" i="2"/>
  <c r="AB24" i="2" a="1"/>
  <c r="AB24" i="2"/>
  <c r="AB25" i="2" a="1"/>
  <c r="AB25" i="2"/>
  <c r="AB26" i="2" a="1"/>
  <c r="AB26" i="2"/>
  <c r="AB27" i="2" a="1"/>
  <c r="AB27" i="2"/>
  <c r="AB28" i="2" a="1"/>
  <c r="AB28" i="2"/>
  <c r="AB29" i="2" a="1"/>
  <c r="AB29" i="2"/>
  <c r="AB30" i="2" a="1"/>
  <c r="AB30" i="2"/>
  <c r="AB31" i="2" a="1"/>
  <c r="AB31" i="2"/>
  <c r="AB32" i="2" a="1"/>
  <c r="AB32" i="2"/>
  <c r="AB33" i="2" a="1"/>
  <c r="AB33" i="2"/>
  <c r="AB34" i="2" a="1"/>
  <c r="AB34" i="2"/>
  <c r="AB35" i="2" a="1"/>
  <c r="AB35" i="2"/>
  <c r="AB36" i="2" a="1"/>
  <c r="AB36" i="2"/>
  <c r="AB37" i="2" a="1"/>
  <c r="AB37" i="2"/>
  <c r="AB38" i="2" a="1"/>
  <c r="AB38" i="2"/>
  <c r="AB39" i="2" a="1"/>
  <c r="AB39" i="2"/>
  <c r="AB40" i="2" a="1"/>
  <c r="AB40" i="2"/>
  <c r="AB41" i="2" a="1"/>
  <c r="AB41" i="2"/>
  <c r="AB42" i="2" a="1"/>
  <c r="AB42" i="2"/>
  <c r="AB43" i="2" a="1"/>
  <c r="AB43" i="2"/>
  <c r="AB44" i="2" a="1"/>
  <c r="AB44" i="2"/>
  <c r="AB45" i="2" a="1"/>
  <c r="AB45" i="2"/>
  <c r="AB46" i="2" a="1"/>
  <c r="AB46" i="2"/>
  <c r="AB47" i="2" a="1"/>
  <c r="AB47" i="2"/>
  <c r="AB48" i="2" a="1"/>
  <c r="AB48" i="2"/>
  <c r="AB49" i="2" a="1"/>
  <c r="AB49" i="2"/>
  <c r="AB50" i="2" a="1"/>
  <c r="AB50" i="2"/>
  <c r="AB51" i="2" a="1"/>
  <c r="AB51" i="2"/>
  <c r="AB52" i="2" a="1"/>
  <c r="AB52" i="2"/>
  <c r="AB53" i="2" a="1"/>
  <c r="AB53" i="2"/>
  <c r="AB54" i="2" a="1"/>
  <c r="AB54" i="2"/>
  <c r="AB55" i="2" a="1"/>
  <c r="AB55" i="2"/>
  <c r="AB56" i="2" a="1"/>
  <c r="AB56" i="2"/>
  <c r="AB57" i="2" a="1"/>
  <c r="AB57" i="2"/>
  <c r="AB58" i="2" a="1"/>
  <c r="AB58" i="2"/>
  <c r="AB59" i="2" a="1"/>
  <c r="AB59" i="2"/>
  <c r="AB60" i="2" a="1"/>
  <c r="AB60" i="2"/>
  <c r="AB61" i="2" a="1"/>
  <c r="AB61" i="2"/>
  <c r="AB62" i="2" a="1"/>
  <c r="AB62" i="2"/>
  <c r="AB63" i="2" a="1"/>
  <c r="AB63" i="2"/>
  <c r="AB64" i="2" a="1"/>
  <c r="AB64" i="2"/>
  <c r="AB65" i="2" a="1"/>
  <c r="AB65" i="2"/>
  <c r="AB66" i="2" a="1"/>
  <c r="AB66" i="2"/>
  <c r="AB67" i="2" a="1"/>
  <c r="AB67" i="2"/>
  <c r="AB68" i="2" a="1"/>
  <c r="AB68" i="2"/>
  <c r="AB69" i="2" a="1"/>
  <c r="AB69" i="2"/>
  <c r="AB70" i="2" a="1"/>
  <c r="AB70" i="2"/>
  <c r="AB71" i="2" a="1"/>
  <c r="AB71" i="2"/>
  <c r="AB72" i="2" a="1"/>
  <c r="AB72" i="2"/>
  <c r="AB73" i="2" a="1"/>
  <c r="AB73" i="2"/>
  <c r="AB74" i="2" a="1"/>
  <c r="AB74" i="2"/>
  <c r="AB75" i="2" a="1"/>
  <c r="AB75" i="2"/>
  <c r="AB76" i="2" a="1"/>
  <c r="AB76" i="2"/>
  <c r="AB77" i="2" a="1"/>
  <c r="AB77" i="2"/>
  <c r="AB78" i="2" a="1"/>
  <c r="AB78" i="2"/>
  <c r="AB79" i="2" a="1"/>
  <c r="AB79" i="2"/>
  <c r="AB80" i="2" a="1"/>
  <c r="AB80" i="2"/>
  <c r="AB81" i="2" a="1"/>
  <c r="AB81" i="2"/>
  <c r="AB82" i="2" a="1"/>
  <c r="AB82" i="2"/>
  <c r="AB83" i="2" a="1"/>
  <c r="AB83" i="2"/>
  <c r="AB84" i="2" a="1"/>
  <c r="AB84" i="2"/>
  <c r="AB85" i="2" a="1"/>
  <c r="AB85" i="2"/>
  <c r="AB86" i="2" a="1"/>
  <c r="AB86" i="2"/>
  <c r="AB87" i="2" a="1"/>
  <c r="AB87" i="2"/>
  <c r="AB88" i="2" a="1"/>
  <c r="AB88" i="2"/>
  <c r="AB89" i="2" a="1"/>
  <c r="AB89" i="2"/>
  <c r="AB90" i="2" a="1"/>
  <c r="AB90" i="2"/>
  <c r="AB91" i="2" a="1"/>
  <c r="AB91" i="2"/>
  <c r="AB92" i="2" a="1"/>
  <c r="AB92" i="2"/>
  <c r="AB93" i="2" a="1"/>
  <c r="AB93" i="2"/>
  <c r="AB94" i="2" a="1"/>
  <c r="AB94" i="2"/>
  <c r="AB95" i="2" a="1"/>
  <c r="AB95" i="2"/>
  <c r="AB96" i="2" a="1"/>
  <c r="AB96" i="2"/>
  <c r="AB97" i="2" a="1"/>
  <c r="AB97" i="2"/>
  <c r="AB98" i="2" a="1"/>
  <c r="AB98" i="2"/>
  <c r="AB99" i="2" a="1"/>
  <c r="AB99" i="2"/>
  <c r="AB100" i="2" a="1"/>
  <c r="AB100" i="2"/>
  <c r="AB101" i="2" a="1"/>
  <c r="AB101" i="2"/>
  <c r="AB102" i="2" a="1"/>
  <c r="AB102" i="2"/>
  <c r="AB103" i="2" a="1"/>
  <c r="AB103" i="2"/>
  <c r="AB104" i="2" a="1"/>
  <c r="AB104" i="2"/>
  <c r="AB105" i="2" a="1"/>
  <c r="AB105" i="2"/>
  <c r="AB106" i="2" a="1"/>
  <c r="AB106" i="2"/>
  <c r="AB107" i="2" a="1"/>
  <c r="AB107" i="2"/>
  <c r="AB108" i="2" a="1"/>
  <c r="AB108" i="2"/>
  <c r="AB109" i="2" a="1"/>
  <c r="AB109" i="2"/>
  <c r="AB110" i="2" a="1"/>
  <c r="AB110" i="2"/>
  <c r="AB111" i="2" a="1"/>
  <c r="AB111" i="2"/>
  <c r="AB112" i="2" a="1"/>
  <c r="AB112" i="2"/>
  <c r="AB113" i="2" a="1"/>
  <c r="AB113" i="2"/>
  <c r="AB114" i="2" a="1"/>
  <c r="AB114" i="2"/>
  <c r="AB115" i="2" a="1"/>
  <c r="AB115" i="2"/>
  <c r="AB116" i="2" a="1"/>
  <c r="AB116" i="2"/>
  <c r="AB117" i="2" a="1"/>
  <c r="AB117" i="2"/>
  <c r="AB118" i="2" a="1"/>
  <c r="AB118" i="2"/>
  <c r="AB119" i="2" a="1"/>
  <c r="AB119" i="2"/>
  <c r="AB120" i="2" a="1"/>
  <c r="AB120" i="2"/>
  <c r="AB121" i="2" a="1"/>
  <c r="AB121" i="2"/>
  <c r="AB122" i="2" a="1"/>
  <c r="AB122" i="2"/>
  <c r="AB123" i="2" a="1"/>
  <c r="AB123" i="2"/>
  <c r="AB124" i="2" a="1"/>
  <c r="AB124" i="2"/>
  <c r="AB125" i="2" a="1"/>
  <c r="AB125" i="2"/>
  <c r="AB126" i="2" a="1"/>
  <c r="AB126" i="2"/>
  <c r="AB127" i="2" a="1"/>
  <c r="AB127" i="2"/>
  <c r="AB128" i="2" a="1"/>
  <c r="AB128" i="2"/>
  <c r="AB129" i="2" a="1"/>
  <c r="AB129" i="2"/>
  <c r="AB130" i="2" a="1"/>
  <c r="AB130" i="2"/>
  <c r="AB131" i="2" a="1"/>
  <c r="AB131" i="2"/>
  <c r="AB132" i="2" a="1"/>
  <c r="AB132" i="2"/>
  <c r="AB133" i="2" a="1"/>
  <c r="AB133" i="2"/>
  <c r="AB134" i="2" a="1"/>
  <c r="AB134" i="2"/>
  <c r="AB135" i="2" a="1"/>
  <c r="AB135" i="2"/>
  <c r="AB136" i="2" a="1"/>
  <c r="AB136" i="2"/>
  <c r="AB137" i="2" a="1"/>
  <c r="AB137" i="2"/>
  <c r="AB138" i="2" a="1"/>
  <c r="AB138" i="2"/>
  <c r="AB139" i="2" a="1"/>
  <c r="AB139" i="2"/>
  <c r="AB140" i="2" a="1"/>
  <c r="AB140" i="2"/>
  <c r="AB141" i="2" a="1"/>
  <c r="AB141" i="2"/>
  <c r="AB142" i="2" a="1"/>
  <c r="AB142" i="2"/>
  <c r="AB143" i="2" a="1"/>
  <c r="AB143" i="2"/>
  <c r="AB144" i="2" a="1"/>
  <c r="AB144" i="2"/>
  <c r="AB145" i="2" a="1"/>
  <c r="AB145" i="2"/>
  <c r="AB146" i="2" a="1"/>
  <c r="AB146" i="2"/>
  <c r="AB147" i="2" a="1"/>
  <c r="AB147" i="2"/>
  <c r="AB148" i="2" a="1"/>
  <c r="AB148" i="2"/>
  <c r="AB149" i="2" a="1"/>
  <c r="AB149" i="2"/>
  <c r="AB150" i="2" a="1"/>
  <c r="AB150" i="2"/>
  <c r="AB151" i="2" a="1"/>
  <c r="AB151" i="2"/>
  <c r="AB152" i="2" a="1"/>
  <c r="AB152" i="2"/>
  <c r="AB153" i="2" a="1"/>
  <c r="AB153" i="2"/>
  <c r="AB154" i="2" a="1"/>
  <c r="AB154" i="2"/>
  <c r="AB155" i="2" a="1"/>
  <c r="AB155" i="2"/>
  <c r="AB156" i="2" a="1"/>
  <c r="AB156" i="2"/>
  <c r="AB157" i="2" a="1"/>
  <c r="AB157" i="2"/>
  <c r="AB158" i="2" a="1"/>
  <c r="AB158" i="2"/>
  <c r="AB159" i="2" a="1"/>
  <c r="AB159" i="2"/>
  <c r="AB160" i="2" a="1"/>
  <c r="AB160" i="2"/>
  <c r="AB161" i="2" a="1"/>
  <c r="AB161" i="2"/>
  <c r="AB162" i="2" a="1"/>
  <c r="AB162" i="2"/>
  <c r="AB163" i="2" a="1"/>
  <c r="AB163" i="2"/>
  <c r="AB164" i="2" a="1"/>
  <c r="AB164" i="2"/>
  <c r="AB165" i="2" a="1"/>
  <c r="AB165" i="2"/>
  <c r="AB166" i="2" a="1"/>
  <c r="AB166" i="2"/>
  <c r="AB167" i="2" a="1"/>
  <c r="AB167" i="2"/>
  <c r="AB168" i="2" a="1"/>
  <c r="AB168" i="2"/>
  <c r="AB169" i="2" a="1"/>
  <c r="AB169" i="2"/>
  <c r="AB170" i="2" a="1"/>
  <c r="AB170" i="2"/>
  <c r="AB171" i="2" a="1"/>
  <c r="AB171" i="2"/>
  <c r="AB172" i="2" a="1"/>
  <c r="AB172" i="2"/>
  <c r="AB173" i="2" a="1"/>
  <c r="AB173" i="2"/>
  <c r="AB174" i="2" a="1"/>
  <c r="AB174" i="2"/>
  <c r="AB175" i="2" a="1"/>
  <c r="AB175" i="2"/>
  <c r="AB176" i="2" a="1"/>
  <c r="AB176" i="2"/>
  <c r="AB177" i="2" a="1"/>
  <c r="AB177" i="2"/>
  <c r="AB178" i="2" a="1"/>
  <c r="AB178" i="2"/>
  <c r="AB179" i="2" a="1"/>
  <c r="AB179" i="2"/>
  <c r="AB180" i="2" a="1"/>
  <c r="AB180" i="2"/>
  <c r="AB181" i="2" a="1"/>
  <c r="AB181" i="2"/>
  <c r="AB182" i="2" a="1"/>
  <c r="AB182" i="2"/>
  <c r="AB183" i="2" a="1"/>
  <c r="AB183" i="2"/>
  <c r="AB184" i="2" a="1"/>
  <c r="AB184" i="2"/>
  <c r="AB185" i="2" a="1"/>
  <c r="AB185" i="2"/>
  <c r="AB186" i="2" a="1"/>
  <c r="AB186" i="2"/>
  <c r="AB187" i="2" a="1"/>
  <c r="AB187" i="2"/>
  <c r="AB188" i="2" a="1"/>
  <c r="AB188" i="2"/>
  <c r="AB189" i="2" a="1"/>
  <c r="AB189" i="2"/>
  <c r="AB190" i="2" a="1"/>
  <c r="AB190" i="2"/>
  <c r="AB191" i="2" a="1"/>
  <c r="AB191" i="2"/>
  <c r="AB192" i="2" a="1"/>
  <c r="AB192" i="2"/>
  <c r="AB193" i="2" a="1"/>
  <c r="AB193" i="2"/>
  <c r="AB194" i="2" a="1"/>
  <c r="AB194" i="2"/>
  <c r="AB195" i="2" a="1"/>
  <c r="AB195" i="2"/>
  <c r="AB196" i="2" a="1"/>
  <c r="AB196" i="2"/>
  <c r="AB197" i="2" a="1"/>
  <c r="AB197" i="2"/>
  <c r="AB198" i="2" a="1"/>
  <c r="AB198" i="2"/>
  <c r="AB199" i="2" a="1"/>
  <c r="AB199" i="2"/>
  <c r="AB200" i="2" a="1"/>
  <c r="AB200" i="2"/>
  <c r="AB201" i="2" a="1"/>
  <c r="AB201" i="2"/>
  <c r="AB202" i="2" a="1"/>
  <c r="AB202" i="2"/>
  <c r="AB203" i="2" a="1"/>
  <c r="AB203" i="2"/>
  <c r="AB204" i="2" a="1"/>
  <c r="AB204" i="2"/>
  <c r="AB205" i="2" a="1"/>
  <c r="AB205" i="2"/>
  <c r="AB206" i="2" a="1"/>
  <c r="AB206" i="2"/>
  <c r="AB207" i="2" a="1"/>
  <c r="AB207" i="2"/>
  <c r="AB208" i="2" a="1"/>
  <c r="AB208" i="2"/>
  <c r="AB209" i="2" a="1"/>
  <c r="AB209" i="2"/>
  <c r="AB210" i="2" a="1"/>
  <c r="AB210" i="2"/>
  <c r="AB211" i="2" a="1"/>
  <c r="AB211" i="2"/>
  <c r="AB212" i="2" a="1"/>
  <c r="AB212" i="2"/>
  <c r="AB213" i="2" a="1"/>
  <c r="AB213" i="2"/>
  <c r="AB214" i="2" a="1"/>
  <c r="AB214" i="2"/>
  <c r="AB215" i="2" a="1"/>
  <c r="AB215" i="2"/>
  <c r="AB216" i="2" a="1"/>
  <c r="AB216" i="2"/>
  <c r="AB217" i="2" a="1"/>
  <c r="AB217" i="2"/>
  <c r="AB218" i="2" a="1"/>
  <c r="AB218" i="2"/>
  <c r="AB219" i="2" a="1"/>
  <c r="AB219" i="2"/>
  <c r="AB220" i="2" a="1"/>
  <c r="AB220" i="2"/>
  <c r="AB221" i="2" a="1"/>
  <c r="AB221" i="2"/>
  <c r="AB222" i="2" a="1"/>
  <c r="AB222" i="2"/>
  <c r="AB223" i="2" a="1"/>
  <c r="AB223" i="2"/>
  <c r="AB224" i="2" a="1"/>
  <c r="AB224" i="2"/>
  <c r="AB225" i="2" a="1"/>
  <c r="AB225" i="2"/>
  <c r="AB226" i="2" a="1"/>
  <c r="AB226" i="2"/>
  <c r="AB227" i="2" a="1"/>
  <c r="AB227" i="2"/>
  <c r="AB228" i="2" a="1"/>
  <c r="AB228" i="2"/>
  <c r="AB229" i="2" a="1"/>
  <c r="AB229" i="2"/>
  <c r="AB230" i="2" a="1"/>
  <c r="AB230" i="2"/>
  <c r="AB231" i="2" a="1"/>
  <c r="AB231" i="2"/>
  <c r="AB232" i="2" a="1"/>
  <c r="AB232" i="2"/>
  <c r="AB233" i="2" a="1"/>
  <c r="AB233" i="2"/>
  <c r="AB234" i="2" a="1"/>
  <c r="AB234" i="2"/>
  <c r="AB235" i="2" a="1"/>
  <c r="AB235" i="2"/>
  <c r="AB236" i="2" a="1"/>
  <c r="AB236" i="2"/>
  <c r="AB237" i="2" a="1"/>
  <c r="AB237" i="2"/>
  <c r="AB238" i="2" a="1"/>
  <c r="AB238" i="2"/>
  <c r="AB239" i="2" a="1"/>
  <c r="AB239" i="2"/>
  <c r="AB240" i="2" a="1"/>
  <c r="AB240" i="2"/>
  <c r="AB241" i="2" a="1"/>
  <c r="AB241" i="2"/>
  <c r="AB242" i="2" a="1"/>
  <c r="AB242" i="2"/>
  <c r="AB243" i="2" a="1"/>
  <c r="AB243" i="2"/>
  <c r="AB244" i="2" a="1"/>
  <c r="AB244" i="2"/>
  <c r="AB245" i="2" a="1"/>
  <c r="AB245" i="2"/>
  <c r="AB246" i="2" a="1"/>
  <c r="AB246" i="2"/>
  <c r="AB247" i="2" a="1"/>
  <c r="AB247" i="2"/>
  <c r="AB248" i="2" a="1"/>
  <c r="AB248" i="2"/>
  <c r="AB249" i="2" a="1"/>
  <c r="AB249" i="2"/>
  <c r="AB250" i="2" a="1"/>
  <c r="AB250" i="2"/>
  <c r="AB251" i="2" a="1"/>
  <c r="AB251" i="2"/>
  <c r="AB252" i="2" a="1"/>
  <c r="AB252" i="2"/>
  <c r="AB253" i="2" a="1"/>
  <c r="AB253" i="2"/>
  <c r="AB254" i="2" a="1"/>
  <c r="AB254" i="2"/>
  <c r="AB255" i="2" a="1"/>
  <c r="AB255" i="2"/>
  <c r="AB256" i="2" a="1"/>
  <c r="AB256" i="2"/>
  <c r="AB257" i="2" a="1"/>
  <c r="AB257" i="2"/>
  <c r="AB258" i="2" a="1"/>
  <c r="AB258" i="2"/>
  <c r="AB259" i="2" a="1"/>
  <c r="AB259" i="2"/>
  <c r="AB260" i="2" a="1"/>
  <c r="AB260" i="2"/>
  <c r="AB261" i="2" a="1"/>
  <c r="AB261" i="2"/>
  <c r="AB262" i="2" a="1"/>
  <c r="AB262" i="2"/>
  <c r="AB263" i="2" a="1"/>
  <c r="AB263" i="2"/>
  <c r="AB264" i="2" a="1"/>
  <c r="AB264" i="2"/>
  <c r="AB265" i="2" a="1"/>
  <c r="AB265" i="2"/>
  <c r="AB266" i="2" a="1"/>
  <c r="AB266" i="2"/>
  <c r="AB267" i="2" a="1"/>
  <c r="AB267" i="2"/>
  <c r="AB268" i="2" a="1"/>
  <c r="AB268" i="2"/>
  <c r="AB269" i="2" a="1"/>
  <c r="AB269" i="2"/>
  <c r="AB270" i="2" a="1"/>
  <c r="AB270" i="2"/>
  <c r="AB271" i="2" a="1"/>
  <c r="AB271" i="2"/>
  <c r="AB272" i="2" a="1"/>
  <c r="AB272" i="2"/>
  <c r="AB273" i="2" a="1"/>
  <c r="AB273" i="2"/>
  <c r="AB274" i="2" a="1"/>
  <c r="AB274" i="2"/>
  <c r="AB275" i="2" a="1"/>
  <c r="AB275" i="2"/>
  <c r="AB276" i="2" a="1"/>
  <c r="AB276" i="2"/>
  <c r="AB277" i="2" a="1"/>
  <c r="AB277" i="2"/>
  <c r="AB278" i="2" a="1"/>
  <c r="AB278" i="2"/>
  <c r="AB279" i="2" a="1"/>
  <c r="AB279" i="2"/>
  <c r="AB280" i="2" a="1"/>
  <c r="AB280" i="2"/>
  <c r="AB281" i="2" a="1"/>
  <c r="AB281" i="2"/>
  <c r="AB282" i="2" a="1"/>
  <c r="AB282" i="2"/>
  <c r="AB283" i="2" a="1"/>
  <c r="AB283" i="2"/>
  <c r="AB284" i="2" a="1"/>
  <c r="AB284" i="2"/>
  <c r="AB285" i="2" a="1"/>
  <c r="AB285" i="2"/>
  <c r="AB286" i="2" a="1"/>
  <c r="AB286" i="2"/>
  <c r="AB287" i="2" a="1"/>
  <c r="AB287" i="2"/>
  <c r="AB288" i="2" a="1"/>
  <c r="AB288" i="2"/>
  <c r="AB289" i="2" a="1"/>
  <c r="AB289" i="2"/>
  <c r="AB290" i="2" a="1"/>
  <c r="AB290" i="2"/>
  <c r="AB291" i="2" a="1"/>
  <c r="AB291" i="2"/>
  <c r="AB292" i="2" a="1"/>
  <c r="AB292" i="2"/>
  <c r="AB293" i="2" a="1"/>
  <c r="AB293" i="2"/>
  <c r="AB294" i="2" a="1"/>
  <c r="AB294" i="2"/>
  <c r="AB295" i="2" a="1"/>
  <c r="AB295" i="2"/>
  <c r="AB296" i="2" a="1"/>
  <c r="AB296" i="2"/>
  <c r="AB297" i="2" a="1"/>
  <c r="AB297" i="2"/>
  <c r="AB298" i="2" a="1"/>
  <c r="AB298" i="2"/>
  <c r="AB299" i="2" a="1"/>
  <c r="AB299" i="2"/>
  <c r="AB300" i="2" a="1"/>
  <c r="AB300" i="2"/>
  <c r="AB301" i="2" a="1"/>
  <c r="AB301" i="2"/>
  <c r="AB302" i="2" a="1"/>
  <c r="AB302" i="2"/>
  <c r="AB303" i="2" a="1"/>
  <c r="AB303" i="2"/>
  <c r="AB304" i="2" a="1"/>
  <c r="AB304" i="2"/>
  <c r="AB305" i="2" a="1"/>
  <c r="AB305" i="2"/>
  <c r="AB306" i="2" a="1"/>
  <c r="AB306" i="2"/>
  <c r="AB307" i="2" a="1"/>
  <c r="AB307" i="2"/>
  <c r="AB308" i="2" a="1"/>
  <c r="AB308" i="2"/>
  <c r="AB309" i="2" a="1"/>
  <c r="AB309" i="2"/>
  <c r="AB310" i="2" a="1"/>
  <c r="AB310" i="2"/>
  <c r="AB311" i="2" a="1"/>
  <c r="AB311" i="2"/>
  <c r="AB312" i="2" a="1"/>
  <c r="AB312" i="2"/>
  <c r="AB313" i="2" a="1"/>
  <c r="AB313" i="2"/>
  <c r="AB314" i="2" a="1"/>
  <c r="AB314" i="2"/>
  <c r="AB315" i="2" a="1"/>
  <c r="AB315" i="2"/>
  <c r="AB316" i="2" a="1"/>
  <c r="AB316" i="2"/>
  <c r="AB317" i="2" a="1"/>
  <c r="AB317" i="2"/>
  <c r="AB318" i="2" a="1"/>
  <c r="AB318" i="2"/>
  <c r="AB319" i="2" a="1"/>
  <c r="AB319" i="2"/>
  <c r="AB320" i="2" a="1"/>
  <c r="AB320" i="2"/>
  <c r="AB321" i="2" a="1"/>
  <c r="AB321" i="2"/>
  <c r="AB322" i="2" a="1"/>
  <c r="AB322" i="2"/>
  <c r="AB323" i="2" a="1"/>
  <c r="AB323" i="2"/>
  <c r="AB324" i="2" a="1"/>
  <c r="AB324" i="2"/>
  <c r="AB325" i="2" a="1"/>
  <c r="AB325" i="2"/>
  <c r="AB326" i="2" a="1"/>
  <c r="AB326" i="2"/>
  <c r="AB327" i="2" a="1"/>
  <c r="AB327" i="2"/>
  <c r="AB328" i="2" a="1"/>
  <c r="AB328" i="2"/>
  <c r="AB329" i="2" a="1"/>
  <c r="AB329" i="2"/>
  <c r="AB330" i="2" a="1"/>
  <c r="AB330" i="2"/>
  <c r="AB331" i="2" a="1"/>
  <c r="AB331" i="2"/>
  <c r="AB332" i="2" a="1"/>
  <c r="AB332" i="2"/>
  <c r="AB333" i="2" a="1"/>
  <c r="AB333" i="2"/>
  <c r="AB334" i="2" a="1"/>
  <c r="AB334" i="2"/>
  <c r="AB335" i="2" a="1"/>
  <c r="AB335" i="2"/>
  <c r="AB336" i="2" a="1"/>
  <c r="AB336" i="2"/>
  <c r="AB337" i="2" a="1"/>
  <c r="AB337" i="2"/>
  <c r="AB338" i="2" a="1"/>
  <c r="AB338" i="2"/>
  <c r="AB339" i="2" a="1"/>
  <c r="AB339" i="2"/>
  <c r="AB340" i="2" a="1"/>
  <c r="AB340" i="2"/>
  <c r="AB350" i="2" a="1"/>
  <c r="AB350" i="2"/>
  <c r="AB351" i="2" a="1"/>
  <c r="AB351" i="2"/>
  <c r="AB352" i="2" a="1"/>
  <c r="AB352" i="2"/>
  <c r="AB353" i="2" a="1"/>
  <c r="AB353" i="2"/>
  <c r="AB354" i="2" a="1"/>
  <c r="AB354" i="2"/>
  <c r="AB355" i="2" a="1"/>
  <c r="AB355" i="2"/>
  <c r="AB356" i="2" a="1"/>
  <c r="AB356" i="2"/>
  <c r="AB357" i="2" a="1"/>
  <c r="AB357" i="2"/>
  <c r="AB358" i="2" a="1"/>
  <c r="AB358" i="2"/>
  <c r="AB359" i="2" a="1"/>
  <c r="AB359" i="2"/>
  <c r="AB360" i="2" a="1"/>
  <c r="AB360" i="2"/>
  <c r="AB361" i="2" a="1"/>
  <c r="AB361" i="2"/>
  <c r="AB362" i="2" a="1"/>
  <c r="AB362" i="2"/>
  <c r="AB363" i="2" a="1"/>
  <c r="AB363" i="2"/>
  <c r="AB364" i="2" a="1"/>
  <c r="AB364" i="2"/>
  <c r="AB365" i="2" a="1"/>
  <c r="AB365" i="2"/>
  <c r="AB366" i="2" a="1"/>
  <c r="AB366" i="2"/>
  <c r="AB367" i="2" a="1"/>
  <c r="AB367" i="2"/>
  <c r="AB368" i="2" a="1"/>
  <c r="AB368" i="2"/>
  <c r="AB369" i="2" a="1"/>
  <c r="AB369" i="2"/>
  <c r="AB370" i="2" a="1"/>
  <c r="AB370" i="2"/>
  <c r="AB371" i="2" a="1"/>
  <c r="AB371" i="2"/>
  <c r="AB372" i="2" a="1"/>
  <c r="AB372" i="2"/>
  <c r="AB373" i="2" a="1"/>
  <c r="AB373" i="2"/>
  <c r="AB374" i="2" a="1"/>
  <c r="AB374" i="2"/>
  <c r="AB375" i="2" a="1"/>
  <c r="AB375" i="2"/>
  <c r="AB2" i="2" a="1"/>
  <c r="AB2" i="2"/>
  <c r="J1938" i="2"/>
  <c r="AA1937" i="2"/>
  <c r="AA1936" i="2"/>
  <c r="AA1935" i="2"/>
  <c r="AA1934" i="2"/>
  <c r="AA1933" i="2"/>
  <c r="AA1932" i="2"/>
  <c r="AA1931" i="2"/>
  <c r="AA1930" i="2"/>
  <c r="AA1929" i="2"/>
  <c r="AA1928" i="2"/>
  <c r="AA1927" i="2"/>
  <c r="AA1926" i="2"/>
  <c r="AA1925" i="2"/>
  <c r="AA1924" i="2"/>
  <c r="AA1923" i="2"/>
  <c r="AA1922" i="2"/>
  <c r="AA1921" i="2"/>
  <c r="AA1920" i="2"/>
  <c r="AA1919" i="2"/>
  <c r="AA1918" i="2"/>
  <c r="AA1917" i="2"/>
  <c r="AA1916" i="2"/>
  <c r="AA1915" i="2"/>
  <c r="AA1914" i="2"/>
  <c r="AA1913" i="2"/>
  <c r="AA1912" i="2"/>
  <c r="AA1911" i="2"/>
  <c r="AA1910" i="2"/>
  <c r="AA1909" i="2"/>
  <c r="AA1908" i="2"/>
  <c r="AA1907" i="2"/>
  <c r="AA1906" i="2"/>
  <c r="AA1905" i="2"/>
  <c r="AA1904" i="2"/>
  <c r="AA1903" i="2"/>
  <c r="AA1902" i="2"/>
  <c r="AA1901" i="2"/>
  <c r="AA1900" i="2"/>
  <c r="AA1899" i="2"/>
  <c r="AA1898" i="2"/>
  <c r="AA1897" i="2"/>
  <c r="AA1896" i="2"/>
  <c r="AA1895" i="2"/>
  <c r="AA1894" i="2"/>
  <c r="AA1893" i="2"/>
  <c r="AA1892" i="2"/>
  <c r="AA1891" i="2"/>
  <c r="AA1890" i="2"/>
  <c r="AA1889" i="2"/>
  <c r="AA1888" i="2"/>
  <c r="AA1887" i="2"/>
  <c r="AA1886" i="2"/>
  <c r="AA1885" i="2"/>
  <c r="AA1884" i="2"/>
  <c r="AA1883" i="2"/>
  <c r="AA1882" i="2"/>
  <c r="AA1881" i="2"/>
  <c r="AA1880" i="2"/>
  <c r="AA1879" i="2"/>
  <c r="AA1878" i="2"/>
  <c r="AA1877" i="2"/>
  <c r="AA1876" i="2"/>
  <c r="AA1875" i="2"/>
  <c r="AA1874" i="2"/>
  <c r="AA1873" i="2"/>
  <c r="AA1872" i="2"/>
  <c r="AA1871" i="2"/>
  <c r="AA1870" i="2"/>
  <c r="AA1869" i="2"/>
  <c r="AA1868" i="2"/>
  <c r="AA1867" i="2"/>
  <c r="AA1866" i="2"/>
  <c r="AA1865" i="2"/>
  <c r="AA1864" i="2"/>
  <c r="AA1863" i="2"/>
  <c r="AA1862" i="2"/>
  <c r="AA1861" i="2"/>
  <c r="AA1860" i="2"/>
  <c r="AA1859" i="2"/>
  <c r="AA1858" i="2"/>
  <c r="AA1857" i="2"/>
  <c r="AA1856" i="2"/>
  <c r="AA1855" i="2"/>
  <c r="AA1854" i="2"/>
  <c r="AA1853" i="2"/>
  <c r="AA1852" i="2"/>
  <c r="AA1851" i="2"/>
  <c r="AA1850" i="2"/>
  <c r="AA1849" i="2"/>
  <c r="AA1848" i="2"/>
  <c r="AA1847" i="2"/>
  <c r="AA1846" i="2"/>
  <c r="AA1845" i="2"/>
  <c r="AA1844" i="2"/>
  <c r="AA1843" i="2"/>
  <c r="AA1842" i="2"/>
  <c r="AA1841" i="2"/>
  <c r="AA1840" i="2"/>
  <c r="AA1839" i="2"/>
  <c r="AA1838" i="2"/>
  <c r="AA1837" i="2"/>
  <c r="AA1836" i="2"/>
  <c r="AA1835" i="2"/>
  <c r="AA1834" i="2"/>
  <c r="AA1833" i="2"/>
  <c r="AA1832" i="2"/>
  <c r="AA1831" i="2"/>
  <c r="AA1830" i="2"/>
  <c r="AA1829" i="2"/>
  <c r="AA1828" i="2"/>
  <c r="AA1827" i="2"/>
  <c r="AA1826" i="2"/>
  <c r="AA1825" i="2"/>
  <c r="AA1824" i="2"/>
  <c r="AA1823" i="2"/>
  <c r="AA1822" i="2"/>
  <c r="AA1821" i="2"/>
  <c r="AA1820" i="2"/>
  <c r="AA1819" i="2"/>
  <c r="AA1818" i="2"/>
  <c r="AA1817" i="2"/>
  <c r="AA1816" i="2"/>
  <c r="AA1815" i="2"/>
  <c r="AA1814" i="2"/>
  <c r="AA1813" i="2"/>
  <c r="AA1812" i="2"/>
  <c r="AA1811" i="2"/>
  <c r="AA1810" i="2"/>
  <c r="AA1809" i="2"/>
  <c r="AA1808" i="2"/>
  <c r="AA1807" i="2"/>
  <c r="AA1806" i="2"/>
  <c r="AA1805" i="2"/>
  <c r="AA1804" i="2"/>
  <c r="AA1803" i="2"/>
  <c r="AA1802" i="2"/>
  <c r="AA1801" i="2"/>
  <c r="AA1800" i="2"/>
  <c r="AA1799" i="2"/>
  <c r="AA1798" i="2"/>
  <c r="AA1797" i="2"/>
  <c r="AA1796" i="2"/>
  <c r="AA1795" i="2"/>
  <c r="AA1794" i="2"/>
  <c r="AA1793" i="2"/>
  <c r="AA1792" i="2"/>
  <c r="AA1791" i="2"/>
  <c r="AA1790" i="2"/>
  <c r="AA1789" i="2"/>
  <c r="AA1788" i="2"/>
  <c r="AA1787" i="2"/>
  <c r="AA1786" i="2"/>
  <c r="AA1785" i="2"/>
  <c r="AA1784" i="2"/>
  <c r="AA1783" i="2"/>
  <c r="AA1782" i="2"/>
  <c r="AA1781" i="2"/>
  <c r="AA1780" i="2"/>
  <c r="AA1779" i="2"/>
  <c r="AA1778" i="2"/>
  <c r="AA1777" i="2"/>
  <c r="AA1776" i="2"/>
  <c r="AA1775" i="2"/>
  <c r="AA1774" i="2"/>
  <c r="AA1773" i="2"/>
  <c r="AA1772" i="2"/>
  <c r="AA1771" i="2"/>
  <c r="AA1770" i="2"/>
  <c r="AA1769" i="2"/>
  <c r="AA1768" i="2"/>
  <c r="AA1767" i="2"/>
  <c r="AA1766" i="2"/>
  <c r="AA1765" i="2"/>
  <c r="AA1764" i="2"/>
  <c r="AA1763" i="2"/>
  <c r="AA1762" i="2"/>
  <c r="AA1761" i="2"/>
  <c r="AA1760" i="2"/>
  <c r="AA1759" i="2"/>
  <c r="AA1758" i="2"/>
  <c r="AA1757" i="2"/>
  <c r="AA1756" i="2"/>
  <c r="AA1755" i="2"/>
  <c r="AA1754" i="2"/>
  <c r="AA1753" i="2"/>
  <c r="AA1752" i="2"/>
  <c r="AA1751" i="2"/>
  <c r="AA1750" i="2"/>
  <c r="AA1749" i="2"/>
  <c r="AA1748" i="2"/>
  <c r="AA1747" i="2"/>
  <c r="AA1746" i="2"/>
  <c r="AA1745" i="2"/>
  <c r="AA1744" i="2"/>
  <c r="AA1743" i="2"/>
  <c r="AA1742" i="2"/>
  <c r="AA1741" i="2"/>
  <c r="AA1740" i="2"/>
  <c r="AA1739" i="2"/>
  <c r="AA1738" i="2"/>
  <c r="AA1737" i="2"/>
  <c r="AA1736" i="2"/>
  <c r="AA1735" i="2"/>
  <c r="AA1734" i="2"/>
  <c r="AA1733" i="2"/>
  <c r="AA1732" i="2"/>
  <c r="AA1731" i="2"/>
  <c r="AA1730" i="2"/>
  <c r="AA1729" i="2"/>
  <c r="AA1728" i="2"/>
  <c r="AA1727" i="2"/>
  <c r="AA1726" i="2"/>
  <c r="AA1725" i="2"/>
  <c r="AA1724" i="2"/>
  <c r="AA1723" i="2"/>
  <c r="AA1722" i="2"/>
  <c r="AA1721" i="2"/>
  <c r="AA1720" i="2"/>
  <c r="AA1719" i="2"/>
  <c r="AA1718" i="2"/>
  <c r="AA1717" i="2"/>
  <c r="AA1716" i="2"/>
  <c r="AA1715" i="2"/>
  <c r="AA1714" i="2"/>
  <c r="AA1713" i="2"/>
  <c r="AA1712" i="2"/>
  <c r="AA1711" i="2"/>
  <c r="AA1710" i="2"/>
  <c r="AA1709" i="2"/>
  <c r="AA1708" i="2"/>
  <c r="AA1707" i="2"/>
  <c r="AA1706" i="2"/>
  <c r="AA1705" i="2"/>
  <c r="AA1704" i="2"/>
  <c r="AA1703" i="2"/>
  <c r="AA1702" i="2"/>
  <c r="AA1701" i="2"/>
  <c r="AA1700" i="2"/>
  <c r="AA1699" i="2"/>
  <c r="AA1698" i="2"/>
  <c r="AA1697" i="2"/>
  <c r="AA1696" i="2"/>
  <c r="AA1695" i="2"/>
  <c r="AA1694" i="2"/>
  <c r="AA1693" i="2"/>
  <c r="AA1692" i="2"/>
  <c r="AA1691" i="2"/>
  <c r="AA1690" i="2"/>
  <c r="AA1689" i="2"/>
  <c r="AA1688" i="2"/>
  <c r="AA1687" i="2"/>
  <c r="AA1686" i="2"/>
  <c r="AA1685" i="2"/>
  <c r="AA1684" i="2"/>
  <c r="AA1683" i="2"/>
  <c r="AA1682" i="2"/>
  <c r="AA1681" i="2"/>
  <c r="AA1680" i="2"/>
  <c r="AA1679" i="2"/>
  <c r="AA1678" i="2"/>
  <c r="AA1677" i="2"/>
  <c r="AA1676" i="2"/>
  <c r="AA1675" i="2"/>
  <c r="AA1674" i="2"/>
  <c r="AA1673" i="2"/>
  <c r="AA1672" i="2"/>
  <c r="AA1671" i="2"/>
  <c r="AA1670" i="2"/>
  <c r="AA1669" i="2"/>
  <c r="AA1668" i="2"/>
  <c r="AA1667" i="2"/>
  <c r="AA1666" i="2"/>
  <c r="AA1665" i="2"/>
  <c r="AA1664" i="2"/>
  <c r="AA1663" i="2"/>
  <c r="AA1662" i="2"/>
  <c r="AA1661" i="2"/>
  <c r="AA1660" i="2"/>
  <c r="AA1659" i="2"/>
  <c r="AA1658" i="2"/>
  <c r="AA1657" i="2"/>
  <c r="AA1656" i="2"/>
  <c r="AA1655" i="2"/>
  <c r="AA1654" i="2"/>
  <c r="AA1653" i="2"/>
  <c r="AA1652" i="2"/>
  <c r="AA1651" i="2"/>
  <c r="AA1650" i="2"/>
  <c r="AA1649" i="2"/>
  <c r="AA1648" i="2"/>
  <c r="AA1647" i="2"/>
  <c r="AA1646" i="2"/>
  <c r="AA1645" i="2"/>
  <c r="AA1644" i="2"/>
  <c r="AA1643" i="2"/>
  <c r="AA1642" i="2"/>
  <c r="AA1641" i="2"/>
  <c r="AA1640" i="2"/>
  <c r="AA1639" i="2"/>
  <c r="AA1638" i="2"/>
  <c r="AA1637" i="2"/>
  <c r="AA1636" i="2"/>
  <c r="AA1635" i="2"/>
  <c r="AA1634" i="2"/>
  <c r="AA1633" i="2"/>
  <c r="AA1632" i="2"/>
  <c r="AA1631" i="2"/>
  <c r="AA1630" i="2"/>
  <c r="AA1629" i="2"/>
  <c r="AA1628" i="2"/>
  <c r="AA1627" i="2"/>
  <c r="AA1626" i="2"/>
  <c r="AA1625" i="2"/>
  <c r="AA1624" i="2"/>
  <c r="AA1623" i="2"/>
  <c r="AA1622" i="2"/>
  <c r="AA1621" i="2"/>
  <c r="AA1620" i="2"/>
  <c r="AA1619" i="2"/>
  <c r="AA1618" i="2"/>
  <c r="AA1617" i="2"/>
  <c r="AA1616" i="2"/>
  <c r="AA1615" i="2"/>
  <c r="AA1614" i="2"/>
  <c r="AA1613" i="2"/>
  <c r="AA1612" i="2"/>
  <c r="AA1611" i="2"/>
  <c r="AA1610" i="2"/>
  <c r="AA1609" i="2"/>
  <c r="AA1608" i="2"/>
  <c r="AA1607" i="2"/>
  <c r="AA1606" i="2"/>
  <c r="AA1605" i="2"/>
  <c r="AA1604" i="2"/>
  <c r="AA1603" i="2"/>
  <c r="AA1602" i="2"/>
  <c r="AA1601" i="2"/>
  <c r="AA1600" i="2"/>
  <c r="AA1599" i="2"/>
  <c r="AA1598" i="2"/>
  <c r="AA1597" i="2"/>
  <c r="AA1596" i="2"/>
  <c r="AA1595" i="2"/>
  <c r="AA1594" i="2"/>
  <c r="AA1593" i="2"/>
  <c r="AA1592" i="2"/>
  <c r="AA1591" i="2"/>
  <c r="AA1590" i="2"/>
  <c r="AA1589" i="2"/>
  <c r="AA1588" i="2"/>
  <c r="AA1587" i="2"/>
  <c r="AA1586" i="2"/>
  <c r="AA1585" i="2"/>
  <c r="AA1584" i="2"/>
  <c r="AA1583" i="2"/>
  <c r="AA1582" i="2"/>
  <c r="AA1581" i="2"/>
  <c r="AA1580" i="2"/>
  <c r="AA1579" i="2"/>
  <c r="AA1578" i="2"/>
  <c r="AA1577" i="2"/>
  <c r="AA1576" i="2"/>
  <c r="AA1575" i="2"/>
  <c r="AA1574" i="2"/>
  <c r="AA1573" i="2"/>
  <c r="AA1572" i="2"/>
  <c r="AA1571" i="2"/>
  <c r="AA1570" i="2"/>
  <c r="AA1569" i="2"/>
  <c r="AA1568" i="2"/>
  <c r="AA1567" i="2"/>
  <c r="AA1566" i="2"/>
  <c r="AA1565" i="2"/>
  <c r="AA1564" i="2"/>
  <c r="AA1563" i="2"/>
  <c r="AA1562" i="2"/>
  <c r="AA1561" i="2"/>
  <c r="AA1560" i="2"/>
  <c r="AA1559" i="2"/>
  <c r="AA1558" i="2"/>
  <c r="AA1557" i="2"/>
  <c r="AA1556" i="2"/>
  <c r="AA1555" i="2"/>
  <c r="AA1554" i="2"/>
  <c r="AA1553" i="2"/>
  <c r="AA1552" i="2"/>
  <c r="AA1551" i="2"/>
  <c r="AA1550" i="2"/>
  <c r="AA1549" i="2"/>
  <c r="AA1548" i="2"/>
  <c r="AA1547" i="2"/>
  <c r="AA1546" i="2"/>
  <c r="AA1545" i="2"/>
  <c r="AA1544" i="2"/>
  <c r="AA1543" i="2"/>
  <c r="AA1542" i="2"/>
  <c r="AA1541" i="2"/>
  <c r="AA1540" i="2"/>
  <c r="AA1539" i="2"/>
  <c r="AA1538" i="2"/>
  <c r="AA1537" i="2"/>
  <c r="AA1536" i="2"/>
  <c r="AA1535" i="2"/>
  <c r="AA1534" i="2"/>
  <c r="AA1533" i="2"/>
  <c r="AA1532" i="2"/>
  <c r="AA1531" i="2"/>
  <c r="AA1530" i="2"/>
  <c r="AA1529" i="2"/>
  <c r="AA1528" i="2"/>
  <c r="AA1527" i="2"/>
  <c r="AA1526" i="2"/>
  <c r="AA1525" i="2"/>
  <c r="AA1524" i="2"/>
  <c r="AA1523" i="2"/>
  <c r="AA1522" i="2"/>
  <c r="AA1521" i="2"/>
  <c r="AA1520" i="2"/>
  <c r="AA1519" i="2"/>
  <c r="AA1518" i="2"/>
  <c r="AA1517" i="2"/>
  <c r="AA1516" i="2"/>
  <c r="AA1515" i="2"/>
  <c r="AA1514" i="2"/>
  <c r="AA1513" i="2"/>
  <c r="AA1512" i="2"/>
  <c r="AA1511" i="2"/>
  <c r="AA1510" i="2"/>
  <c r="AA1509" i="2"/>
  <c r="AA1508" i="2"/>
  <c r="AA1507" i="2"/>
  <c r="AA1506" i="2"/>
  <c r="AA1505" i="2"/>
  <c r="AA1504" i="2"/>
  <c r="AA1503" i="2"/>
  <c r="AA1502" i="2"/>
  <c r="AA1501" i="2"/>
  <c r="AA1500" i="2"/>
  <c r="AA1499" i="2"/>
  <c r="AA1498" i="2"/>
  <c r="AA1497" i="2"/>
  <c r="AA1496" i="2"/>
  <c r="AA1495" i="2"/>
  <c r="AA1494" i="2"/>
  <c r="AA1493" i="2"/>
  <c r="AA1492" i="2"/>
  <c r="AA1491" i="2"/>
  <c r="AA1490" i="2"/>
  <c r="AA1489" i="2"/>
  <c r="AA1488" i="2"/>
  <c r="AA1487" i="2"/>
  <c r="AA1486" i="2"/>
  <c r="AA1485" i="2"/>
  <c r="AA1484" i="2"/>
  <c r="AA1483" i="2"/>
  <c r="AA1482" i="2"/>
  <c r="AA1481" i="2"/>
  <c r="AA1480" i="2"/>
  <c r="AA1479" i="2"/>
  <c r="AA1478" i="2"/>
  <c r="AA1477" i="2"/>
  <c r="AA1476" i="2"/>
  <c r="AA1475" i="2"/>
  <c r="AA1474" i="2"/>
  <c r="AA1473" i="2"/>
  <c r="AA1472" i="2"/>
  <c r="AA1471" i="2"/>
  <c r="AA1470" i="2"/>
  <c r="AA1469" i="2"/>
  <c r="AA1468" i="2"/>
  <c r="AA1467" i="2"/>
  <c r="AA1466" i="2"/>
  <c r="AA1465" i="2"/>
  <c r="AA1464" i="2"/>
  <c r="AA1463" i="2"/>
  <c r="AA1462" i="2"/>
  <c r="AA1461" i="2"/>
  <c r="AA1460" i="2"/>
  <c r="AA1459" i="2"/>
  <c r="AA1458" i="2"/>
  <c r="AA1457" i="2"/>
  <c r="AA1456" i="2"/>
  <c r="AA1455" i="2"/>
  <c r="AA1454" i="2"/>
  <c r="AA1453" i="2"/>
  <c r="AA1452" i="2"/>
  <c r="AA1451" i="2"/>
  <c r="AA1450" i="2"/>
  <c r="AA1449" i="2"/>
  <c r="AA1448" i="2"/>
  <c r="AA1447" i="2"/>
  <c r="AA1446" i="2"/>
  <c r="AA1445" i="2"/>
  <c r="AA1444" i="2"/>
  <c r="AA1443" i="2"/>
  <c r="AA1442" i="2"/>
  <c r="AA1441" i="2"/>
  <c r="AA1440" i="2"/>
  <c r="AA1439" i="2"/>
  <c r="AA1438" i="2"/>
  <c r="AA1437" i="2"/>
  <c r="AA1436" i="2"/>
  <c r="AA1435" i="2"/>
  <c r="AA1434" i="2"/>
  <c r="AA1433" i="2"/>
  <c r="AA1432" i="2"/>
  <c r="AA1431" i="2"/>
  <c r="AA1430" i="2"/>
  <c r="AA1429" i="2"/>
  <c r="AA1428" i="2"/>
  <c r="AA1427" i="2"/>
  <c r="AA1426" i="2"/>
  <c r="AA1425" i="2"/>
  <c r="AA1424" i="2"/>
  <c r="AA1423" i="2"/>
  <c r="AA1422" i="2"/>
  <c r="AA1421" i="2"/>
  <c r="AA1420" i="2"/>
  <c r="AA1419" i="2"/>
  <c r="AA1418" i="2"/>
  <c r="AA1417" i="2"/>
  <c r="AA1416" i="2"/>
  <c r="AA1415" i="2"/>
  <c r="AA1414" i="2"/>
  <c r="AA1413" i="2"/>
  <c r="AA1412" i="2"/>
  <c r="AA1411" i="2"/>
  <c r="AA1410" i="2"/>
  <c r="AA1409" i="2"/>
  <c r="AA1408" i="2"/>
  <c r="AA1407" i="2"/>
  <c r="AA1406" i="2"/>
  <c r="AA1405" i="2"/>
  <c r="AA1404" i="2"/>
  <c r="AA1403" i="2"/>
  <c r="AA1402" i="2"/>
  <c r="AA1401" i="2"/>
  <c r="AA1400" i="2"/>
  <c r="AA1399" i="2"/>
  <c r="AA1398" i="2"/>
  <c r="AA1397" i="2"/>
  <c r="AA1396" i="2"/>
  <c r="AA1395" i="2"/>
  <c r="AA1394" i="2"/>
  <c r="AA1393" i="2"/>
  <c r="AA1392" i="2"/>
  <c r="AA1391" i="2"/>
  <c r="AA1390" i="2"/>
  <c r="AA1389" i="2"/>
  <c r="AA1388" i="2"/>
  <c r="AA1387" i="2"/>
  <c r="AA1386" i="2"/>
  <c r="AA1385" i="2"/>
  <c r="AA1384" i="2"/>
  <c r="AA1383" i="2"/>
  <c r="AA1382" i="2"/>
  <c r="AA1381" i="2"/>
  <c r="AA1380" i="2"/>
  <c r="AA1379" i="2"/>
  <c r="AA1378" i="2"/>
  <c r="AA1377" i="2"/>
  <c r="AA1376" i="2"/>
  <c r="AA1375" i="2"/>
  <c r="AA1374" i="2"/>
  <c r="AA1373" i="2"/>
  <c r="AA1372" i="2"/>
  <c r="AA1371" i="2"/>
  <c r="AA1370" i="2"/>
  <c r="AA1369" i="2"/>
  <c r="AA1368" i="2"/>
  <c r="AA1367" i="2"/>
  <c r="AA1366" i="2"/>
  <c r="AA1365" i="2"/>
  <c r="AA1364" i="2"/>
  <c r="AA1363" i="2"/>
  <c r="AA1362" i="2"/>
  <c r="AA1361" i="2"/>
  <c r="AA1360" i="2"/>
  <c r="AA1359" i="2"/>
  <c r="AA1358" i="2"/>
  <c r="AA1357" i="2"/>
  <c r="AA1356" i="2"/>
  <c r="AA1355" i="2"/>
  <c r="AA1354" i="2"/>
  <c r="AA1353" i="2"/>
  <c r="AA1352" i="2"/>
  <c r="AA1351" i="2"/>
  <c r="AA1350" i="2"/>
  <c r="AA1349" i="2"/>
  <c r="AA1348" i="2"/>
  <c r="AA1347" i="2"/>
  <c r="AA1346" i="2"/>
  <c r="AA1345" i="2"/>
  <c r="AA1344" i="2"/>
  <c r="AA1343" i="2"/>
  <c r="AA1342" i="2"/>
  <c r="AA1341" i="2"/>
  <c r="AA1340" i="2"/>
  <c r="AA1339" i="2"/>
  <c r="AA1338" i="2"/>
  <c r="AA1337" i="2"/>
  <c r="AA1336" i="2"/>
  <c r="AA1335" i="2"/>
  <c r="AA1334" i="2"/>
  <c r="AA1333" i="2"/>
  <c r="AA1332" i="2"/>
  <c r="AA1331" i="2"/>
  <c r="AA1330" i="2"/>
  <c r="AA1329" i="2"/>
  <c r="AA1328" i="2"/>
  <c r="AA1327" i="2"/>
  <c r="AA1326" i="2"/>
  <c r="AA1325" i="2"/>
  <c r="AA1324" i="2"/>
  <c r="AA1323" i="2"/>
  <c r="AA1322" i="2"/>
  <c r="AA1321" i="2"/>
  <c r="AA1320" i="2"/>
  <c r="AA1319" i="2"/>
  <c r="AA1318" i="2"/>
  <c r="AA1317" i="2"/>
  <c r="AA1316" i="2"/>
  <c r="AA1315" i="2"/>
  <c r="AA1314" i="2"/>
  <c r="AA1313" i="2"/>
  <c r="AA1312" i="2"/>
  <c r="AA1311" i="2"/>
  <c r="AA1310" i="2"/>
  <c r="AA1309" i="2"/>
  <c r="AA1308" i="2"/>
  <c r="AA1307" i="2"/>
  <c r="AA1306" i="2"/>
  <c r="AA1305" i="2"/>
  <c r="AA1304" i="2"/>
  <c r="AA1303" i="2"/>
  <c r="AA1302" i="2"/>
  <c r="AA1301" i="2"/>
  <c r="AA1300" i="2"/>
  <c r="AA1299" i="2"/>
  <c r="AA1298" i="2"/>
  <c r="AA1297" i="2"/>
  <c r="AA1296" i="2"/>
  <c r="AA1295" i="2"/>
  <c r="AA1294" i="2"/>
  <c r="AA1293" i="2"/>
  <c r="AA1292" i="2"/>
  <c r="AA1291" i="2"/>
  <c r="AA1290" i="2"/>
  <c r="AA1289" i="2"/>
  <c r="AA1288" i="2"/>
  <c r="AA1287" i="2"/>
  <c r="AA1286" i="2"/>
  <c r="AA1285" i="2"/>
  <c r="AA1284" i="2"/>
  <c r="AA1283" i="2"/>
  <c r="AA1282" i="2"/>
  <c r="AA1281" i="2"/>
  <c r="AA1280" i="2"/>
  <c r="AA1279" i="2"/>
  <c r="AA1278" i="2"/>
  <c r="AA1277" i="2"/>
  <c r="AA1276" i="2"/>
  <c r="AA1275" i="2"/>
  <c r="AA1274" i="2"/>
  <c r="AA1273" i="2"/>
  <c r="AA1272" i="2"/>
  <c r="AA1271" i="2"/>
  <c r="AA1270" i="2"/>
  <c r="AA1269" i="2"/>
  <c r="AA1268" i="2"/>
  <c r="AA1267" i="2"/>
  <c r="AA1266" i="2"/>
  <c r="AA1265" i="2"/>
  <c r="AA1264" i="2"/>
  <c r="AA1263" i="2"/>
  <c r="AA1262" i="2"/>
  <c r="AA1261" i="2"/>
  <c r="AA1260" i="2"/>
  <c r="AA1259" i="2"/>
  <c r="AA1258" i="2"/>
  <c r="AA1257" i="2"/>
  <c r="AA1256" i="2"/>
  <c r="AA1255" i="2"/>
  <c r="AA1254" i="2"/>
  <c r="AA1253" i="2"/>
  <c r="AA1252" i="2"/>
  <c r="AA1251" i="2"/>
  <c r="AA1250" i="2"/>
  <c r="AA1249" i="2"/>
  <c r="AA1248" i="2"/>
  <c r="AA1247" i="2"/>
  <c r="AA1246" i="2"/>
  <c r="AA1245" i="2"/>
  <c r="AA1244" i="2"/>
  <c r="AA1243" i="2"/>
  <c r="AA1242" i="2"/>
  <c r="AA1241" i="2"/>
  <c r="AA1240" i="2"/>
  <c r="AA1239" i="2"/>
  <c r="AA1238" i="2"/>
  <c r="AA1237" i="2"/>
  <c r="AA1236" i="2"/>
  <c r="AA1235" i="2"/>
  <c r="AA1234" i="2"/>
  <c r="AA1233" i="2"/>
  <c r="AA1232" i="2"/>
  <c r="AA1231" i="2"/>
  <c r="AA1230" i="2"/>
  <c r="AA1229" i="2"/>
  <c r="AA1228" i="2"/>
  <c r="AA1227" i="2"/>
  <c r="AA1226" i="2"/>
  <c r="AA1225" i="2"/>
  <c r="AA1224" i="2"/>
  <c r="AA1223" i="2"/>
  <c r="AA1222" i="2"/>
  <c r="AA1221" i="2"/>
  <c r="AA1220" i="2"/>
  <c r="AA1219" i="2"/>
  <c r="AA1218" i="2"/>
  <c r="AA1217" i="2"/>
  <c r="AA1216" i="2"/>
  <c r="AA1215" i="2"/>
  <c r="AA1214" i="2"/>
  <c r="AA1213" i="2"/>
  <c r="AA1212" i="2"/>
  <c r="AA1211" i="2"/>
  <c r="AA1210" i="2"/>
  <c r="AA1209" i="2"/>
  <c r="AA1208" i="2"/>
  <c r="AA1207" i="2"/>
  <c r="AA1206" i="2"/>
  <c r="AA1205" i="2"/>
  <c r="AA1204" i="2"/>
  <c r="AA1203" i="2"/>
  <c r="AA1202" i="2"/>
  <c r="AA1201" i="2"/>
  <c r="AA1200" i="2"/>
  <c r="AA1199" i="2"/>
  <c r="AA1198" i="2"/>
  <c r="AA1197" i="2"/>
  <c r="AA1196" i="2"/>
  <c r="AA1195" i="2"/>
  <c r="AA1194" i="2"/>
  <c r="AA1193" i="2"/>
  <c r="AA1192" i="2"/>
  <c r="AA1191" i="2"/>
  <c r="AA1190" i="2"/>
  <c r="AA1189" i="2"/>
  <c r="AA1188" i="2"/>
  <c r="AA1187" i="2"/>
  <c r="AA1186" i="2"/>
  <c r="AA1185" i="2"/>
  <c r="AA1184" i="2"/>
  <c r="AA1183" i="2"/>
  <c r="AA1182" i="2"/>
  <c r="AA1181" i="2"/>
  <c r="AA1180" i="2"/>
  <c r="AA1179" i="2"/>
  <c r="AA1178" i="2"/>
  <c r="AA1177" i="2"/>
  <c r="AA1176" i="2"/>
  <c r="AA1175" i="2"/>
  <c r="AA1174" i="2"/>
  <c r="AA1173" i="2"/>
  <c r="AA1172" i="2"/>
  <c r="AA1171" i="2"/>
  <c r="AA1170" i="2"/>
  <c r="AA1169" i="2"/>
  <c r="AA1168" i="2"/>
  <c r="AA1167" i="2"/>
  <c r="AA1166" i="2"/>
  <c r="AA1165" i="2"/>
  <c r="AA1164" i="2"/>
  <c r="AA1163" i="2"/>
  <c r="AA1162" i="2"/>
  <c r="AA1161" i="2"/>
  <c r="AA1160" i="2"/>
  <c r="AA1159" i="2"/>
  <c r="AA1158" i="2"/>
  <c r="AA1157" i="2"/>
  <c r="AA1156" i="2"/>
  <c r="AA1155" i="2"/>
  <c r="AA1154" i="2"/>
  <c r="AA1153" i="2"/>
  <c r="AA1152" i="2"/>
  <c r="AA1151" i="2"/>
  <c r="AA1150" i="2"/>
  <c r="AA1149" i="2"/>
  <c r="AA1148" i="2"/>
  <c r="AA1147" i="2"/>
  <c r="AA1146" i="2"/>
  <c r="AA1145" i="2"/>
  <c r="AA1144" i="2"/>
  <c r="AA1143" i="2"/>
  <c r="AA1142" i="2"/>
  <c r="AA1141" i="2"/>
  <c r="AA1140" i="2"/>
  <c r="AA1139" i="2"/>
  <c r="AA1138" i="2"/>
  <c r="AA1137" i="2"/>
  <c r="AA1136" i="2"/>
  <c r="AA1135" i="2"/>
  <c r="AA1134" i="2"/>
  <c r="AA1133" i="2"/>
  <c r="AA1132" i="2"/>
  <c r="AA1131" i="2"/>
  <c r="AA1130" i="2"/>
  <c r="AA1129" i="2"/>
  <c r="AA1128" i="2"/>
  <c r="AA1127" i="2"/>
  <c r="AA1126" i="2"/>
  <c r="AA1125" i="2"/>
  <c r="AA1124" i="2"/>
  <c r="AA1123" i="2"/>
  <c r="AA1122" i="2"/>
  <c r="AA1121" i="2"/>
  <c r="AA1120" i="2"/>
  <c r="AA1119" i="2"/>
  <c r="AA1118" i="2"/>
  <c r="AA1117" i="2"/>
  <c r="AA1116" i="2"/>
  <c r="AA1115" i="2"/>
  <c r="AA1114" i="2"/>
  <c r="AA1113" i="2"/>
  <c r="AA1112" i="2"/>
  <c r="AA1111" i="2"/>
  <c r="AA1110" i="2"/>
  <c r="AA1109" i="2"/>
  <c r="AA1108" i="2"/>
  <c r="AA1107" i="2"/>
  <c r="AA1106" i="2"/>
  <c r="AA1105" i="2"/>
  <c r="AA1104" i="2"/>
  <c r="AA1103" i="2"/>
  <c r="AA1102" i="2"/>
  <c r="AA1101" i="2"/>
  <c r="AA1100" i="2"/>
  <c r="AA1099" i="2"/>
  <c r="AA1098" i="2"/>
  <c r="AA1097" i="2"/>
  <c r="AA1096" i="2"/>
  <c r="AA1095" i="2"/>
  <c r="AA1094" i="2"/>
  <c r="AA1093" i="2"/>
  <c r="AA1092" i="2"/>
  <c r="AA1091" i="2"/>
  <c r="AA1090" i="2"/>
  <c r="AA1089" i="2"/>
  <c r="AA1088" i="2"/>
  <c r="AA1087" i="2"/>
  <c r="AA1086" i="2"/>
  <c r="AA1085" i="2"/>
  <c r="AA1084" i="2"/>
  <c r="AA1083" i="2"/>
  <c r="AA1082" i="2"/>
  <c r="AA1081" i="2"/>
  <c r="AA1080" i="2"/>
  <c r="AA1079" i="2"/>
  <c r="AA1078" i="2"/>
  <c r="AA1077" i="2"/>
  <c r="AA1076" i="2"/>
  <c r="AA1075" i="2"/>
  <c r="AA1074" i="2"/>
  <c r="AA1073" i="2"/>
  <c r="AA1072" i="2"/>
  <c r="AA1071" i="2"/>
  <c r="AA1070" i="2"/>
  <c r="AA1069" i="2"/>
  <c r="AA1068" i="2"/>
  <c r="AA1067" i="2"/>
  <c r="AA1066" i="2"/>
  <c r="AA1065" i="2"/>
  <c r="AA1064" i="2"/>
  <c r="AA1063" i="2"/>
  <c r="AA1062" i="2"/>
  <c r="AA1061" i="2"/>
  <c r="AA1060" i="2"/>
  <c r="AA1059" i="2"/>
  <c r="AA1058" i="2"/>
  <c r="AA1057" i="2"/>
  <c r="AA1056" i="2"/>
  <c r="AA1055" i="2"/>
  <c r="AA1054" i="2"/>
  <c r="AA1053" i="2"/>
  <c r="AA1052" i="2"/>
  <c r="AA1051" i="2"/>
  <c r="AA1050" i="2"/>
  <c r="AA1049" i="2"/>
  <c r="AA1048" i="2"/>
  <c r="AA1047" i="2"/>
  <c r="AA1046" i="2"/>
  <c r="AA1045" i="2"/>
  <c r="AA1044" i="2"/>
  <c r="AA1043" i="2"/>
  <c r="AA1042" i="2"/>
  <c r="AA1041" i="2"/>
  <c r="AA1040" i="2"/>
  <c r="AA1039" i="2"/>
  <c r="AA1038" i="2"/>
  <c r="AA1037" i="2"/>
  <c r="AA1036" i="2"/>
  <c r="AA1035" i="2"/>
  <c r="AA1034" i="2"/>
  <c r="AA1033" i="2"/>
  <c r="AA1032" i="2"/>
  <c r="AA1031" i="2"/>
  <c r="AA1030" i="2"/>
  <c r="AA1029" i="2"/>
  <c r="AA1028" i="2"/>
  <c r="AA1027" i="2"/>
  <c r="AA1026" i="2"/>
  <c r="AA1025" i="2"/>
  <c r="AA1024" i="2"/>
  <c r="AA1023" i="2"/>
  <c r="AA1022" i="2"/>
  <c r="AA1021" i="2"/>
  <c r="AA1020" i="2"/>
  <c r="AA1019" i="2"/>
  <c r="AA1018" i="2"/>
  <c r="AA1017" i="2"/>
  <c r="AA1016" i="2"/>
  <c r="AA1015" i="2"/>
  <c r="AA1014" i="2"/>
  <c r="AA1013" i="2"/>
  <c r="AA1012" i="2"/>
  <c r="AA1011" i="2"/>
  <c r="AA1010" i="2"/>
  <c r="AA1009" i="2"/>
  <c r="AA1008" i="2"/>
  <c r="AA1007" i="2"/>
  <c r="AA1006" i="2"/>
  <c r="AA1005" i="2"/>
  <c r="AA1004" i="2"/>
  <c r="AA1003" i="2"/>
  <c r="AA1002" i="2"/>
  <c r="AA1001" i="2"/>
  <c r="AA1000" i="2"/>
  <c r="AA999" i="2"/>
  <c r="AA998" i="2"/>
  <c r="AA997" i="2"/>
  <c r="AA996" i="2"/>
  <c r="AA995" i="2"/>
  <c r="AA994" i="2"/>
  <c r="AA993" i="2"/>
  <c r="AA992" i="2"/>
  <c r="AA991" i="2"/>
  <c r="AA990" i="2"/>
  <c r="AA989" i="2"/>
  <c r="AA988" i="2"/>
  <c r="AA987" i="2"/>
  <c r="AA986" i="2"/>
  <c r="AA985" i="2"/>
  <c r="AA984" i="2"/>
  <c r="AA983" i="2"/>
  <c r="AA982" i="2"/>
  <c r="AA981" i="2"/>
  <c r="AA980" i="2"/>
  <c r="AA979" i="2"/>
  <c r="AA978" i="2"/>
  <c r="AA977" i="2"/>
  <c r="AA976" i="2"/>
  <c r="AA975" i="2"/>
  <c r="AA974" i="2"/>
  <c r="AA973" i="2"/>
  <c r="AA972" i="2"/>
  <c r="AA971" i="2"/>
  <c r="AA970" i="2"/>
  <c r="AA969" i="2"/>
  <c r="AA968" i="2"/>
  <c r="AA967" i="2"/>
  <c r="AA966" i="2"/>
  <c r="AA965" i="2"/>
  <c r="AA964" i="2"/>
  <c r="AA963" i="2"/>
  <c r="AA962" i="2"/>
  <c r="AA961" i="2"/>
  <c r="AA960" i="2"/>
  <c r="AA959" i="2"/>
  <c r="AA958" i="2"/>
  <c r="AA957" i="2"/>
  <c r="AA956" i="2"/>
  <c r="AA955" i="2"/>
  <c r="AA954" i="2"/>
  <c r="AA953" i="2"/>
  <c r="AA952" i="2"/>
  <c r="AA951" i="2"/>
  <c r="AA950" i="2"/>
  <c r="AA949" i="2"/>
  <c r="AA948" i="2"/>
  <c r="AA947" i="2"/>
  <c r="AA946" i="2"/>
  <c r="AA945" i="2"/>
  <c r="AA944" i="2"/>
  <c r="AA943" i="2"/>
  <c r="AA942" i="2"/>
  <c r="AA941" i="2"/>
  <c r="AA940" i="2"/>
  <c r="AA939" i="2"/>
  <c r="AA938" i="2"/>
  <c r="AA937" i="2"/>
  <c r="AA936" i="2"/>
  <c r="AA935" i="2"/>
  <c r="AA934" i="2"/>
  <c r="AA933" i="2"/>
  <c r="AA932" i="2"/>
  <c r="AA931" i="2"/>
  <c r="AA930" i="2"/>
  <c r="AA929" i="2"/>
  <c r="AA928" i="2"/>
  <c r="AA927" i="2"/>
  <c r="AA926" i="2"/>
  <c r="AA925" i="2"/>
  <c r="AA924" i="2"/>
  <c r="AA923" i="2"/>
  <c r="AA922" i="2"/>
  <c r="AA921" i="2"/>
  <c r="AA920" i="2"/>
  <c r="AA919" i="2"/>
  <c r="AA918" i="2"/>
  <c r="AA917" i="2"/>
  <c r="AA916" i="2"/>
  <c r="AA915" i="2"/>
  <c r="AA914" i="2"/>
  <c r="AA913" i="2"/>
  <c r="AA912" i="2"/>
  <c r="AA911" i="2"/>
  <c r="AA910" i="2"/>
  <c r="AA909" i="2"/>
  <c r="AA908" i="2"/>
  <c r="AA907" i="2"/>
  <c r="AA906" i="2"/>
  <c r="AA905" i="2"/>
  <c r="AA904" i="2"/>
  <c r="AA903" i="2"/>
  <c r="AA902" i="2"/>
  <c r="AA901" i="2"/>
  <c r="AA900" i="2"/>
  <c r="AA899" i="2"/>
  <c r="AA898" i="2"/>
  <c r="AA897" i="2"/>
  <c r="AA896" i="2"/>
  <c r="AA895" i="2"/>
  <c r="AA894" i="2"/>
  <c r="AA893" i="2"/>
  <c r="AA892" i="2"/>
  <c r="AA891" i="2"/>
  <c r="AA890" i="2"/>
  <c r="AA889" i="2"/>
  <c r="AA888" i="2"/>
  <c r="AA887" i="2"/>
  <c r="AA886" i="2"/>
  <c r="AA885" i="2"/>
  <c r="AA884" i="2"/>
  <c r="AA883" i="2"/>
  <c r="AA882" i="2"/>
  <c r="AA881" i="2"/>
  <c r="AA880" i="2"/>
  <c r="AA879" i="2"/>
  <c r="AA878" i="2"/>
  <c r="AA877" i="2"/>
  <c r="AA876" i="2"/>
  <c r="AA875" i="2"/>
  <c r="AA874" i="2"/>
  <c r="AA873" i="2"/>
  <c r="AA872" i="2"/>
  <c r="AA871" i="2"/>
  <c r="AA870" i="2"/>
  <c r="AA869" i="2"/>
  <c r="AA868" i="2"/>
  <c r="AA867" i="2"/>
  <c r="AA866" i="2"/>
  <c r="AA865" i="2"/>
  <c r="AA864" i="2"/>
  <c r="AA863" i="2"/>
  <c r="AA862" i="2"/>
  <c r="AA861" i="2"/>
  <c r="AA860" i="2"/>
  <c r="AA859" i="2"/>
  <c r="AA858" i="2"/>
  <c r="AA857" i="2"/>
  <c r="AA856" i="2"/>
  <c r="AA855" i="2"/>
  <c r="AA854" i="2"/>
  <c r="AA853" i="2"/>
  <c r="AA852" i="2"/>
  <c r="AA851" i="2"/>
  <c r="AA850" i="2"/>
  <c r="AA849" i="2"/>
  <c r="AA848" i="2"/>
  <c r="AA847" i="2"/>
  <c r="AA846" i="2"/>
  <c r="AA845" i="2"/>
  <c r="AA844" i="2"/>
  <c r="AA843" i="2"/>
  <c r="AA842" i="2"/>
  <c r="AA841" i="2"/>
  <c r="AA840" i="2"/>
  <c r="AA839" i="2"/>
  <c r="AA838" i="2"/>
  <c r="AA837" i="2"/>
  <c r="AA836" i="2"/>
  <c r="AA835" i="2"/>
  <c r="AA834" i="2"/>
  <c r="AA833" i="2"/>
  <c r="AA832" i="2"/>
  <c r="AA831" i="2"/>
  <c r="AA830" i="2"/>
  <c r="AA829" i="2"/>
  <c r="AA828" i="2"/>
  <c r="AA827" i="2"/>
  <c r="AA826" i="2"/>
  <c r="AA825" i="2"/>
  <c r="AA824" i="2"/>
  <c r="AA823" i="2"/>
  <c r="AA822" i="2"/>
  <c r="AA821" i="2"/>
  <c r="AA820" i="2"/>
  <c r="AA819" i="2"/>
  <c r="AA818" i="2"/>
  <c r="AA817" i="2"/>
  <c r="AA816" i="2"/>
  <c r="AA815" i="2"/>
  <c r="AA814" i="2"/>
  <c r="AA813" i="2"/>
  <c r="AA812" i="2"/>
  <c r="AA811" i="2"/>
  <c r="AA810" i="2"/>
  <c r="AA809" i="2"/>
  <c r="AA808" i="2"/>
  <c r="AA807" i="2"/>
  <c r="AA806" i="2"/>
  <c r="AA805" i="2"/>
  <c r="AA804" i="2"/>
  <c r="AA803" i="2"/>
  <c r="AA802" i="2"/>
  <c r="AA801" i="2"/>
  <c r="AA800" i="2"/>
  <c r="AA799" i="2"/>
  <c r="AA798" i="2"/>
  <c r="AA797" i="2"/>
  <c r="AA796" i="2"/>
  <c r="AA795" i="2"/>
  <c r="AA794" i="2"/>
  <c r="AA793" i="2"/>
  <c r="AA792" i="2"/>
  <c r="AA791" i="2"/>
  <c r="AA790" i="2"/>
  <c r="AA789" i="2"/>
  <c r="AA788" i="2"/>
  <c r="AA787" i="2"/>
  <c r="AA786" i="2"/>
  <c r="AA785" i="2"/>
  <c r="AA784" i="2"/>
  <c r="AA783" i="2"/>
  <c r="AA782" i="2"/>
  <c r="AA781" i="2"/>
  <c r="AA780" i="2"/>
  <c r="AA779" i="2"/>
  <c r="AA778" i="2"/>
  <c r="AA777" i="2"/>
  <c r="AA776" i="2"/>
  <c r="AA775" i="2"/>
  <c r="AA774" i="2"/>
  <c r="AA773" i="2"/>
  <c r="AA772" i="2"/>
  <c r="AA771" i="2"/>
  <c r="AA770" i="2"/>
  <c r="AA769" i="2"/>
  <c r="AA768" i="2"/>
  <c r="AA767" i="2"/>
  <c r="AA766" i="2"/>
  <c r="AA765" i="2"/>
  <c r="AA764" i="2"/>
  <c r="AA763" i="2"/>
  <c r="AA762" i="2"/>
  <c r="AA761" i="2"/>
  <c r="AA760" i="2"/>
  <c r="AA759" i="2"/>
  <c r="AA758" i="2"/>
  <c r="AA757" i="2"/>
  <c r="AA756" i="2"/>
  <c r="AA755" i="2"/>
  <c r="AA754" i="2"/>
  <c r="AA753" i="2"/>
  <c r="AA752" i="2"/>
  <c r="AA751" i="2"/>
  <c r="AA750" i="2"/>
  <c r="AA749" i="2"/>
  <c r="AA748" i="2"/>
  <c r="AA747" i="2"/>
  <c r="AA746" i="2"/>
  <c r="AA745" i="2"/>
  <c r="AA744" i="2"/>
  <c r="AA743" i="2"/>
  <c r="AA742" i="2"/>
  <c r="AA741" i="2"/>
  <c r="AA740" i="2"/>
  <c r="AA739" i="2"/>
  <c r="AA738" i="2"/>
  <c r="AA737" i="2"/>
  <c r="AA736" i="2"/>
  <c r="AA735" i="2"/>
  <c r="AA734" i="2"/>
  <c r="AA733" i="2"/>
  <c r="AA732" i="2"/>
  <c r="AA731" i="2"/>
  <c r="AA730" i="2"/>
  <c r="AA729" i="2"/>
  <c r="AA728" i="2"/>
  <c r="AA727" i="2"/>
  <c r="AA726" i="2"/>
  <c r="AA725" i="2"/>
  <c r="AA724" i="2"/>
  <c r="AA723" i="2"/>
  <c r="AA722" i="2"/>
  <c r="AA721" i="2"/>
  <c r="AA720" i="2"/>
  <c r="AA719" i="2"/>
  <c r="AA718" i="2"/>
  <c r="AA717" i="2"/>
  <c r="AA716" i="2"/>
  <c r="AA715" i="2"/>
  <c r="AA714" i="2"/>
  <c r="AA713" i="2"/>
  <c r="AA712" i="2"/>
  <c r="AA711" i="2"/>
  <c r="AA710" i="2"/>
  <c r="AA709" i="2"/>
  <c r="AA708" i="2"/>
  <c r="AA707" i="2"/>
  <c r="AA706" i="2"/>
  <c r="AA705" i="2"/>
  <c r="AA704" i="2"/>
  <c r="AA703" i="2"/>
  <c r="AA702" i="2"/>
  <c r="AA701" i="2"/>
  <c r="AA700" i="2"/>
  <c r="AA699" i="2"/>
  <c r="AA698" i="2"/>
  <c r="AA697" i="2"/>
  <c r="AA696" i="2"/>
  <c r="AA695" i="2"/>
  <c r="AA694" i="2"/>
  <c r="AA693" i="2"/>
  <c r="AA692" i="2"/>
  <c r="AA691" i="2"/>
  <c r="AA690" i="2"/>
  <c r="AA689" i="2"/>
  <c r="AA688" i="2"/>
  <c r="AA687" i="2"/>
  <c r="AA686" i="2"/>
  <c r="AA685" i="2"/>
  <c r="AA684" i="2"/>
  <c r="AA683" i="2"/>
  <c r="AA682" i="2"/>
  <c r="AA681" i="2"/>
  <c r="AA680" i="2"/>
  <c r="AA679" i="2"/>
  <c r="AA678" i="2"/>
  <c r="AA677" i="2"/>
  <c r="AA676" i="2"/>
  <c r="AA675" i="2"/>
  <c r="AA674" i="2"/>
  <c r="AA673" i="2"/>
  <c r="AA672" i="2"/>
  <c r="AA671" i="2"/>
  <c r="AA670" i="2"/>
  <c r="AA669" i="2"/>
  <c r="AA668" i="2"/>
  <c r="AA667" i="2"/>
  <c r="AA666" i="2"/>
  <c r="AA665" i="2"/>
  <c r="AA664" i="2"/>
  <c r="AA663" i="2"/>
  <c r="AA662" i="2"/>
  <c r="AA661" i="2"/>
  <c r="AA660" i="2"/>
  <c r="AA659" i="2"/>
  <c r="AA658" i="2"/>
  <c r="AA657" i="2"/>
  <c r="AA656" i="2"/>
  <c r="AA655" i="2"/>
  <c r="AA654" i="2"/>
  <c r="AA653" i="2"/>
  <c r="AA652" i="2"/>
  <c r="AA651" i="2"/>
  <c r="AA650" i="2"/>
  <c r="AA649" i="2"/>
  <c r="AA648" i="2"/>
  <c r="AA647" i="2"/>
  <c r="AA646" i="2"/>
  <c r="AA645" i="2"/>
  <c r="AA644" i="2"/>
  <c r="AA643" i="2"/>
  <c r="AA642" i="2"/>
  <c r="AA641" i="2"/>
  <c r="AA640" i="2"/>
  <c r="AA639" i="2"/>
  <c r="AA638" i="2"/>
  <c r="AA637" i="2"/>
  <c r="AA636" i="2"/>
  <c r="AA635" i="2"/>
  <c r="AA634" i="2"/>
  <c r="AA633" i="2"/>
  <c r="AA632" i="2"/>
  <c r="AA631" i="2"/>
  <c r="AA630" i="2"/>
  <c r="AA629" i="2"/>
  <c r="AA628" i="2"/>
  <c r="AA627" i="2"/>
  <c r="AA626" i="2"/>
  <c r="AA625" i="2"/>
  <c r="AA624" i="2"/>
  <c r="AA623" i="2"/>
  <c r="AA622" i="2"/>
  <c r="AA621" i="2"/>
  <c r="AA620" i="2"/>
  <c r="AA619" i="2"/>
  <c r="AA618" i="2"/>
  <c r="AA617" i="2"/>
  <c r="AA616" i="2"/>
  <c r="AA615" i="2"/>
  <c r="AA614" i="2"/>
  <c r="AA613" i="2"/>
  <c r="AA612" i="2"/>
  <c r="AA611" i="2"/>
  <c r="AA610" i="2"/>
  <c r="AA609" i="2"/>
  <c r="AA608" i="2"/>
  <c r="AA607" i="2"/>
  <c r="AA606" i="2"/>
  <c r="AA605" i="2"/>
  <c r="AA604" i="2"/>
  <c r="AA603" i="2"/>
  <c r="AA602" i="2"/>
  <c r="AA601" i="2"/>
  <c r="AA600" i="2"/>
  <c r="AA599" i="2"/>
  <c r="AA598" i="2"/>
  <c r="AA597" i="2"/>
  <c r="AA596" i="2"/>
  <c r="AA595" i="2"/>
  <c r="AA594" i="2"/>
  <c r="AA593" i="2"/>
  <c r="AA592" i="2"/>
  <c r="AA591" i="2"/>
  <c r="AA590" i="2"/>
  <c r="AA589" i="2"/>
  <c r="AA588" i="2"/>
  <c r="AA587" i="2"/>
  <c r="AA586" i="2"/>
  <c r="AA585" i="2"/>
  <c r="AA584" i="2"/>
  <c r="AA583" i="2"/>
  <c r="AA582" i="2"/>
  <c r="AA581" i="2"/>
  <c r="AA580" i="2"/>
  <c r="AA579" i="2"/>
  <c r="AA578" i="2"/>
  <c r="AA577" i="2"/>
  <c r="AA576" i="2"/>
  <c r="AA575" i="2"/>
  <c r="AA574" i="2"/>
  <c r="AA573" i="2"/>
  <c r="AA572" i="2"/>
  <c r="AA571" i="2"/>
  <c r="AA570" i="2"/>
  <c r="AA569" i="2"/>
  <c r="AA568" i="2"/>
  <c r="AA567" i="2"/>
  <c r="AA566" i="2"/>
  <c r="AA565" i="2"/>
  <c r="AA564" i="2"/>
  <c r="AA563" i="2"/>
  <c r="AA562" i="2"/>
  <c r="AA561" i="2"/>
  <c r="AA560" i="2"/>
  <c r="AA559" i="2"/>
  <c r="AA558" i="2"/>
  <c r="AA557" i="2"/>
  <c r="AA556" i="2"/>
  <c r="AA555" i="2"/>
  <c r="AA554" i="2"/>
  <c r="AA553" i="2"/>
  <c r="AA552" i="2"/>
  <c r="AA551" i="2"/>
  <c r="AA550" i="2"/>
  <c r="AA549" i="2"/>
  <c r="AA548" i="2"/>
  <c r="AA547" i="2"/>
  <c r="AA546" i="2"/>
  <c r="AA545" i="2"/>
  <c r="AA544" i="2"/>
  <c r="AA543" i="2"/>
  <c r="AA542" i="2"/>
  <c r="AA541" i="2"/>
  <c r="AA540" i="2"/>
  <c r="AA539" i="2"/>
  <c r="AA538" i="2"/>
  <c r="AA537" i="2"/>
  <c r="AA536" i="2"/>
  <c r="AA535" i="2"/>
  <c r="AA534" i="2"/>
  <c r="AA533" i="2"/>
  <c r="AA532" i="2"/>
  <c r="AA531" i="2"/>
  <c r="AA530" i="2"/>
  <c r="AA529" i="2"/>
  <c r="AA528" i="2"/>
  <c r="AA527" i="2"/>
  <c r="AA526" i="2"/>
  <c r="AA525" i="2"/>
  <c r="AA524" i="2"/>
  <c r="AA523" i="2"/>
  <c r="AA522" i="2"/>
  <c r="AA521" i="2"/>
  <c r="AA520" i="2"/>
  <c r="AA519" i="2"/>
  <c r="AA518" i="2"/>
  <c r="AA517" i="2"/>
  <c r="AA516" i="2"/>
  <c r="AA515" i="2"/>
  <c r="AA514" i="2"/>
  <c r="AA513" i="2"/>
  <c r="AA512" i="2"/>
  <c r="AA511" i="2"/>
  <c r="AA510" i="2"/>
  <c r="AA509" i="2"/>
  <c r="AA508" i="2"/>
  <c r="AA507" i="2"/>
  <c r="AA506" i="2"/>
  <c r="AA505" i="2"/>
  <c r="AA504" i="2"/>
  <c r="AA503" i="2"/>
  <c r="AA502" i="2"/>
  <c r="AA501" i="2"/>
  <c r="AA500" i="2"/>
  <c r="AA499" i="2"/>
  <c r="AA498" i="2"/>
  <c r="AA497" i="2"/>
  <c r="AA496" i="2"/>
  <c r="AA495" i="2"/>
  <c r="AA494" i="2"/>
  <c r="AA493" i="2"/>
  <c r="AA492" i="2"/>
  <c r="AA491" i="2"/>
  <c r="AA490" i="2"/>
  <c r="AA489" i="2"/>
  <c r="AA488" i="2"/>
  <c r="AA487" i="2"/>
  <c r="AA486" i="2"/>
  <c r="AA485" i="2"/>
  <c r="AA484" i="2"/>
  <c r="AA483" i="2"/>
  <c r="AA482" i="2"/>
  <c r="AA481" i="2"/>
  <c r="AA480" i="2"/>
  <c r="AA479" i="2"/>
  <c r="AA478" i="2"/>
  <c r="AA477" i="2"/>
  <c r="AA476" i="2"/>
  <c r="AA475" i="2"/>
  <c r="AA474" i="2"/>
  <c r="AA473" i="2"/>
  <c r="AA472" i="2"/>
  <c r="AA471" i="2"/>
  <c r="AA470" i="2"/>
  <c r="AA469" i="2"/>
  <c r="AA468" i="2"/>
  <c r="AA467" i="2"/>
  <c r="AA466" i="2"/>
  <c r="AA465" i="2"/>
  <c r="AA464" i="2"/>
  <c r="AA463" i="2"/>
  <c r="AA462" i="2"/>
  <c r="AA461" i="2"/>
  <c r="AA460" i="2"/>
  <c r="AA459" i="2"/>
  <c r="AA458" i="2"/>
  <c r="AA457" i="2"/>
  <c r="AA456" i="2"/>
  <c r="AA455" i="2"/>
  <c r="AA454" i="2"/>
  <c r="AA453" i="2"/>
  <c r="AA452" i="2"/>
  <c r="AA451" i="2"/>
  <c r="AA450" i="2"/>
  <c r="AA449" i="2"/>
  <c r="AA448" i="2"/>
  <c r="AA447" i="2"/>
  <c r="AA446" i="2"/>
  <c r="AA445" i="2"/>
  <c r="AA444" i="2"/>
  <c r="AA443" i="2"/>
  <c r="AA442" i="2"/>
  <c r="AA441" i="2"/>
  <c r="AA440" i="2"/>
  <c r="AA439" i="2"/>
  <c r="AA438" i="2"/>
  <c r="AA437" i="2"/>
  <c r="AA436" i="2"/>
  <c r="AA435" i="2"/>
  <c r="AA434" i="2"/>
  <c r="AA433" i="2"/>
  <c r="AA432" i="2"/>
  <c r="AA431" i="2"/>
  <c r="AA430" i="2"/>
  <c r="AA429" i="2"/>
  <c r="AA428" i="2"/>
  <c r="AA427" i="2"/>
  <c r="AA426" i="2"/>
  <c r="AA425" i="2"/>
  <c r="AA424" i="2"/>
  <c r="AA423" i="2"/>
  <c r="AA422" i="2"/>
  <c r="AA421" i="2"/>
  <c r="AA420" i="2"/>
  <c r="AA419" i="2"/>
  <c r="AA418" i="2"/>
  <c r="AA417" i="2"/>
  <c r="AA416" i="2"/>
  <c r="AA415" i="2"/>
  <c r="AA414" i="2"/>
  <c r="AA413" i="2"/>
  <c r="AA412" i="2"/>
  <c r="AA411" i="2"/>
  <c r="AA410" i="2"/>
  <c r="AA409" i="2"/>
  <c r="AA408" i="2"/>
  <c r="AA407" i="2"/>
  <c r="AA406" i="2"/>
  <c r="AA405" i="2"/>
  <c r="AA404" i="2"/>
  <c r="AA403" i="2"/>
  <c r="AA402" i="2"/>
  <c r="AA401" i="2"/>
  <c r="AA400" i="2"/>
  <c r="AA399" i="2"/>
  <c r="AA398" i="2"/>
  <c r="AA397" i="2"/>
  <c r="AA396" i="2"/>
  <c r="AA395" i="2"/>
  <c r="AA394" i="2"/>
  <c r="AA393" i="2"/>
  <c r="AA392" i="2"/>
  <c r="AA391" i="2"/>
  <c r="AA390" i="2"/>
  <c r="AA389" i="2"/>
  <c r="AA388" i="2"/>
  <c r="AA387" i="2"/>
  <c r="AA386" i="2"/>
  <c r="AA385" i="2"/>
  <c r="AA384" i="2"/>
  <c r="AA383" i="2"/>
  <c r="AA382" i="2"/>
  <c r="AA381" i="2"/>
  <c r="AA380" i="2"/>
  <c r="AA379" i="2"/>
  <c r="AA378" i="2"/>
  <c r="AA377" i="2"/>
  <c r="AA376" i="2"/>
  <c r="AA375" i="2"/>
  <c r="AA374" i="2"/>
  <c r="AA373" i="2"/>
  <c r="AA372" i="2"/>
  <c r="AA371" i="2"/>
  <c r="AA370" i="2"/>
  <c r="AA369" i="2"/>
  <c r="AA368" i="2"/>
  <c r="AA367" i="2"/>
  <c r="AA366" i="2"/>
  <c r="AA365" i="2"/>
  <c r="AA364" i="2"/>
  <c r="AA363" i="2"/>
  <c r="AA362" i="2"/>
  <c r="AA361" i="2"/>
  <c r="AA360" i="2"/>
  <c r="AA359" i="2"/>
  <c r="AA358" i="2"/>
  <c r="AA357" i="2"/>
  <c r="AA356" i="2"/>
  <c r="AA355" i="2"/>
  <c r="AA354" i="2"/>
  <c r="AA353" i="2"/>
  <c r="AA352" i="2"/>
  <c r="AA351" i="2"/>
  <c r="AA350" i="2"/>
  <c r="AA349" i="2"/>
  <c r="AA348" i="2"/>
  <c r="AA347" i="2"/>
  <c r="AA346" i="2"/>
  <c r="AA345" i="2"/>
  <c r="AA344" i="2"/>
  <c r="AA343" i="2"/>
  <c r="AA342" i="2"/>
  <c r="AA341" i="2"/>
  <c r="AA340" i="2"/>
  <c r="AA339" i="2"/>
  <c r="AA338" i="2"/>
  <c r="AA337" i="2"/>
  <c r="AA336" i="2"/>
  <c r="AA335" i="2"/>
  <c r="AA334" i="2"/>
  <c r="AA333" i="2"/>
  <c r="AA332" i="2"/>
  <c r="AA331" i="2"/>
  <c r="AA330" i="2"/>
  <c r="AA329" i="2"/>
  <c r="AA328" i="2"/>
  <c r="AA327" i="2"/>
  <c r="AA326" i="2"/>
  <c r="AA325" i="2"/>
  <c r="AA324" i="2"/>
  <c r="AA323" i="2"/>
  <c r="AA322" i="2"/>
  <c r="AA321" i="2"/>
  <c r="AA320" i="2"/>
  <c r="AA319" i="2"/>
  <c r="AA318" i="2"/>
  <c r="AA317" i="2"/>
  <c r="AA316" i="2"/>
  <c r="AA315" i="2"/>
  <c r="AA314" i="2"/>
  <c r="AA313" i="2"/>
  <c r="AA312" i="2"/>
  <c r="AA311" i="2"/>
  <c r="AA310" i="2"/>
  <c r="AA309" i="2"/>
  <c r="AA308" i="2"/>
  <c r="AA307" i="2"/>
  <c r="AA306" i="2"/>
  <c r="AA305" i="2"/>
  <c r="AA304" i="2"/>
  <c r="AA303" i="2"/>
  <c r="AA302" i="2"/>
  <c r="AA301" i="2"/>
  <c r="AA300" i="2"/>
  <c r="AA299" i="2"/>
  <c r="AA298" i="2"/>
  <c r="AA297" i="2"/>
  <c r="AA296" i="2"/>
  <c r="AA295" i="2"/>
  <c r="AA294" i="2"/>
  <c r="AA293" i="2"/>
  <c r="AA292" i="2"/>
  <c r="AA291" i="2"/>
  <c r="AA290" i="2"/>
  <c r="AA289" i="2"/>
  <c r="AA288" i="2"/>
  <c r="AA287" i="2"/>
  <c r="AA286" i="2"/>
  <c r="AA285" i="2"/>
  <c r="AA284" i="2"/>
  <c r="AA283" i="2"/>
  <c r="AA282" i="2"/>
  <c r="AA281" i="2"/>
  <c r="AA280" i="2"/>
  <c r="AA279" i="2"/>
  <c r="AA278" i="2"/>
  <c r="AA277" i="2"/>
  <c r="AA276" i="2"/>
  <c r="AA275" i="2"/>
  <c r="AA274" i="2"/>
  <c r="AA273" i="2"/>
  <c r="AA272" i="2"/>
  <c r="AA271" i="2"/>
  <c r="AA270" i="2"/>
  <c r="AA269" i="2"/>
  <c r="AA268" i="2"/>
  <c r="AA267" i="2"/>
  <c r="AA266" i="2"/>
  <c r="AA265" i="2"/>
  <c r="AA264" i="2"/>
  <c r="AA263" i="2"/>
  <c r="AA262" i="2"/>
  <c r="AA261" i="2"/>
  <c r="AA260" i="2"/>
  <c r="AA259" i="2"/>
  <c r="AA258" i="2"/>
  <c r="AA257" i="2"/>
  <c r="AA256" i="2"/>
  <c r="AA255" i="2"/>
  <c r="AA254" i="2"/>
  <c r="AA253" i="2"/>
  <c r="AA252" i="2"/>
  <c r="AA251" i="2"/>
  <c r="AA250" i="2"/>
  <c r="AA249" i="2"/>
  <c r="AA248" i="2"/>
  <c r="AA247" i="2"/>
  <c r="AA246" i="2"/>
  <c r="AA245" i="2"/>
  <c r="AA244" i="2"/>
  <c r="AA243" i="2"/>
  <c r="AA242" i="2"/>
  <c r="AA241" i="2"/>
  <c r="AA240" i="2"/>
  <c r="AA239" i="2"/>
  <c r="AA238" i="2"/>
  <c r="AA237" i="2"/>
  <c r="AA236" i="2"/>
  <c r="AA235" i="2"/>
  <c r="AA234" i="2"/>
  <c r="AA233" i="2"/>
  <c r="AA232" i="2"/>
  <c r="AA231" i="2"/>
  <c r="AA230" i="2"/>
  <c r="AA229" i="2"/>
  <c r="AA228" i="2"/>
  <c r="AA227" i="2"/>
  <c r="AA226" i="2"/>
  <c r="AA225" i="2"/>
  <c r="AA224" i="2"/>
  <c r="AA223" i="2"/>
  <c r="AA222" i="2"/>
  <c r="AA221" i="2"/>
  <c r="AA220" i="2"/>
  <c r="AA219" i="2"/>
  <c r="AA218" i="2"/>
  <c r="AA217" i="2"/>
  <c r="AA216" i="2"/>
  <c r="AA215" i="2"/>
  <c r="AA214" i="2"/>
  <c r="AA213" i="2"/>
  <c r="AA212" i="2"/>
  <c r="AA211" i="2"/>
  <c r="AA210" i="2"/>
  <c r="AA209" i="2"/>
  <c r="AA208" i="2"/>
  <c r="AA207" i="2"/>
  <c r="AA206" i="2"/>
  <c r="AA205" i="2"/>
  <c r="AA204" i="2"/>
  <c r="AA203" i="2"/>
  <c r="AA202" i="2"/>
  <c r="AA201" i="2"/>
  <c r="AA200" i="2"/>
  <c r="AA199" i="2"/>
  <c r="AA198" i="2"/>
  <c r="AA197" i="2"/>
  <c r="AA196" i="2"/>
  <c r="AA195" i="2"/>
  <c r="AA194" i="2"/>
  <c r="AA193" i="2"/>
  <c r="AA192" i="2"/>
  <c r="AA191" i="2"/>
  <c r="AA190" i="2"/>
  <c r="AA189" i="2"/>
  <c r="AA188" i="2"/>
  <c r="AA187" i="2"/>
  <c r="AA186" i="2"/>
  <c r="AA185" i="2"/>
  <c r="AA184" i="2"/>
  <c r="AA183" i="2"/>
  <c r="AA182" i="2"/>
  <c r="AA181" i="2"/>
  <c r="AA180" i="2"/>
  <c r="AA179" i="2"/>
  <c r="AA178" i="2"/>
  <c r="AA177" i="2"/>
  <c r="AA176" i="2"/>
  <c r="AA175" i="2"/>
  <c r="AA174" i="2"/>
  <c r="AA173" i="2"/>
  <c r="AA172" i="2"/>
  <c r="AA171" i="2"/>
  <c r="AA170" i="2"/>
  <c r="AA169" i="2"/>
  <c r="AA168" i="2"/>
  <c r="AA167" i="2"/>
  <c r="AA166" i="2"/>
  <c r="AA165" i="2"/>
  <c r="AA164" i="2"/>
  <c r="AA163" i="2"/>
  <c r="AA162" i="2"/>
  <c r="AA161" i="2"/>
  <c r="AA160" i="2"/>
  <c r="AA159" i="2"/>
  <c r="AA158" i="2"/>
  <c r="AA157" i="2"/>
  <c r="AA156" i="2"/>
  <c r="AA155" i="2"/>
  <c r="AA154" i="2"/>
  <c r="AA153" i="2"/>
  <c r="AA152" i="2"/>
  <c r="AA151" i="2"/>
  <c r="AA150" i="2"/>
  <c r="AA149" i="2"/>
  <c r="AA148" i="2"/>
  <c r="AA147" i="2"/>
  <c r="AA146" i="2"/>
  <c r="AA145" i="2"/>
  <c r="AA144" i="2"/>
  <c r="AA143" i="2"/>
  <c r="AA142" i="2"/>
  <c r="AA141" i="2"/>
  <c r="AA140" i="2"/>
  <c r="AA139" i="2"/>
  <c r="AA138" i="2"/>
  <c r="AA137" i="2"/>
  <c r="AA136" i="2"/>
  <c r="AA135" i="2"/>
  <c r="AA134" i="2"/>
  <c r="AA133" i="2"/>
  <c r="AA132" i="2"/>
  <c r="AA131" i="2"/>
  <c r="AA130" i="2"/>
  <c r="AA129" i="2"/>
  <c r="AA128" i="2"/>
  <c r="AA127" i="2"/>
  <c r="AA126" i="2"/>
  <c r="AA125" i="2"/>
  <c r="AA124" i="2"/>
  <c r="AA123" i="2"/>
  <c r="AA122" i="2"/>
  <c r="AA121" i="2"/>
  <c r="AA120" i="2"/>
  <c r="AA119" i="2"/>
  <c r="AA118" i="2"/>
  <c r="AA117" i="2"/>
  <c r="AA116" i="2"/>
  <c r="AA115" i="2"/>
  <c r="AA114" i="2"/>
  <c r="AA113" i="2"/>
  <c r="AA112" i="2"/>
  <c r="AA111" i="2"/>
  <c r="AA110" i="2"/>
  <c r="AA109" i="2"/>
  <c r="AA108" i="2"/>
  <c r="AA107" i="2"/>
  <c r="AA106" i="2"/>
  <c r="AA105" i="2"/>
  <c r="AA104" i="2"/>
  <c r="AA103" i="2"/>
  <c r="AA102" i="2"/>
  <c r="AA101" i="2"/>
  <c r="AA100" i="2"/>
  <c r="AA99" i="2"/>
  <c r="AA98" i="2"/>
  <c r="AA97" i="2"/>
  <c r="AA96" i="2"/>
  <c r="AA95" i="2"/>
  <c r="AA94" i="2"/>
  <c r="AA93" i="2"/>
  <c r="AA92" i="2"/>
  <c r="AA91" i="2"/>
  <c r="AA90" i="2"/>
  <c r="AA89" i="2"/>
  <c r="AA88" i="2"/>
  <c r="AA87" i="2"/>
  <c r="AA86" i="2"/>
  <c r="AA85" i="2"/>
  <c r="AA84" i="2"/>
  <c r="AA83" i="2"/>
  <c r="AA82" i="2"/>
  <c r="AA81" i="2"/>
  <c r="AA80" i="2"/>
  <c r="AA79" i="2"/>
  <c r="AA78" i="2"/>
  <c r="AA77" i="2"/>
  <c r="AA76" i="2"/>
  <c r="AA75" i="2"/>
  <c r="AA74" i="2"/>
  <c r="AA73" i="2"/>
  <c r="AA72" i="2"/>
  <c r="AA71" i="2"/>
  <c r="AA70" i="2"/>
  <c r="AA69" i="2"/>
  <c r="AA68" i="2"/>
  <c r="AA67" i="2"/>
  <c r="AA66" i="2"/>
  <c r="AA65" i="2"/>
  <c r="AA64" i="2"/>
  <c r="AA63" i="2"/>
  <c r="AA62" i="2"/>
  <c r="AA61" i="2"/>
  <c r="AA60" i="2"/>
  <c r="AA59" i="2"/>
  <c r="AA58" i="2"/>
  <c r="AA57" i="2"/>
  <c r="AA56" i="2"/>
  <c r="AA55" i="2"/>
  <c r="AA54" i="2"/>
  <c r="AA53" i="2"/>
  <c r="AA52" i="2"/>
  <c r="AA51" i="2"/>
  <c r="AA50" i="2"/>
  <c r="AA49" i="2"/>
  <c r="AA48" i="2"/>
  <c r="AA47" i="2"/>
  <c r="AA46" i="2"/>
  <c r="AA45" i="2"/>
  <c r="AA44" i="2"/>
  <c r="AA43" i="2"/>
  <c r="AA42" i="2"/>
  <c r="AA41" i="2"/>
  <c r="AA40" i="2"/>
  <c r="AA39" i="2"/>
  <c r="AA38" i="2"/>
  <c r="AA37" i="2"/>
  <c r="AA36" i="2"/>
  <c r="AA35" i="2"/>
  <c r="AA34" i="2"/>
  <c r="AA33" i="2"/>
  <c r="AA32" i="2"/>
  <c r="AA31" i="2"/>
  <c r="AA30" i="2"/>
  <c r="AA29" i="2"/>
  <c r="AA28" i="2"/>
  <c r="AA27" i="2"/>
  <c r="AA26" i="2"/>
  <c r="AA25" i="2"/>
  <c r="AA24" i="2"/>
  <c r="AA23" i="2"/>
  <c r="AA22" i="2"/>
  <c r="AA21" i="2"/>
  <c r="AA20" i="2"/>
  <c r="AA19" i="2"/>
  <c r="AA18" i="2"/>
  <c r="AA17" i="2"/>
  <c r="AA16" i="2"/>
  <c r="AA15" i="2"/>
  <c r="AA14" i="2"/>
  <c r="AA13" i="2"/>
  <c r="AA12" i="2"/>
  <c r="AA11" i="2"/>
  <c r="AA10" i="2"/>
  <c r="AA9" i="2"/>
  <c r="AA8" i="2"/>
  <c r="AA7" i="2"/>
  <c r="AA6" i="2"/>
  <c r="AA5" i="2"/>
  <c r="AA4" i="2"/>
  <c r="AA3" i="2"/>
  <c r="AA2" i="2"/>
  <c r="Z1937" i="1" a="1"/>
  <c r="Z1937" i="1"/>
  <c r="Y1937" i="1"/>
  <c r="Z1936" i="1" a="1"/>
  <c r="Z1936" i="1"/>
  <c r="Y1936" i="1"/>
  <c r="Z1935" i="1" a="1"/>
  <c r="Z1935" i="1"/>
  <c r="Y1935" i="1"/>
  <c r="Z1934" i="1" a="1"/>
  <c r="Z1934" i="1"/>
  <c r="Y1934" i="1"/>
  <c r="Z1933" i="1" a="1"/>
  <c r="Z1933" i="1"/>
  <c r="Y1933" i="1"/>
  <c r="Z1932" i="1" a="1"/>
  <c r="Z1932" i="1"/>
  <c r="Y1932" i="1"/>
  <c r="Z1931" i="1" a="1"/>
  <c r="Z1931" i="1"/>
  <c r="Y1931" i="1"/>
  <c r="Z1930" i="1" a="1"/>
  <c r="Z1930" i="1"/>
  <c r="Y1930" i="1"/>
  <c r="Z1929" i="1" a="1"/>
  <c r="Z1929" i="1"/>
  <c r="Y1929" i="1"/>
  <c r="Z1928" i="1" a="1"/>
  <c r="Z1928" i="1"/>
  <c r="Y1928" i="1"/>
  <c r="Z1927" i="1" a="1"/>
  <c r="Z1927" i="1"/>
  <c r="Y1927" i="1"/>
  <c r="Z1926" i="1" a="1"/>
  <c r="Z1926" i="1"/>
  <c r="Y1926" i="1"/>
  <c r="Z1925" i="1" a="1"/>
  <c r="Z1925" i="1"/>
  <c r="Y1925" i="1"/>
  <c r="Z1924" i="1" a="1"/>
  <c r="Z1924" i="1"/>
  <c r="Y1924" i="1"/>
  <c r="Z1923" i="1" a="1"/>
  <c r="Z1923" i="1"/>
  <c r="Y1923" i="1"/>
  <c r="Z1922" i="1" a="1"/>
  <c r="Z1922" i="1"/>
  <c r="Y1922" i="1"/>
  <c r="Z1921" i="1" a="1"/>
  <c r="Z1921" i="1"/>
  <c r="Y1921" i="1"/>
  <c r="Z1920" i="1" a="1"/>
  <c r="Z1920" i="1"/>
  <c r="Y1920" i="1"/>
  <c r="Z1919" i="1" a="1"/>
  <c r="Z1919" i="1"/>
  <c r="Y1919" i="1"/>
  <c r="Z1918" i="1" a="1"/>
  <c r="Z1918" i="1"/>
  <c r="Y1918" i="1"/>
  <c r="Z1917" i="1" a="1"/>
  <c r="Z1917" i="1"/>
  <c r="Y1917" i="1"/>
  <c r="Z1916" i="1" a="1"/>
  <c r="Z1916" i="1"/>
  <c r="Y1916" i="1"/>
  <c r="Z1915" i="1" a="1"/>
  <c r="Z1915" i="1"/>
  <c r="Y1915" i="1"/>
  <c r="Z1914" i="1" a="1"/>
  <c r="Z1914" i="1"/>
  <c r="Y1914" i="1"/>
  <c r="Z1913" i="1" a="1"/>
  <c r="Z1913" i="1"/>
  <c r="Y1913" i="1"/>
  <c r="Z1912" i="1" a="1"/>
  <c r="Z1912" i="1"/>
  <c r="Y1912" i="1"/>
  <c r="Z1911" i="1" a="1"/>
  <c r="Z1911" i="1"/>
  <c r="Y1911" i="1"/>
  <c r="Z1910" i="1" a="1"/>
  <c r="Z1910" i="1"/>
  <c r="Y1910" i="1"/>
  <c r="Z1909" i="1" a="1"/>
  <c r="Z1909" i="1"/>
  <c r="Y1909" i="1"/>
  <c r="Z1908" i="1" a="1"/>
  <c r="Z1908" i="1"/>
  <c r="Y1908" i="1"/>
  <c r="Z1907" i="1" a="1"/>
  <c r="Z1907" i="1"/>
  <c r="Y1907" i="1"/>
  <c r="Z1906" i="1" a="1"/>
  <c r="Z1906" i="1"/>
  <c r="Y1906" i="1"/>
  <c r="Z1905" i="1" a="1"/>
  <c r="Z1905" i="1"/>
  <c r="Y1905" i="1"/>
  <c r="Z1904" i="1" a="1"/>
  <c r="Z1904" i="1"/>
  <c r="Y1904" i="1"/>
  <c r="Z1903" i="1" a="1"/>
  <c r="Z1903" i="1"/>
  <c r="Y1903" i="1"/>
  <c r="Z1902" i="1" a="1"/>
  <c r="Z1902" i="1"/>
  <c r="Y1902" i="1"/>
  <c r="Z1901" i="1" a="1"/>
  <c r="Z1901" i="1"/>
  <c r="Y1901" i="1"/>
  <c r="Z1900" i="1" a="1"/>
  <c r="Z1900" i="1"/>
  <c r="Y1900" i="1"/>
  <c r="Z1899" i="1" a="1"/>
  <c r="Z1899" i="1"/>
  <c r="Y1899" i="1"/>
  <c r="Z1898" i="1" a="1"/>
  <c r="Z1898" i="1"/>
  <c r="Y1898" i="1"/>
  <c r="Z1897" i="1" a="1"/>
  <c r="Z1897" i="1"/>
  <c r="Y1897" i="1"/>
  <c r="Z1896" i="1" a="1"/>
  <c r="Z1896" i="1"/>
  <c r="Y1896" i="1"/>
  <c r="Z1895" i="1" a="1"/>
  <c r="Z1895" i="1"/>
  <c r="Y1895" i="1"/>
  <c r="Z1894" i="1" a="1"/>
  <c r="Z1894" i="1"/>
  <c r="Y1894" i="1"/>
  <c r="Z1893" i="1" a="1"/>
  <c r="Z1893" i="1"/>
  <c r="Y1893" i="1"/>
  <c r="Z1892" i="1" a="1"/>
  <c r="Z1892" i="1"/>
  <c r="Y1892" i="1"/>
  <c r="Z1891" i="1" a="1"/>
  <c r="Z1891" i="1"/>
  <c r="Y1891" i="1"/>
  <c r="Z1890" i="1" a="1"/>
  <c r="Z1890" i="1"/>
  <c r="Y1890" i="1"/>
  <c r="Z1889" i="1" a="1"/>
  <c r="Z1889" i="1"/>
  <c r="Y1889" i="1"/>
  <c r="Z1888" i="1" a="1"/>
  <c r="Z1888" i="1"/>
  <c r="Y1888" i="1"/>
  <c r="Z1887" i="1" a="1"/>
  <c r="Z1887" i="1"/>
  <c r="Y1887" i="1"/>
  <c r="Z1886" i="1" a="1"/>
  <c r="Z1886" i="1"/>
  <c r="Y1886" i="1"/>
  <c r="Z1885" i="1" a="1"/>
  <c r="Z1885" i="1"/>
  <c r="Y1885" i="1"/>
  <c r="Z1884" i="1" a="1"/>
  <c r="Z1884" i="1"/>
  <c r="Y1884" i="1"/>
  <c r="Z1883" i="1" a="1"/>
  <c r="Z1883" i="1"/>
  <c r="Y1883" i="1"/>
  <c r="Z1882" i="1" a="1"/>
  <c r="Z1882" i="1"/>
  <c r="Y1882" i="1"/>
  <c r="Z1881" i="1" a="1"/>
  <c r="Z1881" i="1"/>
  <c r="Y1881" i="1"/>
  <c r="Z1880" i="1" a="1"/>
  <c r="Z1880" i="1"/>
  <c r="Y1880" i="1"/>
  <c r="Z1879" i="1" a="1"/>
  <c r="Z1879" i="1"/>
  <c r="Y1879" i="1"/>
  <c r="Z1878" i="1" a="1"/>
  <c r="Z1878" i="1"/>
  <c r="Y1878" i="1"/>
  <c r="Z1877" i="1" a="1"/>
  <c r="Z1877" i="1"/>
  <c r="Y1877" i="1"/>
  <c r="Z1876" i="1" a="1"/>
  <c r="Z1876" i="1"/>
  <c r="Y1876" i="1"/>
  <c r="Z1875" i="1" a="1"/>
  <c r="Z1875" i="1"/>
  <c r="Y1875" i="1"/>
  <c r="Z1874" i="1" a="1"/>
  <c r="Z1874" i="1"/>
  <c r="Y1874" i="1"/>
  <c r="Z1873" i="1" a="1"/>
  <c r="Z1873" i="1"/>
  <c r="Y1873" i="1"/>
  <c r="Z1872" i="1" a="1"/>
  <c r="Z1872" i="1"/>
  <c r="Y1872" i="1"/>
  <c r="Z1871" i="1" a="1"/>
  <c r="Z1871" i="1"/>
  <c r="Y1871" i="1"/>
  <c r="Z1870" i="1" a="1"/>
  <c r="Z1870" i="1"/>
  <c r="Y1870" i="1"/>
  <c r="Z1869" i="1" a="1"/>
  <c r="Z1869" i="1"/>
  <c r="Y1869" i="1"/>
  <c r="Z1868" i="1" a="1"/>
  <c r="Z1868" i="1"/>
  <c r="Y1868" i="1"/>
  <c r="Z1867" i="1" a="1"/>
  <c r="Z1867" i="1"/>
  <c r="Y1867" i="1"/>
  <c r="Z1866" i="1" a="1"/>
  <c r="Z1866" i="1"/>
  <c r="Y1866" i="1"/>
  <c r="Z1865" i="1" a="1"/>
  <c r="Z1865" i="1"/>
  <c r="Y1865" i="1"/>
  <c r="Z1864" i="1" a="1"/>
  <c r="Z1864" i="1"/>
  <c r="Y1864" i="1"/>
  <c r="Z1863" i="1" a="1"/>
  <c r="Z1863" i="1"/>
  <c r="Y1863" i="1"/>
  <c r="Z1862" i="1" a="1"/>
  <c r="Z1862" i="1"/>
  <c r="Y1862" i="1"/>
  <c r="Z1861" i="1" a="1"/>
  <c r="Z1861" i="1"/>
  <c r="Y1861" i="1"/>
  <c r="Z1860" i="1" a="1"/>
  <c r="Z1860" i="1"/>
  <c r="Y1860" i="1"/>
  <c r="Z1859" i="1" a="1"/>
  <c r="Z1859" i="1"/>
  <c r="Y1859" i="1"/>
  <c r="Z1858" i="1" a="1"/>
  <c r="Z1858" i="1"/>
  <c r="Y1858" i="1"/>
  <c r="Z1857" i="1" a="1"/>
  <c r="Z1857" i="1"/>
  <c r="Y1857" i="1"/>
  <c r="Z1856" i="1" a="1"/>
  <c r="Z1856" i="1"/>
  <c r="Y1856" i="1"/>
  <c r="Z1855" i="1" a="1"/>
  <c r="Z1855" i="1"/>
  <c r="Y1855" i="1"/>
  <c r="Z1854" i="1" a="1"/>
  <c r="Z1854" i="1"/>
  <c r="Y1854" i="1"/>
  <c r="Z1853" i="1" a="1"/>
  <c r="Z1853" i="1"/>
  <c r="Y1853" i="1"/>
  <c r="Z1852" i="1" a="1"/>
  <c r="Z1852" i="1"/>
  <c r="Y1852" i="1"/>
  <c r="Z1851" i="1" a="1"/>
  <c r="Z1851" i="1"/>
  <c r="Y1851" i="1"/>
  <c r="Z1850" i="1" a="1"/>
  <c r="Z1850" i="1"/>
  <c r="Y1850" i="1"/>
  <c r="Z1849" i="1" a="1"/>
  <c r="Z1849" i="1"/>
  <c r="Y1849" i="1"/>
  <c r="Z1848" i="1" a="1"/>
  <c r="Z1848" i="1"/>
  <c r="Y1848" i="1"/>
  <c r="Z1847" i="1" a="1"/>
  <c r="Z1847" i="1"/>
  <c r="Y1847" i="1"/>
  <c r="Z1846" i="1" a="1"/>
  <c r="Z1846" i="1"/>
  <c r="Y1846" i="1"/>
  <c r="Z1845" i="1" a="1"/>
  <c r="Z1845" i="1"/>
  <c r="Y1845" i="1"/>
  <c r="Z1844" i="1" a="1"/>
  <c r="Z1844" i="1"/>
  <c r="Y1844" i="1"/>
  <c r="Z1843" i="1" a="1"/>
  <c r="Z1843" i="1"/>
  <c r="Y1843" i="1"/>
  <c r="Z1842" i="1" a="1"/>
  <c r="Z1842" i="1"/>
  <c r="Y1842" i="1"/>
  <c r="Z1841" i="1" a="1"/>
  <c r="Z1841" i="1"/>
  <c r="Y1841" i="1"/>
  <c r="Z1840" i="1" a="1"/>
  <c r="Z1840" i="1"/>
  <c r="Y1840" i="1"/>
  <c r="Z1839" i="1" a="1"/>
  <c r="Z1839" i="1"/>
  <c r="Y1839" i="1"/>
  <c r="Z1838" i="1" a="1"/>
  <c r="Z1838" i="1"/>
  <c r="Y1838" i="1"/>
  <c r="Z1837" i="1" a="1"/>
  <c r="Z1837" i="1"/>
  <c r="Y1837" i="1"/>
  <c r="Z1836" i="1" a="1"/>
  <c r="Z1836" i="1"/>
  <c r="Y1836" i="1"/>
  <c r="Z1835" i="1" a="1"/>
  <c r="Z1835" i="1"/>
  <c r="Y1835" i="1"/>
  <c r="Z1834" i="1" a="1"/>
  <c r="Z1834" i="1"/>
  <c r="Y1834" i="1"/>
  <c r="Z1833" i="1" a="1"/>
  <c r="Z1833" i="1"/>
  <c r="Y1833" i="1"/>
  <c r="Z1832" i="1" a="1"/>
  <c r="Z1832" i="1"/>
  <c r="Y1832" i="1"/>
  <c r="Z1831" i="1" a="1"/>
  <c r="Z1831" i="1"/>
  <c r="Y1831" i="1"/>
  <c r="Z1830" i="1" a="1"/>
  <c r="Z1830" i="1"/>
  <c r="Y1830" i="1"/>
  <c r="Z1829" i="1" a="1"/>
  <c r="Z1829" i="1"/>
  <c r="Y1829" i="1"/>
  <c r="Z1828" i="1" a="1"/>
  <c r="Z1828" i="1"/>
  <c r="Y1828" i="1"/>
  <c r="Z1827" i="1" a="1"/>
  <c r="Z1827" i="1"/>
  <c r="Y1827" i="1"/>
  <c r="Z1826" i="1" a="1"/>
  <c r="Z1826" i="1"/>
  <c r="Y1826" i="1"/>
  <c r="Z1825" i="1" a="1"/>
  <c r="Z1825" i="1"/>
  <c r="Y1825" i="1"/>
  <c r="Z1824" i="1" a="1"/>
  <c r="Z1824" i="1"/>
  <c r="Y1824" i="1"/>
  <c r="Z1823" i="1" a="1"/>
  <c r="Z1823" i="1"/>
  <c r="Y1823" i="1"/>
  <c r="Z1822" i="1" a="1"/>
  <c r="Z1822" i="1"/>
  <c r="Y1822" i="1"/>
  <c r="Z1821" i="1" a="1"/>
  <c r="Z1821" i="1"/>
  <c r="Y1821" i="1"/>
  <c r="Z1820" i="1" a="1"/>
  <c r="Z1820" i="1"/>
  <c r="Y1820" i="1"/>
  <c r="Z1819" i="1" a="1"/>
  <c r="Z1819" i="1"/>
  <c r="Y1819" i="1"/>
  <c r="Z1818" i="1" a="1"/>
  <c r="Z1818" i="1"/>
  <c r="Y1818" i="1"/>
  <c r="Z1817" i="1" a="1"/>
  <c r="Z1817" i="1"/>
  <c r="Y1817" i="1"/>
  <c r="Z1816" i="1" a="1"/>
  <c r="Z1816" i="1"/>
  <c r="Y1816" i="1"/>
  <c r="Z1815" i="1" a="1"/>
  <c r="Z1815" i="1"/>
  <c r="Y1815" i="1"/>
  <c r="Z1814" i="1" a="1"/>
  <c r="Z1814" i="1"/>
  <c r="Y1814" i="1"/>
  <c r="Z1813" i="1" a="1"/>
  <c r="Z1813" i="1"/>
  <c r="Y1813" i="1"/>
  <c r="Z1812" i="1" a="1"/>
  <c r="Z1812" i="1"/>
  <c r="Y1812" i="1"/>
  <c r="Z1811" i="1" a="1"/>
  <c r="Z1811" i="1"/>
  <c r="Y1811" i="1"/>
  <c r="Z1810" i="1" a="1"/>
  <c r="Z1810" i="1"/>
  <c r="Y1810" i="1"/>
  <c r="Z1809" i="1" a="1"/>
  <c r="Z1809" i="1"/>
  <c r="Y1809" i="1"/>
  <c r="Z1808" i="1" a="1"/>
  <c r="Z1808" i="1"/>
  <c r="Y1808" i="1"/>
  <c r="Z1807" i="1" a="1"/>
  <c r="Z1807" i="1"/>
  <c r="Y1807" i="1"/>
  <c r="Z1806" i="1" a="1"/>
  <c r="Z1806" i="1"/>
  <c r="Y1806" i="1"/>
  <c r="Z1805" i="1" a="1"/>
  <c r="Z1805" i="1"/>
  <c r="Y1805" i="1"/>
  <c r="Z1804" i="1" a="1"/>
  <c r="Z1804" i="1"/>
  <c r="Y1804" i="1"/>
  <c r="Z1803" i="1" a="1"/>
  <c r="Z1803" i="1"/>
  <c r="Y1803" i="1"/>
  <c r="Z1802" i="1" a="1"/>
  <c r="Z1802" i="1"/>
  <c r="Y1802" i="1"/>
  <c r="Z1801" i="1" a="1"/>
  <c r="Z1801" i="1"/>
  <c r="Y1801" i="1"/>
  <c r="Z1800" i="1" a="1"/>
  <c r="Z1800" i="1"/>
  <c r="Y1800" i="1"/>
  <c r="Z1799" i="1" a="1"/>
  <c r="Z1799" i="1"/>
  <c r="Y1799" i="1"/>
  <c r="Z1798" i="1" a="1"/>
  <c r="Z1798" i="1"/>
  <c r="Y1798" i="1"/>
  <c r="Z1797" i="1" a="1"/>
  <c r="Z1797" i="1"/>
  <c r="Y1797" i="1"/>
  <c r="Z1796" i="1" a="1"/>
  <c r="Z1796" i="1"/>
  <c r="Y1796" i="1"/>
  <c r="Z1795" i="1" a="1"/>
  <c r="Z1795" i="1"/>
  <c r="Y1795" i="1"/>
  <c r="Z1794" i="1" a="1"/>
  <c r="Z1794" i="1"/>
  <c r="Y1794" i="1"/>
  <c r="Z1793" i="1" a="1"/>
  <c r="Z1793" i="1"/>
  <c r="Y1793" i="1"/>
  <c r="Z1792" i="1" a="1"/>
  <c r="Z1792" i="1"/>
  <c r="Y1792" i="1"/>
  <c r="Z1791" i="1" a="1"/>
  <c r="Z1791" i="1"/>
  <c r="Y1791" i="1"/>
  <c r="Z1790" i="1" a="1"/>
  <c r="Z1790" i="1"/>
  <c r="Y1790" i="1"/>
  <c r="Z1789" i="1" a="1"/>
  <c r="Z1789" i="1"/>
  <c r="Y1789" i="1"/>
  <c r="Z1788" i="1" a="1"/>
  <c r="Z1788" i="1"/>
  <c r="Y1788" i="1"/>
  <c r="Z1787" i="1" a="1"/>
  <c r="Z1787" i="1"/>
  <c r="Y1787" i="1"/>
  <c r="Z1786" i="1" a="1"/>
  <c r="Z1786" i="1"/>
  <c r="Y1786" i="1"/>
  <c r="Z1785" i="1" a="1"/>
  <c r="Z1785" i="1"/>
  <c r="Y1785" i="1"/>
  <c r="Z1784" i="1" a="1"/>
  <c r="Z1784" i="1"/>
  <c r="Y1784" i="1"/>
  <c r="Z1783" i="1" a="1"/>
  <c r="Z1783" i="1"/>
  <c r="Y1783" i="1"/>
  <c r="Z1782" i="1" a="1"/>
  <c r="Z1782" i="1"/>
  <c r="Y1782" i="1"/>
  <c r="Z1781" i="1" a="1"/>
  <c r="Z1781" i="1"/>
  <c r="Y1781" i="1"/>
  <c r="Z1780" i="1" a="1"/>
  <c r="Z1780" i="1"/>
  <c r="Y1780" i="1"/>
  <c r="Z1779" i="1" a="1"/>
  <c r="Z1779" i="1"/>
  <c r="Y1779" i="1"/>
  <c r="Z1778" i="1" a="1"/>
  <c r="Z1778" i="1"/>
  <c r="Y1778" i="1"/>
  <c r="Z1777" i="1" a="1"/>
  <c r="Z1777" i="1"/>
  <c r="Y1777" i="1"/>
  <c r="Z1776" i="1" a="1"/>
  <c r="Z1776" i="1"/>
  <c r="Y1776" i="1"/>
  <c r="Z1775" i="1" a="1"/>
  <c r="Z1775" i="1"/>
  <c r="Y1775" i="1"/>
  <c r="Z1774" i="1" a="1"/>
  <c r="Z1774" i="1"/>
  <c r="Y1774" i="1"/>
  <c r="Z1773" i="1" a="1"/>
  <c r="Z1773" i="1"/>
  <c r="Y1773" i="1"/>
  <c r="Z1772" i="1" a="1"/>
  <c r="Z1772" i="1"/>
  <c r="Y1772" i="1"/>
  <c r="Z1771" i="1" a="1"/>
  <c r="Z1771" i="1"/>
  <c r="Y1771" i="1"/>
  <c r="Z1770" i="1" a="1"/>
  <c r="Z1770" i="1"/>
  <c r="Y1770" i="1"/>
  <c r="Z1769" i="1" a="1"/>
  <c r="Z1769" i="1"/>
  <c r="Y1769" i="1"/>
  <c r="Z1768" i="1" a="1"/>
  <c r="Z1768" i="1"/>
  <c r="Y1768" i="1"/>
  <c r="Z1767" i="1" a="1"/>
  <c r="Z1767" i="1"/>
  <c r="Y1767" i="1"/>
  <c r="Z1766" i="1" a="1"/>
  <c r="Z1766" i="1"/>
  <c r="Y1766" i="1"/>
  <c r="Z1765" i="1" a="1"/>
  <c r="Z1765" i="1"/>
  <c r="Y1765" i="1"/>
  <c r="Z1764" i="1" a="1"/>
  <c r="Z1764" i="1"/>
  <c r="Y1764" i="1"/>
  <c r="Z1763" i="1" a="1"/>
  <c r="Z1763" i="1"/>
  <c r="Y1763" i="1"/>
  <c r="Z1762" i="1" a="1"/>
  <c r="Z1762" i="1"/>
  <c r="Y1762" i="1"/>
  <c r="Z1761" i="1" a="1"/>
  <c r="Z1761" i="1"/>
  <c r="Y1761" i="1"/>
  <c r="Z1760" i="1" a="1"/>
  <c r="Z1760" i="1"/>
  <c r="Y1760" i="1"/>
  <c r="Z1759" i="1" a="1"/>
  <c r="Z1759" i="1"/>
  <c r="Y1759" i="1"/>
  <c r="Z1758" i="1" a="1"/>
  <c r="Z1758" i="1"/>
  <c r="Y1758" i="1"/>
  <c r="Z1757" i="1" a="1"/>
  <c r="Z1757" i="1"/>
  <c r="Y1757" i="1"/>
  <c r="Z1756" i="1" a="1"/>
  <c r="Z1756" i="1"/>
  <c r="Y1756" i="1"/>
  <c r="Z1755" i="1" a="1"/>
  <c r="Z1755" i="1"/>
  <c r="Y1755" i="1"/>
  <c r="Z1754" i="1" a="1"/>
  <c r="Z1754" i="1"/>
  <c r="Y1754" i="1"/>
  <c r="Z1753" i="1" a="1"/>
  <c r="Z1753" i="1"/>
  <c r="Y1753" i="1"/>
  <c r="Z1752" i="1" a="1"/>
  <c r="Z1752" i="1"/>
  <c r="Y1752" i="1"/>
  <c r="Z1751" i="1" a="1"/>
  <c r="Z1751" i="1"/>
  <c r="Y1751" i="1"/>
  <c r="Z1750" i="1" a="1"/>
  <c r="Z1750" i="1"/>
  <c r="Y1750" i="1"/>
  <c r="Z1749" i="1" a="1"/>
  <c r="Z1749" i="1"/>
  <c r="Y1749" i="1"/>
  <c r="Z1748" i="1" a="1"/>
  <c r="Z1748" i="1"/>
  <c r="Y1748" i="1"/>
  <c r="Z1747" i="1" a="1"/>
  <c r="Z1747" i="1"/>
  <c r="Y1747" i="1"/>
  <c r="Z1746" i="1" a="1"/>
  <c r="Z1746" i="1"/>
  <c r="Y1746" i="1"/>
  <c r="Z1745" i="1" a="1"/>
  <c r="Z1745" i="1"/>
  <c r="Y1745" i="1"/>
  <c r="Z1744" i="1" a="1"/>
  <c r="Z1744" i="1"/>
  <c r="Y1744" i="1"/>
  <c r="Z1743" i="1" a="1"/>
  <c r="Z1743" i="1"/>
  <c r="Y1743" i="1"/>
  <c r="Z1742" i="1" a="1"/>
  <c r="Z1742" i="1"/>
  <c r="Y1742" i="1"/>
  <c r="Z1741" i="1" a="1"/>
  <c r="Z1741" i="1"/>
  <c r="Y1741" i="1"/>
  <c r="Z1740" i="1" a="1"/>
  <c r="Z1740" i="1"/>
  <c r="Y1740" i="1"/>
  <c r="Z1739" i="1" a="1"/>
  <c r="Z1739" i="1"/>
  <c r="Y1739" i="1"/>
  <c r="Z1738" i="1" a="1"/>
  <c r="Z1738" i="1"/>
  <c r="Y1738" i="1"/>
  <c r="Z1737" i="1" a="1"/>
  <c r="Z1737" i="1"/>
  <c r="Y1737" i="1"/>
  <c r="Z1736" i="1" a="1"/>
  <c r="Z1736" i="1"/>
  <c r="Y1736" i="1"/>
  <c r="Z1735" i="1" a="1"/>
  <c r="Z1735" i="1"/>
  <c r="Y1735" i="1"/>
  <c r="Z1734" i="1" a="1"/>
  <c r="Z1734" i="1"/>
  <c r="Y1734" i="1"/>
  <c r="Z1733" i="1" a="1"/>
  <c r="Z1733" i="1"/>
  <c r="Y1733" i="1"/>
  <c r="Z1732" i="1" a="1"/>
  <c r="Z1732" i="1"/>
  <c r="Y1732" i="1"/>
  <c r="Z1731" i="1" a="1"/>
  <c r="Z1731" i="1"/>
  <c r="Y1731" i="1"/>
  <c r="Z1730" i="1" a="1"/>
  <c r="Z1730" i="1"/>
  <c r="Y1730" i="1"/>
  <c r="Z1729" i="1" a="1"/>
  <c r="Z1729" i="1"/>
  <c r="Y1729" i="1"/>
  <c r="Z1728" i="1" a="1"/>
  <c r="Z1728" i="1"/>
  <c r="Y1728" i="1"/>
  <c r="Z1727" i="1" a="1"/>
  <c r="Z1727" i="1"/>
  <c r="Y1727" i="1"/>
  <c r="Z1726" i="1" a="1"/>
  <c r="Z1726" i="1"/>
  <c r="Y1726" i="1"/>
  <c r="Z1725" i="1" a="1"/>
  <c r="Z1725" i="1"/>
  <c r="Y1725" i="1"/>
  <c r="Z1724" i="1" a="1"/>
  <c r="Z1724" i="1"/>
  <c r="Y1724" i="1"/>
  <c r="Z1723" i="1" a="1"/>
  <c r="Z1723" i="1"/>
  <c r="Y1723" i="1"/>
  <c r="Z1722" i="1" a="1"/>
  <c r="Z1722" i="1"/>
  <c r="Y1722" i="1"/>
  <c r="Z1721" i="1" a="1"/>
  <c r="Z1721" i="1"/>
  <c r="Y1721" i="1"/>
  <c r="Z1720" i="1" a="1"/>
  <c r="Z1720" i="1"/>
  <c r="Y1720" i="1"/>
  <c r="Z1719" i="1" a="1"/>
  <c r="Z1719" i="1"/>
  <c r="Y1719" i="1"/>
  <c r="Z1718" i="1" a="1"/>
  <c r="Z1718" i="1"/>
  <c r="Y1718" i="1"/>
  <c r="Z1717" i="1" a="1"/>
  <c r="Z1717" i="1"/>
  <c r="Y1717" i="1"/>
  <c r="Z1716" i="1" a="1"/>
  <c r="Z1716" i="1"/>
  <c r="Y1716" i="1"/>
  <c r="Z1715" i="1" a="1"/>
  <c r="Z1715" i="1"/>
  <c r="Y1715" i="1"/>
  <c r="Z1714" i="1" a="1"/>
  <c r="Z1714" i="1"/>
  <c r="Y1714" i="1"/>
  <c r="Z1713" i="1" a="1"/>
  <c r="Z1713" i="1"/>
  <c r="Y1713" i="1"/>
  <c r="Z1712" i="1" a="1"/>
  <c r="Z1712" i="1"/>
  <c r="Y1712" i="1"/>
  <c r="Z1711" i="1" a="1"/>
  <c r="Z1711" i="1"/>
  <c r="Y1711" i="1"/>
  <c r="Z1710" i="1" a="1"/>
  <c r="Z1710" i="1"/>
  <c r="Y1710" i="1"/>
  <c r="Z1709" i="1" a="1"/>
  <c r="Z1709" i="1"/>
  <c r="Y1709" i="1"/>
  <c r="Z1708" i="1" a="1"/>
  <c r="Z1708" i="1"/>
  <c r="Y1708" i="1"/>
  <c r="Z1707" i="1" a="1"/>
  <c r="Z1707" i="1"/>
  <c r="Y1707" i="1"/>
  <c r="Z1706" i="1" a="1"/>
  <c r="Z1706" i="1"/>
  <c r="Y1706" i="1"/>
  <c r="Z1705" i="1" a="1"/>
  <c r="Z1705" i="1"/>
  <c r="Y1705" i="1"/>
  <c r="Z1704" i="1" a="1"/>
  <c r="Z1704" i="1"/>
  <c r="Y1704" i="1"/>
  <c r="Z1703" i="1" a="1"/>
  <c r="Z1703" i="1"/>
  <c r="Y1703" i="1"/>
  <c r="Z1702" i="1" a="1"/>
  <c r="Z1702" i="1"/>
  <c r="Y1702" i="1"/>
  <c r="Z1701" i="1" a="1"/>
  <c r="Z1701" i="1"/>
  <c r="Y1701" i="1"/>
  <c r="Z1700" i="1" a="1"/>
  <c r="Z1700" i="1"/>
  <c r="Y1700" i="1"/>
  <c r="Z1699" i="1" a="1"/>
  <c r="Z1699" i="1"/>
  <c r="Y1699" i="1"/>
  <c r="Z1698" i="1" a="1"/>
  <c r="Z1698" i="1"/>
  <c r="Y1698" i="1"/>
  <c r="Z1697" i="1" a="1"/>
  <c r="Z1697" i="1"/>
  <c r="Y1697" i="1"/>
  <c r="Z1696" i="1" a="1"/>
  <c r="Z1696" i="1"/>
  <c r="Y1696" i="1"/>
  <c r="Z1695" i="1" a="1"/>
  <c r="Z1695" i="1"/>
  <c r="Y1695" i="1"/>
  <c r="Z1694" i="1" a="1"/>
  <c r="Z1694" i="1"/>
  <c r="Y1694" i="1"/>
  <c r="Z1693" i="1" a="1"/>
  <c r="Z1693" i="1"/>
  <c r="Y1693" i="1"/>
  <c r="Z1692" i="1" a="1"/>
  <c r="Z1692" i="1"/>
  <c r="Y1692" i="1"/>
  <c r="Z1691" i="1" a="1"/>
  <c r="Z1691" i="1"/>
  <c r="Y1691" i="1"/>
  <c r="Z1690" i="1" a="1"/>
  <c r="Z1690" i="1"/>
  <c r="Y1690" i="1"/>
  <c r="Z1689" i="1" a="1"/>
  <c r="Z1689" i="1"/>
  <c r="Y1689" i="1"/>
  <c r="Z1688" i="1" a="1"/>
  <c r="Z1688" i="1"/>
  <c r="Y1688" i="1"/>
  <c r="Z1687" i="1" a="1"/>
  <c r="Z1687" i="1"/>
  <c r="Y1687" i="1"/>
  <c r="Z1686" i="1" a="1"/>
  <c r="Z1686" i="1"/>
  <c r="Y1686" i="1"/>
  <c r="Z1685" i="1" a="1"/>
  <c r="Z1685" i="1"/>
  <c r="Y1685" i="1"/>
  <c r="Z1684" i="1" a="1"/>
  <c r="Z1684" i="1"/>
  <c r="Y1684" i="1"/>
  <c r="Z1683" i="1" a="1"/>
  <c r="Z1683" i="1"/>
  <c r="Y1683" i="1"/>
  <c r="Z1682" i="1" a="1"/>
  <c r="Z1682" i="1"/>
  <c r="Y1682" i="1"/>
  <c r="Z1681" i="1" a="1"/>
  <c r="Z1681" i="1"/>
  <c r="Y1681" i="1"/>
  <c r="Z1680" i="1" a="1"/>
  <c r="Z1680" i="1"/>
  <c r="Y1680" i="1"/>
  <c r="Z1679" i="1" a="1"/>
  <c r="Z1679" i="1"/>
  <c r="Y1679" i="1"/>
  <c r="Z1678" i="1" a="1"/>
  <c r="Z1678" i="1"/>
  <c r="Y1678" i="1"/>
  <c r="Z1677" i="1" a="1"/>
  <c r="Z1677" i="1"/>
  <c r="Y1677" i="1"/>
  <c r="Z1676" i="1" a="1"/>
  <c r="Z1676" i="1"/>
  <c r="Y1676" i="1"/>
  <c r="Z1675" i="1" a="1"/>
  <c r="Z1675" i="1"/>
  <c r="Y1675" i="1"/>
  <c r="Z1674" i="1" a="1"/>
  <c r="Z1674" i="1"/>
  <c r="Y1674" i="1"/>
  <c r="Z1673" i="1" a="1"/>
  <c r="Z1673" i="1"/>
  <c r="Y1673" i="1"/>
  <c r="Z1672" i="1" a="1"/>
  <c r="Z1672" i="1"/>
  <c r="Y1672" i="1"/>
  <c r="Z1671" i="1" a="1"/>
  <c r="Z1671" i="1"/>
  <c r="Y1671" i="1"/>
  <c r="Z1670" i="1" a="1"/>
  <c r="Z1670" i="1"/>
  <c r="Y1670" i="1"/>
  <c r="Z1669" i="1" a="1"/>
  <c r="Z1669" i="1"/>
  <c r="Y1669" i="1"/>
  <c r="Z1668" i="1" a="1"/>
  <c r="Z1668" i="1"/>
  <c r="Y1668" i="1"/>
  <c r="Z1667" i="1" a="1"/>
  <c r="Z1667" i="1"/>
  <c r="Y1667" i="1"/>
  <c r="Z1666" i="1" a="1"/>
  <c r="Z1666" i="1"/>
  <c r="Y1666" i="1"/>
  <c r="Z1665" i="1" a="1"/>
  <c r="Z1665" i="1"/>
  <c r="Y1665" i="1"/>
  <c r="Z1664" i="1" a="1"/>
  <c r="Z1664" i="1"/>
  <c r="Y1664" i="1"/>
  <c r="Z1663" i="1" a="1"/>
  <c r="Z1663" i="1"/>
  <c r="Y1663" i="1"/>
  <c r="Z1662" i="1" a="1"/>
  <c r="Z1662" i="1"/>
  <c r="Y1662" i="1"/>
  <c r="Z1661" i="1" a="1"/>
  <c r="Z1661" i="1"/>
  <c r="Y1661" i="1"/>
  <c r="Z1660" i="1" a="1"/>
  <c r="Z1660" i="1"/>
  <c r="Y1660" i="1"/>
  <c r="Z1659" i="1" a="1"/>
  <c r="Z1659" i="1"/>
  <c r="Y1659" i="1"/>
  <c r="Z1658" i="1" a="1"/>
  <c r="Z1658" i="1"/>
  <c r="Y1658" i="1"/>
  <c r="Z1657" i="1" a="1"/>
  <c r="Z1657" i="1"/>
  <c r="Y1657" i="1"/>
  <c r="Z1656" i="1" a="1"/>
  <c r="Z1656" i="1"/>
  <c r="Y1656" i="1"/>
  <c r="Z1655" i="1" a="1"/>
  <c r="Z1655" i="1"/>
  <c r="Y1655" i="1"/>
  <c r="Z1654" i="1" a="1"/>
  <c r="Z1654" i="1"/>
  <c r="Y1654" i="1"/>
  <c r="Z1653" i="1" a="1"/>
  <c r="Z1653" i="1"/>
  <c r="Y1653" i="1"/>
  <c r="Z1652" i="1" a="1"/>
  <c r="Z1652" i="1"/>
  <c r="Y1652" i="1"/>
  <c r="Z1651" i="1" a="1"/>
  <c r="Z1651" i="1"/>
  <c r="Y1651" i="1"/>
  <c r="Z1650" i="1" a="1"/>
  <c r="Z1650" i="1"/>
  <c r="Y1650" i="1"/>
  <c r="Z1649" i="1" a="1"/>
  <c r="Z1649" i="1"/>
  <c r="Y1649" i="1"/>
  <c r="Z1648" i="1" a="1"/>
  <c r="Z1648" i="1"/>
  <c r="Y1648" i="1"/>
  <c r="Z1647" i="1" a="1"/>
  <c r="Z1647" i="1"/>
  <c r="Y1647" i="1"/>
  <c r="Z1646" i="1" a="1"/>
  <c r="Z1646" i="1"/>
  <c r="Y1646" i="1"/>
  <c r="Z1645" i="1" a="1"/>
  <c r="Z1645" i="1"/>
  <c r="Y1645" i="1"/>
  <c r="Z1644" i="1" a="1"/>
  <c r="Z1644" i="1"/>
  <c r="Y1644" i="1"/>
  <c r="Z1643" i="1" a="1"/>
  <c r="Z1643" i="1"/>
  <c r="Y1643" i="1"/>
  <c r="Z1642" i="1" a="1"/>
  <c r="Z1642" i="1"/>
  <c r="Y1642" i="1"/>
  <c r="Z1641" i="1" a="1"/>
  <c r="Z1641" i="1"/>
  <c r="Y1641" i="1"/>
  <c r="Z1640" i="1" a="1"/>
  <c r="Z1640" i="1"/>
  <c r="Y1640" i="1"/>
  <c r="Z1639" i="1" a="1"/>
  <c r="Z1639" i="1"/>
  <c r="Y1639" i="1"/>
  <c r="Z1638" i="1" a="1"/>
  <c r="Z1638" i="1"/>
  <c r="Y1638" i="1"/>
  <c r="Z1637" i="1" a="1"/>
  <c r="Z1637" i="1"/>
  <c r="Y1637" i="1"/>
  <c r="Z1636" i="1" a="1"/>
  <c r="Z1636" i="1"/>
  <c r="Y1636" i="1"/>
  <c r="Z1635" i="1" a="1"/>
  <c r="Z1635" i="1"/>
  <c r="Y1635" i="1"/>
  <c r="Z1634" i="1" a="1"/>
  <c r="Z1634" i="1"/>
  <c r="Y1634" i="1"/>
  <c r="Z1633" i="1" a="1"/>
  <c r="Z1633" i="1"/>
  <c r="Y1633" i="1"/>
  <c r="Z1632" i="1" a="1"/>
  <c r="Z1632" i="1"/>
  <c r="Y1632" i="1"/>
  <c r="Z1631" i="1" a="1"/>
  <c r="Z1631" i="1"/>
  <c r="Y1631" i="1"/>
  <c r="Z1630" i="1" a="1"/>
  <c r="Z1630" i="1"/>
  <c r="Y1630" i="1"/>
  <c r="Z1629" i="1" a="1"/>
  <c r="Z1629" i="1"/>
  <c r="Y1629" i="1"/>
  <c r="Z1628" i="1" a="1"/>
  <c r="Z1628" i="1"/>
  <c r="Y1628" i="1"/>
  <c r="Z1627" i="1" a="1"/>
  <c r="Z1627" i="1"/>
  <c r="Y1627" i="1"/>
  <c r="Z1626" i="1" a="1"/>
  <c r="Z1626" i="1"/>
  <c r="Y1626" i="1"/>
  <c r="Z1625" i="1" a="1"/>
  <c r="Z1625" i="1"/>
  <c r="Y1625" i="1"/>
  <c r="Z1624" i="1" a="1"/>
  <c r="Z1624" i="1"/>
  <c r="Y1624" i="1"/>
  <c r="Z1623" i="1" a="1"/>
  <c r="Z1623" i="1"/>
  <c r="Y1623" i="1"/>
  <c r="Z1622" i="1" a="1"/>
  <c r="Z1622" i="1"/>
  <c r="Y1622" i="1"/>
  <c r="Z1621" i="1" a="1"/>
  <c r="Z1621" i="1"/>
  <c r="Y1621" i="1"/>
  <c r="Z1620" i="1" a="1"/>
  <c r="Z1620" i="1"/>
  <c r="Y1620" i="1"/>
  <c r="Z1619" i="1" a="1"/>
  <c r="Z1619" i="1"/>
  <c r="Y1619" i="1"/>
  <c r="Z1618" i="1" a="1"/>
  <c r="Z1618" i="1"/>
  <c r="Y1618" i="1"/>
  <c r="Z1617" i="1" a="1"/>
  <c r="Z1617" i="1"/>
  <c r="Y1617" i="1"/>
  <c r="Z1616" i="1" a="1"/>
  <c r="Z1616" i="1"/>
  <c r="Y1616" i="1"/>
  <c r="Z1615" i="1" a="1"/>
  <c r="Z1615" i="1"/>
  <c r="Y1615" i="1"/>
  <c r="Z1614" i="1" a="1"/>
  <c r="Z1614" i="1"/>
  <c r="Y1614" i="1"/>
  <c r="Z1613" i="1" a="1"/>
  <c r="Z1613" i="1"/>
  <c r="Y1613" i="1"/>
  <c r="Z1612" i="1" a="1"/>
  <c r="Z1612" i="1"/>
  <c r="Y1612" i="1"/>
  <c r="Z1611" i="1" a="1"/>
  <c r="Z1611" i="1"/>
  <c r="Y1611" i="1"/>
  <c r="Z1610" i="1" a="1"/>
  <c r="Z1610" i="1"/>
  <c r="Y1610" i="1"/>
  <c r="Z1609" i="1" a="1"/>
  <c r="Z1609" i="1"/>
  <c r="Y1609" i="1"/>
  <c r="Z1608" i="1" a="1"/>
  <c r="Z1608" i="1"/>
  <c r="Y1608" i="1"/>
  <c r="Z1607" i="1" a="1"/>
  <c r="Z1607" i="1"/>
  <c r="Y1607" i="1"/>
  <c r="Z1606" i="1" a="1"/>
  <c r="Z1606" i="1"/>
  <c r="Y1606" i="1"/>
  <c r="Z1605" i="1" a="1"/>
  <c r="Z1605" i="1"/>
  <c r="Y1605" i="1"/>
  <c r="Z1604" i="1" a="1"/>
  <c r="Z1604" i="1"/>
  <c r="Y1604" i="1"/>
  <c r="Z1603" i="1" a="1"/>
  <c r="Z1603" i="1"/>
  <c r="Y1603" i="1"/>
  <c r="Z1602" i="1" a="1"/>
  <c r="Z1602" i="1"/>
  <c r="Y1602" i="1"/>
  <c r="Z1601" i="1" a="1"/>
  <c r="Z1601" i="1"/>
  <c r="Y1601" i="1"/>
  <c r="Z1600" i="1" a="1"/>
  <c r="Z1600" i="1"/>
  <c r="Y1600" i="1"/>
  <c r="Z1599" i="1" a="1"/>
  <c r="Z1599" i="1"/>
  <c r="Y1599" i="1"/>
  <c r="Z1598" i="1" a="1"/>
  <c r="Z1598" i="1"/>
  <c r="Y1598" i="1"/>
  <c r="Z1597" i="1" a="1"/>
  <c r="Z1597" i="1"/>
  <c r="Y1597" i="1"/>
  <c r="Z1596" i="1" a="1"/>
  <c r="Z1596" i="1"/>
  <c r="Y1596" i="1"/>
  <c r="Z1595" i="1" a="1"/>
  <c r="Z1595" i="1"/>
  <c r="Y1595" i="1"/>
  <c r="Z1594" i="1" a="1"/>
  <c r="Z1594" i="1"/>
  <c r="Y1594" i="1"/>
  <c r="Z1593" i="1" a="1"/>
  <c r="Z1593" i="1"/>
  <c r="Y1593" i="1"/>
  <c r="Z1592" i="1" a="1"/>
  <c r="Z1592" i="1"/>
  <c r="Y1592" i="1"/>
  <c r="Z1591" i="1" a="1"/>
  <c r="Z1591" i="1"/>
  <c r="Y1591" i="1"/>
  <c r="Z1590" i="1" a="1"/>
  <c r="Z1590" i="1"/>
  <c r="Y1590" i="1"/>
  <c r="Z1589" i="1" a="1"/>
  <c r="Z1589" i="1"/>
  <c r="Y1589" i="1"/>
  <c r="Z1588" i="1" a="1"/>
  <c r="Z1588" i="1"/>
  <c r="Y1588" i="1"/>
  <c r="Z1587" i="1" a="1"/>
  <c r="Z1587" i="1"/>
  <c r="Y1587" i="1"/>
  <c r="Z1586" i="1" a="1"/>
  <c r="Z1586" i="1"/>
  <c r="Y1586" i="1"/>
  <c r="Z1585" i="1" a="1"/>
  <c r="Z1585" i="1"/>
  <c r="Y1585" i="1"/>
  <c r="Z1584" i="1" a="1"/>
  <c r="Z1584" i="1"/>
  <c r="Y1584" i="1"/>
  <c r="Z1583" i="1" a="1"/>
  <c r="Z1583" i="1"/>
  <c r="Y1583" i="1"/>
  <c r="Z1582" i="1" a="1"/>
  <c r="Z1582" i="1"/>
  <c r="Y1582" i="1"/>
  <c r="Z1581" i="1" a="1"/>
  <c r="Z1581" i="1"/>
  <c r="Y1581" i="1"/>
  <c r="Z1580" i="1" a="1"/>
  <c r="Z1580" i="1"/>
  <c r="Y1580" i="1"/>
  <c r="Z1579" i="1" a="1"/>
  <c r="Z1579" i="1"/>
  <c r="Y1579" i="1"/>
  <c r="Z1578" i="1" a="1"/>
  <c r="Z1578" i="1"/>
  <c r="Y1578" i="1"/>
  <c r="Z1577" i="1" a="1"/>
  <c r="Z1577" i="1"/>
  <c r="Y1577" i="1"/>
  <c r="Z1576" i="1" a="1"/>
  <c r="Z1576" i="1"/>
  <c r="Y1576" i="1"/>
  <c r="Z1575" i="1" a="1"/>
  <c r="Z1575" i="1"/>
  <c r="Y1575" i="1"/>
  <c r="Z1574" i="1" a="1"/>
  <c r="Z1574" i="1"/>
  <c r="Y1574" i="1"/>
  <c r="Z1573" i="1" a="1"/>
  <c r="Z1573" i="1"/>
  <c r="Y1573" i="1"/>
  <c r="Z1572" i="1" a="1"/>
  <c r="Z1572" i="1"/>
  <c r="Y1572" i="1"/>
  <c r="Z1571" i="1" a="1"/>
  <c r="Z1571" i="1"/>
  <c r="Y1571" i="1"/>
  <c r="Z1570" i="1" a="1"/>
  <c r="Z1570" i="1"/>
  <c r="Y1570" i="1"/>
  <c r="Z1569" i="1" a="1"/>
  <c r="Z1569" i="1"/>
  <c r="Y1569" i="1"/>
  <c r="Z1568" i="1" a="1"/>
  <c r="Z1568" i="1"/>
  <c r="Y1568" i="1"/>
  <c r="Z1567" i="1" a="1"/>
  <c r="Z1567" i="1"/>
  <c r="Y1567" i="1"/>
  <c r="Z1566" i="1" a="1"/>
  <c r="Z1566" i="1"/>
  <c r="Y1566" i="1"/>
  <c r="Z1565" i="1" a="1"/>
  <c r="Z1565" i="1"/>
  <c r="Y1565" i="1"/>
  <c r="Z1564" i="1" a="1"/>
  <c r="Z1564" i="1"/>
  <c r="Y1564" i="1"/>
  <c r="Z1563" i="1" a="1"/>
  <c r="Z1563" i="1"/>
  <c r="Y1563" i="1"/>
  <c r="Z1562" i="1" a="1"/>
  <c r="Z1562" i="1"/>
  <c r="Y1562" i="1"/>
  <c r="Z1561" i="1" a="1"/>
  <c r="Z1561" i="1"/>
  <c r="Y1561" i="1"/>
  <c r="Z1560" i="1" a="1"/>
  <c r="Z1560" i="1"/>
  <c r="Y1560" i="1"/>
  <c r="Z1559" i="1" a="1"/>
  <c r="Z1559" i="1"/>
  <c r="Y1559" i="1"/>
  <c r="Z1558" i="1" a="1"/>
  <c r="Z1558" i="1"/>
  <c r="Y1558" i="1"/>
  <c r="Z1557" i="1" a="1"/>
  <c r="Z1557" i="1"/>
  <c r="Y1557" i="1"/>
  <c r="Z1556" i="1" a="1"/>
  <c r="Z1556" i="1"/>
  <c r="Y1556" i="1"/>
  <c r="Z1555" i="1" a="1"/>
  <c r="Z1555" i="1"/>
  <c r="Y1555" i="1"/>
  <c r="Z1554" i="1" a="1"/>
  <c r="Z1554" i="1"/>
  <c r="Y1554" i="1"/>
  <c r="Z1553" i="1" a="1"/>
  <c r="Z1553" i="1"/>
  <c r="Y1553" i="1"/>
  <c r="Z1552" i="1" a="1"/>
  <c r="Z1552" i="1"/>
  <c r="Y1552" i="1"/>
  <c r="Z1551" i="1" a="1"/>
  <c r="Z1551" i="1"/>
  <c r="Y1551" i="1"/>
  <c r="Z1550" i="1" a="1"/>
  <c r="Z1550" i="1"/>
  <c r="Y1550" i="1"/>
  <c r="Z1549" i="1" a="1"/>
  <c r="Z1549" i="1"/>
  <c r="Y1549" i="1"/>
  <c r="Z1548" i="1" a="1"/>
  <c r="Z1548" i="1"/>
  <c r="Y1548" i="1"/>
  <c r="Z1547" i="1" a="1"/>
  <c r="Z1547" i="1"/>
  <c r="Y1547" i="1"/>
  <c r="Z1546" i="1" a="1"/>
  <c r="Z1546" i="1"/>
  <c r="Y1546" i="1"/>
  <c r="Z1545" i="1" a="1"/>
  <c r="Z1545" i="1"/>
  <c r="Y1545" i="1"/>
  <c r="Z1544" i="1" a="1"/>
  <c r="Z1544" i="1"/>
  <c r="Y1544" i="1"/>
  <c r="Z1543" i="1" a="1"/>
  <c r="Z1543" i="1"/>
  <c r="Y1543" i="1"/>
  <c r="Z1542" i="1" a="1"/>
  <c r="Z1542" i="1"/>
  <c r="Y1542" i="1"/>
  <c r="Z1541" i="1" a="1"/>
  <c r="Z1541" i="1"/>
  <c r="Y1541" i="1"/>
  <c r="Z1540" i="1" a="1"/>
  <c r="Z1540" i="1"/>
  <c r="Y1540" i="1"/>
  <c r="Z1539" i="1" a="1"/>
  <c r="Z1539" i="1"/>
  <c r="Y1539" i="1"/>
  <c r="Z1538" i="1" a="1"/>
  <c r="Z1538" i="1"/>
  <c r="Y1538" i="1"/>
  <c r="Z1537" i="1" a="1"/>
  <c r="Z1537" i="1"/>
  <c r="Y1537" i="1"/>
  <c r="Z1536" i="1" a="1"/>
  <c r="Z1536" i="1"/>
  <c r="Y1536" i="1"/>
  <c r="Z1535" i="1" a="1"/>
  <c r="Z1535" i="1"/>
  <c r="Y1535" i="1"/>
  <c r="Z1534" i="1" a="1"/>
  <c r="Z1534" i="1"/>
  <c r="Y1534" i="1"/>
  <c r="Z1533" i="1" a="1"/>
  <c r="Z1533" i="1"/>
  <c r="Y1533" i="1"/>
  <c r="Z1532" i="1" a="1"/>
  <c r="Z1532" i="1"/>
  <c r="Y1532" i="1"/>
  <c r="Z1531" i="1" a="1"/>
  <c r="Z1531" i="1"/>
  <c r="Y1531" i="1"/>
  <c r="Z1530" i="1" a="1"/>
  <c r="Z1530" i="1"/>
  <c r="Y1530" i="1"/>
  <c r="Z1529" i="1" a="1"/>
  <c r="Z1529" i="1"/>
  <c r="Y1529" i="1"/>
  <c r="Z1528" i="1" a="1"/>
  <c r="Z1528" i="1"/>
  <c r="Y1528" i="1"/>
  <c r="Z1527" i="1" a="1"/>
  <c r="Z1527" i="1"/>
  <c r="Y1527" i="1"/>
  <c r="Z1526" i="1" a="1"/>
  <c r="Z1526" i="1"/>
  <c r="Y1526" i="1"/>
  <c r="Z1525" i="1" a="1"/>
  <c r="Z1525" i="1"/>
  <c r="Y1525" i="1"/>
  <c r="Z1524" i="1" a="1"/>
  <c r="Z1524" i="1"/>
  <c r="Y1524" i="1"/>
  <c r="Z1523" i="1" a="1"/>
  <c r="Z1523" i="1"/>
  <c r="Y1523" i="1"/>
  <c r="Z1522" i="1" a="1"/>
  <c r="Z1522" i="1"/>
  <c r="Y1522" i="1"/>
  <c r="Z1521" i="1" a="1"/>
  <c r="Z1521" i="1"/>
  <c r="Y1521" i="1"/>
  <c r="Z1520" i="1" a="1"/>
  <c r="Z1520" i="1"/>
  <c r="Y1520" i="1"/>
  <c r="Z1519" i="1" a="1"/>
  <c r="Z1519" i="1"/>
  <c r="Y1519" i="1"/>
  <c r="Z1518" i="1" a="1"/>
  <c r="Z1518" i="1"/>
  <c r="Y1518" i="1"/>
  <c r="Z1517" i="1" a="1"/>
  <c r="Z1517" i="1"/>
  <c r="Y1517" i="1"/>
  <c r="Z1516" i="1" a="1"/>
  <c r="Z1516" i="1"/>
  <c r="Y1516" i="1"/>
  <c r="Z1515" i="1" a="1"/>
  <c r="Z1515" i="1"/>
  <c r="Y1515" i="1"/>
  <c r="Z1514" i="1" a="1"/>
  <c r="Z1514" i="1"/>
  <c r="Y1514" i="1"/>
  <c r="Z1513" i="1" a="1"/>
  <c r="Z1513" i="1"/>
  <c r="Y1513" i="1"/>
  <c r="Z1512" i="1" a="1"/>
  <c r="Z1512" i="1"/>
  <c r="Y1512" i="1"/>
  <c r="Z1511" i="1" a="1"/>
  <c r="Z1511" i="1"/>
  <c r="Y1511" i="1"/>
  <c r="Z1510" i="1" a="1"/>
  <c r="Z1510" i="1"/>
  <c r="Y1510" i="1"/>
  <c r="Z1509" i="1" a="1"/>
  <c r="Z1509" i="1"/>
  <c r="Y1509" i="1"/>
  <c r="Z1508" i="1" a="1"/>
  <c r="Z1508" i="1"/>
  <c r="Y1508" i="1"/>
  <c r="Z1507" i="1" a="1"/>
  <c r="Z1507" i="1"/>
  <c r="Y1507" i="1"/>
  <c r="Z1506" i="1" a="1"/>
  <c r="Z1506" i="1"/>
  <c r="Y1506" i="1"/>
  <c r="Z1505" i="1" a="1"/>
  <c r="Z1505" i="1"/>
  <c r="Y1505" i="1"/>
  <c r="Z1504" i="1" a="1"/>
  <c r="Z1504" i="1"/>
  <c r="Y1504" i="1"/>
  <c r="Z1503" i="1" a="1"/>
  <c r="Z1503" i="1"/>
  <c r="Y1503" i="1"/>
  <c r="Z1502" i="1" a="1"/>
  <c r="Z1502" i="1"/>
  <c r="Y1502" i="1"/>
  <c r="Z1501" i="1" a="1"/>
  <c r="Z1501" i="1"/>
  <c r="Y1501" i="1"/>
  <c r="Z1500" i="1" a="1"/>
  <c r="Z1500" i="1"/>
  <c r="Y1500" i="1"/>
  <c r="Z1499" i="1" a="1"/>
  <c r="Z1499" i="1"/>
  <c r="Y1499" i="1"/>
  <c r="Z1498" i="1" a="1"/>
  <c r="Z1498" i="1"/>
  <c r="Y1498" i="1"/>
  <c r="Z1497" i="1" a="1"/>
  <c r="Z1497" i="1"/>
  <c r="Y1497" i="1"/>
  <c r="Z1496" i="1" a="1"/>
  <c r="Z1496" i="1"/>
  <c r="Y1496" i="1"/>
  <c r="Z1495" i="1" a="1"/>
  <c r="Z1495" i="1"/>
  <c r="Y1495" i="1"/>
  <c r="Z1494" i="1" a="1"/>
  <c r="Z1494" i="1"/>
  <c r="Y1494" i="1"/>
  <c r="Z1493" i="1" a="1"/>
  <c r="Z1493" i="1"/>
  <c r="Y1493" i="1"/>
  <c r="Z1492" i="1" a="1"/>
  <c r="Z1492" i="1"/>
  <c r="Y1492" i="1"/>
  <c r="Z1491" i="1" a="1"/>
  <c r="Z1491" i="1"/>
  <c r="Y1491" i="1"/>
  <c r="Z1490" i="1" a="1"/>
  <c r="Z1490" i="1"/>
  <c r="Y1490" i="1"/>
  <c r="Z1489" i="1" a="1"/>
  <c r="Z1489" i="1"/>
  <c r="Y1489" i="1"/>
  <c r="Z1488" i="1" a="1"/>
  <c r="Z1488" i="1"/>
  <c r="Y1488" i="1"/>
  <c r="Z1487" i="1" a="1"/>
  <c r="Z1487" i="1"/>
  <c r="Y1487" i="1"/>
  <c r="Z1486" i="1" a="1"/>
  <c r="Z1486" i="1"/>
  <c r="Y1486" i="1"/>
  <c r="Z1485" i="1" a="1"/>
  <c r="Z1485" i="1"/>
  <c r="Y1485" i="1"/>
  <c r="Z1484" i="1" a="1"/>
  <c r="Z1484" i="1"/>
  <c r="Y1484" i="1"/>
  <c r="Z1483" i="1" a="1"/>
  <c r="Z1483" i="1"/>
  <c r="Y1483" i="1"/>
  <c r="Z1482" i="1" a="1"/>
  <c r="Z1482" i="1"/>
  <c r="Y1482" i="1"/>
  <c r="Z1481" i="1" a="1"/>
  <c r="Z1481" i="1"/>
  <c r="Y1481" i="1"/>
  <c r="Z1480" i="1" a="1"/>
  <c r="Z1480" i="1"/>
  <c r="Y1480" i="1"/>
  <c r="Z1479" i="1" a="1"/>
  <c r="Z1479" i="1"/>
  <c r="Y1479" i="1"/>
  <c r="Z1478" i="1" a="1"/>
  <c r="Z1478" i="1"/>
  <c r="Y1478" i="1"/>
  <c r="Z1477" i="1" a="1"/>
  <c r="Z1477" i="1"/>
  <c r="Y1477" i="1"/>
  <c r="Z1476" i="1" a="1"/>
  <c r="Z1476" i="1"/>
  <c r="Y1476" i="1"/>
  <c r="Z1475" i="1" a="1"/>
  <c r="Z1475" i="1"/>
  <c r="Y1475" i="1"/>
  <c r="Z1474" i="1" a="1"/>
  <c r="Z1474" i="1"/>
  <c r="Y1474" i="1"/>
  <c r="Z1473" i="1" a="1"/>
  <c r="Z1473" i="1"/>
  <c r="Y1473" i="1"/>
  <c r="Z1472" i="1" a="1"/>
  <c r="Z1472" i="1"/>
  <c r="Y1472" i="1"/>
  <c r="Z1471" i="1" a="1"/>
  <c r="Z1471" i="1"/>
  <c r="Y1471" i="1"/>
  <c r="Z1470" i="1" a="1"/>
  <c r="Z1470" i="1"/>
  <c r="Y1470" i="1"/>
  <c r="Z1469" i="1" a="1"/>
  <c r="Z1469" i="1"/>
  <c r="Y1469" i="1"/>
  <c r="Z1468" i="1" a="1"/>
  <c r="Z1468" i="1"/>
  <c r="Y1468" i="1"/>
  <c r="Z1467" i="1" a="1"/>
  <c r="Z1467" i="1"/>
  <c r="Y1467" i="1"/>
  <c r="Z1466" i="1" a="1"/>
  <c r="Z1466" i="1"/>
  <c r="Y1466" i="1"/>
  <c r="Z1465" i="1" a="1"/>
  <c r="Z1465" i="1"/>
  <c r="Y1465" i="1"/>
  <c r="Z1464" i="1" a="1"/>
  <c r="Z1464" i="1"/>
  <c r="Y1464" i="1"/>
  <c r="Z1463" i="1" a="1"/>
  <c r="Z1463" i="1"/>
  <c r="Y1463" i="1"/>
  <c r="Z1462" i="1" a="1"/>
  <c r="Z1462" i="1"/>
  <c r="Y1462" i="1"/>
  <c r="Z1461" i="1" a="1"/>
  <c r="Z1461" i="1"/>
  <c r="Y1461" i="1"/>
  <c r="Z1460" i="1" a="1"/>
  <c r="Z1460" i="1"/>
  <c r="Y1460" i="1"/>
  <c r="Z1459" i="1" a="1"/>
  <c r="Z1459" i="1"/>
  <c r="Y1459" i="1"/>
  <c r="Z1458" i="1" a="1"/>
  <c r="Z1458" i="1"/>
  <c r="Y1458" i="1"/>
  <c r="Z1457" i="1" a="1"/>
  <c r="Z1457" i="1"/>
  <c r="Y1457" i="1"/>
  <c r="Z1456" i="1" a="1"/>
  <c r="Z1456" i="1"/>
  <c r="Y1456" i="1"/>
  <c r="Z1455" i="1" a="1"/>
  <c r="Z1455" i="1"/>
  <c r="Y1455" i="1"/>
  <c r="Z1454" i="1" a="1"/>
  <c r="Z1454" i="1"/>
  <c r="Y1454" i="1"/>
  <c r="Z1453" i="1" a="1"/>
  <c r="Z1453" i="1"/>
  <c r="Y1453" i="1"/>
  <c r="Z1452" i="1" a="1"/>
  <c r="Z1452" i="1"/>
  <c r="Y1452" i="1"/>
  <c r="Z1451" i="1" a="1"/>
  <c r="Z1451" i="1"/>
  <c r="Y1451" i="1"/>
  <c r="Z1450" i="1" a="1"/>
  <c r="Z1450" i="1"/>
  <c r="Y1450" i="1"/>
  <c r="Z1449" i="1" a="1"/>
  <c r="Z1449" i="1"/>
  <c r="Y1449" i="1"/>
  <c r="Z1448" i="1" a="1"/>
  <c r="Z1448" i="1"/>
  <c r="Y1448" i="1"/>
  <c r="Z1447" i="1" a="1"/>
  <c r="Z1447" i="1"/>
  <c r="Y1447" i="1"/>
  <c r="Z1446" i="1" a="1"/>
  <c r="Z1446" i="1"/>
  <c r="Y1446" i="1"/>
  <c r="Z1445" i="1" a="1"/>
  <c r="Z1445" i="1"/>
  <c r="Y1445" i="1"/>
  <c r="Z1444" i="1" a="1"/>
  <c r="Z1444" i="1"/>
  <c r="Y1444" i="1"/>
  <c r="Z1443" i="1" a="1"/>
  <c r="Z1443" i="1"/>
  <c r="Y1443" i="1"/>
  <c r="Z1442" i="1" a="1"/>
  <c r="Z1442" i="1"/>
  <c r="Y1442" i="1"/>
  <c r="Z1441" i="1" a="1"/>
  <c r="Z1441" i="1"/>
  <c r="Y1441" i="1"/>
  <c r="Z1440" i="1" a="1"/>
  <c r="Z1440" i="1"/>
  <c r="Y1440" i="1"/>
  <c r="Z1439" i="1" a="1"/>
  <c r="Z1439" i="1"/>
  <c r="Y1439" i="1"/>
  <c r="Z1438" i="1" a="1"/>
  <c r="Z1438" i="1"/>
  <c r="Y1438" i="1"/>
  <c r="Z1437" i="1" a="1"/>
  <c r="Z1437" i="1"/>
  <c r="Y1437" i="1"/>
  <c r="Z1436" i="1" a="1"/>
  <c r="Z1436" i="1"/>
  <c r="Y1436" i="1"/>
  <c r="Z1435" i="1" a="1"/>
  <c r="Z1435" i="1"/>
  <c r="Y1435" i="1"/>
  <c r="Z1434" i="1" a="1"/>
  <c r="Z1434" i="1"/>
  <c r="Y1434" i="1"/>
  <c r="Z1433" i="1" a="1"/>
  <c r="Z1433" i="1"/>
  <c r="Y1433" i="1"/>
  <c r="Z1432" i="1" a="1"/>
  <c r="Z1432" i="1"/>
  <c r="Y1432" i="1"/>
  <c r="Z1431" i="1" a="1"/>
  <c r="Z1431" i="1"/>
  <c r="Y1431" i="1"/>
  <c r="Z1430" i="1" a="1"/>
  <c r="Z1430" i="1"/>
  <c r="Y1430" i="1"/>
  <c r="Z1429" i="1" a="1"/>
  <c r="Z1429" i="1"/>
  <c r="Y1429" i="1"/>
  <c r="Z1428" i="1" a="1"/>
  <c r="Z1428" i="1"/>
  <c r="Y1428" i="1"/>
  <c r="Z1427" i="1" a="1"/>
  <c r="Z1427" i="1"/>
  <c r="Y1427" i="1"/>
  <c r="Z1426" i="1" a="1"/>
  <c r="Z1426" i="1"/>
  <c r="Y1426" i="1"/>
  <c r="Z1425" i="1" a="1"/>
  <c r="Z1425" i="1"/>
  <c r="Y1425" i="1"/>
  <c r="Z1424" i="1" a="1"/>
  <c r="Z1424" i="1"/>
  <c r="Y1424" i="1"/>
  <c r="Z1423" i="1" a="1"/>
  <c r="Z1423" i="1"/>
  <c r="Y1423" i="1"/>
  <c r="Z1422" i="1" a="1"/>
  <c r="Z1422" i="1"/>
  <c r="Y1422" i="1"/>
  <c r="Z1421" i="1" a="1"/>
  <c r="Z1421" i="1"/>
  <c r="Y1421" i="1"/>
  <c r="Z1420" i="1" a="1"/>
  <c r="Z1420" i="1"/>
  <c r="Y1420" i="1"/>
  <c r="Z1419" i="1" a="1"/>
  <c r="Z1419" i="1"/>
  <c r="Y1419" i="1"/>
  <c r="Z1418" i="1" a="1"/>
  <c r="Z1418" i="1"/>
  <c r="Y1418" i="1"/>
  <c r="Z1417" i="1" a="1"/>
  <c r="Z1417" i="1"/>
  <c r="Y1417" i="1"/>
  <c r="Z1416" i="1" a="1"/>
  <c r="Z1416" i="1"/>
  <c r="Y1416" i="1"/>
  <c r="Z1415" i="1" a="1"/>
  <c r="Z1415" i="1"/>
  <c r="Y1415" i="1"/>
  <c r="Z1414" i="1" a="1"/>
  <c r="Z1414" i="1"/>
  <c r="Y1414" i="1"/>
  <c r="Z1413" i="1" a="1"/>
  <c r="Z1413" i="1"/>
  <c r="Y1413" i="1"/>
  <c r="Z1412" i="1" a="1"/>
  <c r="Z1412" i="1"/>
  <c r="Y1412" i="1"/>
  <c r="Z1411" i="1" a="1"/>
  <c r="Z1411" i="1"/>
  <c r="Y1411" i="1"/>
  <c r="Z1410" i="1" a="1"/>
  <c r="Z1410" i="1"/>
  <c r="Y1410" i="1"/>
  <c r="Z1409" i="1" a="1"/>
  <c r="Z1409" i="1"/>
  <c r="Y1409" i="1"/>
  <c r="Z1408" i="1" a="1"/>
  <c r="Z1408" i="1"/>
  <c r="Y1408" i="1"/>
  <c r="Z1407" i="1" a="1"/>
  <c r="Z1407" i="1"/>
  <c r="Y1407" i="1"/>
  <c r="Z1406" i="1" a="1"/>
  <c r="Z1406" i="1"/>
  <c r="Y1406" i="1"/>
  <c r="Z1405" i="1" a="1"/>
  <c r="Z1405" i="1"/>
  <c r="Y1405" i="1"/>
  <c r="Z1404" i="1" a="1"/>
  <c r="Z1404" i="1"/>
  <c r="Y1404" i="1"/>
  <c r="Z1403" i="1" a="1"/>
  <c r="Z1403" i="1"/>
  <c r="Y1403" i="1"/>
  <c r="Z1402" i="1" a="1"/>
  <c r="Z1402" i="1"/>
  <c r="Y1402" i="1"/>
  <c r="Z1401" i="1" a="1"/>
  <c r="Z1401" i="1"/>
  <c r="Y1401" i="1"/>
  <c r="Z1400" i="1" a="1"/>
  <c r="Z1400" i="1"/>
  <c r="Y1400" i="1"/>
  <c r="Z1399" i="1" a="1"/>
  <c r="Z1399" i="1"/>
  <c r="Y1399" i="1"/>
  <c r="Z1398" i="1" a="1"/>
  <c r="Z1398" i="1"/>
  <c r="Y1398" i="1"/>
  <c r="Z1397" i="1" a="1"/>
  <c r="Z1397" i="1"/>
  <c r="Y1397" i="1"/>
  <c r="Z1396" i="1" a="1"/>
  <c r="Z1396" i="1"/>
  <c r="Y1396" i="1"/>
  <c r="Z1395" i="1" a="1"/>
  <c r="Z1395" i="1"/>
  <c r="Y1395" i="1"/>
  <c r="Z1394" i="1" a="1"/>
  <c r="Z1394" i="1"/>
  <c r="Y1394" i="1"/>
  <c r="Z1393" i="1" a="1"/>
  <c r="Z1393" i="1"/>
  <c r="Y1393" i="1"/>
  <c r="Z1392" i="1" a="1"/>
  <c r="Z1392" i="1"/>
  <c r="Y1392" i="1"/>
  <c r="Z1391" i="1" a="1"/>
  <c r="Z1391" i="1"/>
  <c r="Y1391" i="1"/>
  <c r="Z1390" i="1" a="1"/>
  <c r="Z1390" i="1"/>
  <c r="Y1390" i="1"/>
  <c r="Z1389" i="1" a="1"/>
  <c r="Z1389" i="1"/>
  <c r="Y1389" i="1"/>
  <c r="Z1388" i="1" a="1"/>
  <c r="Z1388" i="1"/>
  <c r="Y1388" i="1"/>
  <c r="Z1387" i="1" a="1"/>
  <c r="Z1387" i="1"/>
  <c r="Y1387" i="1"/>
  <c r="Z1386" i="1" a="1"/>
  <c r="Z1386" i="1"/>
  <c r="Y1386" i="1"/>
  <c r="Z1385" i="1" a="1"/>
  <c r="Z1385" i="1"/>
  <c r="Y1385" i="1"/>
  <c r="Z1384" i="1" a="1"/>
  <c r="Z1384" i="1"/>
  <c r="Y1384" i="1"/>
  <c r="Z1383" i="1" a="1"/>
  <c r="Z1383" i="1"/>
  <c r="Y1383" i="1"/>
  <c r="Z1382" i="1" a="1"/>
  <c r="Z1382" i="1"/>
  <c r="Y1382" i="1"/>
  <c r="Z1381" i="1" a="1"/>
  <c r="Z1381" i="1"/>
  <c r="Y1381" i="1"/>
  <c r="Z1380" i="1" a="1"/>
  <c r="Z1380" i="1"/>
  <c r="Y1380" i="1"/>
  <c r="Z1379" i="1" a="1"/>
  <c r="Z1379" i="1"/>
  <c r="Y1379" i="1"/>
  <c r="Z1378" i="1" a="1"/>
  <c r="Z1378" i="1"/>
  <c r="Y1378" i="1"/>
  <c r="Z1377" i="1" a="1"/>
  <c r="Z1377" i="1"/>
  <c r="Y1377" i="1"/>
  <c r="Z1376" i="1" a="1"/>
  <c r="Z1376" i="1"/>
  <c r="Y1376" i="1"/>
  <c r="Z1375" i="1" a="1"/>
  <c r="Z1375" i="1"/>
  <c r="Y1375" i="1"/>
  <c r="Z1374" i="1" a="1"/>
  <c r="Z1374" i="1"/>
  <c r="Y1374" i="1"/>
  <c r="Z1373" i="1" a="1"/>
  <c r="Z1373" i="1"/>
  <c r="Y1373" i="1"/>
  <c r="Z1372" i="1" a="1"/>
  <c r="Z1372" i="1"/>
  <c r="Y1372" i="1"/>
  <c r="Z1371" i="1" a="1"/>
  <c r="Z1371" i="1"/>
  <c r="Y1371" i="1"/>
  <c r="Z1370" i="1" a="1"/>
  <c r="Z1370" i="1"/>
  <c r="Y1370" i="1"/>
  <c r="Z1369" i="1" a="1"/>
  <c r="Z1369" i="1"/>
  <c r="Y1369" i="1"/>
  <c r="Z1368" i="1" a="1"/>
  <c r="Z1368" i="1"/>
  <c r="Y1368" i="1"/>
  <c r="Z1367" i="1" a="1"/>
  <c r="Z1367" i="1"/>
  <c r="Y1367" i="1"/>
  <c r="Z1366" i="1" a="1"/>
  <c r="Z1366" i="1"/>
  <c r="Y1366" i="1"/>
  <c r="Z1365" i="1" a="1"/>
  <c r="Z1365" i="1"/>
  <c r="Y1365" i="1"/>
  <c r="Z1364" i="1" a="1"/>
  <c r="Z1364" i="1"/>
  <c r="Y1364" i="1"/>
  <c r="Z1363" i="1" a="1"/>
  <c r="Z1363" i="1"/>
  <c r="Y1363" i="1"/>
  <c r="Z1362" i="1" a="1"/>
  <c r="Z1362" i="1"/>
  <c r="Y1362" i="1"/>
  <c r="Z1361" i="1" a="1"/>
  <c r="Z1361" i="1"/>
  <c r="Y1361" i="1"/>
  <c r="Z1360" i="1" a="1"/>
  <c r="Z1360" i="1"/>
  <c r="Y1360" i="1"/>
  <c r="Z1359" i="1" a="1"/>
  <c r="Z1359" i="1"/>
  <c r="Y1359" i="1"/>
  <c r="Z1358" i="1" a="1"/>
  <c r="Z1358" i="1"/>
  <c r="Y1358" i="1"/>
  <c r="Z1357" i="1" a="1"/>
  <c r="Z1357" i="1"/>
  <c r="Y1357" i="1"/>
  <c r="Z1356" i="1" a="1"/>
  <c r="Z1356" i="1"/>
  <c r="Y1356" i="1"/>
  <c r="Z1355" i="1" a="1"/>
  <c r="Z1355" i="1"/>
  <c r="Y1355" i="1"/>
  <c r="Z1354" i="1" a="1"/>
  <c r="Z1354" i="1"/>
  <c r="Y1354" i="1"/>
  <c r="Z1353" i="1" a="1"/>
  <c r="Z1353" i="1"/>
  <c r="Y1353" i="1"/>
  <c r="Z1352" i="1" a="1"/>
  <c r="Z1352" i="1"/>
  <c r="Y1352" i="1"/>
  <c r="Z1351" i="1" a="1"/>
  <c r="Z1351" i="1"/>
  <c r="Y1351" i="1"/>
  <c r="Z1350" i="1" a="1"/>
  <c r="Z1350" i="1"/>
  <c r="Y1350" i="1"/>
  <c r="Z1349" i="1" a="1"/>
  <c r="Z1349" i="1"/>
  <c r="Y1349" i="1"/>
  <c r="Z1348" i="1" a="1"/>
  <c r="Z1348" i="1"/>
  <c r="Y1348" i="1"/>
  <c r="Z1347" i="1" a="1"/>
  <c r="Z1347" i="1"/>
  <c r="Y1347" i="1"/>
  <c r="Z1346" i="1" a="1"/>
  <c r="Z1346" i="1"/>
  <c r="Y1346" i="1"/>
  <c r="Z1345" i="1" a="1"/>
  <c r="Z1345" i="1"/>
  <c r="Y1345" i="1"/>
  <c r="Z1344" i="1" a="1"/>
  <c r="Z1344" i="1"/>
  <c r="Y1344" i="1"/>
  <c r="Z1343" i="1" a="1"/>
  <c r="Z1343" i="1"/>
  <c r="Y1343" i="1"/>
  <c r="Z1342" i="1" a="1"/>
  <c r="Z1342" i="1"/>
  <c r="Y1342" i="1"/>
  <c r="Z1341" i="1" a="1"/>
  <c r="Z1341" i="1"/>
  <c r="Y1341" i="1"/>
  <c r="Z1340" i="1" a="1"/>
  <c r="Z1340" i="1"/>
  <c r="Y1340" i="1"/>
  <c r="Z1339" i="1" a="1"/>
  <c r="Z1339" i="1"/>
  <c r="Y1339" i="1"/>
  <c r="Z1338" i="1" a="1"/>
  <c r="Z1338" i="1"/>
  <c r="Y1338" i="1"/>
  <c r="Z1337" i="1" a="1"/>
  <c r="Z1337" i="1"/>
  <c r="Y1337" i="1"/>
  <c r="Z1336" i="1" a="1"/>
  <c r="Z1336" i="1"/>
  <c r="Y1336" i="1"/>
  <c r="Z1335" i="1" a="1"/>
  <c r="Z1335" i="1"/>
  <c r="Y1335" i="1"/>
  <c r="Z1334" i="1" a="1"/>
  <c r="Z1334" i="1"/>
  <c r="Y1334" i="1"/>
  <c r="Z1333" i="1" a="1"/>
  <c r="Z1333" i="1"/>
  <c r="Y1333" i="1"/>
  <c r="Z1332" i="1" a="1"/>
  <c r="Z1332" i="1"/>
  <c r="Y1332" i="1"/>
  <c r="Z1331" i="1" a="1"/>
  <c r="Z1331" i="1"/>
  <c r="Y1331" i="1"/>
  <c r="Z1330" i="1" a="1"/>
  <c r="Z1330" i="1"/>
  <c r="Y1330" i="1"/>
  <c r="Z1329" i="1" a="1"/>
  <c r="Z1329" i="1"/>
  <c r="Y1329" i="1"/>
  <c r="Z1328" i="1" a="1"/>
  <c r="Z1328" i="1"/>
  <c r="Y1328" i="1"/>
  <c r="Z1327" i="1" a="1"/>
  <c r="Z1327" i="1"/>
  <c r="Y1327" i="1"/>
  <c r="Z1326" i="1" a="1"/>
  <c r="Z1326" i="1"/>
  <c r="Y1326" i="1"/>
  <c r="Z1325" i="1" a="1"/>
  <c r="Z1325" i="1"/>
  <c r="Y1325" i="1"/>
  <c r="Z1324" i="1" a="1"/>
  <c r="Z1324" i="1"/>
  <c r="Y1324" i="1"/>
  <c r="Z1323" i="1" a="1"/>
  <c r="Z1323" i="1"/>
  <c r="Y1323" i="1"/>
  <c r="Z1322" i="1" a="1"/>
  <c r="Z1322" i="1"/>
  <c r="Y1322" i="1"/>
  <c r="Z1321" i="1" a="1"/>
  <c r="Z1321" i="1"/>
  <c r="Y1321" i="1"/>
  <c r="Z1320" i="1" a="1"/>
  <c r="Z1320" i="1"/>
  <c r="Y1320" i="1"/>
  <c r="Z1319" i="1" a="1"/>
  <c r="Z1319" i="1"/>
  <c r="Y1319" i="1"/>
  <c r="Z1318" i="1" a="1"/>
  <c r="Z1318" i="1"/>
  <c r="Y1318" i="1"/>
  <c r="Z1317" i="1" a="1"/>
  <c r="Z1317" i="1"/>
  <c r="Y1317" i="1"/>
  <c r="Z1316" i="1" a="1"/>
  <c r="Z1316" i="1"/>
  <c r="Y1316" i="1"/>
  <c r="Z1315" i="1" a="1"/>
  <c r="Z1315" i="1"/>
  <c r="Y1315" i="1"/>
  <c r="Z1314" i="1" a="1"/>
  <c r="Z1314" i="1"/>
  <c r="Y1314" i="1"/>
  <c r="Z1313" i="1" a="1"/>
  <c r="Z1313" i="1"/>
  <c r="Y1313" i="1"/>
  <c r="Z1312" i="1" a="1"/>
  <c r="Z1312" i="1"/>
  <c r="Y1312" i="1"/>
  <c r="Z1311" i="1" a="1"/>
  <c r="Z1311" i="1"/>
  <c r="Y1311" i="1"/>
  <c r="Z1310" i="1" a="1"/>
  <c r="Z1310" i="1"/>
  <c r="Y1310" i="1"/>
  <c r="Z1309" i="1" a="1"/>
  <c r="Z1309" i="1"/>
  <c r="Y1309" i="1"/>
  <c r="Z1308" i="1" a="1"/>
  <c r="Z1308" i="1"/>
  <c r="Y1308" i="1"/>
  <c r="Z1307" i="1" a="1"/>
  <c r="Z1307" i="1"/>
  <c r="Y1307" i="1"/>
  <c r="Z1306" i="1" a="1"/>
  <c r="Z1306" i="1"/>
  <c r="Y1306" i="1"/>
  <c r="Z1305" i="1" a="1"/>
  <c r="Z1305" i="1"/>
  <c r="Y1305" i="1"/>
  <c r="Z1304" i="1" a="1"/>
  <c r="Z1304" i="1"/>
  <c r="Y1304" i="1"/>
  <c r="Z1303" i="1" a="1"/>
  <c r="Z1303" i="1"/>
  <c r="Y1303" i="1"/>
  <c r="Z1302" i="1" a="1"/>
  <c r="Z1302" i="1"/>
  <c r="Y1302" i="1"/>
  <c r="Z1301" i="1" a="1"/>
  <c r="Z1301" i="1"/>
  <c r="Y1301" i="1"/>
  <c r="Z1300" i="1" a="1"/>
  <c r="Z1300" i="1"/>
  <c r="Y1300" i="1"/>
  <c r="Z1299" i="1" a="1"/>
  <c r="Z1299" i="1"/>
  <c r="Y1299" i="1"/>
  <c r="Z1298" i="1" a="1"/>
  <c r="Z1298" i="1"/>
  <c r="Y1298" i="1"/>
  <c r="Z1297" i="1" a="1"/>
  <c r="Z1297" i="1"/>
  <c r="Y1297" i="1"/>
  <c r="Z1296" i="1" a="1"/>
  <c r="Z1296" i="1"/>
  <c r="Y1296" i="1"/>
  <c r="Z1295" i="1" a="1"/>
  <c r="Z1295" i="1"/>
  <c r="Y1295" i="1"/>
  <c r="Z1294" i="1" a="1"/>
  <c r="Z1294" i="1"/>
  <c r="Y1294" i="1"/>
  <c r="Z1293" i="1" a="1"/>
  <c r="Z1293" i="1"/>
  <c r="Y1293" i="1"/>
  <c r="Z1292" i="1" a="1"/>
  <c r="Z1292" i="1"/>
  <c r="Y1292" i="1"/>
  <c r="Z1291" i="1" a="1"/>
  <c r="Z1291" i="1"/>
  <c r="Y1291" i="1"/>
  <c r="Z1290" i="1" a="1"/>
  <c r="Z1290" i="1"/>
  <c r="Y1290" i="1"/>
  <c r="Z1289" i="1" a="1"/>
  <c r="Z1289" i="1"/>
  <c r="Y1289" i="1"/>
  <c r="Z1288" i="1" a="1"/>
  <c r="Z1288" i="1"/>
  <c r="Y1288" i="1"/>
  <c r="Z1287" i="1" a="1"/>
  <c r="Z1287" i="1"/>
  <c r="Y1287" i="1"/>
  <c r="Z1286" i="1" a="1"/>
  <c r="Z1286" i="1"/>
  <c r="Y1286" i="1"/>
  <c r="Z1285" i="1" a="1"/>
  <c r="Z1285" i="1"/>
  <c r="Y1285" i="1"/>
  <c r="Z1284" i="1" a="1"/>
  <c r="Z1284" i="1"/>
  <c r="Y1284" i="1"/>
  <c r="Z1283" i="1" a="1"/>
  <c r="Z1283" i="1"/>
  <c r="Y1283" i="1"/>
  <c r="Z1282" i="1" a="1"/>
  <c r="Z1282" i="1"/>
  <c r="Y1282" i="1"/>
  <c r="Z1281" i="1" a="1"/>
  <c r="Z1281" i="1"/>
  <c r="Y1281" i="1"/>
  <c r="Z1280" i="1" a="1"/>
  <c r="Z1280" i="1"/>
  <c r="Y1280" i="1"/>
  <c r="Z1279" i="1" a="1"/>
  <c r="Z1279" i="1"/>
  <c r="Y1279" i="1"/>
  <c r="Z1278" i="1" a="1"/>
  <c r="Z1278" i="1"/>
  <c r="Y1278" i="1"/>
  <c r="Z1277" i="1" a="1"/>
  <c r="Z1277" i="1"/>
  <c r="Y1277" i="1"/>
  <c r="Z1276" i="1" a="1"/>
  <c r="Z1276" i="1"/>
  <c r="Y1276" i="1"/>
  <c r="Z1275" i="1" a="1"/>
  <c r="Z1275" i="1"/>
  <c r="Y1275" i="1"/>
  <c r="Z1274" i="1" a="1"/>
  <c r="Z1274" i="1"/>
  <c r="Y1274" i="1"/>
  <c r="Z1273" i="1" a="1"/>
  <c r="Z1273" i="1"/>
  <c r="Y1273" i="1"/>
  <c r="Z1272" i="1" a="1"/>
  <c r="Z1272" i="1"/>
  <c r="Y1272" i="1"/>
  <c r="Z1271" i="1" a="1"/>
  <c r="Z1271" i="1"/>
  <c r="Y1271" i="1"/>
  <c r="Z1270" i="1" a="1"/>
  <c r="Z1270" i="1"/>
  <c r="Y1270" i="1"/>
  <c r="Z1269" i="1" a="1"/>
  <c r="Z1269" i="1"/>
  <c r="Y1269" i="1"/>
  <c r="Z1268" i="1" a="1"/>
  <c r="Z1268" i="1"/>
  <c r="Y1268" i="1"/>
  <c r="Z1267" i="1" a="1"/>
  <c r="Z1267" i="1"/>
  <c r="Y1267" i="1"/>
  <c r="Z1266" i="1" a="1"/>
  <c r="Z1266" i="1"/>
  <c r="Y1266" i="1"/>
  <c r="Z1265" i="1" a="1"/>
  <c r="Z1265" i="1"/>
  <c r="Y1265" i="1"/>
  <c r="Z1264" i="1" a="1"/>
  <c r="Z1264" i="1"/>
  <c r="Y1264" i="1"/>
  <c r="Z1263" i="1" a="1"/>
  <c r="Z1263" i="1"/>
  <c r="Y1263" i="1"/>
  <c r="Z1262" i="1" a="1"/>
  <c r="Z1262" i="1"/>
  <c r="Y1262" i="1"/>
  <c r="Z1261" i="1" a="1"/>
  <c r="Z1261" i="1"/>
  <c r="Y1261" i="1"/>
  <c r="Z1260" i="1" a="1"/>
  <c r="Z1260" i="1"/>
  <c r="Y1260" i="1"/>
  <c r="Z1259" i="1" a="1"/>
  <c r="Z1259" i="1"/>
  <c r="Y1259" i="1"/>
  <c r="Z1258" i="1" a="1"/>
  <c r="Z1258" i="1"/>
  <c r="Y1258" i="1"/>
  <c r="Z1257" i="1" a="1"/>
  <c r="Z1257" i="1"/>
  <c r="Y1257" i="1"/>
  <c r="Z1256" i="1" a="1"/>
  <c r="Z1256" i="1"/>
  <c r="Y1256" i="1"/>
  <c r="Z1255" i="1" a="1"/>
  <c r="Z1255" i="1"/>
  <c r="Y1255" i="1"/>
  <c r="Z1254" i="1" a="1"/>
  <c r="Z1254" i="1"/>
  <c r="Y1254" i="1"/>
  <c r="Z1253" i="1" a="1"/>
  <c r="Z1253" i="1"/>
  <c r="Y1253" i="1"/>
  <c r="Z1252" i="1" a="1"/>
  <c r="Z1252" i="1"/>
  <c r="Y1252" i="1"/>
  <c r="Z1251" i="1" a="1"/>
  <c r="Z1251" i="1"/>
  <c r="Y1251" i="1"/>
  <c r="Z1250" i="1" a="1"/>
  <c r="Z1250" i="1"/>
  <c r="Y1250" i="1"/>
  <c r="Z1249" i="1" a="1"/>
  <c r="Z1249" i="1"/>
  <c r="Y1249" i="1"/>
  <c r="Z1248" i="1" a="1"/>
  <c r="Z1248" i="1"/>
  <c r="Y1248" i="1"/>
  <c r="Z1247" i="1" a="1"/>
  <c r="Z1247" i="1"/>
  <c r="Y1247" i="1"/>
  <c r="Z1246" i="1" a="1"/>
  <c r="Z1246" i="1"/>
  <c r="Y1246" i="1"/>
  <c r="Z1245" i="1" a="1"/>
  <c r="Z1245" i="1"/>
  <c r="Y1245" i="1"/>
  <c r="Z1244" i="1" a="1"/>
  <c r="Z1244" i="1"/>
  <c r="Y1244" i="1"/>
  <c r="Z1243" i="1" a="1"/>
  <c r="Z1243" i="1"/>
  <c r="Y1243" i="1"/>
  <c r="Z1242" i="1" a="1"/>
  <c r="Z1242" i="1"/>
  <c r="Y1242" i="1"/>
  <c r="Z1241" i="1" a="1"/>
  <c r="Z1241" i="1"/>
  <c r="Y1241" i="1"/>
  <c r="Z1240" i="1" a="1"/>
  <c r="Z1240" i="1"/>
  <c r="Y1240" i="1"/>
  <c r="Z1239" i="1" a="1"/>
  <c r="Z1239" i="1"/>
  <c r="Y1239" i="1"/>
  <c r="Z1238" i="1" a="1"/>
  <c r="Z1238" i="1"/>
  <c r="Y1238" i="1"/>
  <c r="Z1237" i="1" a="1"/>
  <c r="Z1237" i="1"/>
  <c r="Y1237" i="1"/>
  <c r="Z1236" i="1" a="1"/>
  <c r="Z1236" i="1"/>
  <c r="Y1236" i="1"/>
  <c r="Z1235" i="1" a="1"/>
  <c r="Z1235" i="1"/>
  <c r="Y1235" i="1"/>
  <c r="Z1234" i="1" a="1"/>
  <c r="Z1234" i="1"/>
  <c r="Y1234" i="1"/>
  <c r="Z1233" i="1" a="1"/>
  <c r="Z1233" i="1"/>
  <c r="Y1233" i="1"/>
  <c r="Z1232" i="1" a="1"/>
  <c r="Z1232" i="1"/>
  <c r="Y1232" i="1"/>
  <c r="Z1231" i="1" a="1"/>
  <c r="Z1231" i="1"/>
  <c r="Y1231" i="1"/>
  <c r="Z1230" i="1" a="1"/>
  <c r="Z1230" i="1"/>
  <c r="Y1230" i="1"/>
  <c r="Z1229" i="1" a="1"/>
  <c r="Z1229" i="1"/>
  <c r="Y1229" i="1"/>
  <c r="Z1228" i="1" a="1"/>
  <c r="Z1228" i="1"/>
  <c r="Y1228" i="1"/>
  <c r="Z1227" i="1" a="1"/>
  <c r="Z1227" i="1"/>
  <c r="Y1227" i="1"/>
  <c r="Z1226" i="1" a="1"/>
  <c r="Z1226" i="1"/>
  <c r="Y1226" i="1"/>
  <c r="Z1225" i="1" a="1"/>
  <c r="Z1225" i="1"/>
  <c r="Y1225" i="1"/>
  <c r="Z1224" i="1" a="1"/>
  <c r="Z1224" i="1"/>
  <c r="Y1224" i="1"/>
  <c r="Z1223" i="1" a="1"/>
  <c r="Z1223" i="1"/>
  <c r="Y1223" i="1"/>
  <c r="Z1222" i="1" a="1"/>
  <c r="Z1222" i="1"/>
  <c r="Y1222" i="1"/>
  <c r="Z1221" i="1" a="1"/>
  <c r="Z1221" i="1"/>
  <c r="Y1221" i="1"/>
  <c r="Z1220" i="1" a="1"/>
  <c r="Z1220" i="1"/>
  <c r="Y1220" i="1"/>
  <c r="Z1219" i="1" a="1"/>
  <c r="Z1219" i="1"/>
  <c r="Y1219" i="1"/>
  <c r="Z1218" i="1" a="1"/>
  <c r="Z1218" i="1"/>
  <c r="Y1218" i="1"/>
  <c r="Z1217" i="1" a="1"/>
  <c r="Z1217" i="1"/>
  <c r="Y1217" i="1"/>
  <c r="Z1216" i="1" a="1"/>
  <c r="Z1216" i="1"/>
  <c r="Y1216" i="1"/>
  <c r="Z1215" i="1" a="1"/>
  <c r="Z1215" i="1"/>
  <c r="Y1215" i="1"/>
  <c r="Z1214" i="1" a="1"/>
  <c r="Z1214" i="1"/>
  <c r="Y1214" i="1"/>
  <c r="Z1213" i="1" a="1"/>
  <c r="Z1213" i="1"/>
  <c r="Y1213" i="1"/>
  <c r="Z1212" i="1" a="1"/>
  <c r="Z1212" i="1"/>
  <c r="Y1212" i="1"/>
  <c r="Z1211" i="1" a="1"/>
  <c r="Z1211" i="1"/>
  <c r="Y1211" i="1"/>
  <c r="Z1210" i="1" a="1"/>
  <c r="Z1210" i="1"/>
  <c r="Y1210" i="1"/>
  <c r="Z1209" i="1" a="1"/>
  <c r="Z1209" i="1"/>
  <c r="Y1209" i="1"/>
  <c r="Z1208" i="1" a="1"/>
  <c r="Z1208" i="1"/>
  <c r="Y1208" i="1"/>
  <c r="Z1207" i="1" a="1"/>
  <c r="Z1207" i="1"/>
  <c r="Y1207" i="1"/>
  <c r="Z1206" i="1" a="1"/>
  <c r="Z1206" i="1"/>
  <c r="Y1206" i="1"/>
  <c r="Z1205" i="1" a="1"/>
  <c r="Z1205" i="1"/>
  <c r="Y1205" i="1"/>
  <c r="Z1204" i="1" a="1"/>
  <c r="Z1204" i="1"/>
  <c r="Y1204" i="1"/>
  <c r="Z1203" i="1" a="1"/>
  <c r="Z1203" i="1"/>
  <c r="Y1203" i="1"/>
  <c r="Z1202" i="1" a="1"/>
  <c r="Z1202" i="1"/>
  <c r="Y1202" i="1"/>
  <c r="Z1201" i="1" a="1"/>
  <c r="Z1201" i="1"/>
  <c r="Y1201" i="1"/>
  <c r="Z1200" i="1" a="1"/>
  <c r="Z1200" i="1"/>
  <c r="Y1200" i="1"/>
  <c r="Z1199" i="1" a="1"/>
  <c r="Z1199" i="1"/>
  <c r="Y1199" i="1"/>
  <c r="Z1198" i="1" a="1"/>
  <c r="Z1198" i="1"/>
  <c r="Y1198" i="1"/>
  <c r="Z1197" i="1" a="1"/>
  <c r="Z1197" i="1"/>
  <c r="Y1197" i="1"/>
  <c r="Z1196" i="1" a="1"/>
  <c r="Z1196" i="1"/>
  <c r="Y1196" i="1"/>
  <c r="Z1195" i="1" a="1"/>
  <c r="Z1195" i="1"/>
  <c r="Y1195" i="1"/>
  <c r="Z1194" i="1" a="1"/>
  <c r="Z1194" i="1"/>
  <c r="Y1194" i="1"/>
  <c r="Z1193" i="1" a="1"/>
  <c r="Z1193" i="1"/>
  <c r="Y1193" i="1"/>
  <c r="Z1192" i="1" a="1"/>
  <c r="Z1192" i="1"/>
  <c r="Y1192" i="1"/>
  <c r="Z1191" i="1" a="1"/>
  <c r="Z1191" i="1"/>
  <c r="Y1191" i="1"/>
  <c r="Z1190" i="1" a="1"/>
  <c r="Z1190" i="1"/>
  <c r="Y1190" i="1"/>
  <c r="Z1189" i="1" a="1"/>
  <c r="Z1189" i="1"/>
  <c r="Y1189" i="1"/>
  <c r="Z1188" i="1" a="1"/>
  <c r="Z1188" i="1"/>
  <c r="Y1188" i="1"/>
  <c r="Z1187" i="1" a="1"/>
  <c r="Z1187" i="1"/>
  <c r="Y1187" i="1"/>
  <c r="Z1186" i="1" a="1"/>
  <c r="Z1186" i="1"/>
  <c r="Y1186" i="1"/>
  <c r="Z1185" i="1" a="1"/>
  <c r="Z1185" i="1"/>
  <c r="Y1185" i="1"/>
  <c r="Z1184" i="1" a="1"/>
  <c r="Z1184" i="1"/>
  <c r="Y1184" i="1"/>
  <c r="Z1183" i="1" a="1"/>
  <c r="Z1183" i="1"/>
  <c r="Y1183" i="1"/>
  <c r="Z1182" i="1" a="1"/>
  <c r="Z1182" i="1"/>
  <c r="Y1182" i="1"/>
  <c r="Z1181" i="1" a="1"/>
  <c r="Z1181" i="1"/>
  <c r="Y1181" i="1"/>
  <c r="Z1180" i="1" a="1"/>
  <c r="Z1180" i="1"/>
  <c r="Y1180" i="1"/>
  <c r="Z1179" i="1" a="1"/>
  <c r="Z1179" i="1"/>
  <c r="Y1179" i="1"/>
  <c r="Z1178" i="1" a="1"/>
  <c r="Z1178" i="1"/>
  <c r="Y1178" i="1"/>
  <c r="Z1177" i="1" a="1"/>
  <c r="Z1177" i="1"/>
  <c r="Y1177" i="1"/>
  <c r="Z1176" i="1" a="1"/>
  <c r="Z1176" i="1"/>
  <c r="Y1176" i="1"/>
  <c r="Z1175" i="1" a="1"/>
  <c r="Z1175" i="1"/>
  <c r="Y1175" i="1"/>
  <c r="Z1174" i="1" a="1"/>
  <c r="Z1174" i="1"/>
  <c r="Y1174" i="1"/>
  <c r="Z1173" i="1" a="1"/>
  <c r="Z1173" i="1"/>
  <c r="Y1173" i="1"/>
  <c r="Z1172" i="1" a="1"/>
  <c r="Z1172" i="1"/>
  <c r="Y1172" i="1"/>
  <c r="Z1171" i="1" a="1"/>
  <c r="Z1171" i="1"/>
  <c r="Y1171" i="1"/>
  <c r="Z1170" i="1" a="1"/>
  <c r="Z1170" i="1"/>
  <c r="Y1170" i="1"/>
  <c r="Z1169" i="1" a="1"/>
  <c r="Z1169" i="1"/>
  <c r="Y1169" i="1"/>
  <c r="Z1168" i="1" a="1"/>
  <c r="Z1168" i="1"/>
  <c r="Y1168" i="1"/>
  <c r="Z1167" i="1" a="1"/>
  <c r="Z1167" i="1"/>
  <c r="Y1167" i="1"/>
  <c r="Z1166" i="1" a="1"/>
  <c r="Z1166" i="1"/>
  <c r="Y1166" i="1"/>
  <c r="Z1165" i="1" a="1"/>
  <c r="Z1165" i="1"/>
  <c r="Y1165" i="1"/>
  <c r="Z1164" i="1" a="1"/>
  <c r="Z1164" i="1"/>
  <c r="Y1164" i="1"/>
  <c r="Z1163" i="1" a="1"/>
  <c r="Z1163" i="1"/>
  <c r="Y1163" i="1"/>
  <c r="Z1162" i="1" a="1"/>
  <c r="Z1162" i="1"/>
  <c r="Y1162" i="1"/>
  <c r="Z1161" i="1" a="1"/>
  <c r="Z1161" i="1"/>
  <c r="Y1161" i="1"/>
  <c r="Z1160" i="1" a="1"/>
  <c r="Z1160" i="1"/>
  <c r="Y1160" i="1"/>
  <c r="Z1159" i="1" a="1"/>
  <c r="Z1159" i="1"/>
  <c r="Y1159" i="1"/>
  <c r="Z1158" i="1" a="1"/>
  <c r="Z1158" i="1"/>
  <c r="Y1158" i="1"/>
  <c r="Z1157" i="1" a="1"/>
  <c r="Z1157" i="1"/>
  <c r="Y1157" i="1"/>
  <c r="Z1156" i="1" a="1"/>
  <c r="Z1156" i="1"/>
  <c r="Y1156" i="1"/>
  <c r="Z1155" i="1" a="1"/>
  <c r="Z1155" i="1"/>
  <c r="Y1155" i="1"/>
  <c r="Z1154" i="1" a="1"/>
  <c r="Z1154" i="1"/>
  <c r="Y1154" i="1"/>
  <c r="Z1153" i="1" a="1"/>
  <c r="Z1153" i="1"/>
  <c r="Y1153" i="1"/>
  <c r="Z1152" i="1" a="1"/>
  <c r="Z1152" i="1"/>
  <c r="Y1152" i="1"/>
  <c r="Z1151" i="1" a="1"/>
  <c r="Z1151" i="1"/>
  <c r="Y1151" i="1"/>
  <c r="Z1150" i="1" a="1"/>
  <c r="Z1150" i="1"/>
  <c r="Y1150" i="1"/>
  <c r="Z1149" i="1" a="1"/>
  <c r="Z1149" i="1"/>
  <c r="Y1149" i="1"/>
  <c r="Z1148" i="1" a="1"/>
  <c r="Z1148" i="1"/>
  <c r="Y1148" i="1"/>
  <c r="Z1147" i="1" a="1"/>
  <c r="Z1147" i="1"/>
  <c r="Y1147" i="1"/>
  <c r="Z1146" i="1" a="1"/>
  <c r="Z1146" i="1"/>
  <c r="Y1146" i="1"/>
  <c r="Z1145" i="1" a="1"/>
  <c r="Z1145" i="1"/>
  <c r="Y1145" i="1"/>
  <c r="Z1144" i="1" a="1"/>
  <c r="Z1144" i="1"/>
  <c r="Y1144" i="1"/>
  <c r="Z1143" i="1" a="1"/>
  <c r="Z1143" i="1"/>
  <c r="Y1143" i="1"/>
  <c r="Z1142" i="1" a="1"/>
  <c r="Z1142" i="1"/>
  <c r="Y1142" i="1"/>
  <c r="Z1141" i="1" a="1"/>
  <c r="Z1141" i="1"/>
  <c r="Y1141" i="1"/>
  <c r="Z1140" i="1" a="1"/>
  <c r="Z1140" i="1"/>
  <c r="Y1140" i="1"/>
  <c r="Z1139" i="1" a="1"/>
  <c r="Z1139" i="1"/>
  <c r="Y1139" i="1"/>
  <c r="Z1138" i="1" a="1"/>
  <c r="Z1138" i="1"/>
  <c r="Y1138" i="1"/>
  <c r="Z1137" i="1" a="1"/>
  <c r="Z1137" i="1"/>
  <c r="Y1137" i="1"/>
  <c r="Z1136" i="1" a="1"/>
  <c r="Z1136" i="1"/>
  <c r="Y1136" i="1"/>
  <c r="Z1135" i="1" a="1"/>
  <c r="Z1135" i="1"/>
  <c r="Y1135" i="1"/>
  <c r="Z1134" i="1" a="1"/>
  <c r="Z1134" i="1"/>
  <c r="Y1134" i="1"/>
  <c r="Z1133" i="1" a="1"/>
  <c r="Z1133" i="1"/>
  <c r="Y1133" i="1"/>
  <c r="Z1132" i="1" a="1"/>
  <c r="Z1132" i="1"/>
  <c r="Y1132" i="1"/>
  <c r="Z1131" i="1" a="1"/>
  <c r="Z1131" i="1"/>
  <c r="Y1131" i="1"/>
  <c r="Z1130" i="1" a="1"/>
  <c r="Z1130" i="1"/>
  <c r="Y1130" i="1"/>
  <c r="Z1129" i="1" a="1"/>
  <c r="Z1129" i="1"/>
  <c r="Y1129" i="1"/>
  <c r="Z1128" i="1" a="1"/>
  <c r="Z1128" i="1"/>
  <c r="Y1128" i="1"/>
  <c r="Z1127" i="1" a="1"/>
  <c r="Z1127" i="1"/>
  <c r="Y1127" i="1"/>
  <c r="Z1126" i="1" a="1"/>
  <c r="Z1126" i="1"/>
  <c r="Y1126" i="1"/>
  <c r="Z1125" i="1" a="1"/>
  <c r="Z1125" i="1"/>
  <c r="Y1125" i="1"/>
  <c r="Z1124" i="1" a="1"/>
  <c r="Z1124" i="1"/>
  <c r="Y1124" i="1"/>
  <c r="Z1123" i="1" a="1"/>
  <c r="Z1123" i="1"/>
  <c r="Y1123" i="1"/>
  <c r="Z1122" i="1" a="1"/>
  <c r="Z1122" i="1"/>
  <c r="Y1122" i="1"/>
  <c r="Z1121" i="1" a="1"/>
  <c r="Z1121" i="1"/>
  <c r="Y1121" i="1"/>
  <c r="Z1120" i="1" a="1"/>
  <c r="Z1120" i="1"/>
  <c r="Y1120" i="1"/>
  <c r="Z1119" i="1" a="1"/>
  <c r="Z1119" i="1"/>
  <c r="Y1119" i="1"/>
  <c r="Z1118" i="1" a="1"/>
  <c r="Z1118" i="1"/>
  <c r="Y1118" i="1"/>
  <c r="Z1117" i="1" a="1"/>
  <c r="Z1117" i="1"/>
  <c r="Y1117" i="1"/>
  <c r="Z1116" i="1" a="1"/>
  <c r="Z1116" i="1"/>
  <c r="Y1116" i="1"/>
  <c r="Z1115" i="1" a="1"/>
  <c r="Z1115" i="1"/>
  <c r="Y1115" i="1"/>
  <c r="Z1114" i="1" a="1"/>
  <c r="Z1114" i="1"/>
  <c r="Y1114" i="1"/>
  <c r="Z1113" i="1" a="1"/>
  <c r="Z1113" i="1"/>
  <c r="Y1113" i="1"/>
  <c r="Z1112" i="1" a="1"/>
  <c r="Z1112" i="1"/>
  <c r="Y1112" i="1"/>
  <c r="Z1111" i="1" a="1"/>
  <c r="Z1111" i="1"/>
  <c r="Y1111" i="1"/>
  <c r="Z1110" i="1" a="1"/>
  <c r="Z1110" i="1"/>
  <c r="Y1110" i="1"/>
  <c r="Z1109" i="1" a="1"/>
  <c r="Z1109" i="1"/>
  <c r="Y1109" i="1"/>
  <c r="Z1108" i="1" a="1"/>
  <c r="Z1108" i="1"/>
  <c r="Y1108" i="1"/>
  <c r="Z1107" i="1" a="1"/>
  <c r="Z1107" i="1"/>
  <c r="Y1107" i="1"/>
  <c r="Z1106" i="1" a="1"/>
  <c r="Z1106" i="1"/>
  <c r="Y1106" i="1"/>
  <c r="Z1105" i="1" a="1"/>
  <c r="Z1105" i="1"/>
  <c r="Y1105" i="1"/>
  <c r="Z1104" i="1" a="1"/>
  <c r="Z1104" i="1"/>
  <c r="Y1104" i="1"/>
  <c r="Z1103" i="1" a="1"/>
  <c r="Z1103" i="1"/>
  <c r="Y1103" i="1"/>
  <c r="Z1102" i="1" a="1"/>
  <c r="Z1102" i="1"/>
  <c r="Y1102" i="1"/>
  <c r="Z1101" i="1" a="1"/>
  <c r="Z1101" i="1"/>
  <c r="Y1101" i="1"/>
  <c r="Z1100" i="1" a="1"/>
  <c r="Z1100" i="1"/>
  <c r="Y1100" i="1"/>
  <c r="Z1099" i="1" a="1"/>
  <c r="Z1099" i="1"/>
  <c r="Y1099" i="1"/>
  <c r="Z1098" i="1" a="1"/>
  <c r="Z1098" i="1"/>
  <c r="Y1098" i="1"/>
  <c r="Z1097" i="1" a="1"/>
  <c r="Z1097" i="1"/>
  <c r="Y1097" i="1"/>
  <c r="Z1096" i="1" a="1"/>
  <c r="Z1096" i="1"/>
  <c r="Y1096" i="1"/>
  <c r="Z1095" i="1" a="1"/>
  <c r="Z1095" i="1"/>
  <c r="Y1095" i="1"/>
  <c r="Z1094" i="1" a="1"/>
  <c r="Z1094" i="1"/>
  <c r="Y1094" i="1"/>
  <c r="Z1093" i="1" a="1"/>
  <c r="Z1093" i="1"/>
  <c r="Y1093" i="1"/>
  <c r="Z1092" i="1" a="1"/>
  <c r="Z1092" i="1"/>
  <c r="Y1092" i="1"/>
  <c r="Z1091" i="1" a="1"/>
  <c r="Z1091" i="1"/>
  <c r="Y1091" i="1"/>
  <c r="Z1090" i="1" a="1"/>
  <c r="Z1090" i="1"/>
  <c r="Y1090" i="1"/>
  <c r="Z1089" i="1" a="1"/>
  <c r="Z1089" i="1"/>
  <c r="Y1089" i="1"/>
  <c r="Z1088" i="1" a="1"/>
  <c r="Z1088" i="1"/>
  <c r="Y1088" i="1"/>
  <c r="Z1087" i="1" a="1"/>
  <c r="Z1087" i="1"/>
  <c r="Y1087" i="1"/>
  <c r="Z1086" i="1" a="1"/>
  <c r="Z1086" i="1"/>
  <c r="Y1086" i="1"/>
  <c r="Z1085" i="1" a="1"/>
  <c r="Z1085" i="1"/>
  <c r="Y1085" i="1"/>
  <c r="Z1084" i="1" a="1"/>
  <c r="Z1084" i="1"/>
  <c r="Y1084" i="1"/>
  <c r="Z1083" i="1" a="1"/>
  <c r="Z1083" i="1"/>
  <c r="Y1083" i="1"/>
  <c r="Z1082" i="1" a="1"/>
  <c r="Z1082" i="1"/>
  <c r="Y1082" i="1"/>
  <c r="Z1081" i="1" a="1"/>
  <c r="Z1081" i="1"/>
  <c r="Y1081" i="1"/>
  <c r="Z1080" i="1" a="1"/>
  <c r="Z1080" i="1"/>
  <c r="Y1080" i="1"/>
  <c r="Z1079" i="1" a="1"/>
  <c r="Z1079" i="1"/>
  <c r="Y1079" i="1"/>
  <c r="Z1078" i="1" a="1"/>
  <c r="Z1078" i="1"/>
  <c r="Y1078" i="1"/>
  <c r="Z1077" i="1" a="1"/>
  <c r="Z1077" i="1"/>
  <c r="Y1077" i="1"/>
  <c r="Z1076" i="1" a="1"/>
  <c r="Z1076" i="1"/>
  <c r="Y1076" i="1"/>
  <c r="Z1075" i="1" a="1"/>
  <c r="Z1075" i="1"/>
  <c r="Y1075" i="1"/>
  <c r="Z1074" i="1" a="1"/>
  <c r="Z1074" i="1"/>
  <c r="Y1074" i="1"/>
  <c r="Z1073" i="1" a="1"/>
  <c r="Z1073" i="1"/>
  <c r="Y1073" i="1"/>
  <c r="Z1072" i="1" a="1"/>
  <c r="Z1072" i="1"/>
  <c r="Y1072" i="1"/>
  <c r="Z1071" i="1" a="1"/>
  <c r="Z1071" i="1"/>
  <c r="Y1071" i="1"/>
  <c r="Z1070" i="1" a="1"/>
  <c r="Z1070" i="1"/>
  <c r="Y1070" i="1"/>
  <c r="Z1069" i="1" a="1"/>
  <c r="Z1069" i="1"/>
  <c r="Y1069" i="1"/>
  <c r="Z1068" i="1" a="1"/>
  <c r="Z1068" i="1"/>
  <c r="Y1068" i="1"/>
  <c r="Z1067" i="1" a="1"/>
  <c r="Z1067" i="1"/>
  <c r="Y1067" i="1"/>
  <c r="Z1066" i="1" a="1"/>
  <c r="Z1066" i="1"/>
  <c r="Y1066" i="1"/>
  <c r="Z1065" i="1" a="1"/>
  <c r="Z1065" i="1"/>
  <c r="Y1065" i="1"/>
  <c r="Z1064" i="1" a="1"/>
  <c r="Z1064" i="1"/>
  <c r="Y1064" i="1"/>
  <c r="Z1063" i="1" a="1"/>
  <c r="Z1063" i="1"/>
  <c r="Y1063" i="1"/>
  <c r="Z1062" i="1" a="1"/>
  <c r="Z1062" i="1"/>
  <c r="Y1062" i="1"/>
  <c r="Z1061" i="1" a="1"/>
  <c r="Z1061" i="1"/>
  <c r="Y1061" i="1"/>
  <c r="Z1060" i="1" a="1"/>
  <c r="Z1060" i="1"/>
  <c r="Y1060" i="1"/>
  <c r="Z1059" i="1" a="1"/>
  <c r="Z1059" i="1"/>
  <c r="Y1059" i="1"/>
  <c r="Z1058" i="1" a="1"/>
  <c r="Z1058" i="1"/>
  <c r="Y1058" i="1"/>
  <c r="Z1057" i="1" a="1"/>
  <c r="Z1057" i="1"/>
  <c r="Y1057" i="1"/>
  <c r="Z1056" i="1" a="1"/>
  <c r="Z1056" i="1"/>
  <c r="Y1056" i="1"/>
  <c r="Z1055" i="1" a="1"/>
  <c r="Z1055" i="1"/>
  <c r="Y1055" i="1"/>
  <c r="Z1054" i="1" a="1"/>
  <c r="Z1054" i="1"/>
  <c r="Y1054" i="1"/>
  <c r="Z1053" i="1" a="1"/>
  <c r="Z1053" i="1"/>
  <c r="Y1053" i="1"/>
  <c r="Z1052" i="1" a="1"/>
  <c r="Z1052" i="1"/>
  <c r="Y1052" i="1"/>
  <c r="Z1051" i="1" a="1"/>
  <c r="Z1051" i="1"/>
  <c r="Y1051" i="1"/>
  <c r="Z1050" i="1" a="1"/>
  <c r="Z1050" i="1"/>
  <c r="Y1050" i="1"/>
  <c r="Z1049" i="1" a="1"/>
  <c r="Z1049" i="1"/>
  <c r="Y1049" i="1"/>
  <c r="Z1048" i="1" a="1"/>
  <c r="Z1048" i="1"/>
  <c r="Y1048" i="1"/>
  <c r="Z1047" i="1" a="1"/>
  <c r="Z1047" i="1"/>
  <c r="Y1047" i="1"/>
  <c r="Z1046" i="1" a="1"/>
  <c r="Z1046" i="1"/>
  <c r="Y1046" i="1"/>
  <c r="Z1045" i="1" a="1"/>
  <c r="Z1045" i="1"/>
  <c r="Y1045" i="1"/>
  <c r="Z1044" i="1" a="1"/>
  <c r="Z1044" i="1"/>
  <c r="Y1044" i="1"/>
  <c r="Z1043" i="1" a="1"/>
  <c r="Z1043" i="1"/>
  <c r="Y1043" i="1"/>
  <c r="Z1042" i="1" a="1"/>
  <c r="Z1042" i="1"/>
  <c r="Y1042" i="1"/>
  <c r="Z1041" i="1" a="1"/>
  <c r="Z1041" i="1"/>
  <c r="Y1041" i="1"/>
  <c r="Z1040" i="1" a="1"/>
  <c r="Z1040" i="1"/>
  <c r="Y1040" i="1"/>
  <c r="Z1039" i="1" a="1"/>
  <c r="Z1039" i="1"/>
  <c r="Y1039" i="1"/>
  <c r="Z1038" i="1" a="1"/>
  <c r="Z1038" i="1"/>
  <c r="Y1038" i="1"/>
  <c r="Z1037" i="1" a="1"/>
  <c r="Z1037" i="1"/>
  <c r="Y1037" i="1"/>
  <c r="Z1036" i="1" a="1"/>
  <c r="Z1036" i="1"/>
  <c r="Y1036" i="1"/>
  <c r="Z1035" i="1" a="1"/>
  <c r="Z1035" i="1"/>
  <c r="Y1035" i="1"/>
  <c r="Z1034" i="1" a="1"/>
  <c r="Z1034" i="1"/>
  <c r="Y1034" i="1"/>
  <c r="Z1033" i="1" a="1"/>
  <c r="Z1033" i="1"/>
  <c r="Y1033" i="1"/>
  <c r="Z1032" i="1" a="1"/>
  <c r="Z1032" i="1"/>
  <c r="Y1032" i="1"/>
  <c r="Z1031" i="1" a="1"/>
  <c r="Z1031" i="1"/>
  <c r="Y1031" i="1"/>
  <c r="Z1030" i="1" a="1"/>
  <c r="Z1030" i="1"/>
  <c r="Y1030" i="1"/>
  <c r="Z1029" i="1" a="1"/>
  <c r="Z1029" i="1"/>
  <c r="Y1029" i="1"/>
  <c r="Z1028" i="1" a="1"/>
  <c r="Z1028" i="1"/>
  <c r="Y1028" i="1"/>
  <c r="Z1027" i="1" a="1"/>
  <c r="Z1027" i="1"/>
  <c r="Y1027" i="1"/>
  <c r="Z1026" i="1" a="1"/>
  <c r="Z1026" i="1"/>
  <c r="Y1026" i="1"/>
  <c r="Z1025" i="1" a="1"/>
  <c r="Z1025" i="1"/>
  <c r="Y1025" i="1"/>
  <c r="Z1024" i="1" a="1"/>
  <c r="Z1024" i="1"/>
  <c r="Y1024" i="1"/>
  <c r="Z1023" i="1" a="1"/>
  <c r="Z1023" i="1"/>
  <c r="Y1023" i="1"/>
  <c r="Z1022" i="1" a="1"/>
  <c r="Z1022" i="1"/>
  <c r="Y1022" i="1"/>
  <c r="Z1021" i="1" a="1"/>
  <c r="Z1021" i="1"/>
  <c r="Y1021" i="1"/>
  <c r="Z1020" i="1" a="1"/>
  <c r="Z1020" i="1"/>
  <c r="Y1020" i="1"/>
  <c r="Z1019" i="1" a="1"/>
  <c r="Z1019" i="1"/>
  <c r="Y1019" i="1"/>
  <c r="Z1018" i="1" a="1"/>
  <c r="Z1018" i="1"/>
  <c r="Y1018" i="1"/>
  <c r="Z1017" i="1" a="1"/>
  <c r="Z1017" i="1"/>
  <c r="Y1017" i="1"/>
  <c r="Z1016" i="1" a="1"/>
  <c r="Z1016" i="1"/>
  <c r="Y1016" i="1"/>
  <c r="Z1015" i="1" a="1"/>
  <c r="Z1015" i="1"/>
  <c r="Y1015" i="1"/>
  <c r="Z1014" i="1" a="1"/>
  <c r="Z1014" i="1"/>
  <c r="Y1014" i="1"/>
  <c r="Z1013" i="1" a="1"/>
  <c r="Z1013" i="1"/>
  <c r="Y1013" i="1"/>
  <c r="Z1012" i="1" a="1"/>
  <c r="Z1012" i="1"/>
  <c r="Y1012" i="1"/>
  <c r="Z1011" i="1" a="1"/>
  <c r="Z1011" i="1"/>
  <c r="Y1011" i="1"/>
  <c r="Z1010" i="1" a="1"/>
  <c r="Z1010" i="1"/>
  <c r="Y1010" i="1"/>
  <c r="Z1009" i="1" a="1"/>
  <c r="Z1009" i="1"/>
  <c r="Y1009" i="1"/>
  <c r="Z1008" i="1" a="1"/>
  <c r="Z1008" i="1"/>
  <c r="Y1008" i="1"/>
  <c r="Z1007" i="1" a="1"/>
  <c r="Z1007" i="1"/>
  <c r="Y1007" i="1"/>
  <c r="Z1006" i="1" a="1"/>
  <c r="Z1006" i="1"/>
  <c r="Y1006" i="1"/>
  <c r="Z1005" i="1" a="1"/>
  <c r="Z1005" i="1"/>
  <c r="Y1005" i="1"/>
  <c r="Z1004" i="1" a="1"/>
  <c r="Z1004" i="1"/>
  <c r="Y1004" i="1"/>
  <c r="Z1003" i="1" a="1"/>
  <c r="Z1003" i="1"/>
  <c r="Y1003" i="1"/>
  <c r="Z1002" i="1" a="1"/>
  <c r="Z1002" i="1"/>
  <c r="Y1002" i="1"/>
  <c r="Z1001" i="1" a="1"/>
  <c r="Z1001" i="1"/>
  <c r="Y1001" i="1"/>
  <c r="Z1000" i="1" a="1"/>
  <c r="Z1000" i="1"/>
  <c r="Y1000" i="1"/>
  <c r="Z999" i="1" a="1"/>
  <c r="Z999" i="1"/>
  <c r="Y999" i="1"/>
  <c r="Z998" i="1" a="1"/>
  <c r="Z998" i="1"/>
  <c r="Y998" i="1"/>
  <c r="Z997" i="1" a="1"/>
  <c r="Z997" i="1"/>
  <c r="Y997" i="1"/>
  <c r="Z996" i="1" a="1"/>
  <c r="Z996" i="1"/>
  <c r="Y996" i="1"/>
  <c r="Z995" i="1" a="1"/>
  <c r="Z995" i="1"/>
  <c r="Y995" i="1"/>
  <c r="Z994" i="1" a="1"/>
  <c r="Z994" i="1"/>
  <c r="Y994" i="1"/>
  <c r="Z993" i="1" a="1"/>
  <c r="Z993" i="1"/>
  <c r="Y993" i="1"/>
  <c r="Z992" i="1" a="1"/>
  <c r="Z992" i="1"/>
  <c r="Y992" i="1"/>
  <c r="Z991" i="1" a="1"/>
  <c r="Z991" i="1"/>
  <c r="Y991" i="1"/>
  <c r="Z990" i="1" a="1"/>
  <c r="Z990" i="1"/>
  <c r="Y990" i="1"/>
  <c r="Z989" i="1" a="1"/>
  <c r="Z989" i="1"/>
  <c r="Y989" i="1"/>
  <c r="Z988" i="1" a="1"/>
  <c r="Z988" i="1"/>
  <c r="Y988" i="1"/>
  <c r="Z987" i="1" a="1"/>
  <c r="Z987" i="1"/>
  <c r="Y987" i="1"/>
  <c r="Z986" i="1" a="1"/>
  <c r="Z986" i="1"/>
  <c r="Y986" i="1"/>
  <c r="Z985" i="1" a="1"/>
  <c r="Z985" i="1"/>
  <c r="Y985" i="1"/>
  <c r="Z984" i="1" a="1"/>
  <c r="Z984" i="1"/>
  <c r="Y984" i="1"/>
  <c r="Z983" i="1" a="1"/>
  <c r="Z983" i="1"/>
  <c r="Y983" i="1"/>
  <c r="Z982" i="1" a="1"/>
  <c r="Z982" i="1"/>
  <c r="Y982" i="1"/>
  <c r="Z981" i="1" a="1"/>
  <c r="Z981" i="1"/>
  <c r="Y981" i="1"/>
  <c r="Z980" i="1" a="1"/>
  <c r="Z980" i="1"/>
  <c r="Y980" i="1"/>
  <c r="Z979" i="1" a="1"/>
  <c r="Z979" i="1"/>
  <c r="Y979" i="1"/>
  <c r="Z978" i="1" a="1"/>
  <c r="Z978" i="1"/>
  <c r="Y978" i="1"/>
  <c r="Z977" i="1" a="1"/>
  <c r="Z977" i="1"/>
  <c r="Y977" i="1"/>
  <c r="Z976" i="1" a="1"/>
  <c r="Z976" i="1"/>
  <c r="Y976" i="1"/>
  <c r="Z975" i="1" a="1"/>
  <c r="Z975" i="1"/>
  <c r="Y975" i="1"/>
  <c r="Z974" i="1" a="1"/>
  <c r="Z974" i="1"/>
  <c r="Y974" i="1"/>
  <c r="Z973" i="1" a="1"/>
  <c r="Z973" i="1"/>
  <c r="Y973" i="1"/>
  <c r="Z972" i="1" a="1"/>
  <c r="Z972" i="1"/>
  <c r="Y972" i="1"/>
  <c r="Z971" i="1" a="1"/>
  <c r="Z971" i="1"/>
  <c r="Y971" i="1"/>
  <c r="Z970" i="1" a="1"/>
  <c r="Z970" i="1"/>
  <c r="Y970" i="1"/>
  <c r="Z969" i="1" a="1"/>
  <c r="Z969" i="1"/>
  <c r="Y969" i="1"/>
  <c r="Z968" i="1" a="1"/>
  <c r="Z968" i="1"/>
  <c r="Y968" i="1"/>
  <c r="Z967" i="1" a="1"/>
  <c r="Z967" i="1"/>
  <c r="Y967" i="1"/>
  <c r="Z966" i="1" a="1"/>
  <c r="Z966" i="1"/>
  <c r="Y966" i="1"/>
  <c r="Z965" i="1" a="1"/>
  <c r="Z965" i="1"/>
  <c r="Y965" i="1"/>
  <c r="Z964" i="1" a="1"/>
  <c r="Z964" i="1"/>
  <c r="Y964" i="1"/>
  <c r="Z963" i="1" a="1"/>
  <c r="Z963" i="1"/>
  <c r="Y963" i="1"/>
  <c r="Z962" i="1" a="1"/>
  <c r="Z962" i="1"/>
  <c r="Y962" i="1"/>
  <c r="Z961" i="1" a="1"/>
  <c r="Z961" i="1"/>
  <c r="Y961" i="1"/>
  <c r="Z960" i="1" a="1"/>
  <c r="Z960" i="1"/>
  <c r="Y960" i="1"/>
  <c r="Z959" i="1" a="1"/>
  <c r="Z959" i="1"/>
  <c r="Y959" i="1"/>
  <c r="Z958" i="1" a="1"/>
  <c r="Z958" i="1"/>
  <c r="Y958" i="1"/>
  <c r="Z957" i="1" a="1"/>
  <c r="Z957" i="1"/>
  <c r="Y957" i="1"/>
  <c r="Z956" i="1" a="1"/>
  <c r="Z956" i="1"/>
  <c r="Y956" i="1"/>
  <c r="Z955" i="1" a="1"/>
  <c r="Z955" i="1"/>
  <c r="Y955" i="1"/>
  <c r="Z954" i="1" a="1"/>
  <c r="Z954" i="1"/>
  <c r="Y954" i="1"/>
  <c r="Z953" i="1" a="1"/>
  <c r="Z953" i="1"/>
  <c r="Y953" i="1"/>
  <c r="Z952" i="1" a="1"/>
  <c r="Z952" i="1"/>
  <c r="Y952" i="1"/>
  <c r="Z951" i="1" a="1"/>
  <c r="Z951" i="1"/>
  <c r="Y951" i="1"/>
  <c r="Z950" i="1" a="1"/>
  <c r="Z950" i="1"/>
  <c r="Y950" i="1"/>
  <c r="Z949" i="1" a="1"/>
  <c r="Z949" i="1"/>
  <c r="Y949" i="1"/>
  <c r="Z948" i="1" a="1"/>
  <c r="Z948" i="1"/>
  <c r="Y948" i="1"/>
  <c r="Z947" i="1" a="1"/>
  <c r="Z947" i="1"/>
  <c r="Y947" i="1"/>
  <c r="Z946" i="1" a="1"/>
  <c r="Z946" i="1"/>
  <c r="Y946" i="1"/>
  <c r="Z945" i="1" a="1"/>
  <c r="Z945" i="1"/>
  <c r="Y945" i="1"/>
  <c r="Z944" i="1" a="1"/>
  <c r="Z944" i="1"/>
  <c r="Y944" i="1"/>
  <c r="Z943" i="1" a="1"/>
  <c r="Z943" i="1"/>
  <c r="Y943" i="1"/>
  <c r="Z942" i="1" a="1"/>
  <c r="Z942" i="1"/>
  <c r="Y942" i="1"/>
  <c r="Z941" i="1" a="1"/>
  <c r="Z941" i="1"/>
  <c r="Y941" i="1"/>
  <c r="Z940" i="1" a="1"/>
  <c r="Z940" i="1"/>
  <c r="Y940" i="1"/>
  <c r="Z939" i="1" a="1"/>
  <c r="Z939" i="1"/>
  <c r="Y939" i="1"/>
  <c r="Z938" i="1" a="1"/>
  <c r="Z938" i="1"/>
  <c r="Y938" i="1"/>
  <c r="Z937" i="1" a="1"/>
  <c r="Z937" i="1"/>
  <c r="Y937" i="1"/>
  <c r="Z936" i="1" a="1"/>
  <c r="Z936" i="1"/>
  <c r="Y936" i="1"/>
  <c r="Z935" i="1" a="1"/>
  <c r="Z935" i="1"/>
  <c r="Y935" i="1"/>
  <c r="Z934" i="1" a="1"/>
  <c r="Z934" i="1"/>
  <c r="Y934" i="1"/>
  <c r="Z933" i="1" a="1"/>
  <c r="Z933" i="1"/>
  <c r="Y933" i="1"/>
  <c r="Z932" i="1" a="1"/>
  <c r="Z932" i="1"/>
  <c r="Y932" i="1"/>
  <c r="Z931" i="1" a="1"/>
  <c r="Z931" i="1"/>
  <c r="Y931" i="1"/>
  <c r="Z930" i="1" a="1"/>
  <c r="Z930" i="1"/>
  <c r="Y930" i="1"/>
  <c r="Z929" i="1" a="1"/>
  <c r="Z929" i="1"/>
  <c r="Y929" i="1"/>
  <c r="Z928" i="1" a="1"/>
  <c r="Z928" i="1"/>
  <c r="Y928" i="1"/>
  <c r="Z927" i="1" a="1"/>
  <c r="Z927" i="1"/>
  <c r="Y927" i="1"/>
  <c r="Z926" i="1" a="1"/>
  <c r="Z926" i="1"/>
  <c r="Y926" i="1"/>
  <c r="Z925" i="1" a="1"/>
  <c r="Z925" i="1"/>
  <c r="Y925" i="1"/>
  <c r="Z924" i="1" a="1"/>
  <c r="Z924" i="1"/>
  <c r="Y924" i="1"/>
  <c r="Z923" i="1" a="1"/>
  <c r="Z923" i="1"/>
  <c r="Y923" i="1"/>
  <c r="Z922" i="1" a="1"/>
  <c r="Z922" i="1"/>
  <c r="Y922" i="1"/>
  <c r="Z921" i="1" a="1"/>
  <c r="Z921" i="1"/>
  <c r="Y921" i="1"/>
  <c r="Z920" i="1" a="1"/>
  <c r="Z920" i="1"/>
  <c r="Y920" i="1"/>
  <c r="Z919" i="1" a="1"/>
  <c r="Z919" i="1"/>
  <c r="Y919" i="1"/>
  <c r="Z918" i="1" a="1"/>
  <c r="Z918" i="1"/>
  <c r="Y918" i="1"/>
  <c r="Z917" i="1" a="1"/>
  <c r="Z917" i="1"/>
  <c r="Y917" i="1"/>
  <c r="Z916" i="1" a="1"/>
  <c r="Z916" i="1"/>
  <c r="Y916" i="1"/>
  <c r="Z915" i="1" a="1"/>
  <c r="Z915" i="1"/>
  <c r="Y915" i="1"/>
  <c r="Z914" i="1" a="1"/>
  <c r="Z914" i="1"/>
  <c r="Y914" i="1"/>
  <c r="Z913" i="1" a="1"/>
  <c r="Z913" i="1"/>
  <c r="Y913" i="1"/>
  <c r="Z912" i="1" a="1"/>
  <c r="Z912" i="1"/>
  <c r="Y912" i="1"/>
  <c r="Z911" i="1" a="1"/>
  <c r="Z911" i="1"/>
  <c r="Y911" i="1"/>
  <c r="Z910" i="1" a="1"/>
  <c r="Z910" i="1"/>
  <c r="Y910" i="1"/>
  <c r="Z909" i="1" a="1"/>
  <c r="Z909" i="1"/>
  <c r="Y909" i="1"/>
  <c r="Z908" i="1" a="1"/>
  <c r="Z908" i="1"/>
  <c r="Y908" i="1"/>
  <c r="Z907" i="1" a="1"/>
  <c r="Z907" i="1"/>
  <c r="Y907" i="1"/>
  <c r="Z906" i="1" a="1"/>
  <c r="Z906" i="1"/>
  <c r="Y906" i="1"/>
  <c r="Z905" i="1" a="1"/>
  <c r="Z905" i="1"/>
  <c r="Y905" i="1"/>
  <c r="Z904" i="1" a="1"/>
  <c r="Z904" i="1"/>
  <c r="Y904" i="1"/>
  <c r="Z903" i="1" a="1"/>
  <c r="Z903" i="1"/>
  <c r="Y903" i="1"/>
  <c r="Z902" i="1" a="1"/>
  <c r="Z902" i="1"/>
  <c r="Y902" i="1"/>
  <c r="Z901" i="1" a="1"/>
  <c r="Z901" i="1"/>
  <c r="Y901" i="1"/>
  <c r="Z900" i="1" a="1"/>
  <c r="Z900" i="1"/>
  <c r="Y900" i="1"/>
  <c r="Z899" i="1" a="1"/>
  <c r="Z899" i="1"/>
  <c r="Y899" i="1"/>
  <c r="Z898" i="1" a="1"/>
  <c r="Z898" i="1"/>
  <c r="Y898" i="1"/>
  <c r="Z897" i="1" a="1"/>
  <c r="Z897" i="1"/>
  <c r="Y897" i="1"/>
  <c r="Z896" i="1" a="1"/>
  <c r="Z896" i="1"/>
  <c r="Y896" i="1"/>
  <c r="Z895" i="1" a="1"/>
  <c r="Z895" i="1"/>
  <c r="Y895" i="1"/>
  <c r="Z894" i="1" a="1"/>
  <c r="Z894" i="1"/>
  <c r="Y894" i="1"/>
  <c r="Z893" i="1" a="1"/>
  <c r="Z893" i="1"/>
  <c r="Y893" i="1"/>
  <c r="Z892" i="1" a="1"/>
  <c r="Z892" i="1"/>
  <c r="Y892" i="1"/>
  <c r="Z891" i="1" a="1"/>
  <c r="Z891" i="1"/>
  <c r="Y891" i="1"/>
  <c r="Z890" i="1" a="1"/>
  <c r="Z890" i="1"/>
  <c r="Y890" i="1"/>
  <c r="Z889" i="1" a="1"/>
  <c r="Z889" i="1"/>
  <c r="Y889" i="1"/>
  <c r="Z888" i="1" a="1"/>
  <c r="Z888" i="1"/>
  <c r="Y888" i="1"/>
  <c r="Z887" i="1" a="1"/>
  <c r="Z887" i="1"/>
  <c r="Y887" i="1"/>
  <c r="Z886" i="1" a="1"/>
  <c r="Z886" i="1"/>
  <c r="Y886" i="1"/>
  <c r="Z885" i="1" a="1"/>
  <c r="Z885" i="1"/>
  <c r="Y885" i="1"/>
  <c r="Z884" i="1" a="1"/>
  <c r="Z884" i="1"/>
  <c r="Y884" i="1"/>
  <c r="Z883" i="1" a="1"/>
  <c r="Z883" i="1"/>
  <c r="Y883" i="1"/>
  <c r="Z882" i="1" a="1"/>
  <c r="Z882" i="1"/>
  <c r="Y882" i="1"/>
  <c r="Z881" i="1" a="1"/>
  <c r="Z881" i="1"/>
  <c r="Y881" i="1"/>
  <c r="Z880" i="1" a="1"/>
  <c r="Z880" i="1"/>
  <c r="Y880" i="1"/>
  <c r="Z879" i="1" a="1"/>
  <c r="Z879" i="1"/>
  <c r="Y879" i="1"/>
  <c r="Z878" i="1" a="1"/>
  <c r="Z878" i="1"/>
  <c r="Y878" i="1"/>
  <c r="Z877" i="1" a="1"/>
  <c r="Z877" i="1"/>
  <c r="Y877" i="1"/>
  <c r="Z876" i="1" a="1"/>
  <c r="Z876" i="1"/>
  <c r="Y876" i="1"/>
  <c r="Z875" i="1" a="1"/>
  <c r="Z875" i="1"/>
  <c r="Y875" i="1"/>
  <c r="Z874" i="1" a="1"/>
  <c r="Z874" i="1"/>
  <c r="Y874" i="1"/>
  <c r="Z873" i="1" a="1"/>
  <c r="Z873" i="1"/>
  <c r="Y873" i="1"/>
  <c r="Z872" i="1" a="1"/>
  <c r="Z872" i="1"/>
  <c r="Y872" i="1"/>
  <c r="Z871" i="1" a="1"/>
  <c r="Z871" i="1"/>
  <c r="Y871" i="1"/>
  <c r="Z870" i="1" a="1"/>
  <c r="Z870" i="1"/>
  <c r="Y870" i="1"/>
  <c r="Z869" i="1" a="1"/>
  <c r="Z869" i="1"/>
  <c r="Y869" i="1"/>
  <c r="Z868" i="1" a="1"/>
  <c r="Z868" i="1"/>
  <c r="Y868" i="1"/>
  <c r="Z867" i="1" a="1"/>
  <c r="Z867" i="1"/>
  <c r="Y867" i="1"/>
  <c r="Z866" i="1" a="1"/>
  <c r="Z866" i="1"/>
  <c r="Y866" i="1"/>
  <c r="Z865" i="1" a="1"/>
  <c r="Z865" i="1"/>
  <c r="Y865" i="1"/>
  <c r="Z864" i="1" a="1"/>
  <c r="Z864" i="1"/>
  <c r="Y864" i="1"/>
  <c r="Z863" i="1" a="1"/>
  <c r="Z863" i="1"/>
  <c r="Y863" i="1"/>
  <c r="Z862" i="1" a="1"/>
  <c r="Z862" i="1"/>
  <c r="Y862" i="1"/>
  <c r="Z861" i="1" a="1"/>
  <c r="Z861" i="1"/>
  <c r="Y861" i="1"/>
  <c r="Z860" i="1" a="1"/>
  <c r="Z860" i="1"/>
  <c r="Y860" i="1"/>
  <c r="Z859" i="1" a="1"/>
  <c r="Z859" i="1"/>
  <c r="Y859" i="1"/>
  <c r="Z858" i="1" a="1"/>
  <c r="Z858" i="1"/>
  <c r="Y858" i="1"/>
  <c r="Z857" i="1" a="1"/>
  <c r="Z857" i="1"/>
  <c r="Y857" i="1"/>
  <c r="Z856" i="1" a="1"/>
  <c r="Z856" i="1"/>
  <c r="Y856" i="1"/>
  <c r="Z855" i="1" a="1"/>
  <c r="Z855" i="1"/>
  <c r="Y855" i="1"/>
  <c r="Z854" i="1" a="1"/>
  <c r="Z854" i="1"/>
  <c r="Y854" i="1"/>
  <c r="Z853" i="1" a="1"/>
  <c r="Z853" i="1"/>
  <c r="Y853" i="1"/>
  <c r="Z852" i="1" a="1"/>
  <c r="Z852" i="1"/>
  <c r="Y852" i="1"/>
  <c r="Z851" i="1" a="1"/>
  <c r="Z851" i="1"/>
  <c r="Y851" i="1"/>
  <c r="Z850" i="1" a="1"/>
  <c r="Z850" i="1"/>
  <c r="Y850" i="1"/>
  <c r="Z849" i="1" a="1"/>
  <c r="Z849" i="1"/>
  <c r="Y849" i="1"/>
  <c r="Z848" i="1" a="1"/>
  <c r="Z848" i="1"/>
  <c r="Y848" i="1"/>
  <c r="Z847" i="1" a="1"/>
  <c r="Z847" i="1"/>
  <c r="Y847" i="1"/>
  <c r="Z846" i="1" a="1"/>
  <c r="Z846" i="1"/>
  <c r="Y846" i="1"/>
  <c r="Z845" i="1" a="1"/>
  <c r="Z845" i="1"/>
  <c r="Y845" i="1"/>
  <c r="Z844" i="1" a="1"/>
  <c r="Z844" i="1"/>
  <c r="Y844" i="1"/>
  <c r="Z843" i="1" a="1"/>
  <c r="Z843" i="1"/>
  <c r="Y843" i="1"/>
  <c r="Z842" i="1" a="1"/>
  <c r="Z842" i="1"/>
  <c r="Y842" i="1"/>
  <c r="Z841" i="1" a="1"/>
  <c r="Z841" i="1"/>
  <c r="Y841" i="1"/>
  <c r="Z840" i="1" a="1"/>
  <c r="Z840" i="1"/>
  <c r="Y840" i="1"/>
  <c r="Z839" i="1" a="1"/>
  <c r="Z839" i="1"/>
  <c r="Y839" i="1"/>
  <c r="Z838" i="1" a="1"/>
  <c r="Z838" i="1"/>
  <c r="Y838" i="1"/>
  <c r="Z837" i="1" a="1"/>
  <c r="Z837" i="1"/>
  <c r="Y837" i="1"/>
  <c r="Z836" i="1" a="1"/>
  <c r="Z836" i="1"/>
  <c r="Y836" i="1"/>
  <c r="Z835" i="1" a="1"/>
  <c r="Z835" i="1"/>
  <c r="Y835" i="1"/>
  <c r="Z834" i="1" a="1"/>
  <c r="Z834" i="1"/>
  <c r="Y834" i="1"/>
  <c r="Z833" i="1" a="1"/>
  <c r="Z833" i="1"/>
  <c r="Y833" i="1"/>
  <c r="Z832" i="1" a="1"/>
  <c r="Z832" i="1"/>
  <c r="Y832" i="1"/>
  <c r="Z831" i="1" a="1"/>
  <c r="Z831" i="1"/>
  <c r="Y831" i="1"/>
  <c r="Z830" i="1" a="1"/>
  <c r="Z830" i="1"/>
  <c r="Y830" i="1"/>
  <c r="Z829" i="1" a="1"/>
  <c r="Z829" i="1"/>
  <c r="Y829" i="1"/>
  <c r="Z828" i="1" a="1"/>
  <c r="Z828" i="1"/>
  <c r="Y828" i="1"/>
  <c r="Z827" i="1" a="1"/>
  <c r="Z827" i="1"/>
  <c r="Y827" i="1"/>
  <c r="Z826" i="1" a="1"/>
  <c r="Z826" i="1"/>
  <c r="Y826" i="1"/>
  <c r="Z825" i="1" a="1"/>
  <c r="Z825" i="1"/>
  <c r="Y825" i="1"/>
  <c r="Z824" i="1" a="1"/>
  <c r="Z824" i="1"/>
  <c r="Y824" i="1"/>
  <c r="Z823" i="1" a="1"/>
  <c r="Z823" i="1"/>
  <c r="Y823" i="1"/>
  <c r="Z822" i="1" a="1"/>
  <c r="Z822" i="1"/>
  <c r="Y822" i="1"/>
  <c r="Z821" i="1" a="1"/>
  <c r="Z821" i="1"/>
  <c r="Y821" i="1"/>
  <c r="Z820" i="1" a="1"/>
  <c r="Z820" i="1"/>
  <c r="Y820" i="1"/>
  <c r="Z819" i="1" a="1"/>
  <c r="Z819" i="1"/>
  <c r="Y819" i="1"/>
  <c r="Z818" i="1" a="1"/>
  <c r="Z818" i="1"/>
  <c r="Y818" i="1"/>
  <c r="Z817" i="1" a="1"/>
  <c r="Z817" i="1"/>
  <c r="Y817" i="1"/>
  <c r="Z816" i="1" a="1"/>
  <c r="Z816" i="1"/>
  <c r="Y816" i="1"/>
  <c r="Z815" i="1" a="1"/>
  <c r="Z815" i="1"/>
  <c r="Y815" i="1"/>
  <c r="Z814" i="1" a="1"/>
  <c r="Z814" i="1"/>
  <c r="Y814" i="1"/>
  <c r="Z813" i="1" a="1"/>
  <c r="Z813" i="1"/>
  <c r="Y813" i="1"/>
  <c r="Z812" i="1" a="1"/>
  <c r="Z812" i="1"/>
  <c r="Y812" i="1"/>
  <c r="Z811" i="1" a="1"/>
  <c r="Z811" i="1"/>
  <c r="Y811" i="1"/>
  <c r="Z810" i="1" a="1"/>
  <c r="Z810" i="1"/>
  <c r="Y810" i="1"/>
  <c r="Z809" i="1" a="1"/>
  <c r="Z809" i="1"/>
  <c r="Y809" i="1"/>
  <c r="Z808" i="1" a="1"/>
  <c r="Z808" i="1"/>
  <c r="Y808" i="1"/>
  <c r="Z807" i="1" a="1"/>
  <c r="Z807" i="1"/>
  <c r="Y807" i="1"/>
  <c r="Z806" i="1" a="1"/>
  <c r="Z806" i="1"/>
  <c r="Y806" i="1"/>
  <c r="Z805" i="1" a="1"/>
  <c r="Z805" i="1"/>
  <c r="Y805" i="1"/>
  <c r="Z804" i="1" a="1"/>
  <c r="Z804" i="1"/>
  <c r="Y804" i="1"/>
  <c r="Z803" i="1" a="1"/>
  <c r="Z803" i="1"/>
  <c r="Y803" i="1"/>
  <c r="Z802" i="1" a="1"/>
  <c r="Z802" i="1"/>
  <c r="Y802" i="1"/>
  <c r="Z801" i="1" a="1"/>
  <c r="Z801" i="1"/>
  <c r="Y801" i="1"/>
  <c r="Z800" i="1" a="1"/>
  <c r="Z800" i="1"/>
  <c r="Y800" i="1"/>
  <c r="Z799" i="1" a="1"/>
  <c r="Z799" i="1"/>
  <c r="Y799" i="1"/>
  <c r="Z798" i="1" a="1"/>
  <c r="Z798" i="1"/>
  <c r="Y798" i="1"/>
  <c r="Z797" i="1" a="1"/>
  <c r="Z797" i="1"/>
  <c r="Y797" i="1"/>
  <c r="Z796" i="1" a="1"/>
  <c r="Z796" i="1"/>
  <c r="Y796" i="1"/>
  <c r="Z795" i="1" a="1"/>
  <c r="Z795" i="1"/>
  <c r="Y795" i="1"/>
  <c r="Z794" i="1" a="1"/>
  <c r="Z794" i="1"/>
  <c r="Y794" i="1"/>
  <c r="Z793" i="1" a="1"/>
  <c r="Z793" i="1"/>
  <c r="Y793" i="1"/>
  <c r="Z792" i="1" a="1"/>
  <c r="Z792" i="1"/>
  <c r="Y792" i="1"/>
  <c r="Z791" i="1" a="1"/>
  <c r="Z791" i="1"/>
  <c r="Y791" i="1"/>
  <c r="Z790" i="1" a="1"/>
  <c r="Z790" i="1"/>
  <c r="Y790" i="1"/>
  <c r="Z789" i="1" a="1"/>
  <c r="Z789" i="1"/>
  <c r="Y789" i="1"/>
  <c r="Z788" i="1" a="1"/>
  <c r="Z788" i="1"/>
  <c r="Y788" i="1"/>
  <c r="Z787" i="1" a="1"/>
  <c r="Z787" i="1"/>
  <c r="Y787" i="1"/>
  <c r="Z786" i="1" a="1"/>
  <c r="Z786" i="1"/>
  <c r="Y786" i="1"/>
  <c r="Z785" i="1" a="1"/>
  <c r="Z785" i="1"/>
  <c r="Y785" i="1"/>
  <c r="Z784" i="1" a="1"/>
  <c r="Z784" i="1"/>
  <c r="Y784" i="1"/>
  <c r="Z783" i="1" a="1"/>
  <c r="Z783" i="1"/>
  <c r="Y783" i="1"/>
  <c r="Z782" i="1" a="1"/>
  <c r="Z782" i="1"/>
  <c r="Y782" i="1"/>
  <c r="Z781" i="1" a="1"/>
  <c r="Z781" i="1"/>
  <c r="Y781" i="1"/>
  <c r="Z780" i="1" a="1"/>
  <c r="Z780" i="1"/>
  <c r="Y780" i="1"/>
  <c r="Z779" i="1" a="1"/>
  <c r="Z779" i="1"/>
  <c r="Y779" i="1"/>
  <c r="Z778" i="1" a="1"/>
  <c r="Z778" i="1"/>
  <c r="Y778" i="1"/>
  <c r="Z777" i="1" a="1"/>
  <c r="Z777" i="1"/>
  <c r="Y777" i="1"/>
  <c r="Z776" i="1" a="1"/>
  <c r="Z776" i="1"/>
  <c r="Y776" i="1"/>
  <c r="Z775" i="1" a="1"/>
  <c r="Z775" i="1"/>
  <c r="Y775" i="1"/>
  <c r="Z774" i="1" a="1"/>
  <c r="Z774" i="1"/>
  <c r="Y774" i="1"/>
  <c r="Z773" i="1" a="1"/>
  <c r="Z773" i="1"/>
  <c r="Y773" i="1"/>
  <c r="Z772" i="1" a="1"/>
  <c r="Z772" i="1"/>
  <c r="Y772" i="1"/>
  <c r="Z771" i="1" a="1"/>
  <c r="Z771" i="1"/>
  <c r="Y771" i="1"/>
  <c r="Z770" i="1" a="1"/>
  <c r="Z770" i="1"/>
  <c r="Y770" i="1"/>
  <c r="Z769" i="1" a="1"/>
  <c r="Z769" i="1"/>
  <c r="Y769" i="1"/>
  <c r="Z768" i="1" a="1"/>
  <c r="Z768" i="1"/>
  <c r="Y768" i="1"/>
  <c r="Z767" i="1" a="1"/>
  <c r="Z767" i="1"/>
  <c r="Y767" i="1"/>
  <c r="Z766" i="1" a="1"/>
  <c r="Z766" i="1"/>
  <c r="Y766" i="1"/>
  <c r="Z765" i="1" a="1"/>
  <c r="Z765" i="1"/>
  <c r="Y765" i="1"/>
  <c r="Z764" i="1" a="1"/>
  <c r="Z764" i="1"/>
  <c r="Y764" i="1"/>
  <c r="Z763" i="1" a="1"/>
  <c r="Z763" i="1"/>
  <c r="Y763" i="1"/>
  <c r="Z762" i="1" a="1"/>
  <c r="Z762" i="1"/>
  <c r="Y762" i="1"/>
  <c r="Z761" i="1" a="1"/>
  <c r="Z761" i="1"/>
  <c r="Y761" i="1"/>
  <c r="Z760" i="1" a="1"/>
  <c r="Z760" i="1"/>
  <c r="Y760" i="1"/>
  <c r="Z759" i="1" a="1"/>
  <c r="Z759" i="1"/>
  <c r="Y759" i="1"/>
  <c r="Z758" i="1" a="1"/>
  <c r="Z758" i="1"/>
  <c r="Y758" i="1"/>
  <c r="Z757" i="1" a="1"/>
  <c r="Z757" i="1"/>
  <c r="Y757" i="1"/>
  <c r="Z756" i="1" a="1"/>
  <c r="Z756" i="1"/>
  <c r="Y756" i="1"/>
  <c r="Z755" i="1" a="1"/>
  <c r="Z755" i="1"/>
  <c r="Y755" i="1"/>
  <c r="Z754" i="1" a="1"/>
  <c r="Z754" i="1"/>
  <c r="Y754" i="1"/>
  <c r="Z753" i="1" a="1"/>
  <c r="Z753" i="1"/>
  <c r="Y753" i="1"/>
  <c r="Z752" i="1" a="1"/>
  <c r="Z752" i="1"/>
  <c r="Y752" i="1"/>
  <c r="Z751" i="1" a="1"/>
  <c r="Z751" i="1"/>
  <c r="Y751" i="1"/>
  <c r="Z750" i="1" a="1"/>
  <c r="Z750" i="1"/>
  <c r="Y750" i="1"/>
  <c r="Z749" i="1" a="1"/>
  <c r="Z749" i="1"/>
  <c r="Y749" i="1"/>
  <c r="Z748" i="1" a="1"/>
  <c r="Z748" i="1"/>
  <c r="Y748" i="1"/>
  <c r="Z747" i="1" a="1"/>
  <c r="Z747" i="1"/>
  <c r="Y747" i="1"/>
  <c r="Z746" i="1" a="1"/>
  <c r="Z746" i="1"/>
  <c r="Y746" i="1"/>
  <c r="Z745" i="1" a="1"/>
  <c r="Z745" i="1"/>
  <c r="Y745" i="1"/>
  <c r="Z744" i="1" a="1"/>
  <c r="Z744" i="1"/>
  <c r="Y744" i="1"/>
  <c r="Z743" i="1" a="1"/>
  <c r="Z743" i="1"/>
  <c r="Y743" i="1"/>
  <c r="Z742" i="1" a="1"/>
  <c r="Z742" i="1"/>
  <c r="Y742" i="1"/>
  <c r="Z741" i="1" a="1"/>
  <c r="Z741" i="1"/>
  <c r="Y741" i="1"/>
  <c r="Z740" i="1" a="1"/>
  <c r="Z740" i="1"/>
  <c r="Y740" i="1"/>
  <c r="Z739" i="1" a="1"/>
  <c r="Z739" i="1"/>
  <c r="Y739" i="1"/>
  <c r="Z738" i="1" a="1"/>
  <c r="Z738" i="1"/>
  <c r="Y738" i="1"/>
  <c r="Z737" i="1" a="1"/>
  <c r="Z737" i="1"/>
  <c r="Y737" i="1"/>
  <c r="Z736" i="1" a="1"/>
  <c r="Z736" i="1"/>
  <c r="Y736" i="1"/>
  <c r="Z735" i="1" a="1"/>
  <c r="Z735" i="1"/>
  <c r="Y735" i="1"/>
  <c r="Z734" i="1" a="1"/>
  <c r="Z734" i="1"/>
  <c r="Y734" i="1"/>
  <c r="Z733" i="1" a="1"/>
  <c r="Z733" i="1"/>
  <c r="Y733" i="1"/>
  <c r="Z732" i="1" a="1"/>
  <c r="Z732" i="1"/>
  <c r="Y732" i="1"/>
  <c r="Z731" i="1" a="1"/>
  <c r="Z731" i="1"/>
  <c r="Y731" i="1"/>
  <c r="Z730" i="1" a="1"/>
  <c r="Z730" i="1"/>
  <c r="Y730" i="1"/>
  <c r="Z729" i="1" a="1"/>
  <c r="Z729" i="1"/>
  <c r="Y729" i="1"/>
  <c r="Z728" i="1" a="1"/>
  <c r="Z728" i="1"/>
  <c r="Y728" i="1"/>
  <c r="Z727" i="1" a="1"/>
  <c r="Z727" i="1"/>
  <c r="Y727" i="1"/>
  <c r="Z726" i="1" a="1"/>
  <c r="Z726" i="1"/>
  <c r="Y726" i="1"/>
  <c r="Z725" i="1" a="1"/>
  <c r="Z725" i="1"/>
  <c r="Y725" i="1"/>
  <c r="Z724" i="1" a="1"/>
  <c r="Z724" i="1"/>
  <c r="Y724" i="1"/>
  <c r="Z723" i="1" a="1"/>
  <c r="Z723" i="1"/>
  <c r="Y723" i="1"/>
  <c r="Z722" i="1" a="1"/>
  <c r="Z722" i="1"/>
  <c r="Y722" i="1"/>
  <c r="Z721" i="1" a="1"/>
  <c r="Z721" i="1"/>
  <c r="Y721" i="1"/>
  <c r="Z720" i="1" a="1"/>
  <c r="Z720" i="1"/>
  <c r="Y720" i="1"/>
  <c r="Z719" i="1" a="1"/>
  <c r="Z719" i="1"/>
  <c r="Y719" i="1"/>
  <c r="Z718" i="1" a="1"/>
  <c r="Z718" i="1"/>
  <c r="Y718" i="1"/>
  <c r="Z717" i="1" a="1"/>
  <c r="Z717" i="1"/>
  <c r="Y717" i="1"/>
  <c r="Z716" i="1" a="1"/>
  <c r="Z716" i="1"/>
  <c r="Y716" i="1"/>
  <c r="Z715" i="1" a="1"/>
  <c r="Z715" i="1"/>
  <c r="Y715" i="1"/>
  <c r="Z714" i="1" a="1"/>
  <c r="Z714" i="1"/>
  <c r="Y714" i="1"/>
  <c r="Z713" i="1" a="1"/>
  <c r="Z713" i="1"/>
  <c r="Y713" i="1"/>
  <c r="Z712" i="1" a="1"/>
  <c r="Z712" i="1"/>
  <c r="Y712" i="1"/>
  <c r="Z711" i="1" a="1"/>
  <c r="Z711" i="1"/>
  <c r="Y711" i="1"/>
  <c r="Z710" i="1" a="1"/>
  <c r="Z710" i="1"/>
  <c r="Y710" i="1"/>
  <c r="Z709" i="1" a="1"/>
  <c r="Z709" i="1"/>
  <c r="Y709" i="1"/>
  <c r="Z708" i="1" a="1"/>
  <c r="Z708" i="1"/>
  <c r="Y708" i="1"/>
  <c r="Z707" i="1" a="1"/>
  <c r="Z707" i="1"/>
  <c r="Y707" i="1"/>
  <c r="Z706" i="1" a="1"/>
  <c r="Z706" i="1"/>
  <c r="Y706" i="1"/>
  <c r="Z705" i="1" a="1"/>
  <c r="Z705" i="1"/>
  <c r="Y705" i="1"/>
  <c r="Z704" i="1" a="1"/>
  <c r="Z704" i="1"/>
  <c r="Y704" i="1"/>
  <c r="Z703" i="1" a="1"/>
  <c r="Z703" i="1"/>
  <c r="Y703" i="1"/>
  <c r="Z702" i="1" a="1"/>
  <c r="Z702" i="1"/>
  <c r="Y702" i="1"/>
  <c r="Z701" i="1" a="1"/>
  <c r="Z701" i="1"/>
  <c r="Y701" i="1"/>
  <c r="Z700" i="1" a="1"/>
  <c r="Z700" i="1"/>
  <c r="Y700" i="1"/>
  <c r="Z699" i="1" a="1"/>
  <c r="Z699" i="1"/>
  <c r="Y699" i="1"/>
  <c r="Z698" i="1" a="1"/>
  <c r="Z698" i="1"/>
  <c r="Y698" i="1"/>
  <c r="Z697" i="1" a="1"/>
  <c r="Z697" i="1"/>
  <c r="Y697" i="1"/>
  <c r="Z696" i="1" a="1"/>
  <c r="Z696" i="1"/>
  <c r="Y696" i="1"/>
  <c r="Z695" i="1" a="1"/>
  <c r="Z695" i="1"/>
  <c r="Y695" i="1"/>
  <c r="Z694" i="1" a="1"/>
  <c r="Z694" i="1"/>
  <c r="Y694" i="1"/>
  <c r="Z693" i="1" a="1"/>
  <c r="Z693" i="1"/>
  <c r="Y693" i="1"/>
  <c r="Z692" i="1" a="1"/>
  <c r="Z692" i="1"/>
  <c r="Y692" i="1"/>
  <c r="Z691" i="1" a="1"/>
  <c r="Z691" i="1"/>
  <c r="Y691" i="1"/>
  <c r="Z690" i="1" a="1"/>
  <c r="Z690" i="1"/>
  <c r="Y690" i="1"/>
  <c r="Z689" i="1" a="1"/>
  <c r="Z689" i="1"/>
  <c r="Y689" i="1"/>
  <c r="Z688" i="1" a="1"/>
  <c r="Z688" i="1"/>
  <c r="Y688" i="1"/>
  <c r="Z687" i="1" a="1"/>
  <c r="Z687" i="1"/>
  <c r="Y687" i="1"/>
  <c r="Z686" i="1" a="1"/>
  <c r="Z686" i="1"/>
  <c r="Y686" i="1"/>
  <c r="Z685" i="1" a="1"/>
  <c r="Z685" i="1"/>
  <c r="Y685" i="1"/>
  <c r="Z684" i="1" a="1"/>
  <c r="Z684" i="1"/>
  <c r="Y684" i="1"/>
  <c r="Z683" i="1" a="1"/>
  <c r="Z683" i="1"/>
  <c r="Y683" i="1"/>
  <c r="Z682" i="1" a="1"/>
  <c r="Z682" i="1"/>
  <c r="Y682" i="1"/>
  <c r="Z681" i="1" a="1"/>
  <c r="Z681" i="1"/>
  <c r="Y681" i="1"/>
  <c r="Z680" i="1" a="1"/>
  <c r="Z680" i="1"/>
  <c r="Y680" i="1"/>
  <c r="Z679" i="1" a="1"/>
  <c r="Z679" i="1"/>
  <c r="Y679" i="1"/>
  <c r="Z678" i="1" a="1"/>
  <c r="Z678" i="1"/>
  <c r="Y678" i="1"/>
  <c r="Z677" i="1" a="1"/>
  <c r="Z677" i="1"/>
  <c r="Y677" i="1"/>
  <c r="Z676" i="1" a="1"/>
  <c r="Z676" i="1"/>
  <c r="Y676" i="1"/>
  <c r="Z675" i="1" a="1"/>
  <c r="Z675" i="1"/>
  <c r="Y675" i="1"/>
  <c r="Z674" i="1" a="1"/>
  <c r="Z674" i="1"/>
  <c r="Y674" i="1"/>
  <c r="Z673" i="1" a="1"/>
  <c r="Z673" i="1"/>
  <c r="Y673" i="1"/>
  <c r="Z672" i="1" a="1"/>
  <c r="Z672" i="1"/>
  <c r="Y672" i="1"/>
  <c r="Z671" i="1" a="1"/>
  <c r="Z671" i="1"/>
  <c r="Y671" i="1"/>
  <c r="Z670" i="1" a="1"/>
  <c r="Z670" i="1"/>
  <c r="Y670" i="1"/>
  <c r="Z669" i="1" a="1"/>
  <c r="Z669" i="1"/>
  <c r="Y669" i="1"/>
  <c r="Z668" i="1" a="1"/>
  <c r="Z668" i="1"/>
  <c r="Y668" i="1"/>
  <c r="Z667" i="1" a="1"/>
  <c r="Z667" i="1"/>
  <c r="Y667" i="1"/>
  <c r="Z666" i="1" a="1"/>
  <c r="Z666" i="1"/>
  <c r="Y666" i="1"/>
  <c r="Z665" i="1" a="1"/>
  <c r="Z665" i="1"/>
  <c r="Y665" i="1"/>
  <c r="Z664" i="1" a="1"/>
  <c r="Z664" i="1"/>
  <c r="Y664" i="1"/>
  <c r="Z663" i="1" a="1"/>
  <c r="Z663" i="1"/>
  <c r="Y663" i="1"/>
  <c r="Z662" i="1" a="1"/>
  <c r="Z662" i="1"/>
  <c r="Y662" i="1"/>
  <c r="Z661" i="1" a="1"/>
  <c r="Z661" i="1"/>
  <c r="Y661" i="1"/>
  <c r="Z660" i="1" a="1"/>
  <c r="Z660" i="1"/>
  <c r="Y660" i="1"/>
  <c r="Z659" i="1" a="1"/>
  <c r="Z659" i="1"/>
  <c r="Y659" i="1"/>
  <c r="Z658" i="1" a="1"/>
  <c r="Z658" i="1"/>
  <c r="Y658" i="1"/>
  <c r="Z657" i="1" a="1"/>
  <c r="Z657" i="1"/>
  <c r="Y657" i="1"/>
  <c r="Z656" i="1" a="1"/>
  <c r="Z656" i="1"/>
  <c r="Y656" i="1"/>
  <c r="Z655" i="1" a="1"/>
  <c r="Z655" i="1"/>
  <c r="Y655" i="1"/>
  <c r="Z654" i="1" a="1"/>
  <c r="Z654" i="1"/>
  <c r="Y654" i="1"/>
  <c r="Z653" i="1" a="1"/>
  <c r="Z653" i="1"/>
  <c r="Y653" i="1"/>
  <c r="Z652" i="1" a="1"/>
  <c r="Z652" i="1"/>
  <c r="Y652" i="1"/>
  <c r="Z651" i="1" a="1"/>
  <c r="Z651" i="1"/>
  <c r="Y651" i="1"/>
  <c r="Z650" i="1" a="1"/>
  <c r="Z650" i="1"/>
  <c r="Y650" i="1"/>
  <c r="Z649" i="1" a="1"/>
  <c r="Z649" i="1"/>
  <c r="Y649" i="1"/>
  <c r="Z648" i="1" a="1"/>
  <c r="Z648" i="1"/>
  <c r="Y648" i="1"/>
  <c r="Z647" i="1" a="1"/>
  <c r="Z647" i="1"/>
  <c r="Y647" i="1"/>
  <c r="Z646" i="1" a="1"/>
  <c r="Z646" i="1"/>
  <c r="Y646" i="1"/>
  <c r="Z645" i="1" a="1"/>
  <c r="Z645" i="1"/>
  <c r="Y645" i="1"/>
  <c r="Z644" i="1" a="1"/>
  <c r="Z644" i="1"/>
  <c r="Y644" i="1"/>
  <c r="Z643" i="1" a="1"/>
  <c r="Z643" i="1"/>
  <c r="Y643" i="1"/>
  <c r="Z642" i="1" a="1"/>
  <c r="Z642" i="1"/>
  <c r="Y642" i="1"/>
  <c r="Z641" i="1" a="1"/>
  <c r="Z641" i="1"/>
  <c r="Y641" i="1"/>
  <c r="Z640" i="1" a="1"/>
  <c r="Z640" i="1"/>
  <c r="Y640" i="1"/>
  <c r="Z639" i="1" a="1"/>
  <c r="Z639" i="1"/>
  <c r="Y639" i="1"/>
  <c r="Z638" i="1" a="1"/>
  <c r="Z638" i="1"/>
  <c r="Y638" i="1"/>
  <c r="Z637" i="1" a="1"/>
  <c r="Z637" i="1"/>
  <c r="Y637" i="1"/>
  <c r="Z636" i="1" a="1"/>
  <c r="Z636" i="1"/>
  <c r="Y636" i="1"/>
  <c r="Z635" i="1" a="1"/>
  <c r="Z635" i="1"/>
  <c r="Y635" i="1"/>
  <c r="Z634" i="1" a="1"/>
  <c r="Z634" i="1"/>
  <c r="Y634" i="1"/>
  <c r="Z633" i="1" a="1"/>
  <c r="Z633" i="1"/>
  <c r="Y633" i="1"/>
  <c r="Z632" i="1" a="1"/>
  <c r="Z632" i="1"/>
  <c r="Y632" i="1"/>
  <c r="Z631" i="1" a="1"/>
  <c r="Z631" i="1"/>
  <c r="Y631" i="1"/>
  <c r="Z630" i="1" a="1"/>
  <c r="Z630" i="1"/>
  <c r="Y630" i="1"/>
  <c r="Z629" i="1" a="1"/>
  <c r="Z629" i="1"/>
  <c r="Y629" i="1"/>
  <c r="Z628" i="1" a="1"/>
  <c r="Z628" i="1"/>
  <c r="Y628" i="1"/>
  <c r="Z627" i="1" a="1"/>
  <c r="Z627" i="1"/>
  <c r="Y627" i="1"/>
  <c r="Z626" i="1" a="1"/>
  <c r="Z626" i="1"/>
  <c r="Y626" i="1"/>
  <c r="Z625" i="1" a="1"/>
  <c r="Z625" i="1"/>
  <c r="Y625" i="1"/>
  <c r="Z624" i="1" a="1"/>
  <c r="Z624" i="1"/>
  <c r="Y624" i="1"/>
  <c r="Z623" i="1" a="1"/>
  <c r="Z623" i="1"/>
  <c r="Y623" i="1"/>
  <c r="Z622" i="1" a="1"/>
  <c r="Z622" i="1"/>
  <c r="Y622" i="1"/>
  <c r="Z621" i="1" a="1"/>
  <c r="Z621" i="1"/>
  <c r="Y621" i="1"/>
  <c r="Z620" i="1" a="1"/>
  <c r="Z620" i="1"/>
  <c r="Y620" i="1"/>
  <c r="Z619" i="1" a="1"/>
  <c r="Z619" i="1"/>
  <c r="Y619" i="1"/>
  <c r="Z618" i="1" a="1"/>
  <c r="Z618" i="1"/>
  <c r="Y618" i="1"/>
  <c r="Z617" i="1" a="1"/>
  <c r="Z617" i="1"/>
  <c r="Y617" i="1"/>
  <c r="Z616" i="1" a="1"/>
  <c r="Z616" i="1"/>
  <c r="Y616" i="1"/>
  <c r="Z615" i="1" a="1"/>
  <c r="Z615" i="1"/>
  <c r="Y615" i="1"/>
  <c r="Z614" i="1" a="1"/>
  <c r="Z614" i="1"/>
  <c r="Y614" i="1"/>
  <c r="Z613" i="1" a="1"/>
  <c r="Z613" i="1"/>
  <c r="Y613" i="1"/>
  <c r="Z612" i="1" a="1"/>
  <c r="Z612" i="1"/>
  <c r="Y612" i="1"/>
  <c r="Z611" i="1" a="1"/>
  <c r="Z611" i="1"/>
  <c r="Y611" i="1"/>
  <c r="Z610" i="1" a="1"/>
  <c r="Z610" i="1"/>
  <c r="Y610" i="1"/>
  <c r="Z609" i="1" a="1"/>
  <c r="Z609" i="1"/>
  <c r="Y609" i="1"/>
  <c r="Z608" i="1" a="1"/>
  <c r="Z608" i="1"/>
  <c r="Y608" i="1"/>
  <c r="Z607" i="1" a="1"/>
  <c r="Z607" i="1"/>
  <c r="Y607" i="1"/>
  <c r="Z606" i="1" a="1"/>
  <c r="Z606" i="1"/>
  <c r="Y606" i="1"/>
  <c r="Z605" i="1" a="1"/>
  <c r="Z605" i="1"/>
  <c r="Y605" i="1"/>
  <c r="Z604" i="1" a="1"/>
  <c r="Z604" i="1"/>
  <c r="Y604" i="1"/>
  <c r="Z603" i="1" a="1"/>
  <c r="Z603" i="1"/>
  <c r="Y603" i="1"/>
  <c r="Z602" i="1" a="1"/>
  <c r="Z602" i="1"/>
  <c r="Y602" i="1"/>
  <c r="Z601" i="1" a="1"/>
  <c r="Z601" i="1"/>
  <c r="Y601" i="1"/>
  <c r="Z600" i="1" a="1"/>
  <c r="Z600" i="1"/>
  <c r="Y600" i="1"/>
  <c r="Z599" i="1" a="1"/>
  <c r="Z599" i="1"/>
  <c r="Y599" i="1"/>
  <c r="Z598" i="1" a="1"/>
  <c r="Z598" i="1"/>
  <c r="Y598" i="1"/>
  <c r="Z597" i="1" a="1"/>
  <c r="Z597" i="1"/>
  <c r="Y597" i="1"/>
  <c r="Z596" i="1" a="1"/>
  <c r="Z596" i="1"/>
  <c r="Y596" i="1"/>
  <c r="Z595" i="1" a="1"/>
  <c r="Z595" i="1"/>
  <c r="Y595" i="1"/>
  <c r="Z594" i="1" a="1"/>
  <c r="Z594" i="1"/>
  <c r="Y594" i="1"/>
  <c r="Z593" i="1" a="1"/>
  <c r="Z593" i="1"/>
  <c r="Y593" i="1"/>
  <c r="Z592" i="1" a="1"/>
  <c r="Z592" i="1"/>
  <c r="Y592" i="1"/>
  <c r="Z591" i="1" a="1"/>
  <c r="Z591" i="1"/>
  <c r="Y591" i="1"/>
  <c r="Z590" i="1" a="1"/>
  <c r="Z590" i="1"/>
  <c r="Y590" i="1"/>
  <c r="Z589" i="1" a="1"/>
  <c r="Z589" i="1"/>
  <c r="Y589" i="1"/>
  <c r="Z588" i="1" a="1"/>
  <c r="Z588" i="1"/>
  <c r="Y588" i="1"/>
  <c r="Z587" i="1" a="1"/>
  <c r="Z587" i="1"/>
  <c r="Y587" i="1"/>
  <c r="Z586" i="1" a="1"/>
  <c r="Z586" i="1"/>
  <c r="Y586" i="1"/>
  <c r="Z585" i="1" a="1"/>
  <c r="Z585" i="1"/>
  <c r="Y585" i="1"/>
  <c r="Z584" i="1" a="1"/>
  <c r="Z584" i="1"/>
  <c r="Y584" i="1"/>
  <c r="Z583" i="1" a="1"/>
  <c r="Z583" i="1"/>
  <c r="Y583" i="1"/>
  <c r="Z582" i="1" a="1"/>
  <c r="Z582" i="1"/>
  <c r="Y582" i="1"/>
  <c r="Z581" i="1" a="1"/>
  <c r="Z581" i="1"/>
  <c r="Y581" i="1"/>
  <c r="Z580" i="1" a="1"/>
  <c r="Z580" i="1"/>
  <c r="Y580" i="1"/>
  <c r="Z579" i="1" a="1"/>
  <c r="Z579" i="1"/>
  <c r="Y579" i="1"/>
  <c r="Z578" i="1" a="1"/>
  <c r="Z578" i="1"/>
  <c r="Y578" i="1"/>
  <c r="Z577" i="1" a="1"/>
  <c r="Z577" i="1"/>
  <c r="Y577" i="1"/>
  <c r="Z576" i="1" a="1"/>
  <c r="Z576" i="1"/>
  <c r="Y576" i="1"/>
  <c r="Z575" i="1" a="1"/>
  <c r="Z575" i="1"/>
  <c r="Y575" i="1"/>
  <c r="Z574" i="1" a="1"/>
  <c r="Z574" i="1"/>
  <c r="Y574" i="1"/>
  <c r="Z573" i="1" a="1"/>
  <c r="Z573" i="1"/>
  <c r="Y573" i="1"/>
  <c r="Z572" i="1" a="1"/>
  <c r="Z572" i="1"/>
  <c r="Y572" i="1"/>
  <c r="Z571" i="1" a="1"/>
  <c r="Z571" i="1"/>
  <c r="Y571" i="1"/>
  <c r="Z570" i="1" a="1"/>
  <c r="Z570" i="1"/>
  <c r="Y570" i="1"/>
  <c r="Z569" i="1" a="1"/>
  <c r="Z569" i="1"/>
  <c r="Y569" i="1"/>
  <c r="Z568" i="1" a="1"/>
  <c r="Z568" i="1"/>
  <c r="Y568" i="1"/>
  <c r="Z567" i="1" a="1"/>
  <c r="Z567" i="1"/>
  <c r="Y567" i="1"/>
  <c r="Z566" i="1" a="1"/>
  <c r="Z566" i="1"/>
  <c r="Y566" i="1"/>
  <c r="Z565" i="1" a="1"/>
  <c r="Z565" i="1"/>
  <c r="Y565" i="1"/>
  <c r="Z564" i="1" a="1"/>
  <c r="Z564" i="1"/>
  <c r="Y564" i="1"/>
  <c r="Z563" i="1" a="1"/>
  <c r="Z563" i="1"/>
  <c r="Y563" i="1"/>
  <c r="Z562" i="1" a="1"/>
  <c r="Z562" i="1"/>
  <c r="Y562" i="1"/>
  <c r="Z561" i="1" a="1"/>
  <c r="Z561" i="1"/>
  <c r="Y561" i="1"/>
  <c r="Z560" i="1" a="1"/>
  <c r="Z560" i="1"/>
  <c r="Y560" i="1"/>
  <c r="Z559" i="1" a="1"/>
  <c r="Z559" i="1"/>
  <c r="Y559" i="1"/>
  <c r="Z558" i="1" a="1"/>
  <c r="Z558" i="1"/>
  <c r="Y558" i="1"/>
  <c r="Z557" i="1" a="1"/>
  <c r="Z557" i="1"/>
  <c r="Y557" i="1"/>
  <c r="Z556" i="1" a="1"/>
  <c r="Z556" i="1"/>
  <c r="Y556" i="1"/>
  <c r="Z555" i="1" a="1"/>
  <c r="Z555" i="1"/>
  <c r="Y555" i="1"/>
  <c r="Z554" i="1" a="1"/>
  <c r="Z554" i="1"/>
  <c r="Y554" i="1"/>
  <c r="Z553" i="1" a="1"/>
  <c r="Z553" i="1"/>
  <c r="Y553" i="1"/>
  <c r="Z552" i="1" a="1"/>
  <c r="Z552" i="1"/>
  <c r="Y552" i="1"/>
  <c r="Z551" i="1" a="1"/>
  <c r="Z551" i="1"/>
  <c r="Y551" i="1"/>
  <c r="Z550" i="1" a="1"/>
  <c r="Z550" i="1"/>
  <c r="Y550" i="1"/>
  <c r="Z549" i="1" a="1"/>
  <c r="Z549" i="1"/>
  <c r="Y549" i="1"/>
  <c r="Z548" i="1" a="1"/>
  <c r="Z548" i="1"/>
  <c r="Y548" i="1"/>
  <c r="Z547" i="1" a="1"/>
  <c r="Z547" i="1"/>
  <c r="Y547" i="1"/>
  <c r="Z546" i="1" a="1"/>
  <c r="Z546" i="1"/>
  <c r="Y546" i="1"/>
  <c r="Z545" i="1" a="1"/>
  <c r="Z545" i="1"/>
  <c r="Y545" i="1"/>
  <c r="Z544" i="1" a="1"/>
  <c r="Z544" i="1"/>
  <c r="Y544" i="1"/>
  <c r="Z543" i="1" a="1"/>
  <c r="Z543" i="1"/>
  <c r="Y543" i="1"/>
  <c r="Z542" i="1" a="1"/>
  <c r="Z542" i="1"/>
  <c r="Y542" i="1"/>
  <c r="Z541" i="1" a="1"/>
  <c r="Z541" i="1"/>
  <c r="Y541" i="1"/>
  <c r="Z540" i="1" a="1"/>
  <c r="Z540" i="1"/>
  <c r="Y540" i="1"/>
  <c r="Z539" i="1" a="1"/>
  <c r="Z539" i="1"/>
  <c r="Y539" i="1"/>
  <c r="Z538" i="1" a="1"/>
  <c r="Z538" i="1"/>
  <c r="Y538" i="1"/>
  <c r="Z537" i="1" a="1"/>
  <c r="Z537" i="1"/>
  <c r="Y537" i="1"/>
  <c r="Z536" i="1" a="1"/>
  <c r="Z536" i="1"/>
  <c r="Y536" i="1"/>
  <c r="Z535" i="1" a="1"/>
  <c r="Z535" i="1"/>
  <c r="Y535" i="1"/>
  <c r="Z534" i="1" a="1"/>
  <c r="Z534" i="1"/>
  <c r="Y534" i="1"/>
  <c r="Z533" i="1" a="1"/>
  <c r="Z533" i="1"/>
  <c r="Y533" i="1"/>
  <c r="Z532" i="1" a="1"/>
  <c r="Z532" i="1"/>
  <c r="Y532" i="1"/>
  <c r="Z531" i="1" a="1"/>
  <c r="Z531" i="1"/>
  <c r="Y531" i="1"/>
  <c r="Z530" i="1" a="1"/>
  <c r="Z530" i="1"/>
  <c r="Y530" i="1"/>
  <c r="Z529" i="1" a="1"/>
  <c r="Z529" i="1"/>
  <c r="Y529" i="1"/>
  <c r="Z528" i="1" a="1"/>
  <c r="Z528" i="1"/>
  <c r="Y528" i="1"/>
  <c r="Z527" i="1" a="1"/>
  <c r="Z527" i="1"/>
  <c r="Y527" i="1"/>
  <c r="Z526" i="1" a="1"/>
  <c r="Z526" i="1"/>
  <c r="Y526" i="1"/>
  <c r="Z525" i="1" a="1"/>
  <c r="Z525" i="1"/>
  <c r="Y525" i="1"/>
  <c r="Z524" i="1" a="1"/>
  <c r="Z524" i="1"/>
  <c r="Y524" i="1"/>
  <c r="Z523" i="1" a="1"/>
  <c r="Z523" i="1"/>
  <c r="Y523" i="1"/>
  <c r="Z522" i="1" a="1"/>
  <c r="Z522" i="1"/>
  <c r="Y522" i="1"/>
  <c r="Z521" i="1" a="1"/>
  <c r="Z521" i="1"/>
  <c r="Y521" i="1"/>
  <c r="Z520" i="1" a="1"/>
  <c r="Z520" i="1"/>
  <c r="Y520" i="1"/>
  <c r="Z519" i="1" a="1"/>
  <c r="Z519" i="1"/>
  <c r="Y519" i="1"/>
  <c r="Z518" i="1" a="1"/>
  <c r="Z518" i="1"/>
  <c r="Y518" i="1"/>
  <c r="Z517" i="1" a="1"/>
  <c r="Z517" i="1"/>
  <c r="Y517" i="1"/>
  <c r="Z516" i="1" a="1"/>
  <c r="Z516" i="1"/>
  <c r="Y516" i="1"/>
  <c r="Z515" i="1" a="1"/>
  <c r="Z515" i="1"/>
  <c r="Y515" i="1"/>
  <c r="Z514" i="1" a="1"/>
  <c r="Z514" i="1"/>
  <c r="Y514" i="1"/>
  <c r="Z513" i="1" a="1"/>
  <c r="Z513" i="1"/>
  <c r="Y513" i="1"/>
  <c r="Z512" i="1" a="1"/>
  <c r="Z512" i="1"/>
  <c r="Y512" i="1"/>
  <c r="Z511" i="1" a="1"/>
  <c r="Z511" i="1"/>
  <c r="Y511" i="1"/>
  <c r="Z510" i="1" a="1"/>
  <c r="Z510" i="1"/>
  <c r="Y510" i="1"/>
  <c r="Z509" i="1" a="1"/>
  <c r="Z509" i="1"/>
  <c r="Y509" i="1"/>
  <c r="Z508" i="1" a="1"/>
  <c r="Z508" i="1"/>
  <c r="Y508" i="1"/>
  <c r="Z507" i="1" a="1"/>
  <c r="Z507" i="1"/>
  <c r="Y507" i="1"/>
  <c r="Z506" i="1" a="1"/>
  <c r="Z506" i="1"/>
  <c r="Y506" i="1"/>
  <c r="Z505" i="1" a="1"/>
  <c r="Z505" i="1"/>
  <c r="Y505" i="1"/>
  <c r="Z504" i="1" a="1"/>
  <c r="Z504" i="1"/>
  <c r="Y504" i="1"/>
  <c r="Z503" i="1" a="1"/>
  <c r="Z503" i="1"/>
  <c r="Y503" i="1"/>
  <c r="Z502" i="1" a="1"/>
  <c r="Z502" i="1"/>
  <c r="Y502" i="1"/>
  <c r="Z501" i="1" a="1"/>
  <c r="Z501" i="1"/>
  <c r="Y501" i="1"/>
  <c r="Z500" i="1" a="1"/>
  <c r="Z500" i="1"/>
  <c r="Y500" i="1"/>
  <c r="Z499" i="1" a="1"/>
  <c r="Z499" i="1"/>
  <c r="Y499" i="1"/>
  <c r="Z498" i="1" a="1"/>
  <c r="Z498" i="1"/>
  <c r="Y498" i="1"/>
  <c r="Z497" i="1" a="1"/>
  <c r="Z497" i="1"/>
  <c r="Y497" i="1"/>
  <c r="Z496" i="1" a="1"/>
  <c r="Z496" i="1"/>
  <c r="Y496" i="1"/>
  <c r="Z495" i="1" a="1"/>
  <c r="Z495" i="1"/>
  <c r="Y495" i="1"/>
  <c r="Z494" i="1" a="1"/>
  <c r="Z494" i="1"/>
  <c r="Y494" i="1"/>
  <c r="Z493" i="1" a="1"/>
  <c r="Z493" i="1"/>
  <c r="Y493" i="1"/>
  <c r="Z492" i="1" a="1"/>
  <c r="Z492" i="1"/>
  <c r="Y492" i="1"/>
  <c r="Z491" i="1" a="1"/>
  <c r="Z491" i="1"/>
  <c r="Y491" i="1"/>
  <c r="Z490" i="1" a="1"/>
  <c r="Z490" i="1"/>
  <c r="Y490" i="1"/>
  <c r="Z489" i="1" a="1"/>
  <c r="Z489" i="1"/>
  <c r="Y489" i="1"/>
  <c r="Z488" i="1" a="1"/>
  <c r="Z488" i="1"/>
  <c r="Y488" i="1"/>
  <c r="Z487" i="1" a="1"/>
  <c r="Z487" i="1"/>
  <c r="Y487" i="1"/>
  <c r="Z486" i="1" a="1"/>
  <c r="Z486" i="1"/>
  <c r="Y486" i="1"/>
  <c r="Z485" i="1" a="1"/>
  <c r="Z485" i="1"/>
  <c r="Y485" i="1"/>
  <c r="Z484" i="1" a="1"/>
  <c r="Z484" i="1"/>
  <c r="Y484" i="1"/>
  <c r="Z483" i="1" a="1"/>
  <c r="Z483" i="1"/>
  <c r="Y483" i="1"/>
  <c r="Z482" i="1" a="1"/>
  <c r="Z482" i="1"/>
  <c r="Y482" i="1"/>
  <c r="Z481" i="1" a="1"/>
  <c r="Z481" i="1"/>
  <c r="Y481" i="1"/>
  <c r="Z480" i="1" a="1"/>
  <c r="Z480" i="1"/>
  <c r="Y480" i="1"/>
  <c r="Z479" i="1" a="1"/>
  <c r="Z479" i="1"/>
  <c r="Y479" i="1"/>
  <c r="Z478" i="1" a="1"/>
  <c r="Z478" i="1"/>
  <c r="Y478" i="1"/>
  <c r="Z477" i="1" a="1"/>
  <c r="Z477" i="1"/>
  <c r="Y477" i="1"/>
  <c r="Z476" i="1" a="1"/>
  <c r="Z476" i="1"/>
  <c r="Y476" i="1"/>
  <c r="Z475" i="1" a="1"/>
  <c r="Z475" i="1"/>
  <c r="Y475" i="1"/>
  <c r="Z474" i="1" a="1"/>
  <c r="Z474" i="1"/>
  <c r="Y474" i="1"/>
  <c r="Z473" i="1" a="1"/>
  <c r="Z473" i="1"/>
  <c r="Y473" i="1"/>
  <c r="Z472" i="1" a="1"/>
  <c r="Z472" i="1"/>
  <c r="Y472" i="1"/>
  <c r="Z471" i="1" a="1"/>
  <c r="Z471" i="1"/>
  <c r="Y471" i="1"/>
  <c r="Z470" i="1" a="1"/>
  <c r="Z470" i="1"/>
  <c r="Y470" i="1"/>
  <c r="Z469" i="1" a="1"/>
  <c r="Z469" i="1"/>
  <c r="Y469" i="1"/>
  <c r="Z468" i="1" a="1"/>
  <c r="Z468" i="1"/>
  <c r="Y468" i="1"/>
  <c r="Z467" i="1" a="1"/>
  <c r="Z467" i="1"/>
  <c r="Y467" i="1"/>
  <c r="Z466" i="1" a="1"/>
  <c r="Z466" i="1"/>
  <c r="Y466" i="1"/>
  <c r="Z465" i="1" a="1"/>
  <c r="Z465" i="1"/>
  <c r="Y465" i="1"/>
  <c r="Z464" i="1" a="1"/>
  <c r="Z464" i="1"/>
  <c r="Y464" i="1"/>
  <c r="Z463" i="1" a="1"/>
  <c r="Z463" i="1"/>
  <c r="Y463" i="1"/>
  <c r="Z462" i="1" a="1"/>
  <c r="Z462" i="1"/>
  <c r="Y462" i="1"/>
  <c r="Z461" i="1" a="1"/>
  <c r="Z461" i="1"/>
  <c r="Y461" i="1"/>
  <c r="Z460" i="1" a="1"/>
  <c r="Z460" i="1"/>
  <c r="Y460" i="1"/>
  <c r="Z459" i="1" a="1"/>
  <c r="Z459" i="1"/>
  <c r="Y459" i="1"/>
  <c r="Z458" i="1" a="1"/>
  <c r="Z458" i="1"/>
  <c r="Y458" i="1"/>
  <c r="Z457" i="1" a="1"/>
  <c r="Z457" i="1"/>
  <c r="Y457" i="1"/>
  <c r="Z456" i="1" a="1"/>
  <c r="Z456" i="1"/>
  <c r="Y456" i="1"/>
  <c r="Z455" i="1" a="1"/>
  <c r="Z455" i="1"/>
  <c r="Y455" i="1"/>
  <c r="Z454" i="1" a="1"/>
  <c r="Z454" i="1"/>
  <c r="Y454" i="1"/>
  <c r="Z453" i="1" a="1"/>
  <c r="Z453" i="1"/>
  <c r="Y453" i="1"/>
  <c r="Z452" i="1" a="1"/>
  <c r="Z452" i="1"/>
  <c r="Y452" i="1"/>
  <c r="Z451" i="1" a="1"/>
  <c r="Z451" i="1"/>
  <c r="Y451" i="1"/>
  <c r="Z450" i="1" a="1"/>
  <c r="Z450" i="1"/>
  <c r="Y450" i="1"/>
  <c r="Z449" i="1" a="1"/>
  <c r="Z449" i="1"/>
  <c r="Y449" i="1"/>
  <c r="Z448" i="1" a="1"/>
  <c r="Z448" i="1"/>
  <c r="Y448" i="1"/>
  <c r="Z447" i="1" a="1"/>
  <c r="Z447" i="1"/>
  <c r="Y447" i="1"/>
  <c r="Z446" i="1" a="1"/>
  <c r="Z446" i="1"/>
  <c r="Y446" i="1"/>
  <c r="Z445" i="1" a="1"/>
  <c r="Z445" i="1"/>
  <c r="Y445" i="1"/>
  <c r="Z444" i="1" a="1"/>
  <c r="Z444" i="1"/>
  <c r="Y444" i="1"/>
  <c r="Z443" i="1" a="1"/>
  <c r="Z443" i="1"/>
  <c r="Y443" i="1"/>
  <c r="Z442" i="1" a="1"/>
  <c r="Z442" i="1"/>
  <c r="Y442" i="1"/>
  <c r="Z441" i="1" a="1"/>
  <c r="Z441" i="1"/>
  <c r="Y441" i="1"/>
  <c r="Z440" i="1" a="1"/>
  <c r="Z440" i="1"/>
  <c r="Y440" i="1"/>
  <c r="Z439" i="1" a="1"/>
  <c r="Z439" i="1"/>
  <c r="Y439" i="1"/>
  <c r="Z438" i="1" a="1"/>
  <c r="Z438" i="1"/>
  <c r="Y438" i="1"/>
  <c r="Z437" i="1" a="1"/>
  <c r="Z437" i="1"/>
  <c r="Y437" i="1"/>
  <c r="Z436" i="1" a="1"/>
  <c r="Z436" i="1"/>
  <c r="Y436" i="1"/>
  <c r="Z435" i="1" a="1"/>
  <c r="Z435" i="1"/>
  <c r="Y435" i="1"/>
  <c r="Z434" i="1" a="1"/>
  <c r="Z434" i="1"/>
  <c r="Y434" i="1"/>
  <c r="Z433" i="1" a="1"/>
  <c r="Z433" i="1"/>
  <c r="Y433" i="1"/>
  <c r="Z432" i="1" a="1"/>
  <c r="Z432" i="1"/>
  <c r="Y432" i="1"/>
  <c r="Z431" i="1" a="1"/>
  <c r="Z431" i="1"/>
  <c r="Y431" i="1"/>
  <c r="Z430" i="1" a="1"/>
  <c r="Z430" i="1"/>
  <c r="Y430" i="1"/>
  <c r="Z429" i="1" a="1"/>
  <c r="Z429" i="1"/>
  <c r="Y429" i="1"/>
  <c r="Z428" i="1" a="1"/>
  <c r="Z428" i="1"/>
  <c r="Y428" i="1"/>
  <c r="Z427" i="1" a="1"/>
  <c r="Z427" i="1"/>
  <c r="Y427" i="1"/>
  <c r="Z426" i="1" a="1"/>
  <c r="Z426" i="1"/>
  <c r="Y426" i="1"/>
  <c r="Z425" i="1" a="1"/>
  <c r="Z425" i="1"/>
  <c r="Y425" i="1"/>
  <c r="Z424" i="1" a="1"/>
  <c r="Z424" i="1"/>
  <c r="Y424" i="1"/>
  <c r="Z423" i="1" a="1"/>
  <c r="Z423" i="1"/>
  <c r="Y423" i="1"/>
  <c r="Z422" i="1" a="1"/>
  <c r="Z422" i="1"/>
  <c r="Y422" i="1"/>
  <c r="Z421" i="1" a="1"/>
  <c r="Z421" i="1"/>
  <c r="Y421" i="1"/>
  <c r="Z420" i="1" a="1"/>
  <c r="Z420" i="1"/>
  <c r="Y420" i="1"/>
  <c r="Z419" i="1" a="1"/>
  <c r="Z419" i="1"/>
  <c r="Y419" i="1"/>
  <c r="Z418" i="1" a="1"/>
  <c r="Z418" i="1"/>
  <c r="Y418" i="1"/>
  <c r="Z417" i="1" a="1"/>
  <c r="Z417" i="1"/>
  <c r="Y417" i="1"/>
  <c r="Z416" i="1" a="1"/>
  <c r="Z416" i="1"/>
  <c r="Y416" i="1"/>
  <c r="Z415" i="1" a="1"/>
  <c r="Z415" i="1"/>
  <c r="Y415" i="1"/>
  <c r="Z414" i="1" a="1"/>
  <c r="Z414" i="1"/>
  <c r="Y414" i="1"/>
  <c r="Z413" i="1" a="1"/>
  <c r="Z413" i="1"/>
  <c r="Y413" i="1"/>
  <c r="Z412" i="1" a="1"/>
  <c r="Z412" i="1"/>
  <c r="Y412" i="1"/>
  <c r="Z411" i="1" a="1"/>
  <c r="Z411" i="1"/>
  <c r="Y411" i="1"/>
  <c r="Z410" i="1" a="1"/>
  <c r="Z410" i="1"/>
  <c r="Y410" i="1"/>
  <c r="Z409" i="1" a="1"/>
  <c r="Z409" i="1"/>
  <c r="Y409" i="1"/>
  <c r="Z408" i="1" a="1"/>
  <c r="Z408" i="1"/>
  <c r="Y408" i="1"/>
  <c r="Z407" i="1" a="1"/>
  <c r="Z407" i="1"/>
  <c r="Y407" i="1"/>
  <c r="Z406" i="1" a="1"/>
  <c r="Z406" i="1"/>
  <c r="Y406" i="1"/>
  <c r="Z405" i="1" a="1"/>
  <c r="Z405" i="1"/>
  <c r="Y405" i="1"/>
  <c r="Z404" i="1" a="1"/>
  <c r="Z404" i="1"/>
  <c r="Y404" i="1"/>
  <c r="Z403" i="1" a="1"/>
  <c r="Z403" i="1"/>
  <c r="Y403" i="1"/>
  <c r="Z402" i="1" a="1"/>
  <c r="Z402" i="1"/>
  <c r="Y402" i="1"/>
  <c r="Z401" i="1" a="1"/>
  <c r="Z401" i="1"/>
  <c r="Y401" i="1"/>
  <c r="Z400" i="1" a="1"/>
  <c r="Z400" i="1"/>
  <c r="Y400" i="1"/>
  <c r="Z399" i="1" a="1"/>
  <c r="Z399" i="1"/>
  <c r="Y399" i="1"/>
  <c r="Z398" i="1" a="1"/>
  <c r="Z398" i="1"/>
  <c r="Y398" i="1"/>
  <c r="Z397" i="1" a="1"/>
  <c r="Z397" i="1"/>
  <c r="Y397" i="1"/>
  <c r="Z396" i="1" a="1"/>
  <c r="Z396" i="1"/>
  <c r="Y396" i="1"/>
  <c r="Z395" i="1" a="1"/>
  <c r="Z395" i="1"/>
  <c r="Y395" i="1"/>
  <c r="Z394" i="1" a="1"/>
  <c r="Z394" i="1"/>
  <c r="Y394" i="1"/>
  <c r="Z393" i="1" a="1"/>
  <c r="Z393" i="1"/>
  <c r="Y393" i="1"/>
  <c r="Z392" i="1" a="1"/>
  <c r="Z392" i="1"/>
  <c r="Y392" i="1"/>
  <c r="Z391" i="1" a="1"/>
  <c r="Z391" i="1"/>
  <c r="Y391" i="1"/>
  <c r="Z390" i="1" a="1"/>
  <c r="Z390" i="1"/>
  <c r="Y390" i="1"/>
  <c r="Z389" i="1" a="1"/>
  <c r="Z389" i="1"/>
  <c r="Y389" i="1"/>
  <c r="Z388" i="1" a="1"/>
  <c r="Z388" i="1"/>
  <c r="Y388" i="1"/>
  <c r="Z387" i="1" a="1"/>
  <c r="Z387" i="1"/>
  <c r="Y387" i="1"/>
  <c r="Z386" i="1" a="1"/>
  <c r="Z386" i="1"/>
  <c r="Y386" i="1"/>
  <c r="Z385" i="1" a="1"/>
  <c r="Z385" i="1"/>
  <c r="Y385" i="1"/>
  <c r="Z384" i="1" a="1"/>
  <c r="Z384" i="1"/>
  <c r="Y384" i="1"/>
  <c r="Z383" i="1" a="1"/>
  <c r="Z383" i="1"/>
  <c r="Y383" i="1"/>
  <c r="Z382" i="1" a="1"/>
  <c r="Z382" i="1"/>
  <c r="Y382" i="1"/>
  <c r="Z381" i="1" a="1"/>
  <c r="Z381" i="1"/>
  <c r="Y381" i="1"/>
  <c r="Z380" i="1" a="1"/>
  <c r="Z380" i="1"/>
  <c r="Y380" i="1"/>
  <c r="Z379" i="1" a="1"/>
  <c r="Z379" i="1"/>
  <c r="Y379" i="1"/>
  <c r="Z378" i="1" a="1"/>
  <c r="Z378" i="1"/>
  <c r="Y378" i="1"/>
  <c r="Z377" i="1" a="1"/>
  <c r="Z377" i="1"/>
  <c r="Y377" i="1"/>
  <c r="Z376" i="1" a="1"/>
  <c r="Z376" i="1"/>
  <c r="Y376" i="1"/>
  <c r="Z375" i="1" a="1"/>
  <c r="Z375" i="1"/>
  <c r="Y375" i="1"/>
  <c r="Z374" i="1" a="1"/>
  <c r="Z374" i="1"/>
  <c r="Y374" i="1"/>
  <c r="Z373" i="1" a="1"/>
  <c r="Z373" i="1"/>
  <c r="Y373" i="1"/>
  <c r="Z372" i="1" a="1"/>
  <c r="Z372" i="1"/>
  <c r="Y372" i="1"/>
  <c r="Z371" i="1" a="1"/>
  <c r="Z371" i="1"/>
  <c r="Y371" i="1"/>
  <c r="Z370" i="1" a="1"/>
  <c r="Z370" i="1"/>
  <c r="Y370" i="1"/>
  <c r="Z369" i="1" a="1"/>
  <c r="Z369" i="1"/>
  <c r="Y369" i="1"/>
  <c r="Z368" i="1" a="1"/>
  <c r="Z368" i="1"/>
  <c r="Y368" i="1"/>
  <c r="Z367" i="1" a="1"/>
  <c r="Z367" i="1"/>
  <c r="Y367" i="1"/>
  <c r="Z366" i="1" a="1"/>
  <c r="Z366" i="1"/>
  <c r="Y366" i="1"/>
  <c r="Z365" i="1" a="1"/>
  <c r="Z365" i="1"/>
  <c r="Y365" i="1"/>
  <c r="Z364" i="1" a="1"/>
  <c r="Z364" i="1"/>
  <c r="Y364" i="1"/>
  <c r="Z363" i="1" a="1"/>
  <c r="Z363" i="1"/>
  <c r="Y363" i="1"/>
  <c r="Z362" i="1" a="1"/>
  <c r="Z362" i="1"/>
  <c r="Y362" i="1"/>
  <c r="Z361" i="1" a="1"/>
  <c r="Z361" i="1"/>
  <c r="Y361" i="1"/>
  <c r="Z360" i="1" a="1"/>
  <c r="Z360" i="1"/>
  <c r="Y360" i="1"/>
  <c r="Z359" i="1" a="1"/>
  <c r="Z359" i="1"/>
  <c r="Y359" i="1"/>
  <c r="Z358" i="1" a="1"/>
  <c r="Z358" i="1"/>
  <c r="Y358" i="1"/>
  <c r="Z357" i="1" a="1"/>
  <c r="Z357" i="1"/>
  <c r="Y357" i="1"/>
  <c r="Z356" i="1" a="1"/>
  <c r="Z356" i="1"/>
  <c r="Y356" i="1"/>
  <c r="Z355" i="1" a="1"/>
  <c r="Z355" i="1"/>
  <c r="Y355" i="1"/>
  <c r="Z354" i="1" a="1"/>
  <c r="Z354" i="1"/>
  <c r="Y354" i="1"/>
  <c r="Z353" i="1" a="1"/>
  <c r="Z353" i="1"/>
  <c r="Y353" i="1"/>
  <c r="Z352" i="1" a="1"/>
  <c r="Z352" i="1"/>
  <c r="Y352" i="1"/>
  <c r="Z351" i="1" a="1"/>
  <c r="Z351" i="1"/>
  <c r="Y351" i="1"/>
  <c r="Z350" i="1" a="1"/>
  <c r="Z350" i="1"/>
  <c r="Y350" i="1"/>
  <c r="Z349" i="1" a="1"/>
  <c r="Z349" i="1"/>
  <c r="Y349" i="1"/>
  <c r="Z348" i="1" a="1"/>
  <c r="Z348" i="1"/>
  <c r="Y348" i="1"/>
  <c r="Z347" i="1" a="1"/>
  <c r="Z347" i="1"/>
  <c r="Y347" i="1"/>
  <c r="Z346" i="1" a="1"/>
  <c r="Z346" i="1"/>
  <c r="Y346" i="1"/>
  <c r="Z345" i="1" a="1"/>
  <c r="Z345" i="1"/>
  <c r="Y345" i="1"/>
  <c r="Z344" i="1" a="1"/>
  <c r="Z344" i="1"/>
  <c r="Y344" i="1"/>
  <c r="Z343" i="1" a="1"/>
  <c r="Z343" i="1"/>
  <c r="Y343" i="1"/>
  <c r="Z342" i="1" a="1"/>
  <c r="Z342" i="1"/>
  <c r="Y342" i="1"/>
  <c r="Z341" i="1" a="1"/>
  <c r="Z341" i="1"/>
  <c r="Y341" i="1"/>
  <c r="Z340" i="1" a="1"/>
  <c r="Z340" i="1"/>
  <c r="Y340" i="1"/>
  <c r="Z339" i="1" a="1"/>
  <c r="Z339" i="1"/>
  <c r="Y339" i="1"/>
  <c r="Z338" i="1" a="1"/>
  <c r="Z338" i="1"/>
  <c r="Y338" i="1"/>
  <c r="Z337" i="1" a="1"/>
  <c r="Z337" i="1"/>
  <c r="Y337" i="1"/>
  <c r="Z336" i="1" a="1"/>
  <c r="Z336" i="1"/>
  <c r="Y336" i="1"/>
  <c r="Z335" i="1" a="1"/>
  <c r="Z335" i="1"/>
  <c r="Y335" i="1"/>
  <c r="Z334" i="1" a="1"/>
  <c r="Z334" i="1"/>
  <c r="Y334" i="1"/>
  <c r="Z333" i="1" a="1"/>
  <c r="Z333" i="1"/>
  <c r="Y333" i="1"/>
  <c r="Z332" i="1" a="1"/>
  <c r="Z332" i="1"/>
  <c r="Y332" i="1"/>
  <c r="Z331" i="1" a="1"/>
  <c r="Z331" i="1"/>
  <c r="Y331" i="1"/>
  <c r="Z330" i="1" a="1"/>
  <c r="Z330" i="1"/>
  <c r="Y330" i="1"/>
  <c r="Z329" i="1" a="1"/>
  <c r="Z329" i="1"/>
  <c r="Y329" i="1"/>
  <c r="Z328" i="1" a="1"/>
  <c r="Z328" i="1"/>
  <c r="Y328" i="1"/>
  <c r="Z327" i="1" a="1"/>
  <c r="Z327" i="1"/>
  <c r="Y327" i="1"/>
  <c r="Z326" i="1" a="1"/>
  <c r="Z326" i="1"/>
  <c r="Y326" i="1"/>
  <c r="Z325" i="1" a="1"/>
  <c r="Z325" i="1"/>
  <c r="Y325" i="1"/>
  <c r="Z324" i="1" a="1"/>
  <c r="Z324" i="1"/>
  <c r="Y324" i="1"/>
  <c r="Z323" i="1" a="1"/>
  <c r="Z323" i="1"/>
  <c r="Y323" i="1"/>
  <c r="Z322" i="1" a="1"/>
  <c r="Z322" i="1"/>
  <c r="Y322" i="1"/>
  <c r="Z321" i="1" a="1"/>
  <c r="Z321" i="1"/>
  <c r="Y321" i="1"/>
  <c r="Z320" i="1" a="1"/>
  <c r="Z320" i="1"/>
  <c r="Y320" i="1"/>
  <c r="Z319" i="1" a="1"/>
  <c r="Z319" i="1"/>
  <c r="Y319" i="1"/>
  <c r="Z318" i="1" a="1"/>
  <c r="Z318" i="1"/>
  <c r="Y318" i="1"/>
  <c r="Z317" i="1" a="1"/>
  <c r="Z317" i="1"/>
  <c r="Y317" i="1"/>
  <c r="Z316" i="1" a="1"/>
  <c r="Z316" i="1"/>
  <c r="Y316" i="1"/>
  <c r="Z315" i="1" a="1"/>
  <c r="Z315" i="1"/>
  <c r="Y315" i="1"/>
  <c r="Z314" i="1" a="1"/>
  <c r="Z314" i="1"/>
  <c r="Y314" i="1"/>
  <c r="Z313" i="1" a="1"/>
  <c r="Z313" i="1"/>
  <c r="Y313" i="1"/>
  <c r="Z312" i="1" a="1"/>
  <c r="Z312" i="1"/>
  <c r="Y312" i="1"/>
  <c r="Z311" i="1" a="1"/>
  <c r="Z311" i="1"/>
  <c r="Y311" i="1"/>
  <c r="Z310" i="1" a="1"/>
  <c r="Z310" i="1"/>
  <c r="Y310" i="1"/>
  <c r="Z309" i="1" a="1"/>
  <c r="Z309" i="1"/>
  <c r="Y309" i="1"/>
  <c r="Z308" i="1" a="1"/>
  <c r="Z308" i="1"/>
  <c r="Y308" i="1"/>
  <c r="Z307" i="1" a="1"/>
  <c r="Z307" i="1"/>
  <c r="Y307" i="1"/>
  <c r="Z306" i="1" a="1"/>
  <c r="Z306" i="1"/>
  <c r="Y306" i="1"/>
  <c r="Z305" i="1" a="1"/>
  <c r="Z305" i="1"/>
  <c r="Y305" i="1"/>
  <c r="Z304" i="1" a="1"/>
  <c r="Z304" i="1"/>
  <c r="Y304" i="1"/>
  <c r="Z303" i="1" a="1"/>
  <c r="Z303" i="1"/>
  <c r="Y303" i="1"/>
  <c r="Z302" i="1" a="1"/>
  <c r="Z302" i="1"/>
  <c r="Y302" i="1"/>
  <c r="Z301" i="1" a="1"/>
  <c r="Z301" i="1"/>
  <c r="Y301" i="1"/>
  <c r="Z300" i="1" a="1"/>
  <c r="Z300" i="1"/>
  <c r="Y300" i="1"/>
  <c r="Z299" i="1" a="1"/>
  <c r="Z299" i="1"/>
  <c r="Y299" i="1"/>
  <c r="Z298" i="1" a="1"/>
  <c r="Z298" i="1"/>
  <c r="Y298" i="1"/>
  <c r="Z297" i="1" a="1"/>
  <c r="Z297" i="1"/>
  <c r="Y297" i="1"/>
  <c r="Z296" i="1" a="1"/>
  <c r="Z296" i="1"/>
  <c r="Y296" i="1"/>
  <c r="Z295" i="1" a="1"/>
  <c r="Z295" i="1"/>
  <c r="Y295" i="1"/>
  <c r="Z294" i="1" a="1"/>
  <c r="Z294" i="1"/>
  <c r="Y294" i="1"/>
  <c r="Z293" i="1" a="1"/>
  <c r="Z293" i="1"/>
  <c r="Y293" i="1"/>
  <c r="Z292" i="1" a="1"/>
  <c r="Z292" i="1"/>
  <c r="Y292" i="1"/>
  <c r="Z291" i="1" a="1"/>
  <c r="Z291" i="1"/>
  <c r="Y291" i="1"/>
  <c r="Z290" i="1" a="1"/>
  <c r="Z290" i="1"/>
  <c r="Y290" i="1"/>
  <c r="Z289" i="1" a="1"/>
  <c r="Z289" i="1"/>
  <c r="Y289" i="1"/>
  <c r="Z288" i="1" a="1"/>
  <c r="Z288" i="1"/>
  <c r="Y288" i="1"/>
  <c r="Z287" i="1" a="1"/>
  <c r="Z287" i="1"/>
  <c r="Y287" i="1"/>
  <c r="Z286" i="1" a="1"/>
  <c r="Z286" i="1"/>
  <c r="Y286" i="1"/>
  <c r="Z285" i="1" a="1"/>
  <c r="Z285" i="1"/>
  <c r="Y285" i="1"/>
  <c r="Z284" i="1" a="1"/>
  <c r="Z284" i="1"/>
  <c r="Y284" i="1"/>
  <c r="Z283" i="1" a="1"/>
  <c r="Z283" i="1"/>
  <c r="Y283" i="1"/>
  <c r="Z282" i="1" a="1"/>
  <c r="Z282" i="1"/>
  <c r="Y282" i="1"/>
  <c r="Z281" i="1" a="1"/>
  <c r="Z281" i="1"/>
  <c r="Y281" i="1"/>
  <c r="Z280" i="1" a="1"/>
  <c r="Z280" i="1"/>
  <c r="Y280" i="1"/>
  <c r="Z279" i="1" a="1"/>
  <c r="Z279" i="1"/>
  <c r="Y279" i="1"/>
  <c r="Z278" i="1" a="1"/>
  <c r="Z278" i="1"/>
  <c r="Y278" i="1"/>
  <c r="Z277" i="1" a="1"/>
  <c r="Z277" i="1"/>
  <c r="Y277" i="1"/>
  <c r="Z276" i="1" a="1"/>
  <c r="Z276" i="1"/>
  <c r="Y276" i="1"/>
  <c r="Z275" i="1" a="1"/>
  <c r="Z275" i="1"/>
  <c r="Y275" i="1"/>
  <c r="Z274" i="1" a="1"/>
  <c r="Z274" i="1"/>
  <c r="Y274" i="1"/>
  <c r="Z273" i="1" a="1"/>
  <c r="Z273" i="1"/>
  <c r="Y273" i="1"/>
  <c r="Z272" i="1" a="1"/>
  <c r="Z272" i="1"/>
  <c r="Y272" i="1"/>
  <c r="Z271" i="1" a="1"/>
  <c r="Z271" i="1"/>
  <c r="Y271" i="1"/>
  <c r="Z270" i="1" a="1"/>
  <c r="Z270" i="1"/>
  <c r="Y270" i="1"/>
  <c r="Z269" i="1" a="1"/>
  <c r="Z269" i="1"/>
  <c r="Y269" i="1"/>
  <c r="Z268" i="1" a="1"/>
  <c r="Z268" i="1"/>
  <c r="Y268" i="1"/>
  <c r="Z267" i="1" a="1"/>
  <c r="Z267" i="1"/>
  <c r="Y267" i="1"/>
  <c r="Z266" i="1" a="1"/>
  <c r="Z266" i="1"/>
  <c r="Y266" i="1"/>
  <c r="Z265" i="1" a="1"/>
  <c r="Z265" i="1"/>
  <c r="Y265" i="1"/>
  <c r="Z264" i="1" a="1"/>
  <c r="Z264" i="1"/>
  <c r="Y264" i="1"/>
  <c r="Z263" i="1" a="1"/>
  <c r="Z263" i="1"/>
  <c r="Y263" i="1"/>
  <c r="Z262" i="1" a="1"/>
  <c r="Z262" i="1"/>
  <c r="Y262" i="1"/>
  <c r="Z261" i="1" a="1"/>
  <c r="Z261" i="1"/>
  <c r="Y261" i="1"/>
  <c r="Z260" i="1" a="1"/>
  <c r="Z260" i="1"/>
  <c r="Y260" i="1"/>
  <c r="Z259" i="1" a="1"/>
  <c r="Z259" i="1"/>
  <c r="Y259" i="1"/>
  <c r="Z258" i="1" a="1"/>
  <c r="Z258" i="1"/>
  <c r="Y258" i="1"/>
  <c r="Z257" i="1" a="1"/>
  <c r="Z257" i="1"/>
  <c r="Y257" i="1"/>
  <c r="Z256" i="1" a="1"/>
  <c r="Z256" i="1"/>
  <c r="Y256" i="1"/>
  <c r="Z255" i="1" a="1"/>
  <c r="Z255" i="1"/>
  <c r="Y255" i="1"/>
  <c r="Z254" i="1" a="1"/>
  <c r="Z254" i="1"/>
  <c r="Y254" i="1"/>
  <c r="Z253" i="1" a="1"/>
  <c r="Z253" i="1"/>
  <c r="Y253" i="1"/>
  <c r="Z252" i="1" a="1"/>
  <c r="Z252" i="1"/>
  <c r="Y252" i="1"/>
  <c r="Z251" i="1" a="1"/>
  <c r="Z251" i="1"/>
  <c r="Y251" i="1"/>
  <c r="Z250" i="1" a="1"/>
  <c r="Z250" i="1"/>
  <c r="Y250" i="1"/>
  <c r="Z249" i="1" a="1"/>
  <c r="Z249" i="1"/>
  <c r="Y249" i="1"/>
  <c r="Z248" i="1" a="1"/>
  <c r="Z248" i="1"/>
  <c r="Y248" i="1"/>
  <c r="Z247" i="1" a="1"/>
  <c r="Z247" i="1"/>
  <c r="Y247" i="1"/>
  <c r="Z246" i="1" a="1"/>
  <c r="Z246" i="1"/>
  <c r="Y246" i="1"/>
  <c r="Z245" i="1" a="1"/>
  <c r="Z245" i="1"/>
  <c r="Y245" i="1"/>
  <c r="Z244" i="1" a="1"/>
  <c r="Z244" i="1"/>
  <c r="Y244" i="1"/>
  <c r="Z243" i="1" a="1"/>
  <c r="Z243" i="1"/>
  <c r="Y243" i="1"/>
  <c r="Z242" i="1" a="1"/>
  <c r="Z242" i="1"/>
  <c r="Y242" i="1"/>
  <c r="Z241" i="1" a="1"/>
  <c r="Z241" i="1"/>
  <c r="Y241" i="1"/>
  <c r="Z240" i="1" a="1"/>
  <c r="Z240" i="1"/>
  <c r="Y240" i="1"/>
  <c r="Z239" i="1" a="1"/>
  <c r="Z239" i="1"/>
  <c r="Y239" i="1"/>
  <c r="Z238" i="1" a="1"/>
  <c r="Z238" i="1"/>
  <c r="Y238" i="1"/>
  <c r="Z237" i="1" a="1"/>
  <c r="Z237" i="1"/>
  <c r="Y237" i="1"/>
  <c r="Z236" i="1" a="1"/>
  <c r="Z236" i="1"/>
  <c r="Y236" i="1"/>
  <c r="Z235" i="1" a="1"/>
  <c r="Z235" i="1"/>
  <c r="Y235" i="1"/>
  <c r="Z234" i="1" a="1"/>
  <c r="Z234" i="1"/>
  <c r="Y234" i="1"/>
  <c r="Z233" i="1" a="1"/>
  <c r="Z233" i="1"/>
  <c r="Y233" i="1"/>
  <c r="Z232" i="1" a="1"/>
  <c r="Z232" i="1"/>
  <c r="Y232" i="1"/>
  <c r="Z231" i="1" a="1"/>
  <c r="Z231" i="1"/>
  <c r="Y231" i="1"/>
  <c r="Z230" i="1" a="1"/>
  <c r="Z230" i="1"/>
  <c r="Y230" i="1"/>
  <c r="Z229" i="1" a="1"/>
  <c r="Z229" i="1"/>
  <c r="Y229" i="1"/>
  <c r="Z228" i="1" a="1"/>
  <c r="Z228" i="1"/>
  <c r="Y228" i="1"/>
  <c r="Z227" i="1" a="1"/>
  <c r="Z227" i="1"/>
  <c r="Y227" i="1"/>
  <c r="Z226" i="1" a="1"/>
  <c r="Z226" i="1"/>
  <c r="Y226" i="1"/>
  <c r="Z225" i="1" a="1"/>
  <c r="Z225" i="1"/>
  <c r="Y225" i="1"/>
  <c r="Z224" i="1" a="1"/>
  <c r="Z224" i="1"/>
  <c r="Y224" i="1"/>
  <c r="Z223" i="1" a="1"/>
  <c r="Z223" i="1"/>
  <c r="Y223" i="1"/>
  <c r="Z222" i="1" a="1"/>
  <c r="Z222" i="1"/>
  <c r="Y222" i="1"/>
  <c r="Z221" i="1" a="1"/>
  <c r="Z221" i="1"/>
  <c r="Y221" i="1"/>
  <c r="Z220" i="1" a="1"/>
  <c r="Z220" i="1"/>
  <c r="Y220" i="1"/>
  <c r="Z219" i="1" a="1"/>
  <c r="Z219" i="1"/>
  <c r="Y219" i="1"/>
  <c r="Z218" i="1" a="1"/>
  <c r="Z218" i="1"/>
  <c r="Y218" i="1"/>
  <c r="Z217" i="1" a="1"/>
  <c r="Z217" i="1"/>
  <c r="Y217" i="1"/>
  <c r="Z216" i="1" a="1"/>
  <c r="Z216" i="1"/>
  <c r="Y216" i="1"/>
  <c r="Z215" i="1" a="1"/>
  <c r="Z215" i="1"/>
  <c r="Y215" i="1"/>
  <c r="Z214" i="1" a="1"/>
  <c r="Z214" i="1"/>
  <c r="Y214" i="1"/>
  <c r="Z213" i="1" a="1"/>
  <c r="Z213" i="1"/>
  <c r="Y213" i="1"/>
  <c r="Z212" i="1" a="1"/>
  <c r="Z212" i="1"/>
  <c r="Y212" i="1"/>
  <c r="Z211" i="1" a="1"/>
  <c r="Z211" i="1"/>
  <c r="Y211" i="1"/>
  <c r="Z210" i="1" a="1"/>
  <c r="Z210" i="1"/>
  <c r="Y210" i="1"/>
  <c r="Z209" i="1" a="1"/>
  <c r="Z209" i="1"/>
  <c r="Y209" i="1"/>
  <c r="Z208" i="1" a="1"/>
  <c r="Z208" i="1"/>
  <c r="Y208" i="1"/>
  <c r="Z207" i="1" a="1"/>
  <c r="Z207" i="1"/>
  <c r="Y207" i="1"/>
  <c r="Z206" i="1" a="1"/>
  <c r="Z206" i="1"/>
  <c r="Y206" i="1"/>
  <c r="Z205" i="1" a="1"/>
  <c r="Z205" i="1"/>
  <c r="Y205" i="1"/>
  <c r="Z204" i="1" a="1"/>
  <c r="Z204" i="1"/>
  <c r="Y204" i="1"/>
  <c r="Z203" i="1" a="1"/>
  <c r="Z203" i="1"/>
  <c r="Y203" i="1"/>
  <c r="Z202" i="1" a="1"/>
  <c r="Z202" i="1"/>
  <c r="Y202" i="1"/>
  <c r="Z201" i="1" a="1"/>
  <c r="Z201" i="1"/>
  <c r="Y201" i="1"/>
  <c r="Z200" i="1" a="1"/>
  <c r="Z200" i="1"/>
  <c r="Y200" i="1"/>
  <c r="Z199" i="1" a="1"/>
  <c r="Z199" i="1"/>
  <c r="Y199" i="1"/>
  <c r="Z198" i="1" a="1"/>
  <c r="Z198" i="1"/>
  <c r="Y198" i="1"/>
  <c r="Z197" i="1" a="1"/>
  <c r="Z197" i="1"/>
  <c r="Y197" i="1"/>
  <c r="Z196" i="1" a="1"/>
  <c r="Z196" i="1"/>
  <c r="Y196" i="1"/>
  <c r="Z195" i="1" a="1"/>
  <c r="Z195" i="1"/>
  <c r="Y195" i="1"/>
  <c r="Z194" i="1" a="1"/>
  <c r="Z194" i="1"/>
  <c r="Y194" i="1"/>
  <c r="Z193" i="1" a="1"/>
  <c r="Z193" i="1"/>
  <c r="Y193" i="1"/>
  <c r="Z192" i="1" a="1"/>
  <c r="Z192" i="1"/>
  <c r="Y192" i="1"/>
  <c r="Z191" i="1" a="1"/>
  <c r="Z191" i="1"/>
  <c r="Y191" i="1"/>
  <c r="Z190" i="1" a="1"/>
  <c r="Z190" i="1"/>
  <c r="Y190" i="1"/>
  <c r="Z189" i="1" a="1"/>
  <c r="Z189" i="1"/>
  <c r="Y189" i="1"/>
  <c r="Z188" i="1" a="1"/>
  <c r="Z188" i="1"/>
  <c r="Y188" i="1"/>
  <c r="Z187" i="1" a="1"/>
  <c r="Z187" i="1"/>
  <c r="Y187" i="1"/>
  <c r="Z186" i="1" a="1"/>
  <c r="Z186" i="1"/>
  <c r="Y186" i="1"/>
  <c r="Z185" i="1" a="1"/>
  <c r="Z185" i="1"/>
  <c r="Y185" i="1"/>
  <c r="Z184" i="1" a="1"/>
  <c r="Z184" i="1"/>
  <c r="Y184" i="1"/>
  <c r="Z183" i="1" a="1"/>
  <c r="Z183" i="1"/>
  <c r="Y183" i="1"/>
  <c r="Z182" i="1" a="1"/>
  <c r="Z182" i="1"/>
  <c r="Y182" i="1"/>
  <c r="Z181" i="1" a="1"/>
  <c r="Z181" i="1"/>
  <c r="Y181" i="1"/>
  <c r="Z180" i="1" a="1"/>
  <c r="Z180" i="1"/>
  <c r="Y180" i="1"/>
  <c r="Z179" i="1" a="1"/>
  <c r="Z179" i="1"/>
  <c r="Y179" i="1"/>
  <c r="Z178" i="1" a="1"/>
  <c r="Z178" i="1"/>
  <c r="Y178" i="1"/>
  <c r="Z177" i="1" a="1"/>
  <c r="Z177" i="1"/>
  <c r="Y177" i="1"/>
  <c r="Z176" i="1" a="1"/>
  <c r="Z176" i="1"/>
  <c r="Y176" i="1"/>
  <c r="Z175" i="1" a="1"/>
  <c r="Z175" i="1"/>
  <c r="Y175" i="1"/>
  <c r="Z174" i="1" a="1"/>
  <c r="Z174" i="1"/>
  <c r="Y174" i="1"/>
  <c r="Z173" i="1" a="1"/>
  <c r="Z173" i="1"/>
  <c r="Y173" i="1"/>
  <c r="Z172" i="1" a="1"/>
  <c r="Z172" i="1"/>
  <c r="Y172" i="1"/>
  <c r="Z171" i="1" a="1"/>
  <c r="Z171" i="1"/>
  <c r="Y171" i="1"/>
  <c r="Z170" i="1" a="1"/>
  <c r="Z170" i="1"/>
  <c r="Y170" i="1"/>
  <c r="Z169" i="1" a="1"/>
  <c r="Z169" i="1"/>
  <c r="Y169" i="1"/>
  <c r="Z168" i="1" a="1"/>
  <c r="Z168" i="1"/>
  <c r="Y168" i="1"/>
  <c r="Z167" i="1" a="1"/>
  <c r="Z167" i="1"/>
  <c r="Y167" i="1"/>
  <c r="Z166" i="1" a="1"/>
  <c r="Z166" i="1"/>
  <c r="Y166" i="1"/>
  <c r="Z165" i="1" a="1"/>
  <c r="Z165" i="1"/>
  <c r="Y165" i="1"/>
  <c r="Z164" i="1" a="1"/>
  <c r="Z164" i="1"/>
  <c r="Y164" i="1"/>
  <c r="Z163" i="1" a="1"/>
  <c r="Z163" i="1"/>
  <c r="Y163" i="1"/>
  <c r="Z162" i="1" a="1"/>
  <c r="Z162" i="1"/>
  <c r="Y162" i="1"/>
  <c r="Z161" i="1" a="1"/>
  <c r="Z161" i="1"/>
  <c r="Y161" i="1"/>
  <c r="Z160" i="1" a="1"/>
  <c r="Z160" i="1"/>
  <c r="Y160" i="1"/>
  <c r="Z159" i="1" a="1"/>
  <c r="Z159" i="1"/>
  <c r="Y159" i="1"/>
  <c r="Z158" i="1" a="1"/>
  <c r="Z158" i="1"/>
  <c r="Y158" i="1"/>
  <c r="Z157" i="1" a="1"/>
  <c r="Z157" i="1"/>
  <c r="Y157" i="1"/>
  <c r="Z156" i="1" a="1"/>
  <c r="Z156" i="1"/>
  <c r="Y156" i="1"/>
  <c r="Z155" i="1" a="1"/>
  <c r="Z155" i="1"/>
  <c r="Y155" i="1"/>
  <c r="Z154" i="1" a="1"/>
  <c r="Z154" i="1"/>
  <c r="Y154" i="1"/>
  <c r="Z153" i="1" a="1"/>
  <c r="Z153" i="1"/>
  <c r="Y153" i="1"/>
  <c r="Z152" i="1" a="1"/>
  <c r="Z152" i="1"/>
  <c r="Y152" i="1"/>
  <c r="Z151" i="1" a="1"/>
  <c r="Z151" i="1"/>
  <c r="Y151" i="1"/>
  <c r="Z150" i="1" a="1"/>
  <c r="Z150" i="1"/>
  <c r="Y150" i="1"/>
  <c r="Z149" i="1" a="1"/>
  <c r="Z149" i="1"/>
  <c r="Y149" i="1"/>
  <c r="Z148" i="1" a="1"/>
  <c r="Z148" i="1"/>
  <c r="Y148" i="1"/>
  <c r="Z147" i="1" a="1"/>
  <c r="Z147" i="1"/>
  <c r="Y147" i="1"/>
  <c r="Z146" i="1" a="1"/>
  <c r="Z146" i="1"/>
  <c r="Y146" i="1"/>
  <c r="Z145" i="1" a="1"/>
  <c r="Z145" i="1"/>
  <c r="Y145" i="1"/>
  <c r="Z144" i="1" a="1"/>
  <c r="Z144" i="1"/>
  <c r="Y144" i="1"/>
  <c r="Z143" i="1" a="1"/>
  <c r="Z143" i="1"/>
  <c r="Y143" i="1"/>
  <c r="Z142" i="1" a="1"/>
  <c r="Z142" i="1"/>
  <c r="Y142" i="1"/>
  <c r="Z141" i="1" a="1"/>
  <c r="Z141" i="1"/>
  <c r="Y141" i="1"/>
  <c r="Z140" i="1" a="1"/>
  <c r="Z140" i="1"/>
  <c r="Y140" i="1"/>
  <c r="Z139" i="1" a="1"/>
  <c r="Z139" i="1"/>
  <c r="Y139" i="1"/>
  <c r="Z138" i="1" a="1"/>
  <c r="Z138" i="1"/>
  <c r="Y138" i="1"/>
  <c r="Z137" i="1" a="1"/>
  <c r="Z137" i="1"/>
  <c r="Y137" i="1"/>
  <c r="Z136" i="1" a="1"/>
  <c r="Z136" i="1"/>
  <c r="Y136" i="1"/>
  <c r="Z135" i="1" a="1"/>
  <c r="Z135" i="1"/>
  <c r="Y135" i="1"/>
  <c r="Z134" i="1" a="1"/>
  <c r="Z134" i="1"/>
  <c r="Y134" i="1"/>
  <c r="Z133" i="1" a="1"/>
  <c r="Z133" i="1"/>
  <c r="Y133" i="1"/>
  <c r="Z132" i="1" a="1"/>
  <c r="Z132" i="1"/>
  <c r="Y132" i="1"/>
  <c r="Z131" i="1" a="1"/>
  <c r="Z131" i="1"/>
  <c r="Y131" i="1"/>
  <c r="Z130" i="1" a="1"/>
  <c r="Z130" i="1"/>
  <c r="Y130" i="1"/>
  <c r="Z129" i="1" a="1"/>
  <c r="Z129" i="1"/>
  <c r="Y129" i="1"/>
  <c r="Z128" i="1" a="1"/>
  <c r="Z128" i="1"/>
  <c r="Y128" i="1"/>
  <c r="Z127" i="1" a="1"/>
  <c r="Z127" i="1"/>
  <c r="Y127" i="1"/>
  <c r="Z126" i="1" a="1"/>
  <c r="Z126" i="1"/>
  <c r="Y126" i="1"/>
  <c r="Z125" i="1" a="1"/>
  <c r="Z125" i="1"/>
  <c r="Y125" i="1"/>
  <c r="Z124" i="1" a="1"/>
  <c r="Z124" i="1"/>
  <c r="Y124" i="1"/>
  <c r="Z123" i="1" a="1"/>
  <c r="Z123" i="1"/>
  <c r="Y123" i="1"/>
  <c r="Z122" i="1" a="1"/>
  <c r="Z122" i="1"/>
  <c r="Y122" i="1"/>
  <c r="Z121" i="1" a="1"/>
  <c r="Z121" i="1"/>
  <c r="Y121" i="1"/>
  <c r="Z120" i="1" a="1"/>
  <c r="Z120" i="1"/>
  <c r="Y120" i="1"/>
  <c r="Z119" i="1" a="1"/>
  <c r="Z119" i="1"/>
  <c r="Y119" i="1"/>
  <c r="Z118" i="1" a="1"/>
  <c r="Z118" i="1"/>
  <c r="Y118" i="1"/>
  <c r="Z117" i="1" a="1"/>
  <c r="Z117" i="1"/>
  <c r="Y117" i="1"/>
  <c r="Z116" i="1" a="1"/>
  <c r="Z116" i="1"/>
  <c r="Y116" i="1"/>
  <c r="Z115" i="1" a="1"/>
  <c r="Z115" i="1"/>
  <c r="Y115" i="1"/>
  <c r="Z114" i="1" a="1"/>
  <c r="Z114" i="1"/>
  <c r="Y114" i="1"/>
  <c r="Z113" i="1" a="1"/>
  <c r="Z113" i="1"/>
  <c r="Y113" i="1"/>
  <c r="Z112" i="1" a="1"/>
  <c r="Z112" i="1"/>
  <c r="Y112" i="1"/>
  <c r="Z111" i="1" a="1"/>
  <c r="Z111" i="1"/>
  <c r="Y111" i="1"/>
  <c r="Z110" i="1" a="1"/>
  <c r="Z110" i="1"/>
  <c r="Y110" i="1"/>
  <c r="Z109" i="1" a="1"/>
  <c r="Z109" i="1"/>
  <c r="Y109" i="1"/>
  <c r="Z108" i="1" a="1"/>
  <c r="Z108" i="1"/>
  <c r="Y108" i="1"/>
  <c r="Z107" i="1" a="1"/>
  <c r="Z107" i="1"/>
  <c r="Y107" i="1"/>
  <c r="Z106" i="1" a="1"/>
  <c r="Z106" i="1"/>
  <c r="Y106" i="1"/>
  <c r="Z105" i="1" a="1"/>
  <c r="Z105" i="1"/>
  <c r="Y105" i="1"/>
  <c r="Z104" i="1" a="1"/>
  <c r="Z104" i="1"/>
  <c r="Y104" i="1"/>
  <c r="Z103" i="1" a="1"/>
  <c r="Z103" i="1"/>
  <c r="Y103" i="1"/>
  <c r="Z102" i="1" a="1"/>
  <c r="Z102" i="1"/>
  <c r="Y102" i="1"/>
  <c r="Z101" i="1" a="1"/>
  <c r="Z101" i="1"/>
  <c r="Y101" i="1"/>
  <c r="Z100" i="1" a="1"/>
  <c r="Z100" i="1"/>
  <c r="Y100" i="1"/>
  <c r="Z99" i="1" a="1"/>
  <c r="Z99" i="1"/>
  <c r="Y99" i="1"/>
  <c r="Z98" i="1" a="1"/>
  <c r="Z98" i="1"/>
  <c r="Y98" i="1"/>
  <c r="Z97" i="1" a="1"/>
  <c r="Z97" i="1"/>
  <c r="Y97" i="1"/>
  <c r="Z96" i="1" a="1"/>
  <c r="Z96" i="1"/>
  <c r="Y96" i="1"/>
  <c r="Z95" i="1" a="1"/>
  <c r="Z95" i="1"/>
  <c r="Y95" i="1"/>
  <c r="Z94" i="1" a="1"/>
  <c r="Z94" i="1"/>
  <c r="Y94" i="1"/>
  <c r="Z93" i="1" a="1"/>
  <c r="Z93" i="1"/>
  <c r="Y93" i="1"/>
  <c r="Z92" i="1" a="1"/>
  <c r="Z92" i="1"/>
  <c r="Y92" i="1"/>
  <c r="Z91" i="1" a="1"/>
  <c r="Z91" i="1"/>
  <c r="Y91" i="1"/>
  <c r="Z90" i="1" a="1"/>
  <c r="Z90" i="1"/>
  <c r="Y90" i="1"/>
  <c r="Z89" i="1" a="1"/>
  <c r="Z89" i="1"/>
  <c r="Y89" i="1"/>
  <c r="Z88" i="1" a="1"/>
  <c r="Z88" i="1"/>
  <c r="Y88" i="1"/>
  <c r="Z87" i="1" a="1"/>
  <c r="Z87" i="1"/>
  <c r="Y87" i="1"/>
  <c r="Z86" i="1" a="1"/>
  <c r="Z86" i="1"/>
  <c r="Y86" i="1"/>
  <c r="Z85" i="1" a="1"/>
  <c r="Z85" i="1"/>
  <c r="Y85" i="1"/>
  <c r="Z84" i="1" a="1"/>
  <c r="Z84" i="1"/>
  <c r="Y84" i="1"/>
  <c r="Z83" i="1" a="1"/>
  <c r="Z83" i="1"/>
  <c r="Y83" i="1"/>
  <c r="Z82" i="1" a="1"/>
  <c r="Z82" i="1"/>
  <c r="Y82" i="1"/>
  <c r="Z81" i="1" a="1"/>
  <c r="Z81" i="1"/>
  <c r="Y81" i="1"/>
  <c r="Z80" i="1" a="1"/>
  <c r="Z80" i="1"/>
  <c r="Y80" i="1"/>
  <c r="Z79" i="1" a="1"/>
  <c r="Z79" i="1"/>
  <c r="Y79" i="1"/>
  <c r="Z78" i="1" a="1"/>
  <c r="Z78" i="1"/>
  <c r="Y78" i="1"/>
  <c r="Z77" i="1" a="1"/>
  <c r="Z77" i="1"/>
  <c r="Y77" i="1"/>
  <c r="Z76" i="1" a="1"/>
  <c r="Z76" i="1"/>
  <c r="Y76" i="1"/>
  <c r="Z75" i="1" a="1"/>
  <c r="Z75" i="1"/>
  <c r="Y75" i="1"/>
  <c r="Z74" i="1" a="1"/>
  <c r="Z74" i="1"/>
  <c r="Y74" i="1"/>
  <c r="Z73" i="1" a="1"/>
  <c r="Z73" i="1"/>
  <c r="Y73" i="1"/>
  <c r="Z72" i="1" a="1"/>
  <c r="Z72" i="1"/>
  <c r="Y72" i="1"/>
  <c r="Z71" i="1" a="1"/>
  <c r="Z71" i="1"/>
  <c r="Y71" i="1"/>
  <c r="Z70" i="1" a="1"/>
  <c r="Z70" i="1"/>
  <c r="Y70" i="1"/>
  <c r="Z69" i="1" a="1"/>
  <c r="Z69" i="1"/>
  <c r="Y69" i="1"/>
  <c r="Z68" i="1" a="1"/>
  <c r="Z68" i="1"/>
  <c r="Y68" i="1"/>
  <c r="Z67" i="1" a="1"/>
  <c r="Z67" i="1"/>
  <c r="Y67" i="1"/>
  <c r="Z66" i="1" a="1"/>
  <c r="Z66" i="1"/>
  <c r="Y66" i="1"/>
  <c r="Z65" i="1" a="1"/>
  <c r="Z65" i="1"/>
  <c r="Y65" i="1"/>
  <c r="Z64" i="1" a="1"/>
  <c r="Z64" i="1"/>
  <c r="Y64" i="1"/>
  <c r="Z63" i="1" a="1"/>
  <c r="Z63" i="1"/>
  <c r="Y63" i="1"/>
  <c r="Z62" i="1" a="1"/>
  <c r="Z62" i="1"/>
  <c r="Y62" i="1"/>
  <c r="Z61" i="1" a="1"/>
  <c r="Z61" i="1"/>
  <c r="Y61" i="1"/>
  <c r="Z60" i="1" a="1"/>
  <c r="Z60" i="1"/>
  <c r="Y60" i="1"/>
  <c r="Z59" i="1" a="1"/>
  <c r="Z59" i="1"/>
  <c r="Y59" i="1"/>
  <c r="Z58" i="1" a="1"/>
  <c r="Z58" i="1"/>
  <c r="Y58" i="1"/>
  <c r="Z57" i="1" a="1"/>
  <c r="Z57" i="1"/>
  <c r="Y57" i="1"/>
  <c r="Z56" i="1" a="1"/>
  <c r="Z56" i="1"/>
  <c r="Y56" i="1"/>
  <c r="Z55" i="1" a="1"/>
  <c r="Z55" i="1"/>
  <c r="Y55" i="1"/>
  <c r="Z54" i="1" a="1"/>
  <c r="Z54" i="1"/>
  <c r="Y54" i="1"/>
  <c r="Z53" i="1" a="1"/>
  <c r="Z53" i="1"/>
  <c r="Y53" i="1"/>
  <c r="Z52" i="1" a="1"/>
  <c r="Z52" i="1"/>
  <c r="Y52" i="1"/>
  <c r="Z51" i="1" a="1"/>
  <c r="Z51" i="1"/>
  <c r="Y51" i="1"/>
  <c r="Z50" i="1" a="1"/>
  <c r="Z50" i="1"/>
  <c r="Y50" i="1"/>
  <c r="Z49" i="1" a="1"/>
  <c r="Z49" i="1"/>
  <c r="Y49" i="1"/>
  <c r="Z48" i="1" a="1"/>
  <c r="Z48" i="1"/>
  <c r="Y48" i="1"/>
  <c r="Z47" i="1" a="1"/>
  <c r="Z47" i="1"/>
  <c r="Y47" i="1"/>
  <c r="Z46" i="1" a="1"/>
  <c r="Z46" i="1"/>
  <c r="Y46" i="1"/>
  <c r="Z45" i="1" a="1"/>
  <c r="Z45" i="1"/>
  <c r="Y45" i="1"/>
  <c r="Z44" i="1" a="1"/>
  <c r="Z44" i="1"/>
  <c r="Y44" i="1"/>
  <c r="Z43" i="1" a="1"/>
  <c r="Z43" i="1"/>
  <c r="Y43" i="1"/>
  <c r="Z42" i="1" a="1"/>
  <c r="Z42" i="1"/>
  <c r="Y42" i="1"/>
  <c r="Z41" i="1" a="1"/>
  <c r="Z41" i="1"/>
  <c r="Y41" i="1"/>
  <c r="Z40" i="1" a="1"/>
  <c r="Z40" i="1"/>
  <c r="Y40" i="1"/>
  <c r="Z39" i="1" a="1"/>
  <c r="Z39" i="1"/>
  <c r="Y39" i="1"/>
  <c r="Z38" i="1" a="1"/>
  <c r="Z38" i="1"/>
  <c r="Y38" i="1"/>
  <c r="Z37" i="1" a="1"/>
  <c r="Z37" i="1"/>
  <c r="Y37" i="1"/>
  <c r="Z36" i="1" a="1"/>
  <c r="Z36" i="1"/>
  <c r="Y36" i="1"/>
  <c r="Z35" i="1" a="1"/>
  <c r="Z35" i="1"/>
  <c r="Y35" i="1"/>
  <c r="Z34" i="1" a="1"/>
  <c r="Z34" i="1"/>
  <c r="Y34" i="1"/>
  <c r="Z33" i="1" a="1"/>
  <c r="Z33" i="1"/>
  <c r="Y33" i="1"/>
  <c r="Z32" i="1" a="1"/>
  <c r="Z32" i="1"/>
  <c r="Y32" i="1"/>
  <c r="Z31" i="1" a="1"/>
  <c r="Z31" i="1"/>
  <c r="Y31" i="1"/>
  <c r="Z30" i="1" a="1"/>
  <c r="Z30" i="1"/>
  <c r="Y30" i="1"/>
  <c r="Z29" i="1" a="1"/>
  <c r="Z29" i="1"/>
  <c r="Y29" i="1"/>
  <c r="Z28" i="1" a="1"/>
  <c r="Z28" i="1"/>
  <c r="Y28" i="1"/>
  <c r="Z27" i="1" a="1"/>
  <c r="Z27" i="1"/>
  <c r="Y27" i="1"/>
  <c r="Z26" i="1" a="1"/>
  <c r="Z26" i="1"/>
  <c r="Y26" i="1"/>
  <c r="Z25" i="1" a="1"/>
  <c r="Z25" i="1"/>
  <c r="Y25" i="1"/>
  <c r="Z24" i="1" a="1"/>
  <c r="Z24" i="1"/>
  <c r="Y24" i="1"/>
  <c r="Z23" i="1" a="1"/>
  <c r="Z23" i="1"/>
  <c r="Y23" i="1"/>
  <c r="Z22" i="1" a="1"/>
  <c r="Z22" i="1"/>
  <c r="Y22" i="1"/>
  <c r="Z21" i="1" a="1"/>
  <c r="Z21" i="1"/>
  <c r="Y21" i="1"/>
  <c r="Z20" i="1" a="1"/>
  <c r="Z20" i="1"/>
  <c r="Y20" i="1"/>
  <c r="Z19" i="1" a="1"/>
  <c r="Z19" i="1"/>
  <c r="Y19" i="1"/>
  <c r="Z18" i="1" a="1"/>
  <c r="Z18" i="1"/>
  <c r="Y18" i="1"/>
  <c r="Z17" i="1" a="1"/>
  <c r="Z17" i="1"/>
  <c r="Y17" i="1"/>
  <c r="Z16" i="1" a="1"/>
  <c r="Z16" i="1"/>
  <c r="Y16" i="1"/>
  <c r="Z15" i="1" a="1"/>
  <c r="Z15" i="1"/>
  <c r="Y15" i="1"/>
  <c r="Z14" i="1" a="1"/>
  <c r="Z14" i="1"/>
  <c r="Y14" i="1"/>
  <c r="Z13" i="1" a="1"/>
  <c r="Z13" i="1"/>
  <c r="Y13" i="1"/>
  <c r="Z12" i="1" a="1"/>
  <c r="Z12" i="1"/>
  <c r="Y12" i="1"/>
  <c r="Z11" i="1" a="1"/>
  <c r="Z11" i="1"/>
  <c r="Y11" i="1"/>
  <c r="Z10" i="1" a="1"/>
  <c r="Z10" i="1"/>
  <c r="Y10" i="1"/>
  <c r="Z9" i="1" a="1"/>
  <c r="Z9" i="1"/>
  <c r="Y9" i="1"/>
  <c r="Z8" i="1" a="1"/>
  <c r="Z8" i="1"/>
  <c r="Y8" i="1"/>
  <c r="Z7" i="1" a="1"/>
  <c r="Z7" i="1"/>
  <c r="Y7" i="1"/>
  <c r="Z6" i="1" a="1"/>
  <c r="Z6" i="1"/>
  <c r="Y6" i="1"/>
  <c r="Z5" i="1" a="1"/>
  <c r="Z5" i="1"/>
  <c r="Y5" i="1"/>
  <c r="Z4" i="1" a="1"/>
  <c r="Z4" i="1"/>
  <c r="Y4" i="1"/>
  <c r="Z3" i="1" a="1"/>
  <c r="Z3" i="1"/>
  <c r="Y3" i="1"/>
  <c r="Z2" i="1" a="1"/>
  <c r="Z2" i="1"/>
  <c r="Y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<sst xmlns="http://schemas.openxmlformats.org/spreadsheetml/2006/main" count="54621" uniqueCount="3271">
  <si>
    <t>Customer ID</t>
  </si>
  <si>
    <t>Customer Name</t>
  </si>
  <si>
    <t>Order Priority</t>
  </si>
  <si>
    <t>Discount</t>
  </si>
  <si>
    <t>Unit Price</t>
  </si>
  <si>
    <t>Shipping Cost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</si>
  <si>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</si>
  <si>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</si>
  <si>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</si>
  <si>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</si>
  <si>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</si>
  <si>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</si>
  <si>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</si>
  <si>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Country</t>
  </si>
  <si>
    <t>Region</t>
  </si>
  <si>
    <t>State or Province</t>
  </si>
  <si>
    <t>City</t>
  </si>
  <si>
    <t>Postal Code</t>
  </si>
  <si>
    <t>orderdatee</t>
  </si>
  <si>
    <t>Ship Date</t>
  </si>
  <si>
    <t>Profit</t>
  </si>
  <si>
    <t>Quantity ordered new</t>
  </si>
  <si>
    <t>Sales</t>
  </si>
  <si>
    <t>Order ID</t>
  </si>
  <si>
    <t>Total</t>
  </si>
  <si>
    <t>Manager</t>
  </si>
  <si>
    <t>Gary Koch</t>
  </si>
  <si>
    <t>Critical</t>
  </si>
  <si>
    <t>Delivery Truck</t>
  </si>
  <si>
    <t>Small Business</t>
  </si>
  <si>
    <t>Furniture</t>
  </si>
  <si>
    <t>Tables</t>
  </si>
  <si>
    <t>Jumbo Box</t>
  </si>
  <si>
    <t>Bretford CR4500 Series Slim Rectangular Table</t>
  </si>
  <si>
    <t>United States</t>
  </si>
  <si>
    <t>South</t>
  </si>
  <si>
    <t>Mississippi</t>
  </si>
  <si>
    <t>Clinton</t>
  </si>
  <si>
    <t>01-01-2015</t>
  </si>
  <si>
    <t>04-01-2015</t>
  </si>
  <si>
    <t>Paige Powers</t>
  </si>
  <si>
    <t>High</t>
  </si>
  <si>
    <t>Regular Air</t>
  </si>
  <si>
    <t>Consumer</t>
  </si>
  <si>
    <t>Technology</t>
  </si>
  <si>
    <t>Computer Peripherals</t>
  </si>
  <si>
    <t>Small Pack</t>
  </si>
  <si>
    <t>Verbatim DVD-RAM, 9.4GB, Rewritable, Type 1, DS, DataLife Plus</t>
  </si>
  <si>
    <t>Arkansas</t>
  </si>
  <si>
    <t>West Memphis</t>
  </si>
  <si>
    <t>02-01-2015</t>
  </si>
  <si>
    <t>Rebecca Lindsey</t>
  </si>
  <si>
    <t>Low</t>
  </si>
  <si>
    <t>Office Supplies</t>
  </si>
  <si>
    <t>Pens &amp; Art Supplies</t>
  </si>
  <si>
    <t>Wrap Bag</t>
  </si>
  <si>
    <t>*Staples* Highlighting Markers</t>
  </si>
  <si>
    <t>Central</t>
  </si>
  <si>
    <t>Indiana</t>
  </si>
  <si>
    <t>Kokomo</t>
  </si>
  <si>
    <t>03-01-2015</t>
  </si>
  <si>
    <t>Gregory Crane</t>
  </si>
  <si>
    <t>Office Machines</t>
  </si>
  <si>
    <t>Jumbo Drum</t>
  </si>
  <si>
    <t>Lexmark 4227 Plus Dot Matrix Printer</t>
  </si>
  <si>
    <t>West</t>
  </si>
  <si>
    <t>Colorado</t>
  </si>
  <si>
    <t>Fort Collins</t>
  </si>
  <si>
    <t>06-01-2015</t>
  </si>
  <si>
    <t>Tamara Dickinson</t>
  </si>
  <si>
    <t>Copiers and Fax</t>
  </si>
  <si>
    <t>Large Box</t>
  </si>
  <si>
    <t>Canon PC940 Copier</t>
  </si>
  <si>
    <t>Washington</t>
  </si>
  <si>
    <t>Mount Vernon</t>
  </si>
  <si>
    <t>05-01-2015</t>
  </si>
  <si>
    <t>Newell 312</t>
  </si>
  <si>
    <t>10-01-2015</t>
  </si>
  <si>
    <t>Sean Stephenson</t>
  </si>
  <si>
    <t>Not Specified</t>
  </si>
  <si>
    <t>Home Office</t>
  </si>
  <si>
    <t>Binders and Binder Accessories</t>
  </si>
  <si>
    <t>Small Box</t>
  </si>
  <si>
    <t>Binding Machine Supplies</t>
  </si>
  <si>
    <t>Georgia</t>
  </si>
  <si>
    <t>Peachtree City</t>
  </si>
  <si>
    <t>Albert Frost</t>
  </si>
  <si>
    <t>Storage &amp; Organization</t>
  </si>
  <si>
    <t>Fellowes Super Stor/Drawer® Files</t>
  </si>
  <si>
    <t>Missouri</t>
  </si>
  <si>
    <t>Raytown</t>
  </si>
  <si>
    <t>Jane Shah</t>
  </si>
  <si>
    <t>Avery Trapezoid Ring Binder, 3" Capacity, Black, 1040 sheets</t>
  </si>
  <si>
    <t>Minnesota</t>
  </si>
  <si>
    <t>Prior Lake</t>
  </si>
  <si>
    <t>Alex Nicholson</t>
  </si>
  <si>
    <t>Express Air</t>
  </si>
  <si>
    <t>Paper</t>
  </si>
  <si>
    <t>Black Print Carbonless Snap-Off® Rapid Letter, 8 1/2" x 7"</t>
  </si>
  <si>
    <t>California</t>
  </si>
  <si>
    <t>Montebello</t>
  </si>
  <si>
    <t>White GlueTop Scratch Pads</t>
  </si>
  <si>
    <t>Lloyd Levin</t>
  </si>
  <si>
    <t>Corporate</t>
  </si>
  <si>
    <t>Appliances</t>
  </si>
  <si>
    <t>Tripp Lite Isotel 6 Outlet Surge Protector with Fax/Modem Protection</t>
  </si>
  <si>
    <t>North Carolina</t>
  </si>
  <si>
    <t>New Bern</t>
  </si>
  <si>
    <t>Ernest Oh</t>
  </si>
  <si>
    <t>Los Angeles</t>
  </si>
  <si>
    <t>Carmen McPherson</t>
  </si>
  <si>
    <t>Epson LQ-570e Dot Matrix Printer</t>
  </si>
  <si>
    <t>Illinois</t>
  </si>
  <si>
    <t>Carol Stream</t>
  </si>
  <si>
    <t>Ellen McCormick</t>
  </si>
  <si>
    <t>Dual Level, Single-Width Filing Carts</t>
  </si>
  <si>
    <t>Napa</t>
  </si>
  <si>
    <t>09-01-2015</t>
  </si>
  <si>
    <t>Scott Bunn</t>
  </si>
  <si>
    <t>Chairs &amp; Chairmats</t>
  </si>
  <si>
    <t>Hon 4070 Series Pagoda™ Armless Upholstered Stacking Chairs</t>
  </si>
  <si>
    <t>East</t>
  </si>
  <si>
    <t>New York</t>
  </si>
  <si>
    <t>New York City</t>
  </si>
  <si>
    <t>Hon Valutask™ Swivel Chairs</t>
  </si>
  <si>
    <t>Robin Kramer Vaughn</t>
  </si>
  <si>
    <t>Medium</t>
  </si>
  <si>
    <t>Bookcases</t>
  </si>
  <si>
    <t>Bush Westfield Collection Bookcases, Fully Assembled</t>
  </si>
  <si>
    <t>Richland</t>
  </si>
  <si>
    <t>Xerox 1952</t>
  </si>
  <si>
    <t>Allan Shields</t>
  </si>
  <si>
    <t>Maxell Pro 80 Minute CD-R, 10/Pack</t>
  </si>
  <si>
    <t>Florida</t>
  </si>
  <si>
    <t>Seminole</t>
  </si>
  <si>
    <t>Kim Weiss</t>
  </si>
  <si>
    <t>Office Furnishings</t>
  </si>
  <si>
    <t>GE 48" Fluorescent Tube, Cool White Energy Saver, 34 Watts, 30/Box</t>
  </si>
  <si>
    <t>Miami</t>
  </si>
  <si>
    <t>Juanita Coley Knox</t>
  </si>
  <si>
    <t>Watertown</t>
  </si>
  <si>
    <t>Roger Schwartz</t>
  </si>
  <si>
    <t>Xerox 4200 Series MultiUse Premium Copy Paper (20Lb. and 84 Bright)</t>
  </si>
  <si>
    <t>Nebraska</t>
  </si>
  <si>
    <t>Kearney</t>
  </si>
  <si>
    <t>Telephones and Communication</t>
  </si>
  <si>
    <t>T18</t>
  </si>
  <si>
    <t>Ron Newton</t>
  </si>
  <si>
    <t>Dixon Prang® Watercolor Pencils, 10-Color Set with Brush</t>
  </si>
  <si>
    <t>Oregon</t>
  </si>
  <si>
    <t>Lake Oswego</t>
  </si>
  <si>
    <t>Linda Weiss</t>
  </si>
  <si>
    <t>Seattle</t>
  </si>
  <si>
    <t>Anna Burgess</t>
  </si>
  <si>
    <t>Medium Box</t>
  </si>
  <si>
    <t>36X48 HARDFLOOR CHAIRMAT</t>
  </si>
  <si>
    <t>Utah</t>
  </si>
  <si>
    <t>Draper</t>
  </si>
  <si>
    <t>Mary Hewitt</t>
  </si>
  <si>
    <t>Bush Mission Pointe Library</t>
  </si>
  <si>
    <t>Gladstone</t>
  </si>
  <si>
    <t>Beth Dolan</t>
  </si>
  <si>
    <t>Labels</t>
  </si>
  <si>
    <t>Round Specialty Laser Printer Labels</t>
  </si>
  <si>
    <t>Panama City</t>
  </si>
  <si>
    <t>Bevis Round Conference Table Top &amp; Single Column Base</t>
  </si>
  <si>
    <t>Joe Baldwin</t>
  </si>
  <si>
    <t>Troy Casey</t>
  </si>
  <si>
    <t>Xerox 227</t>
  </si>
  <si>
    <t>Edina</t>
  </si>
  <si>
    <t>Lucille Gibbons</t>
  </si>
  <si>
    <t>Peel-Off® China Markers</t>
  </si>
  <si>
    <t>Marshall Sutherland</t>
  </si>
  <si>
    <t>Bush Advantage Collection® Round Conference Table</t>
  </si>
  <si>
    <t>Alabama</t>
  </si>
  <si>
    <t>Phenix City</t>
  </si>
  <si>
    <t>Janice Cole</t>
  </si>
  <si>
    <t>Fellowes Mobile Numeric Keypad, Graphite</t>
  </si>
  <si>
    <t>Louisiana</t>
  </si>
  <si>
    <t>Baton Rouge</t>
  </si>
  <si>
    <t>Polycom ViaVideo™ Desktop Video Communications Unit</t>
  </si>
  <si>
    <t>Staples Wirebound Steno Books, 6" x 9", 12/Pack</t>
  </si>
  <si>
    <t>07-01-2015</t>
  </si>
  <si>
    <t>Miriam Greenberg</t>
  </si>
  <si>
    <t>Riverleaf Stik-Withit® Designer Note Cubes®</t>
  </si>
  <si>
    <t>Valparaiso</t>
  </si>
  <si>
    <t>08-01-2015</t>
  </si>
  <si>
    <t>Matthew Conway</t>
  </si>
  <si>
    <t>Rubber Bands</t>
  </si>
  <si>
    <t>Binder Clips by OIC</t>
  </si>
  <si>
    <t>Ithaca</t>
  </si>
  <si>
    <t>Danny Hong</t>
  </si>
  <si>
    <t>Panasonic KX-P2130 Dot Matrix Printer</t>
  </si>
  <si>
    <t>Layton</t>
  </si>
  <si>
    <t>Eddie Walker</t>
  </si>
  <si>
    <t>Okidata ML320 Series Turbo Dot Matrix Printers</t>
  </si>
  <si>
    <t>Brooklyn Park</t>
  </si>
  <si>
    <t>Maureen Stout</t>
  </si>
  <si>
    <t>Cardinal Poly Pocket Divider Pockets for Ring Binders</t>
  </si>
  <si>
    <t>Texas</t>
  </si>
  <si>
    <t>Pharr</t>
  </si>
  <si>
    <t>"While you Were Out" Message Book, One Form per Page</t>
  </si>
  <si>
    <t>Carol Sherrill</t>
  </si>
  <si>
    <t>Office Star - Professional Matrix Back Chair with 2-to-1 Synchro Tilt and Mesh Fabric Seat</t>
  </si>
  <si>
    <t>Bryan</t>
  </si>
  <si>
    <t>Debbie Dillon</t>
  </si>
  <si>
    <t>Eldon Antistatic Chair Mats for Low to Medium Pile Carpets</t>
  </si>
  <si>
    <t>Roswell</t>
  </si>
  <si>
    <t>Marion Wilcox</t>
  </si>
  <si>
    <t>Burleson</t>
  </si>
  <si>
    <t>11-01-2015</t>
  </si>
  <si>
    <t>Russell Chan</t>
  </si>
  <si>
    <t>Hoover WindTunnel™ Plus Canister Vacuum</t>
  </si>
  <si>
    <t>Waco</t>
  </si>
  <si>
    <t>Billie Fowler</t>
  </si>
  <si>
    <t>Metal Folding Chairs, Beige, 4/Carton</t>
  </si>
  <si>
    <t>Bedford</t>
  </si>
  <si>
    <t>232</t>
  </si>
  <si>
    <t>Betsy Puckett</t>
  </si>
  <si>
    <t>Electrix Halogen Magnifier Lamp</t>
  </si>
  <si>
    <t>Oklahoma</t>
  </si>
  <si>
    <t>Norman</t>
  </si>
  <si>
    <t>Luxo Professional Fluorescent Magnifier Lamp with Clamp-Mount Base</t>
  </si>
  <si>
    <t>Panasonic KX-P1150 Dot Matrix Printer</t>
  </si>
  <si>
    <t>Bobby Powell</t>
  </si>
  <si>
    <t>Memorex 4.7GB DVD+RW, 3/Pack</t>
  </si>
  <si>
    <t>Iowa</t>
  </si>
  <si>
    <t>Fort Dodge</t>
  </si>
  <si>
    <t>3285</t>
  </si>
  <si>
    <t>Guy McDonald</t>
  </si>
  <si>
    <t>Canon S750 Color Inkjet Printer</t>
  </si>
  <si>
    <t>Mount Prospect</t>
  </si>
  <si>
    <t>Joyce Murray</t>
  </si>
  <si>
    <t>GBC Instant Index™ System for Binding Systems</t>
  </si>
  <si>
    <t>Los Altos</t>
  </si>
  <si>
    <t>Avery 514</t>
  </si>
  <si>
    <t>14-01-2015</t>
  </si>
  <si>
    <t>Keith Marsh</t>
  </si>
  <si>
    <t>Carina Double Wide Media Storage Towers in Natural &amp; Black</t>
  </si>
  <si>
    <t>Tennsco Snap-Together Open Shelving Units, Starter Sets and Add-On Units</t>
  </si>
  <si>
    <t>Marion Lindsey</t>
  </si>
  <si>
    <t>Commerce City</t>
  </si>
  <si>
    <t>Elisabeth Shaw</t>
  </si>
  <si>
    <t>Perma STOR-ALL™ Hanging File Box, 13 1/8"W x 12 1/4"D x 10 1/2"H</t>
  </si>
  <si>
    <t>Ormond Beach</t>
  </si>
  <si>
    <t>Ted Dunlap</t>
  </si>
  <si>
    <t>Rediform Wirebound "Phone Memo" Message Book, 11 x 5-3/4</t>
  </si>
  <si>
    <t>Deer Park</t>
  </si>
  <si>
    <t>Melinda Rogers</t>
  </si>
  <si>
    <t>Hon Deluxe Fabric Upholstered Stacking Chairs, Rounded Back</t>
  </si>
  <si>
    <t>Dubuque</t>
  </si>
  <si>
    <t>Derek Jernigan</t>
  </si>
  <si>
    <t>Riverside Palais Royal Lawyers Bookcase, Royale Cherry Finish</t>
  </si>
  <si>
    <t>Galesburg</t>
  </si>
  <si>
    <t>Kyle Fink</t>
  </si>
  <si>
    <t>Sanford EarthWrite® Recycled Pencils, Medium Soft, #2</t>
  </si>
  <si>
    <t>Virginia</t>
  </si>
  <si>
    <t>Petersburg</t>
  </si>
  <si>
    <t>Lawrence Dennis</t>
  </si>
  <si>
    <t>Newell 342</t>
  </si>
  <si>
    <t>San Clemente</t>
  </si>
  <si>
    <t>Carlos Byrd</t>
  </si>
  <si>
    <t>Connecticut</t>
  </si>
  <si>
    <t>Bristol</t>
  </si>
  <si>
    <t>Stacey Lucas</t>
  </si>
  <si>
    <t>Wilson Jones Hanging View Binder, White, 1"</t>
  </si>
  <si>
    <t>Cedar Falls</t>
  </si>
  <si>
    <t>Fellowes Basic 104-Key Keyboard, Platinum</t>
  </si>
  <si>
    <t>Suzanne Cochran</t>
  </si>
  <si>
    <t>Ibico Recycled Linen-Style Covers</t>
  </si>
  <si>
    <t>Cedar Rapids</t>
  </si>
  <si>
    <t>13-01-2015</t>
  </si>
  <si>
    <t>Self-Adhesive Ring Binder Labels</t>
  </si>
  <si>
    <t>15-01-2015</t>
  </si>
  <si>
    <t>Tenex File Box, Personal Filing Tote with Lid, Black</t>
  </si>
  <si>
    <t>Courtney Boyd</t>
  </si>
  <si>
    <t>Tennsco Commercial Shelving</t>
  </si>
  <si>
    <t>Fairfax</t>
  </si>
  <si>
    <t>Anna Wood</t>
  </si>
  <si>
    <t>Utica</t>
  </si>
  <si>
    <t>252</t>
  </si>
  <si>
    <t>Carrie McIntosh</t>
  </si>
  <si>
    <t>GBC VeloBinder Strips</t>
  </si>
  <si>
    <t>Royal Palm Beach</t>
  </si>
  <si>
    <t>G.E. Longer-Life Indoor Recessed Floodlight Bulbs</t>
  </si>
  <si>
    <t>Lee McKenna Gregory</t>
  </si>
  <si>
    <t>Novimex Swivel Fabric Task Chair</t>
  </si>
  <si>
    <t>South Carolina</t>
  </si>
  <si>
    <t>Hilton Head Island</t>
  </si>
  <si>
    <t>Eldon Portable Mobile Manager</t>
  </si>
  <si>
    <t>Accessory35</t>
  </si>
  <si>
    <t>Leslie Shannon</t>
  </si>
  <si>
    <t>Xerox 1986</t>
  </si>
  <si>
    <t>Montana</t>
  </si>
  <si>
    <t>Butte</t>
  </si>
  <si>
    <t>Glen Robertson</t>
  </si>
  <si>
    <t>Belkin F9M820V08 8 Outlet Surge</t>
  </si>
  <si>
    <t>Coon Rapids</t>
  </si>
  <si>
    <t>Holmes HEPA Air Purifier</t>
  </si>
  <si>
    <t>Ricky Garner</t>
  </si>
  <si>
    <t>BASF Silver 74 Minute CD-R</t>
  </si>
  <si>
    <t>Herndon</t>
  </si>
  <si>
    <t>Xerox 19</t>
  </si>
  <si>
    <t>Howard Rogers</t>
  </si>
  <si>
    <t>Coloredge Poster Frame</t>
  </si>
  <si>
    <t>Michigan</t>
  </si>
  <si>
    <t>Southgate</t>
  </si>
  <si>
    <t>Bonnie Potter</t>
  </si>
  <si>
    <t>SANFORD Liquid Accent™ Tank-Style Highlighters</t>
  </si>
  <si>
    <t>Anacortes</t>
  </si>
  <si>
    <t>Leah Clapp</t>
  </si>
  <si>
    <t>GBC Pre-Punched Binding Paper, Plastic, White, 8-1/2" x 11"</t>
  </si>
  <si>
    <t>Nevada</t>
  </si>
  <si>
    <t>Las Vegas</t>
  </si>
  <si>
    <t>i1000</t>
  </si>
  <si>
    <t>Jackie Capps</t>
  </si>
  <si>
    <t>Master Caster Door Stop, Brown</t>
  </si>
  <si>
    <t>San Carlos</t>
  </si>
  <si>
    <t>12-01-2015</t>
  </si>
  <si>
    <t>Jamie Manning</t>
  </si>
  <si>
    <t>Melrose Park</t>
  </si>
  <si>
    <t>Carole Creech</t>
  </si>
  <si>
    <t>File Shuttle II and Handi-File, Black</t>
  </si>
  <si>
    <t>Lake Worth</t>
  </si>
  <si>
    <t>James Hunter</t>
  </si>
  <si>
    <t>Keytronic French Keyboard</t>
  </si>
  <si>
    <t>Lubbock</t>
  </si>
  <si>
    <t>Don Rogers</t>
  </si>
  <si>
    <t>Avery Reinforcements for Hole-Punch Pages</t>
  </si>
  <si>
    <t>Franklin Square</t>
  </si>
  <si>
    <t>Canon PC1060 Personal Laser Copier</t>
  </si>
  <si>
    <t>Polycom ViewStation™ ISDN Videoconferencing Unit</t>
  </si>
  <si>
    <t>Peter Hardy</t>
  </si>
  <si>
    <t>O'Sullivan Cherrywood Estates Traditional Barrister Bookcase</t>
  </si>
  <si>
    <t>Ohio</t>
  </si>
  <si>
    <t>Stow</t>
  </si>
  <si>
    <t>Andrew Levine</t>
  </si>
  <si>
    <t>Pennsylvania</t>
  </si>
  <si>
    <t>Philadelphia</t>
  </si>
  <si>
    <t>Eugene Clayton</t>
  </si>
  <si>
    <t>GBC DocuBind TL300 Electric Binding System</t>
  </si>
  <si>
    <t>Edmonds</t>
  </si>
  <si>
    <t>Robyn Lyon</t>
  </si>
  <si>
    <t>Avery 491</t>
  </si>
  <si>
    <t>Garfield Heights</t>
  </si>
  <si>
    <t>Executive Impressions 14" Two-Color Numerals Wall Clock</t>
  </si>
  <si>
    <t>Pauline Brooks</t>
  </si>
  <si>
    <t>Fellowes Black Plastic Comb Bindings</t>
  </si>
  <si>
    <t>Maine</t>
  </si>
  <si>
    <t>Sanford</t>
  </si>
  <si>
    <t>Nathan Fox</t>
  </si>
  <si>
    <t>Acco 6 Outlet Guardian Premium Surge Suppressor</t>
  </si>
  <si>
    <t>Myrtle Beach</t>
  </si>
  <si>
    <t>Judy Singer</t>
  </si>
  <si>
    <t>VTech VT20-2481 2.4GHz Two-Line Phone System w/Answering Machine</t>
  </si>
  <si>
    <t>Neil Parker</t>
  </si>
  <si>
    <t>Boston School Pro Electric Pencil Sharpener, 1670</t>
  </si>
  <si>
    <t>Decatur</t>
  </si>
  <si>
    <t>Brad Stark</t>
  </si>
  <si>
    <t>GBC DocuBind 300 Electric Binding Machine</t>
  </si>
  <si>
    <t>Eden</t>
  </si>
  <si>
    <t>Melvin Benton</t>
  </si>
  <si>
    <t>Envelopes</t>
  </si>
  <si>
    <t>Staples Brown Kraft Recycled Clasp Envelopes</t>
  </si>
  <si>
    <t>Encinitas</t>
  </si>
  <si>
    <t>4009® Highlighters by Sanford</t>
  </si>
  <si>
    <t>Gerald Love</t>
  </si>
  <si>
    <t>Boston 16765 Mini Stand Up Battery Pencil Sharpener</t>
  </si>
  <si>
    <t>Gilroy</t>
  </si>
  <si>
    <t>Chris F Brandt</t>
  </si>
  <si>
    <t>M70</t>
  </si>
  <si>
    <t>King of Prussia</t>
  </si>
  <si>
    <t>16-01-2015</t>
  </si>
  <si>
    <t>Karl Knowles</t>
  </si>
  <si>
    <t>12 Colored Short Pencils</t>
  </si>
  <si>
    <t>Wisconsin</t>
  </si>
  <si>
    <t>Madison</t>
  </si>
  <si>
    <t>Herbert Holden</t>
  </si>
  <si>
    <t>Avery 05222 Permanent Self-Adhesive File Folder Labels for Typewriters, on Rolls, White, 250/Roll</t>
  </si>
  <si>
    <t>Atlanta</t>
  </si>
  <si>
    <t>Sherri P Stephens</t>
  </si>
  <si>
    <t>Lawton</t>
  </si>
  <si>
    <t>Harry Sellers</t>
  </si>
  <si>
    <t>Acco PRESSTEX® Data Binder with Storage Hooks, Dark Blue, 9 1/2" X 11"</t>
  </si>
  <si>
    <t>Pasadena</t>
  </si>
  <si>
    <t>Newell 337</t>
  </si>
  <si>
    <t>Melanie Knight</t>
  </si>
  <si>
    <t>Newell 339</t>
  </si>
  <si>
    <t>Augusta</t>
  </si>
  <si>
    <t>EcoTones® Memo Sheets</t>
  </si>
  <si>
    <t>Gail Rankin Cole</t>
  </si>
  <si>
    <t>Document Clip Frames</t>
  </si>
  <si>
    <t>District of Columbia</t>
  </si>
  <si>
    <t>Jennifer Siegel</t>
  </si>
  <si>
    <t>Denton</t>
  </si>
  <si>
    <t>Sherri F Vogel</t>
  </si>
  <si>
    <t>Hon Metal Bookcases, Putty</t>
  </si>
  <si>
    <t>East Lansing</t>
  </si>
  <si>
    <t>Newell 309</t>
  </si>
  <si>
    <t>Canon PC1080F Personal Copier</t>
  </si>
  <si>
    <t>Newell 318</t>
  </si>
  <si>
    <t>Philip Hawkins</t>
  </si>
  <si>
    <t>Fellowes Internet Keyboard, Platinum</t>
  </si>
  <si>
    <t>Hazelwood</t>
  </si>
  <si>
    <t>Sylvia Kumar</t>
  </si>
  <si>
    <t>Panasonic KX-P3200 Dot Matrix Printer</t>
  </si>
  <si>
    <t>Kentucky</t>
  </si>
  <si>
    <t>Pleasure Ridge Park</t>
  </si>
  <si>
    <t>Cameron Kendall</t>
  </si>
  <si>
    <t>Imation 3.5, DISKETTE 44766 HGHLD3.52HD/FM, 10/Pack</t>
  </si>
  <si>
    <t>Pittsburgh</t>
  </si>
  <si>
    <t>Tammy Goldman</t>
  </si>
  <si>
    <t>Xerox 1996</t>
  </si>
  <si>
    <t>Lehi</t>
  </si>
  <si>
    <t>Dorothy Buchanan</t>
  </si>
  <si>
    <t>New Jersey</t>
  </si>
  <si>
    <t>Bayonne</t>
  </si>
  <si>
    <t>Vicki Hauser</t>
  </si>
  <si>
    <t>Tennessee</t>
  </si>
  <si>
    <t>Lebanon</t>
  </si>
  <si>
    <t>18-01-2015</t>
  </si>
  <si>
    <t>Marc Nash</t>
  </si>
  <si>
    <t>Massachusetts</t>
  </si>
  <si>
    <t>Bellingham</t>
  </si>
  <si>
    <t>Maria Thomas</t>
  </si>
  <si>
    <t>Tensor "Hersey Kiss" Styled Floor Lamp</t>
  </si>
  <si>
    <t>Beverly</t>
  </si>
  <si>
    <t>Craig Bennett</t>
  </si>
  <si>
    <t>Holmes Odor Grabber</t>
  </si>
  <si>
    <t>Hanson</t>
  </si>
  <si>
    <t>Marion Bowling</t>
  </si>
  <si>
    <t>Eldon Image Series Black Desk Accessories</t>
  </si>
  <si>
    <t>Hawthorne</t>
  </si>
  <si>
    <t>Tony Doyle</t>
  </si>
  <si>
    <t>Xerox 188</t>
  </si>
  <si>
    <t>Trenton</t>
  </si>
  <si>
    <t>April Henson</t>
  </si>
  <si>
    <t>Maryland</t>
  </si>
  <si>
    <t>Gaithersburg</t>
  </si>
  <si>
    <t>Prang Dustless Chalk Sticks</t>
  </si>
  <si>
    <t>Helen H Murphy</t>
  </si>
  <si>
    <t>Avery 51</t>
  </si>
  <si>
    <t>6185</t>
  </si>
  <si>
    <t>Harriet Hodges</t>
  </si>
  <si>
    <t>Lexmark Z55se Color Inkjet Printer</t>
  </si>
  <si>
    <t>Jordan Berry</t>
  </si>
  <si>
    <t>Altoona</t>
  </si>
  <si>
    <t>Sidney Greenberg</t>
  </si>
  <si>
    <t>3M Polarizing Task Lamp with Clamp Arm, Light Gray</t>
  </si>
  <si>
    <t>Salinas</t>
  </si>
  <si>
    <t>Christian Albright</t>
  </si>
  <si>
    <t>Eldon Expressions Mahogany Wood Desk Collection</t>
  </si>
  <si>
    <t>Smyrna</t>
  </si>
  <si>
    <t>17-01-2015</t>
  </si>
  <si>
    <t>Joann Moser</t>
  </si>
  <si>
    <t>Atlantic Metals Mobile 3-Shelf Bookcases, Custom Colors</t>
  </si>
  <si>
    <t>Spring Hill</t>
  </si>
  <si>
    <t>19-01-2015</t>
  </si>
  <si>
    <t>Robyn Zhou</t>
  </si>
  <si>
    <t>Global Leather Executive Chair</t>
  </si>
  <si>
    <t>Englewood</t>
  </si>
  <si>
    <t>#10- 4 1/8" x 9 1/2" Recycled Envelopes</t>
  </si>
  <si>
    <t>Brites Rubber Bands, 1 1/2 oz. Box</t>
  </si>
  <si>
    <t>Becky Farmer</t>
  </si>
  <si>
    <t>Verbatim DVD-RAM, 5.2GB, Rewritable, Type 1, DS</t>
  </si>
  <si>
    <t>Lansing</t>
  </si>
  <si>
    <t>Elsie Boykin</t>
  </si>
  <si>
    <t>Targus USB Numeric Keypad</t>
  </si>
  <si>
    <t>Fort Thomas</t>
  </si>
  <si>
    <t>Jordan Wilkinson</t>
  </si>
  <si>
    <t>Fellowes Super Stor/Drawer®</t>
  </si>
  <si>
    <t>Florence</t>
  </si>
  <si>
    <t>Craig Liu</t>
  </si>
  <si>
    <t>6120</t>
  </si>
  <si>
    <t>Concord</t>
  </si>
  <si>
    <t>Pauline Finch</t>
  </si>
  <si>
    <t>TDK 4.7GB DVD-R</t>
  </si>
  <si>
    <t>Costa Mesa</t>
  </si>
  <si>
    <t>Sean N Boyer</t>
  </si>
  <si>
    <t>Lynn Hines</t>
  </si>
  <si>
    <t>Eldon® Wave Desk Accessories</t>
  </si>
  <si>
    <t>College Park</t>
  </si>
  <si>
    <t>Gregory Rao</t>
  </si>
  <si>
    <t>Xerox 1910</t>
  </si>
  <si>
    <t>Manteca</t>
  </si>
  <si>
    <t>Katharine Bass</t>
  </si>
  <si>
    <t>Bell Sonecor JB700 Caller ID</t>
  </si>
  <si>
    <t>Henderson</t>
  </si>
  <si>
    <t>Gordon Lyon</t>
  </si>
  <si>
    <t>Hoover Portapower™ Portable Vacuum</t>
  </si>
  <si>
    <t>Pomona</t>
  </si>
  <si>
    <t>Mike G Hartman</t>
  </si>
  <si>
    <t>Xerox 1903</t>
  </si>
  <si>
    <t>Pembroke Pines</t>
  </si>
  <si>
    <t>Phillip Blum</t>
  </si>
  <si>
    <t>i1000plus</t>
  </si>
  <si>
    <t>Troutdale</t>
  </si>
  <si>
    <t>Jean Webster</t>
  </si>
  <si>
    <t>Hoover Commercial Soft Guard Upright Vacuum And Disposable Filtration Bags</t>
  </si>
  <si>
    <t>Allentown</t>
  </si>
  <si>
    <t>Xerox 1939</t>
  </si>
  <si>
    <t>Hewlett-Packard Deskjet 5550 Color Inkjet Printer</t>
  </si>
  <si>
    <t>Newell 336</t>
  </si>
  <si>
    <t>Debbie Stevenson</t>
  </si>
  <si>
    <t>Economy Rollaway Files</t>
  </si>
  <si>
    <t>West Hollywood</t>
  </si>
  <si>
    <t>Clarence Crowder</t>
  </si>
  <si>
    <t>Wirebound Four 2-3/4 x 5 Forms per Page, 400 Sets per Book</t>
  </si>
  <si>
    <t>Lacey</t>
  </si>
  <si>
    <t>Leroy Field</t>
  </si>
  <si>
    <t>Telescoping Adjustable Floor Lamp</t>
  </si>
  <si>
    <t>Idaho</t>
  </si>
  <si>
    <t>Post Falls</t>
  </si>
  <si>
    <t>Harriet Moore</t>
  </si>
  <si>
    <t>Hon 4070 Series Pagoda™ Round Back Stacking Chairs</t>
  </si>
  <si>
    <t>Rexburg</t>
  </si>
  <si>
    <t>Laurence Simon</t>
  </si>
  <si>
    <t>Boston 16801 Nautilus™ Battery Pencil Sharpener</t>
  </si>
  <si>
    <t>Oakville</t>
  </si>
  <si>
    <t>Robyn Crawford</t>
  </si>
  <si>
    <t>1.7 Cubic Foot Compact "Cube" Office Refrigerators</t>
  </si>
  <si>
    <t>Germantown</t>
  </si>
  <si>
    <t>Arthur Gold</t>
  </si>
  <si>
    <t>Tyvek® Side-Opening Peel &amp; Seel® Expanding Envelopes</t>
  </si>
  <si>
    <t>Hendersonville</t>
  </si>
  <si>
    <t>DAX Two-Tone Rosewood/Black Document Frame, Desktop, 5 x 7</t>
  </si>
  <si>
    <t>Kent Kerr</t>
  </si>
  <si>
    <t>Newell 335</t>
  </si>
  <si>
    <t>Knoxville</t>
  </si>
  <si>
    <t>Dawn Larson</t>
  </si>
  <si>
    <t>Newell 346</t>
  </si>
  <si>
    <t>Madison Heights</t>
  </si>
  <si>
    <t>Ernest Barber</t>
  </si>
  <si>
    <t>Memorex 4.7GB DVD+R, 3/Pack</t>
  </si>
  <si>
    <t>Carson City</t>
  </si>
  <si>
    <t>Accessory20</t>
  </si>
  <si>
    <t>Eileen Fletcher</t>
  </si>
  <si>
    <t>Pressboard Covers with Storage Hooks, 9 1/2" x 11", Light Blue</t>
  </si>
  <si>
    <t>Gary</t>
  </si>
  <si>
    <t>Canon imageCLASS 2200 Advanced Copier</t>
  </si>
  <si>
    <t>Jeremy Pratt</t>
  </si>
  <si>
    <t>Granger</t>
  </si>
  <si>
    <t>Lori Wolfe</t>
  </si>
  <si>
    <t>6" Cubicle Wall Clock, Black</t>
  </si>
  <si>
    <t>Hattiesburg</t>
  </si>
  <si>
    <t>Tina Evans</t>
  </si>
  <si>
    <t>Hammermill CopyPlus Copy Paper (20Lb. and 84 Bright)</t>
  </si>
  <si>
    <t>Lombard</t>
  </si>
  <si>
    <t>20-01-2015</t>
  </si>
  <si>
    <t>Telephone Message Books with Fax/Mobile Section, 5 1/2" x 3 3/16"</t>
  </si>
  <si>
    <t>Rhonda Ivey</t>
  </si>
  <si>
    <t>Wirebound Message Books, 2 7/8" x 5", 3 Forms per Page</t>
  </si>
  <si>
    <t>West Mifflin</t>
  </si>
  <si>
    <t>Wesley Tate</t>
  </si>
  <si>
    <t>Avery Printable Repositionable Plastic Tabs</t>
  </si>
  <si>
    <t>Chicago</t>
  </si>
  <si>
    <t>Crystal Floyd</t>
  </si>
  <si>
    <t>Battle Creek</t>
  </si>
  <si>
    <t>Patricia Cole Blair</t>
  </si>
  <si>
    <t>Kansas</t>
  </si>
  <si>
    <t>Wichita</t>
  </si>
  <si>
    <t>MicroTAC 650</t>
  </si>
  <si>
    <t>Alex Watkins</t>
  </si>
  <si>
    <t>Stockwell Push Pins</t>
  </si>
  <si>
    <t>Woodmere</t>
  </si>
  <si>
    <t>Bevis Round Conference Table Top, X-Base</t>
  </si>
  <si>
    <t>Courtney Nelson</t>
  </si>
  <si>
    <t>Rubbermaid ClusterMat Chairmats, Mat Size- 66" x 60", Lip 20" x 11" -90 Degree Angle</t>
  </si>
  <si>
    <t>Laurel</t>
  </si>
  <si>
    <t>TOPS Money Receipt Book, Consecutively Numbered in Red,</t>
  </si>
  <si>
    <t>Max Small</t>
  </si>
  <si>
    <t>Imation 3.5" Unformatted DS/HD Diskettes, 10/Box</t>
  </si>
  <si>
    <t>Bartlesville</t>
  </si>
  <si>
    <t>Miriam Mueller</t>
  </si>
  <si>
    <t>Murfreesboro</t>
  </si>
  <si>
    <t>Allison Kirby</t>
  </si>
  <si>
    <t>Dallas</t>
  </si>
  <si>
    <t>Daniel Richmond</t>
  </si>
  <si>
    <t>Premium Writing Pencils, Soft, #2 by Central Association for the Blind</t>
  </si>
  <si>
    <t>Boardman</t>
  </si>
  <si>
    <t>21-01-2015</t>
  </si>
  <si>
    <t>Holly Osborne</t>
  </si>
  <si>
    <t>Fellowes Personal Hanging Folder Files, Navy</t>
  </si>
  <si>
    <t>Hot Springs</t>
  </si>
  <si>
    <t>Kristine Singleton</t>
  </si>
  <si>
    <t>Naperville</t>
  </si>
  <si>
    <t>Assorted Color Push Pins</t>
  </si>
  <si>
    <t>Edith Reynolds</t>
  </si>
  <si>
    <t>North Dakota</t>
  </si>
  <si>
    <t>Mandan</t>
  </si>
  <si>
    <t>Xerox 1906</t>
  </si>
  <si>
    <t>Scissors, Rulers and Trimmers</t>
  </si>
  <si>
    <t>Acme® 8" Straight Scissors</t>
  </si>
  <si>
    <t>Eva Silverman</t>
  </si>
  <si>
    <t>Avery 4027 File Folder Labels for Dot Matrix Printers, 5000 Labels per Box, White</t>
  </si>
  <si>
    <t>Wilmette</t>
  </si>
  <si>
    <t>Joel Huffman</t>
  </si>
  <si>
    <t>Newell 323</t>
  </si>
  <si>
    <t>Woodridge</t>
  </si>
  <si>
    <t>Jon Ayers</t>
  </si>
  <si>
    <t>Avery 508</t>
  </si>
  <si>
    <t>Palm Coast</t>
  </si>
  <si>
    <t>Floyd Dale</t>
  </si>
  <si>
    <t>Super Bands, 12/Pack</t>
  </si>
  <si>
    <t>Troy</t>
  </si>
  <si>
    <t>Patrick Rosenthal</t>
  </si>
  <si>
    <t>Sanyo Counter Height Refrigerator with Crisper, 3.6 Cubic Foot, Stainless Steel/Black</t>
  </si>
  <si>
    <t>Rhode Island</t>
  </si>
  <si>
    <t>Cranston</t>
  </si>
  <si>
    <t>Joy Maxwell</t>
  </si>
  <si>
    <t>Hewlett-Packard 2600DN Business Color Inkjet Printer</t>
  </si>
  <si>
    <t>Arizona</t>
  </si>
  <si>
    <t>Oro Valley</t>
  </si>
  <si>
    <t>Mary Page</t>
  </si>
  <si>
    <t>Verbatim DVD-R, 4.7GB, Spindle, WE, Blank, Ink Jet/Thermal, 20/Spindle</t>
  </si>
  <si>
    <t>Peoria</t>
  </si>
  <si>
    <t>Sandra Berry</t>
  </si>
  <si>
    <t>Holmes Replacement Filter for HEPA Air Cleaner, Large Room</t>
  </si>
  <si>
    <t>Meridian</t>
  </si>
  <si>
    <t>Important Message Pads, 50 4-1/4 x 5-1/2 Forms per Pad</t>
  </si>
  <si>
    <t>Lillian Day</t>
  </si>
  <si>
    <t>Staples Standard Envelopes</t>
  </si>
  <si>
    <t>Shaker Heights</t>
  </si>
  <si>
    <t>Russell W Melton</t>
  </si>
  <si>
    <t>Maxell DVD-RAM Discs</t>
  </si>
  <si>
    <t>Northport</t>
  </si>
  <si>
    <t>Lisa Kim</t>
  </si>
  <si>
    <t>Palm Beach Gardens</t>
  </si>
  <si>
    <t>Xerox 1991</t>
  </si>
  <si>
    <t>Regeneration Desk Collection</t>
  </si>
  <si>
    <t>Amy Hamrick Melvin</t>
  </si>
  <si>
    <t>Security-Tint Envelopes</t>
  </si>
  <si>
    <t>6162</t>
  </si>
  <si>
    <t>Danielle P Rao</t>
  </si>
  <si>
    <t>Moore</t>
  </si>
  <si>
    <t>April Hu</t>
  </si>
  <si>
    <t>Staples® General Use 3-Ring Binders</t>
  </si>
  <si>
    <t>Mesa</t>
  </si>
  <si>
    <t>Xerox 1978</t>
  </si>
  <si>
    <t>Nathan Newton</t>
  </si>
  <si>
    <t>High Point</t>
  </si>
  <si>
    <t>Katharine Hudson</t>
  </si>
  <si>
    <t>Boston Model 1800 Electric Pencil Sharpener, Gray</t>
  </si>
  <si>
    <t>Clarksville</t>
  </si>
  <si>
    <t>Danny Richmond</t>
  </si>
  <si>
    <t>Avery Arch Ring Binders</t>
  </si>
  <si>
    <t>Marsha Roy</t>
  </si>
  <si>
    <t>Peel &amp; Seel® Recycled Catalog Envelopes, Brown</t>
  </si>
  <si>
    <t>Tupelo</t>
  </si>
  <si>
    <t>Priscilla Brandon</t>
  </si>
  <si>
    <t>Willow Grove</t>
  </si>
  <si>
    <t>AT&amp;T Black Trimline Phone, Model 210</t>
  </si>
  <si>
    <t>Derek McCormick</t>
  </si>
  <si>
    <t>Computer Printout Paper with Letter-Trim Perforations</t>
  </si>
  <si>
    <t>Oxford</t>
  </si>
  <si>
    <t>Marjorie Arthur</t>
  </si>
  <si>
    <t>Vermont</t>
  </si>
  <si>
    <t>South Burlington</t>
  </si>
  <si>
    <t>Milton Lindsay</t>
  </si>
  <si>
    <t>Kensington 7 Outlet MasterPiece Power Center with Fax/Phone Line Protection</t>
  </si>
  <si>
    <t>Hamilton</t>
  </si>
  <si>
    <t>Edward Pugh</t>
  </si>
  <si>
    <t>Newell 340</t>
  </si>
  <si>
    <t>New Mexico</t>
  </si>
  <si>
    <t>Santa Fe</t>
  </si>
  <si>
    <t>Julian Keith Mayer</t>
  </si>
  <si>
    <t>Fellowes Smart Surge Ten-Outlet Protector, Platinum</t>
  </si>
  <si>
    <t>Matthew Berman</t>
  </si>
  <si>
    <t>StarTAC 3000</t>
  </si>
  <si>
    <t>Grants Pass</t>
  </si>
  <si>
    <t>22-01-2015</t>
  </si>
  <si>
    <t>Douglas Buck</t>
  </si>
  <si>
    <t>Xerox 21</t>
  </si>
  <si>
    <t>Seatac</t>
  </si>
  <si>
    <t>Advantus Rolling Storage Box</t>
  </si>
  <si>
    <t>Gina McKnight</t>
  </si>
  <si>
    <t>Fellowes PB500 Electric Punch Plastic Comb Binding Machine with Manual Bind</t>
  </si>
  <si>
    <t>Farragut</t>
  </si>
  <si>
    <t>Dennis Boykin Townsend</t>
  </si>
  <si>
    <t>Joe George</t>
  </si>
  <si>
    <t>GBC Standard Plastic Binding Systems' Combs</t>
  </si>
  <si>
    <t>Bossier City</t>
  </si>
  <si>
    <t>23-01-2015</t>
  </si>
  <si>
    <t>Avery 481</t>
  </si>
  <si>
    <t>Paul Puckett</t>
  </si>
  <si>
    <t>Memorex Slim 80 Minute CD-R, 10/Pack</t>
  </si>
  <si>
    <t>Wooster</t>
  </si>
  <si>
    <t>Valerie Siegel</t>
  </si>
  <si>
    <t>TimeportP7382</t>
  </si>
  <si>
    <t>Woodstock</t>
  </si>
  <si>
    <t>Carlos Hess</t>
  </si>
  <si>
    <t>Hon iLevel™ Computer Training Table</t>
  </si>
  <si>
    <t>Cleveland Heights</t>
  </si>
  <si>
    <t>Nicholas Wallace</t>
  </si>
  <si>
    <t>Logitech Cordless Elite Duo</t>
  </si>
  <si>
    <t>Hurst</t>
  </si>
  <si>
    <t>26-01-2015</t>
  </si>
  <si>
    <t>Andrew Gonzalez</t>
  </si>
  <si>
    <t>Memorex 80 Minute CD-R Spindle, 100/Pack</t>
  </si>
  <si>
    <t>Charlotte</t>
  </si>
  <si>
    <t>25-01-2015</t>
  </si>
  <si>
    <t>Fellowes 17-key keypad for PS/2 interface</t>
  </si>
  <si>
    <t>Cindy McLeod</t>
  </si>
  <si>
    <t>Premier Elliptical Ring Binder, Black</t>
  </si>
  <si>
    <t>Sioux City</t>
  </si>
  <si>
    <t>Vicki Womble</t>
  </si>
  <si>
    <t>XtraLife® ClearVue™ Slant-D® Ring Binders by Cardinal</t>
  </si>
  <si>
    <t>Des Moines</t>
  </si>
  <si>
    <t>Deflect-o DuraMat Antistatic Studded Beveled Mat for Medium Pile Carpeting</t>
  </si>
  <si>
    <t>Timothy Currie</t>
  </si>
  <si>
    <t>Woburn</t>
  </si>
  <si>
    <t>Dennis Bowen</t>
  </si>
  <si>
    <t>Avery Premier Heavy-Duty Binder with Round Locking Rings</t>
  </si>
  <si>
    <t>Pottstown</t>
  </si>
  <si>
    <t>Juanita Ballard</t>
  </si>
  <si>
    <t>Super Decoflex Portable Personal File</t>
  </si>
  <si>
    <t>Kent</t>
  </si>
  <si>
    <t>Gregory R Snow</t>
  </si>
  <si>
    <t>Ibico EPK-21 Electric Binding System</t>
  </si>
  <si>
    <t>Greer</t>
  </si>
  <si>
    <t>David Weaver</t>
  </si>
  <si>
    <t>Hon 4700 Series Mobuis™ Mid-Back Task Chairs with Adjustable Arms</t>
  </si>
  <si>
    <t>Holladay</t>
  </si>
  <si>
    <t>Southworth 25% Cotton Premium Laser Paper and Envelopes</t>
  </si>
  <si>
    <t>Sharon Kessler</t>
  </si>
  <si>
    <t>Large Capacity Hanging Post Binders</t>
  </si>
  <si>
    <t>Superior</t>
  </si>
  <si>
    <t>Monica Stuart</t>
  </si>
  <si>
    <t>Imation 3.5" DS/HD IBM Formatted Diskettes, 50/Pack</t>
  </si>
  <si>
    <t>Waukesha</t>
  </si>
  <si>
    <t>Geoffrey Zhu</t>
  </si>
  <si>
    <t>PC Concepts 116 Key Quantum 3000 Keyboard</t>
  </si>
  <si>
    <t>Kingsport</t>
  </si>
  <si>
    <t>Jean Weiss Diaz</t>
  </si>
  <si>
    <t>Carina 42"Hx23 3/4"W Media Storage Unit</t>
  </si>
  <si>
    <t>Elyria</t>
  </si>
  <si>
    <t>24-01-2015</t>
  </si>
  <si>
    <t>Bonnie Matthews Rowland</t>
  </si>
  <si>
    <t>Career Cubicle Clock, 8 1/4", Black</t>
  </si>
  <si>
    <t>Michele Bradshaw</t>
  </si>
  <si>
    <t>8890</t>
  </si>
  <si>
    <t>Dunedin</t>
  </si>
  <si>
    <t>Joan Beach</t>
  </si>
  <si>
    <t>Motorola SB4200 Cable Modem</t>
  </si>
  <si>
    <t>Mobile</t>
  </si>
  <si>
    <t>Deflect-o RollaMat Studded, Beveled Mat for Medium Pile Carpeting</t>
  </si>
  <si>
    <t>Yvonne Collier</t>
  </si>
  <si>
    <t>GBC Twin Loop™ Wire Binding Elements, 9/16" Spine, Black</t>
  </si>
  <si>
    <t>Lino Lakes</t>
  </si>
  <si>
    <t>Sharon Thomas</t>
  </si>
  <si>
    <t>Adams Phone Message Book, Professional, 400 Message Capacity, 5 3/6” x 11”</t>
  </si>
  <si>
    <t>29-01-2015</t>
  </si>
  <si>
    <t>Anna Ellis</t>
  </si>
  <si>
    <t>Mankato</t>
  </si>
  <si>
    <t>Arlene Wiggins Dalton</t>
  </si>
  <si>
    <t>Avery Binder Labels</t>
  </si>
  <si>
    <t>Huntsville</t>
  </si>
  <si>
    <t>Benjamin Gunter</t>
  </si>
  <si>
    <t>Avery 498</t>
  </si>
  <si>
    <t>Hialeah</t>
  </si>
  <si>
    <t>Chromcraft Bull-Nose Wood Round Conference Table Top, Wood Base</t>
  </si>
  <si>
    <t>Amy York</t>
  </si>
  <si>
    <t>Keytronic 105-Key Spanish Keyboard</t>
  </si>
  <si>
    <t>Parkland</t>
  </si>
  <si>
    <t>Rhonda Schroeder</t>
  </si>
  <si>
    <t>Acme Design Line 8" Stainless Steel Bent Scissors w/Champagne Handles, 3-1/8" Cut</t>
  </si>
  <si>
    <t>Newton</t>
  </si>
  <si>
    <t>Melinda Thornton</t>
  </si>
  <si>
    <t>IBM Multi-Purpose Copy Paper, 8 1/2 x 11", Case</t>
  </si>
  <si>
    <t>Reston</t>
  </si>
  <si>
    <t>Lindsay P Ashley</t>
  </si>
  <si>
    <t>Douglas Sutton</t>
  </si>
  <si>
    <t>Wheat Ridge</t>
  </si>
  <si>
    <t>Phillip Pollard</t>
  </si>
  <si>
    <t>Fellowes Command Center 5-outlet power strip</t>
  </si>
  <si>
    <t>Pauline Denton</t>
  </si>
  <si>
    <t>Canon PC-428 Personal Copier</t>
  </si>
  <si>
    <t>Vincennes</t>
  </si>
  <si>
    <t>Dana Sharpe</t>
  </si>
  <si>
    <t>Neil Bailey</t>
  </si>
  <si>
    <t>636</t>
  </si>
  <si>
    <t>Harrisburg</t>
  </si>
  <si>
    <t>28-01-2015</t>
  </si>
  <si>
    <t>Anthony Stanley</t>
  </si>
  <si>
    <t>Eureka The Boss® Cordless Rechargeable Stick Vac</t>
  </si>
  <si>
    <t>Fords</t>
  </si>
  <si>
    <t>Sandy Cannon</t>
  </si>
  <si>
    <t>Eureka Hand Vacuum, Bagless</t>
  </si>
  <si>
    <t>Leawood</t>
  </si>
  <si>
    <t>Nancy Holden</t>
  </si>
  <si>
    <t>Harmony HEPA Quiet Air Purifiers</t>
  </si>
  <si>
    <t>Franklin</t>
  </si>
  <si>
    <t>Roger Blalock Cassidy</t>
  </si>
  <si>
    <t>Recycled Premium Regency Composition Covers</t>
  </si>
  <si>
    <t>Fairfield</t>
  </si>
  <si>
    <t>Charles Cline</t>
  </si>
  <si>
    <t>Tennsco Regal Shelving Units</t>
  </si>
  <si>
    <t>Thousand Oaks</t>
  </si>
  <si>
    <t>T60</t>
  </si>
  <si>
    <t>Jean Khan</t>
  </si>
  <si>
    <t>Eldon Regeneration Recycled Desk Accessories, Smoke</t>
  </si>
  <si>
    <t>Menlo Park</t>
  </si>
  <si>
    <t>Diana Xu</t>
  </si>
  <si>
    <t>Belkin 6 Outlet Metallic Surge Strip</t>
  </si>
  <si>
    <t>Harriet Bowman</t>
  </si>
  <si>
    <t>5170i</t>
  </si>
  <si>
    <t>Arlene Gibbons</t>
  </si>
  <si>
    <t>Nu-Dell Leatherette Frames</t>
  </si>
  <si>
    <t>Muscatine</t>
  </si>
  <si>
    <t>27-01-2015</t>
  </si>
  <si>
    <t>Kristina Collier</t>
  </si>
  <si>
    <t>Allen Park</t>
  </si>
  <si>
    <t>Faye Manning</t>
  </si>
  <si>
    <t>Canon MP41DH Printing Calculator</t>
  </si>
  <si>
    <t>Saint Petersburg</t>
  </si>
  <si>
    <t>Global Stack Chair without Arms, Black</t>
  </si>
  <si>
    <t>Fellowes Neat Ideas® Storage Cubes</t>
  </si>
  <si>
    <t>Pam Patton</t>
  </si>
  <si>
    <t>Xerox 1897</t>
  </si>
  <si>
    <t>Boston</t>
  </si>
  <si>
    <t>Marjorie Owens</t>
  </si>
  <si>
    <t>Farmers Branch</t>
  </si>
  <si>
    <t>Harry Burns</t>
  </si>
  <si>
    <t>Barrel Sharpener</t>
  </si>
  <si>
    <t>Mason City</t>
  </si>
  <si>
    <t>2160i</t>
  </si>
  <si>
    <t>30-01-2015</t>
  </si>
  <si>
    <t>A1228</t>
  </si>
  <si>
    <t>Priscilla Allen</t>
  </si>
  <si>
    <t>Pontiac</t>
  </si>
  <si>
    <t>Edwin Blackburn</t>
  </si>
  <si>
    <t>Rogers® Profile Extra Capacity Storage Tub</t>
  </si>
  <si>
    <t>Agawam</t>
  </si>
  <si>
    <t>02-02-2015</t>
  </si>
  <si>
    <t>Jackie Flynn</t>
  </si>
  <si>
    <t>Winchester</t>
  </si>
  <si>
    <t>31-01-2015</t>
  </si>
  <si>
    <t>Billy Hale</t>
  </si>
  <si>
    <t>Global High-Back Leather Tilter, Burgundy</t>
  </si>
  <si>
    <t>Fort Lee</t>
  </si>
  <si>
    <t>Teresa Wallace</t>
  </si>
  <si>
    <t>Eldon ClusterMat Chair Mat with Cordless Antistatic Protection</t>
  </si>
  <si>
    <t>Mount Lebanon</t>
  </si>
  <si>
    <t>Xerox 1947</t>
  </si>
  <si>
    <t>Oscar Kenney</t>
  </si>
  <si>
    <t>Staples Plastic Wall Frames</t>
  </si>
  <si>
    <t>West Bend</t>
  </si>
  <si>
    <t>Helen Dickerson</t>
  </si>
  <si>
    <t>Joplin</t>
  </si>
  <si>
    <t>Edgar McKenzie</t>
  </si>
  <si>
    <t>Staples 6 Outlet Surge</t>
  </si>
  <si>
    <t>Oswego</t>
  </si>
  <si>
    <t>Lloyd Dolan</t>
  </si>
  <si>
    <t>Newell 338</t>
  </si>
  <si>
    <t>Dickinson</t>
  </si>
  <si>
    <t>Joanna Kenney</t>
  </si>
  <si>
    <t>Boston 1645 Deluxe Heavier-Duty Electric Pencil Sharpener</t>
  </si>
  <si>
    <t>Sandusky</t>
  </si>
  <si>
    <t>OIC Thumb-Tacks</t>
  </si>
  <si>
    <t>Jeff Meadows</t>
  </si>
  <si>
    <t>Avery 48</t>
  </si>
  <si>
    <t>Paducah</t>
  </si>
  <si>
    <t>01-02-2015</t>
  </si>
  <si>
    <t>Judy Hall</t>
  </si>
  <si>
    <t>Newell 343</t>
  </si>
  <si>
    <t>Worcester</t>
  </si>
  <si>
    <t>Kara Allison</t>
  </si>
  <si>
    <t>Alton</t>
  </si>
  <si>
    <t>Array® Memo Cubes</t>
  </si>
  <si>
    <t>Janet McCullough</t>
  </si>
  <si>
    <t>LX 677</t>
  </si>
  <si>
    <t>Coconut Creek</t>
  </si>
  <si>
    <t>Monica Harvey</t>
  </si>
  <si>
    <t>V70</t>
  </si>
  <si>
    <t>Eau Claire</t>
  </si>
  <si>
    <t>Sidney Russell Austin</t>
  </si>
  <si>
    <t>Okidata Pacemark 4410N Wide Format Dot Matrix Printer</t>
  </si>
  <si>
    <t>Redmond</t>
  </si>
  <si>
    <t>Edgar Kumar</t>
  </si>
  <si>
    <t>Billie Stern</t>
  </si>
  <si>
    <t>North Plainfield</t>
  </si>
  <si>
    <t>Edna Thomas</t>
  </si>
  <si>
    <t>Xerox 194</t>
  </si>
  <si>
    <t>Laguna Niguel</t>
  </si>
  <si>
    <t>Belkin 8 Outlet SurgeMaster II Gold Surge Protector</t>
  </si>
  <si>
    <t>06-02-2015</t>
  </si>
  <si>
    <t>Wilson Jones Impact Binders</t>
  </si>
  <si>
    <t>Kristine Connolly</t>
  </si>
  <si>
    <t>Adams Phone Message Book, 200 Message Capacity, 8 1/16” x 11”</t>
  </si>
  <si>
    <t>Kristina Sanders</t>
  </si>
  <si>
    <t>Provo</t>
  </si>
  <si>
    <t>Martin Kirk</t>
  </si>
  <si>
    <t>Chesapeake</t>
  </si>
  <si>
    <t>James Davenport</t>
  </si>
  <si>
    <t>Acco Four Pocket Poly Ring Binder with Label Holder, Smoke, 1"</t>
  </si>
  <si>
    <t>Kansas City</t>
  </si>
  <si>
    <t>Xerox 213</t>
  </si>
  <si>
    <t>Jenny Gold</t>
  </si>
  <si>
    <t>Hon 2090 “Pillow Soft” Series Mid Back Swivel/Tilt Chairs</t>
  </si>
  <si>
    <t>Marianne Carey</t>
  </si>
  <si>
    <t>Atlantic Metals Mobile 2-Shelf Bookcases, Custom Colors</t>
  </si>
  <si>
    <t>North Platte</t>
  </si>
  <si>
    <t>Alfred Singh</t>
  </si>
  <si>
    <t>GBC DocuBind 200 Manual Binding Machine</t>
  </si>
  <si>
    <t>Mechanicsville</t>
  </si>
  <si>
    <t>Jeffrey Mueller</t>
  </si>
  <si>
    <t>Memorex 4.7GB DVD-RAM, 3/Pack</t>
  </si>
  <si>
    <t>Rock Island</t>
  </si>
  <si>
    <t>Edna Monroe Talley</t>
  </si>
  <si>
    <t>Seguin</t>
  </si>
  <si>
    <t>BoxOffice By Design Rectangular and Half-Moon Meeting Room Tables</t>
  </si>
  <si>
    <t>Peggy Chan</t>
  </si>
  <si>
    <t>Sherman</t>
  </si>
  <si>
    <t>Rodney Field</t>
  </si>
  <si>
    <t>Springfield</t>
  </si>
  <si>
    <t>03-02-2015</t>
  </si>
  <si>
    <t>Howard Miller 13" Diameter Goldtone Round Wall Clock</t>
  </si>
  <si>
    <t>Theodore Rubin</t>
  </si>
  <si>
    <t>Franklin Park</t>
  </si>
  <si>
    <t>04-02-2015</t>
  </si>
  <si>
    <t>Irene Li</t>
  </si>
  <si>
    <t>Acme® Elite Stainless Steel Scissors</t>
  </si>
  <si>
    <t>Hanover</t>
  </si>
  <si>
    <t>Lynn Epstein</t>
  </si>
  <si>
    <t>Anderson Hickey Conga Table Tops &amp; Accessories</t>
  </si>
  <si>
    <t>Bangor</t>
  </si>
  <si>
    <t>Constance Flowers</t>
  </si>
  <si>
    <t>US Robotics 56K V.92 Internal PCI Faxmodem</t>
  </si>
  <si>
    <t>San Diego</t>
  </si>
  <si>
    <t>05-02-2015</t>
  </si>
  <si>
    <t>Laurie Howe</t>
  </si>
  <si>
    <t>Office Star - Mid Back Dual function Ergonomic High Back Chair with 2-Way Adjustable Arms</t>
  </si>
  <si>
    <t>Brooklyn Center</t>
  </si>
  <si>
    <t>Rediform S.O.S. Phone Message Books</t>
  </si>
  <si>
    <t>07-02-2015</t>
  </si>
  <si>
    <t>Kelly Byers</t>
  </si>
  <si>
    <t>Peel &amp; Stick Add-On Corner Pockets</t>
  </si>
  <si>
    <t>Woodburn</t>
  </si>
  <si>
    <t>Hewlett-Packard Business Color Inkjet 3000 [N, DTN] Series Printers</t>
  </si>
  <si>
    <t>Xerox 217</t>
  </si>
  <si>
    <t>April Bowers</t>
  </si>
  <si>
    <t>Cedar Hill</t>
  </si>
  <si>
    <t>Marsha P Joyner</t>
  </si>
  <si>
    <t>West Virginia</t>
  </si>
  <si>
    <t>Wheeling</t>
  </si>
  <si>
    <t>Crystal Crabtree</t>
  </si>
  <si>
    <t>West Palm Beach</t>
  </si>
  <si>
    <t>C-Line Peel &amp; Stick Add-On Filing Pockets, 8-3/4 x 5-1/8, 10/Pack</t>
  </si>
  <si>
    <t>Carolyn Fisher</t>
  </si>
  <si>
    <t>Lexmark Z25 Color Inkjet Printer</t>
  </si>
  <si>
    <t>Sherwood</t>
  </si>
  <si>
    <t>Debra Proctor</t>
  </si>
  <si>
    <t>Avery 497</t>
  </si>
  <si>
    <t>Fort Wayne</t>
  </si>
  <si>
    <t>Dana Waller</t>
  </si>
  <si>
    <t>Bush Advantage Collection® Racetrack Conference Table</t>
  </si>
  <si>
    <t>Bozeman</t>
  </si>
  <si>
    <t>Victor Cherry</t>
  </si>
  <si>
    <t>Imation 5.2GB DVD-RAM</t>
  </si>
  <si>
    <t>Farmington Hills</t>
  </si>
  <si>
    <t>Malcolm S Lanier</t>
  </si>
  <si>
    <t>Speediset Carbonless Redi-Letter® 7" x 8 1/2"</t>
  </si>
  <si>
    <t>Flint</t>
  </si>
  <si>
    <t>Denise Carver</t>
  </si>
  <si>
    <t>Laminate Occasional Tables</t>
  </si>
  <si>
    <t>Cuyahoga Falls</t>
  </si>
  <si>
    <t>Mead 1st Gear 2" Zipper Binder, Asst. Colors</t>
  </si>
  <si>
    <t>Annette Boone</t>
  </si>
  <si>
    <t>Burlington</t>
  </si>
  <si>
    <t>Arlene Long</t>
  </si>
  <si>
    <t>Eldon® 200 Class™ Desk Accessories</t>
  </si>
  <si>
    <t>Kevin Smith</t>
  </si>
  <si>
    <t>Lake In The Hills</t>
  </si>
  <si>
    <t>Helen Stein</t>
  </si>
  <si>
    <t>Cincinnati</t>
  </si>
  <si>
    <t>Marc Ray</t>
  </si>
  <si>
    <t>Avery Hi-Liter® Fluorescent Desk Style Markers</t>
  </si>
  <si>
    <t>Mountain View</t>
  </si>
  <si>
    <t>Pamela Wiley</t>
  </si>
  <si>
    <t>Rick Foster Hawkins</t>
  </si>
  <si>
    <t>Hewlett-Packard Deskjet 6122 Color Inkjet Printer</t>
  </si>
  <si>
    <t>San Francisco</t>
  </si>
  <si>
    <t>Wallace Pugh</t>
  </si>
  <si>
    <t>Northbrook</t>
  </si>
  <si>
    <t>Jack Horn</t>
  </si>
  <si>
    <t>Office Star - Ergonomic Mid Back Chair with 2-Way Adjustable Arms</t>
  </si>
  <si>
    <t>Statesboro</t>
  </si>
  <si>
    <t>Robin Tyler</t>
  </si>
  <si>
    <t>i2000</t>
  </si>
  <si>
    <t>Murray</t>
  </si>
  <si>
    <t>Gretchen Ball</t>
  </si>
  <si>
    <t>Accessory27</t>
  </si>
  <si>
    <t>Pueblo</t>
  </si>
  <si>
    <t>Glenda Hunter</t>
  </si>
  <si>
    <t>Twentynine Palms</t>
  </si>
  <si>
    <t>Acme Galleria® Hot Forged Steel Scissors with Colored Handles</t>
  </si>
  <si>
    <t>Nathan Wyatt</t>
  </si>
  <si>
    <t>Pasco</t>
  </si>
  <si>
    <t>Phillip Chappell</t>
  </si>
  <si>
    <t>Redondo Beach</t>
  </si>
  <si>
    <t>08-02-2015</t>
  </si>
  <si>
    <t>Yvonne Clarke</t>
  </si>
  <si>
    <t>09-02-2015</t>
  </si>
  <si>
    <t>Southworth 25% Cotton Antique Laid Paper &amp; Envelopes</t>
  </si>
  <si>
    <t>Oscar Ford</t>
  </si>
  <si>
    <t>Burnsville</t>
  </si>
  <si>
    <t>Tommy Honeycutt</t>
  </si>
  <si>
    <t>Saint Peters</t>
  </si>
  <si>
    <t>Earl Roy</t>
  </si>
  <si>
    <t>Casselberry</t>
  </si>
  <si>
    <t>Advantus Push Pins, Aluminum Head</t>
  </si>
  <si>
    <t>Charlotte L Doyle</t>
  </si>
  <si>
    <t>Coral Gables</t>
  </si>
  <si>
    <t>BPI Conference Tables</t>
  </si>
  <si>
    <t>Larry Langston</t>
  </si>
  <si>
    <t>Avery 493</t>
  </si>
  <si>
    <t>Spartanburg</t>
  </si>
  <si>
    <t>Array® Parchment Paper, Assorted Colors</t>
  </si>
  <si>
    <t>HP Office Paper (20Lb. and 87 Bright)</t>
  </si>
  <si>
    <t>Logitech Cordless Navigator Duo</t>
  </si>
  <si>
    <t>Tara Gold</t>
  </si>
  <si>
    <t>GBC White Gloss Covers, Plain Front</t>
  </si>
  <si>
    <t>Hutchinson</t>
  </si>
  <si>
    <t>Charlotte Patterson</t>
  </si>
  <si>
    <t>Terre Haute</t>
  </si>
  <si>
    <t>Kathy Turner</t>
  </si>
  <si>
    <t>Depew</t>
  </si>
  <si>
    <t>Don Cameron</t>
  </si>
  <si>
    <t>Sanyo 2.5 Cubic Foot Mid-Size Office Refrigerators</t>
  </si>
  <si>
    <t>Annie Horne</t>
  </si>
  <si>
    <t>Post-it® “Important Message” Note Pad, Neon Colors, 50 Sheets/Pad</t>
  </si>
  <si>
    <t>Fort Myers</t>
  </si>
  <si>
    <t>Brian Leach</t>
  </si>
  <si>
    <t>Sanford Colorific Colored Pencils, 12/Box</t>
  </si>
  <si>
    <t>R380</t>
  </si>
  <si>
    <t>12-02-2015</t>
  </si>
  <si>
    <t>Stacy Gould</t>
  </si>
  <si>
    <t>Bay City</t>
  </si>
  <si>
    <t>Danielle Schneider</t>
  </si>
  <si>
    <t>Staples Battery-Operated Desktop Pencil Sharpener</t>
  </si>
  <si>
    <t>Canton</t>
  </si>
  <si>
    <t>Vanessa Boyer</t>
  </si>
  <si>
    <t>Howard Burnett</t>
  </si>
  <si>
    <t>Companion Letter/Legal File, Black</t>
  </si>
  <si>
    <t>Vernon Hirsch Singleton</t>
  </si>
  <si>
    <t>Bretford CR8500 Series Meeting Room Furniture</t>
  </si>
  <si>
    <t>Chico</t>
  </si>
  <si>
    <t>Jimmy Waters</t>
  </si>
  <si>
    <t>Fitchburg</t>
  </si>
  <si>
    <t>Brian Grady</t>
  </si>
  <si>
    <t>Eldon® Expressions™ Wood and Plastic Desk Accessories, Oak</t>
  </si>
  <si>
    <t>Catherine Dorsey Burnett</t>
  </si>
  <si>
    <t>Hewlett-Packard cp1700 [D, PS] Series Color Inkjet Printers</t>
  </si>
  <si>
    <t>East Los Angeles</t>
  </si>
  <si>
    <t>Hot File® 7-Pocket, Floor Stand</t>
  </si>
  <si>
    <t>Samantha Koch</t>
  </si>
  <si>
    <t>Space Solutions Commercial Steel Shelving</t>
  </si>
  <si>
    <t>Tucson</t>
  </si>
  <si>
    <t>Scott Feldman</t>
  </si>
  <si>
    <t>Polycom Soundstation EX Audio-Conferencing Telephone, Black</t>
  </si>
  <si>
    <t>Elizabeth</t>
  </si>
  <si>
    <t>Julie Porter</t>
  </si>
  <si>
    <t>ACCOHIDE® 3-Ring Binder, Blue, 1"</t>
  </si>
  <si>
    <t>Pittsburg</t>
  </si>
  <si>
    <t>Ampad #10 Peel &amp; Seel® Holiday Envelopes</t>
  </si>
  <si>
    <t>Nicole Reid</t>
  </si>
  <si>
    <t>Maxell 3.5" DS/HD IBM-Formatted Diskettes, 10/Pack</t>
  </si>
  <si>
    <t>University City</t>
  </si>
  <si>
    <t>Earl Alston</t>
  </si>
  <si>
    <t>Bevis Round Bullnose 29" High Table Top</t>
  </si>
  <si>
    <t>Greenville</t>
  </si>
  <si>
    <t>Melvin Kendall</t>
  </si>
  <si>
    <t>SouthWestern Bell FA970 Digital Answering Machine with Time/Day Stamp</t>
  </si>
  <si>
    <t>Clovis</t>
  </si>
  <si>
    <t>Lesro Sheffield Collection Coffee Table, End Table, Center Table, Corner Table</t>
  </si>
  <si>
    <t>StarTAC 8000</t>
  </si>
  <si>
    <t>Joel Buckley</t>
  </si>
  <si>
    <t>Lincoln</t>
  </si>
  <si>
    <t>10-02-2015</t>
  </si>
  <si>
    <t>Kathleen Huang Hall</t>
  </si>
  <si>
    <t>Acme® Preferred Stainless Steel Scissors</t>
  </si>
  <si>
    <t>Freeport</t>
  </si>
  <si>
    <t>Kristine Holden</t>
  </si>
  <si>
    <t>Kensington 6 Outlet Guardian Standard Surge Protector</t>
  </si>
  <si>
    <t>Mauldin</t>
  </si>
  <si>
    <t>11-02-2015</t>
  </si>
  <si>
    <t>Adam G Sawyer</t>
  </si>
  <si>
    <t>East Chicago</t>
  </si>
  <si>
    <t>Nelson Hensley</t>
  </si>
  <si>
    <t>Lillian Fischer</t>
  </si>
  <si>
    <t>Avery Trapezoid Extra Heavy Duty 4" Binders</t>
  </si>
  <si>
    <t>Turquoise Lead Holder with Pocket Clip</t>
  </si>
  <si>
    <t>Tonya Proctor</t>
  </si>
  <si>
    <t>Temecula</t>
  </si>
  <si>
    <t>14-02-2015</t>
  </si>
  <si>
    <t>Timeport L7089</t>
  </si>
  <si>
    <t>Xerox 1923</t>
  </si>
  <si>
    <t>Portfile® Personal File Boxes</t>
  </si>
  <si>
    <t>Marjorie Burnette</t>
  </si>
  <si>
    <t>Surelock™ Post Binders</t>
  </si>
  <si>
    <t>Cleveland</t>
  </si>
  <si>
    <t>Eugene Kerr</t>
  </si>
  <si>
    <t>i500plus</t>
  </si>
  <si>
    <t>Central Islip</t>
  </si>
  <si>
    <t>Tammy Buckley</t>
  </si>
  <si>
    <t>Tenex 46" x 60" Computer Anti-Static Chairmat, Rectangular Shaped</t>
  </si>
  <si>
    <t>Wyoming</t>
  </si>
  <si>
    <t>Cheyenne</t>
  </si>
  <si>
    <t>Ross Simpson</t>
  </si>
  <si>
    <t>Donna Craven</t>
  </si>
  <si>
    <t>Randallstown</t>
  </si>
  <si>
    <t>Binder Posts</t>
  </si>
  <si>
    <t>Mitchell Ross</t>
  </si>
  <si>
    <t>Burke</t>
  </si>
  <si>
    <t>13-02-2015</t>
  </si>
  <si>
    <t>Sherry Hurley</t>
  </si>
  <si>
    <t>Fayetteville</t>
  </si>
  <si>
    <t>Brandon E Shepherd</t>
  </si>
  <si>
    <t>South Dakota</t>
  </si>
  <si>
    <t>Sioux Falls</t>
  </si>
  <si>
    <t>Toni Swanson</t>
  </si>
  <si>
    <t>Jimmy Alston Holder</t>
  </si>
  <si>
    <t>Rosemary Branch</t>
  </si>
  <si>
    <t>Sharp EL500L Fraction Calculator</t>
  </si>
  <si>
    <t>Boca Raton</t>
  </si>
  <si>
    <t>Xerox 1894</t>
  </si>
  <si>
    <t>Hon 94000 Series Round Tables</t>
  </si>
  <si>
    <t>Larry Hall</t>
  </si>
  <si>
    <t>Birmingham</t>
  </si>
  <si>
    <t>Denise McIntosh</t>
  </si>
  <si>
    <t>Accessory24</t>
  </si>
  <si>
    <t>Marie Bass</t>
  </si>
  <si>
    <t>Avery Flip-Chart Easel Binder, Black</t>
  </si>
  <si>
    <t>17-02-2015</t>
  </si>
  <si>
    <t>15-02-2015</t>
  </si>
  <si>
    <t>Edward Bynum</t>
  </si>
  <si>
    <t>Chambersburg</t>
  </si>
  <si>
    <t>Maurice Everett</t>
  </si>
  <si>
    <t>Xerox 1930</t>
  </si>
  <si>
    <t>Tennsco Lockers, Gray</t>
  </si>
  <si>
    <t>Thomas Spence</t>
  </si>
  <si>
    <t>Idaho Falls</t>
  </si>
  <si>
    <t>Michael Robbins</t>
  </si>
  <si>
    <t>Euless</t>
  </si>
  <si>
    <t>Kerry Hardy</t>
  </si>
  <si>
    <t>Fort Lauderdale</t>
  </si>
  <si>
    <t>Gerald Raynor</t>
  </si>
  <si>
    <t>Imation 3.5" IBM-Formatted Diskettes, 10/Pack</t>
  </si>
  <si>
    <t>Horn Lake</t>
  </si>
  <si>
    <t>Global Enterprise Series Seating High-Back Swivel/Tilt Chairs</t>
  </si>
  <si>
    <t>Aaron Dillon</t>
  </si>
  <si>
    <t>Weatherford</t>
  </si>
  <si>
    <t>Avery White Multi-Purpose Labels</t>
  </si>
  <si>
    <t>Ultra Door Pull Handle</t>
  </si>
  <si>
    <t>Xerox 1920</t>
  </si>
  <si>
    <t>Alison Jones</t>
  </si>
  <si>
    <t>Talkabout T8097</t>
  </si>
  <si>
    <t>Wilmington</t>
  </si>
  <si>
    <t>Marvin Yang</t>
  </si>
  <si>
    <t>Lexmark Z54se Color Inkjet Printer</t>
  </si>
  <si>
    <t>Pearl</t>
  </si>
  <si>
    <t>Neil Hogan</t>
  </si>
  <si>
    <t>Snap-A-Way® Black Print Carbonless Ruled Speed Letter, Triplicate</t>
  </si>
  <si>
    <t>Tualatin</t>
  </si>
  <si>
    <t>Sarah Ramsey</t>
  </si>
  <si>
    <t>Staples Gold Paper Clips</t>
  </si>
  <si>
    <t>Syracuse</t>
  </si>
  <si>
    <t>StarTAC 7797</t>
  </si>
  <si>
    <t>Lloyd Norris</t>
  </si>
  <si>
    <t>Arlington Heights</t>
  </si>
  <si>
    <t>Gerald Kearney</t>
  </si>
  <si>
    <t>APC 7 Outlet Network SurgeArrest Surge Protector</t>
  </si>
  <si>
    <t>Aurora</t>
  </si>
  <si>
    <t>Andrew Pearce</t>
  </si>
  <si>
    <t>Hon Every-Day® Chair Series Swivel Task Chairs</t>
  </si>
  <si>
    <t>Tony Chandler</t>
  </si>
  <si>
    <t>Self-Adhesive Address Labels for Typewriters by Universal</t>
  </si>
  <si>
    <t>Highland Village</t>
  </si>
  <si>
    <t>21-02-2015</t>
  </si>
  <si>
    <t>Paige Jacobs</t>
  </si>
  <si>
    <t>Accessory28</t>
  </si>
  <si>
    <t>Friendswood</t>
  </si>
  <si>
    <t>Virginia McNeill</t>
  </si>
  <si>
    <t>GBC ProClick Spines for 32-Hole Punch</t>
  </si>
  <si>
    <t>Kenosha</t>
  </si>
  <si>
    <t>Leslie Jacobson</t>
  </si>
  <si>
    <t>El Mirage</t>
  </si>
  <si>
    <t>Stacy Byrne</t>
  </si>
  <si>
    <t>Westerville</t>
  </si>
  <si>
    <t>Herbert Beard</t>
  </si>
  <si>
    <t>Sulphur Springs</t>
  </si>
  <si>
    <t>Fellowes High-Stak® Drawer Files</t>
  </si>
  <si>
    <t>Erika Jordan</t>
  </si>
  <si>
    <t>O'Sullivan Living Dimensions 2-Shelf Bookcases</t>
  </si>
  <si>
    <t>Plum</t>
  </si>
  <si>
    <t>Paul Tate</t>
  </si>
  <si>
    <t>Jim Hinson</t>
  </si>
  <si>
    <t>Rochester Hills</t>
  </si>
  <si>
    <t>Joan Floyd</t>
  </si>
  <si>
    <t>Bevis 36 x 72 Conference Tables</t>
  </si>
  <si>
    <t>Gulfport</t>
  </si>
  <si>
    <t>Betty Giles</t>
  </si>
  <si>
    <t>Hewlett-Packard Deskjet 940 REFURBISHED Color Inkjet Printer</t>
  </si>
  <si>
    <t>Maple Grove</t>
  </si>
  <si>
    <t>Xerox 1997</t>
  </si>
  <si>
    <t>Louise Webster Sharma</t>
  </si>
  <si>
    <t>Xerox 1983</t>
  </si>
  <si>
    <t>Hickory</t>
  </si>
  <si>
    <t>Lawrence Haas</t>
  </si>
  <si>
    <t>Southworth Structures Collection™</t>
  </si>
  <si>
    <t>Port Saint Lucie</t>
  </si>
  <si>
    <t>Marvin Patrick</t>
  </si>
  <si>
    <t>Stanley Bostitch Contemporary Electric Pencil Sharpeners</t>
  </si>
  <si>
    <t>Detroit</t>
  </si>
  <si>
    <t>16-02-2015</t>
  </si>
  <si>
    <t>282</t>
  </si>
  <si>
    <t>Donald Melton</t>
  </si>
  <si>
    <t>Danielle Baird</t>
  </si>
  <si>
    <t>Kleencut® Forged Office Shears by Acme United Corporation</t>
  </si>
  <si>
    <t>Tiffany Merrill</t>
  </si>
  <si>
    <t>Newell 307</t>
  </si>
  <si>
    <t>Oakdale</t>
  </si>
  <si>
    <t>Irene Murphy</t>
  </si>
  <si>
    <t>Pullman</t>
  </si>
  <si>
    <t>Thomas McAllister</t>
  </si>
  <si>
    <t>80 Minute Slim Jewel Case CD-R , 10/Pack - Staples</t>
  </si>
  <si>
    <t>Pikesville</t>
  </si>
  <si>
    <t>Accessory34</t>
  </si>
  <si>
    <t>Glen Caldwell</t>
  </si>
  <si>
    <t>Edith Forbes</t>
  </si>
  <si>
    <t>2180</t>
  </si>
  <si>
    <t>Tewksbury</t>
  </si>
  <si>
    <t>Tenex Traditional Chairmats for Medium Pile Carpet, Standard Lip, 36" x 48"</t>
  </si>
  <si>
    <t>Lois Rowland</t>
  </si>
  <si>
    <t>Chromcraft Rectangular Conference Tables</t>
  </si>
  <si>
    <t>Santa Maria</t>
  </si>
  <si>
    <t>Neal Wolfe</t>
  </si>
  <si>
    <t>Julie Edwards</t>
  </si>
  <si>
    <t>Wesley Corbett</t>
  </si>
  <si>
    <t>Conroe</t>
  </si>
  <si>
    <t>Marcus Dunlap</t>
  </si>
  <si>
    <t>Roselle</t>
  </si>
  <si>
    <t>Doris Fitzpatrick</t>
  </si>
  <si>
    <t>Durable Pressboard Binders</t>
  </si>
  <si>
    <t>Carmel</t>
  </si>
  <si>
    <t>Adams Telephone Message Book w/Frequently-Called Numbers Space, 400 Messages per Book</t>
  </si>
  <si>
    <t>Bretford “Just In Time” Height-Adjustable Multi-Task Work Tables</t>
  </si>
  <si>
    <t>Geoffrey H Wong</t>
  </si>
  <si>
    <t>Rome</t>
  </si>
  <si>
    <t>Accessory15</t>
  </si>
  <si>
    <t>Jonathan Crabtree</t>
  </si>
  <si>
    <t>Addison</t>
  </si>
  <si>
    <t>Accessory37</t>
  </si>
  <si>
    <t>Shawn Combs</t>
  </si>
  <si>
    <t>Filing/Storage Totes and Swivel Casters</t>
  </si>
  <si>
    <t>Auburn</t>
  </si>
  <si>
    <t>22-02-2015</t>
  </si>
  <si>
    <t>19-02-2015</t>
  </si>
  <si>
    <t>Electrix 20W Halogen Replacement Bulb for Zoom-In Desk Lamp</t>
  </si>
  <si>
    <t>20-02-2015</t>
  </si>
  <si>
    <t>210 Trimline Phone, White</t>
  </si>
  <si>
    <t>Edna Michael</t>
  </si>
  <si>
    <t>Port Charlotte</t>
  </si>
  <si>
    <t>Jordan Womble</t>
  </si>
  <si>
    <t>Hays</t>
  </si>
  <si>
    <t>Global Leather Task Chair, Black</t>
  </si>
  <si>
    <t>18-02-2015</t>
  </si>
  <si>
    <t>Clyde Burnett</t>
  </si>
  <si>
    <t>Howard Miller 12-3/4 Diameter Accuwave DS ™ Wall Clock</t>
  </si>
  <si>
    <t>Coachella</t>
  </si>
  <si>
    <t>23-02-2015</t>
  </si>
  <si>
    <t>Canon Imageclass D680 Copier / Fax</t>
  </si>
  <si>
    <t>Ronnie Nolan</t>
  </si>
  <si>
    <t>Waterville</t>
  </si>
  <si>
    <t>Malcolm Floyd</t>
  </si>
  <si>
    <t>The Colony</t>
  </si>
  <si>
    <t>Hazel Jennings</t>
  </si>
  <si>
    <t>Imation 3.5", DISKETTE 44766 HGHLD3.52HD/FM, 10/Pack</t>
  </si>
  <si>
    <t>Patrick Byrne</t>
  </si>
  <si>
    <t>Molly Browning</t>
  </si>
  <si>
    <t>Hon 2111 Invitation™ Series Corner Table</t>
  </si>
  <si>
    <t>Glen Cove</t>
  </si>
  <si>
    <t>BOSTON® Ranger® #55 Pencil Sharpener, Black</t>
  </si>
  <si>
    <t>Robyn Garner</t>
  </si>
  <si>
    <t>Adams Telephone Message Books, 5 1/4” x 11”</t>
  </si>
  <si>
    <t>Redlands</t>
  </si>
  <si>
    <t>Chris Pritchard</t>
  </si>
  <si>
    <t>Deflect-o Glass Clear Studded Chair Mats</t>
  </si>
  <si>
    <t>West Valley City</t>
  </si>
  <si>
    <t>John Merritt</t>
  </si>
  <si>
    <t>White Dual Perf Computer Printout Paper, 2700 Sheets, 1 Part, Heavyweight, 20 lbs., 14 7/8 x 11</t>
  </si>
  <si>
    <t>Keller</t>
  </si>
  <si>
    <t>Vicki Bond</t>
  </si>
  <si>
    <t>Burbank</t>
  </si>
  <si>
    <t>Maureen Whitley</t>
  </si>
  <si>
    <t>DS/HD IBM Formatted Diskettes, 200/Pack - Staples</t>
  </si>
  <si>
    <t>Tamarac</t>
  </si>
  <si>
    <t>Molly Webster</t>
  </si>
  <si>
    <t>Wilson Jones Custom Binder Spines &amp; Labels</t>
  </si>
  <si>
    <t>Durango</t>
  </si>
  <si>
    <t>Sharp 1540cs Digital Laser Copier</t>
  </si>
  <si>
    <t>Multi-Use Personal File Cart and Caster Set, Three Stacking Bins</t>
  </si>
  <si>
    <t>Wallace Werner</t>
  </si>
  <si>
    <t>Vallejo</t>
  </si>
  <si>
    <t>Shawn Meyer</t>
  </si>
  <si>
    <t>5165</t>
  </si>
  <si>
    <t>Corsicana</t>
  </si>
  <si>
    <t>Geoffrey Koch</t>
  </si>
  <si>
    <t>Kankakee</t>
  </si>
  <si>
    <t>Gail Currin</t>
  </si>
  <si>
    <t>Xerox 1971</t>
  </si>
  <si>
    <t>Oxnard</t>
  </si>
  <si>
    <t>Cindy Harvey</t>
  </si>
  <si>
    <t>80 Minute CD-R Spindle, 100/Pack - Staples</t>
  </si>
  <si>
    <t>Tooele</t>
  </si>
  <si>
    <t>Monica Howard</t>
  </si>
  <si>
    <t>X-Rack™ File for Hanging Folders</t>
  </si>
  <si>
    <t>El Centro</t>
  </si>
  <si>
    <t>3390</t>
  </si>
  <si>
    <t>26-02-2015</t>
  </si>
  <si>
    <t>Samuel Newman</t>
  </si>
  <si>
    <t>Desktop 3-Pocket Hot File®</t>
  </si>
  <si>
    <t>Summerville</t>
  </si>
  <si>
    <t>24-02-2015</t>
  </si>
  <si>
    <t>Vincent Hale</t>
  </si>
  <si>
    <t>Newell 315</t>
  </si>
  <si>
    <t>Francis Kendall</t>
  </si>
  <si>
    <t>Albuquerque</t>
  </si>
  <si>
    <t>Wausau Papers Astrobrights® Colored Envelopes</t>
  </si>
  <si>
    <t>Eureka Disposable Bags for Sanitaire® Vibra Groomer I® Upright Vac</t>
  </si>
  <si>
    <t>Avery 510</t>
  </si>
  <si>
    <t>Dana Swing-Arm Lamps</t>
  </si>
  <si>
    <t>Gretchen McKinney</t>
  </si>
  <si>
    <t>Parma</t>
  </si>
  <si>
    <t>Michael Shaffer</t>
  </si>
  <si>
    <t>Executive Impressions 13" Clairmont Wall Clock</t>
  </si>
  <si>
    <t>Kissimmee</t>
  </si>
  <si>
    <t>Michele Bullard</t>
  </si>
  <si>
    <t>Orland Park</t>
  </si>
  <si>
    <t>Eldon Expressions™ Desk Accessory, Wood Pencil Holder, Oak</t>
  </si>
  <si>
    <t>Wayne Sutherland</t>
  </si>
  <si>
    <t>Ibico Covers for Plastic or Wire Binding Elements</t>
  </si>
  <si>
    <t>Downers Grove</t>
  </si>
  <si>
    <t>Hanging Personal Folder File</t>
  </si>
  <si>
    <t>Tennsco Double-Tier Lockers</t>
  </si>
  <si>
    <t>Wesley Waller</t>
  </si>
  <si>
    <t>Zoom V.92 USB External Faxmodem</t>
  </si>
  <si>
    <t>Phillip Holmes</t>
  </si>
  <si>
    <t>Arlington</t>
  </si>
  <si>
    <t>Sean McKenna</t>
  </si>
  <si>
    <t>Office Star Flex Back Scooter Chair with Aluminum Finish Frame</t>
  </si>
  <si>
    <t>Hobbs</t>
  </si>
  <si>
    <t>Erika Fink</t>
  </si>
  <si>
    <t>Eureka Sanitaire ® Multi-Pro Heavy-Duty Upright, Disposable Bags</t>
  </si>
  <si>
    <t>Salt Lake City</t>
  </si>
  <si>
    <t>CF 688</t>
  </si>
  <si>
    <t>Ricky Sanders</t>
  </si>
  <si>
    <t>Joliet</t>
  </si>
  <si>
    <t>Walter Young</t>
  </si>
  <si>
    <t>Pleasant Grove</t>
  </si>
  <si>
    <t>Lee Hancock</t>
  </si>
  <si>
    <t>Global Leather &amp; Oak Executive Chair, Burgundy</t>
  </si>
  <si>
    <t>Hunt Boston® Vacuum Mount KS Pencil Sharpener</t>
  </si>
  <si>
    <t>Carrie Lewis</t>
  </si>
  <si>
    <t>Eaton Premium Continuous-Feed Paper, 25% Cotton, Letter Size, White, 1000 Shts/Box</t>
  </si>
  <si>
    <t>Kettering</t>
  </si>
  <si>
    <t>Paula Hubbard</t>
  </si>
  <si>
    <t>Xerox 1938</t>
  </si>
  <si>
    <t>Kearns</t>
  </si>
  <si>
    <t>Shawn McIntyre</t>
  </si>
  <si>
    <t>Okidata ML390 Turbo Dot Matrix Printers</t>
  </si>
  <si>
    <t>Louisville</t>
  </si>
  <si>
    <t>Monica Law Thompson</t>
  </si>
  <si>
    <t>Texarkana</t>
  </si>
  <si>
    <t>Leo Kane</t>
  </si>
  <si>
    <t>Derby</t>
  </si>
  <si>
    <t>Hand-Finished Solid Wood Document Frame</t>
  </si>
  <si>
    <t>Miriam Bowman</t>
  </si>
  <si>
    <t>Wirebound Service Call Books, 5 1/2" x 4"</t>
  </si>
  <si>
    <t>Hollywood</t>
  </si>
  <si>
    <t>Iceberg OfficeWorks 42" Round Tables</t>
  </si>
  <si>
    <t>Ricky W Clements</t>
  </si>
  <si>
    <t>Vestavia Hills</t>
  </si>
  <si>
    <t>25-02-2015</t>
  </si>
  <si>
    <t>Roberta Mitchell</t>
  </si>
  <si>
    <t>9-3/4 Diameter Round Wall Clock</t>
  </si>
  <si>
    <t>Paris</t>
  </si>
  <si>
    <t>Fellowes Bases and Tops For Staxonsteel®/High-Stak® Systems</t>
  </si>
  <si>
    <t>Cameron Owens</t>
  </si>
  <si>
    <t>Covington</t>
  </si>
  <si>
    <t>Benjamin Porter</t>
  </si>
  <si>
    <t>Livonia</t>
  </si>
  <si>
    <t>Kathryn Tate</t>
  </si>
  <si>
    <t>Staples Copy Paper (20Lb. and 84 Bright)</t>
  </si>
  <si>
    <t>Marshall Brandt Briggs</t>
  </si>
  <si>
    <t>Maryville</t>
  </si>
  <si>
    <t>Roy Hardison</t>
  </si>
  <si>
    <t>Belkin Premiere Surge Master II 8-outlet surge protector</t>
  </si>
  <si>
    <t>Maureen Herbert Hood</t>
  </si>
  <si>
    <t>Global Leather and Oak Executive Chair, Black</t>
  </si>
  <si>
    <t>Appleton</t>
  </si>
  <si>
    <t>Nathan Jenkins</t>
  </si>
  <si>
    <t>T28 WORLD</t>
  </si>
  <si>
    <t>Pine Bluff</t>
  </si>
  <si>
    <t>Ray Grady</t>
  </si>
  <si>
    <t>Eagle Pass</t>
  </si>
  <si>
    <t>Benjamin Chan</t>
  </si>
  <si>
    <t>Redwood City</t>
  </si>
  <si>
    <t>Julian F Wolfe</t>
  </si>
  <si>
    <t>Hanover Park</t>
  </si>
  <si>
    <t>Louis Parrish</t>
  </si>
  <si>
    <t>Ibico Laser Imprintable Binding System Covers</t>
  </si>
  <si>
    <t>27-02-2015</t>
  </si>
  <si>
    <t>Dixon Ticonderoga Core-Lock Colored Pencils, 48-Color Set</t>
  </si>
  <si>
    <t>Edward Lamm</t>
  </si>
  <si>
    <t>Eldon® Gobal File Keepers</t>
  </si>
  <si>
    <t>New Hampshire</t>
  </si>
  <si>
    <t>Nashua</t>
  </si>
  <si>
    <t>28-02-2015</t>
  </si>
  <si>
    <t>Beth English</t>
  </si>
  <si>
    <t>Elmwood Park</t>
  </si>
  <si>
    <t>Faye Wolf</t>
  </si>
  <si>
    <t>South Orange</t>
  </si>
  <si>
    <t>Vincent Daniel</t>
  </si>
  <si>
    <t>Fruit Cove</t>
  </si>
  <si>
    <t>Helen H Heller</t>
  </si>
  <si>
    <t>Dana Fluorescent Magnifying Lamp, White, 36"</t>
  </si>
  <si>
    <t>Hacienda Heights</t>
  </si>
  <si>
    <t>Avery 494</t>
  </si>
  <si>
    <t>Sharon Ellis</t>
  </si>
  <si>
    <t>Deflect-o SuperTray™ Unbreakable Stackable Tray, Letter, Black</t>
  </si>
  <si>
    <t>Shoreview</t>
  </si>
  <si>
    <t>Rachel Casey</t>
  </si>
  <si>
    <t>Accessory41</t>
  </si>
  <si>
    <t>Marvin Rollins</t>
  </si>
  <si>
    <t>Stamford</t>
  </si>
  <si>
    <t>Paige Mason</t>
  </si>
  <si>
    <t>Hon GuestStacker Chair</t>
  </si>
  <si>
    <t>Norfolk</t>
  </si>
  <si>
    <t>Wilson Jones 14 Line Acrylic Coated Pressboard Data Binders</t>
  </si>
  <si>
    <t>Wilson Jones Ledger-Size, Piano-Hinge Binder, 2", Blue</t>
  </si>
  <si>
    <t>Vanessa Winstead</t>
  </si>
  <si>
    <t>Deluxe Rollaway Locking File with Drawer</t>
  </si>
  <si>
    <t>Pekin</t>
  </si>
  <si>
    <t>Elsie Pridgen</t>
  </si>
  <si>
    <t>Telephone Message Books with Fax/Mobile Section, 4 1/4" x 6"</t>
  </si>
  <si>
    <t>Laguna Hills</t>
  </si>
  <si>
    <t>Dana Burgess</t>
  </si>
  <si>
    <t>Xerox 1985</t>
  </si>
  <si>
    <t>02-03-2015</t>
  </si>
  <si>
    <t>Heather Stern</t>
  </si>
  <si>
    <t>Newington</t>
  </si>
  <si>
    <t>Hazel Khan</t>
  </si>
  <si>
    <t>Ann Steele</t>
  </si>
  <si>
    <t>Kirkland</t>
  </si>
  <si>
    <t>Sharp AL-1530CS Digital Copier</t>
  </si>
  <si>
    <t>Marcia Feldman</t>
  </si>
  <si>
    <t>TI 30X Scientific Calculator</t>
  </si>
  <si>
    <t>Little Rock</t>
  </si>
  <si>
    <t>Lloyd Dickson</t>
  </si>
  <si>
    <t>Xerox 1893</t>
  </si>
  <si>
    <t>Buffalo Grove</t>
  </si>
  <si>
    <t>Erin Ballard</t>
  </si>
  <si>
    <t>Gayle Pearson</t>
  </si>
  <si>
    <t>David Wrenn</t>
  </si>
  <si>
    <t>O'Sullivan Elevations Bookcase, Cherry Finish</t>
  </si>
  <si>
    <t>Georgetown</t>
  </si>
  <si>
    <t>06-03-2015</t>
  </si>
  <si>
    <t>Nelson Hong</t>
  </si>
  <si>
    <t>Hewlett-Packard 4.7GB DVD+R Discs</t>
  </si>
  <si>
    <t>Torrance</t>
  </si>
  <si>
    <t>600 Series Flip</t>
  </si>
  <si>
    <t>03-03-2015</t>
  </si>
  <si>
    <t>Gilbert Godfrey</t>
  </si>
  <si>
    <t>Economy Binders</t>
  </si>
  <si>
    <t>Sault Sainte Marie</t>
  </si>
  <si>
    <t>Nu-Form 106-Key Ergonomic Keyboard w/ Touchpad</t>
  </si>
  <si>
    <t>Xerox 1989</t>
  </si>
  <si>
    <t>Gregory Holden</t>
  </si>
  <si>
    <t>Global Commerce™ Series High-Back Swivel/Tilt Chairs</t>
  </si>
  <si>
    <t>Riverside</t>
  </si>
  <si>
    <t>05-03-2015</t>
  </si>
  <si>
    <t>Jennifer Stanton</t>
  </si>
  <si>
    <t>Winter Garden</t>
  </si>
  <si>
    <t>01-03-2015</t>
  </si>
  <si>
    <t>Gordon Brandt</t>
  </si>
  <si>
    <t>Lorraine Boykin</t>
  </si>
  <si>
    <t>Shirley</t>
  </si>
  <si>
    <t>Glenda Simon</t>
  </si>
  <si>
    <t>GBC VeloBinder Electric Binding Machine</t>
  </si>
  <si>
    <t>Camarillo</t>
  </si>
  <si>
    <t>09-03-2015</t>
  </si>
  <si>
    <t>Imation 3.5 IBM Formatted Diskettes, 10/Box</t>
  </si>
  <si>
    <t>04-03-2015</t>
  </si>
  <si>
    <t>V3682</t>
  </si>
  <si>
    <t>Eugene H Walsh</t>
  </si>
  <si>
    <t>Xerox 20</t>
  </si>
  <si>
    <t>Manitowoc</t>
  </si>
  <si>
    <t>Dwight Robinson</t>
  </si>
  <si>
    <t>1726 Digital Answering Machine</t>
  </si>
  <si>
    <t>Lynne Griffith</t>
  </si>
  <si>
    <t>Hagerstown</t>
  </si>
  <si>
    <t>Fiskars 8" Scissors, 2/Pack</t>
  </si>
  <si>
    <t>Stephen Lam</t>
  </si>
  <si>
    <t>Pahrump</t>
  </si>
  <si>
    <t>Fellowes Stor/Drawer® Steel Plus™ Storage Drawers</t>
  </si>
  <si>
    <t>Michael Tanner</t>
  </si>
  <si>
    <t>Fellowes EZ Multi-Media Keyboard</t>
  </si>
  <si>
    <t>Serrated Blade or Curved Handle Hand Letter Openers</t>
  </si>
  <si>
    <t>Faye Hanna</t>
  </si>
  <si>
    <t>El Dorado Hills</t>
  </si>
  <si>
    <t>Denise Parks</t>
  </si>
  <si>
    <t>Theresa Winters</t>
  </si>
  <si>
    <t>Bryant</t>
  </si>
  <si>
    <t>KF 788</t>
  </si>
  <si>
    <t>Josephine Rao</t>
  </si>
  <si>
    <t>Hammond</t>
  </si>
  <si>
    <t>Harold Albright</t>
  </si>
  <si>
    <t>Caroline Stone</t>
  </si>
  <si>
    <t>Memo Book, 100 Message Capacity, 5 3/8” x 11”</t>
  </si>
  <si>
    <t>Edwin Coley</t>
  </si>
  <si>
    <t>Staples 1 Part Blank Computer Paper</t>
  </si>
  <si>
    <t>Mansfield</t>
  </si>
  <si>
    <t>12-1/2 Diameter Round Wall Clock</t>
  </si>
  <si>
    <t>Tracy Buckley</t>
  </si>
  <si>
    <t>Executive Impressions 14" Contract Wall Clock</t>
  </si>
  <si>
    <t>North Little Rock</t>
  </si>
  <si>
    <t>Judith Shepherd</t>
  </si>
  <si>
    <t>Muskego</t>
  </si>
  <si>
    <t>Donna Braun</t>
  </si>
  <si>
    <t>Hoover</t>
  </si>
  <si>
    <t>Anita Kent</t>
  </si>
  <si>
    <t>Linden</t>
  </si>
  <si>
    <t>Jacob Hirsch</t>
  </si>
  <si>
    <t>Epson LQ-870 Dot Matrix Printer</t>
  </si>
  <si>
    <t>Barrington</t>
  </si>
  <si>
    <t>Sidney Gilliam</t>
  </si>
  <si>
    <t>Rush Hierlooms Collection 1" Thick Stackable Bookcases</t>
  </si>
  <si>
    <t>Riverview</t>
  </si>
  <si>
    <t>Lynn Morrow</t>
  </si>
  <si>
    <t>Avery 501</t>
  </si>
  <si>
    <t>Salem</t>
  </si>
  <si>
    <t>Shannon Aldridge</t>
  </si>
  <si>
    <t>North Olmsted</t>
  </si>
  <si>
    <t>Susan Carroll Berman</t>
  </si>
  <si>
    <t>Carole Miller</t>
  </si>
  <si>
    <t>Austintown</t>
  </si>
  <si>
    <t>Lynn O'Donnell</t>
  </si>
  <si>
    <t>Elgin</t>
  </si>
  <si>
    <t>10-03-2015</t>
  </si>
  <si>
    <t>Manila Recycled Extra-Heavyweight Clasp Envelopes, 6" x 9"</t>
  </si>
  <si>
    <t>Peter McConnell</t>
  </si>
  <si>
    <t>Columbus</t>
  </si>
  <si>
    <t>3M Organizer Strips</t>
  </si>
  <si>
    <t>Imation 3.5 IBM Diskettes, 10/Box</t>
  </si>
  <si>
    <t>07-03-2015</t>
  </si>
  <si>
    <t>GE 4 Foot Flourescent Tube, 40 Watt</t>
  </si>
  <si>
    <t>300 Series Non-Flip</t>
  </si>
  <si>
    <t>08-03-2015</t>
  </si>
  <si>
    <t>Katie Dougherty</t>
  </si>
  <si>
    <t>Hoover Replacement Belts For Soft Guard™ &amp; Commercial Ltweight Upright Vacs, 2/Pk</t>
  </si>
  <si>
    <t>Spanaway</t>
  </si>
  <si>
    <t>Ibico Ibimaster 300 Manual Binding System</t>
  </si>
  <si>
    <t>Laurence Poe</t>
  </si>
  <si>
    <t>Spokane</t>
  </si>
  <si>
    <t>Sally Dunn</t>
  </si>
  <si>
    <t>Tenex Contemporary Contur Chairmats for Low and Medium Pile Carpet, Computer, 39" x 49"</t>
  </si>
  <si>
    <t>Tuscaloosa</t>
  </si>
  <si>
    <t>Debra Batchelor</t>
  </si>
  <si>
    <t>Moscow</t>
  </si>
  <si>
    <t>Eldon Shelf Savers™ Cubes and Bins</t>
  </si>
  <si>
    <t>Lewis Baldwin</t>
  </si>
  <si>
    <t>Montclair</t>
  </si>
  <si>
    <t>12-03-2015</t>
  </si>
  <si>
    <t>Elsie Lane</t>
  </si>
  <si>
    <t>Presstex Flexible Ring Binders</t>
  </si>
  <si>
    <t>Midland</t>
  </si>
  <si>
    <t>Erica R Fuller</t>
  </si>
  <si>
    <t>Clayton</t>
  </si>
  <si>
    <t>Roy Rouse</t>
  </si>
  <si>
    <t>Coeur D Alene</t>
  </si>
  <si>
    <t>Heavy-Duty E-Z-D® Binders</t>
  </si>
  <si>
    <t>Kerry Green</t>
  </si>
  <si>
    <t>Staples #10 Laser &amp; Inkjet Envelopes, 4 1/8" x 9 1/2", 100/Box</t>
  </si>
  <si>
    <t>Indianapolis</t>
  </si>
  <si>
    <t>Frances Jackson</t>
  </si>
  <si>
    <t>Jeffersonville</t>
  </si>
  <si>
    <t>Cynthia Khan</t>
  </si>
  <si>
    <t>Xerox 1950</t>
  </si>
  <si>
    <t>Xerox 224</t>
  </si>
  <si>
    <t>Penny Rich</t>
  </si>
  <si>
    <t>Xerox 1896</t>
  </si>
  <si>
    <t>Minnetonka Mills</t>
  </si>
  <si>
    <t>Ashley Reese</t>
  </si>
  <si>
    <t>Avery® Durable Slant Ring Binders With Label Holder</t>
  </si>
  <si>
    <t>Saint Louis</t>
  </si>
  <si>
    <t>Eileen Riddle</t>
  </si>
  <si>
    <t>Xerox 204</t>
  </si>
  <si>
    <t>Roy</t>
  </si>
  <si>
    <t>Penny O Caldwell</t>
  </si>
  <si>
    <t>Bush® Cubix Conference Tables, Fully Assembled</t>
  </si>
  <si>
    <t>Jeff Spivey</t>
  </si>
  <si>
    <t>Euro Pro Shark Stick Mini Vacuum</t>
  </si>
  <si>
    <t>Stephanie Sun Perry</t>
  </si>
  <si>
    <t>GBC Wire Binding Strips</t>
  </si>
  <si>
    <t>Saratoga</t>
  </si>
  <si>
    <t>Bob Gibson</t>
  </si>
  <si>
    <t>Hon Comfortask® Task/Swivel Chairs</t>
  </si>
  <si>
    <t>Port Huron</t>
  </si>
  <si>
    <t>Panasonic KX-P3626 Dot Matrix Printer</t>
  </si>
  <si>
    <t>Jesse Hutchinson</t>
  </si>
  <si>
    <t>Zebra Zazzle Fluorescent Highlighters</t>
  </si>
  <si>
    <t>Goleta</t>
  </si>
  <si>
    <t>Holmes Cool Mist Humidifier for the Whole House with 8-Gallon Output per Day, Extended Life Filter</t>
  </si>
  <si>
    <t>Allen Nash</t>
  </si>
  <si>
    <t>Waynesboro</t>
  </si>
  <si>
    <t>Joel Burnette</t>
  </si>
  <si>
    <t>Dunwoody</t>
  </si>
  <si>
    <t>Leslie Hawley</t>
  </si>
  <si>
    <t>Canon MP25DIII Desktop Whisper-Quiet Printing Calculator</t>
  </si>
  <si>
    <t>Tulsa</t>
  </si>
  <si>
    <t>11-03-2015</t>
  </si>
  <si>
    <t>Richard McClure</t>
  </si>
  <si>
    <t>Thornton</t>
  </si>
  <si>
    <t>15-03-2015</t>
  </si>
  <si>
    <t>Bush Heritage Pine Collection 5-Shelf Bookcase, Albany Pine Finish, *Special Order</t>
  </si>
  <si>
    <t>i470</t>
  </si>
  <si>
    <t>Kathy Shah</t>
  </si>
  <si>
    <t>Garner</t>
  </si>
  <si>
    <t>Theodore Tyson</t>
  </si>
  <si>
    <t>Romeoville</t>
  </si>
  <si>
    <t>Nicole Pope</t>
  </si>
  <si>
    <t>#10- 4 1/8" x 9 1/2" Security-Tint Envelopes</t>
  </si>
  <si>
    <t>Rocky Mount</t>
  </si>
  <si>
    <t>13-03-2015</t>
  </si>
  <si>
    <t>Hewlett-Packard Deskjet 1220Cse Color Inkjet Printer</t>
  </si>
  <si>
    <t>14-03-2015</t>
  </si>
  <si>
    <t>Rick Ellis</t>
  </si>
  <si>
    <t>AT&amp;T 2230 Dual Handset Phone With Caller ID/Call Waiting</t>
  </si>
  <si>
    <t>Angela Rose</t>
  </si>
  <si>
    <t>Xerox 1961</t>
  </si>
  <si>
    <t>Lorraine Kelly</t>
  </si>
  <si>
    <t>6160</t>
  </si>
  <si>
    <t>Puyallup</t>
  </si>
  <si>
    <t>Elisabeth Massey</t>
  </si>
  <si>
    <t>Avery 479</t>
  </si>
  <si>
    <t>Prescott</t>
  </si>
  <si>
    <t>Kate Lehman</t>
  </si>
  <si>
    <t>Westinghouse Clip-On Gooseneck Lamps</t>
  </si>
  <si>
    <t>Dundalk</t>
  </si>
  <si>
    <t>Gloria Jacobs</t>
  </si>
  <si>
    <t>Eldon® 200 Class™ Desk Accessories, Burgundy</t>
  </si>
  <si>
    <t>Elmira</t>
  </si>
  <si>
    <t>Laurence Hull</t>
  </si>
  <si>
    <t>Portage</t>
  </si>
  <si>
    <t>Alison Stewart</t>
  </si>
  <si>
    <t>US Robotics 56K V.92 External Faxmodem</t>
  </si>
  <si>
    <t>Des Plaines</t>
  </si>
  <si>
    <t>Fellowes Staxonsteel® Drawer Files</t>
  </si>
  <si>
    <t>Accessory39</t>
  </si>
  <si>
    <t>Andrea Shaw</t>
  </si>
  <si>
    <t>Crate-A-Files™</t>
  </si>
  <si>
    <t>Danville</t>
  </si>
  <si>
    <t>Avery Hanging File Binders</t>
  </si>
  <si>
    <t>Amanda Conner</t>
  </si>
  <si>
    <t>Papillion</t>
  </si>
  <si>
    <t>Anne Bland</t>
  </si>
  <si>
    <t>Channelview</t>
  </si>
  <si>
    <t>Xerox 1973</t>
  </si>
  <si>
    <t>Brian Bennett</t>
  </si>
  <si>
    <t>Cheektowaga</t>
  </si>
  <si>
    <t>19-03-2015</t>
  </si>
  <si>
    <t>Anne Schultz</t>
  </si>
  <si>
    <t>Accessory4</t>
  </si>
  <si>
    <t>Athens</t>
  </si>
  <si>
    <t>17-03-2015</t>
  </si>
  <si>
    <t>Megan York</t>
  </si>
  <si>
    <t>Caldwell</t>
  </si>
  <si>
    <t>Yvonne Fox</t>
  </si>
  <si>
    <t>Tenex B1-RE Series Chair Mats for Low Pile Carpets</t>
  </si>
  <si>
    <t>Watauga</t>
  </si>
  <si>
    <t>Francis Spivey</t>
  </si>
  <si>
    <t>Lynda Herman</t>
  </si>
  <si>
    <t>Rodney Kearney</t>
  </si>
  <si>
    <t>Metairie</t>
  </si>
  <si>
    <t>Kent Burton</t>
  </si>
  <si>
    <t>Delaware</t>
  </si>
  <si>
    <t>Jessica Huffman</t>
  </si>
  <si>
    <t>Dublin</t>
  </si>
  <si>
    <t>Rhonda Stein</t>
  </si>
  <si>
    <t>i270</t>
  </si>
  <si>
    <t>Salisbury</t>
  </si>
  <si>
    <t>16-03-2015</t>
  </si>
  <si>
    <t>Vickie Morse</t>
  </si>
  <si>
    <t>Xerox 210</t>
  </si>
  <si>
    <t>Reisterstown</t>
  </si>
  <si>
    <t>Arnold Floyd Blair</t>
  </si>
  <si>
    <t>Rock Hill</t>
  </si>
  <si>
    <t>Rhonda Bryant</t>
  </si>
  <si>
    <t>Xerox 216</t>
  </si>
  <si>
    <t>Winter Haven</t>
  </si>
  <si>
    <t>Fellowes Recycled Storage Drawers</t>
  </si>
  <si>
    <t>Alison Peters Wooten</t>
  </si>
  <si>
    <t>West Islip</t>
  </si>
  <si>
    <t>Neal Weber</t>
  </si>
  <si>
    <t>Rita Barton</t>
  </si>
  <si>
    <t>Ridgewood</t>
  </si>
  <si>
    <t>Lynn Bell</t>
  </si>
  <si>
    <t>Linden® 12" Wall Clock With Oak Frame</t>
  </si>
  <si>
    <t>Bennington</t>
  </si>
  <si>
    <t>Colleen Marsh</t>
  </si>
  <si>
    <t>Global Leather Highback Executive Chair with Pneumatic Height Adjustment, Black</t>
  </si>
  <si>
    <t>Ken H Frazier</t>
  </si>
  <si>
    <t>StarTAC 7760</t>
  </si>
  <si>
    <t>Oakton</t>
  </si>
  <si>
    <t>Ricky Allred</t>
  </si>
  <si>
    <t>Columbia</t>
  </si>
  <si>
    <t>Jeanne Werner</t>
  </si>
  <si>
    <t>O'Sullivan Living Dimensions 3-Shelf Bookcases</t>
  </si>
  <si>
    <t>Sandra Sharma</t>
  </si>
  <si>
    <t>Morristown</t>
  </si>
  <si>
    <t>Laurie Petty</t>
  </si>
  <si>
    <t>Jupiter</t>
  </si>
  <si>
    <t>Charlie Moore</t>
  </si>
  <si>
    <t>Anderson</t>
  </si>
  <si>
    <t>Edgar Stone</t>
  </si>
  <si>
    <t>Peggy Lanier</t>
  </si>
  <si>
    <t>Angle-D Binders with Locking Rings, Label Holders</t>
  </si>
  <si>
    <t>Roseville</t>
  </si>
  <si>
    <t>18-03-2015</t>
  </si>
  <si>
    <t>Dorothy Holt</t>
  </si>
  <si>
    <t>Advantus Employee of the Month Certificate Frame, 11 x 13-1/2</t>
  </si>
  <si>
    <t>Irving</t>
  </si>
  <si>
    <t>Beverly Cooke Brooks</t>
  </si>
  <si>
    <t>SC7868i</t>
  </si>
  <si>
    <t>Stratford</t>
  </si>
  <si>
    <t>Lindsay Link</t>
  </si>
  <si>
    <t>Belkin 107-key enhanced keyboard, USB/PS/2 interface</t>
  </si>
  <si>
    <t>Lewiston</t>
  </si>
  <si>
    <t>Emma Bloom</t>
  </si>
  <si>
    <t>Seth Thomas 14" Putty-Colored Wall Clock</t>
  </si>
  <si>
    <t>Rock Springs</t>
  </si>
  <si>
    <t>Marvin Parrott</t>
  </si>
  <si>
    <t>Newell 310</t>
  </si>
  <si>
    <t>Duluth</t>
  </si>
  <si>
    <t>Sandy Ellington</t>
  </si>
  <si>
    <t>Reno</t>
  </si>
  <si>
    <t>Eugene Brewer Knox</t>
  </si>
  <si>
    <t>Acco® Hot Clips™ Clips to Go</t>
  </si>
  <si>
    <t>Bethpage</t>
  </si>
  <si>
    <t>Leah Davenport</t>
  </si>
  <si>
    <t>Storex DuraTech Recycled Plastic Frosted Binders</t>
  </si>
  <si>
    <t>Hesperia</t>
  </si>
  <si>
    <t>Brett Ingram</t>
  </si>
  <si>
    <t>Harker Heights</t>
  </si>
  <si>
    <t>Emma Buckley</t>
  </si>
  <si>
    <t>Holmes Replacement Filter for HEPA Air Cleaner, Very Large Room, HEPA Filter</t>
  </si>
  <si>
    <t>Boston 1730 StandUp Electric Pencil Sharpener</t>
  </si>
  <si>
    <t>Erik Barr</t>
  </si>
  <si>
    <t>Xerox 1982</t>
  </si>
  <si>
    <t>Calumet City</t>
  </si>
  <si>
    <t>Tom Hoyle Honeycutt</t>
  </si>
  <si>
    <t>Eldon Cleatmat® Chair Mats for Medium Pile Carpets</t>
  </si>
  <si>
    <t>Warren</t>
  </si>
  <si>
    <t>25-03-2015</t>
  </si>
  <si>
    <t>Bradley Schroeder</t>
  </si>
  <si>
    <t>Fellowes PB300 Plastic Comb Binding Machine</t>
  </si>
  <si>
    <t>Sharon Long</t>
  </si>
  <si>
    <t>Master Giant Foot® Doorstop, Safety Yellow</t>
  </si>
  <si>
    <t>Marietta</t>
  </si>
  <si>
    <t>Lindsay O'Connell</t>
  </si>
  <si>
    <t>Canon BP1200DH 12-Digit Bubble Jet Printing Calculator</t>
  </si>
  <si>
    <t>688</t>
  </si>
  <si>
    <t>Teresa Bishop</t>
  </si>
  <si>
    <t>Staples Surge Protector 6 outlet</t>
  </si>
  <si>
    <t>Bakersfield</t>
  </si>
  <si>
    <t>24-03-2015</t>
  </si>
  <si>
    <t>Eldon Radial Chair Mat for Low to Medium Pile Carpets</t>
  </si>
  <si>
    <t>Bobby Clements</t>
  </si>
  <si>
    <t>Joyce Knox</t>
  </si>
  <si>
    <t>Imation Neon Mac Format Diskettes, 10/Pack</t>
  </si>
  <si>
    <t>Parkersburg</t>
  </si>
  <si>
    <t>Chris Ford</t>
  </si>
  <si>
    <t>Camp Springs</t>
  </si>
  <si>
    <t>Anthony Foley</t>
  </si>
  <si>
    <t>Joyce Kern</t>
  </si>
  <si>
    <t>Xerox 1974</t>
  </si>
  <si>
    <t>Sterling Heights</t>
  </si>
  <si>
    <t>20-03-2015</t>
  </si>
  <si>
    <t>Jenny Hawkins</t>
  </si>
  <si>
    <t>Stevens Point</t>
  </si>
  <si>
    <t>Grace McNeill Hunt</t>
  </si>
  <si>
    <t>Sudbury</t>
  </si>
  <si>
    <t>Quality Park Security Envelopes</t>
  </si>
  <si>
    <t>Beverly Cameron</t>
  </si>
  <si>
    <t>Apex</t>
  </si>
  <si>
    <t>Carolyn Hoffman</t>
  </si>
  <si>
    <t>Honeywell Quietcare HEPA Air Cleaner</t>
  </si>
  <si>
    <t>Xerox 1908</t>
  </si>
  <si>
    <t>Arnold Gay</t>
  </si>
  <si>
    <t>Bush Cubix Collection Bookcases, Fully Assembled</t>
  </si>
  <si>
    <t>Chandler</t>
  </si>
  <si>
    <t>Edward Leonard</t>
  </si>
  <si>
    <t>Avery 49</t>
  </si>
  <si>
    <t>Fresno</t>
  </si>
  <si>
    <t>Renee Alston</t>
  </si>
  <si>
    <t>Pressboard Data Binder, Crimson, 12" X 8 1/2"</t>
  </si>
  <si>
    <t>Drexel Hill</t>
  </si>
  <si>
    <t>8860</t>
  </si>
  <si>
    <t>21-03-2015</t>
  </si>
  <si>
    <t>Geraldine Puckett</t>
  </si>
  <si>
    <t>Deborah Paul</t>
  </si>
  <si>
    <t>West Linn</t>
  </si>
  <si>
    <t>Brother DCP1000 Digital 3 in 1 Multifunction Machine</t>
  </si>
  <si>
    <t>Toni Owens Poe</t>
  </si>
  <si>
    <t>GBC Standard Therm-A-Bind Covers</t>
  </si>
  <si>
    <t>Munster</t>
  </si>
  <si>
    <t>Staples Premium Bright 1-Part Blank Computer Paper</t>
  </si>
  <si>
    <t>Robyn Hayes</t>
  </si>
  <si>
    <t>Sanford 52201 APSCO Electric Pencil Sharpener</t>
  </si>
  <si>
    <t>Brentwood</t>
  </si>
  <si>
    <t>Bob Berg</t>
  </si>
  <si>
    <t>Panasonic KP-310 Heavy-Duty Electric Pencil Sharpener</t>
  </si>
  <si>
    <t>North Miami</t>
  </si>
  <si>
    <t>Stuart C Robinson</t>
  </si>
  <si>
    <t>North Ridgeville</t>
  </si>
  <si>
    <t>Diane Lu</t>
  </si>
  <si>
    <t>Tallahassee</t>
  </si>
  <si>
    <t>Joy Kaplan McNeill</t>
  </si>
  <si>
    <t>Xerox 23</t>
  </si>
  <si>
    <t>Carlsbad</t>
  </si>
  <si>
    <t>Erika Morgan</t>
  </si>
  <si>
    <t>Seymour</t>
  </si>
  <si>
    <t>22-03-2015</t>
  </si>
  <si>
    <t>Marianne Connor</t>
  </si>
  <si>
    <t>Lawrence Hester</t>
  </si>
  <si>
    <t>Xerox 1976</t>
  </si>
  <si>
    <t>Alexander O'Brien</t>
  </si>
  <si>
    <t>Houston</t>
  </si>
  <si>
    <t>Christopher Bryant</t>
  </si>
  <si>
    <t>Rush Hierlooms Collection Rich Wood Bookcases</t>
  </si>
  <si>
    <t>Santa Clara</t>
  </si>
  <si>
    <t>Ruby Gibbons</t>
  </si>
  <si>
    <t>High Speed Automatic Electric Letter Opener</t>
  </si>
  <si>
    <t>Forest Park</t>
  </si>
  <si>
    <t>Benjamin Kaufman</t>
  </si>
  <si>
    <t>Belkin 105-Key Black Keyboard</t>
  </si>
  <si>
    <t>Belchertown</t>
  </si>
  <si>
    <t>Amy Shea</t>
  </si>
  <si>
    <t>Ottumwa</t>
  </si>
  <si>
    <t>Xerox 1891</t>
  </si>
  <si>
    <t>Jeanne Nguyen</t>
  </si>
  <si>
    <t>DAX Wood Document Frame.</t>
  </si>
  <si>
    <t>Fairborn</t>
  </si>
  <si>
    <t>Connie Bunn</t>
  </si>
  <si>
    <t>Marshalltown</t>
  </si>
  <si>
    <t>Daniel Huff</t>
  </si>
  <si>
    <t>West Allis</t>
  </si>
  <si>
    <t>Nu-Dell Executive Frame</t>
  </si>
  <si>
    <t>Alicia Curtis</t>
  </si>
  <si>
    <t>Xerox 200</t>
  </si>
  <si>
    <t>Tacoma</t>
  </si>
  <si>
    <t>Danielle Daniel</t>
  </si>
  <si>
    <t>Malcolm French</t>
  </si>
  <si>
    <t>Acme Kleencut® Forged Steel Scissors</t>
  </si>
  <si>
    <t>Merrimack</t>
  </si>
  <si>
    <t>26-03-2015</t>
  </si>
  <si>
    <t>Tenex Personal Project File with Scoop Front Design, Black</t>
  </si>
  <si>
    <t>23-03-2015</t>
  </si>
  <si>
    <t>Lee Xu</t>
  </si>
  <si>
    <t>Gretchen Best Wilkins</t>
  </si>
  <si>
    <t>Fellowes Smart Design 104-Key Enhanced Keyboard, PS/2 Adapter, Platinum</t>
  </si>
  <si>
    <t>Lynnwood</t>
  </si>
  <si>
    <t>Norman Shields</t>
  </si>
  <si>
    <t>Vacaville</t>
  </si>
  <si>
    <t>Cathy Simon</t>
  </si>
  <si>
    <t>Council Bluffs</t>
  </si>
  <si>
    <t>Epson DFX5000+ Dot Matrix Printer</t>
  </si>
  <si>
    <t>Newell 320</t>
  </si>
  <si>
    <t>29-03-2015</t>
  </si>
  <si>
    <t>Franklin Spencer</t>
  </si>
  <si>
    <t>Adesso Programmable 142-Key Keyboard</t>
  </si>
  <si>
    <t>Emporia</t>
  </si>
  <si>
    <t>Eileen McDonald</t>
  </si>
  <si>
    <t>Sally House</t>
  </si>
  <si>
    <t>Tara Powers Underwood</t>
  </si>
  <si>
    <t>Laurie Moon</t>
  </si>
  <si>
    <t>Ossining</t>
  </si>
  <si>
    <t>Fellowes Mighty 8 Compact Surge Protector</t>
  </si>
  <si>
    <t>Phyllis Little</t>
  </si>
  <si>
    <t>Bartlett</t>
  </si>
  <si>
    <t>Ellen Sparks</t>
  </si>
  <si>
    <t>Accessory21</t>
  </si>
  <si>
    <t>Neenah</t>
  </si>
  <si>
    <t>28-03-2015</t>
  </si>
  <si>
    <t>Patsy Harmon</t>
  </si>
  <si>
    <t>Lufkin</t>
  </si>
  <si>
    <t>Joe D Dean</t>
  </si>
  <si>
    <t>Beverly Roberts</t>
  </si>
  <si>
    <t>Savannah</t>
  </si>
  <si>
    <t>Christopher Norton Patterson</t>
  </si>
  <si>
    <t>Staples SlimLine Pencil Sharpener</t>
  </si>
  <si>
    <t>Macon</t>
  </si>
  <si>
    <t>Robert Cowan</t>
  </si>
  <si>
    <t>Pueblo West</t>
  </si>
  <si>
    <t>Edwin Chung</t>
  </si>
  <si>
    <t>Natick</t>
  </si>
  <si>
    <t>Tiffany Grossman Hardin</t>
  </si>
  <si>
    <t>Sandwich</t>
  </si>
  <si>
    <t>Larry Church</t>
  </si>
  <si>
    <t>Tennsco Industrial Shelving</t>
  </si>
  <si>
    <t>Highland</t>
  </si>
  <si>
    <t>Laurence Cummings</t>
  </si>
  <si>
    <t>Lehigh Acres</t>
  </si>
  <si>
    <t>Gene Gilliam</t>
  </si>
  <si>
    <t>Balt Split Level Computer Training Table</t>
  </si>
  <si>
    <t>Willie Robinson</t>
  </si>
  <si>
    <t>Coram</t>
  </si>
  <si>
    <t>Advantus Map Pennant Flags and Round Head Tacks</t>
  </si>
  <si>
    <t>Novimex Turbo Task Chair</t>
  </si>
  <si>
    <t>Kara Foster</t>
  </si>
  <si>
    <t>Lock-Up Easel 'Spel-Binder'</t>
  </si>
  <si>
    <t>Marion</t>
  </si>
  <si>
    <t>27-03-2015</t>
  </si>
  <si>
    <t>Neil Song</t>
  </si>
  <si>
    <t>Decoflex Hanging Personal Folder File</t>
  </si>
  <si>
    <t>Pflugerville</t>
  </si>
  <si>
    <t>Kimberly Reilly</t>
  </si>
  <si>
    <t>Killeen</t>
  </si>
  <si>
    <t>Ellen Beck</t>
  </si>
  <si>
    <t>Scottsdale</t>
  </si>
  <si>
    <t>Xerox 1964</t>
  </si>
  <si>
    <t>Nina Bowles</t>
  </si>
  <si>
    <t>Bionaire Personal Warm Mist Humidifier/Vaporizer</t>
  </si>
  <si>
    <t>Eldon Expressions Punched Metal &amp; Wood Desk Accessories, Pewter &amp; Cherry</t>
  </si>
  <si>
    <t>David Hoyle</t>
  </si>
  <si>
    <t>Tensor Computer Mounted Lamp</t>
  </si>
  <si>
    <t>Bloomington</t>
  </si>
  <si>
    <t>Gladys Holloway</t>
  </si>
  <si>
    <t>Accessory17</t>
  </si>
  <si>
    <t>Oakland Park</t>
  </si>
  <si>
    <t>DMI Eclipse Executive Suite Bookcases</t>
  </si>
  <si>
    <t>James Nicholson</t>
  </si>
  <si>
    <t>Annandale</t>
  </si>
  <si>
    <t>02-04-2015</t>
  </si>
  <si>
    <t>Joseph Hurst</t>
  </si>
  <si>
    <t>Ibico Presentation Index for Binding Systems</t>
  </si>
  <si>
    <t>Levittown</t>
  </si>
  <si>
    <t>Xerox 207</t>
  </si>
  <si>
    <t>Sara O'Connor</t>
  </si>
  <si>
    <t>Loveland</t>
  </si>
  <si>
    <t>Xerox 1933</t>
  </si>
  <si>
    <t>Tim Connolly</t>
  </si>
  <si>
    <t>Sauder Forest Hills Library, Woodland Oak Finish</t>
  </si>
  <si>
    <t>Inver Grove Heights</t>
  </si>
  <si>
    <t>Talkabout T8367</t>
  </si>
  <si>
    <t>Robert Rollins</t>
  </si>
  <si>
    <t>Microsoft Natural Multimedia Keyboard</t>
  </si>
  <si>
    <t>Newnan</t>
  </si>
  <si>
    <t>Sanford Liquid Accent Highlighters</t>
  </si>
  <si>
    <t>Annette McIntyre</t>
  </si>
  <si>
    <t>Xerox 1936</t>
  </si>
  <si>
    <t>Kennesaw</t>
  </si>
  <si>
    <t>Claudia Webb</t>
  </si>
  <si>
    <t>Iris® 3-Drawer Stacking Bin, Black</t>
  </si>
  <si>
    <t>Indian Trail</t>
  </si>
  <si>
    <t>Sandra Faulkner</t>
  </si>
  <si>
    <t>Holmes Harmony HEPA Air Purifier for 17 x 20 Room</t>
  </si>
  <si>
    <t>Portsmouth</t>
  </si>
  <si>
    <t>Christina Zhu</t>
  </si>
  <si>
    <t>Lumber Crayons</t>
  </si>
  <si>
    <t>Canon P1-DHIII Palm Printing Calculator</t>
  </si>
  <si>
    <t>Jessie Kelly</t>
  </si>
  <si>
    <t>Logitech Access Keyboard</t>
  </si>
  <si>
    <t>01-04-2015</t>
  </si>
  <si>
    <t>Johnny Reid</t>
  </si>
  <si>
    <t>Crown Point</t>
  </si>
  <si>
    <t>Deflect-o EconoMat Nonstudded, No Bevel Mat</t>
  </si>
  <si>
    <t>Xerox 1882</t>
  </si>
  <si>
    <t>Letter/Legal File Tote with Clear Snap-On Lid, Black Granite</t>
  </si>
  <si>
    <t>Executive Impressions 13-1/2" Indoor/Outdoor Wall Clock</t>
  </si>
  <si>
    <t>Marion Owens</t>
  </si>
  <si>
    <t>Bethlehem</t>
  </si>
  <si>
    <t>30-03-2015</t>
  </si>
  <si>
    <t>Marvin MacDonald</t>
  </si>
  <si>
    <t>Recycled Desk Saver Line "While You Were Out" Book, 5 1/2" X 4"</t>
  </si>
  <si>
    <t>Sara Faulkner</t>
  </si>
  <si>
    <t>Avery 487</t>
  </si>
  <si>
    <t>Calexico</t>
  </si>
  <si>
    <t>Carlos Hanson</t>
  </si>
  <si>
    <t>Executive Impressions 8-1/2" Career Panel/Partition Cubicle Clock</t>
  </si>
  <si>
    <t>Rapid City</t>
  </si>
  <si>
    <t>Xerox 1962</t>
  </si>
  <si>
    <t>Cheryl Guthrie</t>
  </si>
  <si>
    <t>03-04-2015</t>
  </si>
  <si>
    <t>Dean Solomon</t>
  </si>
  <si>
    <t>Gastonia</t>
  </si>
  <si>
    <t>Grace Black</t>
  </si>
  <si>
    <t>North Miami Beach</t>
  </si>
  <si>
    <t>StarTAC Analog</t>
  </si>
  <si>
    <t>Wilson Jones DublLock® D-Ring Binders</t>
  </si>
  <si>
    <t>Janet Zhang</t>
  </si>
  <si>
    <t>Apple Valley</t>
  </si>
  <si>
    <t>Mitchell Goldberg</t>
  </si>
  <si>
    <t>Accessory9</t>
  </si>
  <si>
    <t>31-03-2015</t>
  </si>
  <si>
    <t>7160</t>
  </si>
  <si>
    <t>06-04-2015</t>
  </si>
  <si>
    <t>Marguerite Rodgers</t>
  </si>
  <si>
    <t>SANFORD Major Accent™ Highlighters</t>
  </si>
  <si>
    <t>Commack</t>
  </si>
  <si>
    <t>HP Office Recycled Paper (20Lb. and 87 Bright)</t>
  </si>
  <si>
    <t>Eva Simpson</t>
  </si>
  <si>
    <t>Eldon® Expressions™ Wood Desk Accessories, Oak</t>
  </si>
  <si>
    <t>Carrollton</t>
  </si>
  <si>
    <t>Marvin Reid</t>
  </si>
  <si>
    <t>Faye Silver</t>
  </si>
  <si>
    <t>Xerox 220</t>
  </si>
  <si>
    <t>Crofton</t>
  </si>
  <si>
    <t>Milton Harrell</t>
  </si>
  <si>
    <t>Rotterdam</t>
  </si>
  <si>
    <t>09-04-2015</t>
  </si>
  <si>
    <t>Alvin Mullins</t>
  </si>
  <si>
    <t>Dana Rankin</t>
  </si>
  <si>
    <t>Microsoft Natural Keyboard Elite</t>
  </si>
  <si>
    <t>Twin Falls</t>
  </si>
  <si>
    <t>04-04-2015</t>
  </si>
  <si>
    <t>Wilson Jones® Four-Pocket Poly Binders</t>
  </si>
  <si>
    <t>Sam Rouse</t>
  </si>
  <si>
    <t>Accessory6</t>
  </si>
  <si>
    <t>Adam Saunders Gray</t>
  </si>
  <si>
    <t>Acco Pressboard Covers with Storage Hooks, 14 7/8" x 11", Light Blue</t>
  </si>
  <si>
    <t>Colorado Springs</t>
  </si>
  <si>
    <t>Clifford Webb</t>
  </si>
  <si>
    <t>Townsend</t>
  </si>
  <si>
    <t>Hazel Dale</t>
  </si>
  <si>
    <t>Accessory36</t>
  </si>
  <si>
    <t>Claudia White</t>
  </si>
  <si>
    <t>Novimex Fabric Task Chair</t>
  </si>
  <si>
    <t>Gallatin</t>
  </si>
  <si>
    <t>Jenny Petty</t>
  </si>
  <si>
    <t>Xerox 212</t>
  </si>
  <si>
    <t>Manchester</t>
  </si>
  <si>
    <t>Terry Klein</t>
  </si>
  <si>
    <t>Rutland</t>
  </si>
  <si>
    <t>Michelle Steele</t>
  </si>
  <si>
    <t>Enterprise</t>
  </si>
  <si>
    <t>Wanda Harris</t>
  </si>
  <si>
    <t>Hudson</t>
  </si>
  <si>
    <t>Catalog Binders with Expanding Posts</t>
  </si>
  <si>
    <t>Claire Warren</t>
  </si>
  <si>
    <t>Holmes Replacement Filter for HEPA Air Cleaner, Medium Room</t>
  </si>
  <si>
    <t>New London</t>
  </si>
  <si>
    <t>Brad H Blake</t>
  </si>
  <si>
    <t>Letter Size Cart</t>
  </si>
  <si>
    <t>Gainesville</t>
  </si>
  <si>
    <t>Samantha Weaver</t>
  </si>
  <si>
    <t>Overland Park</t>
  </si>
  <si>
    <t>Leroy Blanchard</t>
  </si>
  <si>
    <t>Pat Baker</t>
  </si>
  <si>
    <t>Kensington 6 Outlet MasterPiece® HOMEOFFICE Power Control Center</t>
  </si>
  <si>
    <t>Lakewood</t>
  </si>
  <si>
    <t>Colleen Andrews</t>
  </si>
  <si>
    <t>Global Push Button Manager's Chair, Indigo</t>
  </si>
  <si>
    <t>Mint Hill</t>
  </si>
  <si>
    <t>Francis I Davis</t>
  </si>
  <si>
    <t>Milwaukee</t>
  </si>
  <si>
    <t>Luis Kerr</t>
  </si>
  <si>
    <t>Atlantic Metals Mobile 5-Shelf Bookcases, Custom Colors</t>
  </si>
  <si>
    <t>Yucaipa</t>
  </si>
  <si>
    <t>Epson DFX-8500 Dot Matrix Printer</t>
  </si>
  <si>
    <t>Advantus 10-Drawer Portable Organizer, Chrome Metal Frame, Smoke Drawers</t>
  </si>
  <si>
    <t>Kathryn Wolfe</t>
  </si>
  <si>
    <t>GBC Plastic Binding Combs</t>
  </si>
  <si>
    <t>Plainview</t>
  </si>
  <si>
    <t>05-04-2015</t>
  </si>
  <si>
    <t>Arthur Lowe Nash</t>
  </si>
  <si>
    <t>Potomac</t>
  </si>
  <si>
    <t>Francis Evans</t>
  </si>
  <si>
    <t>Hoover Replacement Belt for Commercial Guardsman Heavy-Duty Upright Vacuum</t>
  </si>
  <si>
    <t>Hannah Tyson</t>
  </si>
  <si>
    <t>Avery® 3 1/2" Diskette Storage Pages, 10/Pack</t>
  </si>
  <si>
    <t>Paragould</t>
  </si>
  <si>
    <t>11-04-2015</t>
  </si>
  <si>
    <t>Wayne Bass</t>
  </si>
  <si>
    <t>Accessory31</t>
  </si>
  <si>
    <t>Joan Bowers</t>
  </si>
  <si>
    <t>York</t>
  </si>
  <si>
    <t>Lucille Buchanan</t>
  </si>
  <si>
    <t>Eldon Expressions™ Desk Accessory, Wood Photo Frame, Mahogany</t>
  </si>
  <si>
    <t>Willoughby</t>
  </si>
  <si>
    <t>Ronald O'Neill</t>
  </si>
  <si>
    <t>Avery Durable Poly Binders</t>
  </si>
  <si>
    <t>Kenneth Capps</t>
  </si>
  <si>
    <t>Howard Miller 16" Diameter Gallery Wall Clock</t>
  </si>
  <si>
    <t>Melbourne</t>
  </si>
  <si>
    <t>Natalie Aldridge</t>
  </si>
  <si>
    <t>Merritt Island</t>
  </si>
  <si>
    <t>Florence Gold</t>
  </si>
  <si>
    <t>Eldon Expressions Punched Metal &amp; Wood Desk Accessories, Black &amp; Cherry</t>
  </si>
  <si>
    <t>Fairmont</t>
  </si>
  <si>
    <t>Nina Horne Kelly</t>
  </si>
  <si>
    <t>Christopher Meadows</t>
  </si>
  <si>
    <t>Harrison</t>
  </si>
  <si>
    <t>Penny Leach</t>
  </si>
  <si>
    <t>Hackensack</t>
  </si>
  <si>
    <t>Gina Curry</t>
  </si>
  <si>
    <t>Iselin</t>
  </si>
  <si>
    <t>Juan Justice</t>
  </si>
  <si>
    <t>Saint Paul</t>
  </si>
  <si>
    <t>Sauder Facets Collection Locker/File Cabinet, Sky Alder Finish</t>
  </si>
  <si>
    <t>Lois Hansen</t>
  </si>
  <si>
    <t>G.E. Halogen Desk Lamp Bulbs</t>
  </si>
  <si>
    <t>07-04-2015</t>
  </si>
  <si>
    <t>Henry O'Connell</t>
  </si>
  <si>
    <t>Leander</t>
  </si>
  <si>
    <t>Steve Raynor</t>
  </si>
  <si>
    <t>Taylors</t>
  </si>
  <si>
    <t>Gretchen Levine</t>
  </si>
  <si>
    <t>Chromcraft 48" x 96" Racetrack Double Pedestal Table</t>
  </si>
  <si>
    <t>Lima</t>
  </si>
  <si>
    <t>Allan Dickinson</t>
  </si>
  <si>
    <t>Van Buren</t>
  </si>
  <si>
    <t>Ruth Dudley</t>
  </si>
  <si>
    <t>Advantus Push Pins</t>
  </si>
  <si>
    <t>Calvin Conway</t>
  </si>
  <si>
    <t>Old Bridge</t>
  </si>
  <si>
    <t>08-04-2015</t>
  </si>
  <si>
    <t>Julia Reynolds</t>
  </si>
  <si>
    <t>Arvada</t>
  </si>
  <si>
    <t>Kelly Sawyer</t>
  </si>
  <si>
    <t>Lafayette</t>
  </si>
  <si>
    <t>June Roberts</t>
  </si>
  <si>
    <t>Martin-Yale Premier Letter Opener</t>
  </si>
  <si>
    <t>Gerald Petty</t>
  </si>
  <si>
    <t>600 Series Non-Flip</t>
  </si>
  <si>
    <t>Lancaster</t>
  </si>
  <si>
    <t>Fellowes Officeware™ Wire Shelving</t>
  </si>
  <si>
    <t>Maurice Kelly</t>
  </si>
  <si>
    <t>Lakeland</t>
  </si>
  <si>
    <t>13-04-2015</t>
  </si>
  <si>
    <t>Stephanie Hawkins</t>
  </si>
  <si>
    <t>Greenfield</t>
  </si>
  <si>
    <t>Marian Willis</t>
  </si>
  <si>
    <t>La Vista</t>
  </si>
  <si>
    <t>15-04-2015</t>
  </si>
  <si>
    <t>Caroline Johnston</t>
  </si>
  <si>
    <t>Lois Hamilton</t>
  </si>
  <si>
    <t>Dover</t>
  </si>
  <si>
    <t>Jason Bray</t>
  </si>
  <si>
    <t>Mission Viejo</t>
  </si>
  <si>
    <t>Kerry Wilkerson</t>
  </si>
  <si>
    <t>Ted Crowder</t>
  </si>
  <si>
    <t>Micro Innovations Media Access Pro Keyboard</t>
  </si>
  <si>
    <t>James Beck</t>
  </si>
  <si>
    <t>Flagstaff</t>
  </si>
  <si>
    <t>12-04-2015</t>
  </si>
  <si>
    <t>Eldon Executive Woodline II Cherry Finish Desk Accessories</t>
  </si>
  <si>
    <t>14-04-2015</t>
  </si>
  <si>
    <t>Eleanor Swain</t>
  </si>
  <si>
    <t>Keytronic Designer 104- Key Black Keyboard</t>
  </si>
  <si>
    <t>Seth Merrill</t>
  </si>
  <si>
    <t>Executive Impressions 12" Wall Clock</t>
  </si>
  <si>
    <t>Charles Ward</t>
  </si>
  <si>
    <t>g520</t>
  </si>
  <si>
    <t>Moreno Valley</t>
  </si>
  <si>
    <t>Gene Heath Cross</t>
  </si>
  <si>
    <t>Belkin MediaBoard 104- Keyboard</t>
  </si>
  <si>
    <t>Jamestown</t>
  </si>
  <si>
    <t>Fellowes Strictly Business® Drawer File, Letter/Legal Size</t>
  </si>
  <si>
    <t>Evan Kelley</t>
  </si>
  <si>
    <t>Garden City</t>
  </si>
  <si>
    <t>Max Hubbard</t>
  </si>
  <si>
    <t>Avery 485</t>
  </si>
  <si>
    <t>Winter Park</t>
  </si>
  <si>
    <t>Helen Ferguson</t>
  </si>
  <si>
    <t>Winter Springs</t>
  </si>
  <si>
    <t>Timothy Reese</t>
  </si>
  <si>
    <t>Grip Seal Envelopes</t>
  </si>
  <si>
    <t>Smithtown</t>
  </si>
  <si>
    <t>Diana Coble Hubbard</t>
  </si>
  <si>
    <t>Grand Prairie</t>
  </si>
  <si>
    <t>10-04-2015</t>
  </si>
  <si>
    <t>Benjamin Lam</t>
  </si>
  <si>
    <t>Prang Colored Pencils</t>
  </si>
  <si>
    <t>Xerox 1932</t>
  </si>
  <si>
    <t>Wayne Lutz</t>
  </si>
  <si>
    <t>TDK 4.7GB DVD-R Spindle, 15/Pack</t>
  </si>
  <si>
    <t>Hopkinton</t>
  </si>
  <si>
    <t>Meredith Humphrey</t>
  </si>
  <si>
    <t>Jet-Pak Recycled Peel 'N' Seal Padded Mailers</t>
  </si>
  <si>
    <t>Cary</t>
  </si>
  <si>
    <t>Personal Creations™ Ink Jet Cards and Labels</t>
  </si>
  <si>
    <t>Aluminum Document Frame</t>
  </si>
  <si>
    <t>Karen Warren</t>
  </si>
  <si>
    <t>Fridley</t>
  </si>
  <si>
    <t>Marcia Greenberg</t>
  </si>
  <si>
    <t>Hon Metal Bookcases, Black</t>
  </si>
  <si>
    <t>Bullhead City</t>
  </si>
  <si>
    <t>Shawn Stern</t>
  </si>
  <si>
    <t>Acme® Office Executive Series Stainless Steel Trimmers</t>
  </si>
  <si>
    <t>Tysons Corner</t>
  </si>
  <si>
    <t>Glenda Herbert</t>
  </si>
  <si>
    <t>Huntington Beach</t>
  </si>
  <si>
    <t>Gary Hester</t>
  </si>
  <si>
    <t>Flower Mound</t>
  </si>
  <si>
    <t>Sandy Hunt</t>
  </si>
  <si>
    <t>Altamonte Springs</t>
  </si>
  <si>
    <t>Kara Patton</t>
  </si>
  <si>
    <t>Carpentersville</t>
  </si>
  <si>
    <t>Gordon Walker</t>
  </si>
  <si>
    <t>Cabot</t>
  </si>
  <si>
    <t>Dwight M Carr</t>
  </si>
  <si>
    <t>Fuji Slim Jewel Case CD-R</t>
  </si>
  <si>
    <t>Mcminnville</t>
  </si>
  <si>
    <t>Annie Sherrill</t>
  </si>
  <si>
    <t>5185</t>
  </si>
  <si>
    <t>Odessa</t>
  </si>
  <si>
    <t>Joanne Church</t>
  </si>
  <si>
    <t>La Mesa</t>
  </si>
  <si>
    <t>StarTAC ST7762</t>
  </si>
  <si>
    <t>Katherine W Epstein</t>
  </si>
  <si>
    <t>Hewlett-Packard Deskjet 3820 Color Inkjet Printer</t>
  </si>
  <si>
    <t>Jackson</t>
  </si>
  <si>
    <t>Vanessa Day</t>
  </si>
  <si>
    <t>Collierville</t>
  </si>
  <si>
    <t>DAX Solid Wood Frames</t>
  </si>
  <si>
    <t>Frank Hess</t>
  </si>
  <si>
    <t>Waldorf</t>
  </si>
  <si>
    <t>Tyvek ® Top-Opening Peel &amp; Seel ® Envelopes, Gray</t>
  </si>
  <si>
    <t>DAX Value U-Channel Document Frames, Easel Back</t>
  </si>
  <si>
    <t>Staples Metal Binder Clips</t>
  </si>
  <si>
    <t>Sidney Bowling</t>
  </si>
  <si>
    <t>Omaha</t>
  </si>
  <si>
    <t>Timothy Ross</t>
  </si>
  <si>
    <t>Kim McCarthy</t>
  </si>
  <si>
    <t>Fiskars® Softgrip Scissors</t>
  </si>
  <si>
    <t>Oak Park</t>
  </si>
  <si>
    <t>Jacob Murray</t>
  </si>
  <si>
    <t>DAX Cubicle Frames - 8x10</t>
  </si>
  <si>
    <t>Medina</t>
  </si>
  <si>
    <t>Carrie High</t>
  </si>
  <si>
    <t>Troy Moon</t>
  </si>
  <si>
    <t>Oakland</t>
  </si>
  <si>
    <t>Regina Langley</t>
  </si>
  <si>
    <t>Hunt BOSTON® Vista® Battery-Operated Pencil Sharpener, Black</t>
  </si>
  <si>
    <t>Martinez</t>
  </si>
  <si>
    <t>20-04-2015</t>
  </si>
  <si>
    <t>Melvin Duke</t>
  </si>
  <si>
    <t>Frankfort</t>
  </si>
  <si>
    <t>Judy Barrett</t>
  </si>
  <si>
    <t>14-7/8 x 11 Blue Bar Computer Printout Paper</t>
  </si>
  <si>
    <t>Kerry Jernigan</t>
  </si>
  <si>
    <t>Steel Personal Filing/Posting Tote</t>
  </si>
  <si>
    <t>Rancho Cucamonga</t>
  </si>
  <si>
    <t>Tracy Livingston</t>
  </si>
  <si>
    <t>Redding</t>
  </si>
  <si>
    <t>Fellowes Twister Kit, Gray/Clear, 3/pkg</t>
  </si>
  <si>
    <t>Helen Lyons</t>
  </si>
  <si>
    <t>Epson C82 Color Inkjet Printer</t>
  </si>
  <si>
    <t>Prescott Valley</t>
  </si>
  <si>
    <t>19-04-2015</t>
  </si>
  <si>
    <t>Sean Pugh</t>
  </si>
  <si>
    <t>Sunrise</t>
  </si>
  <si>
    <t>Christina Matthews</t>
  </si>
  <si>
    <t>Advantus Panel Wall Certificate Holder - 8.5x11</t>
  </si>
  <si>
    <t>Sherri Kramer</t>
  </si>
  <si>
    <t>Imation Neon 80 Minute CD-R Spindle, 50/Pack</t>
  </si>
  <si>
    <t>Janice Boswell</t>
  </si>
  <si>
    <t>Port Orange</t>
  </si>
  <si>
    <t>Sally Liu</t>
  </si>
  <si>
    <t>Microsoft Multimedia Keyboard</t>
  </si>
  <si>
    <t>New Berlin</t>
  </si>
  <si>
    <t>Alvin Hoover</t>
  </si>
  <si>
    <t>State College</t>
  </si>
  <si>
    <t>Albert Maxwell</t>
  </si>
  <si>
    <t>New Milford</t>
  </si>
  <si>
    <t>Faye Dyer</t>
  </si>
  <si>
    <t>Bradley Pollock</t>
  </si>
  <si>
    <t>Acco Keyboard-In-A-Box®</t>
  </si>
  <si>
    <t>Goffstown</t>
  </si>
  <si>
    <t>16-04-2015</t>
  </si>
  <si>
    <t>Zachary Maynard</t>
  </si>
  <si>
    <t>Blacksburg</t>
  </si>
  <si>
    <t>17-04-2015</t>
  </si>
  <si>
    <t>Xerox 1922</t>
  </si>
  <si>
    <t>24-04-2015</t>
  </si>
  <si>
    <t>Thelma Murray</t>
  </si>
  <si>
    <t>Grove City</t>
  </si>
  <si>
    <t>Tripp Lite Isotel 8 Ultra 8 Outlet Metal Surge</t>
  </si>
  <si>
    <t>GBC Clear Cover, 8-1/2 x 11, unpunched, 25 covers per pack</t>
  </si>
  <si>
    <t>Ian Hall</t>
  </si>
  <si>
    <t>Dearborn</t>
  </si>
  <si>
    <t>18-04-2015</t>
  </si>
  <si>
    <t>3M Polarizing Light Filter Sleeves</t>
  </si>
  <si>
    <t>Jon Kendall</t>
  </si>
  <si>
    <t>Ann Katz</t>
  </si>
  <si>
    <t>Wilson Jones Suede Grain Vinyl Binders</t>
  </si>
  <si>
    <t>Mildred Chase</t>
  </si>
  <si>
    <t>Woodland</t>
  </si>
  <si>
    <t>Jackie Burke</t>
  </si>
  <si>
    <t>Carol City</t>
  </si>
  <si>
    <t>Dana Teague</t>
  </si>
  <si>
    <t>Oscar Bowers</t>
  </si>
  <si>
    <t>Space Solutions™ Industrial Galvanized Steel Shelving.</t>
  </si>
  <si>
    <t>21-04-2015</t>
  </si>
  <si>
    <t>Smead Adjustable Mobile File Trolley with Lockable Top</t>
  </si>
  <si>
    <t>Sylvia Bush</t>
  </si>
  <si>
    <t>3M Office Air Cleaner</t>
  </si>
  <si>
    <t>Batavia</t>
  </si>
  <si>
    <t>James Dickinson Ball</t>
  </si>
  <si>
    <t>Carol Saunders</t>
  </si>
  <si>
    <t>Bowling Green</t>
  </si>
  <si>
    <t>Office Star - Contemporary Task Swivel chair with 2-way adjustable arms, Plum</t>
  </si>
  <si>
    <t>Hammermill Color Copier Paper (28Lb. and 96 Bright)</t>
  </si>
  <si>
    <t>27-04-2015</t>
  </si>
  <si>
    <t>Xerox 1937</t>
  </si>
  <si>
    <t>23-04-2015</t>
  </si>
  <si>
    <t>25-04-2015</t>
  </si>
  <si>
    <t>Sean Burton</t>
  </si>
  <si>
    <t>Saginaw</t>
  </si>
  <si>
    <t>Kate Peck</t>
  </si>
  <si>
    <t>Gould Plastics 9-Pocket Panel Bin, 18-3/8w x 5-1/4d x 20-1/2h, Black</t>
  </si>
  <si>
    <t>Bettendorf</t>
  </si>
  <si>
    <t>Bush Westfield Collection Bookcases, Dark Cherry Finish, Fully Assembled</t>
  </si>
  <si>
    <t>Patsy Shea</t>
  </si>
  <si>
    <t>Gyration Ultra Professional Cordless Optical Suite</t>
  </si>
  <si>
    <t>Tracy Dyer</t>
  </si>
  <si>
    <t>Ultra Commercial Grade Dual Valve Door Closer</t>
  </si>
  <si>
    <t>Mount Pleasant</t>
  </si>
  <si>
    <t>Gyration RF Keyboard</t>
  </si>
  <si>
    <t>Dwight Albright Huffman</t>
  </si>
  <si>
    <t>Herbert Williamson</t>
  </si>
  <si>
    <t>San Gabriel</t>
  </si>
  <si>
    <t>Stacy Chang</t>
  </si>
  <si>
    <t>Catonsville</t>
  </si>
  <si>
    <t>Eldon Cleatmat Plus™ Chair Mats for High Pile Carpets</t>
  </si>
  <si>
    <t>26-04-2015</t>
  </si>
  <si>
    <t>William Crawford</t>
  </si>
  <si>
    <t>OIC Colored Binder Clips, Assorted Sizes</t>
  </si>
  <si>
    <t>Garland</t>
  </si>
  <si>
    <t>Edna Freeman</t>
  </si>
  <si>
    <t>Xerox 1905</t>
  </si>
  <si>
    <t>Virginia Beach</t>
  </si>
  <si>
    <t>Eva Decker</t>
  </si>
  <si>
    <t>GBC ProClick™ 150 Presentation Binding System</t>
  </si>
  <si>
    <t>La Grange</t>
  </si>
  <si>
    <t>22-04-2015</t>
  </si>
  <si>
    <t>Keith Hobbs</t>
  </si>
  <si>
    <t>Colored Envelopes</t>
  </si>
  <si>
    <t>Jack Hatcher</t>
  </si>
  <si>
    <t>Hon Pagoda™ Stacking Chairs</t>
  </si>
  <si>
    <t>StarTAC 6500</t>
  </si>
  <si>
    <t>Debbie Hsu</t>
  </si>
  <si>
    <t>Randall Montgomery</t>
  </si>
  <si>
    <t>Tonawanda</t>
  </si>
  <si>
    <t>Gilbert Scarborough</t>
  </si>
  <si>
    <t>Xerox Blank Computer Paper</t>
  </si>
  <si>
    <t>Fountain</t>
  </si>
  <si>
    <t>Amy Ellis Holder</t>
  </si>
  <si>
    <t>Grand Junction</t>
  </si>
  <si>
    <t>Lynn Payne</t>
  </si>
  <si>
    <t>Rose Hill</t>
  </si>
  <si>
    <t>William Woodard</t>
  </si>
  <si>
    <t>Kendall</t>
  </si>
  <si>
    <t>Peter Adams</t>
  </si>
  <si>
    <t>Kathy Hinton</t>
  </si>
  <si>
    <t>Jill Clements</t>
  </si>
  <si>
    <t>Xerox 1951</t>
  </si>
  <si>
    <t>Boston KS Multi-Size Manual Pencil Sharpener</t>
  </si>
  <si>
    <t>28-04-2015</t>
  </si>
  <si>
    <t>Martha Bowers</t>
  </si>
  <si>
    <t>Whitehall</t>
  </si>
  <si>
    <t>Scott McKenna</t>
  </si>
  <si>
    <t>Steubenville</t>
  </si>
  <si>
    <t>Staples Vinyl Coated Paper Clips</t>
  </si>
  <si>
    <t>Phyllis Hull</t>
  </si>
  <si>
    <t>Xerox 1880</t>
  </si>
  <si>
    <t>Laurie Case Daniel</t>
  </si>
  <si>
    <t>Stoneham</t>
  </si>
  <si>
    <t>Emily Sims</t>
  </si>
  <si>
    <t>Newell® 3-Hole Punched Plastic Slotted Magazine Holders for Binders</t>
  </si>
  <si>
    <t>Nashville</t>
  </si>
  <si>
    <t>Wirebound Message Book, 4 per Page</t>
  </si>
  <si>
    <t>Edward McKenzie</t>
  </si>
  <si>
    <t>Decoflex Hanging Personal Folder File, Blue</t>
  </si>
  <si>
    <t>Evan Adkins</t>
  </si>
  <si>
    <t>Waterbury</t>
  </si>
  <si>
    <t>Arnold Johnson</t>
  </si>
  <si>
    <t>Acco Perma® 2700 Stacking Storage Drawers</t>
  </si>
  <si>
    <t>Rachel Bates</t>
  </si>
  <si>
    <t>*Staples* Packaging Labels</t>
  </si>
  <si>
    <t>Vickie Coates</t>
  </si>
  <si>
    <t>Cedar Park</t>
  </si>
  <si>
    <t>Global Ergonomic Managers Chair</t>
  </si>
  <si>
    <t>Xerox 1954</t>
  </si>
  <si>
    <t>Kelly O'Connor</t>
  </si>
  <si>
    <t>Santa Rosa</t>
  </si>
  <si>
    <t>Sherri McIntosh</t>
  </si>
  <si>
    <t>Avery 507</t>
  </si>
  <si>
    <t>West Jordan</t>
  </si>
  <si>
    <t>Ryan Foster</t>
  </si>
  <si>
    <t>Letter Slitter</t>
  </si>
  <si>
    <t>Diane Barr</t>
  </si>
  <si>
    <t>DIXON Ticonderoga® Erasable Checking Pencils</t>
  </si>
  <si>
    <t>Coos Bay</t>
  </si>
  <si>
    <t>Southworth 25% Cotton Linen-Finish Paper &amp; Envelopes</t>
  </si>
  <si>
    <t>Leon Peele</t>
  </si>
  <si>
    <t>GBC Laser Imprintable Binding System Covers, Desert Sand</t>
  </si>
  <si>
    <t>Dix Hills</t>
  </si>
  <si>
    <t>Carolyn Bowling</t>
  </si>
  <si>
    <t>Imation DVD-RAM discs</t>
  </si>
  <si>
    <t>03-05-2015</t>
  </si>
  <si>
    <t>Carolyn Greer</t>
  </si>
  <si>
    <t>Sunnyvale</t>
  </si>
  <si>
    <t>Yvonne Stephens</t>
  </si>
  <si>
    <t>Davis</t>
  </si>
  <si>
    <t>Global Troy™ Executive Leather Low-Back Tilter</t>
  </si>
  <si>
    <t>DAX Copper Panel Document Frame, 5 x 7 Size</t>
  </si>
  <si>
    <t>Deflect-O® Glasstique™ Clear Desk Accessories</t>
  </si>
  <si>
    <t>Rosemary O'Brien</t>
  </si>
  <si>
    <t>June Herbert</t>
  </si>
  <si>
    <t>Melanie Burgess</t>
  </si>
  <si>
    <t>Webster Groves</t>
  </si>
  <si>
    <t>30-04-2015</t>
  </si>
  <si>
    <t>Maria Block</t>
  </si>
  <si>
    <t>Lisa Branch</t>
  </si>
  <si>
    <t>Grand Rapids</t>
  </si>
  <si>
    <t>Geoffrey Saunders</t>
  </si>
  <si>
    <t>29-04-2015</t>
  </si>
  <si>
    <t>Sue Drake</t>
  </si>
  <si>
    <t>Searcy</t>
  </si>
  <si>
    <t>Stuart Holloway</t>
  </si>
  <si>
    <t>Vancouver</t>
  </si>
  <si>
    <t>Alicia Maynard</t>
  </si>
  <si>
    <t>Kyle Kaufman</t>
  </si>
  <si>
    <t>Euclid</t>
  </si>
  <si>
    <t>Tammy Raynor</t>
  </si>
  <si>
    <t>Honeywell Enviracaire Portable HEPA Air Cleaner for 17' x 22' Room</t>
  </si>
  <si>
    <t>Xerox 1941</t>
  </si>
  <si>
    <t>Annie Livingston</t>
  </si>
  <si>
    <t>Rochester</t>
  </si>
  <si>
    <t>Xerox 1917</t>
  </si>
  <si>
    <t>Hannah Carver</t>
  </si>
  <si>
    <t>Grand Forks</t>
  </si>
  <si>
    <t>Jeffrey Cheng</t>
  </si>
  <si>
    <t>Wauwatosa</t>
  </si>
  <si>
    <t>Eldon Spacemaker® Box, Quick-Snap Lid, Clear</t>
  </si>
  <si>
    <t>Billy Perry Browning</t>
  </si>
  <si>
    <t>01-05-2015</t>
  </si>
  <si>
    <t>Ken Cash</t>
  </si>
  <si>
    <t>Pawtucket</t>
  </si>
  <si>
    <t>Elsie Hwang</t>
  </si>
  <si>
    <t>Patrick Lowry</t>
  </si>
  <si>
    <t>Edgewood</t>
  </si>
  <si>
    <t>Accessory25</t>
  </si>
  <si>
    <t>Sarah N Becker</t>
  </si>
  <si>
    <t>Home/Office Personal File Carts</t>
  </si>
  <si>
    <t>Whittier</t>
  </si>
  <si>
    <t>Marianne Goldstein</t>
  </si>
  <si>
    <t>New Smyrna Beach</t>
  </si>
  <si>
    <t>Jeffrey Lloyd</t>
  </si>
  <si>
    <t>Bevis Steel Folding Chairs</t>
  </si>
  <si>
    <t>Brett Schultz</t>
  </si>
  <si>
    <t>Park Ridge™ Embossed Executive Business Envelopes</t>
  </si>
  <si>
    <t>Acco PRESSTEX® Data Binder with Storage Hooks, Dark Blue, 14 7/8" X 11"</t>
  </si>
  <si>
    <t>1/4 Fold Party Design Invitations &amp; White Envelopes, 24 8-1/2" X 11" Cards, 25 Env./Pack</t>
  </si>
  <si>
    <t>Brooke Shepherd</t>
  </si>
  <si>
    <t>Santa Cruz</t>
  </si>
  <si>
    <t>KH 688</t>
  </si>
  <si>
    <t>02-05-2015</t>
  </si>
  <si>
    <t>Bagged Rubber Bands</t>
  </si>
  <si>
    <t>Karen Hendricks</t>
  </si>
  <si>
    <t>Branford</t>
  </si>
  <si>
    <t>Jacob Lanier</t>
  </si>
  <si>
    <t>2300 Heavy-Duty Transfer File Systems by Perma</t>
  </si>
  <si>
    <t>Danbury</t>
  </si>
  <si>
    <t>Arthur Brady</t>
  </si>
  <si>
    <t>Juan Gold</t>
  </si>
  <si>
    <t>Pensacola</t>
  </si>
  <si>
    <t>Vivian Clarke</t>
  </si>
  <si>
    <t>Vivian Goldstein</t>
  </si>
  <si>
    <t>Brandon</t>
  </si>
  <si>
    <t>06-05-2015</t>
  </si>
  <si>
    <t>04-05-2015</t>
  </si>
  <si>
    <t>Max Hurley</t>
  </si>
  <si>
    <t>North Las Vegas</t>
  </si>
  <si>
    <t>Sanford Pocket Accent® Highlighters</t>
  </si>
  <si>
    <t>Tina Monroe</t>
  </si>
  <si>
    <t>Fellowes Binding Cases</t>
  </si>
  <si>
    <t>Sandy Springs</t>
  </si>
  <si>
    <t>Erika Clapp</t>
  </si>
  <si>
    <t>Chattanooga</t>
  </si>
  <si>
    <t>Christina Hanna</t>
  </si>
  <si>
    <t>Eldon Pizzaz™ Desk Accessories</t>
  </si>
  <si>
    <t>Danielle Watts</t>
  </si>
  <si>
    <t>Sidney Brewer</t>
  </si>
  <si>
    <t>Immokalee</t>
  </si>
  <si>
    <t>David Powell</t>
  </si>
  <si>
    <t>Cranford</t>
  </si>
  <si>
    <t>05-05-2015</t>
  </si>
  <si>
    <t>Renee McKenzie</t>
  </si>
  <si>
    <t>Upper Arlington</t>
  </si>
  <si>
    <t>Avery 506</t>
  </si>
  <si>
    <t>Calvin Parsons Walter</t>
  </si>
  <si>
    <t>San Juan</t>
  </si>
  <si>
    <t>09-05-2015</t>
  </si>
  <si>
    <t>Kent Gill</t>
  </si>
  <si>
    <t>Opelika</t>
  </si>
  <si>
    <t>Balt Solid Wood Rectangular Table</t>
  </si>
  <si>
    <t>Rick Houston</t>
  </si>
  <si>
    <t>Atascadero</t>
  </si>
  <si>
    <t>Guy Gallagher</t>
  </si>
  <si>
    <t>Carmen Elmore</t>
  </si>
  <si>
    <t>Executive Impressions 13" Chairman Wall Clock</t>
  </si>
  <si>
    <t>Recycled Eldon Regeneration Jumbo File</t>
  </si>
  <si>
    <t>10-05-2015</t>
  </si>
  <si>
    <t>Esther Whitaker</t>
  </si>
  <si>
    <t>Staples Colored Interoffice Envelopes</t>
  </si>
  <si>
    <t>Electrix Fluorescent Magnifier Lamps &amp; Weighted Base</t>
  </si>
  <si>
    <t>Eddie House Mueller</t>
  </si>
  <si>
    <t>Max McKenna</t>
  </si>
  <si>
    <t>Manhattan</t>
  </si>
  <si>
    <t>Roberta Daniel</t>
  </si>
  <si>
    <t>Alamogordo</t>
  </si>
  <si>
    <t>Curtis O'Connell</t>
  </si>
  <si>
    <t>Medford</t>
  </si>
  <si>
    <t>Jacqueline Noble</t>
  </si>
  <si>
    <t>Avery Hi-Liter GlideStik Fluorescent Highlighter, Yellow Ink</t>
  </si>
  <si>
    <t>Rosemary English</t>
  </si>
  <si>
    <t>Portland</t>
  </si>
  <si>
    <t>Ryan Herman</t>
  </si>
  <si>
    <t>Joanne Chu</t>
  </si>
  <si>
    <t>Baldwin</t>
  </si>
  <si>
    <t>Marlene Gray</t>
  </si>
  <si>
    <t>Avery 496</t>
  </si>
  <si>
    <t>Clifton</t>
  </si>
  <si>
    <t>Lloyd Cannon</t>
  </si>
  <si>
    <t>Carolyn Proctor</t>
  </si>
  <si>
    <t>07-05-2015</t>
  </si>
  <si>
    <t>Jackie McCullough</t>
  </si>
  <si>
    <t>Micro Innovations 104 Keyboard</t>
  </si>
  <si>
    <t>Jacksonville</t>
  </si>
  <si>
    <t>Richard Tan</t>
  </si>
  <si>
    <t>Eagle</t>
  </si>
  <si>
    <t>2190</t>
  </si>
  <si>
    <t>Ralph Woods Scott</t>
  </si>
  <si>
    <t>Avery Binding System Hidden Tab™ Executive Style Index Sets</t>
  </si>
  <si>
    <t>Creve Coeur</t>
  </si>
  <si>
    <t>Debra Block</t>
  </si>
  <si>
    <t>Belkin 325VA UPS Surge Protector, 6'</t>
  </si>
  <si>
    <t>Harlingen</t>
  </si>
  <si>
    <t>Marlene Harrison</t>
  </si>
  <si>
    <t>Westinghouse Floor Lamp with Metal Mesh Shade, Black</t>
  </si>
  <si>
    <t>Mildred Briggs</t>
  </si>
  <si>
    <t>GBC Therma-A-Bind 250T Electric Binding System</t>
  </si>
  <si>
    <t>Kimberly McCarthy</t>
  </si>
  <si>
    <t>Sidney Larson</t>
  </si>
  <si>
    <t>South Portland</t>
  </si>
  <si>
    <t>Marianne Weiner Ennis</t>
  </si>
  <si>
    <t>Littleton</t>
  </si>
  <si>
    <t>Betsy Gibson</t>
  </si>
  <si>
    <t>Wesley Cho</t>
  </si>
  <si>
    <t>Richmond</t>
  </si>
  <si>
    <t>Lynda Rosenthal</t>
  </si>
  <si>
    <t>Eldon Jumbo ProFile™ Portable File Boxes Graphite/Black</t>
  </si>
  <si>
    <t>08-05-2015</t>
  </si>
  <si>
    <t>Vickie Gonzalez</t>
  </si>
  <si>
    <t>Broomfield</t>
  </si>
  <si>
    <t>Renee Huang</t>
  </si>
  <si>
    <t>Coral Springs</t>
  </si>
  <si>
    <t>Linda Blake</t>
  </si>
  <si>
    <t>Hilliard</t>
  </si>
  <si>
    <t>Leonard Strauss</t>
  </si>
  <si>
    <t>Wirebound Voice Message Log Book</t>
  </si>
  <si>
    <t>Earl Donnelly</t>
  </si>
  <si>
    <t>Slidell</t>
  </si>
  <si>
    <t>Constance Robertson</t>
  </si>
  <si>
    <t>Tampa</t>
  </si>
  <si>
    <t>Lynne Reid</t>
  </si>
  <si>
    <t>Strongsville</t>
  </si>
  <si>
    <t>Joanne Spivey</t>
  </si>
  <si>
    <t>Brown Kraft Recycled Envelopes</t>
  </si>
  <si>
    <t>Independence</t>
  </si>
  <si>
    <t>Frank Cross</t>
  </si>
  <si>
    <t>Todd D Norris</t>
  </si>
  <si>
    <t>Newport News</t>
  </si>
  <si>
    <t>13-05-2015</t>
  </si>
  <si>
    <t>Sean Herbert</t>
  </si>
  <si>
    <t>Racine</t>
  </si>
  <si>
    <t>Lindsay Webb</t>
  </si>
  <si>
    <t>Xerox 1928</t>
  </si>
  <si>
    <t>Sheboygan</t>
  </si>
  <si>
    <t>15-05-2015</t>
  </si>
  <si>
    <t>George Terry</t>
  </si>
  <si>
    <t>Los Gatos</t>
  </si>
  <si>
    <t>Micro Innovations Micro Digital Wireless Keyboard and Mouse, Gray</t>
  </si>
  <si>
    <t>Colleen Fletcher</t>
  </si>
  <si>
    <t>Acme Hot Forged Carbon Steel Scissors with Nickel-Plated Handles, 3 7/8" Cut, 8"L</t>
  </si>
  <si>
    <t>Saint Charles</t>
  </si>
  <si>
    <t>Stuart Sharma</t>
  </si>
  <si>
    <t>Pam Gilbert</t>
  </si>
  <si>
    <t>Xerox 193</t>
  </si>
  <si>
    <t>Round Rock</t>
  </si>
  <si>
    <t>11-05-2015</t>
  </si>
  <si>
    <t>Dan Lamm</t>
  </si>
  <si>
    <t>Sony MFD2HD Formatted Diskettes, 10/Pack</t>
  </si>
  <si>
    <t>Asheboro</t>
  </si>
  <si>
    <t>Theodore Moran</t>
  </si>
  <si>
    <t>Ray Oakley</t>
  </si>
  <si>
    <t>West Lafayette</t>
  </si>
  <si>
    <t>12-05-2015</t>
  </si>
  <si>
    <t>Lloyd Spencer</t>
  </si>
  <si>
    <t>West Scarborough</t>
  </si>
  <si>
    <t>Chad Henson</t>
  </si>
  <si>
    <t>Huntington</t>
  </si>
  <si>
    <t>Newell 329</t>
  </si>
  <si>
    <t>Jerry Ennis</t>
  </si>
  <si>
    <t>Sacramento</t>
  </si>
  <si>
    <t>Hon Rectangular Conference Tables</t>
  </si>
  <si>
    <t>#10 White Business Envelopes,4 1/8 x 9 1/2</t>
  </si>
  <si>
    <t>Shirley Riley</t>
  </si>
  <si>
    <t>GBC DocuBind TL200 Manual Binding Machine</t>
  </si>
  <si>
    <t>Gwendolyn F Tyson</t>
  </si>
  <si>
    <t>14-05-2015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</si>
  <si>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</si>
  <si>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</si>
  <si>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</si>
  <si>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</si>
  <si>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Evan K Bullard</t>
  </si>
  <si>
    <t>Multimedia Mailers</t>
  </si>
  <si>
    <t>Naugatuck</t>
  </si>
  <si>
    <t>Marlene Abrams</t>
  </si>
  <si>
    <t>Kathryn Patrick</t>
  </si>
  <si>
    <t>William Larson</t>
  </si>
  <si>
    <t>Sharon Marcus</t>
  </si>
  <si>
    <t>Longview</t>
  </si>
  <si>
    <t>Steve McKee</t>
  </si>
  <si>
    <t>16-05-2015</t>
  </si>
  <si>
    <t>Carla Hauser</t>
  </si>
  <si>
    <t>Bonnie Chambers</t>
  </si>
  <si>
    <t>Glendale</t>
  </si>
  <si>
    <t>Xerox 1898</t>
  </si>
  <si>
    <t>21-05-2015</t>
  </si>
  <si>
    <t>Alice Coley</t>
  </si>
  <si>
    <t>GBC Recycled Regency Composition Covers</t>
  </si>
  <si>
    <t>Urbana</t>
  </si>
  <si>
    <t>Ruth Lamm</t>
  </si>
  <si>
    <t>Accessory29</t>
  </si>
  <si>
    <t>Vernon Hills</t>
  </si>
  <si>
    <t>Pam Bennett</t>
  </si>
  <si>
    <t>Boston 16701 Slimline Battery Pencil Sharpener</t>
  </si>
  <si>
    <t>Carbondale</t>
  </si>
  <si>
    <t>Glen Newman</t>
  </si>
  <si>
    <t>Wilkinsburg</t>
  </si>
  <si>
    <t>Vinyl Sectional Post Binders</t>
  </si>
  <si>
    <t>Laurie Hanna</t>
  </si>
  <si>
    <t>DAX Natural Wood-Tone Poster Frame</t>
  </si>
  <si>
    <t>Helena</t>
  </si>
  <si>
    <t>Tony Wilkins Winters</t>
  </si>
  <si>
    <t>Belkin ErgoBoard™ Keyboard</t>
  </si>
  <si>
    <t>18-05-2015</t>
  </si>
  <si>
    <t>Ross Frederick</t>
  </si>
  <si>
    <t>Xerox 214</t>
  </si>
  <si>
    <t>San Antonio</t>
  </si>
  <si>
    <t>17-05-2015</t>
  </si>
  <si>
    <t>Carrie Duke</t>
  </si>
  <si>
    <t>*Staples* vLetter Openers, 2/Pack</t>
  </si>
  <si>
    <t>Dale Gillespie</t>
  </si>
  <si>
    <t>Petaluma</t>
  </si>
  <si>
    <t>Jerome Burch</t>
  </si>
  <si>
    <t>Yuba City</t>
  </si>
  <si>
    <t>Hazel Jones</t>
  </si>
  <si>
    <t>Wirebound Message Forms, Four 2 3/4 x 5 Forms per Page, Pink Paper</t>
  </si>
  <si>
    <t>Stockton</t>
  </si>
  <si>
    <t>Jennifer Zimmerman</t>
  </si>
  <si>
    <t>Eldon Simplefile® Box Office®</t>
  </si>
  <si>
    <t>Jonesboro</t>
  </si>
  <si>
    <t>Tommy Lutz</t>
  </si>
  <si>
    <t>Universal Premium White Copier/Laser Paper (20Lb. and 87 Bright)</t>
  </si>
  <si>
    <t>Kelly Collins</t>
  </si>
  <si>
    <t>Eastpointe</t>
  </si>
  <si>
    <t>20-05-2015</t>
  </si>
  <si>
    <t>23-05-2015</t>
  </si>
  <si>
    <t>Lynne Wilcox</t>
  </si>
  <si>
    <t>Prismacolor Color Pencil Set</t>
  </si>
  <si>
    <t>Victoria Baker Hoover</t>
  </si>
  <si>
    <t>REDIFORM Incoming/Outgoing Call Register, 11" X 8 1/2", 100 Messages</t>
  </si>
  <si>
    <t>Terrytown</t>
  </si>
  <si>
    <t>19-05-2015</t>
  </si>
  <si>
    <t>Sharp EL501VB Scientific Calculator, Battery Operated, 10-Digit Display, Hard Case</t>
  </si>
  <si>
    <t>Penny Tuttle</t>
  </si>
  <si>
    <t>Ibico EB-19 Dual Function Manual Binding System</t>
  </si>
  <si>
    <t>Amy Hall</t>
  </si>
  <si>
    <t>Lorain</t>
  </si>
  <si>
    <t>26-05-2015</t>
  </si>
  <si>
    <t>Jerry Webster</t>
  </si>
  <si>
    <t>Anita Kang</t>
  </si>
  <si>
    <t>Acco Smartsocket™ Table Surge Protector, 6 Color-Coded Adapter Outlets</t>
  </si>
  <si>
    <t>Mundelein</t>
  </si>
  <si>
    <t>Wayne English</t>
  </si>
  <si>
    <t>GBC Recycled Grain Textured Covers</t>
  </si>
  <si>
    <t>New Iberia</t>
  </si>
  <si>
    <t>Xerox 1881</t>
  </si>
  <si>
    <t>Panasonic KP-350BK Electric Pencil Sharpener with Auto Stop</t>
  </si>
  <si>
    <t>Jon Ward</t>
  </si>
  <si>
    <t>Revere Boxed Rubber Bands by Revere</t>
  </si>
  <si>
    <t>Ted Durham</t>
  </si>
  <si>
    <t>Zoom V.92 V.44 PCI Internal Controllerless FaxModem</t>
  </si>
  <si>
    <t>North Port</t>
  </si>
  <si>
    <t>Molly Vincent</t>
  </si>
  <si>
    <t>Ronnie Creech</t>
  </si>
  <si>
    <t>Eileen Cheek</t>
  </si>
  <si>
    <t>Norwood</t>
  </si>
  <si>
    <t>Tennsco Lockers, Sand</t>
  </si>
  <si>
    <t>Troy Cassidy</t>
  </si>
  <si>
    <t>Lindsay Tate</t>
  </si>
  <si>
    <t>Midwest City</t>
  </si>
  <si>
    <t>Becky Puckett</t>
  </si>
  <si>
    <t>Eureka</t>
  </si>
  <si>
    <t>O'Sullivan 3-Shelf Heavy-Duty Bookcases</t>
  </si>
  <si>
    <t>Arlene Weeks</t>
  </si>
  <si>
    <t>Union City</t>
  </si>
  <si>
    <t>Carole Rosen</t>
  </si>
  <si>
    <t>Boise</t>
  </si>
  <si>
    <t>27-05-2015</t>
  </si>
  <si>
    <t>24-05-2015</t>
  </si>
  <si>
    <t>Joseph Grossman</t>
  </si>
  <si>
    <t>Maxine Collier Grady</t>
  </si>
  <si>
    <t>Dwight Bishop</t>
  </si>
  <si>
    <t>Robert Brantley</t>
  </si>
  <si>
    <t>Dearborn Heights</t>
  </si>
  <si>
    <t>Wesley Field</t>
  </si>
  <si>
    <t>Xerox 1979</t>
  </si>
  <si>
    <t>Westland</t>
  </si>
  <si>
    <t>Brenda Jain</t>
  </si>
  <si>
    <t>Hon Non-Folding Utility Tables</t>
  </si>
  <si>
    <t>Sharon</t>
  </si>
  <si>
    <t>22-05-2015</t>
  </si>
  <si>
    <t>Storex Dura Pro™ Binders</t>
  </si>
  <si>
    <t>Xerox 231</t>
  </si>
  <si>
    <t>Dolores Abrams</t>
  </si>
  <si>
    <t>5180</t>
  </si>
  <si>
    <t>Lucille Rankin</t>
  </si>
  <si>
    <t>Vickie Andrews</t>
  </si>
  <si>
    <t>Belleville</t>
  </si>
  <si>
    <t>Marvin Hunt</t>
  </si>
  <si>
    <t>Abilene</t>
  </si>
  <si>
    <t>June Frank Hammond</t>
  </si>
  <si>
    <t>South Vineland</t>
  </si>
  <si>
    <t>Acme® Forged Steel Scissors with Black Enamel Handles</t>
  </si>
  <si>
    <t>Joanna Keith</t>
  </si>
  <si>
    <t>Lake Jackson</t>
  </si>
  <si>
    <t>Catherine Mullins</t>
  </si>
  <si>
    <t>Avery Hi-Liter® Smear-Safe Highlighters</t>
  </si>
  <si>
    <t>Walla Walla</t>
  </si>
  <si>
    <t>25-05-2015</t>
  </si>
  <si>
    <t>28-05-2015</t>
  </si>
  <si>
    <t>Marlene Davidson</t>
  </si>
  <si>
    <t>Avery Legal 4-Ring Binder</t>
  </si>
  <si>
    <t>Benjamin Strauss</t>
  </si>
  <si>
    <t>El Paso</t>
  </si>
  <si>
    <t>Jim Rodgers</t>
  </si>
  <si>
    <t>Hewlett Packard 6S Scientific Calculator</t>
  </si>
  <si>
    <t>Missoula</t>
  </si>
  <si>
    <t>Advantus Plastic Paper Clips</t>
  </si>
  <si>
    <t>Lifetime Advantage™ Folding Chairs, 4/Carton</t>
  </si>
  <si>
    <t>Janice Frye</t>
  </si>
  <si>
    <t>Las Cruces</t>
  </si>
  <si>
    <t>Cardinal Holdit Business Card Pockets</t>
  </si>
  <si>
    <t>Alex Harrell</t>
  </si>
  <si>
    <t>Hayes Optima 56K V.90 Internal Voice Modem</t>
  </si>
  <si>
    <t>Fred Barber</t>
  </si>
  <si>
    <t>Oak Creek</t>
  </si>
  <si>
    <t>Lester Woodward Maynard</t>
  </si>
  <si>
    <t>Boston 1799 Powerhouse™ Electric Pencil Sharpener</t>
  </si>
  <si>
    <t>Lindenhurst</t>
  </si>
  <si>
    <t>Derek Sweeney</t>
  </si>
  <si>
    <t>Gretchen Orr</t>
  </si>
  <si>
    <t>Lake Charles</t>
  </si>
  <si>
    <t>Jesse Williamson</t>
  </si>
  <si>
    <t>Spanish Fork</t>
  </si>
  <si>
    <t>Nicole Goldstein</t>
  </si>
  <si>
    <t>Wilson Jones Elliptical Ring 3 1/2" Capacity Binders, 800 sheets</t>
  </si>
  <si>
    <t>Annapolis</t>
  </si>
  <si>
    <t>Anne Armstrong</t>
  </si>
  <si>
    <t>Tenex Personal Self-Stacking Standard File Box, Black/Gray</t>
  </si>
  <si>
    <t>Millville</t>
  </si>
  <si>
    <t>30-05-2015</t>
  </si>
  <si>
    <t>Bruce Stark</t>
  </si>
  <si>
    <t>Dayton</t>
  </si>
  <si>
    <t>Soundgear Copyboard Conference Phone, Optional Battery</t>
  </si>
  <si>
    <t>Albert Tyson</t>
  </si>
  <si>
    <t>Olive Branch</t>
  </si>
  <si>
    <t>Tonya Miller</t>
  </si>
  <si>
    <t>Newell 31</t>
  </si>
  <si>
    <t>Janesville</t>
  </si>
  <si>
    <t>Barbara McNamara</t>
  </si>
  <si>
    <t>Kingman</t>
  </si>
  <si>
    <t>Malcolm Robertson</t>
  </si>
  <si>
    <t>Amarillo</t>
  </si>
  <si>
    <t>Patrick Adcock</t>
  </si>
  <si>
    <t>GBC Prepunched Paper, 19-Hole, for Binding Systems, 24-lb</t>
  </si>
  <si>
    <t>Schererville</t>
  </si>
  <si>
    <t>Mike Howard</t>
  </si>
  <si>
    <t>Kensington 6 Outlet SmartSocket Surge Protector</t>
  </si>
  <si>
    <t>Bevis Boat-Shaped Conference Table</t>
  </si>
  <si>
    <t>Dana Boyle</t>
  </si>
  <si>
    <t>29-05-2015</t>
  </si>
  <si>
    <t>Veronica Peck</t>
  </si>
  <si>
    <t>South Lake Tahoe</t>
  </si>
  <si>
    <t>Global Airflow Leather Mesh Back Chair, Black</t>
  </si>
  <si>
    <t>Thelma Abrams</t>
  </si>
  <si>
    <t>Priscilla Frank</t>
  </si>
  <si>
    <t>Self-Adhesive Removable Labels</t>
  </si>
  <si>
    <t>Gorham</t>
  </si>
  <si>
    <t>02-06-2015</t>
  </si>
  <si>
    <t>Mary Norman</t>
  </si>
  <si>
    <t>Granite Bay</t>
  </si>
  <si>
    <t>Sheryl Marsh</t>
  </si>
  <si>
    <t>Polycom VoiceStation 100</t>
  </si>
  <si>
    <t>Phone 918</t>
  </si>
  <si>
    <t>Tommy Ellis Ritchie</t>
  </si>
  <si>
    <t>Westlake</t>
  </si>
  <si>
    <t>Gordon Boswell</t>
  </si>
  <si>
    <t>Cloverleaf</t>
  </si>
  <si>
    <t>Brenda Ross</t>
  </si>
  <si>
    <t>#10-4 1/8" x 9 1/2" Premium Diagonal Seam Envelopes</t>
  </si>
  <si>
    <t>Keith R Atkinson</t>
  </si>
  <si>
    <t>Surprise</t>
  </si>
  <si>
    <t>Xerox 1883</t>
  </si>
  <si>
    <t>Jacob McNeill</t>
  </si>
  <si>
    <t>Imation Primaris 3.5" 2HD Unformatted Diskettes, 10/Pack</t>
  </si>
  <si>
    <t>Oceanside</t>
  </si>
  <si>
    <t>Tyvek ® Top-Opening Peel &amp; Seel Envelopes, Plain White</t>
  </si>
  <si>
    <t>Brandon Beach</t>
  </si>
  <si>
    <t>Kirkwood</t>
  </si>
  <si>
    <t>Leslie Woodard</t>
  </si>
  <si>
    <t>Avery Heavy-Duty EZD ™ Binder With Locking Rings</t>
  </si>
  <si>
    <t>Charleston</t>
  </si>
  <si>
    <t>Leah Pollock</t>
  </si>
  <si>
    <t>270c</t>
  </si>
  <si>
    <t>Leslie Rowland</t>
  </si>
  <si>
    <t>Los Banos</t>
  </si>
  <si>
    <t>Sam Oh</t>
  </si>
  <si>
    <t>Roberta Mullins Peters</t>
  </si>
  <si>
    <t>Everett</t>
  </si>
  <si>
    <t>Brenda Nelson Blanchard</t>
  </si>
  <si>
    <t>DIXON Oriole® Pencils</t>
  </si>
  <si>
    <t>Richfield</t>
  </si>
  <si>
    <t>StarTAC Series</t>
  </si>
  <si>
    <t>Aaron Day</t>
  </si>
  <si>
    <t>Trav-L-File Heavy-Duty Shuttle II, Black</t>
  </si>
  <si>
    <t>Greeneville</t>
  </si>
  <si>
    <t>Tracy Schultz</t>
  </si>
  <si>
    <t>Dixon My First Ticonderoga Pencil, #2</t>
  </si>
  <si>
    <t>Lindenwold</t>
  </si>
  <si>
    <t>Stanley Steele</t>
  </si>
  <si>
    <t>Ellicott City</t>
  </si>
  <si>
    <t>Hilda Bennett</t>
  </si>
  <si>
    <t>DAX Clear Channel Poster Frame</t>
  </si>
  <si>
    <t>01-06-2015</t>
  </si>
  <si>
    <t>Rosemary Stark</t>
  </si>
  <si>
    <t>TI 36X Solar Scientific Calculator</t>
  </si>
  <si>
    <t>31-05-2015</t>
  </si>
  <si>
    <t>Yvonne Mann</t>
  </si>
  <si>
    <t>Model L Table or Wall-Mount Pencil Sharpener</t>
  </si>
  <si>
    <t>Lloyd Fuller</t>
  </si>
  <si>
    <t>Bernice F Day</t>
  </si>
  <si>
    <t>Quincy</t>
  </si>
  <si>
    <t>05-06-2015</t>
  </si>
  <si>
    <t>Roger Meyer</t>
  </si>
  <si>
    <t>Staples Bulldog Clip</t>
  </si>
  <si>
    <t>07-06-2015</t>
  </si>
  <si>
    <t>Seth Thomas 13 1/2" Wall Clock</t>
  </si>
  <si>
    <t>Scott Moore</t>
  </si>
  <si>
    <t>Bravo II™ Megaboss® 12-Amp Hard Body Upright, Replacement Belts, 2 Belts per Pack</t>
  </si>
  <si>
    <t>04-06-2015</t>
  </si>
  <si>
    <t>Neil Barbee</t>
  </si>
  <si>
    <t>Moline</t>
  </si>
  <si>
    <t>Jack Morse</t>
  </si>
  <si>
    <t>Paul W French</t>
  </si>
  <si>
    <t>Plymouth Boxed Rubber Bands by Plymouth</t>
  </si>
  <si>
    <t>Newark</t>
  </si>
  <si>
    <t>Accessory32</t>
  </si>
  <si>
    <t>03-06-2015</t>
  </si>
  <si>
    <t>Artistic Insta-Plaque</t>
  </si>
  <si>
    <t>Jerome McIntosh</t>
  </si>
  <si>
    <t>08-06-2015</t>
  </si>
  <si>
    <t>Dixon Ticonderoga Core-Lock Colored Pencils</t>
  </si>
  <si>
    <t>Carol Wood</t>
  </si>
  <si>
    <t>Avery 482</t>
  </si>
  <si>
    <t>Alexandria</t>
  </si>
  <si>
    <t>Binney &amp; Smith inkTank™ Erasable Pocket Highlighter, Chisel Tip, Yellow</t>
  </si>
  <si>
    <t>Brooke Weeks Taylor</t>
  </si>
  <si>
    <t>Ansonia</t>
  </si>
  <si>
    <t>Marguerite Moss</t>
  </si>
  <si>
    <t>Yarmouth</t>
  </si>
  <si>
    <t>Norman Adams</t>
  </si>
  <si>
    <t>GBC Binding covers</t>
  </si>
  <si>
    <t>Rubber Band Ball</t>
  </si>
  <si>
    <t>09-06-2015</t>
  </si>
  <si>
    <t>Seth Thomas 8 1/2" Cubicle Clock</t>
  </si>
  <si>
    <t>Jamie Ward</t>
  </si>
  <si>
    <t>Odenton</t>
  </si>
  <si>
    <t>Jessie Houston</t>
  </si>
  <si>
    <t>5125</t>
  </si>
  <si>
    <t>Michelle Bryant Phillips</t>
  </si>
  <si>
    <t>Tucker</t>
  </si>
  <si>
    <t>Carlos Adkins</t>
  </si>
  <si>
    <t>Land O Lakes</t>
  </si>
  <si>
    <t>Marguerite Yu</t>
  </si>
  <si>
    <t>Weslaco</t>
  </si>
  <si>
    <t>Danielle Myers</t>
  </si>
  <si>
    <t>Newell 308</t>
  </si>
  <si>
    <t>Judy Frazier</t>
  </si>
  <si>
    <t>East Massapequa</t>
  </si>
  <si>
    <t>Bevis Rectangular Conference Tables</t>
  </si>
  <si>
    <t>06-06-2015</t>
  </si>
  <si>
    <t>Kathleen P Bloom</t>
  </si>
  <si>
    <t>Corvallis</t>
  </si>
  <si>
    <t>Dixon Ticonderoga® Erasable Colored Pencil Set, 12-Color</t>
  </si>
  <si>
    <t>Calvin Boyette</t>
  </si>
  <si>
    <t>Gilbert</t>
  </si>
  <si>
    <t>10-06-2015</t>
  </si>
  <si>
    <t>Tenex Antistatic Computer Chair Mats</t>
  </si>
  <si>
    <t>12-06-2015</t>
  </si>
  <si>
    <t>Mark Ritchie</t>
  </si>
  <si>
    <t>Alfred Harmon</t>
  </si>
  <si>
    <t>Xerox 1984</t>
  </si>
  <si>
    <t>Cheshire</t>
  </si>
  <si>
    <t>Jeanette Davies</t>
  </si>
  <si>
    <t>Leo E Underwood</t>
  </si>
  <si>
    <t>Sandy Mueller</t>
  </si>
  <si>
    <t>Providence</t>
  </si>
  <si>
    <t>Harriet Wooten</t>
  </si>
  <si>
    <t>Okidata ML395C Color Dot Matrix Printer</t>
  </si>
  <si>
    <t>Staples Pen Style Liquid Stix; Assorted (yellow, pink, green, blue, orange), 5/Pack</t>
  </si>
  <si>
    <t>Pam Anthony</t>
  </si>
  <si>
    <t>Winthrop</t>
  </si>
  <si>
    <t>Jordan Beard</t>
  </si>
  <si>
    <t>Xerox 1995</t>
  </si>
  <si>
    <t>Leavenworth</t>
  </si>
  <si>
    <t>Leigh Burnette Hurley</t>
  </si>
  <si>
    <t>Xerox 1994</t>
  </si>
  <si>
    <t>Alfred Barber</t>
  </si>
  <si>
    <t>Mehlville</t>
  </si>
  <si>
    <t>Eileen Dalton</t>
  </si>
  <si>
    <t>Hon Olson Stacker Stools</t>
  </si>
  <si>
    <t>Fluorescent Highlighters by Dixon</t>
  </si>
  <si>
    <t>IBM 80 Minute CD-R Spindle, 50/Pack</t>
  </si>
  <si>
    <t>Earl Buck</t>
  </si>
  <si>
    <t>Acco Smartsocket® Color-Coded Six-Outlet AC Adapter Model Surge Protectors</t>
  </si>
  <si>
    <t>Danny Vaughn</t>
  </si>
  <si>
    <t>Bloomfield</t>
  </si>
  <si>
    <t>14-06-2015</t>
  </si>
  <si>
    <t>George McLamb</t>
  </si>
  <si>
    <t>Sidney Scarborough</t>
  </si>
  <si>
    <t>Charlottesville</t>
  </si>
  <si>
    <t>Wendy Pridgen Pearce</t>
  </si>
  <si>
    <t>Okidata ML520 Series Dot Matrix Printers</t>
  </si>
  <si>
    <t>Holland</t>
  </si>
  <si>
    <t>TOPS Voice Message Log Book, Flash Format</t>
  </si>
  <si>
    <t>Ernest Peele</t>
  </si>
  <si>
    <t>Teresa Watts</t>
  </si>
  <si>
    <t>11-06-2015</t>
  </si>
  <si>
    <t>Alicia Wood Shah</t>
  </si>
  <si>
    <t>Gyration Ultra Cordless Optical Suite</t>
  </si>
  <si>
    <t>Alison Sharp</t>
  </si>
  <si>
    <t>Ibico Hi-Tech Manual Binding System</t>
  </si>
  <si>
    <t>Laconia</t>
  </si>
  <si>
    <t>Seth Matthews</t>
  </si>
  <si>
    <t>Inkster</t>
  </si>
  <si>
    <t>Edna Huang</t>
  </si>
  <si>
    <t>South Hadley</t>
  </si>
  <si>
    <t>Frances Saunders</t>
  </si>
  <si>
    <t>Brenda May</t>
  </si>
  <si>
    <t>Quartet Alpha® White Chalk, 12/Pack</t>
  </si>
  <si>
    <t>Marlene Phillips</t>
  </si>
  <si>
    <t>Imation 3.5" DS-HD Macintosh Formatted Diskettes, 10/Pack</t>
  </si>
  <si>
    <t>Brett Hawkins</t>
  </si>
  <si>
    <t>Global Adaptabilities™ Conference Tables</t>
  </si>
  <si>
    <t>Highlands Ranch</t>
  </si>
  <si>
    <t>Alexandra Wise</t>
  </si>
  <si>
    <t>GBC Standard Plastic Binding Systems Combs</t>
  </si>
  <si>
    <t>Debra P May</t>
  </si>
  <si>
    <t>Danielle Kramer</t>
  </si>
  <si>
    <t>Altus</t>
  </si>
  <si>
    <t>Jacob Burgess</t>
  </si>
  <si>
    <t>Wilson</t>
  </si>
  <si>
    <t>Peter Brooks</t>
  </si>
  <si>
    <t>Wesley Reid</t>
  </si>
  <si>
    <t>13-06-2015</t>
  </si>
  <si>
    <t>Leo J Olson</t>
  </si>
  <si>
    <t>Josephine Dalton</t>
  </si>
  <si>
    <t>T65</t>
  </si>
  <si>
    <t>Xerox 1892</t>
  </si>
  <si>
    <t>Kate McKenna</t>
  </si>
  <si>
    <t>Toledo</t>
  </si>
  <si>
    <t>Eileen Schwartz</t>
  </si>
  <si>
    <t>Xerox 199</t>
  </si>
  <si>
    <t>Liberal</t>
  </si>
  <si>
    <t>Bretford Rectangular Conference Table Tops</t>
  </si>
  <si>
    <t>Snap-A-Way® Black Print Carbonless Speed Message, No Reply Area, Duplicate</t>
  </si>
  <si>
    <t>Angela Howe</t>
  </si>
  <si>
    <t>Grand Island</t>
  </si>
  <si>
    <t>Francis Sherrill</t>
  </si>
  <si>
    <t>Asheville</t>
  </si>
  <si>
    <t>Helen Simpson</t>
  </si>
  <si>
    <t>Enid</t>
  </si>
  <si>
    <t>Bernard Thompson</t>
  </si>
  <si>
    <t>Raleigh</t>
  </si>
  <si>
    <t>Vicki Zhu Daniels</t>
  </si>
  <si>
    <t>Clearfield</t>
  </si>
  <si>
    <t>16-06-2015</t>
  </si>
  <si>
    <t>Marie Pittman</t>
  </si>
  <si>
    <t>Owatonna</t>
  </si>
  <si>
    <t>19-06-2015</t>
  </si>
  <si>
    <t>2160</t>
  </si>
  <si>
    <t>Xerox 1916</t>
  </si>
  <si>
    <t>Lester Sawyer</t>
  </si>
  <si>
    <t>Kevin Wolfe</t>
  </si>
  <si>
    <t>Kensington 7 Outlet MasterPiece Power Center</t>
  </si>
  <si>
    <t>East Point</t>
  </si>
  <si>
    <t>Logitech Internet Navigator Keyboard</t>
  </si>
  <si>
    <t>17-06-2015</t>
  </si>
  <si>
    <t>Kay Schultz</t>
  </si>
  <si>
    <t>College Station</t>
  </si>
  <si>
    <t>18-06-2015</t>
  </si>
  <si>
    <t>Ronnie Proctor</t>
  </si>
  <si>
    <t>15-06-2015</t>
  </si>
  <si>
    <t>Randall Boykin</t>
  </si>
  <si>
    <t>Xerox 1888</t>
  </si>
  <si>
    <t>Earl Watts</t>
  </si>
  <si>
    <t>Hopkins</t>
  </si>
  <si>
    <t>Lester Copeland</t>
  </si>
  <si>
    <t>Titusville</t>
  </si>
  <si>
    <t>Sam Woodward</t>
  </si>
  <si>
    <t>21-06-2015</t>
  </si>
  <si>
    <t>Marlene Kirk</t>
  </si>
  <si>
    <t>South Bend</t>
  </si>
  <si>
    <t>Henry Ball</t>
  </si>
  <si>
    <t>Morgantown</t>
  </si>
  <si>
    <t>Daniel Christian</t>
  </si>
  <si>
    <t>New Orleans</t>
  </si>
  <si>
    <t>Gina B Hess</t>
  </si>
  <si>
    <t>Webster</t>
  </si>
  <si>
    <t>Ricky Hensley</t>
  </si>
  <si>
    <t>Gresham</t>
  </si>
  <si>
    <t>Meredith Walters</t>
  </si>
  <si>
    <t>Peggy Rowe</t>
  </si>
  <si>
    <t>Stacey Hale</t>
  </si>
  <si>
    <t>Summit</t>
  </si>
  <si>
    <t>Sheryl Reese</t>
  </si>
  <si>
    <t>Owensboro</t>
  </si>
  <si>
    <t>Frances Holt</t>
  </si>
  <si>
    <t>Cambridge</t>
  </si>
  <si>
    <t>Jon Hale</t>
  </si>
  <si>
    <t>Belle Glade</t>
  </si>
  <si>
    <t>Geoffrey Rivera</t>
  </si>
  <si>
    <t>Deflect-o EconoMat Studded, No Bevel Mat for Low Pile Carpeting</t>
  </si>
  <si>
    <t>Donna Block</t>
  </si>
  <si>
    <t>Dalton</t>
  </si>
  <si>
    <t>Don Beard</t>
  </si>
  <si>
    <t>Ozark</t>
  </si>
  <si>
    <t>Pauline Boyette</t>
  </si>
  <si>
    <t>Virginia Gay</t>
  </si>
  <si>
    <t>ACCOHIDE® Binder by Acco</t>
  </si>
  <si>
    <t>Shawnee</t>
  </si>
  <si>
    <t>Robin High</t>
  </si>
  <si>
    <t>Howard Miller 13-3/4" Diameter Brushed Chrome Round Wall Clock</t>
  </si>
  <si>
    <t>Shakopee</t>
  </si>
  <si>
    <t>22-06-2015</t>
  </si>
  <si>
    <t>Dwight Stephenson</t>
  </si>
  <si>
    <t>Katherine Kearney</t>
  </si>
  <si>
    <t>Lemon Grove</t>
  </si>
  <si>
    <t>Monica McCormick</t>
  </si>
  <si>
    <t>Albemarle</t>
  </si>
  <si>
    <t>Xerox 1929</t>
  </si>
  <si>
    <t>20-06-2015</t>
  </si>
  <si>
    <t>Vickie Martinez</t>
  </si>
  <si>
    <t>William Sharma</t>
  </si>
  <si>
    <t>Maplewood</t>
  </si>
  <si>
    <t>25-06-2015</t>
  </si>
  <si>
    <t>Wayne Bean</t>
  </si>
  <si>
    <t>3M Hangers With Command Adhesive</t>
  </si>
  <si>
    <t>Kristin George</t>
  </si>
  <si>
    <t>Chromcraft Bull-Nose Wood Oval Conference Tables &amp; Bases</t>
  </si>
  <si>
    <t>Saco</t>
  </si>
  <si>
    <t>Justin Frank</t>
  </si>
  <si>
    <t>Herbert Donnelly Swanson</t>
  </si>
  <si>
    <t>Londonderry</t>
  </si>
  <si>
    <t>Ray Silverman</t>
  </si>
  <si>
    <t>Ponte Vedra Beach</t>
  </si>
  <si>
    <t>Kerry Beach</t>
  </si>
  <si>
    <t>Cumberland</t>
  </si>
  <si>
    <t>23-06-2015</t>
  </si>
  <si>
    <t>Randy Jiang</t>
  </si>
  <si>
    <t>Norwich</t>
  </si>
  <si>
    <t>27-06-2015</t>
  </si>
  <si>
    <t>Lynda Banks</t>
  </si>
  <si>
    <t>Avery 492</t>
  </si>
  <si>
    <t>Kalamazoo</t>
  </si>
  <si>
    <t>24-06-2015</t>
  </si>
  <si>
    <t>Kenneth Pollock</t>
  </si>
  <si>
    <t>Harrisonburg</t>
  </si>
  <si>
    <t>Newell 326</t>
  </si>
  <si>
    <t>Pat Kinney</t>
  </si>
  <si>
    <t>Steve O'Brien</t>
  </si>
  <si>
    <t>Bolingbrook</t>
  </si>
  <si>
    <t>Holly Pate</t>
  </si>
  <si>
    <t>Xerox 1993</t>
  </si>
  <si>
    <t>Mustang</t>
  </si>
  <si>
    <t>Joseph Dawson</t>
  </si>
  <si>
    <t>Muncie</t>
  </si>
  <si>
    <t>V 3600 Series</t>
  </si>
  <si>
    <t>Frances Johnson</t>
  </si>
  <si>
    <t>Iris Project Case</t>
  </si>
  <si>
    <t>Middle River</t>
  </si>
  <si>
    <t>Alice Berger McIntyre</t>
  </si>
  <si>
    <t>Lunenburg</t>
  </si>
  <si>
    <t>26-06-2015</t>
  </si>
  <si>
    <t>Kurt O'Connor</t>
  </si>
  <si>
    <t>Edinburg</t>
  </si>
  <si>
    <t>Lucille McGee</t>
  </si>
  <si>
    <t>Greensburg</t>
  </si>
  <si>
    <t>Claudia Boyle</t>
  </si>
  <si>
    <t>Biddeford</t>
  </si>
  <si>
    <t>Avery Durable Binders</t>
  </si>
  <si>
    <t>Tom McFarland</t>
  </si>
  <si>
    <t>Lodi</t>
  </si>
  <si>
    <t>Aaron Riggs</t>
  </si>
  <si>
    <t>Newell 333</t>
  </si>
  <si>
    <t>Megan Woods</t>
  </si>
  <si>
    <t>Green Bay</t>
  </si>
  <si>
    <t>John Bray</t>
  </si>
  <si>
    <t>Canon Image Class D660 Copier</t>
  </si>
  <si>
    <t>Christopher High</t>
  </si>
  <si>
    <t>Massillon</t>
  </si>
  <si>
    <t>Clara Kaplan</t>
  </si>
  <si>
    <t>30-06-2015</t>
  </si>
  <si>
    <t>Jay Simon</t>
  </si>
  <si>
    <t>Rogers</t>
  </si>
  <si>
    <t>01-07-2015</t>
  </si>
  <si>
    <t>Prang Drawing Pencil Set</t>
  </si>
  <si>
    <t>Laurence Flowers</t>
  </si>
  <si>
    <t>Biloxi</t>
  </si>
  <si>
    <t>Cathy Burgess</t>
  </si>
  <si>
    <t>Shreveport</t>
  </si>
  <si>
    <t>Valerie Moon</t>
  </si>
  <si>
    <t>28-06-2015</t>
  </si>
  <si>
    <t>Brooke Lancaster</t>
  </si>
  <si>
    <t>Frances Powers</t>
  </si>
  <si>
    <t>KI Conference Tables</t>
  </si>
  <si>
    <t>Reynoldsburg</t>
  </si>
  <si>
    <t>Steven Long</t>
  </si>
  <si>
    <t>Adrian</t>
  </si>
  <si>
    <t>Karen O'Donnell</t>
  </si>
  <si>
    <t>Jeanne Walker</t>
  </si>
  <si>
    <t>03-07-2015</t>
  </si>
  <si>
    <t>Kelly Shaw</t>
  </si>
  <si>
    <t>Gerald Crabtree</t>
  </si>
  <si>
    <t>Aberdeen</t>
  </si>
  <si>
    <t>Natalie Watts</t>
  </si>
  <si>
    <t>West Des Moines</t>
  </si>
  <si>
    <t>Xerox 196</t>
  </si>
  <si>
    <t>Elsie Floyd</t>
  </si>
  <si>
    <t>Beverly Hills</t>
  </si>
  <si>
    <t>29-06-2015</t>
  </si>
  <si>
    <t>Epson C62 Color Inkjet Printer</t>
  </si>
  <si>
    <t>Xerox 197</t>
  </si>
  <si>
    <t>Eric West</t>
  </si>
  <si>
    <t>Hempstead</t>
  </si>
  <si>
    <t>John Morse</t>
  </si>
  <si>
    <t>New Britain</t>
  </si>
  <si>
    <t>Judy Merritt</t>
  </si>
  <si>
    <t>Jimmy Wang</t>
  </si>
  <si>
    <t>Bionaire 99.97% HEPA Air Cleaner</t>
  </si>
  <si>
    <t>Verbatim DVD-R, 3.95GB, SR, Mitsubishi Branded, Jewel</t>
  </si>
  <si>
    <t>Melanie Morrow</t>
  </si>
  <si>
    <t>Quartet Omega® Colored Chalk, 12/Pack</t>
  </si>
  <si>
    <t>02-07-2015</t>
  </si>
  <si>
    <t>Dennis Welch</t>
  </si>
  <si>
    <t>Laredo</t>
  </si>
  <si>
    <t>Becky O'Brien</t>
  </si>
  <si>
    <t>Springville</t>
  </si>
  <si>
    <t>Staples Vinyl Coated Paper Clips, 800/Box</t>
  </si>
  <si>
    <t>Teresa Hill</t>
  </si>
  <si>
    <t>07-07-2015</t>
  </si>
  <si>
    <t>Annie Odom</t>
  </si>
  <si>
    <t>Fellowes Superior 10 Outlet Split Surge Protector</t>
  </si>
  <si>
    <t>New City</t>
  </si>
  <si>
    <t>06-07-2015</t>
  </si>
  <si>
    <t>Hewlett Packard LaserJet 3310 Copier</t>
  </si>
  <si>
    <t>08-07-2015</t>
  </si>
  <si>
    <t>Unpadded Memo Slips</t>
  </si>
  <si>
    <t>04-07-2015</t>
  </si>
  <si>
    <t>Gary Frazier</t>
  </si>
  <si>
    <t>North Royalton</t>
  </si>
  <si>
    <t>Dennis Block Richardson</t>
  </si>
  <si>
    <t>Niagara Falls</t>
  </si>
  <si>
    <t>order Month</t>
  </si>
  <si>
    <t>Order Date</t>
  </si>
  <si>
    <t>ship month</t>
  </si>
  <si>
    <t>Shipdate</t>
  </si>
  <si>
    <t>01-08-2015</t>
  </si>
  <si>
    <t>01-09-2015</t>
  </si>
  <si>
    <t>01-10-2015</t>
  </si>
  <si>
    <t>01-11-2015</t>
  </si>
  <si>
    <t>01-12-2015</t>
  </si>
  <si>
    <t>02-08-2015</t>
  </si>
  <si>
    <t>02-09-2015</t>
  </si>
  <si>
    <t>02-10-2015</t>
  </si>
  <si>
    <t>02-11-2015</t>
  </si>
  <si>
    <t>02-12-2015</t>
  </si>
  <si>
    <t>03-08-2015</t>
  </si>
  <si>
    <t>03-09-2015</t>
  </si>
  <si>
    <t>03-10-2015</t>
  </si>
  <si>
    <t>03-11-2015</t>
  </si>
  <si>
    <t>03-12-2015</t>
  </si>
  <si>
    <t>04-08-2015</t>
  </si>
  <si>
    <t>04-09-2015</t>
  </si>
  <si>
    <t>04-10-2015</t>
  </si>
  <si>
    <t>04-11-2015</t>
  </si>
  <si>
    <t>04-12-2015</t>
  </si>
  <si>
    <t>05-07-2015</t>
  </si>
  <si>
    <t>05-08-2015</t>
  </si>
  <si>
    <t>05-09-2015</t>
  </si>
  <si>
    <t>05-10-2015</t>
  </si>
  <si>
    <t>05-11-2015</t>
  </si>
  <si>
    <t>05-12-2015</t>
  </si>
  <si>
    <t>06-08-2015</t>
  </si>
  <si>
    <t>06-09-2015</t>
  </si>
  <si>
    <t>06-10-2015</t>
  </si>
  <si>
    <t>06-11-2015</t>
  </si>
  <si>
    <t>06-12-2015</t>
  </si>
  <si>
    <t xml:space="preserve">Region vise sales </t>
  </si>
  <si>
    <t>Product Subcategory</t>
  </si>
  <si>
    <t xml:space="preserve">Compare sales </t>
  </si>
  <si>
    <t>Customer segment</t>
  </si>
  <si>
    <t>Priorityvise order</t>
  </si>
  <si>
    <t/>
  </si>
  <si>
    <t>SUM of Profit</t>
  </si>
  <si>
    <t>SUM of Sales</t>
  </si>
  <si>
    <t>SUM of Quantity ordered new</t>
  </si>
  <si>
    <t>Grand Total</t>
  </si>
  <si>
    <t>COUNTA of Product Category</t>
  </si>
  <si>
    <t>Sum of Profit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</si>
  <si>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</si>
  <si>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</si>
  <si>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</si>
  <si>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</si>
  <si>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</si>
  <si>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</si>
  <si>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</si>
  <si>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</si>
  <si>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</si>
  <si>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</si>
  <si>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</si>
  <si>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</si>
  <si>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(blank)</t>
  </si>
  <si>
    <t>Sum of Sales</t>
  </si>
  <si>
    <t>SUM of Product Base Margin</t>
  </si>
  <si>
    <t>SUM of Shipping Cost</t>
  </si>
  <si>
    <t>(All)</t>
  </si>
  <si>
    <t>Chris</t>
  </si>
  <si>
    <t>Erin</t>
  </si>
  <si>
    <t>Sam</t>
  </si>
  <si>
    <t>William</t>
  </si>
  <si>
    <t>#NAME?</t>
  </si>
  <si>
    <t>COUNTA of Order Priority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</si>
</sst>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$&quot;#,##0.00"/>
    <numFmt numFmtId="165" formatCode="&quot;$&quot;#,##0.0"/>
  </numFmts>
  <fonts count="3">
    <font>
      <sz val="10"/>
      <color rgb="FF000000"/>
      <name val="Arial"/>
      <scheme val="minor"/>
    </font>
    <font>
      <sz val="10"/>
      <color theme="1"/>
      <name val="Arial"/>
    </font>
    <font>
      <sz val="11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6D01"/>
        <bgColor rgb="FFFF6D01"/>
      </patternFill>
    </fill>
    <fill>
      <patternFill patternType="solid">
        <fgColor rgb="FFD9E2F3"/>
        <bgColor rgb="FFD9E2F3"/>
      </patternFill>
    </fill>
    <fill>
      <patternFill patternType="solid">
        <fgColor rgb="FFDEEAF6"/>
        <bgColor rgb="FFDEEAF6"/>
      </patternFill>
    </fill>
    <fill>
      <patternFill patternType="solid">
        <fgColor rgb="FFFFFFFF"/>
        <bgColor rgb="FFFFFFFF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/>
    <xf numFmtId="164" fontId="1" fillId="0" borderId="0" xfId="0" applyNumberFormat="1" applyFont="1"/>
    <xf numFmtId="4" fontId="1" fillId="0" borderId="0" xfId="0" applyNumberFormat="1" applyFont="1"/>
    <xf numFmtId="165" fontId="1" fillId="0" borderId="0" xfId="0" applyNumberFormat="1" applyFont="1"/>
    <xf numFmtId="14" fontId="2" fillId="0" borderId="0" xfId="0" applyNumberFormat="1" applyFont="1"/>
    <xf numFmtId="9" fontId="1" fillId="0" borderId="0" xfId="0" applyNumberFormat="1" applyFont="1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0" fontId="0" fillId="0" borderId="2" xfId="0" applyBorder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2" xfId="0" applyBorder="1"/>
    <xf numFmtId="14" fontId="0" fillId="0" borderId="7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0" fontId="0" fillId="0" borderId="14" xfId="0" applyNumberFormat="1" applyBorder="1"/>
    <xf numFmtId="14" fontId="1" fillId="3" borderId="1" xfId="0" applyNumberFormat="1" applyFont="1" applyFill="1" applyBorder="1"/>
    <xf numFmtId="0" fontId="0" fillId="0" borderId="13" xfId="0" applyBorder="1"/>
    <xf numFmtId="0" fontId="0" fillId="0" borderId="14" xfId="0" applyBorder="1"/>
    <xf numFmtId="0" fontId="0" fillId="0" borderId="1" xfId="0" applyBorder="1"/>
    <xf numFmtId="0" fontId="0" fillId="0" borderId="10" xfId="0" applyBorder="1"/>
    <xf numFmtId="0" fontId="0" fillId="0" borderId="14" xfId="0" pivotButton="1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</cellXfs>
  <cellStyles count="1">
    <cellStyle name="Normal" xfId="0" builtinId="0"/>
  </cellStyles>
  <dxfs count="14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8"/>
          <bgColor theme="8"/>
        </patternFill>
      </fill>
    </dxf>
  </dxfs>
  <tableStyles count="3">
    <tableStyle name="DataSheet-style" pivot="0" count="4" xr9:uid="{00000000-0011-0000-FFFF-FFFF00000000}">
      <tableStyleElement type="headerRow" dxfId="13"/>
      <tableStyleElement type="totalRow" dxfId="12"/>
      <tableStyleElement type="firstRowStripe" dxfId="11"/>
      <tableStyleElement type="secondRowStripe" dxfId="10"/>
    </tableStyle>
    <tableStyle name="Sheet1-style" pivot="0" count="4" xr9:uid="{00000000-0011-0000-FFFF-FFFF01000000}">
      <tableStyleElement type="headerRow" dxfId="9"/>
      <tableStyleElement type="totalRow" dxfId="8"/>
      <tableStyleElement type="firstRowStripe" dxfId="7"/>
      <tableStyleElement type="secondRowStripe" dxfId="6"/>
    </tableStyle>
    <tableStyle name="worksheet-style" pivot="0" count="4" xr9:uid="{00000000-0011-0000-FFFF-FFFF02000000}">
      <tableStyleElement type="headerRow" dxfId="5"/>
      <tableStyleElement type="totalRow" dxfId="4"/>
      <tableStyleElement type="firstRowStripe" dxfId="3"/>
      <tableStyleElement type="secondRowStripe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[mainprojectans.xlsx]shipingpriorityQ10!shipingpriorityQ10</c:name>
    <c:fmtId val="4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shipingpriorityQ10!$B$2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290-4239-8759-78B90426037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290-4239-8759-78B90426037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290-4239-8759-78B90426037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290-4239-8759-78B9042603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shipingpriorityQ10!$A$3:$A$6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shipingpriorityQ10!$B$3:$B$6</c:f>
              <c:numCache>
                <c:formatCode>0.00%</c:formatCode>
                <c:ptCount val="3"/>
                <c:pt idx="0">
                  <c:v>0.13946280991735538</c:v>
                </c:pt>
                <c:pt idx="1">
                  <c:v>0.12293388429752067</c:v>
                </c:pt>
                <c:pt idx="2">
                  <c:v>0.73760330578512401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290-4239-8759-78B90426037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[mainprojectans.xlsx]mperformanceAns8!PivotTable2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Regionvise manager performance</a:t>
            </a:r>
          </a:p>
        </c:rich>
      </c:tx>
      <c:layout>
        <c:manualLayout>
          <c:xMode val="edge"/>
          <c:yMode val="edge"/>
          <c:x val="0.16189043533737388"/>
          <c:y val="2.7343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mperformanceAns8!$B$4:$B$5</c:f>
              <c:strCache>
                <c:ptCount val="1"/>
                <c:pt idx="0">
                  <c:v>Chris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mperformanceAns8!$A$6:$A$11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(blank)</c:v>
                </c:pt>
              </c:strCache>
            </c:strRef>
          </c:cat>
          <c:val>
            <c:numRef>
              <c:f>mperformanceAns8!$B$6:$B$11</c:f>
              <c:numCache>
                <c:formatCode>General</c:formatCode>
                <c:ptCount val="5"/>
                <c:pt idx="0">
                  <c:v>61406.99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AA-473E-B6B9-780689CA1DCD}"/>
            </c:ext>
          </c:extLst>
        </c:ser>
        <c:ser>
          <c:idx val="1"/>
          <c:order val="1"/>
          <c:tx>
            <c:strRef>
              <c:f>mperformanceAns8!$C$4:$C$5</c:f>
              <c:strCache>
                <c:ptCount val="1"/>
                <c:pt idx="0">
                  <c:v>Erin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mperformanceAns8!$A$6:$A$11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(blank)</c:v>
                </c:pt>
              </c:strCache>
            </c:strRef>
          </c:cat>
          <c:val>
            <c:numRef>
              <c:f>mperformanceAns8!$C$6:$C$11</c:f>
              <c:numCache>
                <c:formatCode>General</c:formatCode>
                <c:ptCount val="5"/>
                <c:pt idx="1">
                  <c:v>60401.48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AA-473E-B6B9-780689CA1DCD}"/>
            </c:ext>
          </c:extLst>
        </c:ser>
        <c:ser>
          <c:idx val="2"/>
          <c:order val="2"/>
          <c:tx>
            <c:strRef>
              <c:f>mperformanceAns8!$D$4:$D$5</c:f>
              <c:strCache>
                <c:ptCount val="1"/>
                <c:pt idx="0">
                  <c:v>Sam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mperformanceAns8!$A$6:$A$11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(blank)</c:v>
                </c:pt>
              </c:strCache>
            </c:strRef>
          </c:cat>
          <c:val>
            <c:numRef>
              <c:f>mperformanceAns8!$D$6:$D$11</c:f>
              <c:numCache>
                <c:formatCode>General</c:formatCode>
                <c:ptCount val="5"/>
                <c:pt idx="2">
                  <c:v>73862.099999999991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AA-473E-B6B9-780689CA1DCD}"/>
            </c:ext>
          </c:extLst>
        </c:ser>
        <c:ser>
          <c:idx val="3"/>
          <c:order val="3"/>
          <c:tx>
            <c:strRef>
              <c:f>mperformanceAns8!$E$4:$E$5</c:f>
              <c:strCache>
                <c:ptCount val="1"/>
                <c:pt idx="0">
                  <c:v>William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mperformanceAns8!$A$6:$A$11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(blank)</c:v>
                </c:pt>
              </c:strCache>
            </c:strRef>
          </c:cat>
          <c:val>
            <c:numRef>
              <c:f>mperformanceAns8!$E$6:$E$11</c:f>
              <c:numCache>
                <c:formatCode>General</c:formatCode>
                <c:ptCount val="5"/>
                <c:pt idx="3">
                  <c:v>78073.329999999987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AA-473E-B6B9-780689CA1DCD}"/>
            </c:ext>
          </c:extLst>
        </c:ser>
        <c:ser>
          <c:idx val="4"/>
          <c:order val="4"/>
          <c:tx>
            <c:strRef>
              <c:f>mperformanceAns8!$F$4:$F$5</c:f>
              <c:strCache>
                <c:ptCount val="1"/>
                <c:pt idx="0">
                  <c:v>#NAME?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mperformanceAns8!$A$6:$A$11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(blank)</c:v>
                </c:pt>
              </c:strCache>
            </c:strRef>
          </c:cat>
          <c:val>
            <c:numRef>
              <c:f>mperformanceAns8!$F$6:$F$11</c:f>
              <c:numCache>
                <c:formatCode>General</c:formatCode>
                <c:ptCount val="5"/>
                <c:pt idx="0">
                  <c:v>380038.62999999954</c:v>
                </c:pt>
                <c:pt idx="1">
                  <c:v>524322.71000000008</c:v>
                </c:pt>
                <c:pt idx="2">
                  <c:v>267466.21999999997</c:v>
                </c:pt>
                <c:pt idx="3">
                  <c:v>435953.31000000017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AA-473E-B6B9-780689CA1DCD}"/>
            </c:ext>
          </c:extLst>
        </c:ser>
        <c:ser>
          <c:idx val="5"/>
          <c:order val="5"/>
          <c:tx>
            <c:strRef>
              <c:f>mperformanceAns8!$G$4:$G$5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mperformanceAns8!$A$6:$A$11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(blank)</c:v>
                </c:pt>
              </c:strCache>
            </c:strRef>
          </c:cat>
          <c:val>
            <c:numRef>
              <c:f>mperformanceAns8!$G$6:$G$11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AA-473E-B6B9-780689CA1DC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2852231"/>
        <c:axId val="92855303"/>
      </c:lineChart>
      <c:valAx>
        <c:axId val="92855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52231"/>
        <c:crosses val="autoZero"/>
        <c:crossBetween val="between"/>
      </c:valAx>
      <c:catAx>
        <c:axId val="92852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553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[mainprojectans.xlsx]SalesdatatrendAns5!PivotTable2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SalesdatatrendAns5!$B$3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SalesdatatrendAns5!$A$4:$A$185</c:f>
              <c:strCache>
                <c:ptCount val="181"/>
                <c:pt idx="0">
                  <c:v>01-01-2015</c:v>
                </c:pt>
                <c:pt idx="1">
                  <c:v>01-02-2015</c:v>
                </c:pt>
                <c:pt idx="2">
                  <c:v>01-03-2015</c:v>
                </c:pt>
                <c:pt idx="3">
                  <c:v>01-04-2015</c:v>
                </c:pt>
                <c:pt idx="4">
                  <c:v>01-05-2015</c:v>
                </c:pt>
                <c:pt idx="5">
                  <c:v>01-06-2015</c:v>
                </c:pt>
                <c:pt idx="6">
                  <c:v>01-07-2015</c:v>
                </c:pt>
                <c:pt idx="7">
                  <c:v>01-08-2015</c:v>
                </c:pt>
                <c:pt idx="8">
                  <c:v>01-09-2015</c:v>
                </c:pt>
                <c:pt idx="9">
                  <c:v>01-10-2015</c:v>
                </c:pt>
                <c:pt idx="10">
                  <c:v>01-11-2015</c:v>
                </c:pt>
                <c:pt idx="11">
                  <c:v>01-12-2015</c:v>
                </c:pt>
                <c:pt idx="12">
                  <c:v>02-01-2015</c:v>
                </c:pt>
                <c:pt idx="13">
                  <c:v>02-02-2015</c:v>
                </c:pt>
                <c:pt idx="14">
                  <c:v>02-03-2015</c:v>
                </c:pt>
                <c:pt idx="15">
                  <c:v>02-04-2015</c:v>
                </c:pt>
                <c:pt idx="16">
                  <c:v>02-05-2015</c:v>
                </c:pt>
                <c:pt idx="17">
                  <c:v>02-06-2015</c:v>
                </c:pt>
                <c:pt idx="18">
                  <c:v>02-07-2015</c:v>
                </c:pt>
                <c:pt idx="19">
                  <c:v>02-08-2015</c:v>
                </c:pt>
                <c:pt idx="20">
                  <c:v>02-09-2015</c:v>
                </c:pt>
                <c:pt idx="21">
                  <c:v>02-10-2015</c:v>
                </c:pt>
                <c:pt idx="22">
                  <c:v>02-11-2015</c:v>
                </c:pt>
                <c:pt idx="23">
                  <c:v>02-12-2015</c:v>
                </c:pt>
                <c:pt idx="24">
                  <c:v>03-01-2015</c:v>
                </c:pt>
                <c:pt idx="25">
                  <c:v>03-02-2015</c:v>
                </c:pt>
                <c:pt idx="26">
                  <c:v>03-03-2015</c:v>
                </c:pt>
                <c:pt idx="27">
                  <c:v>03-04-2015</c:v>
                </c:pt>
                <c:pt idx="28">
                  <c:v>03-05-2015</c:v>
                </c:pt>
                <c:pt idx="29">
                  <c:v>03-06-2015</c:v>
                </c:pt>
                <c:pt idx="30">
                  <c:v>03-07-2015</c:v>
                </c:pt>
                <c:pt idx="31">
                  <c:v>03-08-2015</c:v>
                </c:pt>
                <c:pt idx="32">
                  <c:v>03-09-2015</c:v>
                </c:pt>
                <c:pt idx="33">
                  <c:v>03-10-2015</c:v>
                </c:pt>
                <c:pt idx="34">
                  <c:v>03-11-2015</c:v>
                </c:pt>
                <c:pt idx="35">
                  <c:v>03-12-2015</c:v>
                </c:pt>
                <c:pt idx="36">
                  <c:v>04-01-2015</c:v>
                </c:pt>
                <c:pt idx="37">
                  <c:v>04-02-2015</c:v>
                </c:pt>
                <c:pt idx="38">
                  <c:v>04-04-2015</c:v>
                </c:pt>
                <c:pt idx="39">
                  <c:v>04-05-2015</c:v>
                </c:pt>
                <c:pt idx="40">
                  <c:v>04-06-2015</c:v>
                </c:pt>
                <c:pt idx="41">
                  <c:v>04-07-2015</c:v>
                </c:pt>
                <c:pt idx="42">
                  <c:v>04-08-2015</c:v>
                </c:pt>
                <c:pt idx="43">
                  <c:v>04-09-2015</c:v>
                </c:pt>
                <c:pt idx="44">
                  <c:v>04-10-2015</c:v>
                </c:pt>
                <c:pt idx="45">
                  <c:v>04-11-2015</c:v>
                </c:pt>
                <c:pt idx="46">
                  <c:v>04-12-2015</c:v>
                </c:pt>
                <c:pt idx="47">
                  <c:v>05-01-2015</c:v>
                </c:pt>
                <c:pt idx="48">
                  <c:v>05-02-2015</c:v>
                </c:pt>
                <c:pt idx="49">
                  <c:v>05-03-2015</c:v>
                </c:pt>
                <c:pt idx="50">
                  <c:v>05-04-2015</c:v>
                </c:pt>
                <c:pt idx="51">
                  <c:v>05-05-2015</c:v>
                </c:pt>
                <c:pt idx="52">
                  <c:v>05-06-2015</c:v>
                </c:pt>
                <c:pt idx="53">
                  <c:v>05-07-2015</c:v>
                </c:pt>
                <c:pt idx="54">
                  <c:v>05-08-2015</c:v>
                </c:pt>
                <c:pt idx="55">
                  <c:v>05-09-2015</c:v>
                </c:pt>
                <c:pt idx="56">
                  <c:v>05-10-2015</c:v>
                </c:pt>
                <c:pt idx="57">
                  <c:v>05-11-2015</c:v>
                </c:pt>
                <c:pt idx="58">
                  <c:v>05-12-2015</c:v>
                </c:pt>
                <c:pt idx="59">
                  <c:v>06-01-2015</c:v>
                </c:pt>
                <c:pt idx="60">
                  <c:v>06-02-2015</c:v>
                </c:pt>
                <c:pt idx="61">
                  <c:v>06-03-2015</c:v>
                </c:pt>
                <c:pt idx="62">
                  <c:v>06-04-2015</c:v>
                </c:pt>
                <c:pt idx="63">
                  <c:v>06-05-2015</c:v>
                </c:pt>
                <c:pt idx="64">
                  <c:v>06-06-2015</c:v>
                </c:pt>
                <c:pt idx="65">
                  <c:v>06-07-2015</c:v>
                </c:pt>
                <c:pt idx="66">
                  <c:v>06-08-2015</c:v>
                </c:pt>
                <c:pt idx="67">
                  <c:v>06-09-2015</c:v>
                </c:pt>
                <c:pt idx="68">
                  <c:v>06-10-2015</c:v>
                </c:pt>
                <c:pt idx="69">
                  <c:v>06-11-2015</c:v>
                </c:pt>
                <c:pt idx="70">
                  <c:v>06-12-2015</c:v>
                </c:pt>
                <c:pt idx="71">
                  <c:v>13-01-2015</c:v>
                </c:pt>
                <c:pt idx="72">
                  <c:v>13-02-2015</c:v>
                </c:pt>
                <c:pt idx="73">
                  <c:v>13-03-2015</c:v>
                </c:pt>
                <c:pt idx="74">
                  <c:v>13-04-2015</c:v>
                </c:pt>
                <c:pt idx="75">
                  <c:v>13-05-2015</c:v>
                </c:pt>
                <c:pt idx="76">
                  <c:v>13-06-2015</c:v>
                </c:pt>
                <c:pt idx="77">
                  <c:v>14-01-2015</c:v>
                </c:pt>
                <c:pt idx="78">
                  <c:v>14-02-2015</c:v>
                </c:pt>
                <c:pt idx="79">
                  <c:v>14-03-2015</c:v>
                </c:pt>
                <c:pt idx="80">
                  <c:v>14-04-2015</c:v>
                </c:pt>
                <c:pt idx="81">
                  <c:v>14-05-2015</c:v>
                </c:pt>
                <c:pt idx="82">
                  <c:v>14-06-2015</c:v>
                </c:pt>
                <c:pt idx="83">
                  <c:v>15-01-2015</c:v>
                </c:pt>
                <c:pt idx="84">
                  <c:v>15-02-2015</c:v>
                </c:pt>
                <c:pt idx="85">
                  <c:v>15-03-2015</c:v>
                </c:pt>
                <c:pt idx="86">
                  <c:v>15-04-2015</c:v>
                </c:pt>
                <c:pt idx="87">
                  <c:v>15-05-2015</c:v>
                </c:pt>
                <c:pt idx="88">
                  <c:v>15-06-2015</c:v>
                </c:pt>
                <c:pt idx="89">
                  <c:v>16-01-2015</c:v>
                </c:pt>
                <c:pt idx="90">
                  <c:v>16-02-2015</c:v>
                </c:pt>
                <c:pt idx="91">
                  <c:v>16-03-2015</c:v>
                </c:pt>
                <c:pt idx="92">
                  <c:v>16-04-2015</c:v>
                </c:pt>
                <c:pt idx="93">
                  <c:v>16-05-2015</c:v>
                </c:pt>
                <c:pt idx="94">
                  <c:v>16-06-2015</c:v>
                </c:pt>
                <c:pt idx="95">
                  <c:v>17-01-2015</c:v>
                </c:pt>
                <c:pt idx="96">
                  <c:v>17-02-2015</c:v>
                </c:pt>
                <c:pt idx="97">
                  <c:v>17-03-2015</c:v>
                </c:pt>
                <c:pt idx="98">
                  <c:v>17-04-2015</c:v>
                </c:pt>
                <c:pt idx="99">
                  <c:v>17-05-2015</c:v>
                </c:pt>
                <c:pt idx="100">
                  <c:v>17-06-2015</c:v>
                </c:pt>
                <c:pt idx="101">
                  <c:v>18-01-2015</c:v>
                </c:pt>
                <c:pt idx="102">
                  <c:v>18-02-2015</c:v>
                </c:pt>
                <c:pt idx="103">
                  <c:v>18-03-2015</c:v>
                </c:pt>
                <c:pt idx="104">
                  <c:v>18-04-2015</c:v>
                </c:pt>
                <c:pt idx="105">
                  <c:v>18-05-2015</c:v>
                </c:pt>
                <c:pt idx="106">
                  <c:v>18-06-2015</c:v>
                </c:pt>
                <c:pt idx="107">
                  <c:v>19-01-2015</c:v>
                </c:pt>
                <c:pt idx="108">
                  <c:v>19-02-2015</c:v>
                </c:pt>
                <c:pt idx="109">
                  <c:v>19-03-2015</c:v>
                </c:pt>
                <c:pt idx="110">
                  <c:v>19-04-2015</c:v>
                </c:pt>
                <c:pt idx="111">
                  <c:v>19-05-2015</c:v>
                </c:pt>
                <c:pt idx="112">
                  <c:v>19-06-2015</c:v>
                </c:pt>
                <c:pt idx="113">
                  <c:v>20-01-2015</c:v>
                </c:pt>
                <c:pt idx="114">
                  <c:v>20-02-2015</c:v>
                </c:pt>
                <c:pt idx="115">
                  <c:v>20-03-2015</c:v>
                </c:pt>
                <c:pt idx="116">
                  <c:v>20-04-2015</c:v>
                </c:pt>
                <c:pt idx="117">
                  <c:v>20-05-2015</c:v>
                </c:pt>
                <c:pt idx="118">
                  <c:v>20-06-2015</c:v>
                </c:pt>
                <c:pt idx="119">
                  <c:v>21-01-2015</c:v>
                </c:pt>
                <c:pt idx="120">
                  <c:v>21-02-2015</c:v>
                </c:pt>
                <c:pt idx="121">
                  <c:v>21-03-2015</c:v>
                </c:pt>
                <c:pt idx="122">
                  <c:v>21-04-2015</c:v>
                </c:pt>
                <c:pt idx="123">
                  <c:v>21-05-2015</c:v>
                </c:pt>
                <c:pt idx="124">
                  <c:v>21-06-2015</c:v>
                </c:pt>
                <c:pt idx="125">
                  <c:v>22-01-2015</c:v>
                </c:pt>
                <c:pt idx="126">
                  <c:v>22-02-2015</c:v>
                </c:pt>
                <c:pt idx="127">
                  <c:v>22-03-2015</c:v>
                </c:pt>
                <c:pt idx="128">
                  <c:v>22-04-2015</c:v>
                </c:pt>
                <c:pt idx="129">
                  <c:v>22-05-2015</c:v>
                </c:pt>
                <c:pt idx="130">
                  <c:v>22-06-2015</c:v>
                </c:pt>
                <c:pt idx="131">
                  <c:v>23-01-2015</c:v>
                </c:pt>
                <c:pt idx="132">
                  <c:v>23-02-2015</c:v>
                </c:pt>
                <c:pt idx="133">
                  <c:v>23-03-2015</c:v>
                </c:pt>
                <c:pt idx="134">
                  <c:v>23-04-2015</c:v>
                </c:pt>
                <c:pt idx="135">
                  <c:v>23-05-2015</c:v>
                </c:pt>
                <c:pt idx="136">
                  <c:v>23-06-2015</c:v>
                </c:pt>
                <c:pt idx="137">
                  <c:v>24-01-2015</c:v>
                </c:pt>
                <c:pt idx="138">
                  <c:v>24-02-2015</c:v>
                </c:pt>
                <c:pt idx="139">
                  <c:v>24-03-2015</c:v>
                </c:pt>
                <c:pt idx="140">
                  <c:v>24-04-2015</c:v>
                </c:pt>
                <c:pt idx="141">
                  <c:v>24-05-2015</c:v>
                </c:pt>
                <c:pt idx="142">
                  <c:v>24-06-2015</c:v>
                </c:pt>
                <c:pt idx="143">
                  <c:v>25-01-2015</c:v>
                </c:pt>
                <c:pt idx="144">
                  <c:v>25-02-2015</c:v>
                </c:pt>
                <c:pt idx="145">
                  <c:v>25-03-2015</c:v>
                </c:pt>
                <c:pt idx="146">
                  <c:v>25-04-2015</c:v>
                </c:pt>
                <c:pt idx="147">
                  <c:v>25-05-2015</c:v>
                </c:pt>
                <c:pt idx="148">
                  <c:v>25-06-2015</c:v>
                </c:pt>
                <c:pt idx="149">
                  <c:v>26-01-2015</c:v>
                </c:pt>
                <c:pt idx="150">
                  <c:v>26-02-2015</c:v>
                </c:pt>
                <c:pt idx="151">
                  <c:v>26-03-2015</c:v>
                </c:pt>
                <c:pt idx="152">
                  <c:v>26-04-2015</c:v>
                </c:pt>
                <c:pt idx="153">
                  <c:v>26-05-2015</c:v>
                </c:pt>
                <c:pt idx="154">
                  <c:v>26-06-2015</c:v>
                </c:pt>
                <c:pt idx="155">
                  <c:v>27-01-2015</c:v>
                </c:pt>
                <c:pt idx="156">
                  <c:v>27-02-2015</c:v>
                </c:pt>
                <c:pt idx="157">
                  <c:v>27-03-2015</c:v>
                </c:pt>
                <c:pt idx="158">
                  <c:v>27-04-2015</c:v>
                </c:pt>
                <c:pt idx="159">
                  <c:v>27-05-2015</c:v>
                </c:pt>
                <c:pt idx="160">
                  <c:v>27-06-2015</c:v>
                </c:pt>
                <c:pt idx="161">
                  <c:v>28-01-2015</c:v>
                </c:pt>
                <c:pt idx="162">
                  <c:v>28-02-2015</c:v>
                </c:pt>
                <c:pt idx="163">
                  <c:v>28-03-2015</c:v>
                </c:pt>
                <c:pt idx="164">
                  <c:v>28-04-2015</c:v>
                </c:pt>
                <c:pt idx="165">
                  <c:v>28-05-2015</c:v>
                </c:pt>
                <c:pt idx="166">
                  <c:v>28-06-2015</c:v>
                </c:pt>
                <c:pt idx="167">
                  <c:v>29-01-2015</c:v>
                </c:pt>
                <c:pt idx="168">
                  <c:v>29-03-2015</c:v>
                </c:pt>
                <c:pt idx="169">
                  <c:v>29-04-2015</c:v>
                </c:pt>
                <c:pt idx="170">
                  <c:v>29-05-2015</c:v>
                </c:pt>
                <c:pt idx="171">
                  <c:v>29-06-2015</c:v>
                </c:pt>
                <c:pt idx="172">
                  <c:v>30-01-2015</c:v>
                </c:pt>
                <c:pt idx="173">
                  <c:v>30-03-2015</c:v>
                </c:pt>
                <c:pt idx="174">
                  <c:v>30-04-2015</c:v>
                </c:pt>
                <c:pt idx="175">
                  <c:v>30-05-2015</c:v>
                </c:pt>
                <c:pt idx="176">
                  <c:v>30-06-2015</c:v>
                </c:pt>
                <c:pt idx="177">
                  <c:v>31-01-2015</c:v>
                </c:pt>
                <c:pt idx="178">
                  <c:v>31-03-2015</c:v>
                </c:pt>
                <c:pt idx="179">
                  <c:v>13/01/2015</c:v>
                </c:pt>
                <c:pt idx="180">
                  <c:v>(blank)</c:v>
                </c:pt>
              </c:strCache>
            </c:strRef>
          </c:cat>
          <c:val>
            <c:numRef>
              <c:f>SalesdatatrendAns5!$B$4:$B$185</c:f>
              <c:numCache>
                <c:formatCode>General</c:formatCode>
                <c:ptCount val="181"/>
                <c:pt idx="0">
                  <c:v>8666.18</c:v>
                </c:pt>
                <c:pt idx="1">
                  <c:v>24319.920000000002</c:v>
                </c:pt>
                <c:pt idx="2">
                  <c:v>10134.420000000002</c:v>
                </c:pt>
                <c:pt idx="3">
                  <c:v>5470.58</c:v>
                </c:pt>
                <c:pt idx="4">
                  <c:v>20160.509999999998</c:v>
                </c:pt>
                <c:pt idx="5">
                  <c:v>11123.41</c:v>
                </c:pt>
                <c:pt idx="6">
                  <c:v>16551.82</c:v>
                </c:pt>
                <c:pt idx="7">
                  <c:v>5388.8399999999992</c:v>
                </c:pt>
                <c:pt idx="8">
                  <c:v>13926.830000000002</c:v>
                </c:pt>
                <c:pt idx="9">
                  <c:v>11520.37</c:v>
                </c:pt>
                <c:pt idx="10">
                  <c:v>3355.1199999999994</c:v>
                </c:pt>
                <c:pt idx="11">
                  <c:v>14882.67</c:v>
                </c:pt>
                <c:pt idx="12">
                  <c:v>7529.03</c:v>
                </c:pt>
                <c:pt idx="13">
                  <c:v>20691.02</c:v>
                </c:pt>
                <c:pt idx="14">
                  <c:v>3485.71</c:v>
                </c:pt>
                <c:pt idx="15">
                  <c:v>8893.91</c:v>
                </c:pt>
                <c:pt idx="16">
                  <c:v>17906.149999999998</c:v>
                </c:pt>
                <c:pt idx="17">
                  <c:v>9149.27</c:v>
                </c:pt>
                <c:pt idx="18">
                  <c:v>4720.2899999999991</c:v>
                </c:pt>
                <c:pt idx="19">
                  <c:v>1404.04</c:v>
                </c:pt>
                <c:pt idx="20">
                  <c:v>570.14</c:v>
                </c:pt>
                <c:pt idx="21">
                  <c:v>13160.580000000004</c:v>
                </c:pt>
                <c:pt idx="22">
                  <c:v>23856.929999999993</c:v>
                </c:pt>
                <c:pt idx="23">
                  <c:v>3233.9</c:v>
                </c:pt>
                <c:pt idx="24">
                  <c:v>14138.970000000001</c:v>
                </c:pt>
                <c:pt idx="25">
                  <c:v>6407.95</c:v>
                </c:pt>
                <c:pt idx="26">
                  <c:v>262.78000000000003</c:v>
                </c:pt>
                <c:pt idx="27">
                  <c:v>14738.710000000001</c:v>
                </c:pt>
                <c:pt idx="28">
                  <c:v>6541.1299999999992</c:v>
                </c:pt>
                <c:pt idx="29">
                  <c:v>2218.25</c:v>
                </c:pt>
                <c:pt idx="30">
                  <c:v>2711.04</c:v>
                </c:pt>
                <c:pt idx="31">
                  <c:v>5373.52</c:v>
                </c:pt>
                <c:pt idx="32">
                  <c:v>3255.53</c:v>
                </c:pt>
                <c:pt idx="33">
                  <c:v>7421.7899999999991</c:v>
                </c:pt>
                <c:pt idx="34">
                  <c:v>2619.3700000000003</c:v>
                </c:pt>
                <c:pt idx="35">
                  <c:v>6679.66</c:v>
                </c:pt>
                <c:pt idx="36">
                  <c:v>5203.5200000000004</c:v>
                </c:pt>
                <c:pt idx="37">
                  <c:v>25267.499999999996</c:v>
                </c:pt>
                <c:pt idx="38">
                  <c:v>67267.77</c:v>
                </c:pt>
                <c:pt idx="39">
                  <c:v>10775.669999999998</c:v>
                </c:pt>
                <c:pt idx="40">
                  <c:v>16890.22</c:v>
                </c:pt>
                <c:pt idx="41">
                  <c:v>13355.85</c:v>
                </c:pt>
                <c:pt idx="42">
                  <c:v>3637.02</c:v>
                </c:pt>
                <c:pt idx="43">
                  <c:v>19709.510000000002</c:v>
                </c:pt>
                <c:pt idx="44">
                  <c:v>13636.130000000001</c:v>
                </c:pt>
                <c:pt idx="45">
                  <c:v>954.94</c:v>
                </c:pt>
                <c:pt idx="46">
                  <c:v>490</c:v>
                </c:pt>
                <c:pt idx="47">
                  <c:v>1701.6</c:v>
                </c:pt>
                <c:pt idx="48">
                  <c:v>12530.77</c:v>
                </c:pt>
                <c:pt idx="49">
                  <c:v>21562.16</c:v>
                </c:pt>
                <c:pt idx="50">
                  <c:v>7375.22</c:v>
                </c:pt>
                <c:pt idx="51">
                  <c:v>25136.13</c:v>
                </c:pt>
                <c:pt idx="52">
                  <c:v>992.06999999999994</c:v>
                </c:pt>
                <c:pt idx="53">
                  <c:v>3652.4900000000002</c:v>
                </c:pt>
                <c:pt idx="54">
                  <c:v>8591.7799999999988</c:v>
                </c:pt>
                <c:pt idx="55">
                  <c:v>909.09</c:v>
                </c:pt>
                <c:pt idx="56">
                  <c:v>4957.99</c:v>
                </c:pt>
                <c:pt idx="57">
                  <c:v>10693.7</c:v>
                </c:pt>
                <c:pt idx="58">
                  <c:v>6177.1699999999992</c:v>
                </c:pt>
                <c:pt idx="59">
                  <c:v>6929.8200000000006</c:v>
                </c:pt>
                <c:pt idx="60">
                  <c:v>4790.6899999999996</c:v>
                </c:pt>
                <c:pt idx="61">
                  <c:v>10096.130000000001</c:v>
                </c:pt>
                <c:pt idx="62">
                  <c:v>4178.5700000000006</c:v>
                </c:pt>
                <c:pt idx="63">
                  <c:v>30105.889999999996</c:v>
                </c:pt>
                <c:pt idx="64">
                  <c:v>23121.019999999997</c:v>
                </c:pt>
                <c:pt idx="65">
                  <c:v>16260.810000000001</c:v>
                </c:pt>
                <c:pt idx="66">
                  <c:v>5137.93</c:v>
                </c:pt>
                <c:pt idx="67">
                  <c:v>1229.0700000000002</c:v>
                </c:pt>
                <c:pt idx="68">
                  <c:v>1807.72</c:v>
                </c:pt>
                <c:pt idx="69">
                  <c:v>19228.73</c:v>
                </c:pt>
                <c:pt idx="70">
                  <c:v>26689.089999999997</c:v>
                </c:pt>
                <c:pt idx="71">
                  <c:v>1762.81</c:v>
                </c:pt>
                <c:pt idx="72">
                  <c:v>14090.4</c:v>
                </c:pt>
                <c:pt idx="73">
                  <c:v>6648.4900000000007</c:v>
                </c:pt>
                <c:pt idx="74">
                  <c:v>3318.9299999999994</c:v>
                </c:pt>
                <c:pt idx="75">
                  <c:v>2629.9400000000005</c:v>
                </c:pt>
                <c:pt idx="76">
                  <c:v>10284.630000000001</c:v>
                </c:pt>
                <c:pt idx="77">
                  <c:v>5200.1900000000005</c:v>
                </c:pt>
                <c:pt idx="78">
                  <c:v>22401.480000000003</c:v>
                </c:pt>
                <c:pt idx="79">
                  <c:v>25783.09</c:v>
                </c:pt>
                <c:pt idx="80">
                  <c:v>1809.72</c:v>
                </c:pt>
                <c:pt idx="81">
                  <c:v>7935.95</c:v>
                </c:pt>
                <c:pt idx="82">
                  <c:v>26719.229999999996</c:v>
                </c:pt>
                <c:pt idx="83">
                  <c:v>4829.95</c:v>
                </c:pt>
                <c:pt idx="84">
                  <c:v>16533.18</c:v>
                </c:pt>
                <c:pt idx="85">
                  <c:v>2943.8199999999997</c:v>
                </c:pt>
                <c:pt idx="86">
                  <c:v>6553.25</c:v>
                </c:pt>
                <c:pt idx="87">
                  <c:v>6688.9899999999989</c:v>
                </c:pt>
                <c:pt idx="88">
                  <c:v>3011.6000000000004</c:v>
                </c:pt>
                <c:pt idx="89">
                  <c:v>3964.13</c:v>
                </c:pt>
                <c:pt idx="90">
                  <c:v>16120.570000000002</c:v>
                </c:pt>
                <c:pt idx="91">
                  <c:v>16728.53</c:v>
                </c:pt>
                <c:pt idx="92">
                  <c:v>5886.630000000001</c:v>
                </c:pt>
                <c:pt idx="93">
                  <c:v>10835.31</c:v>
                </c:pt>
                <c:pt idx="94">
                  <c:v>3219.8900000000003</c:v>
                </c:pt>
                <c:pt idx="95">
                  <c:v>6667.6900000000005</c:v>
                </c:pt>
                <c:pt idx="96">
                  <c:v>1076.3899999999999</c:v>
                </c:pt>
                <c:pt idx="97">
                  <c:v>5244.52</c:v>
                </c:pt>
                <c:pt idx="98">
                  <c:v>13273.29</c:v>
                </c:pt>
                <c:pt idx="99">
                  <c:v>7930.9</c:v>
                </c:pt>
                <c:pt idx="100">
                  <c:v>3968.5299999999993</c:v>
                </c:pt>
                <c:pt idx="101">
                  <c:v>2987.38</c:v>
                </c:pt>
                <c:pt idx="102">
                  <c:v>28264.33</c:v>
                </c:pt>
                <c:pt idx="103">
                  <c:v>16840.650000000001</c:v>
                </c:pt>
                <c:pt idx="104">
                  <c:v>10317.049999999999</c:v>
                </c:pt>
                <c:pt idx="105">
                  <c:v>1916.8</c:v>
                </c:pt>
                <c:pt idx="106">
                  <c:v>10185.36</c:v>
                </c:pt>
                <c:pt idx="107">
                  <c:v>1652.89</c:v>
                </c:pt>
                <c:pt idx="108">
                  <c:v>2676.23</c:v>
                </c:pt>
                <c:pt idx="109">
                  <c:v>5402.4800000000005</c:v>
                </c:pt>
                <c:pt idx="110">
                  <c:v>7818.3</c:v>
                </c:pt>
                <c:pt idx="111">
                  <c:v>7445.03</c:v>
                </c:pt>
                <c:pt idx="112">
                  <c:v>12684.679999999998</c:v>
                </c:pt>
                <c:pt idx="113">
                  <c:v>6109.01</c:v>
                </c:pt>
                <c:pt idx="114">
                  <c:v>5978.24</c:v>
                </c:pt>
                <c:pt idx="115">
                  <c:v>16675.579999999998</c:v>
                </c:pt>
                <c:pt idx="116">
                  <c:v>19795.489999999998</c:v>
                </c:pt>
                <c:pt idx="117">
                  <c:v>24061.33</c:v>
                </c:pt>
                <c:pt idx="118">
                  <c:v>49028.219999999994</c:v>
                </c:pt>
                <c:pt idx="119">
                  <c:v>12281.51</c:v>
                </c:pt>
                <c:pt idx="120">
                  <c:v>56764.539999999994</c:v>
                </c:pt>
                <c:pt idx="121">
                  <c:v>25857.3</c:v>
                </c:pt>
                <c:pt idx="122">
                  <c:v>23413.18</c:v>
                </c:pt>
                <c:pt idx="123">
                  <c:v>6585.4</c:v>
                </c:pt>
                <c:pt idx="124">
                  <c:v>2367.9900000000002</c:v>
                </c:pt>
                <c:pt idx="125">
                  <c:v>13513.64</c:v>
                </c:pt>
                <c:pt idx="126">
                  <c:v>11464.77</c:v>
                </c:pt>
                <c:pt idx="127">
                  <c:v>9403.5600000000013</c:v>
                </c:pt>
                <c:pt idx="128">
                  <c:v>2565.9</c:v>
                </c:pt>
                <c:pt idx="129">
                  <c:v>13664.44</c:v>
                </c:pt>
                <c:pt idx="130">
                  <c:v>13650.95</c:v>
                </c:pt>
                <c:pt idx="131">
                  <c:v>765.90000000000009</c:v>
                </c:pt>
                <c:pt idx="132">
                  <c:v>6812.64</c:v>
                </c:pt>
                <c:pt idx="133">
                  <c:v>3850.97</c:v>
                </c:pt>
                <c:pt idx="134">
                  <c:v>10621.21</c:v>
                </c:pt>
                <c:pt idx="135">
                  <c:v>20716.77</c:v>
                </c:pt>
                <c:pt idx="136">
                  <c:v>15196.84</c:v>
                </c:pt>
                <c:pt idx="137">
                  <c:v>8376.5799999999981</c:v>
                </c:pt>
                <c:pt idx="138">
                  <c:v>5160.96</c:v>
                </c:pt>
                <c:pt idx="139">
                  <c:v>7449.4500000000007</c:v>
                </c:pt>
                <c:pt idx="140">
                  <c:v>2152.5299999999997</c:v>
                </c:pt>
                <c:pt idx="141">
                  <c:v>11562.93</c:v>
                </c:pt>
                <c:pt idx="142">
                  <c:v>572.28</c:v>
                </c:pt>
                <c:pt idx="143">
                  <c:v>445.25</c:v>
                </c:pt>
                <c:pt idx="144">
                  <c:v>10752.130000000001</c:v>
                </c:pt>
                <c:pt idx="145">
                  <c:v>9686.0699999999979</c:v>
                </c:pt>
                <c:pt idx="146">
                  <c:v>37768.200000000004</c:v>
                </c:pt>
                <c:pt idx="147">
                  <c:v>12568.219999999998</c:v>
                </c:pt>
                <c:pt idx="148">
                  <c:v>10768.77</c:v>
                </c:pt>
                <c:pt idx="149">
                  <c:v>7035.7300000000005</c:v>
                </c:pt>
                <c:pt idx="150">
                  <c:v>5425.5</c:v>
                </c:pt>
                <c:pt idx="151">
                  <c:v>5237.6000000000004</c:v>
                </c:pt>
                <c:pt idx="152">
                  <c:v>12354.359999999999</c:v>
                </c:pt>
                <c:pt idx="153">
                  <c:v>3439.7799999999993</c:v>
                </c:pt>
                <c:pt idx="154">
                  <c:v>7888.86</c:v>
                </c:pt>
                <c:pt idx="155">
                  <c:v>4036.3900000000003</c:v>
                </c:pt>
                <c:pt idx="156">
                  <c:v>3537.5</c:v>
                </c:pt>
                <c:pt idx="157">
                  <c:v>15468.489999999998</c:v>
                </c:pt>
                <c:pt idx="158">
                  <c:v>5296.63</c:v>
                </c:pt>
                <c:pt idx="159">
                  <c:v>1071.55</c:v>
                </c:pt>
                <c:pt idx="160">
                  <c:v>338.41</c:v>
                </c:pt>
                <c:pt idx="161">
                  <c:v>6617.65</c:v>
                </c:pt>
                <c:pt idx="162">
                  <c:v>3842.61</c:v>
                </c:pt>
                <c:pt idx="163">
                  <c:v>2783.93</c:v>
                </c:pt>
                <c:pt idx="164">
                  <c:v>31319.000000000007</c:v>
                </c:pt>
                <c:pt idx="165">
                  <c:v>5378.71</c:v>
                </c:pt>
                <c:pt idx="166">
                  <c:v>7990.0900000000011</c:v>
                </c:pt>
                <c:pt idx="167">
                  <c:v>11666.61</c:v>
                </c:pt>
                <c:pt idx="168">
                  <c:v>1516.49</c:v>
                </c:pt>
                <c:pt idx="169">
                  <c:v>3561.5900000000006</c:v>
                </c:pt>
                <c:pt idx="170">
                  <c:v>36735.800000000003</c:v>
                </c:pt>
                <c:pt idx="171">
                  <c:v>3635.91</c:v>
                </c:pt>
                <c:pt idx="172">
                  <c:v>5276.23</c:v>
                </c:pt>
                <c:pt idx="173">
                  <c:v>15175.699999999997</c:v>
                </c:pt>
                <c:pt idx="174">
                  <c:v>9015.7999999999993</c:v>
                </c:pt>
                <c:pt idx="175">
                  <c:v>4782.83</c:v>
                </c:pt>
                <c:pt idx="176">
                  <c:v>20508.900000000001</c:v>
                </c:pt>
                <c:pt idx="177">
                  <c:v>16299.11</c:v>
                </c:pt>
                <c:pt idx="178">
                  <c:v>101.71</c:v>
                </c:pt>
                <c:pt idx="179">
                  <c:v>9.23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8-40A4-8FC1-69B60A58F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1109768"/>
        <c:axId val="1702044680"/>
      </c:barChart>
      <c:catAx>
        <c:axId val="34110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044680"/>
        <c:crosses val="autoZero"/>
        <c:auto val="1"/>
        <c:lblAlgn val="ctr"/>
        <c:lblOffset val="100"/>
        <c:noMultiLvlLbl val="0"/>
      </c:catAx>
      <c:valAx>
        <c:axId val="170204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0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[mainprojectans.xlsx]monthlyprofitAns3!PivotTable1</c:name>
    <c:fmtId val="4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monthlyprofitAns3!$B$3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monthlyprofitAns3!$A$4:$A$17</c:f>
              <c:strCache>
                <c:ptCount val="1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(blank)</c:v>
                </c:pt>
              </c:strCache>
            </c:strRef>
          </c:cat>
          <c:val>
            <c:numRef>
              <c:f>monthlyprofitAns3!$B$4:$B$17</c:f>
              <c:numCache>
                <c:formatCode>General</c:formatCode>
                <c:ptCount val="13"/>
                <c:pt idx="0">
                  <c:v>6437.7625476799985</c:v>
                </c:pt>
                <c:pt idx="1">
                  <c:v>38408.185303520011</c:v>
                </c:pt>
                <c:pt idx="2">
                  <c:v>-83.799233250000597</c:v>
                </c:pt>
                <c:pt idx="3">
                  <c:v>48061.70478599998</c:v>
                </c:pt>
                <c:pt idx="4">
                  <c:v>73305.035854400034</c:v>
                </c:pt>
                <c:pt idx="5">
                  <c:v>28562.774916800015</c:v>
                </c:pt>
                <c:pt idx="6">
                  <c:v>3381.0856999999996</c:v>
                </c:pt>
                <c:pt idx="7">
                  <c:v>11397.569240000001</c:v>
                </c:pt>
                <c:pt idx="8">
                  <c:v>1765.76693</c:v>
                </c:pt>
                <c:pt idx="9">
                  <c:v>-12508.388680000004</c:v>
                </c:pt>
                <c:pt idx="10">
                  <c:v>4277.7634999999982</c:v>
                </c:pt>
                <c:pt idx="11">
                  <c:v>12017.938872000002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E6-4727-A69E-AD2A95A0AE6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21232136"/>
        <c:axId val="421251592"/>
      </c:barChart>
      <c:catAx>
        <c:axId val="42123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51592"/>
        <c:crosses val="autoZero"/>
        <c:auto val="1"/>
        <c:lblAlgn val="ctr"/>
        <c:lblOffset val="100"/>
        <c:noMultiLvlLbl val="0"/>
      </c:catAx>
      <c:valAx>
        <c:axId val="42125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32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[mainprojectans.xlsx]revenewAns1!revenewQ1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revenewAns1!$B$3:$B$4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revenewAns1!$A$5:$A$22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revenewAns1!$B$5:$B$22</c:f>
              <c:numCache>
                <c:formatCode>General</c:formatCode>
                <c:ptCount val="17"/>
                <c:pt idx="0">
                  <c:v>12594.820600000001</c:v>
                </c:pt>
                <c:pt idx="1">
                  <c:v>59296.389429999988</c:v>
                </c:pt>
                <c:pt idx="2">
                  <c:v>-930.43840000000046</c:v>
                </c:pt>
                <c:pt idx="3">
                  <c:v>39808.485999999997</c:v>
                </c:pt>
                <c:pt idx="4">
                  <c:v>1698.0439799999999</c:v>
                </c:pt>
                <c:pt idx="5">
                  <c:v>23990.207579999998</c:v>
                </c:pt>
                <c:pt idx="6">
                  <c:v>-1194.4125000000008</c:v>
                </c:pt>
                <c:pt idx="7">
                  <c:v>7028.1595000000016</c:v>
                </c:pt>
                <c:pt idx="8">
                  <c:v>18724.1191</c:v>
                </c:pt>
                <c:pt idx="9">
                  <c:v>8824.3905639999939</c:v>
                </c:pt>
                <c:pt idx="10">
                  <c:v>7769.3150699999978</c:v>
                </c:pt>
                <c:pt idx="11">
                  <c:v>-257.62880000000007</c:v>
                </c:pt>
                <c:pt idx="12">
                  <c:v>-1544.8260631999995</c:v>
                </c:pt>
                <c:pt idx="13">
                  <c:v>-1291.0959000000003</c:v>
                </c:pt>
                <c:pt idx="14">
                  <c:v>7803.9946</c:v>
                </c:pt>
                <c:pt idx="15">
                  <c:v>-8086.6392636499986</c:v>
                </c:pt>
                <c:pt idx="16">
                  <c:v>40790.514240000019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F-45E2-A4E9-CD3571CB2BAC}"/>
            </c:ext>
          </c:extLst>
        </c:ser>
        <c:ser>
          <c:idx val="1"/>
          <c:order val="1"/>
          <c:tx>
            <c:strRef>
              <c:f>revenewAns1!$C$3:$C$4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revenewAns1!$A$5:$A$22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revenewAns1!$C$5:$C$22</c:f>
              <c:numCache>
                <c:formatCode>General</c:formatCode>
                <c:ptCount val="17"/>
                <c:pt idx="0">
                  <c:v>82201.150000000009</c:v>
                </c:pt>
                <c:pt idx="1">
                  <c:v>185928.13999999984</c:v>
                </c:pt>
                <c:pt idx="2">
                  <c:v>107796.09000000004</c:v>
                </c:pt>
                <c:pt idx="3">
                  <c:v>241200.42000000007</c:v>
                </c:pt>
                <c:pt idx="4">
                  <c:v>96261.300000000017</c:v>
                </c:pt>
                <c:pt idx="5">
                  <c:v>99069.48</c:v>
                </c:pt>
                <c:pt idx="6">
                  <c:v>10479.769999999999</c:v>
                </c:pt>
                <c:pt idx="7">
                  <c:v>4914.82</c:v>
                </c:pt>
                <c:pt idx="8">
                  <c:v>98070.909999999989</c:v>
                </c:pt>
                <c:pt idx="9">
                  <c:v>318169.67999999993</c:v>
                </c:pt>
                <c:pt idx="10">
                  <c:v>55813.920000000035</c:v>
                </c:pt>
                <c:pt idx="11">
                  <c:v>26071.610000000004</c:v>
                </c:pt>
                <c:pt idx="12">
                  <c:v>1789.4299999999998</c:v>
                </c:pt>
                <c:pt idx="13">
                  <c:v>6752.18</c:v>
                </c:pt>
                <c:pt idx="14">
                  <c:v>175730.04999999996</c:v>
                </c:pt>
                <c:pt idx="15">
                  <c:v>172511.33000000002</c:v>
                </c:pt>
                <c:pt idx="16">
                  <c:v>198764.48999999985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8F-45E2-A4E9-CD3571CB2BAC}"/>
            </c:ext>
          </c:extLst>
        </c:ser>
        <c:ser>
          <c:idx val="2"/>
          <c:order val="2"/>
          <c:tx>
            <c:strRef>
              <c:f>revenewAns1!$D$3:$D$4</c:f>
              <c:strCache>
                <c:ptCount val="1"/>
                <c:pt idx="0">
                  <c:v>SUM of Quantity ordered new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revenewAns1!$A$5:$A$22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revenewAns1!$D$5:$D$22</c:f>
              <c:numCache>
                <c:formatCode>General</c:formatCode>
                <c:ptCount val="17"/>
                <c:pt idx="0">
                  <c:v>1187</c:v>
                </c:pt>
                <c:pt idx="1">
                  <c:v>2554</c:v>
                </c:pt>
                <c:pt idx="2">
                  <c:v>536</c:v>
                </c:pt>
                <c:pt idx="3">
                  <c:v>1138</c:v>
                </c:pt>
                <c:pt idx="4">
                  <c:v>2481</c:v>
                </c:pt>
                <c:pt idx="5">
                  <c:v>181</c:v>
                </c:pt>
                <c:pt idx="6">
                  <c:v>590</c:v>
                </c:pt>
                <c:pt idx="7">
                  <c:v>903</c:v>
                </c:pt>
                <c:pt idx="8">
                  <c:v>2356</c:v>
                </c:pt>
                <c:pt idx="9">
                  <c:v>898</c:v>
                </c:pt>
                <c:pt idx="10">
                  <c:v>3481</c:v>
                </c:pt>
                <c:pt idx="11">
                  <c:v>2744</c:v>
                </c:pt>
                <c:pt idx="12">
                  <c:v>501</c:v>
                </c:pt>
                <c:pt idx="13">
                  <c:v>423</c:v>
                </c:pt>
                <c:pt idx="14">
                  <c:v>1889</c:v>
                </c:pt>
                <c:pt idx="15">
                  <c:v>882</c:v>
                </c:pt>
                <c:pt idx="16">
                  <c:v>2358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8F-45E2-A4E9-CD3571CB2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813319"/>
        <c:axId val="67314183"/>
      </c:lineChart>
      <c:catAx>
        <c:axId val="220813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14183"/>
        <c:crosses val="autoZero"/>
        <c:auto val="1"/>
        <c:lblAlgn val="ctr"/>
        <c:lblOffset val="100"/>
        <c:noMultiLvlLbl val="0"/>
      </c:catAx>
      <c:valAx>
        <c:axId val="67314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813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[mainprojectans.xlsx]custsegmentQ2!custsegmentQ2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custsegmentQ2!$B$2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custsegmentQ2!$A$3:$A$7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custsegmentQ2!$B$3:$B$7</c:f>
              <c:numCache>
                <c:formatCode>General</c:formatCode>
                <c:ptCount val="4"/>
                <c:pt idx="0">
                  <c:v>408</c:v>
                </c:pt>
                <c:pt idx="1">
                  <c:v>675</c:v>
                </c:pt>
                <c:pt idx="2">
                  <c:v>468</c:v>
                </c:pt>
                <c:pt idx="3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5B-40B1-955E-E3F235A33C1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19732743"/>
        <c:axId val="319738887"/>
      </c:lineChart>
      <c:catAx>
        <c:axId val="3197327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38887"/>
        <c:crosses val="autoZero"/>
        <c:auto val="1"/>
        <c:lblAlgn val="ctr"/>
        <c:lblOffset val="100"/>
        <c:noMultiLvlLbl val="0"/>
      </c:catAx>
      <c:valAx>
        <c:axId val="319738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3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[mainprojectans.xlsx]reginalsalesQ4!reginalsalesQ4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reginalsalesQ4!$B$3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reginalsalesQ4!$A$4:$A$53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reginalsalesQ4!$B$4:$B$53</c:f>
              <c:numCache>
                <c:formatCode>General</c:formatCode>
                <c:ptCount val="49"/>
                <c:pt idx="0">
                  <c:v>46826.450000000004</c:v>
                </c:pt>
                <c:pt idx="1">
                  <c:v>14367.86</c:v>
                </c:pt>
                <c:pt idx="2">
                  <c:v>11724.43</c:v>
                </c:pt>
                <c:pt idx="3">
                  <c:v>284805.40999999986</c:v>
                </c:pt>
                <c:pt idx="4">
                  <c:v>45843.450000000012</c:v>
                </c:pt>
                <c:pt idx="5">
                  <c:v>6540.5400000000009</c:v>
                </c:pt>
                <c:pt idx="6">
                  <c:v>1257.76</c:v>
                </c:pt>
                <c:pt idx="7">
                  <c:v>68946.660000000018</c:v>
                </c:pt>
                <c:pt idx="8">
                  <c:v>81205.22</c:v>
                </c:pt>
                <c:pt idx="9">
                  <c:v>29050.789999999997</c:v>
                </c:pt>
                <c:pt idx="10">
                  <c:v>13922.919999999996</c:v>
                </c:pt>
                <c:pt idx="11">
                  <c:v>98971.250000000029</c:v>
                </c:pt>
                <c:pt idx="12">
                  <c:v>39314.550000000003</c:v>
                </c:pt>
                <c:pt idx="13">
                  <c:v>10977.690000000002</c:v>
                </c:pt>
                <c:pt idx="14">
                  <c:v>29678.210000000003</c:v>
                </c:pt>
                <c:pt idx="15">
                  <c:v>14737.27</c:v>
                </c:pt>
                <c:pt idx="16">
                  <c:v>14909.429999999995</c:v>
                </c:pt>
                <c:pt idx="17">
                  <c:v>30532.709999999995</c:v>
                </c:pt>
                <c:pt idx="18">
                  <c:v>15403.560000000001</c:v>
                </c:pt>
                <c:pt idx="19">
                  <c:v>59114.820000000007</c:v>
                </c:pt>
                <c:pt idx="20">
                  <c:v>69641.81</c:v>
                </c:pt>
                <c:pt idx="21">
                  <c:v>37752.280000000006</c:v>
                </c:pt>
                <c:pt idx="22">
                  <c:v>9689.5799999999981</c:v>
                </c:pt>
                <c:pt idx="23">
                  <c:v>10903.080000000002</c:v>
                </c:pt>
                <c:pt idx="24">
                  <c:v>12593.59</c:v>
                </c:pt>
                <c:pt idx="25">
                  <c:v>15764.51</c:v>
                </c:pt>
                <c:pt idx="26">
                  <c:v>8864.5399999999991</c:v>
                </c:pt>
                <c:pt idx="27">
                  <c:v>7619.7</c:v>
                </c:pt>
                <c:pt idx="28">
                  <c:v>21943.91</c:v>
                </c:pt>
                <c:pt idx="29">
                  <c:v>5593.18</c:v>
                </c:pt>
                <c:pt idx="30">
                  <c:v>223930.48000000004</c:v>
                </c:pt>
                <c:pt idx="31">
                  <c:v>38147.890000000007</c:v>
                </c:pt>
                <c:pt idx="32">
                  <c:v>5300.2300000000005</c:v>
                </c:pt>
                <c:pt idx="33">
                  <c:v>69452.819999999963</c:v>
                </c:pt>
                <c:pt idx="34">
                  <c:v>6884.0399999999981</c:v>
                </c:pt>
                <c:pt idx="35">
                  <c:v>21821.829999999987</c:v>
                </c:pt>
                <c:pt idx="36">
                  <c:v>45780.85</c:v>
                </c:pt>
                <c:pt idx="37">
                  <c:v>10027.83</c:v>
                </c:pt>
                <c:pt idx="38">
                  <c:v>16544.629999999997</c:v>
                </c:pt>
                <c:pt idx="39">
                  <c:v>1550.49</c:v>
                </c:pt>
                <c:pt idx="40">
                  <c:v>33209.759999999995</c:v>
                </c:pt>
                <c:pt idx="41">
                  <c:v>91937.13</c:v>
                </c:pt>
                <c:pt idx="42">
                  <c:v>26981.670000000002</c:v>
                </c:pt>
                <c:pt idx="43">
                  <c:v>13491</c:v>
                </c:pt>
                <c:pt idx="44">
                  <c:v>45282.869999999995</c:v>
                </c:pt>
                <c:pt idx="45">
                  <c:v>78048.650000000009</c:v>
                </c:pt>
                <c:pt idx="46">
                  <c:v>10681.55</c:v>
                </c:pt>
                <c:pt idx="47">
                  <c:v>22770.35</c:v>
                </c:pt>
                <c:pt idx="48">
                  <c:v>1183.5400000000002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DB-45B9-8997-79D19DD3E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9545352"/>
        <c:axId val="691661832"/>
      </c:barChart>
      <c:catAx>
        <c:axId val="3195453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661832"/>
        <c:crosses val="autoZero"/>
        <c:auto val="1"/>
        <c:lblAlgn val="ctr"/>
        <c:lblOffset val="100"/>
        <c:noMultiLvlLbl val="0"/>
      </c:catAx>
      <c:valAx>
        <c:axId val="691661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54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[mainprojectans.xlsx]ordershareQ6!ordershareQ6</c:name>
    <c:fmtId val="6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ordershareQ6!$B$3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79C-4439-B46C-9D53496A745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79C-4439-B46C-9D53496A745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79C-4439-B46C-9D53496A745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79C-4439-B46C-9D53496A745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79C-4439-B46C-9D53496A745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79C-4439-B46C-9D53496A74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ordershareQ6!$A$4:$A$9</c:f>
              <c:strCache>
                <c:ptCount val="5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  <c:pt idx="4">
                  <c:v>Not Specified</c:v>
                </c:pt>
              </c:strCache>
            </c:strRef>
          </c:cat>
          <c:val>
            <c:numRef>
              <c:f>ordershareQ6!$B$4:$B$9</c:f>
              <c:numCache>
                <c:formatCode>0.00%</c:formatCode>
                <c:ptCount val="5"/>
                <c:pt idx="0">
                  <c:v>0.19819530780028075</c:v>
                </c:pt>
                <c:pt idx="1">
                  <c:v>0.20167435331862837</c:v>
                </c:pt>
                <c:pt idx="2">
                  <c:v>0.20589532785241621</c:v>
                </c:pt>
                <c:pt idx="3">
                  <c:v>0.19401443753759792</c:v>
                </c:pt>
                <c:pt idx="4">
                  <c:v>0.20022057349107675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79C-4439-B46C-9D53496A745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[mainprojectans.xlsx]shippingQ7!shippingQ7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shippingQ7!$B$3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shippingQ7!$A$4:$A$21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shippingQ7!$B$4:$B$21</c:f>
              <c:numCache>
                <c:formatCode>General</c:formatCode>
                <c:ptCount val="17"/>
                <c:pt idx="0">
                  <c:v>1589.65</c:v>
                </c:pt>
                <c:pt idx="1">
                  <c:v>1493.3600000000006</c:v>
                </c:pt>
                <c:pt idx="2">
                  <c:v>1957.71</c:v>
                </c:pt>
                <c:pt idx="3">
                  <c:v>3560.5899999999997</c:v>
                </c:pt>
                <c:pt idx="4">
                  <c:v>1094.8399999999999</c:v>
                </c:pt>
                <c:pt idx="5">
                  <c:v>476.99000000000007</c:v>
                </c:pt>
                <c:pt idx="6">
                  <c:v>334.03</c:v>
                </c:pt>
                <c:pt idx="7">
                  <c:v>93.029999999999916</c:v>
                </c:pt>
                <c:pt idx="8">
                  <c:v>1942.0300000000009</c:v>
                </c:pt>
                <c:pt idx="9">
                  <c:v>1903.6400000000006</c:v>
                </c:pt>
                <c:pt idx="10">
                  <c:v>1777.1899999999989</c:v>
                </c:pt>
                <c:pt idx="11">
                  <c:v>498.15999999999991</c:v>
                </c:pt>
                <c:pt idx="12">
                  <c:v>46.54</c:v>
                </c:pt>
                <c:pt idx="13">
                  <c:v>163.94999999999996</c:v>
                </c:pt>
                <c:pt idx="14">
                  <c:v>2349.5399999999986</c:v>
                </c:pt>
                <c:pt idx="15">
                  <c:v>4397.5099999999984</c:v>
                </c:pt>
                <c:pt idx="16">
                  <c:v>1069.6700000000005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85-4836-9DDC-6BDA9EF42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992"/>
        <c:axId val="99848"/>
      </c:barChart>
      <c:catAx>
        <c:axId val="105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48"/>
        <c:crosses val="autoZero"/>
        <c:auto val="1"/>
        <c:lblAlgn val="ctr"/>
        <c:lblOffset val="100"/>
        <c:noMultiLvlLbl val="0"/>
      </c:catAx>
      <c:valAx>
        <c:axId val="9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[mainprojectans.xlsx]comparsales-proQ9!comparsales-proQ9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'comparsales-proQ9'!$B$3:$B$4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'comparsales-proQ9'!$A$5:$A$22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'comparsales-proQ9'!$B$5:$B$22</c:f>
              <c:numCache>
                <c:formatCode>General</c:formatCode>
                <c:ptCount val="17"/>
                <c:pt idx="0">
                  <c:v>82201.150000000009</c:v>
                </c:pt>
                <c:pt idx="1">
                  <c:v>185928.13999999984</c:v>
                </c:pt>
                <c:pt idx="2">
                  <c:v>107796.09000000004</c:v>
                </c:pt>
                <c:pt idx="3">
                  <c:v>241200.42000000007</c:v>
                </c:pt>
                <c:pt idx="4">
                  <c:v>96261.300000000017</c:v>
                </c:pt>
                <c:pt idx="5">
                  <c:v>99069.48</c:v>
                </c:pt>
                <c:pt idx="6">
                  <c:v>10479.769999999999</c:v>
                </c:pt>
                <c:pt idx="7">
                  <c:v>4914.82</c:v>
                </c:pt>
                <c:pt idx="8">
                  <c:v>98070.909999999989</c:v>
                </c:pt>
                <c:pt idx="9">
                  <c:v>318169.67999999993</c:v>
                </c:pt>
                <c:pt idx="10">
                  <c:v>55813.920000000035</c:v>
                </c:pt>
                <c:pt idx="11">
                  <c:v>26071.610000000004</c:v>
                </c:pt>
                <c:pt idx="12">
                  <c:v>1789.4299999999998</c:v>
                </c:pt>
                <c:pt idx="13">
                  <c:v>6752.18</c:v>
                </c:pt>
                <c:pt idx="14">
                  <c:v>175730.04999999996</c:v>
                </c:pt>
                <c:pt idx="15">
                  <c:v>172511.33000000002</c:v>
                </c:pt>
                <c:pt idx="16">
                  <c:v>198764.48999999985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E-4E59-90A7-0715F76B82D2}"/>
            </c:ext>
          </c:extLst>
        </c:ser>
        <c:ser>
          <c:idx val="1"/>
          <c:order val="1"/>
          <c:tx>
            <c:strRef>
              <c:f>'comparsales-proQ9'!$C$3:$C$4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'comparsales-proQ9'!$A$5:$A$22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'comparsales-proQ9'!$C$5:$C$22</c:f>
              <c:numCache>
                <c:formatCode>General</c:formatCode>
                <c:ptCount val="17"/>
                <c:pt idx="0">
                  <c:v>12594.820600000001</c:v>
                </c:pt>
                <c:pt idx="1">
                  <c:v>59296.389429999988</c:v>
                </c:pt>
                <c:pt idx="2">
                  <c:v>-930.43840000000046</c:v>
                </c:pt>
                <c:pt idx="3">
                  <c:v>39808.485999999997</c:v>
                </c:pt>
                <c:pt idx="4">
                  <c:v>1698.0439799999999</c:v>
                </c:pt>
                <c:pt idx="5">
                  <c:v>23990.207579999998</c:v>
                </c:pt>
                <c:pt idx="6">
                  <c:v>-1194.4125000000008</c:v>
                </c:pt>
                <c:pt idx="7">
                  <c:v>7028.1595000000016</c:v>
                </c:pt>
                <c:pt idx="8">
                  <c:v>18724.1191</c:v>
                </c:pt>
                <c:pt idx="9">
                  <c:v>8824.3905639999939</c:v>
                </c:pt>
                <c:pt idx="10">
                  <c:v>7769.3150699999978</c:v>
                </c:pt>
                <c:pt idx="11">
                  <c:v>-257.62880000000007</c:v>
                </c:pt>
                <c:pt idx="12">
                  <c:v>-1544.8260631999995</c:v>
                </c:pt>
                <c:pt idx="13">
                  <c:v>-1291.0959000000003</c:v>
                </c:pt>
                <c:pt idx="14">
                  <c:v>7803.9946</c:v>
                </c:pt>
                <c:pt idx="15">
                  <c:v>-8086.6392636499986</c:v>
                </c:pt>
                <c:pt idx="16">
                  <c:v>40790.514240000019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CE-4E59-90A7-0715F76B8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4280584"/>
        <c:axId val="159371784"/>
      </c:barChart>
      <c:catAx>
        <c:axId val="24280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71784"/>
        <c:crosses val="autoZero"/>
        <c:auto val="1"/>
        <c:lblAlgn val="ctr"/>
        <c:lblOffset val="100"/>
        <c:noMultiLvlLbl val="0"/>
      </c:catAx>
      <c:valAx>
        <c:axId val="159371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[mainprojectans.xlsx]revenewAns1!revenewQ1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revenewAns1!$B$3:$B$4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revenewAns1!$A$5:$A$22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revenewAns1!$B$5:$B$22</c:f>
              <c:numCache>
                <c:formatCode>General</c:formatCode>
                <c:ptCount val="17"/>
                <c:pt idx="0">
                  <c:v>12594.820600000001</c:v>
                </c:pt>
                <c:pt idx="1">
                  <c:v>59296.389429999988</c:v>
                </c:pt>
                <c:pt idx="2">
                  <c:v>-930.43840000000046</c:v>
                </c:pt>
                <c:pt idx="3">
                  <c:v>39808.485999999997</c:v>
                </c:pt>
                <c:pt idx="4">
                  <c:v>1698.0439799999999</c:v>
                </c:pt>
                <c:pt idx="5">
                  <c:v>23990.207579999998</c:v>
                </c:pt>
                <c:pt idx="6">
                  <c:v>-1194.4125000000008</c:v>
                </c:pt>
                <c:pt idx="7">
                  <c:v>7028.1595000000016</c:v>
                </c:pt>
                <c:pt idx="8">
                  <c:v>18724.1191</c:v>
                </c:pt>
                <c:pt idx="9">
                  <c:v>8824.3905639999939</c:v>
                </c:pt>
                <c:pt idx="10">
                  <c:v>7769.3150699999978</c:v>
                </c:pt>
                <c:pt idx="11">
                  <c:v>-257.62880000000007</c:v>
                </c:pt>
                <c:pt idx="12">
                  <c:v>-1544.8260631999995</c:v>
                </c:pt>
                <c:pt idx="13">
                  <c:v>-1291.0959000000003</c:v>
                </c:pt>
                <c:pt idx="14">
                  <c:v>7803.9946</c:v>
                </c:pt>
                <c:pt idx="15">
                  <c:v>-8086.6392636499986</c:v>
                </c:pt>
                <c:pt idx="16">
                  <c:v>40790.514240000019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5-4DD3-BAF6-40493EB21CA6}"/>
            </c:ext>
          </c:extLst>
        </c:ser>
        <c:ser>
          <c:idx val="1"/>
          <c:order val="1"/>
          <c:tx>
            <c:strRef>
              <c:f>revenewAns1!$C$3:$C$4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revenewAns1!$A$5:$A$22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revenewAns1!$C$5:$C$22</c:f>
              <c:numCache>
                <c:formatCode>General</c:formatCode>
                <c:ptCount val="17"/>
                <c:pt idx="0">
                  <c:v>82201.150000000009</c:v>
                </c:pt>
                <c:pt idx="1">
                  <c:v>185928.13999999984</c:v>
                </c:pt>
                <c:pt idx="2">
                  <c:v>107796.09000000004</c:v>
                </c:pt>
                <c:pt idx="3">
                  <c:v>241200.42000000007</c:v>
                </c:pt>
                <c:pt idx="4">
                  <c:v>96261.300000000017</c:v>
                </c:pt>
                <c:pt idx="5">
                  <c:v>99069.48</c:v>
                </c:pt>
                <c:pt idx="6">
                  <c:v>10479.769999999999</c:v>
                </c:pt>
                <c:pt idx="7">
                  <c:v>4914.82</c:v>
                </c:pt>
                <c:pt idx="8">
                  <c:v>98070.909999999989</c:v>
                </c:pt>
                <c:pt idx="9">
                  <c:v>318169.67999999993</c:v>
                </c:pt>
                <c:pt idx="10">
                  <c:v>55813.920000000035</c:v>
                </c:pt>
                <c:pt idx="11">
                  <c:v>26071.610000000004</c:v>
                </c:pt>
                <c:pt idx="12">
                  <c:v>1789.4299999999998</c:v>
                </c:pt>
                <c:pt idx="13">
                  <c:v>6752.18</c:v>
                </c:pt>
                <c:pt idx="14">
                  <c:v>175730.04999999996</c:v>
                </c:pt>
                <c:pt idx="15">
                  <c:v>172511.33000000002</c:v>
                </c:pt>
                <c:pt idx="16">
                  <c:v>198764.48999999985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A5-4DD3-BAF6-40493EB21CA6}"/>
            </c:ext>
          </c:extLst>
        </c:ser>
        <c:ser>
          <c:idx val="2"/>
          <c:order val="2"/>
          <c:tx>
            <c:strRef>
              <c:f>revenewAns1!$D$3:$D$4</c:f>
              <c:strCache>
                <c:ptCount val="1"/>
                <c:pt idx="0">
                  <c:v>SUM of Quantity ordered new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revenewAns1!$A$5:$A$22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revenewAns1!$D$5:$D$22</c:f>
              <c:numCache>
                <c:formatCode>General</c:formatCode>
                <c:ptCount val="17"/>
                <c:pt idx="0">
                  <c:v>1187</c:v>
                </c:pt>
                <c:pt idx="1">
                  <c:v>2554</c:v>
                </c:pt>
                <c:pt idx="2">
                  <c:v>536</c:v>
                </c:pt>
                <c:pt idx="3">
                  <c:v>1138</c:v>
                </c:pt>
                <c:pt idx="4">
                  <c:v>2481</c:v>
                </c:pt>
                <c:pt idx="5">
                  <c:v>181</c:v>
                </c:pt>
                <c:pt idx="6">
                  <c:v>590</c:v>
                </c:pt>
                <c:pt idx="7">
                  <c:v>903</c:v>
                </c:pt>
                <c:pt idx="8">
                  <c:v>2356</c:v>
                </c:pt>
                <c:pt idx="9">
                  <c:v>898</c:v>
                </c:pt>
                <c:pt idx="10">
                  <c:v>3481</c:v>
                </c:pt>
                <c:pt idx="11">
                  <c:v>2744</c:v>
                </c:pt>
                <c:pt idx="12">
                  <c:v>501</c:v>
                </c:pt>
                <c:pt idx="13">
                  <c:v>423</c:v>
                </c:pt>
                <c:pt idx="14">
                  <c:v>1889</c:v>
                </c:pt>
                <c:pt idx="15">
                  <c:v>882</c:v>
                </c:pt>
                <c:pt idx="16">
                  <c:v>2358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A5-4DD3-BAF6-40493EB21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813319"/>
        <c:axId val="67314183"/>
      </c:lineChart>
      <c:catAx>
        <c:axId val="220813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14183"/>
        <c:crosses val="autoZero"/>
        <c:auto val="1"/>
        <c:lblAlgn val="ctr"/>
        <c:lblOffset val="100"/>
        <c:noMultiLvlLbl val="0"/>
      </c:catAx>
      <c:valAx>
        <c:axId val="67314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813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[mainprojectans.xlsx]custsegmentQ2!custsegmentQ2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custsegmentQ2!$B$2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custsegmentQ2!$A$3:$A$7</c:f>
              <c:strCache>
                <c:ptCount val="4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  <c:pt idx="3">
                  <c:v>Small Business</c:v>
                </c:pt>
              </c:strCache>
            </c:strRef>
          </c:cat>
          <c:val>
            <c:numRef>
              <c:f>custsegmentQ2!$B$3:$B$7</c:f>
              <c:numCache>
                <c:formatCode>General</c:formatCode>
                <c:ptCount val="4"/>
                <c:pt idx="0">
                  <c:v>408</c:v>
                </c:pt>
                <c:pt idx="1">
                  <c:v>675</c:v>
                </c:pt>
                <c:pt idx="2">
                  <c:v>468</c:v>
                </c:pt>
                <c:pt idx="3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71-4D02-BA91-18C0C777C80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19732743"/>
        <c:axId val="319738887"/>
      </c:lineChart>
      <c:catAx>
        <c:axId val="3197327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38887"/>
        <c:crosses val="autoZero"/>
        <c:auto val="1"/>
        <c:lblAlgn val="ctr"/>
        <c:lblOffset val="100"/>
        <c:noMultiLvlLbl val="0"/>
      </c:catAx>
      <c:valAx>
        <c:axId val="319738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3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[mainprojectans.xlsx]monthlyprofitAns3!PivotTable1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monthlyprofitAns3!$B$3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monthlyprofitAns3!$A$4:$A$17</c:f>
              <c:strCache>
                <c:ptCount val="1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  <c:pt idx="12">
                  <c:v>(blank)</c:v>
                </c:pt>
              </c:strCache>
            </c:strRef>
          </c:cat>
          <c:val>
            <c:numRef>
              <c:f>monthlyprofitAns3!$B$4:$B$17</c:f>
              <c:numCache>
                <c:formatCode>General</c:formatCode>
                <c:ptCount val="13"/>
                <c:pt idx="0">
                  <c:v>6437.7625476799985</c:v>
                </c:pt>
                <c:pt idx="1">
                  <c:v>38408.185303520011</c:v>
                </c:pt>
                <c:pt idx="2">
                  <c:v>-83.799233250000597</c:v>
                </c:pt>
                <c:pt idx="3">
                  <c:v>48061.70478599998</c:v>
                </c:pt>
                <c:pt idx="4">
                  <c:v>73305.035854400034</c:v>
                </c:pt>
                <c:pt idx="5">
                  <c:v>28562.774916800015</c:v>
                </c:pt>
                <c:pt idx="6">
                  <c:v>3381.0856999999996</c:v>
                </c:pt>
                <c:pt idx="7">
                  <c:v>11397.569240000001</c:v>
                </c:pt>
                <c:pt idx="8">
                  <c:v>1765.76693</c:v>
                </c:pt>
                <c:pt idx="9">
                  <c:v>-12508.388680000004</c:v>
                </c:pt>
                <c:pt idx="10">
                  <c:v>4277.7634999999982</c:v>
                </c:pt>
                <c:pt idx="11">
                  <c:v>12017.938872000002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34-409C-AED8-11E09E0231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21232136"/>
        <c:axId val="421251592"/>
      </c:barChart>
      <c:catAx>
        <c:axId val="421232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51592"/>
        <c:crosses val="autoZero"/>
        <c:auto val="1"/>
        <c:lblAlgn val="ctr"/>
        <c:lblOffset val="100"/>
        <c:noMultiLvlLbl val="0"/>
      </c:catAx>
      <c:valAx>
        <c:axId val="42125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32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[mainprojectans.xlsx]reginalsalesQ4!reginalsalesQ4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reginalsalesQ4!$B$3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reginalsalesQ4!$A$4:$A$53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reginalsalesQ4!$B$4:$B$53</c:f>
              <c:numCache>
                <c:formatCode>General</c:formatCode>
                <c:ptCount val="49"/>
                <c:pt idx="0">
                  <c:v>46826.450000000004</c:v>
                </c:pt>
                <c:pt idx="1">
                  <c:v>14367.86</c:v>
                </c:pt>
                <c:pt idx="2">
                  <c:v>11724.43</c:v>
                </c:pt>
                <c:pt idx="3">
                  <c:v>284805.40999999986</c:v>
                </c:pt>
                <c:pt idx="4">
                  <c:v>45843.450000000012</c:v>
                </c:pt>
                <c:pt idx="5">
                  <c:v>6540.5400000000009</c:v>
                </c:pt>
                <c:pt idx="6">
                  <c:v>1257.76</c:v>
                </c:pt>
                <c:pt idx="7">
                  <c:v>68946.660000000018</c:v>
                </c:pt>
                <c:pt idx="8">
                  <c:v>81205.22</c:v>
                </c:pt>
                <c:pt idx="9">
                  <c:v>29050.789999999997</c:v>
                </c:pt>
                <c:pt idx="10">
                  <c:v>13922.919999999996</c:v>
                </c:pt>
                <c:pt idx="11">
                  <c:v>98971.250000000029</c:v>
                </c:pt>
                <c:pt idx="12">
                  <c:v>39314.550000000003</c:v>
                </c:pt>
                <c:pt idx="13">
                  <c:v>10977.690000000002</c:v>
                </c:pt>
                <c:pt idx="14">
                  <c:v>29678.210000000003</c:v>
                </c:pt>
                <c:pt idx="15">
                  <c:v>14737.27</c:v>
                </c:pt>
                <c:pt idx="16">
                  <c:v>14909.429999999995</c:v>
                </c:pt>
                <c:pt idx="17">
                  <c:v>30532.709999999995</c:v>
                </c:pt>
                <c:pt idx="18">
                  <c:v>15403.560000000001</c:v>
                </c:pt>
                <c:pt idx="19">
                  <c:v>59114.820000000007</c:v>
                </c:pt>
                <c:pt idx="20">
                  <c:v>69641.81</c:v>
                </c:pt>
                <c:pt idx="21">
                  <c:v>37752.280000000006</c:v>
                </c:pt>
                <c:pt idx="22">
                  <c:v>9689.5799999999981</c:v>
                </c:pt>
                <c:pt idx="23">
                  <c:v>10903.080000000002</c:v>
                </c:pt>
                <c:pt idx="24">
                  <c:v>12593.59</c:v>
                </c:pt>
                <c:pt idx="25">
                  <c:v>15764.51</c:v>
                </c:pt>
                <c:pt idx="26">
                  <c:v>8864.5399999999991</c:v>
                </c:pt>
                <c:pt idx="27">
                  <c:v>7619.7</c:v>
                </c:pt>
                <c:pt idx="28">
                  <c:v>21943.91</c:v>
                </c:pt>
                <c:pt idx="29">
                  <c:v>5593.18</c:v>
                </c:pt>
                <c:pt idx="30">
                  <c:v>223930.48000000004</c:v>
                </c:pt>
                <c:pt idx="31">
                  <c:v>38147.890000000007</c:v>
                </c:pt>
                <c:pt idx="32">
                  <c:v>5300.2300000000005</c:v>
                </c:pt>
                <c:pt idx="33">
                  <c:v>69452.819999999963</c:v>
                </c:pt>
                <c:pt idx="34">
                  <c:v>6884.0399999999981</c:v>
                </c:pt>
                <c:pt idx="35">
                  <c:v>21821.829999999987</c:v>
                </c:pt>
                <c:pt idx="36">
                  <c:v>45780.85</c:v>
                </c:pt>
                <c:pt idx="37">
                  <c:v>10027.83</c:v>
                </c:pt>
                <c:pt idx="38">
                  <c:v>16544.629999999997</c:v>
                </c:pt>
                <c:pt idx="39">
                  <c:v>1550.49</c:v>
                </c:pt>
                <c:pt idx="40">
                  <c:v>33209.759999999995</c:v>
                </c:pt>
                <c:pt idx="41">
                  <c:v>91937.13</c:v>
                </c:pt>
                <c:pt idx="42">
                  <c:v>26981.670000000002</c:v>
                </c:pt>
                <c:pt idx="43">
                  <c:v>13491</c:v>
                </c:pt>
                <c:pt idx="44">
                  <c:v>45282.869999999995</c:v>
                </c:pt>
                <c:pt idx="45">
                  <c:v>78048.650000000009</c:v>
                </c:pt>
                <c:pt idx="46">
                  <c:v>10681.55</c:v>
                </c:pt>
                <c:pt idx="47">
                  <c:v>22770.35</c:v>
                </c:pt>
                <c:pt idx="48">
                  <c:v>1183.5400000000002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41-4B37-8770-F90E794FB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9545352"/>
        <c:axId val="691661832"/>
      </c:barChart>
      <c:catAx>
        <c:axId val="3195453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661832"/>
        <c:crosses val="autoZero"/>
        <c:auto val="1"/>
        <c:lblAlgn val="ctr"/>
        <c:lblOffset val="100"/>
        <c:noMultiLvlLbl val="0"/>
      </c:catAx>
      <c:valAx>
        <c:axId val="691661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54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[mainprojectans.xlsx]SalesdatatrendAns5!PivotTable2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SalesdatatrendAns5!$B$3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SalesdatatrendAns5!$A$4:$A$185</c:f>
              <c:strCache>
                <c:ptCount val="181"/>
                <c:pt idx="0">
                  <c:v>01-01-2015</c:v>
                </c:pt>
                <c:pt idx="1">
                  <c:v>01-02-2015</c:v>
                </c:pt>
                <c:pt idx="2">
                  <c:v>01-03-2015</c:v>
                </c:pt>
                <c:pt idx="3">
                  <c:v>01-04-2015</c:v>
                </c:pt>
                <c:pt idx="4">
                  <c:v>01-05-2015</c:v>
                </c:pt>
                <c:pt idx="5">
                  <c:v>01-06-2015</c:v>
                </c:pt>
                <c:pt idx="6">
                  <c:v>01-07-2015</c:v>
                </c:pt>
                <c:pt idx="7">
                  <c:v>01-08-2015</c:v>
                </c:pt>
                <c:pt idx="8">
                  <c:v>01-09-2015</c:v>
                </c:pt>
                <c:pt idx="9">
                  <c:v>01-10-2015</c:v>
                </c:pt>
                <c:pt idx="10">
                  <c:v>01-11-2015</c:v>
                </c:pt>
                <c:pt idx="11">
                  <c:v>01-12-2015</c:v>
                </c:pt>
                <c:pt idx="12">
                  <c:v>02-01-2015</c:v>
                </c:pt>
                <c:pt idx="13">
                  <c:v>02-02-2015</c:v>
                </c:pt>
                <c:pt idx="14">
                  <c:v>02-03-2015</c:v>
                </c:pt>
                <c:pt idx="15">
                  <c:v>02-04-2015</c:v>
                </c:pt>
                <c:pt idx="16">
                  <c:v>02-05-2015</c:v>
                </c:pt>
                <c:pt idx="17">
                  <c:v>02-06-2015</c:v>
                </c:pt>
                <c:pt idx="18">
                  <c:v>02-07-2015</c:v>
                </c:pt>
                <c:pt idx="19">
                  <c:v>02-08-2015</c:v>
                </c:pt>
                <c:pt idx="20">
                  <c:v>02-09-2015</c:v>
                </c:pt>
                <c:pt idx="21">
                  <c:v>02-10-2015</c:v>
                </c:pt>
                <c:pt idx="22">
                  <c:v>02-11-2015</c:v>
                </c:pt>
                <c:pt idx="23">
                  <c:v>02-12-2015</c:v>
                </c:pt>
                <c:pt idx="24">
                  <c:v>03-01-2015</c:v>
                </c:pt>
                <c:pt idx="25">
                  <c:v>03-02-2015</c:v>
                </c:pt>
                <c:pt idx="26">
                  <c:v>03-03-2015</c:v>
                </c:pt>
                <c:pt idx="27">
                  <c:v>03-04-2015</c:v>
                </c:pt>
                <c:pt idx="28">
                  <c:v>03-05-2015</c:v>
                </c:pt>
                <c:pt idx="29">
                  <c:v>03-06-2015</c:v>
                </c:pt>
                <c:pt idx="30">
                  <c:v>03-07-2015</c:v>
                </c:pt>
                <c:pt idx="31">
                  <c:v>03-08-2015</c:v>
                </c:pt>
                <c:pt idx="32">
                  <c:v>03-09-2015</c:v>
                </c:pt>
                <c:pt idx="33">
                  <c:v>03-10-2015</c:v>
                </c:pt>
                <c:pt idx="34">
                  <c:v>03-11-2015</c:v>
                </c:pt>
                <c:pt idx="35">
                  <c:v>03-12-2015</c:v>
                </c:pt>
                <c:pt idx="36">
                  <c:v>04-01-2015</c:v>
                </c:pt>
                <c:pt idx="37">
                  <c:v>04-02-2015</c:v>
                </c:pt>
                <c:pt idx="38">
                  <c:v>04-04-2015</c:v>
                </c:pt>
                <c:pt idx="39">
                  <c:v>04-05-2015</c:v>
                </c:pt>
                <c:pt idx="40">
                  <c:v>04-06-2015</c:v>
                </c:pt>
                <c:pt idx="41">
                  <c:v>04-07-2015</c:v>
                </c:pt>
                <c:pt idx="42">
                  <c:v>04-08-2015</c:v>
                </c:pt>
                <c:pt idx="43">
                  <c:v>04-09-2015</c:v>
                </c:pt>
                <c:pt idx="44">
                  <c:v>04-10-2015</c:v>
                </c:pt>
                <c:pt idx="45">
                  <c:v>04-11-2015</c:v>
                </c:pt>
                <c:pt idx="46">
                  <c:v>04-12-2015</c:v>
                </c:pt>
                <c:pt idx="47">
                  <c:v>05-01-2015</c:v>
                </c:pt>
                <c:pt idx="48">
                  <c:v>05-02-2015</c:v>
                </c:pt>
                <c:pt idx="49">
                  <c:v>05-03-2015</c:v>
                </c:pt>
                <c:pt idx="50">
                  <c:v>05-04-2015</c:v>
                </c:pt>
                <c:pt idx="51">
                  <c:v>05-05-2015</c:v>
                </c:pt>
                <c:pt idx="52">
                  <c:v>05-06-2015</c:v>
                </c:pt>
                <c:pt idx="53">
                  <c:v>05-07-2015</c:v>
                </c:pt>
                <c:pt idx="54">
                  <c:v>05-08-2015</c:v>
                </c:pt>
                <c:pt idx="55">
                  <c:v>05-09-2015</c:v>
                </c:pt>
                <c:pt idx="56">
                  <c:v>05-10-2015</c:v>
                </c:pt>
                <c:pt idx="57">
                  <c:v>05-11-2015</c:v>
                </c:pt>
                <c:pt idx="58">
                  <c:v>05-12-2015</c:v>
                </c:pt>
                <c:pt idx="59">
                  <c:v>06-01-2015</c:v>
                </c:pt>
                <c:pt idx="60">
                  <c:v>06-02-2015</c:v>
                </c:pt>
                <c:pt idx="61">
                  <c:v>06-03-2015</c:v>
                </c:pt>
                <c:pt idx="62">
                  <c:v>06-04-2015</c:v>
                </c:pt>
                <c:pt idx="63">
                  <c:v>06-05-2015</c:v>
                </c:pt>
                <c:pt idx="64">
                  <c:v>06-06-2015</c:v>
                </c:pt>
                <c:pt idx="65">
                  <c:v>06-07-2015</c:v>
                </c:pt>
                <c:pt idx="66">
                  <c:v>06-08-2015</c:v>
                </c:pt>
                <c:pt idx="67">
                  <c:v>06-09-2015</c:v>
                </c:pt>
                <c:pt idx="68">
                  <c:v>06-10-2015</c:v>
                </c:pt>
                <c:pt idx="69">
                  <c:v>06-11-2015</c:v>
                </c:pt>
                <c:pt idx="70">
                  <c:v>06-12-2015</c:v>
                </c:pt>
                <c:pt idx="71">
                  <c:v>13-01-2015</c:v>
                </c:pt>
                <c:pt idx="72">
                  <c:v>13-02-2015</c:v>
                </c:pt>
                <c:pt idx="73">
                  <c:v>13-03-2015</c:v>
                </c:pt>
                <c:pt idx="74">
                  <c:v>13-04-2015</c:v>
                </c:pt>
                <c:pt idx="75">
                  <c:v>13-05-2015</c:v>
                </c:pt>
                <c:pt idx="76">
                  <c:v>13-06-2015</c:v>
                </c:pt>
                <c:pt idx="77">
                  <c:v>14-01-2015</c:v>
                </c:pt>
                <c:pt idx="78">
                  <c:v>14-02-2015</c:v>
                </c:pt>
                <c:pt idx="79">
                  <c:v>14-03-2015</c:v>
                </c:pt>
                <c:pt idx="80">
                  <c:v>14-04-2015</c:v>
                </c:pt>
                <c:pt idx="81">
                  <c:v>14-05-2015</c:v>
                </c:pt>
                <c:pt idx="82">
                  <c:v>14-06-2015</c:v>
                </c:pt>
                <c:pt idx="83">
                  <c:v>15-01-2015</c:v>
                </c:pt>
                <c:pt idx="84">
                  <c:v>15-02-2015</c:v>
                </c:pt>
                <c:pt idx="85">
                  <c:v>15-03-2015</c:v>
                </c:pt>
                <c:pt idx="86">
                  <c:v>15-04-2015</c:v>
                </c:pt>
                <c:pt idx="87">
                  <c:v>15-05-2015</c:v>
                </c:pt>
                <c:pt idx="88">
                  <c:v>15-06-2015</c:v>
                </c:pt>
                <c:pt idx="89">
                  <c:v>16-01-2015</c:v>
                </c:pt>
                <c:pt idx="90">
                  <c:v>16-02-2015</c:v>
                </c:pt>
                <c:pt idx="91">
                  <c:v>16-03-2015</c:v>
                </c:pt>
                <c:pt idx="92">
                  <c:v>16-04-2015</c:v>
                </c:pt>
                <c:pt idx="93">
                  <c:v>16-05-2015</c:v>
                </c:pt>
                <c:pt idx="94">
                  <c:v>16-06-2015</c:v>
                </c:pt>
                <c:pt idx="95">
                  <c:v>17-01-2015</c:v>
                </c:pt>
                <c:pt idx="96">
                  <c:v>17-02-2015</c:v>
                </c:pt>
                <c:pt idx="97">
                  <c:v>17-03-2015</c:v>
                </c:pt>
                <c:pt idx="98">
                  <c:v>17-04-2015</c:v>
                </c:pt>
                <c:pt idx="99">
                  <c:v>17-05-2015</c:v>
                </c:pt>
                <c:pt idx="100">
                  <c:v>17-06-2015</c:v>
                </c:pt>
                <c:pt idx="101">
                  <c:v>18-01-2015</c:v>
                </c:pt>
                <c:pt idx="102">
                  <c:v>18-02-2015</c:v>
                </c:pt>
                <c:pt idx="103">
                  <c:v>18-03-2015</c:v>
                </c:pt>
                <c:pt idx="104">
                  <c:v>18-04-2015</c:v>
                </c:pt>
                <c:pt idx="105">
                  <c:v>18-05-2015</c:v>
                </c:pt>
                <c:pt idx="106">
                  <c:v>18-06-2015</c:v>
                </c:pt>
                <c:pt idx="107">
                  <c:v>19-01-2015</c:v>
                </c:pt>
                <c:pt idx="108">
                  <c:v>19-02-2015</c:v>
                </c:pt>
                <c:pt idx="109">
                  <c:v>19-03-2015</c:v>
                </c:pt>
                <c:pt idx="110">
                  <c:v>19-04-2015</c:v>
                </c:pt>
                <c:pt idx="111">
                  <c:v>19-05-2015</c:v>
                </c:pt>
                <c:pt idx="112">
                  <c:v>19-06-2015</c:v>
                </c:pt>
                <c:pt idx="113">
                  <c:v>20-01-2015</c:v>
                </c:pt>
                <c:pt idx="114">
                  <c:v>20-02-2015</c:v>
                </c:pt>
                <c:pt idx="115">
                  <c:v>20-03-2015</c:v>
                </c:pt>
                <c:pt idx="116">
                  <c:v>20-04-2015</c:v>
                </c:pt>
                <c:pt idx="117">
                  <c:v>20-05-2015</c:v>
                </c:pt>
                <c:pt idx="118">
                  <c:v>20-06-2015</c:v>
                </c:pt>
                <c:pt idx="119">
                  <c:v>21-01-2015</c:v>
                </c:pt>
                <c:pt idx="120">
                  <c:v>21-02-2015</c:v>
                </c:pt>
                <c:pt idx="121">
                  <c:v>21-03-2015</c:v>
                </c:pt>
                <c:pt idx="122">
                  <c:v>21-04-2015</c:v>
                </c:pt>
                <c:pt idx="123">
                  <c:v>21-05-2015</c:v>
                </c:pt>
                <c:pt idx="124">
                  <c:v>21-06-2015</c:v>
                </c:pt>
                <c:pt idx="125">
                  <c:v>22-01-2015</c:v>
                </c:pt>
                <c:pt idx="126">
                  <c:v>22-02-2015</c:v>
                </c:pt>
                <c:pt idx="127">
                  <c:v>22-03-2015</c:v>
                </c:pt>
                <c:pt idx="128">
                  <c:v>22-04-2015</c:v>
                </c:pt>
                <c:pt idx="129">
                  <c:v>22-05-2015</c:v>
                </c:pt>
                <c:pt idx="130">
                  <c:v>22-06-2015</c:v>
                </c:pt>
                <c:pt idx="131">
                  <c:v>23-01-2015</c:v>
                </c:pt>
                <c:pt idx="132">
                  <c:v>23-02-2015</c:v>
                </c:pt>
                <c:pt idx="133">
                  <c:v>23-03-2015</c:v>
                </c:pt>
                <c:pt idx="134">
                  <c:v>23-04-2015</c:v>
                </c:pt>
                <c:pt idx="135">
                  <c:v>23-05-2015</c:v>
                </c:pt>
                <c:pt idx="136">
                  <c:v>23-06-2015</c:v>
                </c:pt>
                <c:pt idx="137">
                  <c:v>24-01-2015</c:v>
                </c:pt>
                <c:pt idx="138">
                  <c:v>24-02-2015</c:v>
                </c:pt>
                <c:pt idx="139">
                  <c:v>24-03-2015</c:v>
                </c:pt>
                <c:pt idx="140">
                  <c:v>24-04-2015</c:v>
                </c:pt>
                <c:pt idx="141">
                  <c:v>24-05-2015</c:v>
                </c:pt>
                <c:pt idx="142">
                  <c:v>24-06-2015</c:v>
                </c:pt>
                <c:pt idx="143">
                  <c:v>25-01-2015</c:v>
                </c:pt>
                <c:pt idx="144">
                  <c:v>25-02-2015</c:v>
                </c:pt>
                <c:pt idx="145">
                  <c:v>25-03-2015</c:v>
                </c:pt>
                <c:pt idx="146">
                  <c:v>25-04-2015</c:v>
                </c:pt>
                <c:pt idx="147">
                  <c:v>25-05-2015</c:v>
                </c:pt>
                <c:pt idx="148">
                  <c:v>25-06-2015</c:v>
                </c:pt>
                <c:pt idx="149">
                  <c:v>26-01-2015</c:v>
                </c:pt>
                <c:pt idx="150">
                  <c:v>26-02-2015</c:v>
                </c:pt>
                <c:pt idx="151">
                  <c:v>26-03-2015</c:v>
                </c:pt>
                <c:pt idx="152">
                  <c:v>26-04-2015</c:v>
                </c:pt>
                <c:pt idx="153">
                  <c:v>26-05-2015</c:v>
                </c:pt>
                <c:pt idx="154">
                  <c:v>26-06-2015</c:v>
                </c:pt>
                <c:pt idx="155">
                  <c:v>27-01-2015</c:v>
                </c:pt>
                <c:pt idx="156">
                  <c:v>27-02-2015</c:v>
                </c:pt>
                <c:pt idx="157">
                  <c:v>27-03-2015</c:v>
                </c:pt>
                <c:pt idx="158">
                  <c:v>27-04-2015</c:v>
                </c:pt>
                <c:pt idx="159">
                  <c:v>27-05-2015</c:v>
                </c:pt>
                <c:pt idx="160">
                  <c:v>27-06-2015</c:v>
                </c:pt>
                <c:pt idx="161">
                  <c:v>28-01-2015</c:v>
                </c:pt>
                <c:pt idx="162">
                  <c:v>28-02-2015</c:v>
                </c:pt>
                <c:pt idx="163">
                  <c:v>28-03-2015</c:v>
                </c:pt>
                <c:pt idx="164">
                  <c:v>28-04-2015</c:v>
                </c:pt>
                <c:pt idx="165">
                  <c:v>28-05-2015</c:v>
                </c:pt>
                <c:pt idx="166">
                  <c:v>28-06-2015</c:v>
                </c:pt>
                <c:pt idx="167">
                  <c:v>29-01-2015</c:v>
                </c:pt>
                <c:pt idx="168">
                  <c:v>29-03-2015</c:v>
                </c:pt>
                <c:pt idx="169">
                  <c:v>29-04-2015</c:v>
                </c:pt>
                <c:pt idx="170">
                  <c:v>29-05-2015</c:v>
                </c:pt>
                <c:pt idx="171">
                  <c:v>29-06-2015</c:v>
                </c:pt>
                <c:pt idx="172">
                  <c:v>30-01-2015</c:v>
                </c:pt>
                <c:pt idx="173">
                  <c:v>30-03-2015</c:v>
                </c:pt>
                <c:pt idx="174">
                  <c:v>30-04-2015</c:v>
                </c:pt>
                <c:pt idx="175">
                  <c:v>30-05-2015</c:v>
                </c:pt>
                <c:pt idx="176">
                  <c:v>30-06-2015</c:v>
                </c:pt>
                <c:pt idx="177">
                  <c:v>31-01-2015</c:v>
                </c:pt>
                <c:pt idx="178">
                  <c:v>31-03-2015</c:v>
                </c:pt>
                <c:pt idx="179">
                  <c:v>13/01/2015</c:v>
                </c:pt>
                <c:pt idx="180">
                  <c:v>(blank)</c:v>
                </c:pt>
              </c:strCache>
            </c:strRef>
          </c:cat>
          <c:val>
            <c:numRef>
              <c:f>SalesdatatrendAns5!$B$4:$B$185</c:f>
              <c:numCache>
                <c:formatCode>General</c:formatCode>
                <c:ptCount val="181"/>
                <c:pt idx="0">
                  <c:v>8666.18</c:v>
                </c:pt>
                <c:pt idx="1">
                  <c:v>24319.920000000002</c:v>
                </c:pt>
                <c:pt idx="2">
                  <c:v>10134.420000000002</c:v>
                </c:pt>
                <c:pt idx="3">
                  <c:v>5470.58</c:v>
                </c:pt>
                <c:pt idx="4">
                  <c:v>20160.509999999998</c:v>
                </c:pt>
                <c:pt idx="5">
                  <c:v>11123.41</c:v>
                </c:pt>
                <c:pt idx="6">
                  <c:v>16551.82</c:v>
                </c:pt>
                <c:pt idx="7">
                  <c:v>5388.8399999999992</c:v>
                </c:pt>
                <c:pt idx="8">
                  <c:v>13926.830000000002</c:v>
                </c:pt>
                <c:pt idx="9">
                  <c:v>11520.37</c:v>
                </c:pt>
                <c:pt idx="10">
                  <c:v>3355.1199999999994</c:v>
                </c:pt>
                <c:pt idx="11">
                  <c:v>14882.67</c:v>
                </c:pt>
                <c:pt idx="12">
                  <c:v>7529.03</c:v>
                </c:pt>
                <c:pt idx="13">
                  <c:v>20691.02</c:v>
                </c:pt>
                <c:pt idx="14">
                  <c:v>3485.71</c:v>
                </c:pt>
                <c:pt idx="15">
                  <c:v>8893.91</c:v>
                </c:pt>
                <c:pt idx="16">
                  <c:v>17906.149999999998</c:v>
                </c:pt>
                <c:pt idx="17">
                  <c:v>9149.27</c:v>
                </c:pt>
                <c:pt idx="18">
                  <c:v>4720.2899999999991</c:v>
                </c:pt>
                <c:pt idx="19">
                  <c:v>1404.04</c:v>
                </c:pt>
                <c:pt idx="20">
                  <c:v>570.14</c:v>
                </c:pt>
                <c:pt idx="21">
                  <c:v>13160.580000000004</c:v>
                </c:pt>
                <c:pt idx="22">
                  <c:v>23856.929999999993</c:v>
                </c:pt>
                <c:pt idx="23">
                  <c:v>3233.9</c:v>
                </c:pt>
                <c:pt idx="24">
                  <c:v>14138.970000000001</c:v>
                </c:pt>
                <c:pt idx="25">
                  <c:v>6407.95</c:v>
                </c:pt>
                <c:pt idx="26">
                  <c:v>262.78000000000003</c:v>
                </c:pt>
                <c:pt idx="27">
                  <c:v>14738.710000000001</c:v>
                </c:pt>
                <c:pt idx="28">
                  <c:v>6541.1299999999992</c:v>
                </c:pt>
                <c:pt idx="29">
                  <c:v>2218.25</c:v>
                </c:pt>
                <c:pt idx="30">
                  <c:v>2711.04</c:v>
                </c:pt>
                <c:pt idx="31">
                  <c:v>5373.52</c:v>
                </c:pt>
                <c:pt idx="32">
                  <c:v>3255.53</c:v>
                </c:pt>
                <c:pt idx="33">
                  <c:v>7421.7899999999991</c:v>
                </c:pt>
                <c:pt idx="34">
                  <c:v>2619.3700000000003</c:v>
                </c:pt>
                <c:pt idx="35">
                  <c:v>6679.66</c:v>
                </c:pt>
                <c:pt idx="36">
                  <c:v>5203.5200000000004</c:v>
                </c:pt>
                <c:pt idx="37">
                  <c:v>25267.499999999996</c:v>
                </c:pt>
                <c:pt idx="38">
                  <c:v>67267.77</c:v>
                </c:pt>
                <c:pt idx="39">
                  <c:v>10775.669999999998</c:v>
                </c:pt>
                <c:pt idx="40">
                  <c:v>16890.22</c:v>
                </c:pt>
                <c:pt idx="41">
                  <c:v>13355.85</c:v>
                </c:pt>
                <c:pt idx="42">
                  <c:v>3637.02</c:v>
                </c:pt>
                <c:pt idx="43">
                  <c:v>19709.510000000002</c:v>
                </c:pt>
                <c:pt idx="44">
                  <c:v>13636.130000000001</c:v>
                </c:pt>
                <c:pt idx="45">
                  <c:v>954.94</c:v>
                </c:pt>
                <c:pt idx="46">
                  <c:v>490</c:v>
                </c:pt>
                <c:pt idx="47">
                  <c:v>1701.6</c:v>
                </c:pt>
                <c:pt idx="48">
                  <c:v>12530.77</c:v>
                </c:pt>
                <c:pt idx="49">
                  <c:v>21562.16</c:v>
                </c:pt>
                <c:pt idx="50">
                  <c:v>7375.22</c:v>
                </c:pt>
                <c:pt idx="51">
                  <c:v>25136.13</c:v>
                </c:pt>
                <c:pt idx="52">
                  <c:v>992.06999999999994</c:v>
                </c:pt>
                <c:pt idx="53">
                  <c:v>3652.4900000000002</c:v>
                </c:pt>
                <c:pt idx="54">
                  <c:v>8591.7799999999988</c:v>
                </c:pt>
                <c:pt idx="55">
                  <c:v>909.09</c:v>
                </c:pt>
                <c:pt idx="56">
                  <c:v>4957.99</c:v>
                </c:pt>
                <c:pt idx="57">
                  <c:v>10693.7</c:v>
                </c:pt>
                <c:pt idx="58">
                  <c:v>6177.1699999999992</c:v>
                </c:pt>
                <c:pt idx="59">
                  <c:v>6929.8200000000006</c:v>
                </c:pt>
                <c:pt idx="60">
                  <c:v>4790.6899999999996</c:v>
                </c:pt>
                <c:pt idx="61">
                  <c:v>10096.130000000001</c:v>
                </c:pt>
                <c:pt idx="62">
                  <c:v>4178.5700000000006</c:v>
                </c:pt>
                <c:pt idx="63">
                  <c:v>30105.889999999996</c:v>
                </c:pt>
                <c:pt idx="64">
                  <c:v>23121.019999999997</c:v>
                </c:pt>
                <c:pt idx="65">
                  <c:v>16260.810000000001</c:v>
                </c:pt>
                <c:pt idx="66">
                  <c:v>5137.93</c:v>
                </c:pt>
                <c:pt idx="67">
                  <c:v>1229.0700000000002</c:v>
                </c:pt>
                <c:pt idx="68">
                  <c:v>1807.72</c:v>
                </c:pt>
                <c:pt idx="69">
                  <c:v>19228.73</c:v>
                </c:pt>
                <c:pt idx="70">
                  <c:v>26689.089999999997</c:v>
                </c:pt>
                <c:pt idx="71">
                  <c:v>1762.81</c:v>
                </c:pt>
                <c:pt idx="72">
                  <c:v>14090.4</c:v>
                </c:pt>
                <c:pt idx="73">
                  <c:v>6648.4900000000007</c:v>
                </c:pt>
                <c:pt idx="74">
                  <c:v>3318.9299999999994</c:v>
                </c:pt>
                <c:pt idx="75">
                  <c:v>2629.9400000000005</c:v>
                </c:pt>
                <c:pt idx="76">
                  <c:v>10284.630000000001</c:v>
                </c:pt>
                <c:pt idx="77">
                  <c:v>5200.1900000000005</c:v>
                </c:pt>
                <c:pt idx="78">
                  <c:v>22401.480000000003</c:v>
                </c:pt>
                <c:pt idx="79">
                  <c:v>25783.09</c:v>
                </c:pt>
                <c:pt idx="80">
                  <c:v>1809.72</c:v>
                </c:pt>
                <c:pt idx="81">
                  <c:v>7935.95</c:v>
                </c:pt>
                <c:pt idx="82">
                  <c:v>26719.229999999996</c:v>
                </c:pt>
                <c:pt idx="83">
                  <c:v>4829.95</c:v>
                </c:pt>
                <c:pt idx="84">
                  <c:v>16533.18</c:v>
                </c:pt>
                <c:pt idx="85">
                  <c:v>2943.8199999999997</c:v>
                </c:pt>
                <c:pt idx="86">
                  <c:v>6553.25</c:v>
                </c:pt>
                <c:pt idx="87">
                  <c:v>6688.9899999999989</c:v>
                </c:pt>
                <c:pt idx="88">
                  <c:v>3011.6000000000004</c:v>
                </c:pt>
                <c:pt idx="89">
                  <c:v>3964.13</c:v>
                </c:pt>
                <c:pt idx="90">
                  <c:v>16120.570000000002</c:v>
                </c:pt>
                <c:pt idx="91">
                  <c:v>16728.53</c:v>
                </c:pt>
                <c:pt idx="92">
                  <c:v>5886.630000000001</c:v>
                </c:pt>
                <c:pt idx="93">
                  <c:v>10835.31</c:v>
                </c:pt>
                <c:pt idx="94">
                  <c:v>3219.8900000000003</c:v>
                </c:pt>
                <c:pt idx="95">
                  <c:v>6667.6900000000005</c:v>
                </c:pt>
                <c:pt idx="96">
                  <c:v>1076.3899999999999</c:v>
                </c:pt>
                <c:pt idx="97">
                  <c:v>5244.52</c:v>
                </c:pt>
                <c:pt idx="98">
                  <c:v>13273.29</c:v>
                </c:pt>
                <c:pt idx="99">
                  <c:v>7930.9</c:v>
                </c:pt>
                <c:pt idx="100">
                  <c:v>3968.5299999999993</c:v>
                </c:pt>
                <c:pt idx="101">
                  <c:v>2987.38</c:v>
                </c:pt>
                <c:pt idx="102">
                  <c:v>28264.33</c:v>
                </c:pt>
                <c:pt idx="103">
                  <c:v>16840.650000000001</c:v>
                </c:pt>
                <c:pt idx="104">
                  <c:v>10317.049999999999</c:v>
                </c:pt>
                <c:pt idx="105">
                  <c:v>1916.8</c:v>
                </c:pt>
                <c:pt idx="106">
                  <c:v>10185.36</c:v>
                </c:pt>
                <c:pt idx="107">
                  <c:v>1652.89</c:v>
                </c:pt>
                <c:pt idx="108">
                  <c:v>2676.23</c:v>
                </c:pt>
                <c:pt idx="109">
                  <c:v>5402.4800000000005</c:v>
                </c:pt>
                <c:pt idx="110">
                  <c:v>7818.3</c:v>
                </c:pt>
                <c:pt idx="111">
                  <c:v>7445.03</c:v>
                </c:pt>
                <c:pt idx="112">
                  <c:v>12684.679999999998</c:v>
                </c:pt>
                <c:pt idx="113">
                  <c:v>6109.01</c:v>
                </c:pt>
                <c:pt idx="114">
                  <c:v>5978.24</c:v>
                </c:pt>
                <c:pt idx="115">
                  <c:v>16675.579999999998</c:v>
                </c:pt>
                <c:pt idx="116">
                  <c:v>19795.489999999998</c:v>
                </c:pt>
                <c:pt idx="117">
                  <c:v>24061.33</c:v>
                </c:pt>
                <c:pt idx="118">
                  <c:v>49028.219999999994</c:v>
                </c:pt>
                <c:pt idx="119">
                  <c:v>12281.51</c:v>
                </c:pt>
                <c:pt idx="120">
                  <c:v>56764.539999999994</c:v>
                </c:pt>
                <c:pt idx="121">
                  <c:v>25857.3</c:v>
                </c:pt>
                <c:pt idx="122">
                  <c:v>23413.18</c:v>
                </c:pt>
                <c:pt idx="123">
                  <c:v>6585.4</c:v>
                </c:pt>
                <c:pt idx="124">
                  <c:v>2367.9900000000002</c:v>
                </c:pt>
                <c:pt idx="125">
                  <c:v>13513.64</c:v>
                </c:pt>
                <c:pt idx="126">
                  <c:v>11464.77</c:v>
                </c:pt>
                <c:pt idx="127">
                  <c:v>9403.5600000000013</c:v>
                </c:pt>
                <c:pt idx="128">
                  <c:v>2565.9</c:v>
                </c:pt>
                <c:pt idx="129">
                  <c:v>13664.44</c:v>
                </c:pt>
                <c:pt idx="130">
                  <c:v>13650.95</c:v>
                </c:pt>
                <c:pt idx="131">
                  <c:v>765.90000000000009</c:v>
                </c:pt>
                <c:pt idx="132">
                  <c:v>6812.64</c:v>
                </c:pt>
                <c:pt idx="133">
                  <c:v>3850.97</c:v>
                </c:pt>
                <c:pt idx="134">
                  <c:v>10621.21</c:v>
                </c:pt>
                <c:pt idx="135">
                  <c:v>20716.77</c:v>
                </c:pt>
                <c:pt idx="136">
                  <c:v>15196.84</c:v>
                </c:pt>
                <c:pt idx="137">
                  <c:v>8376.5799999999981</c:v>
                </c:pt>
                <c:pt idx="138">
                  <c:v>5160.96</c:v>
                </c:pt>
                <c:pt idx="139">
                  <c:v>7449.4500000000007</c:v>
                </c:pt>
                <c:pt idx="140">
                  <c:v>2152.5299999999997</c:v>
                </c:pt>
                <c:pt idx="141">
                  <c:v>11562.93</c:v>
                </c:pt>
                <c:pt idx="142">
                  <c:v>572.28</c:v>
                </c:pt>
                <c:pt idx="143">
                  <c:v>445.25</c:v>
                </c:pt>
                <c:pt idx="144">
                  <c:v>10752.130000000001</c:v>
                </c:pt>
                <c:pt idx="145">
                  <c:v>9686.0699999999979</c:v>
                </c:pt>
                <c:pt idx="146">
                  <c:v>37768.200000000004</c:v>
                </c:pt>
                <c:pt idx="147">
                  <c:v>12568.219999999998</c:v>
                </c:pt>
                <c:pt idx="148">
                  <c:v>10768.77</c:v>
                </c:pt>
                <c:pt idx="149">
                  <c:v>7035.7300000000005</c:v>
                </c:pt>
                <c:pt idx="150">
                  <c:v>5425.5</c:v>
                </c:pt>
                <c:pt idx="151">
                  <c:v>5237.6000000000004</c:v>
                </c:pt>
                <c:pt idx="152">
                  <c:v>12354.359999999999</c:v>
                </c:pt>
                <c:pt idx="153">
                  <c:v>3439.7799999999993</c:v>
                </c:pt>
                <c:pt idx="154">
                  <c:v>7888.86</c:v>
                </c:pt>
                <c:pt idx="155">
                  <c:v>4036.3900000000003</c:v>
                </c:pt>
                <c:pt idx="156">
                  <c:v>3537.5</c:v>
                </c:pt>
                <c:pt idx="157">
                  <c:v>15468.489999999998</c:v>
                </c:pt>
                <c:pt idx="158">
                  <c:v>5296.63</c:v>
                </c:pt>
                <c:pt idx="159">
                  <c:v>1071.55</c:v>
                </c:pt>
                <c:pt idx="160">
                  <c:v>338.41</c:v>
                </c:pt>
                <c:pt idx="161">
                  <c:v>6617.65</c:v>
                </c:pt>
                <c:pt idx="162">
                  <c:v>3842.61</c:v>
                </c:pt>
                <c:pt idx="163">
                  <c:v>2783.93</c:v>
                </c:pt>
                <c:pt idx="164">
                  <c:v>31319.000000000007</c:v>
                </c:pt>
                <c:pt idx="165">
                  <c:v>5378.71</c:v>
                </c:pt>
                <c:pt idx="166">
                  <c:v>7990.0900000000011</c:v>
                </c:pt>
                <c:pt idx="167">
                  <c:v>11666.61</c:v>
                </c:pt>
                <c:pt idx="168">
                  <c:v>1516.49</c:v>
                </c:pt>
                <c:pt idx="169">
                  <c:v>3561.5900000000006</c:v>
                </c:pt>
                <c:pt idx="170">
                  <c:v>36735.800000000003</c:v>
                </c:pt>
                <c:pt idx="171">
                  <c:v>3635.91</c:v>
                </c:pt>
                <c:pt idx="172">
                  <c:v>5276.23</c:v>
                </c:pt>
                <c:pt idx="173">
                  <c:v>15175.699999999997</c:v>
                </c:pt>
                <c:pt idx="174">
                  <c:v>9015.7999999999993</c:v>
                </c:pt>
                <c:pt idx="175">
                  <c:v>4782.83</c:v>
                </c:pt>
                <c:pt idx="176">
                  <c:v>20508.900000000001</c:v>
                </c:pt>
                <c:pt idx="177">
                  <c:v>16299.11</c:v>
                </c:pt>
                <c:pt idx="178">
                  <c:v>101.71</c:v>
                </c:pt>
                <c:pt idx="179">
                  <c:v>9.23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ED-4353-B1E7-4BA9FAF74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1109768"/>
        <c:axId val="1702044680"/>
      </c:barChart>
      <c:catAx>
        <c:axId val="34110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044680"/>
        <c:crosses val="autoZero"/>
        <c:auto val="1"/>
        <c:lblAlgn val="ctr"/>
        <c:lblOffset val="100"/>
        <c:noMultiLvlLbl val="0"/>
      </c:catAx>
      <c:valAx>
        <c:axId val="170204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0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[mainprojectans.xlsx]ordershareQ6!ordershareQ6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ordershareQ6!$B$3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5B-4E67-BE97-CA3C657AB2F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5B-4E67-BE97-CA3C657AB2F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5B-4E67-BE97-CA3C657AB2F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E5B-4E67-BE97-CA3C657AB2F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E5B-4E67-BE97-CA3C657AB2F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E5B-4E67-BE97-CA3C657AB2F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ordershareQ6!$A$4:$A$9</c:f>
              <c:strCache>
                <c:ptCount val="5"/>
                <c:pt idx="0">
                  <c:v>Critical</c:v>
                </c:pt>
                <c:pt idx="1">
                  <c:v>High</c:v>
                </c:pt>
                <c:pt idx="2">
                  <c:v>Low</c:v>
                </c:pt>
                <c:pt idx="3">
                  <c:v>Medium</c:v>
                </c:pt>
                <c:pt idx="4">
                  <c:v>Not Specified</c:v>
                </c:pt>
              </c:strCache>
            </c:strRef>
          </c:cat>
          <c:val>
            <c:numRef>
              <c:f>ordershareQ6!$B$4:$B$9</c:f>
              <c:numCache>
                <c:formatCode>0.00%</c:formatCode>
                <c:ptCount val="5"/>
                <c:pt idx="0">
                  <c:v>0.19819530780028075</c:v>
                </c:pt>
                <c:pt idx="1">
                  <c:v>0.20167435331862837</c:v>
                </c:pt>
                <c:pt idx="2">
                  <c:v>0.20589532785241621</c:v>
                </c:pt>
                <c:pt idx="3">
                  <c:v>0.19401443753759792</c:v>
                </c:pt>
                <c:pt idx="4">
                  <c:v>0.20022057349107675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A5-4766-8D0C-91DFBC7C634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[mainprojectans.xlsx]shippingQ7!shippingQ7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shippingQ7!$B$3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shippingQ7!$A$4:$A$21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shippingQ7!$B$4:$B$21</c:f>
              <c:numCache>
                <c:formatCode>General</c:formatCode>
                <c:ptCount val="17"/>
                <c:pt idx="0">
                  <c:v>1589.65</c:v>
                </c:pt>
                <c:pt idx="1">
                  <c:v>1493.3600000000006</c:v>
                </c:pt>
                <c:pt idx="2">
                  <c:v>1957.71</c:v>
                </c:pt>
                <c:pt idx="3">
                  <c:v>3560.5899999999997</c:v>
                </c:pt>
                <c:pt idx="4">
                  <c:v>1094.8399999999999</c:v>
                </c:pt>
                <c:pt idx="5">
                  <c:v>476.99000000000007</c:v>
                </c:pt>
                <c:pt idx="6">
                  <c:v>334.03</c:v>
                </c:pt>
                <c:pt idx="7">
                  <c:v>93.029999999999916</c:v>
                </c:pt>
                <c:pt idx="8">
                  <c:v>1942.0300000000009</c:v>
                </c:pt>
                <c:pt idx="9">
                  <c:v>1903.6400000000006</c:v>
                </c:pt>
                <c:pt idx="10">
                  <c:v>1777.1899999999989</c:v>
                </c:pt>
                <c:pt idx="11">
                  <c:v>498.15999999999991</c:v>
                </c:pt>
                <c:pt idx="12">
                  <c:v>46.54</c:v>
                </c:pt>
                <c:pt idx="13">
                  <c:v>163.94999999999996</c:v>
                </c:pt>
                <c:pt idx="14">
                  <c:v>2349.5399999999986</c:v>
                </c:pt>
                <c:pt idx="15">
                  <c:v>4397.5099999999984</c:v>
                </c:pt>
                <c:pt idx="16">
                  <c:v>1069.6700000000005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64-4A1A-94D1-8003A6E69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992"/>
        <c:axId val="99848"/>
      </c:barChart>
      <c:catAx>
        <c:axId val="105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48"/>
        <c:crosses val="autoZero"/>
        <c:auto val="1"/>
        <c:lblAlgn val="ctr"/>
        <c:lblOffset val="100"/>
        <c:noMultiLvlLbl val="0"/>
      </c:catAx>
      <c:valAx>
        <c:axId val="9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[mainprojectans.xlsx]mperformanceAns8!PivotTable2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Regionvise manager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percentStacked"/>
        <c:varyColors val="0"/>
        <c:ser>
          <c:idx val="0"/>
          <c:order val="0"/>
          <c:tx>
            <c:strRef>
              <c:f>mperformanceAns8!$B$4:$B$5</c:f>
              <c:strCache>
                <c:ptCount val="1"/>
                <c:pt idx="0">
                  <c:v>Chris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mperformanceAns8!$A$6:$A$11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(blank)</c:v>
                </c:pt>
              </c:strCache>
            </c:strRef>
          </c:cat>
          <c:val>
            <c:numRef>
              <c:f>mperformanceAns8!$B$6:$B$11</c:f>
              <c:numCache>
                <c:formatCode>General</c:formatCode>
                <c:ptCount val="5"/>
                <c:pt idx="0">
                  <c:v>61406.99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45-41F8-982F-6FE17EB592C4}"/>
            </c:ext>
          </c:extLst>
        </c:ser>
        <c:ser>
          <c:idx val="1"/>
          <c:order val="1"/>
          <c:tx>
            <c:strRef>
              <c:f>mperformanceAns8!$C$4:$C$5</c:f>
              <c:strCache>
                <c:ptCount val="1"/>
                <c:pt idx="0">
                  <c:v>Erin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mperformanceAns8!$A$6:$A$11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(blank)</c:v>
                </c:pt>
              </c:strCache>
            </c:strRef>
          </c:cat>
          <c:val>
            <c:numRef>
              <c:f>mperformanceAns8!$C$6:$C$11</c:f>
              <c:numCache>
                <c:formatCode>General</c:formatCode>
                <c:ptCount val="5"/>
                <c:pt idx="1">
                  <c:v>60401.48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45-41F8-982F-6FE17EB592C4}"/>
            </c:ext>
          </c:extLst>
        </c:ser>
        <c:ser>
          <c:idx val="2"/>
          <c:order val="2"/>
          <c:tx>
            <c:strRef>
              <c:f>mperformanceAns8!$D$4:$D$5</c:f>
              <c:strCache>
                <c:ptCount val="1"/>
                <c:pt idx="0">
                  <c:v>Sam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mperformanceAns8!$A$6:$A$11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(blank)</c:v>
                </c:pt>
              </c:strCache>
            </c:strRef>
          </c:cat>
          <c:val>
            <c:numRef>
              <c:f>mperformanceAns8!$D$6:$D$11</c:f>
              <c:numCache>
                <c:formatCode>General</c:formatCode>
                <c:ptCount val="5"/>
                <c:pt idx="2">
                  <c:v>73862.099999999991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45-41F8-982F-6FE17EB592C4}"/>
            </c:ext>
          </c:extLst>
        </c:ser>
        <c:ser>
          <c:idx val="3"/>
          <c:order val="3"/>
          <c:tx>
            <c:strRef>
              <c:f>mperformanceAns8!$E$4:$E$5</c:f>
              <c:strCache>
                <c:ptCount val="1"/>
                <c:pt idx="0">
                  <c:v>William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mperformanceAns8!$A$6:$A$11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(blank)</c:v>
                </c:pt>
              </c:strCache>
            </c:strRef>
          </c:cat>
          <c:val>
            <c:numRef>
              <c:f>mperformanceAns8!$E$6:$E$11</c:f>
              <c:numCache>
                <c:formatCode>General</c:formatCode>
                <c:ptCount val="5"/>
                <c:pt idx="3">
                  <c:v>78073.329999999987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45-41F8-982F-6FE17EB592C4}"/>
            </c:ext>
          </c:extLst>
        </c:ser>
        <c:ser>
          <c:idx val="4"/>
          <c:order val="4"/>
          <c:tx>
            <c:strRef>
              <c:f>mperformanceAns8!$F$4:$F$5</c:f>
              <c:strCache>
                <c:ptCount val="1"/>
                <c:pt idx="0">
                  <c:v>#NAME?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mperformanceAns8!$A$6:$A$11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(blank)</c:v>
                </c:pt>
              </c:strCache>
            </c:strRef>
          </c:cat>
          <c:val>
            <c:numRef>
              <c:f>mperformanceAns8!$F$6:$F$11</c:f>
              <c:numCache>
                <c:formatCode>General</c:formatCode>
                <c:ptCount val="5"/>
                <c:pt idx="0">
                  <c:v>380038.62999999954</c:v>
                </c:pt>
                <c:pt idx="1">
                  <c:v>524322.71000000008</c:v>
                </c:pt>
                <c:pt idx="2">
                  <c:v>267466.21999999997</c:v>
                </c:pt>
                <c:pt idx="3">
                  <c:v>435953.31000000017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345-41F8-982F-6FE17EB592C4}"/>
            </c:ext>
          </c:extLst>
        </c:ser>
        <c:ser>
          <c:idx val="5"/>
          <c:order val="5"/>
          <c:tx>
            <c:strRef>
              <c:f>mperformanceAns8!$G$4:$G$5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mperformanceAns8!$A$6:$A$11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  <c:pt idx="4">
                  <c:v>(blank)</c:v>
                </c:pt>
              </c:strCache>
            </c:strRef>
          </c:cat>
          <c:val>
            <c:numRef>
              <c:f>mperformanceAns8!$G$6:$G$11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345-41F8-982F-6FE17EB592C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2852231"/>
        <c:axId val="92855303"/>
      </c:lineChart>
      <c:valAx>
        <c:axId val="92855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52231"/>
        <c:crosses val="autoZero"/>
        <c:crossBetween val="between"/>
      </c:valAx>
      <c:catAx>
        <c:axId val="92852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553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[mainprojectans.xlsx]comparsales-proQ9!comparsales-proQ9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'comparsales-proQ9'!$B$3:$B$4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'comparsales-proQ9'!$A$5:$A$22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'comparsales-proQ9'!$B$5:$B$22</c:f>
              <c:numCache>
                <c:formatCode>General</c:formatCode>
                <c:ptCount val="17"/>
                <c:pt idx="0">
                  <c:v>82201.150000000009</c:v>
                </c:pt>
                <c:pt idx="1">
                  <c:v>185928.13999999984</c:v>
                </c:pt>
                <c:pt idx="2">
                  <c:v>107796.09000000004</c:v>
                </c:pt>
                <c:pt idx="3">
                  <c:v>241200.42000000007</c:v>
                </c:pt>
                <c:pt idx="4">
                  <c:v>96261.300000000017</c:v>
                </c:pt>
                <c:pt idx="5">
                  <c:v>99069.48</c:v>
                </c:pt>
                <c:pt idx="6">
                  <c:v>10479.769999999999</c:v>
                </c:pt>
                <c:pt idx="7">
                  <c:v>4914.82</c:v>
                </c:pt>
                <c:pt idx="8">
                  <c:v>98070.909999999989</c:v>
                </c:pt>
                <c:pt idx="9">
                  <c:v>318169.67999999993</c:v>
                </c:pt>
                <c:pt idx="10">
                  <c:v>55813.920000000035</c:v>
                </c:pt>
                <c:pt idx="11">
                  <c:v>26071.610000000004</c:v>
                </c:pt>
                <c:pt idx="12">
                  <c:v>1789.4299999999998</c:v>
                </c:pt>
                <c:pt idx="13">
                  <c:v>6752.18</c:v>
                </c:pt>
                <c:pt idx="14">
                  <c:v>175730.04999999996</c:v>
                </c:pt>
                <c:pt idx="15">
                  <c:v>172511.33000000002</c:v>
                </c:pt>
                <c:pt idx="16">
                  <c:v>198764.48999999985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ED-4481-8F45-2D77A7607DBF}"/>
            </c:ext>
          </c:extLst>
        </c:ser>
        <c:ser>
          <c:idx val="1"/>
          <c:order val="1"/>
          <c:tx>
            <c:strRef>
              <c:f>'comparsales-proQ9'!$C$3:$C$4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'comparsales-proQ9'!$A$5:$A$22</c:f>
              <c:strCache>
                <c:ptCount val="17"/>
                <c:pt idx="0">
                  <c:v>Appliances</c:v>
                </c:pt>
                <c:pt idx="1">
                  <c:v>Binders and Binder Accessories</c:v>
                </c:pt>
                <c:pt idx="2">
                  <c:v>Bookcases</c:v>
                </c:pt>
                <c:pt idx="3">
                  <c:v>Chairs &amp; Chairmats</c:v>
                </c:pt>
                <c:pt idx="4">
                  <c:v>Computer Peripherals</c:v>
                </c:pt>
                <c:pt idx="5">
                  <c:v>Copiers and Fax</c:v>
                </c:pt>
                <c:pt idx="6">
                  <c:v>Envelopes</c:v>
                </c:pt>
                <c:pt idx="7">
                  <c:v>Labels</c:v>
                </c:pt>
                <c:pt idx="8">
                  <c:v>Office Furnishings</c:v>
                </c:pt>
                <c:pt idx="9">
                  <c:v>Office Machines</c:v>
                </c:pt>
                <c:pt idx="10">
                  <c:v>Paper</c:v>
                </c:pt>
                <c:pt idx="11">
                  <c:v>Pens &amp; Art Supplies</c:v>
                </c:pt>
                <c:pt idx="12">
                  <c:v>Rubber Bands</c:v>
                </c:pt>
                <c:pt idx="13">
                  <c:v>Scissors, Rulers and Trimmers</c:v>
                </c:pt>
                <c:pt idx="14">
                  <c:v>Storage &amp; Organization</c:v>
                </c:pt>
                <c:pt idx="15">
                  <c:v>Tables</c:v>
                </c:pt>
                <c:pt idx="16">
                  <c:v>Telephones and Communication</c:v>
                </c:pt>
              </c:strCache>
            </c:strRef>
          </c:cat>
          <c:val>
            <c:numRef>
              <c:f>'comparsales-proQ9'!$C$5:$C$22</c:f>
              <c:numCache>
                <c:formatCode>General</c:formatCode>
                <c:ptCount val="17"/>
                <c:pt idx="0">
                  <c:v>12594.820600000001</c:v>
                </c:pt>
                <c:pt idx="1">
                  <c:v>59296.389429999988</c:v>
                </c:pt>
                <c:pt idx="2">
                  <c:v>-930.43840000000046</c:v>
                </c:pt>
                <c:pt idx="3">
                  <c:v>39808.485999999997</c:v>
                </c:pt>
                <c:pt idx="4">
                  <c:v>1698.0439799999999</c:v>
                </c:pt>
                <c:pt idx="5">
                  <c:v>23990.207579999998</c:v>
                </c:pt>
                <c:pt idx="6">
                  <c:v>-1194.4125000000008</c:v>
                </c:pt>
                <c:pt idx="7">
                  <c:v>7028.1595000000016</c:v>
                </c:pt>
                <c:pt idx="8">
                  <c:v>18724.1191</c:v>
                </c:pt>
                <c:pt idx="9">
                  <c:v>8824.3905639999939</c:v>
                </c:pt>
                <c:pt idx="10">
                  <c:v>7769.3150699999978</c:v>
                </c:pt>
                <c:pt idx="11">
                  <c:v>-257.62880000000007</c:v>
                </c:pt>
                <c:pt idx="12">
                  <c:v>-1544.8260631999995</c:v>
                </c:pt>
                <c:pt idx="13">
                  <c:v>-1291.0959000000003</c:v>
                </c:pt>
                <c:pt idx="14">
                  <c:v>7803.9946</c:v>
                </c:pt>
                <c:pt idx="15">
                  <c:v>-8086.6392636499986</c:v>
                </c:pt>
                <c:pt idx="16">
                  <c:v>40790.514240000019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ED-4481-8F45-2D77A7607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4280584"/>
        <c:axId val="159371784"/>
      </c:barChart>
      <c:catAx>
        <c:axId val="24280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71784"/>
        <c:crosses val="autoZero"/>
        <c:auto val="1"/>
        <c:lblAlgn val="ctr"/>
        <c:lblOffset val="100"/>
        <c:noMultiLvlLbl val="0"/>
      </c:catAx>
      <c:valAx>
        <c:axId val="159371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[mainprojectans.xlsx]shipingpriorityQ10!shipingpriorityQ10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shipingpriorityQ10!$B$2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4CD-4513-83EA-2DAC71B31CD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4CD-4513-83EA-2DAC71B31CD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4CD-4513-83EA-2DAC71B31CD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4CD-4513-83EA-2DAC71B31CD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shipingpriorityQ10!$A$3:$A$6</c:f>
              <c:strCache>
                <c:ptCount val="3"/>
                <c:pt idx="0">
                  <c:v>Delivery Truck</c:v>
                </c:pt>
                <c:pt idx="1">
                  <c:v>Express Air</c:v>
                </c:pt>
                <c:pt idx="2">
                  <c:v>Regular Air</c:v>
                </c:pt>
              </c:strCache>
            </c:strRef>
          </c:cat>
          <c:val>
            <c:numRef>
              <c:f>shipingpriorityQ10!$B$3:$B$6</c:f>
              <c:numCache>
                <c:formatCode>0.00%</c:formatCode>
                <c:ptCount val="3"/>
                <c:pt idx="0">
                  <c:v>0.13946280991735538</c:v>
                </c:pt>
                <c:pt idx="1">
                  <c:v>0.12293388429752067</c:v>
                </c:pt>
                <c:pt idx="2">
                  <c:v>0.73760330578512401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F7-47A5-BF33-732EF64C7EA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26</xdr:row>
      <xdr:rowOff>85725</xdr:rowOff>
    </xdr:from>
    <xdr:to>
      <xdr:col>18</xdr:col>
      <xdr:colOff>104775</xdr:colOff>
      <xdr:row>41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548589-BC13-4C17-ABE6-920CD860423B}"/>
            </a:ext>
            <a:ext uri="{147F2762-F138-4A5C-976F-8EAC2B608ADB}">
              <a16:predDERef xmlns:a16="http://schemas.microsoft.com/office/drawing/2014/main" pred="{8903541F-7E28-4EF0-9EBB-1F0A7798F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8</xdr:row>
      <xdr:rowOff>28575</xdr:rowOff>
    </xdr:from>
    <xdr:to>
      <xdr:col>8</xdr:col>
      <xdr:colOff>180975</xdr:colOff>
      <xdr:row>23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0697ED-6A6D-4F6B-A15D-0A41D38BF262}"/>
            </a:ext>
            <a:ext uri="{147F2762-F138-4A5C-976F-8EAC2B608ADB}">
              <a16:predDERef xmlns:a16="http://schemas.microsoft.com/office/drawing/2014/main" pred="{07548589-BC13-4C17-ABE6-920CD86042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447675</xdr:colOff>
      <xdr:row>0</xdr:row>
      <xdr:rowOff>152400</xdr:rowOff>
    </xdr:from>
    <xdr:to>
      <xdr:col>10</xdr:col>
      <xdr:colOff>600075</xdr:colOff>
      <xdr:row>3</xdr:row>
      <xdr:rowOff>95250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616D7FC-75F1-4D5A-C447-6B7821B9BC41}"/>
            </a:ext>
            <a:ext uri="{147F2762-F138-4A5C-976F-8EAC2B608ADB}">
              <a16:predDERef xmlns:a16="http://schemas.microsoft.com/office/drawing/2014/main" pred="{830697ED-6A6D-4F6B-A15D-0A41D38BF262}"/>
            </a:ext>
          </a:extLst>
        </xdr:cNvPr>
        <xdr:cNvSpPr/>
      </xdr:nvSpPr>
      <xdr:spPr>
        <a:xfrm>
          <a:off x="4714875" y="152400"/>
          <a:ext cx="2314575" cy="4286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lt1"/>
              </a:solidFill>
              <a:latin typeface="Arial" panose="020B0604020202020204" pitchFamily="34" charset="0"/>
              <a:cs typeface="Arial" panose="020B0604020202020204" pitchFamily="34" charset="0"/>
            </a:rPr>
            <a:t>                DASHBOARD             </a:t>
          </a:r>
        </a:p>
      </xdr:txBody>
    </xdr:sp>
    <xdr:clientData/>
  </xdr:twoCellAnchor>
  <xdr:twoCellAnchor>
    <xdr:from>
      <xdr:col>9</xdr:col>
      <xdr:colOff>0</xdr:colOff>
      <xdr:row>8</xdr:row>
      <xdr:rowOff>47625</xdr:rowOff>
    </xdr:from>
    <xdr:to>
      <xdr:col>18</xdr:col>
      <xdr:colOff>76200</xdr:colOff>
      <xdr:row>23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DE00F26-93A8-4497-A66A-18116490F970}"/>
            </a:ext>
            <a:ext uri="{147F2762-F138-4A5C-976F-8EAC2B608ADB}">
              <a16:predDERef xmlns:a16="http://schemas.microsoft.com/office/drawing/2014/main" pred="{E616D7FC-75F1-4D5A-C447-6B7821B9B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571500</xdr:colOff>
      <xdr:row>8</xdr:row>
      <xdr:rowOff>104775</xdr:rowOff>
    </xdr:from>
    <xdr:to>
      <xdr:col>17</xdr:col>
      <xdr:colOff>247650</xdr:colOff>
      <xdr:row>10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17D0CD6-DACA-54B7-CCD6-B725FF5B2783}"/>
            </a:ext>
            <a:ext uri="{147F2762-F138-4A5C-976F-8EAC2B608ADB}">
              <a16:predDERef xmlns:a16="http://schemas.microsoft.com/office/drawing/2014/main" pred="{4DE00F26-93A8-4497-A66A-18116490F970}"/>
            </a:ext>
          </a:extLst>
        </xdr:cNvPr>
        <xdr:cNvSpPr/>
      </xdr:nvSpPr>
      <xdr:spPr>
        <a:xfrm>
          <a:off x="9439275" y="1400175"/>
          <a:ext cx="1504950" cy="3333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lt1"/>
              </a:solidFill>
              <a:latin typeface="Arial" panose="020B0604020202020204" pitchFamily="34" charset="0"/>
              <a:cs typeface="Arial" panose="020B0604020202020204" pitchFamily="34" charset="0"/>
            </a:rPr>
            <a:t>sales Data Trend</a:t>
          </a:r>
        </a:p>
      </xdr:txBody>
    </xdr:sp>
    <xdr:clientData/>
  </xdr:twoCellAnchor>
  <xdr:twoCellAnchor>
    <xdr:from>
      <xdr:col>0</xdr:col>
      <xdr:colOff>142875</xdr:colOff>
      <xdr:row>55</xdr:row>
      <xdr:rowOff>152400</xdr:rowOff>
    </xdr:from>
    <xdr:to>
      <xdr:col>9</xdr:col>
      <xdr:colOff>257175</xdr:colOff>
      <xdr:row>76</xdr:row>
      <xdr:rowOff>57150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5A4481A-4366-4609-8E80-A24712AF5784}"/>
            </a:ext>
            <a:ext uri="{147F2762-F138-4A5C-976F-8EAC2B608ADB}">
              <a16:predDERef xmlns:a16="http://schemas.microsoft.com/office/drawing/2014/main" pred="{B17D0CD6-DACA-54B7-CCD6-B725FF5B2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381000</xdr:colOff>
      <xdr:row>52</xdr:row>
      <xdr:rowOff>85725</xdr:rowOff>
    </xdr:from>
    <xdr:to>
      <xdr:col>9</xdr:col>
      <xdr:colOff>152400</xdr:colOff>
      <xdr:row>54</xdr:row>
      <xdr:rowOff>142875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EBFCBF3D-BB5E-BC8B-49F6-964ECD74F2D7}"/>
            </a:ext>
            <a:ext uri="{147F2762-F138-4A5C-976F-8EAC2B608ADB}">
              <a16:predDERef xmlns:a16="http://schemas.microsoft.com/office/drawing/2014/main" pred="{35A4481A-4366-4609-8E80-A24712AF5784}"/>
            </a:ext>
          </a:extLst>
        </xdr:cNvPr>
        <xdr:cNvSpPr/>
      </xdr:nvSpPr>
      <xdr:spPr>
        <a:xfrm>
          <a:off x="4648200" y="8505825"/>
          <a:ext cx="13239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chemeClr val="lt1"/>
              </a:solidFill>
              <a:latin typeface="Arial" panose="020B0604020202020204" pitchFamily="34" charset="0"/>
              <a:cs typeface="Arial" panose="020B0604020202020204" pitchFamily="34" charset="0"/>
            </a:rPr>
            <a:t>Monthly profit</a:t>
          </a:r>
        </a:p>
      </xdr:txBody>
    </xdr:sp>
    <xdr:clientData/>
  </xdr:twoCellAnchor>
  <xdr:twoCellAnchor>
    <xdr:from>
      <xdr:col>0</xdr:col>
      <xdr:colOff>228600</xdr:colOff>
      <xdr:row>24</xdr:row>
      <xdr:rowOff>142875</xdr:rowOff>
    </xdr:from>
    <xdr:to>
      <xdr:col>8</xdr:col>
      <xdr:colOff>219075</xdr:colOff>
      <xdr:row>48</xdr:row>
      <xdr:rowOff>38100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DE80C87-3A19-4772-8DA9-DADB969845F4}"/>
            </a:ext>
            <a:ext uri="{147F2762-F138-4A5C-976F-8EAC2B608ADB}">
              <a16:predDERef xmlns:a16="http://schemas.microsoft.com/office/drawing/2014/main" pred="{EBFCBF3D-BB5E-BC8B-49F6-964ECD74F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228600</xdr:colOff>
      <xdr:row>55</xdr:row>
      <xdr:rowOff>95250</xdr:rowOff>
    </xdr:from>
    <xdr:to>
      <xdr:col>17</xdr:col>
      <xdr:colOff>533400</xdr:colOff>
      <xdr:row>75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87237-58E5-4F45-B9E3-3E8054C800CB}"/>
            </a:ext>
            <a:ext uri="{147F2762-F138-4A5C-976F-8EAC2B608ADB}">
              <a16:predDERef xmlns:a16="http://schemas.microsoft.com/office/drawing/2014/main" pred="{6DE80C87-3A19-4772-8DA9-DADB969845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171450</xdr:colOff>
      <xdr:row>10</xdr:row>
      <xdr:rowOff>28575</xdr:rowOff>
    </xdr:from>
    <xdr:to>
      <xdr:col>28</xdr:col>
      <xdr:colOff>400050</xdr:colOff>
      <xdr:row>42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722A90C-F6EE-4079-8B3D-3FE05072ED59}"/>
            </a:ext>
            <a:ext uri="{147F2762-F138-4A5C-976F-8EAC2B608ADB}">
              <a16:predDERef xmlns:a16="http://schemas.microsoft.com/office/drawing/2014/main" pred="{D6587237-58E5-4F45-B9E3-3E8054C80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9525</xdr:colOff>
      <xdr:row>47</xdr:row>
      <xdr:rowOff>104775</xdr:rowOff>
    </xdr:from>
    <xdr:to>
      <xdr:col>27</xdr:col>
      <xdr:colOff>314325</xdr:colOff>
      <xdr:row>73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5CFFFA4-67E1-4D13-AA04-057DE19ACC6B}"/>
            </a:ext>
            <a:ext uri="{147F2762-F138-4A5C-976F-8EAC2B608ADB}">
              <a16:predDERef xmlns:a16="http://schemas.microsoft.com/office/drawing/2014/main" pred="{2722A90C-F6EE-4079-8B3D-3FE05072ED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0</xdr:colOff>
      <xdr:row>11</xdr:row>
      <xdr:rowOff>0</xdr:rowOff>
    </xdr:from>
    <xdr:to>
      <xdr:col>38</xdr:col>
      <xdr:colOff>304800</xdr:colOff>
      <xdr:row>35</xdr:row>
      <xdr:rowOff>19050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B52D3F8-7B09-4D7F-8399-434289A1364C}"/>
            </a:ext>
            <a:ext uri="{147F2762-F138-4A5C-976F-8EAC2B608ADB}">
              <a16:predDERef xmlns:a16="http://schemas.microsoft.com/office/drawing/2014/main" pred="{85CFFFA4-67E1-4D13-AA04-057DE19AC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381000</xdr:colOff>
      <xdr:row>47</xdr:row>
      <xdr:rowOff>85725</xdr:rowOff>
    </xdr:from>
    <xdr:to>
      <xdr:col>38</xdr:col>
      <xdr:colOff>76200</xdr:colOff>
      <xdr:row>75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B5100F5-293F-4E73-9A4F-A95DB26A373E}"/>
            </a:ext>
            <a:ext uri="{147F2762-F138-4A5C-976F-8EAC2B608ADB}">
              <a16:predDERef xmlns:a16="http://schemas.microsoft.com/office/drawing/2014/main" pred="{3B52D3F8-7B09-4D7F-8399-434289A136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2</xdr:row>
      <xdr:rowOff>161925</xdr:rowOff>
    </xdr:from>
    <xdr:to>
      <xdr:col>10</xdr:col>
      <xdr:colOff>285750</xdr:colOff>
      <xdr:row>19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594DB1-24C9-AF31-1727-5505FCE0A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1</xdr:row>
      <xdr:rowOff>0</xdr:rowOff>
    </xdr:from>
    <xdr:to>
      <xdr:col>8</xdr:col>
      <xdr:colOff>685800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75A4D2-7E39-621D-049F-FA9D4ABC4E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1</xdr:row>
      <xdr:rowOff>47625</xdr:rowOff>
    </xdr:from>
    <xdr:to>
      <xdr:col>12</xdr:col>
      <xdr:colOff>171450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9312A-1974-B9BC-AF1E-709916DE5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0</xdr:row>
      <xdr:rowOff>171450</xdr:rowOff>
    </xdr:from>
    <xdr:to>
      <xdr:col>10</xdr:col>
      <xdr:colOff>190500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BD3F01-BE11-3739-679A-7CADC7EFB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1</xdr:row>
      <xdr:rowOff>47625</xdr:rowOff>
    </xdr:from>
    <xdr:to>
      <xdr:col>12</xdr:col>
      <xdr:colOff>352425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B84E3-BDA5-323B-E2BF-EE675CC5D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76200</xdr:rowOff>
    </xdr:from>
    <xdr:to>
      <xdr:col>11</xdr:col>
      <xdr:colOff>190500</xdr:colOff>
      <xdr:row>4</xdr:row>
      <xdr:rowOff>104775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667D937-0E8C-9C05-5161-0457A5A67BC6}"/>
            </a:ext>
            <a:ext uri="{147F2762-F138-4A5C-976F-8EAC2B608ADB}">
              <a16:predDERef xmlns:a16="http://schemas.microsoft.com/office/drawing/2014/main" pred="{7B1B84E3-BDA5-323B-E2BF-EE675CC5DDCF}"/>
            </a:ext>
          </a:extLst>
        </xdr:cNvPr>
        <xdr:cNvSpPr txBox="1"/>
      </xdr:nvSpPr>
      <xdr:spPr>
        <a:xfrm>
          <a:off x="5943600" y="400050"/>
          <a:ext cx="1409700" cy="352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Sales Data Trend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619125</xdr:colOff>
      <xdr:row>1</xdr:row>
      <xdr:rowOff>161925</xdr:rowOff>
    </xdr:from>
    <xdr:to>
      <xdr:col>10</xdr:col>
      <xdr:colOff>161925</xdr:colOff>
      <xdr:row>16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288B42-FD9A-2A4F-4D98-A2090C214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1</xdr:row>
      <xdr:rowOff>161925</xdr:rowOff>
    </xdr:from>
    <xdr:to>
      <xdr:col>9</xdr:col>
      <xdr:colOff>609600</xdr:colOff>
      <xdr:row>17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2226B9-8A2C-8C2C-7548-52B940471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14</xdr:row>
      <xdr:rowOff>19050</xdr:rowOff>
    </xdr:from>
    <xdr:to>
      <xdr:col>11</xdr:col>
      <xdr:colOff>238125</xdr:colOff>
      <xdr:row>35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E7AE94-AF56-DA61-AC99-B30085351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4</xdr:row>
      <xdr:rowOff>9525</xdr:rowOff>
    </xdr:from>
    <xdr:to>
      <xdr:col>9</xdr:col>
      <xdr:colOff>476250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A66AE-415E-1D9B-8B8B-B033C98B0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2</xdr:row>
      <xdr:rowOff>104775</xdr:rowOff>
    </xdr:from>
    <xdr:to>
      <xdr:col>9</xdr:col>
      <xdr:colOff>104775</xdr:colOff>
      <xdr:row>15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AED59F-7481-CAF8-62B7-BE398B795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48.771698611112" createdVersion="8" refreshedVersion="8" minRefreshableVersion="3" recordCount="1938" xr:uid="{930CF602-2478-4962-B1FE-8E07FC8878E7}">
  <cacheSource type="worksheet">
    <worksheetSource ref="A1:AB1048576" sheet="Sheet1"/>
  </cacheSource>
  <cacheFields count="28">
    <cacheField name="Customer ID" numFmtId="0">
      <sharedItems containsString="0" containsBlank="1" containsNumber="1" containsInteger="1" minValue="3" maxValue="3403"/>
    </cacheField>
    <cacheField name="Customer Name" numFmtId="0">
      <sharedItems containsBlank="1"/>
    </cacheField>
    <cacheField name="Order Priority" numFmtId="0">
      <sharedItems containsBlank="1"/>
    </cacheField>
    <cacheField name="Discount" numFmtId="0">
      <sharedItems containsString="0" containsBlank="1" containsNumber="1" minValue="0" maxValue="0.21"/>
    </cacheField>
    <cacheField name="Unit Price" numFmtId="0">
      <sharedItems containsString="0" containsBlank="1" containsNumber="1" minValue="1.1399999999999999" maxValue="6783.02"/>
    </cacheField>
    <cacheField name="Shipping Cost" numFmtId="0">
      <sharedItems containsString="0" containsBlank="1" containsNumber="1" minValue="0.49" maxValue="164.73"/>
    </cacheField>
    <cacheField name="Ship Mode" numFmtId="0">
      <sharedItems containsBlank="1"/>
    </cacheField>
    <cacheField name="Customer Segment" numFmtId="0">
      <sharedItems containsBlank="1"/>
    </cacheField>
    <cacheField name="Product Category" numFmtId="0">
      <sharedItems containsBlank="1"/>
    </cacheField>
    <cacheField name="Product Sub-Category" numFmtId="0">
      <sharedItems containsBlank="1" containsMixedTypes="1" containsNumber="1" containsInteger="1" minValue="0" maxValue="0"/>
    </cacheField>
    <cacheField name="Product Container" numFmtId="0">
      <sharedItems containsBlank="1"/>
    </cacheField>
    <cacheField name="Product Name" numFmtId="0">
      <sharedItems containsBlank="1"/>
    </cacheField>
    <cacheField name="Product Base Margin" numFmtId="0">
      <sharedItems containsString="0" containsBlank="1" containsNumber="1" minValue="0.35" maxValue="0.85"/>
    </cacheField>
    <cacheField name="Country" numFmtId="0">
      <sharedItems containsBlank="1"/>
    </cacheField>
    <cacheField name="Region" numFmtId="0">
      <sharedItems containsBlank="1" count="5">
        <s v="South"/>
        <s v="Central"/>
        <s v="West"/>
        <s v="East"/>
        <m/>
      </sharedItems>
    </cacheField>
    <cacheField name="State or Province" numFmtId="0">
      <sharedItems containsBlank="1"/>
    </cacheField>
    <cacheField name="City" numFmtId="0">
      <sharedItems containsBlank="1"/>
    </cacheField>
    <cacheField name="Postal Code" numFmtId="0">
      <sharedItems containsString="0" containsBlank="1" containsNumber="1" containsInteger="1" minValue="1001" maxValue="99362"/>
    </cacheField>
    <cacheField name="order Month" numFmtId="0">
      <sharedItems containsBlank="1" count="13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m/>
      </sharedItems>
    </cacheField>
    <cacheField name="Order Date" numFmtId="0">
      <sharedItems containsDate="1" containsBlank="1" containsMixedTypes="1" minDate="2015-01-13T00:00:00" maxDate="2015-01-14T00:00:00" count="181">
        <s v="01-01-2015"/>
        <s v="01-02-2015"/>
        <s v="01-03-2015"/>
        <s v="01-04-2015"/>
        <s v="01-05-2015"/>
        <s v="01-06-2015"/>
        <s v="01-07-2015"/>
        <s v="01-08-2015"/>
        <s v="01-09-2015"/>
        <s v="01-10-2015"/>
        <s v="01-11-2015"/>
        <s v="01-12-2015"/>
        <d v="2015-01-13T00:00:00"/>
        <s v="13-01-2015"/>
        <s v="14-01-2015"/>
        <s v="15-01-2015"/>
        <s v="16-01-2015"/>
        <s v="17-01-2015"/>
        <s v="18-01-2015"/>
        <s v="19-01-2015"/>
        <s v="20-01-2015"/>
        <s v="21-01-2015"/>
        <s v="22-01-2015"/>
        <s v="23-01-2015"/>
        <s v="24-01-2015"/>
        <s v="25-01-2015"/>
        <s v="26-01-2015"/>
        <s v="27-01-2015"/>
        <s v="28-01-2015"/>
        <s v="29-01-2015"/>
        <s v="30-01-2015"/>
        <s v="31-01-2015"/>
        <s v="02-01-2015"/>
        <s v="02-02-2015"/>
        <s v="02-03-2015"/>
        <s v="02-04-2015"/>
        <s v="02-05-2015"/>
        <s v="02-06-2015"/>
        <s v="02-07-2015"/>
        <s v="02-08-2015"/>
        <s v="02-09-2015"/>
        <s v="02-10-2015"/>
        <s v="02-11-2015"/>
        <s v="02-12-2015"/>
        <s v="13-02-2015"/>
        <s v="14-02-2015"/>
        <s v="15-02-2015"/>
        <s v="16-02-2015"/>
        <s v="17-02-2015"/>
        <s v="18-02-2015"/>
        <s v="19-02-2015"/>
        <s v="20-02-2015"/>
        <s v="21-02-2015"/>
        <s v="22-02-2015"/>
        <s v="23-02-2015"/>
        <s v="24-02-2015"/>
        <s v="25-02-2015"/>
        <s v="26-02-2015"/>
        <s v="27-02-2015"/>
        <s v="28-02-2015"/>
        <s v="03-01-2015"/>
        <s v="03-02-2015"/>
        <s v="03-03-2015"/>
        <s v="03-04-2015"/>
        <s v="03-05-2015"/>
        <s v="03-06-2015"/>
        <s v="03-07-2015"/>
        <s v="03-08-2015"/>
        <s v="03-09-2015"/>
        <s v="03-10-2015"/>
        <s v="03-11-2015"/>
        <s v="03-12-2015"/>
        <s v="13-03-2015"/>
        <s v="14-03-2015"/>
        <s v="15-03-2015"/>
        <s v="16-03-2015"/>
        <s v="17-03-2015"/>
        <s v="18-03-2015"/>
        <s v="19-03-2015"/>
        <s v="20-03-2015"/>
        <s v="21-03-2015"/>
        <s v="22-03-2015"/>
        <s v="23-03-2015"/>
        <s v="24-03-2015"/>
        <s v="25-03-2015"/>
        <s v="26-03-2015"/>
        <s v="27-03-2015"/>
        <s v="28-03-2015"/>
        <s v="29-03-2015"/>
        <s v="30-03-2015"/>
        <s v="31-03-2015"/>
        <s v="04-01-2015"/>
        <s v="04-02-2015"/>
        <s v="04-04-2015"/>
        <s v="04-05-2015"/>
        <s v="04-06-2015"/>
        <s v="04-07-2015"/>
        <s v="04-08-2015"/>
        <s v="04-09-2015"/>
        <s v="04-10-2015"/>
        <s v="04-11-2015"/>
        <s v="04-12-2015"/>
        <s v="13-04-2015"/>
        <s v="14-04-2015"/>
        <s v="15-04-2015"/>
        <s v="16-04-2015"/>
        <s v="17-04-2015"/>
        <s v="18-04-2015"/>
        <s v="19-04-2015"/>
        <s v="20-04-2015"/>
        <s v="21-04-2015"/>
        <s v="22-04-2015"/>
        <s v="23-04-2015"/>
        <s v="24-04-2015"/>
        <s v="25-04-2015"/>
        <s v="26-04-2015"/>
        <s v="27-04-2015"/>
        <s v="28-04-2015"/>
        <s v="29-04-2015"/>
        <s v="30-04-2015"/>
        <s v="05-01-2015"/>
        <s v="05-02-2015"/>
        <s v="05-03-2015"/>
        <s v="05-04-2015"/>
        <s v="05-05-2015"/>
        <s v="05-06-2015"/>
        <s v="05-07-2015"/>
        <s v="05-08-2015"/>
        <s v="05-09-2015"/>
        <s v="05-10-2015"/>
        <s v="05-11-2015"/>
        <s v="05-12-2015"/>
        <s v="13-05-2015"/>
        <s v="14-05-2015"/>
        <s v="15-05-2015"/>
        <s v="16-05-2015"/>
        <s v="17-05-2015"/>
        <s v="18-05-2015"/>
        <s v="19-05-2015"/>
        <s v="20-05-2015"/>
        <s v="21-05-2015"/>
        <s v="22-05-2015"/>
        <s v="23-05-2015"/>
        <s v="24-05-2015"/>
        <s v="25-05-2015"/>
        <s v="26-05-2015"/>
        <s v="27-05-2015"/>
        <s v="28-05-2015"/>
        <s v="29-05-2015"/>
        <s v="30-05-2015"/>
        <s v="06-01-2015"/>
        <s v="06-02-2015"/>
        <s v="06-03-2015"/>
        <s v="06-04-2015"/>
        <s v="06-05-2015"/>
        <s v="06-06-2015"/>
        <s v="06-07-2015"/>
        <s v="06-08-2015"/>
        <s v="06-09-2015"/>
        <s v="06-10-2015"/>
        <s v="06-11-2015"/>
        <s v="06-12-2015"/>
        <s v="13-06-2015"/>
        <s v="14-06-2015"/>
        <s v="15-06-2015"/>
        <s v="16-06-2015"/>
        <s v="17-06-2015"/>
        <s v="18-06-2015"/>
        <s v="19-06-2015"/>
        <s v="20-06-2015"/>
        <s v="21-06-2015"/>
        <s v="22-06-2015"/>
        <s v="23-06-2015"/>
        <s v="24-06-2015"/>
        <s v="25-06-2015"/>
        <s v="26-06-2015"/>
        <s v="27-06-2015"/>
        <s v="28-06-2015"/>
        <s v="29-06-2015"/>
        <s v="30-06-2015"/>
        <m/>
      </sharedItems>
    </cacheField>
    <cacheField name="ship month" numFmtId="0">
      <sharedItems containsBlank="1"/>
    </cacheField>
    <cacheField name="Shipdate" numFmtId="0">
      <sharedItems containsBlank="1"/>
    </cacheField>
    <cacheField name="Profit" numFmtId="0">
      <sharedItems containsString="0" containsBlank="1" containsNumber="1" minValue="-16476.838" maxValue="9228.2255999999998"/>
    </cacheField>
    <cacheField name="Quantity ordered new" numFmtId="0">
      <sharedItems containsString="0" containsBlank="1" containsNumber="1" containsInteger="1" minValue="1" maxValue="167"/>
    </cacheField>
    <cacheField name="Sales" numFmtId="0">
      <sharedItems containsString="0" containsBlank="1" containsNumber="1" minValue="2.25" maxValue="45737.33"/>
    </cacheField>
    <cacheField name="Order ID" numFmtId="0">
      <sharedItems containsString="0" containsBlank="1" containsNumber="1" containsInteger="1" minValue="359" maxValue="91586"/>
    </cacheField>
    <cacheField name="Total" numFmtId="0">
      <sharedItems containsString="0" containsBlank="1" containsNumber="1" minValue="1.0799999999999998" maxValue="6783.02"/>
    </cacheField>
    <cacheField name="Manager" numFmtId="0">
      <sharedItems containsBlank="1" count="6">
        <s v="Sam"/>
        <s v="Chris"/>
        <s v="William"/>
        <s v="Erin"/>
        <e v="#NAME?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xcel Services" refreshedDate="45260.787052083331" refreshedVersion="8" recordCount="1936" xr:uid="{00000000-000A-0000-FFFF-FFFF00000000}">
  <cacheSource type="worksheet">
    <worksheetSource ref="A1:AB1937" sheet="Sheet1"/>
  </cacheSource>
  <cacheFields count="28">
    <cacheField name="Customer ID" numFmtId="0">
      <sharedItems containsSemiMixedTypes="0" containsString="0" containsNumber="1" containsInteger="1" minValue="3" maxValue="3403"/>
    </cacheField>
    <cacheField name="Customer Name" numFmtId="0">
      <sharedItems/>
    </cacheField>
    <cacheField name="Order Priority" numFmtId="0">
      <sharedItems containsBlank="1" count="6">
        <s v="Critical"/>
        <s v="High"/>
        <s v="Low"/>
        <s v="Not Specified"/>
        <s v="Medium"/>
        <m u="1"/>
      </sharedItems>
    </cacheField>
    <cacheField name="Discount" numFmtId="9">
      <sharedItems containsSemiMixedTypes="0" containsString="0" containsNumber="1" minValue="0" maxValue="0.21"/>
    </cacheField>
    <cacheField name="Unit Price" numFmtId="165">
      <sharedItems containsSemiMixedTypes="0" containsString="0" containsNumber="1" minValue="1.1399999999999999" maxValue="6783.02"/>
    </cacheField>
    <cacheField name="Shipping Cost" numFmtId="165">
      <sharedItems containsSemiMixedTypes="0" containsString="0" containsNumber="1" minValue="0.49" maxValue="164.73"/>
    </cacheField>
    <cacheField name="Ship Mode" numFmtId="0">
      <sharedItems containsBlank="1" count="4">
        <s v="Delivery Truck"/>
        <s v="Regular Air"/>
        <s v="Express Air"/>
        <m u="1"/>
      </sharedItems>
    </cacheField>
    <cacheField name="Customer Segment" numFmtId="0">
      <sharedItems containsBlank="1" count="5">
        <s v="Small Business"/>
        <s v="Consumer"/>
        <s v="Home Office"/>
        <s v="Corporate"/>
        <m u="1"/>
      </sharedItems>
    </cacheField>
    <cacheField name="Product Category" numFmtId="0">
      <sharedItems/>
    </cacheField>
    <cacheField name="Product Sub-Category" numFmtId="0">
      <sharedItems containsMixedTypes="1" containsNumber="1" containsInteger="1" minValue="0" maxValue="0" count="18">
        <s v="Tables"/>
        <s v="Computer Peripherals"/>
        <s v="Pens &amp; Art Supplies"/>
        <s v="Office Machines"/>
        <s v="Copiers and Fax"/>
        <s v="Binders and Binder Accessories"/>
        <s v="Storage &amp; Organization"/>
        <s v="Paper"/>
        <s v="Appliances"/>
        <s v="Chairs &amp; Chairmats"/>
        <s v="Bookcases"/>
        <s v="Office Furnishings"/>
        <s v="Telephones and Communication"/>
        <s v="Labels"/>
        <s v="Rubber Bands"/>
        <s v="Envelopes"/>
        <s v="Scissors, Rulers and Trimmers"/>
        <n v="0" u="1"/>
      </sharedItems>
    </cacheField>
    <cacheField name="Product Container" numFmtId="0">
      <sharedItems/>
    </cacheField>
    <cacheField name="Product Name" numFmtId="0">
      <sharedItems/>
    </cacheField>
    <cacheField name="Product Base Margin" numFmtId="0">
      <sharedItems containsSemiMixedTypes="0" containsString="0" containsNumber="1" minValue="0.35" maxValue="0.85"/>
    </cacheField>
    <cacheField name="Country" numFmtId="0">
      <sharedItems/>
    </cacheField>
    <cacheField name="Region" numFmtId="0">
      <sharedItems/>
    </cacheField>
    <cacheField name="State or Province" numFmtId="0">
      <sharedItems containsBlank="1" count="50">
        <s v="Mississippi"/>
        <s v="Arkansas"/>
        <s v="Indiana"/>
        <s v="Colorado"/>
        <s v="Washington"/>
        <s v="Georgia"/>
        <s v="Missouri"/>
        <s v="Minnesota"/>
        <s v="California"/>
        <s v="North Carolina"/>
        <s v="Illinois"/>
        <s v="New York"/>
        <s v="Florida"/>
        <s v="Nebraska"/>
        <s v="Oregon"/>
        <s v="Utah"/>
        <s v="Alabama"/>
        <s v="Louisiana"/>
        <s v="Texas"/>
        <s v="Oklahoma"/>
        <s v="Iowa"/>
        <s v="Virginia"/>
        <s v="Connecticut"/>
        <s v="South Carolina"/>
        <s v="Montana"/>
        <s v="Michigan"/>
        <s v="Nevada"/>
        <s v="Ohio"/>
        <s v="Pennsylvania"/>
        <s v="Maine"/>
        <s v="Wisconsin"/>
        <s v="District of Columbia"/>
        <s v="Kentucky"/>
        <s v="New Jersey"/>
        <s v="Tennessee"/>
        <s v="Massachusetts"/>
        <s v="Maryland"/>
        <s v="Idaho"/>
        <s v="Kansas"/>
        <s v="North Dakota"/>
        <s v="Rhode Island"/>
        <s v="Arizona"/>
        <s v="Vermont"/>
        <s v="New Mexico"/>
        <s v="West Virginia"/>
        <s v="Wyoming"/>
        <s v="South Dakota"/>
        <s v="New Hampshire"/>
        <s v="Delaware"/>
        <m u="1"/>
      </sharedItems>
    </cacheField>
    <cacheField name="City" numFmtId="0">
      <sharedItems/>
    </cacheField>
    <cacheField name="Postal Code" numFmtId="0">
      <sharedItems containsSemiMixedTypes="0" containsString="0" containsNumber="1" containsInteger="1" minValue="1001" maxValue="99362"/>
    </cacheField>
    <cacheField name="order Month" numFmtId="0">
      <sharedItems/>
    </cacheField>
    <cacheField name="Order Date" numFmtId="0">
      <sharedItems containsDate="1" containsMixedTypes="1" minDate="2015-01-13T00:00:00" maxDate="2015-01-14T00:00:00"/>
    </cacheField>
    <cacheField name="ship month" numFmtId="0">
      <sharedItems/>
    </cacheField>
    <cacheField name="Shipdate" numFmtId="14">
      <sharedItems/>
    </cacheField>
    <cacheField name="Profit" numFmtId="164">
      <sharedItems containsSemiMixedTypes="0" containsString="0" containsNumber="1" minValue="-16476.838" maxValue="9228.2255999999998"/>
    </cacheField>
    <cacheField name="Quantity ordered new" numFmtId="0">
      <sharedItems containsSemiMixedTypes="0" containsString="0" containsNumber="1" containsInteger="1" minValue="1" maxValue="167"/>
    </cacheField>
    <cacheField name="Sales" numFmtId="164">
      <sharedItems containsSemiMixedTypes="0" containsString="0" containsNumber="1" minValue="2.25" maxValue="45737.33"/>
    </cacheField>
    <cacheField name="Order ID" numFmtId="0">
      <sharedItems containsSemiMixedTypes="0" containsString="0" containsNumber="1" containsInteger="1" minValue="359" maxValue="91586"/>
    </cacheField>
    <cacheField name="Total" numFmtId="164">
      <sharedItems containsSemiMixedTypes="0" containsString="0" containsNumber="1" minValue="1.0799999999999998" maxValue="6783.02"/>
    </cacheField>
    <cacheField name="Manag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8">
  <r>
    <n v="1552"/>
    <s v="Gary Koch"/>
    <s v="Critical"/>
    <n v="0.01"/>
    <n v="348.21"/>
    <n v="40.19"/>
    <s v="Delivery Truck"/>
    <s v="Small Business"/>
    <s v="Furniture"/>
    <s v="Tables"/>
    <s v="Jumbo Box"/>
    <s v="Bretford CR4500 Series Slim Rectangular Table"/>
    <n v="0.62"/>
    <s v="United States"/>
    <x v="0"/>
    <s v="Mississippi"/>
    <s v="Clinton"/>
    <n v="39056"/>
    <x v="0"/>
    <x v="0"/>
    <s v="January"/>
    <s v="04-01-2015"/>
    <n v="-337.09199999999998"/>
    <n v="2"/>
    <n v="723.54"/>
    <n v="87486"/>
    <n v="348.2"/>
    <x v="0"/>
  </r>
  <r>
    <n v="2124"/>
    <s v="Paige Powers"/>
    <s v="High"/>
    <n v="0.04"/>
    <n v="45.19"/>
    <n v="1.99"/>
    <s v="Regular Air"/>
    <s v="Consumer"/>
    <s v="Technology"/>
    <s v="Computer Peripherals"/>
    <s v="Small Pack"/>
    <s v="Verbatim DVD-RAM, 9.4GB, Rewritable, Type 1, DS, DataLife Plus"/>
    <n v="0.55000000000000004"/>
    <s v="United States"/>
    <x v="0"/>
    <s v="Arkansas"/>
    <s v="West Memphis"/>
    <n v="72301"/>
    <x v="0"/>
    <x v="0"/>
    <s v="January"/>
    <s v="02-01-2015"/>
    <n v="-61.194000000000003"/>
    <n v="13"/>
    <n v="609.09"/>
    <n v="89665"/>
    <n v="45.15"/>
    <x v="0"/>
  </r>
  <r>
    <n v="1418"/>
    <s v="Rebecca Lindsey"/>
    <s v="Low"/>
    <n v="7.0000000000000007E-2"/>
    <n v="4.84"/>
    <n v="0.71"/>
    <s v="Regular Air"/>
    <s v="Small Business"/>
    <s v="Office Supplies"/>
    <s v="Pens &amp; Art Supplies"/>
    <s v="Wrap Bag"/>
    <s v="*Staples* Highlighting Markers"/>
    <n v="0.52"/>
    <s v="United States"/>
    <x v="1"/>
    <s v="Indiana"/>
    <s v="Kokomo"/>
    <n v="46901"/>
    <x v="0"/>
    <x v="0"/>
    <s v="January"/>
    <s v="03-01-2015"/>
    <n v="25.240200000000002"/>
    <n v="8"/>
    <n v="36.58"/>
    <n v="90539"/>
    <n v="4.7699999999999996"/>
    <x v="1"/>
  </r>
  <r>
    <n v="1425"/>
    <s v="Gregory Crane"/>
    <s v="Low"/>
    <n v="0.04"/>
    <n v="2036.48"/>
    <n v="14.7"/>
    <s v="Delivery Truck"/>
    <s v="Small Business"/>
    <s v="Technology"/>
    <s v="Office Machines"/>
    <s v="Jumbo Drum"/>
    <s v="Lexmark 4227 Plus Dot Matrix Printer"/>
    <n v="0.55000000000000004"/>
    <s v="United States"/>
    <x v="2"/>
    <s v="Colorado"/>
    <s v="Fort Collins"/>
    <n v="80525"/>
    <x v="0"/>
    <x v="0"/>
    <s v="January"/>
    <s v="06-01-2015"/>
    <n v="-4793.0039999999999"/>
    <n v="1"/>
    <n v="2013.67"/>
    <n v="89450"/>
    <n v="2036.44"/>
    <x v="2"/>
  </r>
  <r>
    <n v="3275"/>
    <s v="Tamara Dickinson"/>
    <s v="Low"/>
    <n v="0.04"/>
    <n v="449.99"/>
    <n v="24.49"/>
    <s v="Regular Air"/>
    <s v="Small Business"/>
    <s v="Technology"/>
    <s v="Copiers and Fax"/>
    <s v="Large Box"/>
    <s v="Canon PC940 Copier"/>
    <n v="0.52"/>
    <s v="United States"/>
    <x v="2"/>
    <s v="Washington"/>
    <s v="Mount Vernon"/>
    <n v="98273"/>
    <x v="0"/>
    <x v="0"/>
    <s v="January"/>
    <s v="05-01-2015"/>
    <n v="3576.8841000000002"/>
    <n v="12"/>
    <n v="5183.8900000000003"/>
    <n v="86234"/>
    <n v="449.95"/>
    <x v="2"/>
  </r>
  <r>
    <n v="3275"/>
    <s v="Tamara Dickinson"/>
    <s v="Low"/>
    <n v="0.01"/>
    <n v="5.84"/>
    <n v="1.2"/>
    <s v="Regular Air"/>
    <s v="Small Business"/>
    <s v="Office Supplies"/>
    <s v="Pens &amp; Art Supplies"/>
    <s v="Wrap Bag"/>
    <s v="Newell 312"/>
    <n v="0.55000000000000004"/>
    <s v="United States"/>
    <x v="2"/>
    <s v="Washington"/>
    <s v="Mount Vernon"/>
    <n v="98273"/>
    <x v="0"/>
    <x v="0"/>
    <s v="January"/>
    <s v="10-01-2015"/>
    <n v="20.38"/>
    <n v="6"/>
    <n v="36.090000000000003"/>
    <n v="86234"/>
    <n v="5.83"/>
    <x v="2"/>
  </r>
  <r>
    <n v="1910"/>
    <s v="Sean Stephenson"/>
    <s v="Not Specified"/>
    <n v="0.02"/>
    <n v="29.17"/>
    <n v="6.27"/>
    <s v="Regular Air"/>
    <s v="Home Office"/>
    <s v="Office Supplies"/>
    <s v="Binders and Binder Accessories"/>
    <s v="Small Box"/>
    <s v="Binding Machine Supplies"/>
    <n v="0.37"/>
    <s v="United States"/>
    <x v="0"/>
    <s v="Georgia"/>
    <s v="Peachtree City"/>
    <n v="30269"/>
    <x v="0"/>
    <x v="0"/>
    <s v="January"/>
    <s v="02-01-2015"/>
    <n v="36.905999999999999"/>
    <n v="2"/>
    <n v="63.32"/>
    <n v="91371"/>
    <n v="29.150000000000002"/>
    <x v="0"/>
  </r>
  <r>
    <n v="674"/>
    <s v="Albert Frost"/>
    <s v="Critical"/>
    <n v="0.06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Missouri"/>
    <s v="Raytown"/>
    <n v="64133"/>
    <x v="1"/>
    <x v="1"/>
    <s v="January"/>
    <s v="03-01-2015"/>
    <n v="-7.58"/>
    <n v="3"/>
    <n v="485.01"/>
    <n v="88174"/>
    <n v="161.49"/>
    <x v="1"/>
  </r>
  <r>
    <n v="950"/>
    <s v="Jane Shah"/>
    <s v="Critical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1"/>
    <s v="Minnesota"/>
    <s v="Prior Lake"/>
    <n v="55372"/>
    <x v="1"/>
    <x v="1"/>
    <s v="January"/>
    <s v="04-01-2015"/>
    <n v="-14.801880000000001"/>
    <n v="1"/>
    <n v="41.6"/>
    <n v="89083"/>
    <n v="40.919999999999995"/>
    <x v="1"/>
  </r>
  <r>
    <n v="1155"/>
    <s v="Alex Nicholson"/>
    <s v="Critical"/>
    <n v="0.09"/>
    <n v="9.11"/>
    <n v="2.15"/>
    <s v="Express Air"/>
    <s v="Consumer"/>
    <s v="Office Supplies"/>
    <s v="Paper"/>
    <s v="Wrap Bag"/>
    <s v="Black Print Carbonless Snap-Off® Rapid Letter, 8 1/2&quot; x 7&quot;"/>
    <n v="0.4"/>
    <s v="United States"/>
    <x v="2"/>
    <s v="California"/>
    <s v="Montebello"/>
    <n v="90640"/>
    <x v="1"/>
    <x v="1"/>
    <s v="January"/>
    <s v="04-01-2015"/>
    <n v="20.299600000000002"/>
    <n v="4"/>
    <n v="34.409999999999997"/>
    <n v="90853"/>
    <n v="9.02"/>
    <x v="2"/>
  </r>
  <r>
    <n v="1155"/>
    <s v="Alex Nicholson"/>
    <s v="Critical"/>
    <n v="0.08"/>
    <n v="15.04"/>
    <n v="1.97"/>
    <s v="Regular Air"/>
    <s v="Consumer"/>
    <s v="Office Supplies"/>
    <s v="Paper"/>
    <s v="Wrap Bag"/>
    <s v="White GlueTop Scratch Pads"/>
    <n v="0.39"/>
    <s v="United States"/>
    <x v="2"/>
    <s v="California"/>
    <s v="Montebello"/>
    <n v="90640"/>
    <x v="1"/>
    <x v="1"/>
    <s v="January"/>
    <s v="02-01-2015"/>
    <n v="108.5163"/>
    <n v="11"/>
    <n v="157.27000000000001"/>
    <n v="90853"/>
    <n v="14.959999999999999"/>
    <x v="2"/>
  </r>
  <r>
    <n v="2256"/>
    <s v="Lloyd Levin"/>
    <s v="Critical"/>
    <n v="7.0000000000000007E-2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0"/>
    <s v="North Carolina"/>
    <s v="New Bern"/>
    <n v="28560"/>
    <x v="1"/>
    <x v="1"/>
    <s v="January"/>
    <s v="04-01-2015"/>
    <n v="-42.588000000000001"/>
    <n v="6"/>
    <n v="361.72"/>
    <n v="87963"/>
    <n v="60.9"/>
    <x v="0"/>
  </r>
  <r>
    <n v="949"/>
    <s v="Ernest Oh"/>
    <s v="Critical"/>
    <n v="0.06"/>
    <n v="40.98"/>
    <n v="2.99"/>
    <s v="Regular Air"/>
    <s v="Consumer"/>
    <s v="Office Supplies"/>
    <s v="Binders and Binder Accessories"/>
    <s v="Small Box"/>
    <s v="Avery Trapezoid Ring Binder, 3&quot; Capacity, Black, 1040 sheets"/>
    <n v="0.36"/>
    <s v="United States"/>
    <x v="2"/>
    <s v="California"/>
    <s v="Los Angeles"/>
    <n v="90049"/>
    <x v="1"/>
    <x v="1"/>
    <s v="January"/>
    <s v="04-01-2015"/>
    <n v="-19.0992"/>
    <n v="3"/>
    <n v="124.81"/>
    <n v="9285"/>
    <n v="40.919999999999995"/>
    <x v="2"/>
  </r>
  <r>
    <n v="1136"/>
    <s v="Carmen McPherson"/>
    <s v="High"/>
    <n v="0.09"/>
    <n v="270.97000000000003"/>
    <n v="28.06"/>
    <s v="Delivery Truck"/>
    <s v="Consumer"/>
    <s v="Technology"/>
    <s v="Office Machines"/>
    <s v="Jumbo Drum"/>
    <s v="Epson LQ-570e Dot Matrix Printer"/>
    <n v="0.56000000000000005"/>
    <s v="United States"/>
    <x v="1"/>
    <s v="Illinois"/>
    <s v="Carol Stream"/>
    <n v="60188"/>
    <x v="1"/>
    <x v="1"/>
    <s v="January"/>
    <s v="04-01-2015"/>
    <n v="2660.1432"/>
    <n v="15"/>
    <n v="3855.28"/>
    <n v="87940"/>
    <n v="270.88000000000005"/>
    <x v="1"/>
  </r>
  <r>
    <n v="67"/>
    <s v="Ellen McCormick"/>
    <s v="Low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x v="2"/>
    <s v="California"/>
    <s v="Napa"/>
    <n v="94559"/>
    <x v="1"/>
    <x v="1"/>
    <s v="January"/>
    <s v="09-01-2015"/>
    <n v="845.66399999999999"/>
    <n v="8"/>
    <n v="1225.5999999999999"/>
    <n v="87946"/>
    <n v="155.01"/>
    <x v="2"/>
  </r>
  <r>
    <n v="68"/>
    <s v="Scott Bunn"/>
    <s v="Low"/>
    <n v="0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3"/>
    <s v="New York"/>
    <s v="New York City"/>
    <n v="10177"/>
    <x v="1"/>
    <x v="1"/>
    <s v="January"/>
    <s v="02-01-2015"/>
    <n v="-308.928"/>
    <n v="4"/>
    <n v="1239.06"/>
    <n v="37537"/>
    <n v="291.73"/>
    <x v="3"/>
  </r>
  <r>
    <n v="68"/>
    <s v="Scott Bunn"/>
    <s v="Low"/>
    <n v="7.0000000000000007E-2"/>
    <n v="100.98"/>
    <n v="45"/>
    <s v="Delivery Truck"/>
    <s v="Corporate"/>
    <s v="Furniture"/>
    <s v="Chairs &amp; Chairmats"/>
    <s v="Jumbo Drum"/>
    <s v="Hon Valutask™ Swivel Chairs"/>
    <n v="0.69"/>
    <s v="United States"/>
    <x v="3"/>
    <s v="New York"/>
    <s v="New York City"/>
    <n v="10177"/>
    <x v="1"/>
    <x v="1"/>
    <s v="January"/>
    <s v="04-01-2015"/>
    <n v="-1679.76"/>
    <n v="43"/>
    <n v="4083.19"/>
    <n v="37537"/>
    <n v="100.91000000000001"/>
    <x v="3"/>
  </r>
  <r>
    <n v="68"/>
    <s v="Scott Bunn"/>
    <s v="Low"/>
    <n v="0.05"/>
    <n v="155.06"/>
    <n v="7.07"/>
    <s v="Regular Air"/>
    <s v="Corporate"/>
    <s v="Office Supplies"/>
    <s v="Storage &amp; Organization"/>
    <s v="Small Box"/>
    <s v="Dual Level, Single-Width Filing Carts"/>
    <n v="0.59"/>
    <s v="United States"/>
    <x v="3"/>
    <s v="New York"/>
    <s v="New York City"/>
    <n v="10177"/>
    <x v="1"/>
    <x v="1"/>
    <s v="January"/>
    <s v="09-01-2015"/>
    <n v="575.39599999999996"/>
    <n v="32"/>
    <n v="4902.38"/>
    <n v="37537"/>
    <n v="155.01"/>
    <x v="3"/>
  </r>
  <r>
    <n v="164"/>
    <s v="Robin Kramer Vaughn"/>
    <s v="Medium"/>
    <n v="0.05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2"/>
    <s v="Washington"/>
    <s v="Richland"/>
    <n v="99352"/>
    <x v="1"/>
    <x v="1"/>
    <s v="January"/>
    <s v="04-01-2015"/>
    <n v="-111.4"/>
    <n v="7"/>
    <n v="715.55"/>
    <n v="89961"/>
    <n v="100.93"/>
    <x v="2"/>
  </r>
  <r>
    <n v="164"/>
    <s v="Robin Kramer Vaughn"/>
    <s v="Medium"/>
    <n v="0.02"/>
    <n v="4.9800000000000004"/>
    <n v="5.49"/>
    <s v="Regular Air"/>
    <s v="Home Office"/>
    <s v="Office Supplies"/>
    <s v="Paper"/>
    <s v="Small Box"/>
    <s v="Xerox 1952"/>
    <n v="0.38"/>
    <s v="United States"/>
    <x v="2"/>
    <s v="Washington"/>
    <s v="Richland"/>
    <n v="99352"/>
    <x v="1"/>
    <x v="1"/>
    <s v="January"/>
    <s v="03-01-2015"/>
    <n v="-77.03"/>
    <n v="9"/>
    <n v="45.63"/>
    <n v="89961"/>
    <n v="4.9600000000000009"/>
    <x v="2"/>
  </r>
  <r>
    <n v="258"/>
    <s v="Allan Shields"/>
    <s v="Medium"/>
    <n v="0.05"/>
    <n v="17.48"/>
    <n v="1.99"/>
    <s v="Regular Air"/>
    <s v="Consumer"/>
    <s v="Technology"/>
    <s v="Computer Peripherals"/>
    <s v="Small Pack"/>
    <s v="Maxell Pro 80 Minute CD-R, 10/Pack"/>
    <n v="0.45"/>
    <s v="United States"/>
    <x v="0"/>
    <s v="Florida"/>
    <s v="Seminole"/>
    <n v="33772"/>
    <x v="1"/>
    <x v="1"/>
    <s v="January"/>
    <s v="04-01-2015"/>
    <n v="-127.008"/>
    <n v="3"/>
    <n v="52.47"/>
    <n v="85858"/>
    <n v="17.43"/>
    <x v="0"/>
  </r>
  <r>
    <n v="349"/>
    <s v="Kim Weiss"/>
    <s v="Medium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x v="0"/>
    <s v="Florida"/>
    <s v="Miami"/>
    <n v="33132"/>
    <x v="1"/>
    <x v="1"/>
    <s v="January"/>
    <s v="04-01-2015"/>
    <n v="1916.6757"/>
    <n v="54"/>
    <n v="5555.6"/>
    <n v="11527"/>
    <n v="99.19"/>
    <x v="0"/>
  </r>
  <r>
    <n v="351"/>
    <s v="Juanita Coley Knox"/>
    <s v="Medium"/>
    <n v="0.04"/>
    <n v="99.23"/>
    <n v="8.99"/>
    <s v="Regular Air"/>
    <s v="Home Office"/>
    <s v="Furniture"/>
    <s v="Office Furnishings"/>
    <s v="Small Pack"/>
    <s v="GE 48&quot; Fluorescent Tube, Cool White Energy Saver, 34 Watts, 30/Box"/>
    <n v="0.35"/>
    <s v="United States"/>
    <x v="3"/>
    <s v="New York"/>
    <s v="Watertown"/>
    <n v="13601"/>
    <x v="1"/>
    <x v="1"/>
    <s v="January"/>
    <s v="04-01-2015"/>
    <n v="993.83460000000002"/>
    <n v="14"/>
    <n v="1440.34"/>
    <n v="88686"/>
    <n v="99.19"/>
    <x v="3"/>
  </r>
  <r>
    <n v="388"/>
    <s v="Roger Schwartz"/>
    <s v="Critical"/>
    <n v="0.03"/>
    <n v="5.28"/>
    <n v="5.66"/>
    <s v="Regular Air"/>
    <s v="Corporate"/>
    <s v="Office Supplies"/>
    <s v="Paper"/>
    <s v="Small Box"/>
    <s v="Xerox 4200 Series MultiUse Premium Copy Paper (20Lb. and 84 Bright)"/>
    <n v="0.4"/>
    <s v="United States"/>
    <x v="1"/>
    <s v="Nebraska"/>
    <s v="Kearney"/>
    <n v="68847"/>
    <x v="2"/>
    <x v="2"/>
    <s v="January"/>
    <s v="05-01-2015"/>
    <n v="-51.559199999999997"/>
    <n v="4"/>
    <n v="22.82"/>
    <n v="90337"/>
    <n v="5.25"/>
    <x v="1"/>
  </r>
  <r>
    <n v="388"/>
    <s v="Roger Schwartz"/>
    <s v="Critical"/>
    <n v="0.01"/>
    <n v="110.99"/>
    <n v="2.5"/>
    <s v="Regular Air"/>
    <s v="Corporate"/>
    <s v="Technology"/>
    <s v="Telephones and Communication"/>
    <s v="Small Box"/>
    <s v="T18"/>
    <n v="0.56999999999999995"/>
    <s v="United States"/>
    <x v="1"/>
    <s v="Nebraska"/>
    <s v="Kearney"/>
    <n v="68847"/>
    <x v="2"/>
    <x v="2"/>
    <s v="January"/>
    <s v="06-01-2015"/>
    <n v="-263.56572"/>
    <n v="2"/>
    <n v="188.66"/>
    <n v="90337"/>
    <n v="110.97999999999999"/>
    <x v="1"/>
  </r>
  <r>
    <n v="114"/>
    <s v="Ron Newton"/>
    <s v="High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x v="2"/>
    <s v="Oregon"/>
    <s v="Lake Oswego"/>
    <n v="97035"/>
    <x v="2"/>
    <x v="2"/>
    <s v="January"/>
    <s v="04-01-2015"/>
    <n v="18.658000000000001"/>
    <n v="7"/>
    <n v="29.5"/>
    <n v="89583"/>
    <n v="4.2299999999999995"/>
    <x v="2"/>
  </r>
  <r>
    <n v="117"/>
    <s v="Linda Weiss"/>
    <s v="High"/>
    <n v="0.03"/>
    <n v="4.26"/>
    <n v="1.2"/>
    <s v="Regular Air"/>
    <s v="Home Office"/>
    <s v="Office Supplies"/>
    <s v="Pens &amp; Art Supplies"/>
    <s v="Wrap Bag"/>
    <s v="Dixon Prang® Watercolor Pencils, 10-Color Set with Brush"/>
    <n v="0.44"/>
    <s v="United States"/>
    <x v="2"/>
    <s v="Washington"/>
    <s v="Seattle"/>
    <n v="98103"/>
    <x v="2"/>
    <x v="2"/>
    <s v="January"/>
    <s v="04-01-2015"/>
    <n v="9.82"/>
    <n v="29"/>
    <n v="122.23"/>
    <n v="7909"/>
    <n v="4.2299999999999995"/>
    <x v="2"/>
  </r>
  <r>
    <n v="1988"/>
    <s v="Anna Burgess"/>
    <s v="High"/>
    <n v="0.05"/>
    <n v="20.98"/>
    <n v="21.2"/>
    <s v="Regular Air"/>
    <s v="Home Office"/>
    <s v="Furniture"/>
    <s v="Office Furnishings"/>
    <s v="Medium Box"/>
    <s v="36X48 HARDFLOOR CHAIRMAT"/>
    <n v="0.78"/>
    <s v="United States"/>
    <x v="2"/>
    <s v="Utah"/>
    <s v="Draper"/>
    <n v="84020"/>
    <x v="2"/>
    <x v="2"/>
    <s v="January"/>
    <s v="04-01-2015"/>
    <n v="-181.102"/>
    <n v="3"/>
    <n v="65.69"/>
    <n v="89999"/>
    <n v="20.93"/>
    <x v="2"/>
  </r>
  <r>
    <n v="2131"/>
    <s v="Mary Hewitt"/>
    <s v="High"/>
    <n v="0.09"/>
    <n v="150.97999999999999"/>
    <n v="66.27"/>
    <s v="Delivery Truck"/>
    <s v="Home Office"/>
    <s v="Furniture"/>
    <s v="Bookcases"/>
    <s v="Jumbo Box"/>
    <s v="Bush Mission Pointe Library"/>
    <n v="0.65"/>
    <s v="United States"/>
    <x v="1"/>
    <s v="Missouri"/>
    <s v="Gladstone"/>
    <n v="64118"/>
    <x v="2"/>
    <x v="2"/>
    <s v="January"/>
    <s v="04-01-2015"/>
    <n v="-407.85"/>
    <n v="2"/>
    <n v="302.33999999999997"/>
    <n v="90079"/>
    <n v="150.88999999999999"/>
    <x v="1"/>
  </r>
  <r>
    <n v="2302"/>
    <s v="Beth Dolan"/>
    <s v="High"/>
    <n v="0.1"/>
    <n v="12.53"/>
    <n v="0.49"/>
    <s v="Regular Air"/>
    <s v="Corporate"/>
    <s v="Office Supplies"/>
    <s v="Labels"/>
    <s v="Small Box"/>
    <s v="Round Specialty Laser Printer Labels"/>
    <n v="0.38"/>
    <s v="United States"/>
    <x v="0"/>
    <s v="Florida"/>
    <s v="Panama City"/>
    <n v="32404"/>
    <x v="2"/>
    <x v="2"/>
    <s v="January"/>
    <s v="04-01-2015"/>
    <n v="244.464"/>
    <n v="8"/>
    <n v="92.02"/>
    <n v="87696"/>
    <n v="12.43"/>
    <x v="0"/>
  </r>
  <r>
    <n v="2302"/>
    <s v="Beth Dolan"/>
    <s v="High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x v="0"/>
    <s v="Florida"/>
    <s v="Panama City"/>
    <n v="32404"/>
    <x v="2"/>
    <x v="2"/>
    <s v="January"/>
    <s v="04-01-2015"/>
    <n v="-473.57799999999997"/>
    <n v="2"/>
    <n v="283.55"/>
    <n v="87696"/>
    <n v="146.24"/>
    <x v="0"/>
  </r>
  <r>
    <n v="2303"/>
    <s v="Joe Baldwin"/>
    <s v="High"/>
    <n v="0.1"/>
    <n v="146.34"/>
    <n v="43.75"/>
    <s v="Delivery Truck"/>
    <s v="Corporate"/>
    <s v="Furniture"/>
    <s v="Tables"/>
    <s v="Jumbo Box"/>
    <s v="Bevis Round Conference Table Top &amp; Single Column Base"/>
    <n v="0.64"/>
    <s v="United States"/>
    <x v="3"/>
    <s v="New York"/>
    <s v="New York City"/>
    <n v="10011"/>
    <x v="2"/>
    <x v="2"/>
    <s v="January"/>
    <s v="04-01-2015"/>
    <n v="-270.85000000000002"/>
    <n v="6"/>
    <n v="850.64"/>
    <n v="37987"/>
    <n v="146.24"/>
    <x v="3"/>
  </r>
  <r>
    <n v="2458"/>
    <s v="Troy Casey"/>
    <s v="High"/>
    <n v="0.03"/>
    <n v="6.48"/>
    <n v="8.73"/>
    <s v="Regular Air"/>
    <s v="Home Office"/>
    <s v="Office Supplies"/>
    <s v="Paper"/>
    <s v="Small Box"/>
    <s v="Xerox 227"/>
    <n v="0.37"/>
    <s v="United States"/>
    <x v="1"/>
    <s v="Minnesota"/>
    <s v="Edina"/>
    <n v="55410"/>
    <x v="2"/>
    <x v="2"/>
    <s v="January"/>
    <s v="05-01-2015"/>
    <n v="-35.04"/>
    <n v="2"/>
    <n v="15.95"/>
    <n v="91285"/>
    <n v="6.45"/>
    <x v="1"/>
  </r>
  <r>
    <n v="2460"/>
    <s v="Lucille Gibbons"/>
    <s v="High"/>
    <n v="0.03"/>
    <n v="6.48"/>
    <n v="8.73"/>
    <s v="Regular Air"/>
    <s v="Home Office"/>
    <s v="Office Supplies"/>
    <s v="Paper"/>
    <s v="Small Box"/>
    <s v="Xerox 227"/>
    <n v="0.37"/>
    <s v="United States"/>
    <x v="3"/>
    <s v="New York"/>
    <s v="New York City"/>
    <n v="10035"/>
    <x v="2"/>
    <x v="2"/>
    <s v="January"/>
    <s v="05-01-2015"/>
    <n v="-35.04"/>
    <n v="8"/>
    <n v="63.78"/>
    <n v="30785"/>
    <n v="6.45"/>
    <x v="3"/>
  </r>
  <r>
    <n v="2460"/>
    <s v="Lucille Gibbons"/>
    <s v="High"/>
    <n v="7.0000000000000007E-2"/>
    <n v="9.93"/>
    <n v="1.0900000000000001"/>
    <s v="Regular Air"/>
    <s v="Home Office"/>
    <s v="Office Supplies"/>
    <s v="Pens &amp; Art Supplies"/>
    <s v="Wrap Bag"/>
    <s v="Peel-Off® China Markers"/>
    <n v="0.43"/>
    <s v="United States"/>
    <x v="3"/>
    <s v="New York"/>
    <s v="New York City"/>
    <n v="10035"/>
    <x v="2"/>
    <x v="2"/>
    <s v="January"/>
    <s v="06-01-2015"/>
    <n v="149.53"/>
    <n v="46"/>
    <n v="451.61"/>
    <n v="30785"/>
    <n v="9.86"/>
    <x v="3"/>
  </r>
  <r>
    <n v="2579"/>
    <s v="Marshall Sutherland"/>
    <s v="High"/>
    <n v="0.09"/>
    <n v="212.6"/>
    <n v="52.2"/>
    <s v="Delivery Truck"/>
    <s v="Home Office"/>
    <s v="Furniture"/>
    <s v="Tables"/>
    <s v="Jumbo Box"/>
    <s v="Bush Advantage Collection® Round Conference Table"/>
    <n v="0.64"/>
    <s v="United States"/>
    <x v="0"/>
    <s v="Alabama"/>
    <s v="Phenix City"/>
    <n v="36869"/>
    <x v="2"/>
    <x v="2"/>
    <s v="January"/>
    <s v="04-01-2015"/>
    <n v="-274.49799999999999"/>
    <n v="1"/>
    <n v="174.5"/>
    <n v="88296"/>
    <n v="212.51"/>
    <x v="0"/>
  </r>
  <r>
    <n v="169"/>
    <s v="Janice Cole"/>
    <s v="Low"/>
    <n v="0.08"/>
    <n v="43.22"/>
    <n v="16.71"/>
    <s v="Regular Air"/>
    <s v="Corporate"/>
    <s v="Technology"/>
    <s v="Computer Peripherals"/>
    <s v="Small Box"/>
    <s v="Fellowes Mobile Numeric Keypad, Graphite"/>
    <n v="0.66"/>
    <s v="United States"/>
    <x v="0"/>
    <s v="Louisiana"/>
    <s v="Baton Rouge"/>
    <n v="70802"/>
    <x v="2"/>
    <x v="2"/>
    <s v="January"/>
    <s v="05-01-2015"/>
    <n v="280.27458000000001"/>
    <n v="3"/>
    <n v="130.62"/>
    <n v="87463"/>
    <n v="43.14"/>
    <x v="0"/>
  </r>
  <r>
    <n v="169"/>
    <s v="Janice Cole"/>
    <s v="Low"/>
    <n v="0.05"/>
    <n v="574.74"/>
    <n v="24.49"/>
    <s v="Regular Air"/>
    <s v="Corporate"/>
    <s v="Technology"/>
    <s v="Office Machines"/>
    <s v="Large Box"/>
    <s v="Polycom ViaVideo™ Desktop Video Communications Unit"/>
    <n v="0.37"/>
    <s v="United States"/>
    <x v="0"/>
    <s v="Louisiana"/>
    <s v="Baton Rouge"/>
    <n v="70802"/>
    <x v="2"/>
    <x v="2"/>
    <s v="January"/>
    <s v="10-01-2015"/>
    <n v="-112.4263"/>
    <n v="12"/>
    <n v="6945.16"/>
    <n v="87463"/>
    <n v="574.69000000000005"/>
    <x v="0"/>
  </r>
  <r>
    <n v="169"/>
    <s v="Janice Cole"/>
    <s v="Low"/>
    <n v="0.04"/>
    <n v="10.14"/>
    <n v="2.27"/>
    <s v="Regular Air"/>
    <s v="Corporate"/>
    <s v="Office Supplies"/>
    <s v="Paper"/>
    <s v="Wrap Bag"/>
    <s v="Staples Wirebound Steno Books, 6&quot; x 9&quot;, 12/Pack"/>
    <n v="0.36"/>
    <s v="United States"/>
    <x v="0"/>
    <s v="Louisiana"/>
    <s v="Baton Rouge"/>
    <n v="70802"/>
    <x v="2"/>
    <x v="2"/>
    <s v="January"/>
    <s v="07-01-2015"/>
    <n v="24.923999999999999"/>
    <n v="3"/>
    <n v="30.94"/>
    <n v="87463"/>
    <n v="10.100000000000001"/>
    <x v="0"/>
  </r>
  <r>
    <n v="1777"/>
    <s v="Miriam Greenberg"/>
    <s v="Low"/>
    <n v="0.02"/>
    <n v="10.06"/>
    <n v="2.06"/>
    <s v="Regular Air"/>
    <s v="Consumer"/>
    <s v="Office Supplies"/>
    <s v="Paper"/>
    <s v="Wrap Bag"/>
    <s v="Riverleaf Stik-Withit® Designer Note Cubes®"/>
    <n v="0.39"/>
    <s v="United States"/>
    <x v="1"/>
    <s v="Indiana"/>
    <s v="Valparaiso"/>
    <n v="46383"/>
    <x v="2"/>
    <x v="2"/>
    <s v="January"/>
    <s v="08-01-2015"/>
    <n v="90.624600000000001"/>
    <n v="13"/>
    <n v="131.34"/>
    <n v="89940"/>
    <n v="10.040000000000001"/>
    <x v="1"/>
  </r>
  <r>
    <n v="2081"/>
    <s v="Matthew Conway"/>
    <s v="Low"/>
    <n v="0.09"/>
    <n v="1.48"/>
    <n v="0.7"/>
    <s v="Regular Air"/>
    <s v="Corporate"/>
    <s v="Office Supplies"/>
    <s v="Rubber Bands"/>
    <s v="Wrap Bag"/>
    <s v="Binder Clips by OIC"/>
    <n v="0.37"/>
    <s v="United States"/>
    <x v="3"/>
    <s v="New York"/>
    <s v="Ithaca"/>
    <n v="14853"/>
    <x v="2"/>
    <x v="2"/>
    <s v="January"/>
    <s v="05-01-2015"/>
    <n v="1.68"/>
    <n v="6"/>
    <n v="8.9499999999999993"/>
    <n v="86092"/>
    <n v="1.39"/>
    <x v="3"/>
  </r>
  <r>
    <n v="193"/>
    <s v="Danny Hong"/>
    <s v="Not Specified"/>
    <n v="0"/>
    <n v="213.45"/>
    <n v="14.7"/>
    <s v="Delivery Truck"/>
    <s v="Corporate"/>
    <s v="Technology"/>
    <s v="Office Machines"/>
    <s v="Jumbo Drum"/>
    <s v="Panasonic KX-P2130 Dot Matrix Printer"/>
    <n v="0.59"/>
    <s v="United States"/>
    <x v="2"/>
    <s v="Utah"/>
    <s v="Layton"/>
    <n v="84041"/>
    <x v="2"/>
    <x v="2"/>
    <s v="January"/>
    <s v="05-01-2015"/>
    <n v="-560.81417999999996"/>
    <n v="1"/>
    <n v="224.12"/>
    <n v="90430"/>
    <n v="213.45"/>
    <x v="2"/>
  </r>
  <r>
    <n v="2203"/>
    <s v="Eddie Walker"/>
    <s v="Critical"/>
    <n v="0.03"/>
    <n v="399.98"/>
    <n v="12.06"/>
    <s v="Delivery Truck"/>
    <s v="Home Office"/>
    <s v="Technology"/>
    <s v="Office Machines"/>
    <s v="Jumbo Box"/>
    <s v="Okidata ML320 Series Turbo Dot Matrix Printers"/>
    <n v="0.56000000000000005"/>
    <s v="United States"/>
    <x v="1"/>
    <s v="Minnesota"/>
    <s v="Brooklyn Park"/>
    <n v="55445"/>
    <x v="3"/>
    <x v="3"/>
    <s v="January"/>
    <s v="06-01-2015"/>
    <n v="-663.51419999999996"/>
    <n v="2"/>
    <n v="807"/>
    <n v="86052"/>
    <n v="399.95000000000005"/>
    <x v="1"/>
  </r>
  <r>
    <n v="3146"/>
    <s v="Maureen Stout"/>
    <s v="Critical"/>
    <n v="0.03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1"/>
    <s v="Texas"/>
    <s v="Pharr"/>
    <n v="78577"/>
    <x v="3"/>
    <x v="3"/>
    <s v="January"/>
    <s v="05-01-2015"/>
    <n v="-94.258600000000001"/>
    <n v="4"/>
    <n v="14.9"/>
    <n v="85850"/>
    <n v="3.33"/>
    <x v="1"/>
  </r>
  <r>
    <n v="3146"/>
    <s v="Maureen Stout"/>
    <s v="Critical"/>
    <n v="7.0000000000000007E-2"/>
    <n v="3.71"/>
    <n v="1.93"/>
    <s v="Express Air"/>
    <s v="Corporate"/>
    <s v="Office Supplies"/>
    <s v="Paper"/>
    <s v="Wrap Bag"/>
    <s v="&quot;While you Were Out&quot; Message Book, One Form per Page"/>
    <n v="0.35"/>
    <s v="United States"/>
    <x v="1"/>
    <s v="Texas"/>
    <s v="Pharr"/>
    <n v="78577"/>
    <x v="3"/>
    <x v="3"/>
    <s v="January"/>
    <s v="06-01-2015"/>
    <n v="6.3308"/>
    <n v="11"/>
    <n v="39.64"/>
    <n v="85850"/>
    <n v="3.64"/>
    <x v="1"/>
  </r>
  <r>
    <n v="915"/>
    <s v="Carol Sherrill"/>
    <s v="High"/>
    <n v="0.06"/>
    <n v="350.98"/>
    <n v="30"/>
    <s v="Delivery Truck"/>
    <s v="Home Office"/>
    <s v="Furniture"/>
    <s v="Chairs &amp; Chairmats"/>
    <s v="Jumbo Drum"/>
    <s v="Office Star - Professional Matrix Back Chair with 2-to-1 Synchro Tilt and Mesh Fabric Seat"/>
    <n v="0.61"/>
    <s v="United States"/>
    <x v="1"/>
    <s v="Texas"/>
    <s v="Bryan"/>
    <n v="77803"/>
    <x v="3"/>
    <x v="3"/>
    <s v="January"/>
    <s v="05-01-2015"/>
    <n v="-489.41559999999998"/>
    <n v="1"/>
    <n v="346.52"/>
    <n v="86356"/>
    <n v="350.92"/>
    <x v="1"/>
  </r>
  <r>
    <n v="2393"/>
    <s v="Debbie Dillon"/>
    <s v="High"/>
    <n v="0.06"/>
    <n v="105.29"/>
    <n v="10.119999999999999"/>
    <s v="Regular Air"/>
    <s v="Corporate"/>
    <s v="Furniture"/>
    <s v="Office Furnishings"/>
    <s v="Large Box"/>
    <s v="Eldon Antistatic Chair Mats for Low to Medium Pile Carpets"/>
    <n v="0.79"/>
    <s v="United States"/>
    <x v="0"/>
    <s v="Georgia"/>
    <s v="Roswell"/>
    <n v="30076"/>
    <x v="3"/>
    <x v="3"/>
    <s v="January"/>
    <s v="06-01-2015"/>
    <n v="-45.01"/>
    <n v="12"/>
    <n v="1202.6600000000001"/>
    <n v="86951"/>
    <n v="105.23"/>
    <x v="0"/>
  </r>
  <r>
    <n v="916"/>
    <s v="Marion Wilcox"/>
    <s v="Low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x v="1"/>
    <s v="Texas"/>
    <s v="Burleson"/>
    <n v="76028"/>
    <x v="3"/>
    <x v="3"/>
    <s v="January"/>
    <s v="11-01-2015"/>
    <n v="35.31"/>
    <n v="3"/>
    <n v="499.31"/>
    <n v="86357"/>
    <n v="161.5"/>
    <x v="1"/>
  </r>
  <r>
    <n v="1142"/>
    <s v="Russell Chan"/>
    <s v="Medium"/>
    <n v="0.05"/>
    <n v="363.25"/>
    <n v="19.989999999999998"/>
    <s v="Regular Air"/>
    <s v="Home Office"/>
    <s v="Office Supplies"/>
    <s v="Appliances"/>
    <s v="Small Box"/>
    <s v="Hoover WindTunnel™ Plus Canister Vacuum"/>
    <n v="0.56999999999999995"/>
    <s v="United States"/>
    <x v="1"/>
    <s v="Texas"/>
    <s v="Waco"/>
    <n v="76706"/>
    <x v="3"/>
    <x v="3"/>
    <s v="January"/>
    <s v="06-01-2015"/>
    <n v="1766.7795000000001"/>
    <n v="7"/>
    <n v="2560.5500000000002"/>
    <n v="86573"/>
    <n v="363.2"/>
    <x v="1"/>
  </r>
  <r>
    <n v="890"/>
    <s v="Billie Fowler"/>
    <s v="Critical"/>
    <n v="0.08"/>
    <n v="1.81"/>
    <n v="0.75"/>
    <s v="Regular Air"/>
    <s v="Consumer"/>
    <s v="Furniture"/>
    <s v="Chairs &amp; Chairmats"/>
    <s v="Jumbo Drum"/>
    <s v="Metal Folding Chairs, Beige, 4/Carton"/>
    <n v="0.57999999999999996"/>
    <s v="United States"/>
    <x v="1"/>
    <s v="Texas"/>
    <s v="Bedford"/>
    <n v="76021"/>
    <x v="4"/>
    <x v="4"/>
    <s v="January"/>
    <s v="06-01-2015"/>
    <n v="1.3224"/>
    <n v="11"/>
    <n v="19.97"/>
    <n v="89536"/>
    <n v="1.73"/>
    <x v="1"/>
  </r>
  <r>
    <n v="890"/>
    <s v="Billie Fowler"/>
    <s v="Critical"/>
    <n v="0.04"/>
    <n v="125.99"/>
    <n v="5.26"/>
    <s v="Regular Air"/>
    <s v="Consumer"/>
    <s v="Technology"/>
    <s v="Telephones and Communication"/>
    <s v="Small Box"/>
    <s v="232"/>
    <n v="0.55000000000000004"/>
    <s v="United States"/>
    <x v="1"/>
    <s v="Texas"/>
    <s v="Bedford"/>
    <n v="76021"/>
    <x v="4"/>
    <x v="4"/>
    <s v="January"/>
    <s v="05-01-2015"/>
    <n v="455.42070000000001"/>
    <n v="6"/>
    <n v="660.03"/>
    <n v="89536"/>
    <n v="125.94999999999999"/>
    <x v="1"/>
  </r>
  <r>
    <n v="2630"/>
    <s v="Betsy Puckett"/>
    <s v="Critical"/>
    <n v="0.01"/>
    <n v="194.3"/>
    <n v="11.54"/>
    <s v="Regular Air"/>
    <s v="Small Business"/>
    <s v="Furniture"/>
    <s v="Office Furnishings"/>
    <s v="Large Box"/>
    <s v="Electrix Halogen Magnifier Lamp"/>
    <n v="0.59"/>
    <s v="United States"/>
    <x v="1"/>
    <s v="Oklahoma"/>
    <s v="Norman"/>
    <n v="73071"/>
    <x v="4"/>
    <x v="4"/>
    <s v="January"/>
    <s v="07-01-2015"/>
    <n v="690.17939999999999"/>
    <n v="5"/>
    <n v="1000.26"/>
    <n v="85914"/>
    <n v="194.29000000000002"/>
    <x v="1"/>
  </r>
  <r>
    <n v="2630"/>
    <s v="Betsy Puckett"/>
    <s v="Critical"/>
    <n v="0.02"/>
    <n v="209.84"/>
    <n v="21.21"/>
    <s v="Regular Air"/>
    <s v="Small Business"/>
    <s v="Furniture"/>
    <s v="Office Furnishings"/>
    <s v="Large Box"/>
    <s v="Luxo Professional Fluorescent Magnifier Lamp with Clamp-Mount Base"/>
    <n v="0.59"/>
    <s v="United States"/>
    <x v="1"/>
    <s v="Oklahoma"/>
    <s v="Norman"/>
    <n v="73071"/>
    <x v="4"/>
    <x v="4"/>
    <s v="January"/>
    <s v="06-01-2015"/>
    <n v="1507.6431"/>
    <n v="10"/>
    <n v="2184.9899999999998"/>
    <n v="85914"/>
    <n v="209.82"/>
    <x v="1"/>
  </r>
  <r>
    <n v="2630"/>
    <s v="Betsy Puckett"/>
    <s v="Critical"/>
    <n v="0"/>
    <n v="145.44999999999999"/>
    <n v="17.850000000000001"/>
    <s v="Delivery Truck"/>
    <s v="Small Business"/>
    <s v="Technology"/>
    <s v="Office Machines"/>
    <s v="Jumbo Drum"/>
    <s v="Panasonic KX-P1150 Dot Matrix Printer"/>
    <n v="0.56000000000000005"/>
    <s v="United States"/>
    <x v="1"/>
    <s v="Oklahoma"/>
    <s v="Norman"/>
    <n v="73071"/>
    <x v="4"/>
    <x v="4"/>
    <s v="January"/>
    <s v="07-01-2015"/>
    <n v="801.74680000000001"/>
    <n v="8"/>
    <n v="1191.2"/>
    <n v="85914"/>
    <n v="145.44999999999999"/>
    <x v="1"/>
  </r>
  <r>
    <n v="2206"/>
    <s v="Bobby Powell"/>
    <s v="High"/>
    <n v="0.03"/>
    <n v="28.48"/>
    <n v="1.99"/>
    <s v="Regular Air"/>
    <s v="Consumer"/>
    <s v="Technology"/>
    <s v="Computer Peripherals"/>
    <s v="Small Pack"/>
    <s v="Memorex 4.7GB DVD+RW, 3/Pack"/>
    <n v="0.4"/>
    <s v="United States"/>
    <x v="1"/>
    <s v="Iowa"/>
    <s v="Fort Dodge"/>
    <n v="50501"/>
    <x v="4"/>
    <x v="4"/>
    <s v="January"/>
    <s v="06-01-2015"/>
    <n v="-35.290399999999998"/>
    <n v="2"/>
    <n v="55.25"/>
    <n v="86258"/>
    <n v="28.45"/>
    <x v="1"/>
  </r>
  <r>
    <n v="2206"/>
    <s v="Bobby Powell"/>
    <s v="High"/>
    <n v="0.01"/>
    <n v="205.99"/>
    <n v="5.99"/>
    <s v="Regular Air"/>
    <s v="Consumer"/>
    <s v="Technology"/>
    <s v="Telephones and Communication"/>
    <s v="Small Box"/>
    <s v="3285"/>
    <n v="0.59"/>
    <s v="United States"/>
    <x v="1"/>
    <s v="Iowa"/>
    <s v="Fort Dodge"/>
    <n v="50501"/>
    <x v="4"/>
    <x v="4"/>
    <s v="January"/>
    <s v="07-01-2015"/>
    <n v="-74.883600000000001"/>
    <n v="3"/>
    <n v="551.22"/>
    <n v="86258"/>
    <n v="205.98000000000002"/>
    <x v="1"/>
  </r>
  <r>
    <n v="3125"/>
    <s v="Guy McDonald"/>
    <s v="High"/>
    <n v="0.08"/>
    <n v="120.97"/>
    <n v="26.3"/>
    <s v="Delivery Truck"/>
    <s v="Home Office"/>
    <s v="Technology"/>
    <s v="Office Machines"/>
    <s v="Jumbo Drum"/>
    <s v="Canon S750 Color Inkjet Printer"/>
    <n v="0.38"/>
    <s v="United States"/>
    <x v="1"/>
    <s v="Illinois"/>
    <s v="Mount Prospect"/>
    <n v="60056"/>
    <x v="4"/>
    <x v="4"/>
    <s v="January"/>
    <s v="07-01-2015"/>
    <n v="-233.840688"/>
    <n v="2"/>
    <n v="233.58"/>
    <n v="87285"/>
    <n v="120.89"/>
    <x v="1"/>
  </r>
  <r>
    <n v="451"/>
    <s v="Joyce Murray"/>
    <s v="Low"/>
    <n v="0.01"/>
    <n v="8.8800000000000008"/>
    <n v="6.28"/>
    <s v="Regular Air"/>
    <s v="Home Office"/>
    <s v="Office Supplies"/>
    <s v="Binders and Binder Accessories"/>
    <s v="Small Box"/>
    <s v="GBC Instant Index™ System for Binding Systems"/>
    <n v="0.35"/>
    <s v="United States"/>
    <x v="2"/>
    <s v="California"/>
    <s v="Los Altos"/>
    <n v="94024"/>
    <x v="4"/>
    <x v="4"/>
    <s v="January"/>
    <s v="10-01-2015"/>
    <n v="-15.456"/>
    <n v="2"/>
    <n v="19.86"/>
    <n v="86013"/>
    <n v="8.870000000000001"/>
    <x v="2"/>
  </r>
  <r>
    <n v="451"/>
    <s v="Joyce Murray"/>
    <s v="Low"/>
    <n v="0.06"/>
    <n v="2.88"/>
    <n v="0.99"/>
    <s v="Regular Air"/>
    <s v="Home Office"/>
    <s v="Office Supplies"/>
    <s v="Labels"/>
    <s v="Small Box"/>
    <s v="Avery 514"/>
    <n v="0.36"/>
    <s v="United States"/>
    <x v="2"/>
    <s v="California"/>
    <s v="Los Altos"/>
    <n v="94024"/>
    <x v="4"/>
    <x v="4"/>
    <s v="January"/>
    <s v="14-01-2015"/>
    <n v="16.049399999999999"/>
    <n v="8"/>
    <n v="23.26"/>
    <n v="86013"/>
    <n v="2.82"/>
    <x v="2"/>
  </r>
  <r>
    <n v="1314"/>
    <s v="Keith Marsh"/>
    <s v="Low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2"/>
    <s v="California"/>
    <s v="Los Angeles"/>
    <n v="90058"/>
    <x v="4"/>
    <x v="4"/>
    <s v="January"/>
    <s v="09-01-2015"/>
    <n v="-746.44"/>
    <n v="34"/>
    <n v="2710.47"/>
    <n v="27013"/>
    <n v="80.930000000000007"/>
    <x v="2"/>
  </r>
  <r>
    <n v="1314"/>
    <s v="Keith Marsh"/>
    <s v="Low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2"/>
    <s v="California"/>
    <s v="Los Angeles"/>
    <n v="90058"/>
    <x v="4"/>
    <x v="4"/>
    <s v="January"/>
    <s v="05-01-2015"/>
    <n v="-274.95"/>
    <n v="31"/>
    <n v="8354.73"/>
    <n v="27013"/>
    <n v="279.43"/>
    <x v="2"/>
  </r>
  <r>
    <n v="1316"/>
    <s v="Marion Lindsey"/>
    <s v="Low"/>
    <n v="0.05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2"/>
    <s v="Colorado"/>
    <s v="Commerce City"/>
    <n v="80022"/>
    <x v="4"/>
    <x v="4"/>
    <s v="January"/>
    <s v="09-01-2015"/>
    <n v="-746.44"/>
    <n v="8"/>
    <n v="637.76"/>
    <n v="87603"/>
    <n v="80.930000000000007"/>
    <x v="2"/>
  </r>
  <r>
    <n v="1316"/>
    <s v="Marion Lindsey"/>
    <s v="Low"/>
    <n v="0.05"/>
    <n v="279.48"/>
    <n v="35"/>
    <s v="Regular Air"/>
    <s v="Home Office"/>
    <s v="Office Supplies"/>
    <s v="Storage &amp; Organization"/>
    <s v="Large Box"/>
    <s v="Tennsco Snap-Together Open Shelving Units, Starter Sets and Add-On Units"/>
    <n v="0.8"/>
    <s v="United States"/>
    <x v="2"/>
    <s v="Colorado"/>
    <s v="Commerce City"/>
    <n v="80022"/>
    <x v="4"/>
    <x v="4"/>
    <s v="January"/>
    <s v="05-01-2015"/>
    <n v="-274.95"/>
    <n v="8"/>
    <n v="2156.06"/>
    <n v="87603"/>
    <n v="279.43"/>
    <x v="2"/>
  </r>
  <r>
    <n v="3331"/>
    <s v="Elisabeth Shaw"/>
    <s v="Medium"/>
    <n v="0.09"/>
    <n v="5.98"/>
    <n v="4.6900000000000004"/>
    <s v="Regular Air"/>
    <s v="Corporate"/>
    <s v="Office Supplies"/>
    <s v="Storage &amp; Organization"/>
    <s v="Small Box"/>
    <s v="Perma STOR-ALL™ Hanging File Box, 13 1/8&quot;W x 12 1/4&quot;D x 10 1/2&quot;H"/>
    <n v="0.68"/>
    <s v="United States"/>
    <x v="0"/>
    <s v="Florida"/>
    <s v="Ormond Beach"/>
    <n v="32174"/>
    <x v="4"/>
    <x v="4"/>
    <s v="January"/>
    <s v="06-01-2015"/>
    <n v="-781.13419999999996"/>
    <n v="11"/>
    <n v="65.849999999999994"/>
    <n v="86283"/>
    <n v="5.8900000000000006"/>
    <x v="0"/>
  </r>
  <r>
    <n v="1085"/>
    <s v="Ted Dunlap"/>
    <s v="Not Specified"/>
    <n v="0.05"/>
    <n v="7.64"/>
    <n v="5.83"/>
    <s v="Regular Air"/>
    <s v="Home Office"/>
    <s v="Office Supplies"/>
    <s v="Paper"/>
    <s v="Wrap Bag"/>
    <s v="Rediform Wirebound &quot;Phone Memo&quot; Message Book, 11 x 5-3/4"/>
    <n v="0.36"/>
    <s v="United States"/>
    <x v="3"/>
    <s v="New York"/>
    <s v="Deer Park"/>
    <n v="11729"/>
    <x v="4"/>
    <x v="4"/>
    <s v="January"/>
    <s v="06-01-2015"/>
    <n v="-40.275199999999998"/>
    <n v="6"/>
    <n v="47.18"/>
    <n v="86122"/>
    <n v="7.59"/>
    <x v="3"/>
  </r>
  <r>
    <n v="2151"/>
    <s v="Melinda Rogers"/>
    <s v="Not Specified"/>
    <n v="0.08"/>
    <n v="243.98"/>
    <n v="43.32"/>
    <s v="Delivery Truck"/>
    <s v="Corporate"/>
    <s v="Furniture"/>
    <s v="Chairs &amp; Chairmats"/>
    <s v="Jumbo Drum"/>
    <s v="Hon Deluxe Fabric Upholstered Stacking Chairs, Rounded Back"/>
    <n v="0.55000000000000004"/>
    <s v="United States"/>
    <x v="1"/>
    <s v="Iowa"/>
    <s v="Dubuque"/>
    <n v="52001"/>
    <x v="4"/>
    <x v="4"/>
    <s v="January"/>
    <s v="06-01-2015"/>
    <n v="-162.8244"/>
    <n v="1"/>
    <n v="248.84"/>
    <n v="90404"/>
    <n v="243.89999999999998"/>
    <x v="1"/>
  </r>
  <r>
    <n v="1793"/>
    <s v="Derek Jernigan"/>
    <s v="Critical"/>
    <n v="0.04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x v="1"/>
    <s v="Illinois"/>
    <s v="Galesburg"/>
    <n v="61401"/>
    <x v="5"/>
    <x v="5"/>
    <s v="January"/>
    <s v="07-01-2015"/>
    <n v="-13706.464"/>
    <n v="8"/>
    <n v="6968.9"/>
    <n v="87853"/>
    <n v="880.94"/>
    <x v="1"/>
  </r>
  <r>
    <n v="2418"/>
    <s v="Kyle Fink"/>
    <s v="Critical"/>
    <n v="0.03"/>
    <n v="2.1"/>
    <n v="0.7"/>
    <s v="Regular Air"/>
    <s v="Consumer"/>
    <s v="Office Supplies"/>
    <s v="Pens &amp; Art Supplies"/>
    <s v="Wrap Bag"/>
    <s v="Sanford EarthWrite® Recycled Pencils, Medium Soft, #2"/>
    <n v="0.56999999999999995"/>
    <s v="United States"/>
    <x v="0"/>
    <s v="Virginia"/>
    <s v="Petersburg"/>
    <n v="23805"/>
    <x v="5"/>
    <x v="5"/>
    <s v="January"/>
    <s v="07-01-2015"/>
    <n v="-1473.9059999999999"/>
    <n v="4"/>
    <n v="8.7200000000000006"/>
    <n v="86750"/>
    <n v="2.0700000000000003"/>
    <x v="0"/>
  </r>
  <r>
    <n v="1782"/>
    <s v="Lawrence Dennis"/>
    <s v="High"/>
    <n v="0.03"/>
    <n v="3.28"/>
    <n v="3.97"/>
    <s v="Regular Air"/>
    <s v="Home Office"/>
    <s v="Office Supplies"/>
    <s v="Pens &amp; Art Supplies"/>
    <s v="Wrap Bag"/>
    <s v="Newell 342"/>
    <n v="0.56000000000000005"/>
    <s v="United States"/>
    <x v="2"/>
    <s v="California"/>
    <s v="San Clemente"/>
    <n v="92672"/>
    <x v="5"/>
    <x v="5"/>
    <s v="January"/>
    <s v="08-01-2015"/>
    <n v="-90.755600000000001"/>
    <n v="7"/>
    <n v="24.57"/>
    <n v="89856"/>
    <n v="3.25"/>
    <x v="2"/>
  </r>
  <r>
    <n v="783"/>
    <s v="Carlos Byrd"/>
    <s v="Low"/>
    <n v="0.02"/>
    <n v="100.98"/>
    <n v="35.840000000000003"/>
    <s v="Delivery Truck"/>
    <s v="Small Business"/>
    <s v="Furniture"/>
    <s v="Bookcases"/>
    <s v="Jumbo Box"/>
    <s v="Bush Westfield Collection Bookcases, Fully Assembled"/>
    <n v="0.62"/>
    <s v="United States"/>
    <x v="3"/>
    <s v="Connecticut"/>
    <s v="Bristol"/>
    <n v="6010"/>
    <x v="5"/>
    <x v="5"/>
    <s v="January"/>
    <s v="06-01-2015"/>
    <n v="-134.91200000000001"/>
    <n v="6"/>
    <n v="614.99"/>
    <n v="90961"/>
    <n v="100.96000000000001"/>
    <x v="3"/>
  </r>
  <r>
    <n v="1828"/>
    <s v="Stacey Lucas"/>
    <s v="Low"/>
    <n v="0.05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x v="1"/>
    <s v="Iowa"/>
    <s v="Cedar Falls"/>
    <n v="50613"/>
    <x v="5"/>
    <x v="5"/>
    <s v="January"/>
    <s v="06-01-2015"/>
    <n v="-101.246"/>
    <n v="14"/>
    <n v="100.99"/>
    <n v="86960"/>
    <n v="7.05"/>
    <x v="1"/>
  </r>
  <r>
    <n v="1828"/>
    <s v="Stacey Lucas"/>
    <s v="Low"/>
    <n v="0.04"/>
    <n v="20.95"/>
    <n v="4"/>
    <s v="Regular Air"/>
    <s v="Corporate"/>
    <s v="Technology"/>
    <s v="Computer Peripherals"/>
    <s v="Small Box"/>
    <s v="Fellowes Basic 104-Key Keyboard, Platinum"/>
    <n v="0.6"/>
    <s v="United States"/>
    <x v="1"/>
    <s v="Iowa"/>
    <s v="Cedar Falls"/>
    <n v="50613"/>
    <x v="5"/>
    <x v="5"/>
    <s v="January"/>
    <s v="11-01-2015"/>
    <n v="-1.88"/>
    <n v="7"/>
    <n v="142.06"/>
    <n v="86960"/>
    <n v="20.91"/>
    <x v="1"/>
  </r>
  <r>
    <n v="1829"/>
    <s v="Suzanne Cochran"/>
    <s v="Low"/>
    <n v="0.05"/>
    <n v="39.06"/>
    <n v="10.55"/>
    <s v="Regular Air"/>
    <s v="Corporate"/>
    <s v="Office Supplies"/>
    <s v="Binders and Binder Accessories"/>
    <s v="Small Box"/>
    <s v="Ibico Recycled Linen-Style Covers"/>
    <n v="0.37"/>
    <s v="United States"/>
    <x v="1"/>
    <s v="Iowa"/>
    <s v="Cedar Rapids"/>
    <n v="52402"/>
    <x v="5"/>
    <x v="5"/>
    <s v="January"/>
    <s v="13-01-2015"/>
    <n v="250.98060000000001"/>
    <n v="9"/>
    <n v="363.74"/>
    <n v="86960"/>
    <n v="39.010000000000005"/>
    <x v="1"/>
  </r>
  <r>
    <n v="1829"/>
    <s v="Suzanne Cochran"/>
    <s v="Low"/>
    <n v="0.04"/>
    <n v="3.52"/>
    <n v="6.83"/>
    <s v="Regular Air"/>
    <s v="Corporate"/>
    <s v="Office Supplies"/>
    <s v="Binders and Binder Accessories"/>
    <s v="Small Box"/>
    <s v="Self-Adhesive Ring Binder Labels"/>
    <n v="0.38"/>
    <s v="United States"/>
    <x v="1"/>
    <s v="Iowa"/>
    <s v="Cedar Rapids"/>
    <n v="52402"/>
    <x v="5"/>
    <x v="5"/>
    <s v="January"/>
    <s v="15-01-2015"/>
    <n v="-57.753"/>
    <n v="4"/>
    <n v="15.93"/>
    <n v="86960"/>
    <n v="3.48"/>
    <x v="1"/>
  </r>
  <r>
    <n v="1829"/>
    <s v="Suzanne Cochran"/>
    <s v="Low"/>
    <n v="0.02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x v="1"/>
    <s v="Iowa"/>
    <s v="Cedar Rapids"/>
    <n v="52402"/>
    <x v="5"/>
    <x v="5"/>
    <s v="January"/>
    <s v="13-01-2015"/>
    <n v="-47.97"/>
    <n v="1"/>
    <n v="21.28"/>
    <n v="86960"/>
    <n v="15.49"/>
    <x v="1"/>
  </r>
  <r>
    <n v="2146"/>
    <s v="Courtney Boyd"/>
    <s v="Low"/>
    <n v="0.05"/>
    <n v="20.34"/>
    <n v="35"/>
    <s v="Regular Air"/>
    <s v="Corporate"/>
    <s v="Office Supplies"/>
    <s v="Storage &amp; Organization"/>
    <s v="Large Box"/>
    <s v="Tennsco Commercial Shelving"/>
    <n v="0.84"/>
    <s v="United States"/>
    <x v="0"/>
    <s v="Virginia"/>
    <s v="Fairfax"/>
    <n v="20151"/>
    <x v="5"/>
    <x v="5"/>
    <s v="January"/>
    <s v="10-01-2015"/>
    <n v="52.776000000000003"/>
    <n v="2"/>
    <n v="53.02"/>
    <n v="87071"/>
    <n v="20.29"/>
    <x v="0"/>
  </r>
  <r>
    <n v="211"/>
    <s v="Anna Wood"/>
    <s v="Medium"/>
    <n v="0.01"/>
    <n v="10.06"/>
    <n v="2.06"/>
    <s v="Regular Air"/>
    <s v="Consumer"/>
    <s v="Office Supplies"/>
    <s v="Paper"/>
    <s v="Wrap Bag"/>
    <s v="Riverleaf Stik-Withit® Designer Note Cubes®"/>
    <n v="0.39"/>
    <s v="United States"/>
    <x v="3"/>
    <s v="New York"/>
    <s v="Utica"/>
    <n v="13501"/>
    <x v="5"/>
    <x v="5"/>
    <s v="January"/>
    <s v="08-01-2015"/>
    <n v="7.59"/>
    <n v="2"/>
    <n v="21.2"/>
    <n v="85964"/>
    <n v="10.050000000000001"/>
    <x v="3"/>
  </r>
  <r>
    <n v="211"/>
    <s v="Anna Wood"/>
    <s v="Medium"/>
    <n v="0"/>
    <n v="65.989999999999995"/>
    <n v="5.92"/>
    <s v="Regular Air"/>
    <s v="Consumer"/>
    <s v="Technology"/>
    <s v="Telephones and Communication"/>
    <s v="Small Box"/>
    <s v="252"/>
    <n v="0.55000000000000004"/>
    <s v="United States"/>
    <x v="3"/>
    <s v="New York"/>
    <s v="Utica"/>
    <n v="13501"/>
    <x v="5"/>
    <x v="5"/>
    <s v="January"/>
    <s v="08-01-2015"/>
    <n v="-107.98699999999999"/>
    <n v="3"/>
    <n v="173.32"/>
    <n v="85964"/>
    <n v="65.989999999999995"/>
    <x v="3"/>
  </r>
  <r>
    <n v="3347"/>
    <s v="Carrie McIntosh"/>
    <s v="Medium"/>
    <n v="7.0000000000000007E-2"/>
    <n v="7.68"/>
    <n v="6.16"/>
    <s v="Express Air"/>
    <s v="Consumer"/>
    <s v="Office Supplies"/>
    <s v="Binders and Binder Accessories"/>
    <s v="Small Box"/>
    <s v="GBC VeloBinder Strips"/>
    <n v="0.35"/>
    <s v="United States"/>
    <x v="0"/>
    <s v="Florida"/>
    <s v="Royal Palm Beach"/>
    <n v="33411"/>
    <x v="5"/>
    <x v="5"/>
    <s v="January"/>
    <s v="08-01-2015"/>
    <n v="125.9982"/>
    <n v="1"/>
    <n v="22.13"/>
    <n v="89355"/>
    <n v="7.6099999999999994"/>
    <x v="0"/>
  </r>
  <r>
    <n v="3347"/>
    <s v="Carrie McIntosh"/>
    <s v="Medium"/>
    <n v="0.05"/>
    <n v="6.64"/>
    <n v="4.95"/>
    <s v="Express Air"/>
    <s v="Consumer"/>
    <s v="Furniture"/>
    <s v="Office Furnishings"/>
    <s v="Small Pack"/>
    <s v="G.E. Longer-Life Indoor Recessed Floodlight Bulbs"/>
    <n v="0.37"/>
    <s v="United States"/>
    <x v="0"/>
    <s v="Florida"/>
    <s v="Royal Palm Beach"/>
    <n v="33411"/>
    <x v="5"/>
    <x v="5"/>
    <s v="January"/>
    <s v="08-01-2015"/>
    <n v="-92.929199999999994"/>
    <n v="5"/>
    <n v="34.17"/>
    <n v="89355"/>
    <n v="6.59"/>
    <x v="0"/>
  </r>
  <r>
    <n v="799"/>
    <s v="Lee McKenna Gregory"/>
    <s v="Not Specified"/>
    <n v="0.01"/>
    <n v="150.97999999999999"/>
    <n v="30"/>
    <s v="Delivery Truck"/>
    <s v="Consumer"/>
    <s v="Furniture"/>
    <s v="Chairs &amp; Chairmats"/>
    <s v="Jumbo Drum"/>
    <s v="Novimex Swivel Fabric Task Chair"/>
    <n v="0.74"/>
    <s v="United States"/>
    <x v="0"/>
    <s v="South Carolina"/>
    <s v="Hilton Head Island"/>
    <n v="29915"/>
    <x v="5"/>
    <x v="5"/>
    <s v="January"/>
    <s v="08-01-2015"/>
    <n v="131.38200000000001"/>
    <n v="6"/>
    <n v="958.46"/>
    <n v="89909"/>
    <n v="150.97"/>
    <x v="0"/>
  </r>
  <r>
    <n v="799"/>
    <s v="Lee McKenna Gregory"/>
    <s v="Not Specified"/>
    <n v="0.01"/>
    <n v="28.28"/>
    <n v="13.99"/>
    <s v="Express Air"/>
    <s v="Consumer"/>
    <s v="Office Supplies"/>
    <s v="Storage &amp; Organization"/>
    <s v="Medium Box"/>
    <s v="Eldon Portable Mobile Manager"/>
    <n v="0.57999999999999996"/>
    <s v="United States"/>
    <x v="0"/>
    <s v="South Carolina"/>
    <s v="Hilton Head Island"/>
    <n v="29915"/>
    <x v="5"/>
    <x v="5"/>
    <s v="January"/>
    <s v="08-01-2015"/>
    <n v="-89.292000000000002"/>
    <n v="12"/>
    <n v="368.84"/>
    <n v="89909"/>
    <n v="28.27"/>
    <x v="0"/>
  </r>
  <r>
    <n v="799"/>
    <s v="Lee McKenna Gregory"/>
    <s v="Not Specified"/>
    <n v="0.03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x v="0"/>
    <s v="South Carolina"/>
    <s v="Hilton Head Island"/>
    <n v="29915"/>
    <x v="5"/>
    <x v="5"/>
    <s v="January"/>
    <s v="07-01-2015"/>
    <n v="-211.036"/>
    <n v="1"/>
    <n v="30.86"/>
    <n v="89909"/>
    <n v="35.96"/>
    <x v="0"/>
  </r>
  <r>
    <n v="1950"/>
    <s v="Leslie Shannon"/>
    <s v="Not Specified"/>
    <n v="0.01"/>
    <n v="6.68"/>
    <n v="4.91"/>
    <s v="Regular Air"/>
    <s v="Small Business"/>
    <s v="Office Supplies"/>
    <s v="Paper"/>
    <s v="Small Box"/>
    <s v="Xerox 1986"/>
    <n v="0.37"/>
    <s v="United States"/>
    <x v="2"/>
    <s v="Montana"/>
    <s v="Butte"/>
    <n v="59750"/>
    <x v="5"/>
    <x v="5"/>
    <s v="January"/>
    <s v="08-01-2015"/>
    <n v="-15.48"/>
    <n v="7"/>
    <n v="51.03"/>
    <n v="90414"/>
    <n v="6.67"/>
    <x v="2"/>
  </r>
  <r>
    <n v="2290"/>
    <s v="Glen Robertson"/>
    <s v="Not Specified"/>
    <n v="0"/>
    <n v="42.98"/>
    <n v="4.62"/>
    <s v="Regular Air"/>
    <s v="Home Office"/>
    <s v="Office Supplies"/>
    <s v="Appliances"/>
    <s v="Small Box"/>
    <s v="Belkin F9M820V08 8 Outlet Surge"/>
    <n v="0.56000000000000005"/>
    <s v="United States"/>
    <x v="1"/>
    <s v="Minnesota"/>
    <s v="Coon Rapids"/>
    <n v="55433"/>
    <x v="5"/>
    <x v="5"/>
    <s v="January"/>
    <s v="08-01-2015"/>
    <n v="385.30290000000002"/>
    <n v="12"/>
    <n v="558.41"/>
    <n v="88163"/>
    <n v="42.98"/>
    <x v="1"/>
  </r>
  <r>
    <n v="2290"/>
    <s v="Glen Robertson"/>
    <s v="Not Specified"/>
    <n v="0.03"/>
    <n v="21.78"/>
    <n v="5.94"/>
    <s v="Regular Air"/>
    <s v="Home Office"/>
    <s v="Office Supplies"/>
    <s v="Appliances"/>
    <s v="Medium Box"/>
    <s v="Holmes HEPA Air Purifier"/>
    <n v="0.5"/>
    <s v="United States"/>
    <x v="1"/>
    <s v="Minnesota"/>
    <s v="Coon Rapids"/>
    <n v="55433"/>
    <x v="5"/>
    <x v="5"/>
    <s v="January"/>
    <s v="08-01-2015"/>
    <n v="187.2"/>
    <n v="13"/>
    <n v="290.22000000000003"/>
    <n v="88163"/>
    <n v="21.75"/>
    <x v="1"/>
  </r>
  <r>
    <n v="3285"/>
    <s v="Ricky Garner"/>
    <s v="Not Specified"/>
    <n v="0.06"/>
    <n v="1.7"/>
    <n v="1.99"/>
    <s v="Regular Air"/>
    <s v="Consumer"/>
    <s v="Technology"/>
    <s v="Computer Peripherals"/>
    <s v="Small Pack"/>
    <s v="BASF Silver 74 Minute CD-R"/>
    <n v="0.51"/>
    <s v="United States"/>
    <x v="0"/>
    <s v="Virginia"/>
    <s v="Herndon"/>
    <n v="20170"/>
    <x v="5"/>
    <x v="5"/>
    <s v="January"/>
    <s v="07-01-2015"/>
    <n v="80.071200000000005"/>
    <n v="7"/>
    <n v="12.15"/>
    <n v="90750"/>
    <n v="1.64"/>
    <x v="0"/>
  </r>
  <r>
    <n v="3285"/>
    <s v="Ricky Garner"/>
    <s v="Not Specified"/>
    <n v="0.01"/>
    <n v="30.98"/>
    <n v="5.09"/>
    <s v="Regular Air"/>
    <s v="Consumer"/>
    <s v="Office Supplies"/>
    <s v="Paper"/>
    <s v="Small Box"/>
    <s v="Xerox 19"/>
    <n v="0.4"/>
    <s v="United States"/>
    <x v="0"/>
    <s v="Virginia"/>
    <s v="Herndon"/>
    <n v="20170"/>
    <x v="5"/>
    <x v="5"/>
    <s v="January"/>
    <s v="08-01-2015"/>
    <n v="896.40599999999995"/>
    <n v="9"/>
    <n v="288.42"/>
    <n v="90750"/>
    <n v="30.97"/>
    <x v="0"/>
  </r>
  <r>
    <n v="619"/>
    <s v="Howard Rogers"/>
    <s v="Critical"/>
    <n v="0.03"/>
    <n v="14.2"/>
    <n v="5.3"/>
    <s v="Regular Air"/>
    <s v="Consumer"/>
    <s v="Furniture"/>
    <s v="Office Furnishings"/>
    <s v="Wrap Bag"/>
    <s v="Coloredge Poster Frame"/>
    <n v="0.46"/>
    <s v="United States"/>
    <x v="1"/>
    <s v="Michigan"/>
    <s v="Southgate"/>
    <n v="48195"/>
    <x v="6"/>
    <x v="6"/>
    <s v="January"/>
    <s v="08-01-2015"/>
    <n v="107.02"/>
    <n v="14"/>
    <n v="205.98"/>
    <n v="88196"/>
    <n v="14.17"/>
    <x v="1"/>
  </r>
  <r>
    <n v="3"/>
    <s v="Bonnie Potter"/>
    <s v="High"/>
    <n v="0.01"/>
    <n v="2.84"/>
    <n v="0.93"/>
    <s v="Express Air"/>
    <s v="Corporate"/>
    <s v="Office Supplies"/>
    <s v="Pens &amp; Art Supplies"/>
    <s v="Wrap Bag"/>
    <s v="SANFORD Liquid Accent™ Tank-Style Highlighters"/>
    <n v="0.54"/>
    <s v="United States"/>
    <x v="2"/>
    <s v="Washington"/>
    <s v="Anacortes"/>
    <n v="98221"/>
    <x v="6"/>
    <x v="6"/>
    <s v="January"/>
    <s v="08-01-2015"/>
    <n v="4.5599999999999996"/>
    <n v="4"/>
    <n v="13.01"/>
    <n v="88522"/>
    <n v="2.83"/>
    <x v="2"/>
  </r>
  <r>
    <n v="651"/>
    <s v="Leah Clapp"/>
    <s v="High"/>
    <n v="0.08"/>
    <n v="15.99"/>
    <n v="13.18"/>
    <s v="Regular Air"/>
    <s v="Consumer"/>
    <s v="Office Supplies"/>
    <s v="Binders and Binder Accessories"/>
    <s v="Small Box"/>
    <s v="GBC Pre-Punched Binding Paper, Plastic, White, 8-1/2&quot; x 11&quot;"/>
    <n v="0.37"/>
    <s v="United States"/>
    <x v="2"/>
    <s v="Nevada"/>
    <s v="Las Vegas"/>
    <n v="89115"/>
    <x v="6"/>
    <x v="6"/>
    <s v="January"/>
    <s v="08-01-2015"/>
    <n v="-246.92616000000001"/>
    <n v="12"/>
    <n v="192.33"/>
    <n v="91575"/>
    <n v="15.91"/>
    <x v="2"/>
  </r>
  <r>
    <n v="2630"/>
    <s v="Betsy Puckett"/>
    <s v="High"/>
    <n v="7.0000000000000007E-2"/>
    <n v="65.989999999999995"/>
    <n v="5.99"/>
    <s v="Regular Air"/>
    <s v="Small Business"/>
    <s v="Technology"/>
    <s v="Telephones and Communication"/>
    <s v="Small Box"/>
    <s v="i1000"/>
    <n v="0.57999999999999996"/>
    <s v="United States"/>
    <x v="1"/>
    <s v="Oklahoma"/>
    <s v="Norman"/>
    <n v="73071"/>
    <x v="6"/>
    <x v="6"/>
    <s v="January"/>
    <s v="08-01-2015"/>
    <n v="-139.18256"/>
    <n v="3"/>
    <n v="165.71"/>
    <n v="85915"/>
    <n v="65.92"/>
    <x v="1"/>
  </r>
  <r>
    <n v="1781"/>
    <s v="Jackie Capps"/>
    <s v="Low"/>
    <n v="0.03"/>
    <n v="5.08"/>
    <n v="2.0299999999999998"/>
    <s v="Regular Air"/>
    <s v="Home Office"/>
    <s v="Furniture"/>
    <s v="Office Furnishings"/>
    <s v="Wrap Bag"/>
    <s v="Master Caster Door Stop, Brown"/>
    <n v="0.51"/>
    <s v="United States"/>
    <x v="2"/>
    <s v="California"/>
    <s v="San Carlos"/>
    <n v="94070"/>
    <x v="6"/>
    <x v="6"/>
    <s v="January"/>
    <s v="12-01-2015"/>
    <n v="15.1524"/>
    <n v="4"/>
    <n v="21.96"/>
    <n v="89858"/>
    <n v="5.05"/>
    <x v="2"/>
  </r>
  <r>
    <n v="3123"/>
    <s v="Jamie Manning"/>
    <s v="Low"/>
    <n v="0.02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x v="1"/>
    <s v="Illinois"/>
    <s v="Melrose Park"/>
    <n v="60160"/>
    <x v="6"/>
    <x v="6"/>
    <s v="January"/>
    <s v="09-01-2015"/>
    <n v="-48.875"/>
    <n v="8"/>
    <n v="61.5"/>
    <n v="87287"/>
    <n v="7.08"/>
    <x v="1"/>
  </r>
  <r>
    <n v="3303"/>
    <s v="Carole Creech"/>
    <s v="Low"/>
    <n v="0.04"/>
    <n v="33.89"/>
    <n v="5.0999999999999996"/>
    <s v="Regular Air"/>
    <s v="Home Office"/>
    <s v="Office Supplies"/>
    <s v="Storage &amp; Organization"/>
    <s v="Small Box"/>
    <s v="File Shuttle II and Handi-File, Black"/>
    <n v="0.6"/>
    <s v="United States"/>
    <x v="0"/>
    <s v="Florida"/>
    <s v="Lake Worth"/>
    <n v="33461"/>
    <x v="6"/>
    <x v="6"/>
    <s v="January"/>
    <s v="12-01-2015"/>
    <n v="68.676000000000002"/>
    <n v="6"/>
    <n v="200.64"/>
    <n v="87795"/>
    <n v="33.85"/>
    <x v="0"/>
  </r>
  <r>
    <n v="1367"/>
    <s v="James Hunter"/>
    <s v="Medium"/>
    <n v="0.03"/>
    <n v="73.98"/>
    <n v="14.52"/>
    <s v="Regular Air"/>
    <s v="Consumer"/>
    <s v="Technology"/>
    <s v="Computer Peripherals"/>
    <s v="Small Box"/>
    <s v="Keytronic French Keyboard"/>
    <n v="0.65"/>
    <s v="United States"/>
    <x v="1"/>
    <s v="Texas"/>
    <s v="Lubbock"/>
    <n v="79424"/>
    <x v="6"/>
    <x v="6"/>
    <s v="January"/>
    <s v="10-01-2015"/>
    <n v="-326.23160000000001"/>
    <n v="1"/>
    <n v="79.02"/>
    <n v="90513"/>
    <n v="73.95"/>
    <x v="1"/>
  </r>
  <r>
    <n v="1606"/>
    <s v="Don Rogers"/>
    <s v="Medium"/>
    <n v="0.05"/>
    <n v="1.98"/>
    <n v="4.7699999999999996"/>
    <s v="Regular Air"/>
    <s v="Home Office"/>
    <s v="Office Supplies"/>
    <s v="Binders and Binder Accessories"/>
    <s v="Small Box"/>
    <s v="Avery Reinforcements for Hole-Punch Pages"/>
    <n v="0.4"/>
    <s v="United States"/>
    <x v="3"/>
    <s v="New York"/>
    <s v="Franklin Square"/>
    <n v="11010"/>
    <x v="6"/>
    <x v="6"/>
    <s v="January"/>
    <s v="08-01-2015"/>
    <n v="-14.359819999999999"/>
    <n v="1"/>
    <n v="3.53"/>
    <n v="87993"/>
    <n v="1.93"/>
    <x v="3"/>
  </r>
  <r>
    <n v="1606"/>
    <s v="Don Rogers"/>
    <s v="Medium"/>
    <n v="7.0000000000000007E-2"/>
    <n v="699.99"/>
    <n v="24.49"/>
    <s v="Express Air"/>
    <s v="Home Office"/>
    <s v="Technology"/>
    <s v="Copiers and Fax"/>
    <s v="Large Box"/>
    <s v="Canon PC1060 Personal Laser Copier"/>
    <n v="0.41"/>
    <s v="United States"/>
    <x v="3"/>
    <s v="New York"/>
    <s v="Franklin Square"/>
    <n v="11010"/>
    <x v="6"/>
    <x v="6"/>
    <s v="January"/>
    <s v="08-01-2015"/>
    <n v="-2870.2775999999999"/>
    <n v="1"/>
    <n v="706.56"/>
    <n v="87993"/>
    <n v="699.92"/>
    <x v="3"/>
  </r>
  <r>
    <n v="1606"/>
    <s v="Don Rogers"/>
    <s v="Medium"/>
    <n v="7.0000000000000007E-2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x v="3"/>
    <s v="New York"/>
    <s v="Franklin Square"/>
    <n v="11010"/>
    <x v="6"/>
    <x v="6"/>
    <s v="January"/>
    <s v="08-01-2015"/>
    <n v="77.983599999999996"/>
    <n v="2"/>
    <n v="13121.07"/>
    <n v="87993"/>
    <n v="6782.9500000000007"/>
    <x v="3"/>
  </r>
  <r>
    <n v="3076"/>
    <s v="Peter Hardy"/>
    <s v="Medium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x v="3"/>
    <s v="Ohio"/>
    <s v="Stow"/>
    <n v="44224"/>
    <x v="6"/>
    <x v="6"/>
    <s v="January"/>
    <s v="08-01-2015"/>
    <n v="-203.27"/>
    <n v="2"/>
    <n v="296.75"/>
    <n v="88241"/>
    <n v="137.47999999999999"/>
    <x v="3"/>
  </r>
  <r>
    <n v="3079"/>
    <s v="Andrew Levine"/>
    <s v="Medium"/>
    <n v="0"/>
    <n v="137.47999999999999"/>
    <n v="32.18"/>
    <s v="Delivery Truck"/>
    <s v="Small Business"/>
    <s v="Furniture"/>
    <s v="Bookcases"/>
    <s v="Jumbo Box"/>
    <s v="O'Sullivan Cherrywood Estates Traditional Barrister Bookcase"/>
    <n v="0.78"/>
    <s v="United States"/>
    <x v="3"/>
    <s v="Pennsylvania"/>
    <s v="Philadelphia"/>
    <n v="19112"/>
    <x v="6"/>
    <x v="6"/>
    <s v="January"/>
    <s v="08-01-2015"/>
    <n v="-203.27"/>
    <n v="10"/>
    <n v="1483.76"/>
    <n v="12480"/>
    <n v="137.47999999999999"/>
    <x v="3"/>
  </r>
  <r>
    <n v="2868"/>
    <s v="Eugene Clayton"/>
    <s v="High"/>
    <n v="0.03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x v="2"/>
    <s v="Washington"/>
    <s v="Edmonds"/>
    <n v="98026"/>
    <x v="7"/>
    <x v="7"/>
    <s v="January"/>
    <s v="10-01-2015"/>
    <n v="3602.1311999999998"/>
    <n v="6"/>
    <n v="5220.4799999999996"/>
    <n v="85826"/>
    <n v="896.96"/>
    <x v="2"/>
  </r>
  <r>
    <n v="2908"/>
    <s v="Robyn Lyon"/>
    <s v="High"/>
    <n v="7.0000000000000007E-2"/>
    <n v="4.13"/>
    <n v="0.99"/>
    <s v="Regular Air"/>
    <s v="Home Office"/>
    <s v="Office Supplies"/>
    <s v="Labels"/>
    <s v="Small Box"/>
    <s v="Avery 491"/>
    <n v="0.39"/>
    <s v="United States"/>
    <x v="3"/>
    <s v="Ohio"/>
    <s v="Garfield Heights"/>
    <n v="44125"/>
    <x v="7"/>
    <x v="7"/>
    <s v="January"/>
    <s v="08-01-2015"/>
    <n v="10.959199999999999"/>
    <n v="4"/>
    <n v="16.07"/>
    <n v="88156"/>
    <n v="4.0599999999999996"/>
    <x v="3"/>
  </r>
  <r>
    <n v="2908"/>
    <s v="Robyn Lyon"/>
    <s v="High"/>
    <n v="0.03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x v="3"/>
    <s v="Ohio"/>
    <s v="Garfield Heights"/>
    <n v="44125"/>
    <x v="7"/>
    <x v="7"/>
    <s v="January"/>
    <s v="08-01-2015"/>
    <n v="17.429400000000001"/>
    <n v="1"/>
    <n v="25.26"/>
    <n v="88156"/>
    <n v="22.689999999999998"/>
    <x v="3"/>
  </r>
  <r>
    <n v="2508"/>
    <s v="Pauline Brooks"/>
    <s v="Low"/>
    <n v="0.02"/>
    <n v="5.81"/>
    <n v="8.49"/>
    <s v="Regular Air"/>
    <s v="Home Office"/>
    <s v="Office Supplies"/>
    <s v="Binders and Binder Accessories"/>
    <s v="Small Box"/>
    <s v="Fellowes Black Plastic Comb Bindings"/>
    <n v="0.39"/>
    <s v="United States"/>
    <x v="3"/>
    <s v="Maine"/>
    <s v="Sanford"/>
    <n v="4073"/>
    <x v="7"/>
    <x v="7"/>
    <s v="January"/>
    <s v="12-01-2015"/>
    <n v="-137.494"/>
    <n v="7"/>
    <n v="42.44"/>
    <n v="87031"/>
    <n v="5.79"/>
    <x v="3"/>
  </r>
  <r>
    <n v="2099"/>
    <s v="Nathan Fox"/>
    <s v="Not Specified"/>
    <n v="7.0000000000000007E-2"/>
    <n v="14.56"/>
    <n v="3.5"/>
    <s v="Regular Air"/>
    <s v="Home Office"/>
    <s v="Office Supplies"/>
    <s v="Appliances"/>
    <s v="Small Box"/>
    <s v="Acco 6 Outlet Guardian Premium Surge Suppressor"/>
    <n v="0.57999999999999996"/>
    <s v="United States"/>
    <x v="0"/>
    <s v="South Carolina"/>
    <s v="Myrtle Beach"/>
    <n v="29577"/>
    <x v="7"/>
    <x v="7"/>
    <s v="January"/>
    <s v="09-01-2015"/>
    <n v="-45.527999999999999"/>
    <n v="6"/>
    <n v="84.59"/>
    <n v="87888"/>
    <n v="14.49"/>
    <x v="0"/>
  </r>
  <r>
    <n v="806"/>
    <s v="Judy Singer"/>
    <s v="Critical"/>
    <n v="0.06"/>
    <n v="179.99"/>
    <n v="13.99"/>
    <s v="Express Air"/>
    <s v="Small Business"/>
    <s v="Technology"/>
    <s v="Telephones and Communication"/>
    <s v="Medium Box"/>
    <s v="VTech VT20-2481 2.4GHz Two-Line Phone System w/Answering Machine"/>
    <n v="0.56999999999999995"/>
    <s v="United States"/>
    <x v="0"/>
    <s v="Florida"/>
    <s v="Miami"/>
    <n v="33132"/>
    <x v="8"/>
    <x v="8"/>
    <s v="January"/>
    <s v="11-01-2015"/>
    <n v="1220.03784"/>
    <n v="54"/>
    <n v="8332.91"/>
    <n v="40547"/>
    <n v="179.93"/>
    <x v="0"/>
  </r>
  <r>
    <n v="1527"/>
    <s v="Neil Parker"/>
    <s v="Critical"/>
    <n v="0.03"/>
    <n v="30.98"/>
    <n v="8.99"/>
    <s v="Express Air"/>
    <s v="Small Business"/>
    <s v="Office Supplies"/>
    <s v="Pens &amp; Art Supplies"/>
    <s v="Small Pack"/>
    <s v="Boston School Pro Electric Pencil Sharpener, 1670"/>
    <n v="0.57999999999999996"/>
    <s v="United States"/>
    <x v="0"/>
    <s v="Alabama"/>
    <s v="Decatur"/>
    <n v="35601"/>
    <x v="8"/>
    <x v="8"/>
    <s v="January"/>
    <s v="11-01-2015"/>
    <n v="0.51"/>
    <n v="5"/>
    <n v="162.38999999999999"/>
    <n v="86813"/>
    <n v="30.95"/>
    <x v="0"/>
  </r>
  <r>
    <n v="1528"/>
    <s v="Brad Stark"/>
    <s v="Critical"/>
    <n v="0.01"/>
    <n v="525.98"/>
    <n v="19.989999999999998"/>
    <s v="Regular Air"/>
    <s v="Small Business"/>
    <s v="Office Supplies"/>
    <s v="Binders and Binder Accessories"/>
    <s v="Small Box"/>
    <s v="GBC DocuBind 300 Electric Binding Machine"/>
    <n v="0.37"/>
    <s v="United States"/>
    <x v="0"/>
    <s v="North Carolina"/>
    <s v="Eden"/>
    <n v="27288"/>
    <x v="8"/>
    <x v="8"/>
    <s v="January"/>
    <s v="11-01-2015"/>
    <n v="-161.92400000000001"/>
    <n v="9"/>
    <n v="4920.8100000000004"/>
    <n v="86813"/>
    <n v="525.97"/>
    <x v="0"/>
  </r>
  <r>
    <n v="3017"/>
    <s v="Melvin Benton"/>
    <s v="Critical"/>
    <n v="0.01"/>
    <n v="5.58"/>
    <n v="5.3"/>
    <s v="Regular Air"/>
    <s v="Corporate"/>
    <s v="Office Supplies"/>
    <s v="Envelopes"/>
    <s v="Small Box"/>
    <s v="Staples Brown Kraft Recycled Clasp Envelopes"/>
    <n v="0.35"/>
    <s v="United States"/>
    <x v="2"/>
    <s v="California"/>
    <s v="Encinitas"/>
    <n v="92024"/>
    <x v="8"/>
    <x v="8"/>
    <s v="January"/>
    <s v="10-01-2015"/>
    <n v="-7.25"/>
    <n v="1"/>
    <n v="11.16"/>
    <n v="89071"/>
    <n v="5.57"/>
    <x v="2"/>
  </r>
  <r>
    <n v="3017"/>
    <s v="Melvin Benton"/>
    <s v="Critical"/>
    <n v="0.03"/>
    <n v="3.98"/>
    <n v="0.7"/>
    <s v="Regular Air"/>
    <s v="Corporate"/>
    <s v="Office Supplies"/>
    <s v="Pens &amp; Art Supplies"/>
    <s v="Wrap Bag"/>
    <s v="4009® Highlighters by Sanford"/>
    <n v="0.52"/>
    <s v="United States"/>
    <x v="2"/>
    <s v="California"/>
    <s v="Encinitas"/>
    <n v="92024"/>
    <x v="8"/>
    <x v="8"/>
    <s v="January"/>
    <s v="10-01-2015"/>
    <n v="31.201799999999999"/>
    <n v="11"/>
    <n v="45.22"/>
    <n v="89071"/>
    <n v="3.95"/>
    <x v="2"/>
  </r>
  <r>
    <n v="833"/>
    <s v="Gerald Love"/>
    <s v="High"/>
    <n v="0"/>
    <n v="11.66"/>
    <n v="8.99"/>
    <s v="Express Air"/>
    <s v="Corporate"/>
    <s v="Office Supplies"/>
    <s v="Pens &amp; Art Supplies"/>
    <s v="Small Pack"/>
    <s v="Boston 16765 Mini Stand Up Battery Pencil Sharpener"/>
    <n v="0.59"/>
    <s v="United States"/>
    <x v="2"/>
    <s v="California"/>
    <s v="Gilroy"/>
    <n v="95020"/>
    <x v="8"/>
    <x v="8"/>
    <s v="January"/>
    <s v="11-01-2015"/>
    <n v="-203.67"/>
    <n v="11"/>
    <n v="138.51"/>
    <n v="89770"/>
    <n v="11.66"/>
    <x v="2"/>
  </r>
  <r>
    <n v="358"/>
    <s v="Chris F Brandt"/>
    <s v="Low"/>
    <n v="0.04"/>
    <n v="125.99"/>
    <n v="8.99"/>
    <s v="Regular Air"/>
    <s v="Corporate"/>
    <s v="Technology"/>
    <s v="Telephones and Communication"/>
    <s v="Small Box"/>
    <s v="M70"/>
    <n v="0.59"/>
    <s v="United States"/>
    <x v="3"/>
    <s v="Pennsylvania"/>
    <s v="King of Prussia"/>
    <n v="19406"/>
    <x v="8"/>
    <x v="8"/>
    <s v="January"/>
    <s v="16-01-2015"/>
    <n v="-627.82191999999998"/>
    <n v="1"/>
    <n v="107.95"/>
    <n v="91130"/>
    <n v="125.94999999999999"/>
    <x v="3"/>
  </r>
  <r>
    <n v="2555"/>
    <s v="Karl Knowles"/>
    <s v="Low"/>
    <n v="0.1"/>
    <n v="2.6"/>
    <n v="2.4"/>
    <s v="Regular Air"/>
    <s v="Home Office"/>
    <s v="Office Supplies"/>
    <s v="Pens &amp; Art Supplies"/>
    <s v="Wrap Bag"/>
    <s v="12 Colored Short Pencils"/>
    <n v="0.57999999999999996"/>
    <s v="United States"/>
    <x v="1"/>
    <s v="Wisconsin"/>
    <s v="Madison"/>
    <n v="53711"/>
    <x v="8"/>
    <x v="8"/>
    <s v="January"/>
    <s v="14-01-2015"/>
    <n v="-88.04"/>
    <n v="12"/>
    <n v="30.1"/>
    <n v="86527"/>
    <n v="2.5"/>
    <x v="1"/>
  </r>
  <r>
    <n v="1745"/>
    <s v="Herbert Holden"/>
    <s v="Not Specified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0"/>
    <s v="Georgia"/>
    <s v="Atlanta"/>
    <n v="30305"/>
    <x v="8"/>
    <x v="8"/>
    <s v="January"/>
    <s v="10-01-2015"/>
    <n v="-51.737000000000002"/>
    <n v="9"/>
    <n v="45.87"/>
    <n v="18561"/>
    <n v="4.1100000000000003"/>
    <x v="0"/>
  </r>
  <r>
    <n v="1749"/>
    <s v="Sherri P Stephens"/>
    <s v="Not Specified"/>
    <n v="0.02"/>
    <n v="4.13"/>
    <n v="6.89"/>
    <s v="Regular Air"/>
    <s v="Home Office"/>
    <s v="Office Supplies"/>
    <s v="Labels"/>
    <s v="Small Box"/>
    <s v="Avery 05222 Permanent Self-Adhesive File Folder Labels for Typewriters, on Rolls, White, 250/Roll"/>
    <n v="0.39"/>
    <s v="United States"/>
    <x v="1"/>
    <s v="Oklahoma"/>
    <s v="Lawton"/>
    <n v="73505"/>
    <x v="8"/>
    <x v="8"/>
    <s v="January"/>
    <s v="10-01-2015"/>
    <n v="-48.235999999999997"/>
    <n v="2"/>
    <n v="10.19"/>
    <n v="87243"/>
    <n v="4.1100000000000003"/>
    <x v="1"/>
  </r>
  <r>
    <n v="2164"/>
    <s v="Harry Sellers"/>
    <s v="Not Specified"/>
    <n v="0.01"/>
    <n v="5.38"/>
    <n v="7.57"/>
    <s v="Regular Air"/>
    <s v="Small Business"/>
    <s v="Office Supplies"/>
    <s v="Binders and Binder Accessories"/>
    <s v="Small Box"/>
    <s v="Acco PRESSTEX® Data Binder with Storage Hooks, Dark Blue, 9 1/2&quot; X 11&quot;"/>
    <n v="0.36"/>
    <s v="United States"/>
    <x v="2"/>
    <s v="California"/>
    <s v="Pasadena"/>
    <n v="91104"/>
    <x v="8"/>
    <x v="8"/>
    <s v="January"/>
    <s v="10-01-2015"/>
    <n v="-66.779579999999996"/>
    <n v="3"/>
    <n v="18.68"/>
    <n v="88794"/>
    <n v="5.37"/>
    <x v="2"/>
  </r>
  <r>
    <n v="2164"/>
    <s v="Harry Sellers"/>
    <s v="Not Specified"/>
    <n v="0.05"/>
    <n v="3.28"/>
    <n v="3.97"/>
    <s v="Regular Air"/>
    <s v="Small Business"/>
    <s v="Office Supplies"/>
    <s v="Pens &amp; Art Supplies"/>
    <s v="Wrap Bag"/>
    <s v="Newell 337"/>
    <n v="0.56000000000000005"/>
    <s v="United States"/>
    <x v="2"/>
    <s v="California"/>
    <s v="Pasadena"/>
    <n v="91104"/>
    <x v="8"/>
    <x v="8"/>
    <s v="January"/>
    <s v="09-01-2015"/>
    <n v="-144.9188"/>
    <n v="11"/>
    <n v="36.299999999999997"/>
    <n v="88794"/>
    <n v="3.23"/>
    <x v="2"/>
  </r>
  <r>
    <n v="2165"/>
    <s v="Melanie Knight"/>
    <s v="Not Specified"/>
    <n v="0.09"/>
    <n v="2.78"/>
    <n v="0.97"/>
    <s v="Regular Air"/>
    <s v="Small Business"/>
    <s v="Office Supplies"/>
    <s v="Pens &amp; Art Supplies"/>
    <s v="Wrap Bag"/>
    <s v="Newell 339"/>
    <n v="0.59"/>
    <s v="United States"/>
    <x v="3"/>
    <s v="Maine"/>
    <s v="Augusta"/>
    <n v="4330"/>
    <x v="8"/>
    <x v="8"/>
    <s v="January"/>
    <s v="11-01-2015"/>
    <n v="-5.0716000000000001"/>
    <n v="6"/>
    <n v="16.03"/>
    <n v="88794"/>
    <n v="2.69"/>
    <x v="3"/>
  </r>
  <r>
    <n v="3331"/>
    <s v="Elisabeth Shaw"/>
    <s v="Not Specified"/>
    <n v="0.02"/>
    <n v="4"/>
    <n v="1.3"/>
    <s v="Regular Air"/>
    <s v="Corporate"/>
    <s v="Office Supplies"/>
    <s v="Paper"/>
    <s v="Wrap Bag"/>
    <s v="EcoTones® Memo Sheets"/>
    <n v="0.37"/>
    <s v="United States"/>
    <x v="0"/>
    <s v="Florida"/>
    <s v="Ormond Beach"/>
    <n v="32174"/>
    <x v="8"/>
    <x v="8"/>
    <s v="January"/>
    <s v="09-01-2015"/>
    <n v="-23.295999999999999"/>
    <n v="12"/>
    <n v="50.71"/>
    <n v="86284"/>
    <n v="3.98"/>
    <x v="0"/>
  </r>
  <r>
    <n v="894"/>
    <s v="Gail Rankin Cole"/>
    <s v="Critical"/>
    <n v="0.01"/>
    <n v="8.34"/>
    <n v="0.96"/>
    <s v="Regular Air"/>
    <s v="Corporate"/>
    <s v="Furniture"/>
    <s v="Office Furnishings"/>
    <s v="Wrap Bag"/>
    <s v="Document Clip Frames"/>
    <n v="0.43"/>
    <s v="United States"/>
    <x v="3"/>
    <s v="District of Columbia"/>
    <s v="Washington"/>
    <n v="20024"/>
    <x v="9"/>
    <x v="9"/>
    <s v="January"/>
    <s v="12-01-2015"/>
    <n v="29.332000000000001"/>
    <n v="24"/>
    <n v="199.12"/>
    <n v="14596"/>
    <n v="8.33"/>
    <x v="3"/>
  </r>
  <r>
    <n v="894"/>
    <s v="Gail Rankin Cole"/>
    <s v="Critical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x v="3"/>
    <s v="District of Columbia"/>
    <s v="Washington"/>
    <n v="20024"/>
    <x v="9"/>
    <x v="9"/>
    <s v="January"/>
    <s v="11-01-2015"/>
    <n v="-86"/>
    <n v="19"/>
    <n v="63.14"/>
    <n v="14596"/>
    <n v="3.2199999999999998"/>
    <x v="3"/>
  </r>
  <r>
    <n v="896"/>
    <s v="Jennifer Siegel"/>
    <s v="Critical"/>
    <n v="0.01"/>
    <n v="8.34"/>
    <n v="0.96"/>
    <s v="Regular Air"/>
    <s v="Corporate"/>
    <s v="Furniture"/>
    <s v="Office Furnishings"/>
    <s v="Wrap Bag"/>
    <s v="Document Clip Frames"/>
    <n v="0.43"/>
    <s v="United States"/>
    <x v="1"/>
    <s v="Texas"/>
    <s v="Denton"/>
    <n v="76201"/>
    <x v="9"/>
    <x v="9"/>
    <s v="January"/>
    <s v="12-01-2015"/>
    <n v="34.348199999999999"/>
    <n v="6"/>
    <n v="49.78"/>
    <n v="90166"/>
    <n v="8.33"/>
    <x v="1"/>
  </r>
  <r>
    <n v="896"/>
    <s v="Jennifer Siegel"/>
    <s v="Critical"/>
    <n v="0.06"/>
    <n v="3.28"/>
    <n v="3.97"/>
    <s v="Regular Air"/>
    <s v="Corporate"/>
    <s v="Office Supplies"/>
    <s v="Pens &amp; Art Supplies"/>
    <s v="Wrap Bag"/>
    <s v="Newell 337"/>
    <n v="0.56000000000000005"/>
    <s v="United States"/>
    <x v="1"/>
    <s v="Texas"/>
    <s v="Denton"/>
    <n v="76201"/>
    <x v="9"/>
    <x v="9"/>
    <s v="January"/>
    <s v="11-01-2015"/>
    <n v="-66.650000000000006"/>
    <n v="5"/>
    <n v="16.62"/>
    <n v="90166"/>
    <n v="3.2199999999999998"/>
    <x v="1"/>
  </r>
  <r>
    <n v="1976"/>
    <s v="Sherri F Vogel"/>
    <s v="Critical"/>
    <n v="0.05"/>
    <n v="70.98"/>
    <n v="46.74"/>
    <s v="Delivery Truck"/>
    <s v="Consumer"/>
    <s v="Furniture"/>
    <s v="Bookcases"/>
    <s v="Jumbo Box"/>
    <s v="Hon Metal Bookcases, Putty"/>
    <n v="0.56000000000000005"/>
    <s v="United States"/>
    <x v="1"/>
    <s v="Michigan"/>
    <s v="East Lansing"/>
    <n v="48823"/>
    <x v="9"/>
    <x v="9"/>
    <s v="January"/>
    <s v="11-01-2015"/>
    <n v="-850.65239999999994"/>
    <n v="8"/>
    <n v="551.51"/>
    <n v="89039"/>
    <n v="70.930000000000007"/>
    <x v="1"/>
  </r>
  <r>
    <n v="1976"/>
    <s v="Sherri F Vogel"/>
    <s v="Critical"/>
    <n v="0.05"/>
    <n v="11.55"/>
    <n v="2.36"/>
    <s v="Regular Air"/>
    <s v="Consumer"/>
    <s v="Office Supplies"/>
    <s v="Pens &amp; Art Supplies"/>
    <s v="Wrap Bag"/>
    <s v="Newell 309"/>
    <n v="0.55000000000000004"/>
    <s v="United States"/>
    <x v="1"/>
    <s v="Michigan"/>
    <s v="East Lansing"/>
    <n v="48823"/>
    <x v="9"/>
    <x v="9"/>
    <s v="January"/>
    <s v="12-01-2015"/>
    <n v="98.525099999999995"/>
    <n v="12"/>
    <n v="142.79"/>
    <n v="89039"/>
    <n v="11.5"/>
    <x v="1"/>
  </r>
  <r>
    <n v="2418"/>
    <s v="Kyle Fink"/>
    <s v="High"/>
    <n v="0.1"/>
    <n v="599.99"/>
    <n v="24.49"/>
    <s v="Regular Air"/>
    <s v="Consumer"/>
    <s v="Technology"/>
    <s v="Copiers and Fax"/>
    <s v="Large Box"/>
    <s v="Canon PC1080F Personal Copier"/>
    <n v="0.5"/>
    <s v="United States"/>
    <x v="0"/>
    <s v="Virginia"/>
    <s v="Petersburg"/>
    <n v="23805"/>
    <x v="9"/>
    <x v="9"/>
    <s v="January"/>
    <s v="11-01-2015"/>
    <n v="-343.12599999999998"/>
    <n v="11"/>
    <n v="6355.69"/>
    <n v="86753"/>
    <n v="599.89"/>
    <x v="0"/>
  </r>
  <r>
    <n v="2418"/>
    <s v="Kyle Fink"/>
    <s v="High"/>
    <n v="0.06"/>
    <n v="2.78"/>
    <n v="1.25"/>
    <s v="Regular Air"/>
    <s v="Consumer"/>
    <s v="Office Supplies"/>
    <s v="Pens &amp; Art Supplies"/>
    <s v="Wrap Bag"/>
    <s v="Newell 318"/>
    <n v="0.59"/>
    <s v="United States"/>
    <x v="0"/>
    <s v="Virginia"/>
    <s v="Petersburg"/>
    <n v="23805"/>
    <x v="9"/>
    <x v="9"/>
    <s v="January"/>
    <s v="12-01-2015"/>
    <n v="66.36"/>
    <n v="10"/>
    <n v="28.09"/>
    <n v="86753"/>
    <n v="2.7199999999999998"/>
    <x v="0"/>
  </r>
  <r>
    <n v="2132"/>
    <s v="Philip Hawkins"/>
    <s v="Low"/>
    <n v="0.05"/>
    <n v="30.42"/>
    <n v="8.65"/>
    <s v="Express Air"/>
    <s v="Home Office"/>
    <s v="Technology"/>
    <s v="Computer Peripherals"/>
    <s v="Small Box"/>
    <s v="Fellowes Internet Keyboard, Platinum"/>
    <n v="0.74"/>
    <s v="United States"/>
    <x v="1"/>
    <s v="Missouri"/>
    <s v="Hazelwood"/>
    <n v="63042"/>
    <x v="9"/>
    <x v="9"/>
    <s v="January"/>
    <s v="14-01-2015"/>
    <n v="-191.2576"/>
    <n v="11"/>
    <n v="334.44"/>
    <n v="90078"/>
    <n v="30.37"/>
    <x v="1"/>
  </r>
  <r>
    <n v="2346"/>
    <s v="Sylvia Kumar"/>
    <s v="Low"/>
    <n v="0.03"/>
    <n v="297.64"/>
    <n v="14.7"/>
    <s v="Delivery Truck"/>
    <s v="Corporate"/>
    <s v="Technology"/>
    <s v="Office Machines"/>
    <s v="Jumbo Drum"/>
    <s v="Panasonic KX-P3200 Dot Matrix Printer"/>
    <n v="0.56999999999999995"/>
    <s v="United States"/>
    <x v="0"/>
    <s v="Kentucky"/>
    <s v="Pleasure Ridge Park"/>
    <n v="40258"/>
    <x v="9"/>
    <x v="9"/>
    <s v="January"/>
    <s v="15-01-2015"/>
    <n v="-48.972000000000001"/>
    <n v="12"/>
    <n v="3707.05"/>
    <n v="89503"/>
    <n v="297.61"/>
    <x v="0"/>
  </r>
  <r>
    <n v="2797"/>
    <s v="Cameron Kendall"/>
    <s v="Medium"/>
    <n v="0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3"/>
    <s v="Pennsylvania"/>
    <s v="Pittsburgh"/>
    <n v="15122"/>
    <x v="9"/>
    <x v="9"/>
    <s v="January"/>
    <s v="11-01-2015"/>
    <n v="-159.30279999999999"/>
    <n v="8"/>
    <n v="43.94"/>
    <n v="87552"/>
    <n v="5.0199999999999996"/>
    <x v="3"/>
  </r>
  <r>
    <n v="194"/>
    <s v="Tammy Goldman"/>
    <s v="Not Specified"/>
    <n v="0.02"/>
    <n v="6.48"/>
    <n v="9.17"/>
    <s v="Regular Air"/>
    <s v="Corporate"/>
    <s v="Office Supplies"/>
    <s v="Paper"/>
    <s v="Small Box"/>
    <s v="Xerox 1996"/>
    <n v="0.37"/>
    <s v="United States"/>
    <x v="2"/>
    <s v="Utah"/>
    <s v="Lehi"/>
    <n v="84043"/>
    <x v="9"/>
    <x v="9"/>
    <s v="January"/>
    <s v="11-01-2015"/>
    <n v="-105.68519999999999"/>
    <n v="4"/>
    <n v="28.2"/>
    <n v="90431"/>
    <n v="6.4600000000000009"/>
    <x v="2"/>
  </r>
  <r>
    <n v="947"/>
    <s v="Dorothy Buchanan"/>
    <s v="Critical"/>
    <n v="0.08"/>
    <n v="14.2"/>
    <n v="5.3"/>
    <s v="Express Air"/>
    <s v="Home Office"/>
    <s v="Furniture"/>
    <s v="Office Furnishings"/>
    <s v="Wrap Bag"/>
    <s v="Coloredge Poster Frame"/>
    <n v="0.46"/>
    <s v="United States"/>
    <x v="3"/>
    <s v="New Jersey"/>
    <s v="Bayonne"/>
    <n v="7002"/>
    <x v="10"/>
    <x v="10"/>
    <s v="January"/>
    <s v="13-01-2015"/>
    <n v="27.23"/>
    <n v="5"/>
    <n v="72.11"/>
    <n v="86565"/>
    <n v="14.12"/>
    <x v="3"/>
  </r>
  <r>
    <n v="166"/>
    <s v="Vicki Hauser"/>
    <s v="Low"/>
    <n v="0.08"/>
    <n v="399.98"/>
    <n v="12.06"/>
    <s v="Delivery Truck"/>
    <s v="Consumer"/>
    <s v="Technology"/>
    <s v="Office Machines"/>
    <s v="Jumbo Box"/>
    <s v="Okidata ML320 Series Turbo Dot Matrix Printers"/>
    <n v="0.56000000000000005"/>
    <s v="United States"/>
    <x v="0"/>
    <s v="Tennessee"/>
    <s v="Lebanon"/>
    <n v="37087"/>
    <x v="10"/>
    <x v="10"/>
    <s v="January"/>
    <s v="18-01-2015"/>
    <n v="28.514099999999999"/>
    <n v="5"/>
    <n v="1839.91"/>
    <n v="89426"/>
    <n v="399.90000000000003"/>
    <x v="0"/>
  </r>
  <r>
    <n v="466"/>
    <s v="Marc Nash"/>
    <s v="Not Specified"/>
    <n v="0.08"/>
    <n v="297.64"/>
    <n v="14.7"/>
    <s v="Delivery Truck"/>
    <s v="Small Business"/>
    <s v="Technology"/>
    <s v="Office Machines"/>
    <s v="Jumbo Drum"/>
    <s v="Panasonic KX-P3200 Dot Matrix Printer"/>
    <n v="0.56999999999999995"/>
    <s v="United States"/>
    <x v="3"/>
    <s v="Massachusetts"/>
    <s v="Bellingham"/>
    <n v="2019"/>
    <x v="10"/>
    <x v="10"/>
    <s v="January"/>
    <s v="11-01-2015"/>
    <n v="496.79680000000002"/>
    <n v="5"/>
    <n v="1132.8399999999999"/>
    <n v="88060"/>
    <n v="297.56"/>
    <x v="3"/>
  </r>
  <r>
    <n v="467"/>
    <s v="Maria Thomas"/>
    <s v="Not Specified"/>
    <n v="0.02"/>
    <n v="12.99"/>
    <n v="14.37"/>
    <s v="Regular Air"/>
    <s v="Small Business"/>
    <s v="Furniture"/>
    <s v="Office Furnishings"/>
    <s v="Large Box"/>
    <s v="Tensor &quot;Hersey Kiss&quot; Styled Floor Lamp"/>
    <n v="0.73"/>
    <s v="United States"/>
    <x v="3"/>
    <s v="Massachusetts"/>
    <s v="Beverly"/>
    <n v="1915"/>
    <x v="10"/>
    <x v="10"/>
    <s v="January"/>
    <s v="12-01-2015"/>
    <n v="-556.80960000000005"/>
    <n v="11"/>
    <n v="143.63"/>
    <n v="88060"/>
    <n v="12.97"/>
    <x v="3"/>
  </r>
  <r>
    <n v="468"/>
    <s v="Craig Bennett"/>
    <s v="Not Specified"/>
    <n v="0.06"/>
    <n v="14.42"/>
    <n v="6.75"/>
    <s v="Regular Air"/>
    <s v="Small Business"/>
    <s v="Office Supplies"/>
    <s v="Appliances"/>
    <s v="Medium Box"/>
    <s v="Holmes Odor Grabber"/>
    <n v="0.52"/>
    <s v="United States"/>
    <x v="3"/>
    <s v="Massachusetts"/>
    <s v="Hanson"/>
    <n v="2341"/>
    <x v="10"/>
    <x v="10"/>
    <s v="January"/>
    <s v="12-01-2015"/>
    <n v="-27.738800000000001"/>
    <n v="5"/>
    <n v="73.040000000000006"/>
    <n v="88060"/>
    <n v="14.36"/>
    <x v="3"/>
  </r>
  <r>
    <n v="469"/>
    <s v="Marion Bowling"/>
    <s v="Not Specified"/>
    <n v="0.05"/>
    <n v="4.1399999999999997"/>
    <n v="6.6"/>
    <s v="Express Air"/>
    <s v="Small Business"/>
    <s v="Furniture"/>
    <s v="Office Furnishings"/>
    <s v="Small Box"/>
    <s v="Eldon Image Series Black Desk Accessories"/>
    <n v="0.49"/>
    <s v="United States"/>
    <x v="3"/>
    <s v="New Jersey"/>
    <s v="Hawthorne"/>
    <n v="7506"/>
    <x v="10"/>
    <x v="10"/>
    <s v="January"/>
    <s v="13-01-2015"/>
    <n v="-128.68719999999999"/>
    <n v="7"/>
    <n v="33.35"/>
    <n v="88060"/>
    <n v="4.09"/>
    <x v="3"/>
  </r>
  <r>
    <n v="470"/>
    <s v="Tony Doyle"/>
    <s v="Not Specified"/>
    <n v="0.03"/>
    <n v="11.34"/>
    <n v="5.01"/>
    <s v="Regular Air"/>
    <s v="Small Business"/>
    <s v="Office Supplies"/>
    <s v="Paper"/>
    <s v="Small Box"/>
    <s v="Xerox 188"/>
    <n v="0.36"/>
    <s v="United States"/>
    <x v="3"/>
    <s v="New Jersey"/>
    <s v="Trenton"/>
    <n v="8601"/>
    <x v="10"/>
    <x v="10"/>
    <s v="January"/>
    <s v="11-01-2015"/>
    <n v="23.2028"/>
    <n v="5"/>
    <n v="60.24"/>
    <n v="88060"/>
    <n v="11.31"/>
    <x v="3"/>
  </r>
  <r>
    <n v="2776"/>
    <s v="April Henson"/>
    <s v="Critical"/>
    <n v="0.03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3"/>
    <s v="Maryland"/>
    <s v="Gaithersburg"/>
    <n v="20877"/>
    <x v="11"/>
    <x v="11"/>
    <s v="January"/>
    <s v="15-01-2015"/>
    <n v="2692.4421000000002"/>
    <n v="11"/>
    <n v="3902.09"/>
    <n v="91228"/>
    <n v="350.95000000000005"/>
    <x v="3"/>
  </r>
  <r>
    <n v="2776"/>
    <s v="April Henson"/>
    <s v="Critical"/>
    <n v="0.04"/>
    <n v="1.68"/>
    <n v="1"/>
    <s v="Regular Air"/>
    <s v="Consumer"/>
    <s v="Office Supplies"/>
    <s v="Pens &amp; Art Supplies"/>
    <s v="Wrap Bag"/>
    <s v="Prang Dustless Chalk Sticks"/>
    <n v="0.35"/>
    <s v="United States"/>
    <x v="3"/>
    <s v="Maryland"/>
    <s v="Gaithersburg"/>
    <n v="20877"/>
    <x v="11"/>
    <x v="11"/>
    <s v="January"/>
    <s v="14-01-2015"/>
    <n v="2.0672000000000001"/>
    <n v="8"/>
    <n v="14.18"/>
    <n v="91228"/>
    <n v="1.64"/>
    <x v="3"/>
  </r>
  <r>
    <n v="120"/>
    <s v="Helen H Murphy"/>
    <s v="High"/>
    <n v="0.05"/>
    <n v="6.3"/>
    <n v="0.5"/>
    <s v="Regular Air"/>
    <s v="Corporate"/>
    <s v="Office Supplies"/>
    <s v="Labels"/>
    <s v="Small Box"/>
    <s v="Avery 51"/>
    <n v="0.39"/>
    <s v="United States"/>
    <x v="2"/>
    <s v="Utah"/>
    <s v="Layton"/>
    <n v="84041"/>
    <x v="11"/>
    <x v="11"/>
    <s v="January"/>
    <s v="13-01-2015"/>
    <n v="41.296500000000002"/>
    <n v="10"/>
    <n v="59.85"/>
    <n v="86520"/>
    <n v="6.25"/>
    <x v="2"/>
  </r>
  <r>
    <n v="120"/>
    <s v="Helen H Murphy"/>
    <s v="High"/>
    <n v="0.09"/>
    <n v="205.99"/>
    <n v="3"/>
    <s v="Express Air"/>
    <s v="Corporate"/>
    <s v="Technology"/>
    <s v="Telephones and Communication"/>
    <s v="Small Box"/>
    <s v="6185"/>
    <n v="0.57999999999999996"/>
    <s v="United States"/>
    <x v="2"/>
    <s v="Utah"/>
    <s v="Layton"/>
    <n v="84041"/>
    <x v="11"/>
    <x v="11"/>
    <s v="January"/>
    <s v="14-01-2015"/>
    <n v="1179.0237"/>
    <n v="10"/>
    <n v="1708.73"/>
    <n v="86520"/>
    <n v="205.9"/>
    <x v="2"/>
  </r>
  <r>
    <n v="898"/>
    <s v="Harriet Hodges"/>
    <s v="High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x v="3"/>
    <s v="New York"/>
    <s v="New York City"/>
    <n v="10039"/>
    <x v="11"/>
    <x v="11"/>
    <s v="January"/>
    <s v="13-01-2015"/>
    <n v="-173.09520000000001"/>
    <n v="6"/>
    <n v="573.30999999999995"/>
    <n v="33635"/>
    <n v="90.929999999999993"/>
    <x v="3"/>
  </r>
  <r>
    <n v="898"/>
    <s v="Harriet Hodges"/>
    <s v="High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x v="3"/>
    <s v="New York"/>
    <s v="New York City"/>
    <n v="10039"/>
    <x v="11"/>
    <x v="11"/>
    <s v="January"/>
    <s v="13-01-2015"/>
    <n v="-96.16"/>
    <n v="5"/>
    <n v="140.22999999999999"/>
    <n v="33635"/>
    <n v="20.27"/>
    <x v="3"/>
  </r>
  <r>
    <n v="899"/>
    <s v="Jordan Berry"/>
    <s v="High"/>
    <n v="0.04"/>
    <n v="90.97"/>
    <n v="28"/>
    <s v="Delivery Truck"/>
    <s v="Small Business"/>
    <s v="Technology"/>
    <s v="Office Machines"/>
    <s v="Jumbo Drum"/>
    <s v="Lexmark Z55se Color Inkjet Printer"/>
    <n v="0.38"/>
    <s v="United States"/>
    <x v="3"/>
    <s v="Pennsylvania"/>
    <s v="Altoona"/>
    <n v="16602"/>
    <x v="11"/>
    <x v="11"/>
    <s v="January"/>
    <s v="13-01-2015"/>
    <n v="-173.09520000000001"/>
    <n v="2"/>
    <n v="191.1"/>
    <n v="86263"/>
    <n v="90.929999999999993"/>
    <x v="3"/>
  </r>
  <r>
    <n v="899"/>
    <s v="Jordan Berry"/>
    <s v="High"/>
    <n v="7.0000000000000007E-2"/>
    <n v="20.34"/>
    <n v="35"/>
    <s v="Regular Air"/>
    <s v="Small Business"/>
    <s v="Office Supplies"/>
    <s v="Storage &amp; Organization"/>
    <s v="Large Box"/>
    <s v="Tennsco Commercial Shelving"/>
    <n v="0.84"/>
    <s v="United States"/>
    <x v="3"/>
    <s v="Pennsylvania"/>
    <s v="Altoona"/>
    <n v="16602"/>
    <x v="11"/>
    <x v="11"/>
    <s v="January"/>
    <s v="13-01-2015"/>
    <n v="-96.16"/>
    <n v="1"/>
    <n v="28.05"/>
    <n v="86263"/>
    <n v="20.27"/>
    <x v="3"/>
  </r>
  <r>
    <n v="1636"/>
    <s v="Sidney Greenberg"/>
    <s v="High"/>
    <n v="0.04"/>
    <n v="136.97999999999999"/>
    <n v="24.49"/>
    <s v="Express Air"/>
    <s v="Home Office"/>
    <s v="Furniture"/>
    <s v="Office Furnishings"/>
    <s v="Large Box"/>
    <s v="3M Polarizing Task Lamp with Clamp Arm, Light Gray"/>
    <n v="0.59"/>
    <s v="United States"/>
    <x v="2"/>
    <s v="California"/>
    <s v="Salinas"/>
    <n v="93905"/>
    <x v="11"/>
    <x v="11"/>
    <s v="January"/>
    <s v="14-01-2015"/>
    <n v="1127.5497"/>
    <n v="12"/>
    <n v="1634.13"/>
    <n v="89706"/>
    <n v="136.94"/>
    <x v="2"/>
  </r>
  <r>
    <n v="823"/>
    <s v="Christian Albright"/>
    <s v="Low"/>
    <n v="0.04"/>
    <n v="6.24"/>
    <n v="5.22"/>
    <s v="Regular Air"/>
    <s v="Small Business"/>
    <s v="Furniture"/>
    <s v="Office Furnishings"/>
    <s v="Small Box"/>
    <s v="Eldon Expressions Mahogany Wood Desk Collection"/>
    <n v="0.6"/>
    <s v="United States"/>
    <x v="0"/>
    <s v="Tennessee"/>
    <s v="Smyrna"/>
    <n v="37167"/>
    <x v="11"/>
    <x v="11"/>
    <s v="January"/>
    <s v="17-01-2015"/>
    <n v="4.3808999999999996"/>
    <n v="13"/>
    <n v="80.23"/>
    <n v="89257"/>
    <n v="6.2"/>
    <x v="0"/>
  </r>
  <r>
    <n v="824"/>
    <s v="Joann Moser"/>
    <s v="Low"/>
    <n v="0.09"/>
    <n v="260.98"/>
    <n v="41.91"/>
    <s v="Delivery Truck"/>
    <s v="Small Business"/>
    <s v="Furniture"/>
    <s v="Bookcases"/>
    <s v="Jumbo Box"/>
    <s v="Atlantic Metals Mobile 3-Shelf Bookcases, Custom Colors"/>
    <n v="0.59"/>
    <s v="United States"/>
    <x v="0"/>
    <s v="Tennessee"/>
    <s v="Spring Hill"/>
    <n v="37174"/>
    <x v="11"/>
    <x v="11"/>
    <s v="January"/>
    <s v="19-01-2015"/>
    <n v="-100.744"/>
    <n v="8"/>
    <n v="2044.9"/>
    <n v="89257"/>
    <n v="260.89000000000004"/>
    <x v="0"/>
  </r>
  <r>
    <n v="1424"/>
    <s v="Robyn Zhou"/>
    <s v="Low"/>
    <n v="0.05"/>
    <n v="350.99"/>
    <n v="39"/>
    <s v="Delivery Truck"/>
    <s v="Home Office"/>
    <s v="Furniture"/>
    <s v="Chairs &amp; Chairmats"/>
    <s v="Jumbo Drum"/>
    <s v="Global Leather Executive Chair"/>
    <n v="0.55000000000000004"/>
    <s v="United States"/>
    <x v="2"/>
    <s v="Colorado"/>
    <s v="Englewood"/>
    <n v="80112"/>
    <x v="11"/>
    <x v="11"/>
    <s v="January"/>
    <s v="14-01-2015"/>
    <n v="451.28039999999999"/>
    <n v="3"/>
    <n v="1020.08"/>
    <n v="89448"/>
    <n v="350.94"/>
    <x v="2"/>
  </r>
  <r>
    <n v="1424"/>
    <s v="Robyn Zhou"/>
    <s v="Low"/>
    <n v="0"/>
    <n v="8.74"/>
    <n v="1.39"/>
    <s v="Regular Air"/>
    <s v="Home Office"/>
    <s v="Office Supplies"/>
    <s v="Envelopes"/>
    <s v="Small Box"/>
    <s v="#10- 4 1/8&quot; x 9 1/2&quot; Recycled Envelopes"/>
    <n v="0.38"/>
    <s v="United States"/>
    <x v="2"/>
    <s v="Colorado"/>
    <s v="Englewood"/>
    <n v="80112"/>
    <x v="11"/>
    <x v="11"/>
    <s v="January"/>
    <s v="16-01-2015"/>
    <n v="44.988"/>
    <n v="7"/>
    <n v="65.2"/>
    <n v="89448"/>
    <n v="8.74"/>
    <x v="2"/>
  </r>
  <r>
    <n v="1424"/>
    <s v="Robyn Zhou"/>
    <s v="Low"/>
    <n v="0.02"/>
    <n v="1.98"/>
    <n v="0.7"/>
    <s v="Regular Air"/>
    <s v="Home Office"/>
    <s v="Office Supplies"/>
    <s v="Rubber Bands"/>
    <s v="Wrap Bag"/>
    <s v="Brites Rubber Bands, 1 1/2 oz. Box"/>
    <n v="0.83"/>
    <s v="United States"/>
    <x v="2"/>
    <s v="Colorado"/>
    <s v="Englewood"/>
    <n v="80112"/>
    <x v="11"/>
    <x v="11"/>
    <s v="January"/>
    <s v="16-01-2015"/>
    <n v="-20.732800000000001"/>
    <n v="11"/>
    <n v="22.59"/>
    <n v="89448"/>
    <n v="1.96"/>
    <x v="2"/>
  </r>
  <r>
    <n v="2715"/>
    <s v="Becky Farmer"/>
    <s v="Low"/>
    <n v="0.01"/>
    <n v="29.89"/>
    <n v="1.99"/>
    <s v="Regular Air"/>
    <s v="Corporate"/>
    <s v="Technology"/>
    <s v="Computer Peripherals"/>
    <s v="Small Pack"/>
    <s v="Verbatim DVD-RAM, 5.2GB, Rewritable, Type 1, DS"/>
    <n v="0.5"/>
    <s v="United States"/>
    <x v="1"/>
    <s v="Michigan"/>
    <s v="Lansing"/>
    <n v="48911"/>
    <x v="11"/>
    <x v="11"/>
    <s v="January"/>
    <s v="16-01-2015"/>
    <n v="-74.64"/>
    <n v="1"/>
    <n v="31.96"/>
    <n v="88702"/>
    <n v="29.88"/>
    <x v="1"/>
  </r>
  <r>
    <n v="2069"/>
    <s v="Elsie Boykin"/>
    <s v="Medium"/>
    <n v="0.1"/>
    <n v="40.98"/>
    <n v="6.5"/>
    <s v="Regular Air"/>
    <s v="Consumer"/>
    <s v="Technology"/>
    <s v="Computer Peripherals"/>
    <s v="Small Box"/>
    <s v="Targus USB Numeric Keypad"/>
    <n v="0.74"/>
    <s v="United States"/>
    <x v="0"/>
    <s v="Kentucky"/>
    <s v="Fort Thomas"/>
    <n v="41075"/>
    <x v="11"/>
    <x v="11"/>
    <s v="January"/>
    <s v="14-01-2015"/>
    <n v="66.852000000000004"/>
    <n v="3"/>
    <n v="120.34"/>
    <n v="88554"/>
    <n v="40.879999999999995"/>
    <x v="0"/>
  </r>
  <r>
    <n v="750"/>
    <s v="Jordan Wilkinson"/>
    <s v="Not Specified"/>
    <n v="0.09"/>
    <n v="27.75"/>
    <n v="19.989999999999998"/>
    <s v="Regular Air"/>
    <s v="Corporate"/>
    <s v="Office Supplies"/>
    <s v="Storage &amp; Organization"/>
    <s v="Small Box"/>
    <s v="Fellowes Super Stor/Drawer®"/>
    <n v="0.67"/>
    <s v="United States"/>
    <x v="0"/>
    <s v="Kentucky"/>
    <s v="Florence"/>
    <n v="41042"/>
    <x v="11"/>
    <x v="11"/>
    <s v="January"/>
    <s v="13-01-2015"/>
    <n v="-224.64400000000001"/>
    <n v="10"/>
    <n v="257.52"/>
    <n v="91200"/>
    <n v="27.66"/>
    <x v="0"/>
  </r>
  <r>
    <n v="2489"/>
    <s v="Craig Liu"/>
    <s v="Not Specified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x v="2"/>
    <s v="California"/>
    <s v="Concord"/>
    <n v="94521"/>
    <x v="11"/>
    <x v="11"/>
    <s v="January"/>
    <s v="12-01-2015"/>
    <n v="109.836"/>
    <n v="9"/>
    <n v="471.66"/>
    <n v="86886"/>
    <n v="65.92"/>
    <x v="2"/>
  </r>
  <r>
    <n v="2490"/>
    <s v="Pauline Finch"/>
    <s v="Not Specified"/>
    <n v="0"/>
    <n v="10.01"/>
    <n v="1.99"/>
    <s v="Express Air"/>
    <s v="Home Office"/>
    <s v="Technology"/>
    <s v="Computer Peripherals"/>
    <s v="Small Pack"/>
    <s v="TDK 4.7GB DVD-R"/>
    <n v="0.41"/>
    <s v="United States"/>
    <x v="2"/>
    <s v="California"/>
    <s v="Costa Mesa"/>
    <n v="92627"/>
    <x v="11"/>
    <x v="11"/>
    <s v="January"/>
    <s v="14-01-2015"/>
    <n v="82.703400000000002"/>
    <n v="11"/>
    <n v="119.86"/>
    <n v="86886"/>
    <n v="10.01"/>
    <x v="2"/>
  </r>
  <r>
    <n v="2491"/>
    <s v="Sean N Boyer"/>
    <s v="Not Specified"/>
    <n v="7.0000000000000007E-2"/>
    <n v="65.989999999999995"/>
    <n v="8.8000000000000007"/>
    <s v="Regular Air"/>
    <s v="Home Office"/>
    <s v="Technology"/>
    <s v="Telephones and Communication"/>
    <s v="Small Box"/>
    <s v="6120"/>
    <n v="0.57999999999999996"/>
    <s v="United States"/>
    <x v="2"/>
    <s v="California"/>
    <s v="Los Angeles"/>
    <n v="90045"/>
    <x v="11"/>
    <x v="11"/>
    <s v="January"/>
    <s v="12-01-2015"/>
    <n v="109.836"/>
    <n v="37"/>
    <n v="1939.03"/>
    <n v="23877"/>
    <n v="65.92"/>
    <x v="2"/>
  </r>
  <r>
    <n v="2491"/>
    <s v="Sean N Boyer"/>
    <s v="Not Specified"/>
    <n v="0"/>
    <n v="10.01"/>
    <n v="1.99"/>
    <s v="Express Air"/>
    <s v="Home Office"/>
    <s v="Technology"/>
    <s v="Computer Peripherals"/>
    <s v="Small Pack"/>
    <s v="TDK 4.7GB DVD-R"/>
    <n v="0.41"/>
    <s v="United States"/>
    <x v="2"/>
    <s v="California"/>
    <s v="Los Angeles"/>
    <n v="90045"/>
    <x v="11"/>
    <x v="11"/>
    <s v="January"/>
    <s v="14-01-2015"/>
    <n v="128.03"/>
    <n v="42"/>
    <n v="457.63"/>
    <n v="23877"/>
    <n v="10.01"/>
    <x v="2"/>
  </r>
  <r>
    <n v="2338"/>
    <s v="Lynn Hines"/>
    <s v="Critical"/>
    <n v="0.06"/>
    <n v="2.08"/>
    <n v="5.33"/>
    <s v="Regular Air"/>
    <s v="Home Office"/>
    <s v="Furniture"/>
    <s v="Office Furnishings"/>
    <s v="Small Box"/>
    <s v="Eldon® Wave Desk Accessories"/>
    <n v="0.43"/>
    <s v="United States"/>
    <x v="3"/>
    <s v="Maryland"/>
    <s v="College Park"/>
    <n v="20740"/>
    <x v="0"/>
    <x v="12"/>
    <s v="January"/>
    <s v="13-01-2015"/>
    <n v="-82.559200000000004"/>
    <n v="4"/>
    <n v="9.23"/>
    <n v="91480"/>
    <n v="2.02"/>
    <x v="3"/>
  </r>
  <r>
    <n v="510"/>
    <s v="Gregory Rao"/>
    <s v="Low"/>
    <n v="0.02"/>
    <n v="48.04"/>
    <n v="5.09"/>
    <s v="Regular Air"/>
    <s v="Corporate"/>
    <s v="Office Supplies"/>
    <s v="Paper"/>
    <s v="Small Box"/>
    <s v="Xerox 1910"/>
    <n v="0.37"/>
    <s v="United States"/>
    <x v="2"/>
    <s v="California"/>
    <s v="Manteca"/>
    <n v="95336"/>
    <x v="0"/>
    <x v="13"/>
    <s v="January"/>
    <s v="13-01-2015"/>
    <n v="105.2526"/>
    <n v="3"/>
    <n v="152.54"/>
    <n v="90058"/>
    <n v="48.019999999999996"/>
    <x v="2"/>
  </r>
  <r>
    <n v="570"/>
    <s v="Katharine Bass"/>
    <s v="Low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x v="2"/>
    <s v="Nevada"/>
    <s v="Henderson"/>
    <n v="89015"/>
    <x v="0"/>
    <x v="13"/>
    <s v="January"/>
    <s v="13-01-2015"/>
    <n v="-122.133"/>
    <n v="10"/>
    <n v="65.739999999999995"/>
    <n v="88881"/>
    <n v="7.9300000000000006"/>
    <x v="2"/>
  </r>
  <r>
    <n v="576"/>
    <s v="Gordon Lyon"/>
    <s v="Low"/>
    <n v="0.06"/>
    <n v="4.4800000000000004"/>
    <n v="49"/>
    <s v="Regular Air"/>
    <s v="Corporate"/>
    <s v="Office Supplies"/>
    <s v="Appliances"/>
    <s v="Large Box"/>
    <s v="Hoover Portapower™ Portable Vacuum"/>
    <n v="0.6"/>
    <s v="United States"/>
    <x v="2"/>
    <s v="California"/>
    <s v="Pomona"/>
    <n v="91767"/>
    <x v="0"/>
    <x v="13"/>
    <s v="January"/>
    <s v="17-01-2015"/>
    <n v="-566"/>
    <n v="4"/>
    <n v="32.6"/>
    <n v="88645"/>
    <n v="4.4200000000000008"/>
    <x v="2"/>
  </r>
  <r>
    <n v="2369"/>
    <s v="Mike G Hartman"/>
    <s v="Low"/>
    <n v="7.0000000000000007E-2"/>
    <n v="5.98"/>
    <n v="5.79"/>
    <s v="Regular Air"/>
    <s v="Consumer"/>
    <s v="Office Supplies"/>
    <s v="Paper"/>
    <s v="Small Box"/>
    <s v="Xerox 1903"/>
    <n v="0.36"/>
    <s v="United States"/>
    <x v="0"/>
    <s v="Florida"/>
    <s v="Pembroke Pines"/>
    <n v="33024"/>
    <x v="0"/>
    <x v="13"/>
    <s v="January"/>
    <s v="15-01-2015"/>
    <n v="-41.972700000000003"/>
    <n v="13"/>
    <n v="77.42"/>
    <n v="90408"/>
    <n v="5.91"/>
    <x v="0"/>
  </r>
  <r>
    <n v="3340"/>
    <s v="Phillip Blum"/>
    <s v="Medium"/>
    <n v="0.08"/>
    <n v="125.99"/>
    <n v="4.2"/>
    <s v="Regular Air"/>
    <s v="Consumer"/>
    <s v="Technology"/>
    <s v="Telephones and Communication"/>
    <s v="Small Box"/>
    <s v="i1000plus"/>
    <n v="0.56999999999999995"/>
    <s v="United States"/>
    <x v="2"/>
    <s v="Oregon"/>
    <s v="Troutdale"/>
    <n v="97060"/>
    <x v="0"/>
    <x v="13"/>
    <s v="January"/>
    <s v="14-01-2015"/>
    <n v="989.81190000000004"/>
    <n v="14"/>
    <n v="1434.51"/>
    <n v="85980"/>
    <n v="125.91"/>
    <x v="2"/>
  </r>
  <r>
    <n v="772"/>
    <s v="Jean Webster"/>
    <s v="Critical"/>
    <n v="0.08"/>
    <n v="7.77"/>
    <n v="9.23"/>
    <s v="Regular Air"/>
    <s v="Small Business"/>
    <s v="Office Supplies"/>
    <s v="Appliances"/>
    <s v="Small Box"/>
    <s v="Hoover Commercial Soft Guard Upright Vacuum And Disposable Filtration Bags"/>
    <n v="0.57999999999999996"/>
    <s v="United States"/>
    <x v="3"/>
    <s v="Pennsylvania"/>
    <s v="Allentown"/>
    <n v="18103"/>
    <x v="0"/>
    <x v="14"/>
    <s v="January"/>
    <s v="16-01-2015"/>
    <n v="-209.25"/>
    <n v="7"/>
    <n v="56.44"/>
    <n v="88666"/>
    <n v="7.6899999999999995"/>
    <x v="3"/>
  </r>
  <r>
    <n v="772"/>
    <s v="Jean Webster"/>
    <s v="Critical"/>
    <n v="0.1"/>
    <n v="18.97"/>
    <n v="9.5399999999999991"/>
    <s v="Express Air"/>
    <s v="Small Business"/>
    <s v="Office Supplies"/>
    <s v="Paper"/>
    <s v="Small Box"/>
    <s v="Xerox 1939"/>
    <n v="0.37"/>
    <s v="United States"/>
    <x v="3"/>
    <s v="Pennsylvania"/>
    <s v="Allentown"/>
    <n v="18103"/>
    <x v="0"/>
    <x v="14"/>
    <s v="January"/>
    <s v="16-01-2015"/>
    <n v="-9.1636000000000006"/>
    <n v="3"/>
    <n v="56.73"/>
    <n v="88666"/>
    <n v="18.869999999999997"/>
    <x v="3"/>
  </r>
  <r>
    <n v="1636"/>
    <s v="Sidney Greenberg"/>
    <s v="Critical"/>
    <n v="0.08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x v="2"/>
    <s v="California"/>
    <s v="Salinas"/>
    <n v="93905"/>
    <x v="0"/>
    <x v="14"/>
    <s v="January"/>
    <s v="16-01-2015"/>
    <n v="-272.860884"/>
    <n v="5"/>
    <n v="562.92999999999995"/>
    <n v="89704"/>
    <n v="115.91"/>
    <x v="2"/>
  </r>
  <r>
    <n v="1636"/>
    <s v="Sidney Greenberg"/>
    <s v="Critical"/>
    <n v="0.08"/>
    <n v="4.28"/>
    <n v="0.94"/>
    <s v="Regular Air"/>
    <s v="Home Office"/>
    <s v="Office Supplies"/>
    <s v="Pens &amp; Art Supplies"/>
    <s v="Wrap Bag"/>
    <s v="Newell 336"/>
    <n v="0.56000000000000005"/>
    <s v="United States"/>
    <x v="2"/>
    <s v="California"/>
    <s v="Salinas"/>
    <n v="93905"/>
    <x v="0"/>
    <x v="14"/>
    <s v="January"/>
    <s v="17-01-2015"/>
    <n v="10.5792"/>
    <n v="7"/>
    <n v="29.18"/>
    <n v="89704"/>
    <n v="4.2"/>
    <x v="2"/>
  </r>
  <r>
    <n v="463"/>
    <s v="Debbie Stevenson"/>
    <s v="Low"/>
    <n v="7.0000000000000007E-2"/>
    <n v="165.2"/>
    <n v="19.989999999999998"/>
    <s v="Regular Air"/>
    <s v="Small Business"/>
    <s v="Office Supplies"/>
    <s v="Storage &amp; Organization"/>
    <s v="Small Box"/>
    <s v="Economy Rollaway Files"/>
    <n v="0.59"/>
    <s v="United States"/>
    <x v="2"/>
    <s v="California"/>
    <s v="West Hollywood"/>
    <n v="90069"/>
    <x v="0"/>
    <x v="14"/>
    <s v="January"/>
    <s v="16-01-2015"/>
    <n v="521.69000000000005"/>
    <n v="7"/>
    <n v="1081.54"/>
    <n v="88061"/>
    <n v="165.13"/>
    <x v="2"/>
  </r>
  <r>
    <n v="3064"/>
    <s v="Clarence Crowder"/>
    <s v="Low"/>
    <n v="0.03"/>
    <n v="6.45"/>
    <n v="1.34"/>
    <s v="Regular Air"/>
    <s v="Consumer"/>
    <s v="Office Supplies"/>
    <s v="Paper"/>
    <s v="Wrap Bag"/>
    <s v="Wirebound Four 2-3/4 x 5 Forms per Page, 400 Sets per Book"/>
    <n v="0.36"/>
    <s v="United States"/>
    <x v="2"/>
    <s v="Washington"/>
    <s v="Lacey"/>
    <n v="98503"/>
    <x v="0"/>
    <x v="14"/>
    <s v="January"/>
    <s v="19-01-2015"/>
    <n v="39.129899999999999"/>
    <n v="9"/>
    <n v="56.71"/>
    <n v="88448"/>
    <n v="6.42"/>
    <x v="2"/>
  </r>
  <r>
    <n v="3148"/>
    <s v="Leroy Field"/>
    <s v="Medium"/>
    <n v="0.06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2"/>
    <s v="Idaho"/>
    <s v="Post Falls"/>
    <n v="83854"/>
    <x v="0"/>
    <x v="14"/>
    <s v="January"/>
    <s v="14-01-2015"/>
    <n v="-66.823599999999999"/>
    <n v="7"/>
    <n v="139.49"/>
    <n v="89716"/>
    <n v="19.93"/>
    <x v="2"/>
  </r>
  <r>
    <n v="3149"/>
    <s v="Harriet Moore"/>
    <s v="Medium"/>
    <n v="0.06"/>
    <n v="320.98"/>
    <n v="58.95"/>
    <s v="Delivery Truck"/>
    <s v="Corporate"/>
    <s v="Furniture"/>
    <s v="Chairs &amp; Chairmats"/>
    <s v="Jumbo Drum"/>
    <s v="Hon 4070 Series Pagoda™ Round Back Stacking Chairs"/>
    <n v="0.56999999999999995"/>
    <s v="United States"/>
    <x v="2"/>
    <s v="Idaho"/>
    <s v="Rexburg"/>
    <n v="83440"/>
    <x v="0"/>
    <x v="14"/>
    <s v="January"/>
    <s v="16-01-2015"/>
    <n v="971.62199999999996"/>
    <n v="6"/>
    <n v="1952.43"/>
    <n v="89716"/>
    <n v="320.92"/>
    <x v="2"/>
  </r>
  <r>
    <n v="2820"/>
    <s v="Laurence Simon"/>
    <s v="Not Specified"/>
    <n v="0.1"/>
    <n v="22.01"/>
    <n v="5.53"/>
    <s v="Regular Air"/>
    <s v="Home Office"/>
    <s v="Office Supplies"/>
    <s v="Pens &amp; Art Supplies"/>
    <s v="Small Pack"/>
    <s v="Boston 16801 Nautilus™ Battery Pencil Sharpener"/>
    <n v="0.59"/>
    <s v="United States"/>
    <x v="1"/>
    <s v="Missouri"/>
    <s v="Oakville"/>
    <n v="63129"/>
    <x v="0"/>
    <x v="14"/>
    <s v="January"/>
    <s v="15-01-2015"/>
    <n v="31.59"/>
    <n v="14"/>
    <n v="281.75"/>
    <n v="87900"/>
    <n v="21.91"/>
    <x v="1"/>
  </r>
  <r>
    <n v="3225"/>
    <s v="Robyn Crawford"/>
    <s v="Not Specified"/>
    <n v="0.1"/>
    <n v="208.16"/>
    <n v="68.02"/>
    <s v="Delivery Truck"/>
    <s v="Small Business"/>
    <s v="Office Supplies"/>
    <s v="Appliances"/>
    <s v="Jumbo Drum"/>
    <s v="1.7 Cubic Foot Compact &quot;Cube&quot; Office Refrigerators"/>
    <n v="0.57999999999999996"/>
    <s v="United States"/>
    <x v="0"/>
    <s v="Tennessee"/>
    <s v="Germantown"/>
    <n v="38138"/>
    <x v="0"/>
    <x v="14"/>
    <s v="January"/>
    <s v="14-01-2015"/>
    <n v="-137.52199999999999"/>
    <n v="4"/>
    <n v="768.81"/>
    <n v="86507"/>
    <n v="208.06"/>
    <x v="0"/>
  </r>
  <r>
    <n v="3226"/>
    <s v="Arthur Gold"/>
    <s v="Not Specified"/>
    <n v="7.0000000000000007E-2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0"/>
    <s v="Tennessee"/>
    <s v="Hendersonville"/>
    <n v="37075"/>
    <x v="0"/>
    <x v="14"/>
    <s v="January"/>
    <s v="15-01-2015"/>
    <n v="-11.816000000000001"/>
    <n v="2"/>
    <n v="183.39"/>
    <n v="86507"/>
    <n v="90.410000000000011"/>
    <x v="0"/>
  </r>
  <r>
    <n v="3226"/>
    <s v="Arthur Gold"/>
    <s v="Not Specified"/>
    <n v="0.01"/>
    <n v="9.48"/>
    <n v="7.29"/>
    <s v="Express Air"/>
    <s v="Small Business"/>
    <s v="Furniture"/>
    <s v="Office Furnishings"/>
    <s v="Small Pack"/>
    <s v="DAX Two-Tone Rosewood/Black Document Frame, Desktop, 5 x 7"/>
    <n v="0.45"/>
    <s v="United States"/>
    <x v="0"/>
    <s v="Tennessee"/>
    <s v="Hendersonville"/>
    <n v="37075"/>
    <x v="0"/>
    <x v="14"/>
    <s v="January"/>
    <s v="16-01-2015"/>
    <n v="238.93379999999999"/>
    <n v="1"/>
    <n v="12.9"/>
    <n v="86507"/>
    <n v="9.4700000000000006"/>
    <x v="0"/>
  </r>
  <r>
    <n v="3226"/>
    <s v="Arthur Gold"/>
    <s v="Not Specified"/>
    <n v="0.02"/>
    <n v="4.28"/>
    <n v="0.94"/>
    <s v="Regular Air"/>
    <s v="Small Business"/>
    <s v="Office Supplies"/>
    <s v="Pens &amp; Art Supplies"/>
    <s v="Wrap Bag"/>
    <s v="Newell 336"/>
    <n v="0.56000000000000005"/>
    <s v="United States"/>
    <x v="0"/>
    <s v="Tennessee"/>
    <s v="Hendersonville"/>
    <n v="37075"/>
    <x v="0"/>
    <x v="14"/>
    <s v="January"/>
    <s v="15-01-2015"/>
    <n v="-105.126"/>
    <n v="4"/>
    <n v="17.89"/>
    <n v="86507"/>
    <n v="4.2600000000000007"/>
    <x v="0"/>
  </r>
  <r>
    <n v="152"/>
    <s v="Kent Kerr"/>
    <s v="Critical"/>
    <n v="0.09"/>
    <n v="2.88"/>
    <n v="0.7"/>
    <s v="Regular Air"/>
    <s v="Consumer"/>
    <s v="Office Supplies"/>
    <s v="Pens &amp; Art Supplies"/>
    <s v="Wrap Bag"/>
    <s v="Newell 335"/>
    <n v="0.56000000000000005"/>
    <s v="United States"/>
    <x v="0"/>
    <s v="Tennessee"/>
    <s v="Knoxville"/>
    <n v="37918"/>
    <x v="0"/>
    <x v="15"/>
    <s v="January"/>
    <s v="16-01-2015"/>
    <n v="-172.71799999999999"/>
    <n v="2"/>
    <n v="5.5"/>
    <n v="89520"/>
    <n v="2.79"/>
    <x v="0"/>
  </r>
  <r>
    <n v="2791"/>
    <s v="Dawn Larson"/>
    <s v="Critical"/>
    <n v="0.09"/>
    <n v="2.88"/>
    <n v="0.7"/>
    <s v="Regular Air"/>
    <s v="Corporate"/>
    <s v="Office Supplies"/>
    <s v="Pens &amp; Art Supplies"/>
    <s v="Wrap Bag"/>
    <s v="Newell 346"/>
    <n v="0.56000000000000005"/>
    <s v="United States"/>
    <x v="1"/>
    <s v="Michigan"/>
    <s v="Madison Heights"/>
    <n v="48071"/>
    <x v="0"/>
    <x v="15"/>
    <s v="January"/>
    <s v="15-01-2015"/>
    <n v="4.8499999999999996"/>
    <n v="7"/>
    <n v="19.29"/>
    <n v="88758"/>
    <n v="2.79"/>
    <x v="1"/>
  </r>
  <r>
    <n v="428"/>
    <s v="Ernest Barber"/>
    <s v="High"/>
    <n v="0.02"/>
    <n v="15.28"/>
    <n v="1.99"/>
    <s v="Regular Air"/>
    <s v="Corporate"/>
    <s v="Technology"/>
    <s v="Computer Peripherals"/>
    <s v="Small Pack"/>
    <s v="Memorex 4.7GB DVD+R, 3/Pack"/>
    <n v="0.42"/>
    <s v="United States"/>
    <x v="2"/>
    <s v="Nevada"/>
    <s v="Carson City"/>
    <n v="89701"/>
    <x v="0"/>
    <x v="15"/>
    <s v="January"/>
    <s v="16-01-2015"/>
    <n v="163.1574"/>
    <n v="15"/>
    <n v="236.46"/>
    <n v="88479"/>
    <n v="15.26"/>
    <x v="2"/>
  </r>
  <r>
    <n v="428"/>
    <s v="Ernest Barber"/>
    <s v="High"/>
    <n v="0"/>
    <n v="85.99"/>
    <n v="3.3"/>
    <s v="Regular Air"/>
    <s v="Corporate"/>
    <s v="Technology"/>
    <s v="Telephones and Communication"/>
    <s v="Small Pack"/>
    <s v="Accessory20"/>
    <n v="0.37"/>
    <s v="United States"/>
    <x v="2"/>
    <s v="Nevada"/>
    <s v="Carson City"/>
    <n v="89701"/>
    <x v="0"/>
    <x v="15"/>
    <s v="January"/>
    <s v="16-01-2015"/>
    <n v="-302.22500000000002"/>
    <n v="1"/>
    <n v="73.819999999999993"/>
    <n v="88479"/>
    <n v="85.99"/>
    <x v="2"/>
  </r>
  <r>
    <n v="1212"/>
    <s v="Eileen Fletcher"/>
    <s v="High"/>
    <n v="0.08"/>
    <n v="4.91"/>
    <n v="4.97"/>
    <s v="Regular Air"/>
    <s v="Corporate"/>
    <s v="Office Supplies"/>
    <s v="Binders and Binder Accessories"/>
    <s v="Small Box"/>
    <s v="Pressboard Covers with Storage Hooks, 9 1/2&quot; x 11&quot;, Light Blue"/>
    <n v="0.38"/>
    <s v="United States"/>
    <x v="1"/>
    <s v="Indiana"/>
    <s v="Gary"/>
    <n v="46404"/>
    <x v="0"/>
    <x v="15"/>
    <s v="January"/>
    <s v="16-01-2015"/>
    <n v="-99.762500000000003"/>
    <n v="12"/>
    <n v="58.95"/>
    <n v="88600"/>
    <n v="4.83"/>
    <x v="1"/>
  </r>
  <r>
    <n v="1212"/>
    <s v="Eileen Fletcher"/>
    <s v="High"/>
    <n v="0.01"/>
    <n v="3499.99"/>
    <n v="24.49"/>
    <s v="Regular Air"/>
    <s v="Corporate"/>
    <s v="Technology"/>
    <s v="Copiers and Fax"/>
    <s v="Large Box"/>
    <s v="Canon imageCLASS 2200 Advanced Copier"/>
    <n v="0.37"/>
    <s v="United States"/>
    <x v="1"/>
    <s v="Indiana"/>
    <s v="Gary"/>
    <n v="46404"/>
    <x v="0"/>
    <x v="15"/>
    <s v="January"/>
    <s v="16-01-2015"/>
    <n v="-3061.82"/>
    <n v="1"/>
    <n v="3672.89"/>
    <n v="88600"/>
    <n v="3499.9799999999996"/>
    <x v="1"/>
  </r>
  <r>
    <n v="1213"/>
    <s v="Jeremy Pratt"/>
    <s v="High"/>
    <n v="0.03"/>
    <n v="5.84"/>
    <n v="1.2"/>
    <s v="Regular Air"/>
    <s v="Corporate"/>
    <s v="Office Supplies"/>
    <s v="Pens &amp; Art Supplies"/>
    <s v="Wrap Bag"/>
    <s v="Newell 312"/>
    <n v="0.55000000000000004"/>
    <s v="United States"/>
    <x v="1"/>
    <s v="Indiana"/>
    <s v="Granger"/>
    <n v="46530"/>
    <x v="0"/>
    <x v="15"/>
    <s v="January"/>
    <s v="17-01-2015"/>
    <n v="-0.01"/>
    <n v="2"/>
    <n v="11.74"/>
    <n v="88600"/>
    <n v="5.81"/>
    <x v="1"/>
  </r>
  <r>
    <n v="1632"/>
    <s v="Lori Wolfe"/>
    <s v="High"/>
    <n v="0.08"/>
    <n v="8.09"/>
    <n v="7.96"/>
    <s v="Express Air"/>
    <s v="Home Office"/>
    <s v="Furniture"/>
    <s v="Office Furnishings"/>
    <s v="Small Box"/>
    <s v="6&quot; Cubicle Wall Clock, Black"/>
    <n v="0.49"/>
    <s v="United States"/>
    <x v="0"/>
    <s v="Mississippi"/>
    <s v="Hattiesburg"/>
    <n v="39401"/>
    <x v="0"/>
    <x v="15"/>
    <s v="January"/>
    <s v="16-01-2015"/>
    <n v="15.984"/>
    <n v="6"/>
    <n v="48.25"/>
    <n v="90530"/>
    <n v="8.01"/>
    <x v="0"/>
  </r>
  <r>
    <n v="3035"/>
    <s v="Tina Evans"/>
    <s v="Low"/>
    <n v="0.01"/>
    <n v="4.9800000000000004"/>
    <n v="4.75"/>
    <s v="Regular Air"/>
    <s v="Home Office"/>
    <s v="Office Supplies"/>
    <s v="Paper"/>
    <s v="Small Box"/>
    <s v="Hammermill CopyPlus Copy Paper (20Lb. and 84 Bright)"/>
    <n v="0.36"/>
    <s v="United States"/>
    <x v="1"/>
    <s v="Illinois"/>
    <s v="Lombard"/>
    <n v="60148"/>
    <x v="0"/>
    <x v="15"/>
    <s v="January"/>
    <s v="20-01-2015"/>
    <n v="-75.900400000000005"/>
    <n v="10"/>
    <n v="52.93"/>
    <n v="89128"/>
    <n v="4.9700000000000006"/>
    <x v="1"/>
  </r>
  <r>
    <n v="3035"/>
    <s v="Tina Evans"/>
    <s v="Low"/>
    <n v="0.04"/>
    <n v="6.35"/>
    <n v="1.02"/>
    <s v="Regular Air"/>
    <s v="Home Office"/>
    <s v="Office Supplies"/>
    <s v="Paper"/>
    <s v="Wrap Bag"/>
    <s v="Telephone Message Books with Fax/Mobile Section, 5 1/2&quot; x 3 3/16&quot;"/>
    <n v="0.39"/>
    <s v="United States"/>
    <x v="1"/>
    <s v="Illinois"/>
    <s v="Lombard"/>
    <n v="60148"/>
    <x v="0"/>
    <x v="15"/>
    <s v="January"/>
    <s v="20-01-2015"/>
    <n v="52.170900000000003"/>
    <n v="12"/>
    <n v="75.61"/>
    <n v="89128"/>
    <n v="6.31"/>
    <x v="1"/>
  </r>
  <r>
    <n v="145"/>
    <s v="Rhonda Ivey"/>
    <s v="Medium"/>
    <n v="0.06"/>
    <n v="7.04"/>
    <n v="2.17"/>
    <s v="Regular Air"/>
    <s v="Small Business"/>
    <s v="Office Supplies"/>
    <s v="Paper"/>
    <s v="Wrap Bag"/>
    <s v="Wirebound Message Books, 2 7/8&quot; x 5&quot;, 3 Forms per Page"/>
    <n v="0.38"/>
    <s v="United States"/>
    <x v="3"/>
    <s v="Pennsylvania"/>
    <s v="West Mifflin"/>
    <n v="15122"/>
    <x v="0"/>
    <x v="15"/>
    <s v="January"/>
    <s v="17-01-2015"/>
    <n v="2.4851999999999999"/>
    <n v="2"/>
    <n v="14.65"/>
    <n v="91086"/>
    <n v="6.98"/>
    <x v="3"/>
  </r>
  <r>
    <n v="1402"/>
    <s v="Wesley Tate"/>
    <s v="Not Specified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Illinois"/>
    <s v="Chicago"/>
    <n v="60653"/>
    <x v="0"/>
    <x v="15"/>
    <s v="January"/>
    <s v="15-01-2015"/>
    <n v="-42.8536"/>
    <n v="48"/>
    <n v="447.89"/>
    <n v="37729"/>
    <n v="8.6"/>
    <x v="1"/>
  </r>
  <r>
    <n v="1405"/>
    <s v="Crystal Floyd"/>
    <s v="Not Specified"/>
    <n v="0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Michigan"/>
    <s v="Battle Creek"/>
    <n v="49017"/>
    <x v="0"/>
    <x v="15"/>
    <s v="January"/>
    <s v="15-01-2015"/>
    <n v="-33.211539999999999"/>
    <n v="12"/>
    <n v="111.97"/>
    <n v="86144"/>
    <n v="8.6"/>
    <x v="1"/>
  </r>
  <r>
    <n v="288"/>
    <s v="Patricia Cole Blair"/>
    <s v="Critical"/>
    <n v="0.09"/>
    <n v="28.48"/>
    <n v="1.99"/>
    <s v="Regular Air"/>
    <s v="Small Business"/>
    <s v="Technology"/>
    <s v="Computer Peripherals"/>
    <s v="Small Pack"/>
    <s v="Memorex 4.7GB DVD+RW, 3/Pack"/>
    <n v="0.4"/>
    <s v="United States"/>
    <x v="1"/>
    <s v="Kansas"/>
    <s v="Wichita"/>
    <n v="67212"/>
    <x v="0"/>
    <x v="16"/>
    <s v="January"/>
    <s v="19-01-2015"/>
    <n v="132.68700000000001"/>
    <n v="7"/>
    <n v="192.3"/>
    <n v="89762"/>
    <n v="28.39"/>
    <x v="1"/>
  </r>
  <r>
    <n v="288"/>
    <s v="Patricia Cole Blair"/>
    <s v="Critical"/>
    <n v="0.08"/>
    <n v="65.989999999999995"/>
    <n v="4.99"/>
    <s v="Express Air"/>
    <s v="Small Business"/>
    <s v="Technology"/>
    <s v="Telephones and Communication"/>
    <s v="Small Box"/>
    <s v="MicroTAC 650"/>
    <n v="0.57999999999999996"/>
    <s v="United States"/>
    <x v="1"/>
    <s v="Kansas"/>
    <s v="Wichita"/>
    <n v="67212"/>
    <x v="0"/>
    <x v="16"/>
    <s v="January"/>
    <s v="18-01-2015"/>
    <n v="496.89"/>
    <n v="14"/>
    <n v="748.1"/>
    <n v="89762"/>
    <n v="65.91"/>
    <x v="1"/>
  </r>
  <r>
    <n v="1603"/>
    <s v="Alex Watkins"/>
    <s v="Critical"/>
    <n v="0.09"/>
    <n v="2.1800000000000002"/>
    <n v="0.78"/>
    <s v="Regular Air"/>
    <s v="Small Business"/>
    <s v="Office Supplies"/>
    <s v="Rubber Bands"/>
    <s v="Wrap Bag"/>
    <s v="Stockwell Push Pins"/>
    <n v="0.52"/>
    <s v="United States"/>
    <x v="3"/>
    <s v="New York"/>
    <s v="Woodmere"/>
    <n v="11598"/>
    <x v="0"/>
    <x v="16"/>
    <s v="January"/>
    <s v="18-01-2015"/>
    <n v="2.4548000000000001"/>
    <n v="9"/>
    <n v="19.12"/>
    <n v="89679"/>
    <n v="2.0900000000000003"/>
    <x v="3"/>
  </r>
  <r>
    <n v="1603"/>
    <s v="Alex Watkins"/>
    <s v="Critical"/>
    <n v="0.05"/>
    <n v="179.29"/>
    <n v="29.21"/>
    <s v="Delivery Truck"/>
    <s v="Small Business"/>
    <s v="Furniture"/>
    <s v="Tables"/>
    <s v="Jumbo Box"/>
    <s v="Bevis Round Conference Table Top, X-Base"/>
    <n v="0.76"/>
    <s v="United States"/>
    <x v="3"/>
    <s v="New York"/>
    <s v="Woodmere"/>
    <n v="11598"/>
    <x v="0"/>
    <x v="16"/>
    <s v="January"/>
    <s v="18-01-2015"/>
    <n v="-537.27977731999999"/>
    <n v="1"/>
    <n v="186.64"/>
    <n v="89679"/>
    <n v="179.23999999999998"/>
    <x v="3"/>
  </r>
  <r>
    <n v="2924"/>
    <s v="Courtney Nelson"/>
    <s v="Critical"/>
    <n v="0.02"/>
    <n v="110.98"/>
    <n v="13.99"/>
    <s v="Regular Air"/>
    <s v="Consumer"/>
    <s v="Furniture"/>
    <s v="Office Furnishings"/>
    <s v="Medium Box"/>
    <s v="Rubbermaid ClusterMat Chairmats, Mat Size- 66&quot; x 60&quot;, Lip 20&quot; x 11&quot; -90 Degree Angle"/>
    <n v="0.69"/>
    <s v="United States"/>
    <x v="3"/>
    <s v="Maryland"/>
    <s v="Laurel"/>
    <n v="20707"/>
    <x v="0"/>
    <x v="16"/>
    <s v="January"/>
    <s v="18-01-2015"/>
    <n v="-106.3424"/>
    <n v="2"/>
    <n v="226.53"/>
    <n v="86591"/>
    <n v="110.96000000000001"/>
    <x v="3"/>
  </r>
  <r>
    <n v="2924"/>
    <s v="Courtney Nelson"/>
    <s v="Critical"/>
    <n v="0.01"/>
    <n v="8.01"/>
    <n v="2.87"/>
    <s v="Regular Air"/>
    <s v="Consumer"/>
    <s v="Office Supplies"/>
    <s v="Paper"/>
    <s v="Wrap Bag"/>
    <s v="TOPS Money Receipt Book, Consecutively Numbered in Red,"/>
    <n v="0.4"/>
    <s v="United States"/>
    <x v="3"/>
    <s v="Maryland"/>
    <s v="Laurel"/>
    <n v="20707"/>
    <x v="0"/>
    <x v="16"/>
    <s v="January"/>
    <s v="18-01-2015"/>
    <n v="44.976799999999997"/>
    <n v="8"/>
    <n v="68.650000000000006"/>
    <n v="86591"/>
    <n v="8"/>
    <x v="3"/>
  </r>
  <r>
    <n v="202"/>
    <s v="Max Small"/>
    <s v="High"/>
    <n v="0.03"/>
    <n v="7.37"/>
    <n v="5.53"/>
    <s v="Regular Air"/>
    <s v="Corporate"/>
    <s v="Technology"/>
    <s v="Computer Peripherals"/>
    <s v="Small Pack"/>
    <s v="Imation 3.5&quot; Unformatted DS/HD Diskettes, 10/Box"/>
    <n v="0.69"/>
    <s v="United States"/>
    <x v="1"/>
    <s v="Oklahoma"/>
    <s v="Bartlesville"/>
    <n v="74006"/>
    <x v="0"/>
    <x v="16"/>
    <s v="January"/>
    <s v="18-01-2015"/>
    <n v="-133.69999999999999"/>
    <n v="11"/>
    <n v="85.79"/>
    <n v="88972"/>
    <n v="7.34"/>
    <x v="1"/>
  </r>
  <r>
    <n v="665"/>
    <s v="Miriam Mueller"/>
    <s v="Low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x v="0"/>
    <s v="Tennessee"/>
    <s v="Murfreesboro"/>
    <n v="37130"/>
    <x v="0"/>
    <x v="16"/>
    <s v="January"/>
    <s v="20-01-2015"/>
    <n v="-678.49599999999998"/>
    <n v="9"/>
    <n v="202.41"/>
    <n v="88677"/>
    <n v="22.68"/>
    <x v="0"/>
  </r>
  <r>
    <n v="667"/>
    <s v="Allison Kirby"/>
    <s v="Low"/>
    <n v="0.04"/>
    <n v="22.72"/>
    <n v="8.99"/>
    <s v="Regular Air"/>
    <s v="Corporate"/>
    <s v="Furniture"/>
    <s v="Office Furnishings"/>
    <s v="Small Pack"/>
    <s v="Executive Impressions 14&quot; Two-Color Numerals Wall Clock"/>
    <n v="0.44"/>
    <s v="United States"/>
    <x v="1"/>
    <s v="Texas"/>
    <s v="Dallas"/>
    <n v="75203"/>
    <x v="0"/>
    <x v="16"/>
    <s v="January"/>
    <s v="20-01-2015"/>
    <n v="70.028000000000006"/>
    <n v="37"/>
    <n v="832.14"/>
    <n v="22147"/>
    <n v="22.68"/>
    <x v="1"/>
  </r>
  <r>
    <n v="3385"/>
    <s v="Daniel Richmond"/>
    <s v="Low"/>
    <n v="0.04"/>
    <n v="2.98"/>
    <n v="2.0299999999999998"/>
    <s v="Express Air"/>
    <s v="Corporate"/>
    <s v="Office Supplies"/>
    <s v="Pens &amp; Art Supplies"/>
    <s v="Wrap Bag"/>
    <s v="Premium Writing Pencils, Soft, #2 by Central Association for the Blind"/>
    <n v="0.56999999999999995"/>
    <s v="United States"/>
    <x v="3"/>
    <s v="Ohio"/>
    <s v="Boardman"/>
    <n v="44512"/>
    <x v="0"/>
    <x v="16"/>
    <s v="January"/>
    <s v="16-01-2015"/>
    <n v="-22.01"/>
    <n v="5"/>
    <n v="15.7"/>
    <n v="88745"/>
    <n v="2.94"/>
    <x v="3"/>
  </r>
  <r>
    <n v="3385"/>
    <s v="Daniel Richmond"/>
    <s v="Low"/>
    <n v="0.01"/>
    <n v="125.99"/>
    <n v="8.99"/>
    <s v="Regular Air"/>
    <s v="Corporate"/>
    <s v="Technology"/>
    <s v="Telephones and Communication"/>
    <s v="Small Box"/>
    <s v="M70"/>
    <n v="0.59"/>
    <s v="United States"/>
    <x v="3"/>
    <s v="Ohio"/>
    <s v="Boardman"/>
    <n v="44512"/>
    <x v="0"/>
    <x v="16"/>
    <s v="January"/>
    <s v="21-01-2015"/>
    <n v="426.46032000000002"/>
    <n v="6"/>
    <n v="680.65"/>
    <n v="88745"/>
    <n v="125.97999999999999"/>
    <x v="3"/>
  </r>
  <r>
    <n v="1697"/>
    <s v="Holly Osborne"/>
    <s v="Medium"/>
    <n v="0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x v="0"/>
    <s v="Arkansas"/>
    <s v="Hot Springs"/>
    <n v="71901"/>
    <x v="0"/>
    <x v="16"/>
    <s v="January"/>
    <s v="17-01-2015"/>
    <n v="-253.77799999999999"/>
    <n v="9"/>
    <n v="129.54"/>
    <n v="86338"/>
    <n v="13.43"/>
    <x v="0"/>
  </r>
  <r>
    <n v="3133"/>
    <s v="Kristine Singleton"/>
    <s v="Medium"/>
    <n v="0.1"/>
    <n v="5.81"/>
    <n v="8.49"/>
    <s v="Regular Air"/>
    <s v="Corporate"/>
    <s v="Office Supplies"/>
    <s v="Binders and Binder Accessories"/>
    <s v="Small Box"/>
    <s v="Fellowes Black Plastic Comb Bindings"/>
    <n v="0.39"/>
    <s v="United States"/>
    <x v="1"/>
    <s v="Illinois"/>
    <s v="Naperville"/>
    <n v="60540"/>
    <x v="0"/>
    <x v="16"/>
    <s v="January"/>
    <s v="17-01-2015"/>
    <n v="-350.43950000000001"/>
    <n v="12"/>
    <n v="64.959999999999994"/>
    <n v="86789"/>
    <n v="5.71"/>
    <x v="1"/>
  </r>
  <r>
    <n v="3133"/>
    <s v="Kristine Singleton"/>
    <s v="Medium"/>
    <n v="0.03"/>
    <n v="1.81"/>
    <n v="0.75"/>
    <s v="Regular Air"/>
    <s v="Corporate"/>
    <s v="Office Supplies"/>
    <s v="Rubber Bands"/>
    <s v="Wrap Bag"/>
    <s v="Assorted Color Push Pins"/>
    <n v="0.52"/>
    <s v="United States"/>
    <x v="1"/>
    <s v="Illinois"/>
    <s v="Naperville"/>
    <n v="60540"/>
    <x v="0"/>
    <x v="16"/>
    <s v="January"/>
    <s v="17-01-2015"/>
    <n v="4.2027999999999999"/>
    <n v="10"/>
    <n v="19.14"/>
    <n v="86789"/>
    <n v="1.78"/>
    <x v="1"/>
  </r>
  <r>
    <n v="3036"/>
    <s v="Edith Reynolds"/>
    <s v="Not Specified"/>
    <n v="0.02"/>
    <n v="12.99"/>
    <n v="14.37"/>
    <s v="Regular Air"/>
    <s v="Home Office"/>
    <s v="Furniture"/>
    <s v="Office Furnishings"/>
    <s v="Large Box"/>
    <s v="Tensor &quot;Hersey Kiss&quot; Styled Floor Lamp"/>
    <n v="0.73"/>
    <s v="United States"/>
    <x v="1"/>
    <s v="North Dakota"/>
    <s v="Mandan"/>
    <n v="58554"/>
    <x v="0"/>
    <x v="16"/>
    <s v="January"/>
    <s v="18-01-2015"/>
    <n v="-159.86000000000001"/>
    <n v="5"/>
    <n v="67.64"/>
    <n v="89129"/>
    <n v="12.97"/>
    <x v="1"/>
  </r>
  <r>
    <n v="3036"/>
    <s v="Edith Reynolds"/>
    <s v="Not Specified"/>
    <n v="0.05"/>
    <n v="35.44"/>
    <n v="7.5"/>
    <s v="Regular Air"/>
    <s v="Home Office"/>
    <s v="Office Supplies"/>
    <s v="Paper"/>
    <s v="Small Box"/>
    <s v="Xerox 1906"/>
    <n v="0.38"/>
    <s v="United States"/>
    <x v="1"/>
    <s v="North Dakota"/>
    <s v="Mandan"/>
    <n v="58554"/>
    <x v="0"/>
    <x v="16"/>
    <s v="January"/>
    <s v="18-01-2015"/>
    <n v="165.88980000000001"/>
    <n v="7"/>
    <n v="240.42"/>
    <n v="89129"/>
    <n v="35.39"/>
    <x v="1"/>
  </r>
  <r>
    <n v="3036"/>
    <s v="Edith Reynolds"/>
    <s v="Not Specified"/>
    <n v="0.02"/>
    <n v="12.98"/>
    <n v="3.14"/>
    <s v="Regular Air"/>
    <s v="Home Office"/>
    <s v="Office Supplies"/>
    <s v="Scissors, Rulers and Trimmers"/>
    <s v="Small Pack"/>
    <s v="Acme® 8&quot; Straight Scissors"/>
    <n v="0.6"/>
    <s v="United States"/>
    <x v="1"/>
    <s v="North Dakota"/>
    <s v="Mandan"/>
    <n v="58554"/>
    <x v="0"/>
    <x v="16"/>
    <s v="January"/>
    <s v="19-01-2015"/>
    <n v="75.010000000000005"/>
    <n v="14"/>
    <n v="184.4"/>
    <n v="89129"/>
    <n v="12.96"/>
    <x v="1"/>
  </r>
  <r>
    <n v="592"/>
    <s v="Eva Silverman"/>
    <s v="Critical"/>
    <n v="0.08"/>
    <n v="30.53"/>
    <n v="19.989999999999998"/>
    <s v="Regular Air"/>
    <s v="Small Business"/>
    <s v="Office Supplies"/>
    <s v="Labels"/>
    <s v="Small Box"/>
    <s v="Avery 4027 File Folder Labels for Dot Matrix Printers, 5000 Labels per Box, White"/>
    <n v="0.39"/>
    <s v="United States"/>
    <x v="1"/>
    <s v="Illinois"/>
    <s v="Wilmette"/>
    <n v="60091"/>
    <x v="0"/>
    <x v="17"/>
    <s v="January"/>
    <s v="17-01-2015"/>
    <n v="-239.8656"/>
    <n v="10"/>
    <n v="285.87"/>
    <n v="86307"/>
    <n v="30.450000000000003"/>
    <x v="1"/>
  </r>
  <r>
    <n v="593"/>
    <s v="Joel Huffman"/>
    <s v="Critical"/>
    <n v="0.01"/>
    <n v="1.68"/>
    <n v="1.57"/>
    <s v="Regular Air"/>
    <s v="Small Business"/>
    <s v="Office Supplies"/>
    <s v="Pens &amp; Art Supplies"/>
    <s v="Wrap Bag"/>
    <s v="Newell 323"/>
    <n v="0.59"/>
    <s v="United States"/>
    <x v="1"/>
    <s v="Illinois"/>
    <s v="Woodridge"/>
    <n v="60517"/>
    <x v="0"/>
    <x v="17"/>
    <s v="January"/>
    <s v="19-01-2015"/>
    <n v="-53.444000000000003"/>
    <n v="12"/>
    <n v="20.37"/>
    <n v="86307"/>
    <n v="1.67"/>
    <x v="1"/>
  </r>
  <r>
    <n v="1531"/>
    <s v="Jon Ayers"/>
    <s v="Critical"/>
    <n v="7.0000000000000007E-2"/>
    <n v="4.91"/>
    <n v="0.5"/>
    <s v="Regular Air"/>
    <s v="Consumer"/>
    <s v="Office Supplies"/>
    <s v="Labels"/>
    <s v="Small Box"/>
    <s v="Avery 508"/>
    <n v="0.36"/>
    <s v="United States"/>
    <x v="0"/>
    <s v="Florida"/>
    <s v="Palm Coast"/>
    <n v="32137"/>
    <x v="0"/>
    <x v="17"/>
    <s v="January"/>
    <s v="18-01-2015"/>
    <n v="-157.696"/>
    <n v="6"/>
    <n v="28.22"/>
    <n v="88852"/>
    <n v="4.84"/>
    <x v="0"/>
  </r>
  <r>
    <n v="210"/>
    <s v="Floyd Dale"/>
    <s v="Low"/>
    <n v="0.05"/>
    <n v="1.86"/>
    <n v="2.58"/>
    <s v="Regular Air"/>
    <s v="Home Office"/>
    <s v="Office Supplies"/>
    <s v="Rubber Bands"/>
    <s v="Wrap Bag"/>
    <s v="Super Bands, 12/Pack"/>
    <n v="0.82"/>
    <s v="United States"/>
    <x v="3"/>
    <s v="New York"/>
    <s v="Troy"/>
    <n v="12180"/>
    <x v="0"/>
    <x v="17"/>
    <s v="January"/>
    <s v="21-01-2015"/>
    <n v="-66.62"/>
    <n v="9"/>
    <n v="17.61"/>
    <n v="85965"/>
    <n v="1.81"/>
    <x v="3"/>
  </r>
  <r>
    <n v="366"/>
    <s v="Patrick Rosenthal"/>
    <s v="Medium"/>
    <n v="0.05"/>
    <n v="328.14"/>
    <n v="91.05"/>
    <s v="Delivery Truck"/>
    <s v="Small Business"/>
    <s v="Office Supplies"/>
    <s v="Appliances"/>
    <s v="Jumbo Drum"/>
    <s v="Sanyo Counter Height Refrigerator with Crisper, 3.6 Cubic Foot, Stainless Steel/Black"/>
    <n v="0.56999999999999995"/>
    <s v="United States"/>
    <x v="3"/>
    <s v="Rhode Island"/>
    <s v="Cranston"/>
    <n v="2910"/>
    <x v="0"/>
    <x v="17"/>
    <s v="January"/>
    <s v="19-01-2015"/>
    <n v="411.5172"/>
    <n v="6"/>
    <n v="1967.98"/>
    <n v="87347"/>
    <n v="328.09"/>
    <x v="3"/>
  </r>
  <r>
    <n v="744"/>
    <s v="Joy Maxwell"/>
    <s v="Medium"/>
    <n v="0.03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2"/>
    <s v="Arizona"/>
    <s v="Oro Valley"/>
    <n v="85737"/>
    <x v="0"/>
    <x v="17"/>
    <s v="January"/>
    <s v="19-01-2015"/>
    <n v="1400.1"/>
    <n v="13"/>
    <n v="1545.58"/>
    <n v="87726"/>
    <n v="119.96"/>
    <x v="2"/>
  </r>
  <r>
    <n v="745"/>
    <s v="Mary Page"/>
    <s v="Medium"/>
    <n v="0.05"/>
    <n v="115.79"/>
    <n v="1.99"/>
    <s v="Regular Air"/>
    <s v="Consumer"/>
    <s v="Technology"/>
    <s v="Computer Peripherals"/>
    <s v="Small Pack"/>
    <s v="Verbatim DVD-R, 4.7GB, Spindle, WE, Blank, Ink Jet/Thermal, 20/Spindle"/>
    <n v="0.49"/>
    <s v="United States"/>
    <x v="2"/>
    <s v="Arizona"/>
    <s v="Peoria"/>
    <n v="85345"/>
    <x v="0"/>
    <x v="17"/>
    <s v="January"/>
    <s v="19-01-2015"/>
    <n v="67.599999999999994"/>
    <n v="3"/>
    <n v="353.1"/>
    <n v="87726"/>
    <n v="115.74000000000001"/>
    <x v="2"/>
  </r>
  <r>
    <n v="1702"/>
    <s v="Sandra Berry"/>
    <s v="Medium"/>
    <n v="0.05"/>
    <n v="14.81"/>
    <n v="13.32"/>
    <s v="Regular Air"/>
    <s v="Home Office"/>
    <s v="Office Supplies"/>
    <s v="Appliances"/>
    <s v="Small Box"/>
    <s v="Holmes Replacement Filter for HEPA Air Cleaner, Large Room"/>
    <n v="0.43"/>
    <s v="United States"/>
    <x v="0"/>
    <s v="Mississippi"/>
    <s v="Meridian"/>
    <n v="39301"/>
    <x v="0"/>
    <x v="17"/>
    <s v="January"/>
    <s v="20-01-2015"/>
    <n v="-220.05199999999999"/>
    <n v="3"/>
    <n v="45.28"/>
    <n v="90473"/>
    <n v="14.76"/>
    <x v="0"/>
  </r>
  <r>
    <n v="1702"/>
    <s v="Sandra Berry"/>
    <s v="Medium"/>
    <n v="0.05"/>
    <n v="4.2"/>
    <n v="2.2599999999999998"/>
    <s v="Express Air"/>
    <s v="Home Office"/>
    <s v="Office Supplies"/>
    <s v="Paper"/>
    <s v="Wrap Bag"/>
    <s v="Important Message Pads, 50 4-1/4 x 5-1/2 Forms per Pad"/>
    <n v="0.36"/>
    <s v="United States"/>
    <x v="0"/>
    <s v="Mississippi"/>
    <s v="Meridian"/>
    <n v="39301"/>
    <x v="0"/>
    <x v="17"/>
    <s v="January"/>
    <s v="19-01-2015"/>
    <n v="20.393370000000001"/>
    <n v="3"/>
    <n v="13.57"/>
    <n v="90473"/>
    <n v="4.1500000000000004"/>
    <x v="0"/>
  </r>
  <r>
    <n v="1708"/>
    <s v="Lillian Day"/>
    <s v="Medium"/>
    <n v="0.05"/>
    <n v="5.68"/>
    <n v="1.39"/>
    <s v="Regular Air"/>
    <s v="Small Business"/>
    <s v="Office Supplies"/>
    <s v="Envelopes"/>
    <s v="Small Box"/>
    <s v="Staples Standard Envelopes"/>
    <n v="0.38"/>
    <s v="United States"/>
    <x v="3"/>
    <s v="Ohio"/>
    <s v="Shaker Heights"/>
    <n v="44118"/>
    <x v="0"/>
    <x v="17"/>
    <s v="January"/>
    <s v="18-01-2015"/>
    <n v="38.281199999999998"/>
    <n v="10"/>
    <n v="55.48"/>
    <n v="88781"/>
    <n v="5.63"/>
    <x v="3"/>
  </r>
  <r>
    <n v="1719"/>
    <s v="Russell W Melton"/>
    <s v="Medium"/>
    <n v="0.06"/>
    <n v="16.48"/>
    <n v="1.99"/>
    <s v="Regular Air"/>
    <s v="Corporate"/>
    <s v="Technology"/>
    <s v="Computer Peripherals"/>
    <s v="Small Pack"/>
    <s v="Maxell DVD-RAM Discs"/>
    <n v="0.42"/>
    <s v="United States"/>
    <x v="0"/>
    <s v="Alabama"/>
    <s v="Northport"/>
    <n v="35473"/>
    <x v="0"/>
    <x v="17"/>
    <s v="January"/>
    <s v="19-01-2015"/>
    <n v="-144.59200000000001"/>
    <n v="8"/>
    <n v="128.13"/>
    <n v="90786"/>
    <n v="16.420000000000002"/>
    <x v="0"/>
  </r>
  <r>
    <n v="1873"/>
    <s v="Lisa Kim"/>
    <s v="Medium"/>
    <n v="0.03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x v="0"/>
    <s v="Florida"/>
    <s v="Palm Beach Gardens"/>
    <n v="33403"/>
    <x v="0"/>
    <x v="17"/>
    <s v="January"/>
    <s v="19-01-2015"/>
    <n v="15.353999999999999"/>
    <n v="1"/>
    <n v="99.69"/>
    <n v="90099"/>
    <n v="90.45"/>
    <x v="0"/>
  </r>
  <r>
    <n v="1873"/>
    <s v="Lisa Kim"/>
    <s v="Medium"/>
    <n v="0.06"/>
    <n v="22.84"/>
    <n v="8.18"/>
    <s v="Regular Air"/>
    <s v="Corporate"/>
    <s v="Office Supplies"/>
    <s v="Paper"/>
    <s v="Small Box"/>
    <s v="Xerox 1991"/>
    <n v="0.39"/>
    <s v="United States"/>
    <x v="0"/>
    <s v="Florida"/>
    <s v="Palm Beach Gardens"/>
    <n v="33403"/>
    <x v="0"/>
    <x v="17"/>
    <s v="January"/>
    <s v="17-01-2015"/>
    <n v="-357.92399999999998"/>
    <n v="7"/>
    <n v="152.49"/>
    <n v="90099"/>
    <n v="22.78"/>
    <x v="0"/>
  </r>
  <r>
    <n v="2579"/>
    <s v="Marshall Sutherland"/>
    <s v="Medium"/>
    <n v="7.0000000000000007E-2"/>
    <n v="1.76"/>
    <n v="4.8600000000000003"/>
    <s v="Regular Air"/>
    <s v="Home Office"/>
    <s v="Furniture"/>
    <s v="Office Furnishings"/>
    <s v="Small Box"/>
    <s v="Regeneration Desk Collection"/>
    <n v="0.41"/>
    <s v="United States"/>
    <x v="0"/>
    <s v="Alabama"/>
    <s v="Phenix City"/>
    <n v="36869"/>
    <x v="0"/>
    <x v="17"/>
    <s v="January"/>
    <s v="17-01-2015"/>
    <n v="0.58799999999999997"/>
    <n v="15"/>
    <n v="26.01"/>
    <n v="88297"/>
    <n v="1.69"/>
    <x v="0"/>
  </r>
  <r>
    <n v="2618"/>
    <s v="Amy Hamrick Melvin"/>
    <s v="Medium"/>
    <n v="0.1"/>
    <n v="7.64"/>
    <n v="1.39"/>
    <s v="Regular Air"/>
    <s v="Corporate"/>
    <s v="Office Supplies"/>
    <s v="Envelopes"/>
    <s v="Small Box"/>
    <s v="Security-Tint Envelopes"/>
    <n v="0.36"/>
    <s v="United States"/>
    <x v="3"/>
    <s v="New York"/>
    <s v="New York City"/>
    <n v="10004"/>
    <x v="0"/>
    <x v="17"/>
    <s v="January"/>
    <s v="19-01-2015"/>
    <n v="16.12"/>
    <n v="18"/>
    <n v="130.11000000000001"/>
    <n v="46884"/>
    <n v="7.54"/>
    <x v="3"/>
  </r>
  <r>
    <n v="2618"/>
    <s v="Amy Hamrick Melvin"/>
    <s v="Medium"/>
    <n v="0"/>
    <n v="125.99"/>
    <n v="2.5"/>
    <s v="Regular Air"/>
    <s v="Corporate"/>
    <s v="Technology"/>
    <s v="Telephones and Communication"/>
    <s v="Small Box"/>
    <s v="6162"/>
    <n v="0.59"/>
    <s v="United States"/>
    <x v="3"/>
    <s v="New York"/>
    <s v="New York City"/>
    <n v="10004"/>
    <x v="0"/>
    <x v="17"/>
    <s v="January"/>
    <s v="19-01-2015"/>
    <n v="-815.9008"/>
    <n v="3"/>
    <n v="337.34"/>
    <n v="46884"/>
    <n v="125.99"/>
    <x v="3"/>
  </r>
  <r>
    <n v="2618"/>
    <s v="Amy Hamrick Melvin"/>
    <s v="Medium"/>
    <n v="0.1"/>
    <n v="11.55"/>
    <n v="2.36"/>
    <s v="Regular Air"/>
    <s v="Corporate"/>
    <s v="Office Supplies"/>
    <s v="Pens &amp; Art Supplies"/>
    <s v="Wrap Bag"/>
    <s v="Newell 309"/>
    <n v="0.55000000000000004"/>
    <s v="United States"/>
    <x v="3"/>
    <s v="New York"/>
    <s v="New York City"/>
    <n v="10004"/>
    <x v="0"/>
    <x v="17"/>
    <s v="January"/>
    <s v="18-01-2015"/>
    <n v="15.808"/>
    <n v="25"/>
    <n v="280.43"/>
    <n v="46884"/>
    <n v="11.450000000000001"/>
    <x v="3"/>
  </r>
  <r>
    <n v="2628"/>
    <s v="Danielle P Rao"/>
    <s v="Medium"/>
    <n v="0.02"/>
    <n v="30.53"/>
    <n v="19.989999999999998"/>
    <s v="Express Air"/>
    <s v="Corporate"/>
    <s v="Office Supplies"/>
    <s v="Labels"/>
    <s v="Small Box"/>
    <s v="Avery 4027 File Folder Labels for Dot Matrix Printers, 5000 Labels per Box, White"/>
    <n v="0.39"/>
    <s v="United States"/>
    <x v="1"/>
    <s v="Oklahoma"/>
    <s v="Moore"/>
    <n v="73160"/>
    <x v="0"/>
    <x v="17"/>
    <s v="January"/>
    <s v="19-01-2015"/>
    <n v="-54.63"/>
    <n v="14"/>
    <n v="448.47"/>
    <n v="85916"/>
    <n v="30.51"/>
    <x v="1"/>
  </r>
  <r>
    <n v="526"/>
    <s v="April Hu"/>
    <s v="Not Specified"/>
    <n v="0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x v="2"/>
    <s v="Arizona"/>
    <s v="Mesa"/>
    <n v="85204"/>
    <x v="0"/>
    <x v="17"/>
    <s v="January"/>
    <s v="18-01-2015"/>
    <n v="-15.5595"/>
    <n v="13"/>
    <n v="25.39"/>
    <n v="90027"/>
    <n v="1.88"/>
    <x v="2"/>
  </r>
  <r>
    <n v="526"/>
    <s v="April Hu"/>
    <s v="Not Specified"/>
    <n v="0.06"/>
    <n v="5.78"/>
    <n v="5.67"/>
    <s v="Regular Air"/>
    <s v="Home Office"/>
    <s v="Office Supplies"/>
    <s v="Paper"/>
    <s v="Small Box"/>
    <s v="Xerox 1978"/>
    <n v="0.36"/>
    <s v="United States"/>
    <x v="2"/>
    <s v="Arizona"/>
    <s v="Mesa"/>
    <n v="85204"/>
    <x v="0"/>
    <x v="17"/>
    <s v="January"/>
    <s v="18-01-2015"/>
    <n v="-108.19"/>
    <n v="15"/>
    <n v="87.27"/>
    <n v="90027"/>
    <n v="5.7200000000000006"/>
    <x v="2"/>
  </r>
  <r>
    <n v="2059"/>
    <s v="Nathan Newton"/>
    <s v="Not Specified"/>
    <n v="0.09"/>
    <n v="28.48"/>
    <n v="1.99"/>
    <s v="Regular Air"/>
    <s v="Corporate"/>
    <s v="Technology"/>
    <s v="Computer Peripherals"/>
    <s v="Small Pack"/>
    <s v="Memorex 4.7GB DVD+RW, 3/Pack"/>
    <n v="0.4"/>
    <s v="United States"/>
    <x v="0"/>
    <s v="North Carolina"/>
    <s v="High Point"/>
    <n v="27260"/>
    <x v="0"/>
    <x v="17"/>
    <s v="January"/>
    <s v="18-01-2015"/>
    <n v="-1250.7460000000001"/>
    <n v="13"/>
    <n v="336.92"/>
    <n v="88039"/>
    <n v="28.39"/>
    <x v="0"/>
  </r>
  <r>
    <n v="2725"/>
    <s v="Katharine Hudson"/>
    <s v="Not Specified"/>
    <n v="0.05"/>
    <n v="28.15"/>
    <n v="6.17"/>
    <s v="Regular Air"/>
    <s v="Home Office"/>
    <s v="Office Supplies"/>
    <s v="Pens &amp; Art Supplies"/>
    <s v="Small Pack"/>
    <s v="Boston Model 1800 Electric Pencil Sharpener, Gray"/>
    <n v="0.55000000000000004"/>
    <s v="United States"/>
    <x v="0"/>
    <s v="Tennessee"/>
    <s v="Clarksville"/>
    <n v="37042"/>
    <x v="0"/>
    <x v="17"/>
    <s v="January"/>
    <s v="18-01-2015"/>
    <n v="-66.248000000000005"/>
    <n v="10"/>
    <n v="282.38"/>
    <n v="88958"/>
    <n v="28.099999999999998"/>
    <x v="0"/>
  </r>
  <r>
    <n v="2443"/>
    <s v="Danny Richmond"/>
    <s v="High"/>
    <n v="0.05"/>
    <n v="58.1"/>
    <n v="1.49"/>
    <s v="Regular Air"/>
    <s v="Corporate"/>
    <s v="Office Supplies"/>
    <s v="Binders and Binder Accessories"/>
    <s v="Small Box"/>
    <s v="Avery Arch Ring Binders"/>
    <n v="0.38"/>
    <s v="United States"/>
    <x v="0"/>
    <s v="Florida"/>
    <s v="Miami"/>
    <n v="33142"/>
    <x v="0"/>
    <x v="18"/>
    <s v="January"/>
    <s v="18-01-2015"/>
    <n v="1633.9860000000001"/>
    <n v="13"/>
    <n v="739.06"/>
    <n v="89299"/>
    <n v="58.050000000000004"/>
    <x v="0"/>
  </r>
  <r>
    <n v="1971"/>
    <s v="Marsha Roy"/>
    <s v="Medium"/>
    <n v="0.02"/>
    <n v="11.58"/>
    <n v="5.72"/>
    <s v="Regular Air"/>
    <s v="Corporate"/>
    <s v="Office Supplies"/>
    <s v="Envelopes"/>
    <s v="Small Box"/>
    <s v="Peel &amp; Seel® Recycled Catalog Envelopes, Brown"/>
    <n v="0.35"/>
    <s v="United States"/>
    <x v="0"/>
    <s v="Mississippi"/>
    <s v="Tupelo"/>
    <n v="38801"/>
    <x v="0"/>
    <x v="18"/>
    <s v="January"/>
    <s v="19-01-2015"/>
    <n v="-259.75599999999997"/>
    <n v="3"/>
    <n v="35.479999999999997"/>
    <n v="91550"/>
    <n v="11.56"/>
    <x v="0"/>
  </r>
  <r>
    <n v="1972"/>
    <s v="Priscilla Brandon"/>
    <s v="Medium"/>
    <n v="0.05"/>
    <n v="350.99"/>
    <n v="39"/>
    <s v="Delivery Truck"/>
    <s v="Corporate"/>
    <s v="Furniture"/>
    <s v="Chairs &amp; Chairmats"/>
    <s v="Jumbo Drum"/>
    <s v="Global Leather Executive Chair"/>
    <n v="0.55000000000000004"/>
    <s v="United States"/>
    <x v="3"/>
    <s v="Pennsylvania"/>
    <s v="Willow Grove"/>
    <n v="19090"/>
    <x v="0"/>
    <x v="18"/>
    <s v="January"/>
    <s v="20-01-2015"/>
    <n v="1469.7275999999999"/>
    <n v="6"/>
    <n v="2130.04"/>
    <n v="91550"/>
    <n v="350.94"/>
    <x v="3"/>
  </r>
  <r>
    <n v="1972"/>
    <s v="Priscilla Brandon"/>
    <s v="Medium"/>
    <n v="0.04"/>
    <n v="15.99"/>
    <n v="9.4"/>
    <s v="Express Air"/>
    <s v="Corporate"/>
    <s v="Technology"/>
    <s v="Office Machines"/>
    <s v="Small Box"/>
    <s v="AT&amp;T Black Trimline Phone, Model 210"/>
    <n v="0.49"/>
    <s v="United States"/>
    <x v="3"/>
    <s v="Pennsylvania"/>
    <s v="Willow Grove"/>
    <n v="19090"/>
    <x v="0"/>
    <x v="18"/>
    <s v="January"/>
    <s v="20-01-2015"/>
    <n v="-83.553060000000002"/>
    <n v="5"/>
    <n v="82.8"/>
    <n v="91550"/>
    <n v="15.950000000000001"/>
    <x v="3"/>
  </r>
  <r>
    <n v="657"/>
    <s v="Derek McCormick"/>
    <s v="Critical"/>
    <n v="0.1"/>
    <n v="18.97"/>
    <n v="9.0299999999999994"/>
    <s v="Regular Air"/>
    <s v="Consumer"/>
    <s v="Office Supplies"/>
    <s v="Paper"/>
    <s v="Small Box"/>
    <s v="Computer Printout Paper with Letter-Trim Perforations"/>
    <n v="0.37"/>
    <s v="United States"/>
    <x v="3"/>
    <s v="Massachusetts"/>
    <s v="Oxford"/>
    <n v="1540"/>
    <x v="0"/>
    <x v="19"/>
    <s v="January"/>
    <s v="21-01-2015"/>
    <n v="-24.204799999999999"/>
    <n v="1"/>
    <n v="19.73"/>
    <n v="91212"/>
    <n v="18.869999999999997"/>
    <x v="3"/>
  </r>
  <r>
    <n v="659"/>
    <s v="Marjorie Arthur"/>
    <s v="Critical"/>
    <n v="0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3"/>
    <s v="Vermont"/>
    <s v="South Burlington"/>
    <n v="5403"/>
    <x v="0"/>
    <x v="19"/>
    <s v="January"/>
    <s v="20-01-2015"/>
    <n v="-126.05777999999999"/>
    <n v="5"/>
    <n v="615.54"/>
    <n v="91212"/>
    <n v="119.99"/>
    <x v="3"/>
  </r>
  <r>
    <n v="3095"/>
    <s v="Milton Lindsay"/>
    <s v="Critical"/>
    <n v="0.09"/>
    <n v="207.48"/>
    <n v="0.99"/>
    <s v="Regular Air"/>
    <s v="Consumer"/>
    <s v="Office Supplies"/>
    <s v="Appliances"/>
    <s v="Small Box"/>
    <s v="Kensington 7 Outlet MasterPiece Power Center with Fax/Phone Line Protection"/>
    <n v="0.55000000000000004"/>
    <s v="United States"/>
    <x v="3"/>
    <s v="Ohio"/>
    <s v="Hamilton"/>
    <n v="45011"/>
    <x v="0"/>
    <x v="19"/>
    <s v="January"/>
    <s v="21-01-2015"/>
    <n v="683.9556"/>
    <n v="5"/>
    <n v="991.24"/>
    <n v="86220"/>
    <n v="207.39"/>
    <x v="3"/>
  </r>
  <r>
    <n v="259"/>
    <s v="Edward Pugh"/>
    <s v="Low"/>
    <n v="0.09"/>
    <n v="2.88"/>
    <n v="0.7"/>
    <s v="Regular Air"/>
    <s v="Consumer"/>
    <s v="Office Supplies"/>
    <s v="Pens &amp; Art Supplies"/>
    <s v="Wrap Bag"/>
    <s v="Newell 340"/>
    <n v="0.56000000000000005"/>
    <s v="United States"/>
    <x v="2"/>
    <s v="New Mexico"/>
    <s v="Santa Fe"/>
    <n v="87505"/>
    <x v="0"/>
    <x v="19"/>
    <s v="January"/>
    <s v="19-01-2015"/>
    <n v="5.7531999999999996"/>
    <n v="10"/>
    <n v="26.38"/>
    <n v="85857"/>
    <n v="2.79"/>
    <x v="2"/>
  </r>
  <r>
    <n v="3155"/>
    <s v="Julian Keith Mayer"/>
    <s v="Critical"/>
    <n v="0.02"/>
    <n v="60.22"/>
    <n v="3.5"/>
    <s v="Regular Air"/>
    <s v="Corporate"/>
    <s v="Office Supplies"/>
    <s v="Appliances"/>
    <s v="Small Box"/>
    <s v="Fellowes Smart Surge Ten-Outlet Protector, Platinum"/>
    <n v="0.56999999999999995"/>
    <s v="United States"/>
    <x v="0"/>
    <s v="Florida"/>
    <s v="Sanford"/>
    <n v="32771"/>
    <x v="0"/>
    <x v="20"/>
    <s v="January"/>
    <s v="21-01-2015"/>
    <n v="-193.91399999999999"/>
    <n v="9"/>
    <n v="541.76"/>
    <n v="86898"/>
    <n v="60.199999999999996"/>
    <x v="0"/>
  </r>
  <r>
    <n v="32"/>
    <s v="Matthew Berman"/>
    <s v="Medium"/>
    <n v="0.09"/>
    <n v="125.99"/>
    <n v="7.69"/>
    <s v="Express Air"/>
    <s v="Corporate"/>
    <s v="Technology"/>
    <s v="Telephones and Communication"/>
    <s v="Small Box"/>
    <s v="StarTAC 3000"/>
    <n v="0.59"/>
    <s v="United States"/>
    <x v="2"/>
    <s v="Oregon"/>
    <s v="Grants Pass"/>
    <n v="97526"/>
    <x v="0"/>
    <x v="20"/>
    <s v="January"/>
    <s v="22-01-2015"/>
    <n v="209.99700000000001"/>
    <n v="8"/>
    <n v="783.55"/>
    <n v="89202"/>
    <n v="125.89999999999999"/>
    <x v="2"/>
  </r>
  <r>
    <n v="493"/>
    <s v="Douglas Buck"/>
    <s v="Not Specified"/>
    <n v="0.02"/>
    <n v="6.48"/>
    <n v="6.6"/>
    <s v="Regular Air"/>
    <s v="Consumer"/>
    <s v="Office Supplies"/>
    <s v="Paper"/>
    <s v="Small Box"/>
    <s v="Xerox 21"/>
    <n v="0.37"/>
    <s v="United States"/>
    <x v="2"/>
    <s v="Washington"/>
    <s v="Seatac"/>
    <n v="98158"/>
    <x v="0"/>
    <x v="20"/>
    <s v="January"/>
    <s v="22-01-2015"/>
    <n v="-92.05"/>
    <n v="10"/>
    <n v="66.709999999999994"/>
    <n v="88906"/>
    <n v="6.4600000000000009"/>
    <x v="2"/>
  </r>
  <r>
    <n v="493"/>
    <s v="Douglas Buck"/>
    <s v="Not Specified"/>
    <n v="0.04"/>
    <n v="17.149999999999999"/>
    <n v="4.96"/>
    <s v="Regular Air"/>
    <s v="Consumer"/>
    <s v="Office Supplies"/>
    <s v="Storage &amp; Organization"/>
    <s v="Small Box"/>
    <s v="Advantus Rolling Storage Box"/>
    <n v="0.57999999999999996"/>
    <s v="United States"/>
    <x v="2"/>
    <s v="Washington"/>
    <s v="Seatac"/>
    <n v="98158"/>
    <x v="0"/>
    <x v="20"/>
    <s v="January"/>
    <s v="21-01-2015"/>
    <n v="6.11"/>
    <n v="5"/>
    <n v="87.16"/>
    <n v="88906"/>
    <n v="17.11"/>
    <x v="2"/>
  </r>
  <r>
    <n v="524"/>
    <s v="Gina McKnight"/>
    <s v="Not Specified"/>
    <n v="0.03"/>
    <n v="1270.99"/>
    <n v="19.989999999999998"/>
    <s v="Regular Air"/>
    <s v="Consumer"/>
    <s v="Office Supplies"/>
    <s v="Binders and Binder Accessories"/>
    <s v="Small Box"/>
    <s v="Fellowes PB500 Electric Punch Plastic Comb Binding Machine with Manual Bind"/>
    <n v="0.35"/>
    <s v="United States"/>
    <x v="0"/>
    <s v="Tennessee"/>
    <s v="Farragut"/>
    <n v="37922"/>
    <x v="0"/>
    <x v="20"/>
    <s v="January"/>
    <s v="22-01-2015"/>
    <n v="363.55200000000002"/>
    <n v="2"/>
    <n v="2589.0100000000002"/>
    <n v="91127"/>
    <n v="1270.96"/>
    <x v="0"/>
  </r>
  <r>
    <n v="524"/>
    <s v="Gina McKnight"/>
    <s v="Not Specified"/>
    <n v="7.0000000000000007E-2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x v="0"/>
    <s v="Tennessee"/>
    <s v="Farragut"/>
    <n v="37922"/>
    <x v="0"/>
    <x v="20"/>
    <s v="January"/>
    <s v="22-01-2015"/>
    <n v="-11.536"/>
    <n v="1"/>
    <n v="1893.93"/>
    <n v="91127"/>
    <n v="2036.41"/>
    <x v="0"/>
  </r>
  <r>
    <n v="549"/>
    <s v="Dennis Boykin Townsend"/>
    <s v="Not Specified"/>
    <n v="0.02"/>
    <n v="7.1"/>
    <n v="6.05"/>
    <s v="Regular Air"/>
    <s v="Corporate"/>
    <s v="Office Supplies"/>
    <s v="Binders and Binder Accessories"/>
    <s v="Small Box"/>
    <s v="Wilson Jones Hanging View Binder, White, 1&quot;"/>
    <n v="0.39"/>
    <s v="United States"/>
    <x v="2"/>
    <s v="New Mexico"/>
    <s v="Roswell"/>
    <n v="88201"/>
    <x v="0"/>
    <x v="20"/>
    <s v="January"/>
    <s v="20-01-2015"/>
    <n v="-66.378"/>
    <n v="9"/>
    <n v="66.319999999999993"/>
    <n v="90908"/>
    <n v="7.08"/>
    <x v="2"/>
  </r>
  <r>
    <n v="2464"/>
    <s v="Joe George"/>
    <s v="Not Specified"/>
    <n v="0.05"/>
    <n v="6.28"/>
    <n v="5.36"/>
    <s v="Regular Air"/>
    <s v="Consumer"/>
    <s v="Office Supplies"/>
    <s v="Binders and Binder Accessories"/>
    <s v="Small Box"/>
    <s v="GBC Standard Plastic Binding Systems' Combs"/>
    <n v="0.4"/>
    <s v="United States"/>
    <x v="0"/>
    <s v="Louisiana"/>
    <s v="Bossier City"/>
    <n v="71111"/>
    <x v="0"/>
    <x v="20"/>
    <s v="January"/>
    <s v="23-01-2015"/>
    <n v="1.278"/>
    <n v="6"/>
    <n v="38.04"/>
    <n v="88714"/>
    <n v="6.23"/>
    <x v="0"/>
  </r>
  <r>
    <n v="2464"/>
    <s v="Joe George"/>
    <s v="Not Specified"/>
    <n v="0.04"/>
    <n v="3.08"/>
    <n v="0.99"/>
    <s v="Regular Air"/>
    <s v="Consumer"/>
    <s v="Office Supplies"/>
    <s v="Labels"/>
    <s v="Small Box"/>
    <s v="Avery 481"/>
    <n v="0.37"/>
    <s v="United States"/>
    <x v="0"/>
    <s v="Louisiana"/>
    <s v="Bossier City"/>
    <n v="71111"/>
    <x v="0"/>
    <x v="20"/>
    <s v="January"/>
    <s v="21-01-2015"/>
    <n v="424.29"/>
    <n v="14"/>
    <n v="42.53"/>
    <n v="88714"/>
    <n v="3.04"/>
    <x v="0"/>
  </r>
  <r>
    <n v="1473"/>
    <s v="Paul Puckett"/>
    <s v="Critical"/>
    <n v="0.04"/>
    <n v="9.7799999999999994"/>
    <n v="1.99"/>
    <s v="Express Air"/>
    <s v="Home Office"/>
    <s v="Technology"/>
    <s v="Computer Peripherals"/>
    <s v="Small Pack"/>
    <s v="Memorex Slim 80 Minute CD-R, 10/Pack"/>
    <n v="0.43"/>
    <s v="United States"/>
    <x v="3"/>
    <s v="Ohio"/>
    <s v="Wooster"/>
    <n v="44691"/>
    <x v="0"/>
    <x v="21"/>
    <s v="January"/>
    <s v="22-01-2015"/>
    <n v="61.292700000000004"/>
    <n v="9"/>
    <n v="88.83"/>
    <n v="87076"/>
    <n v="9.74"/>
    <x v="3"/>
  </r>
  <r>
    <n v="1788"/>
    <s v="Valerie Siegel"/>
    <s v="Critical"/>
    <n v="0.04"/>
    <n v="205.99"/>
    <n v="8.99"/>
    <s v="Regular Air"/>
    <s v="Consumer"/>
    <s v="Technology"/>
    <s v="Telephones and Communication"/>
    <s v="Small Box"/>
    <s v="TimeportP7382"/>
    <n v="0.56000000000000005"/>
    <s v="United States"/>
    <x v="0"/>
    <s v="Georgia"/>
    <s v="Woodstock"/>
    <n v="30188"/>
    <x v="0"/>
    <x v="21"/>
    <s v="January"/>
    <s v="22-01-2015"/>
    <n v="960.98400000000004"/>
    <n v="6"/>
    <n v="1008.53"/>
    <n v="88256"/>
    <n v="205.95000000000002"/>
    <x v="0"/>
  </r>
  <r>
    <n v="263"/>
    <s v="Carlos Hess"/>
    <s v="High"/>
    <n v="0.05"/>
    <n v="31.76"/>
    <n v="45.51"/>
    <s v="Delivery Truck"/>
    <s v="Small Business"/>
    <s v="Furniture"/>
    <s v="Tables"/>
    <s v="Jumbo Box"/>
    <s v="Hon iLevel™ Computer Training Table"/>
    <n v="0.65"/>
    <s v="United States"/>
    <x v="3"/>
    <s v="Ohio"/>
    <s v="Cleveland Heights"/>
    <n v="44106"/>
    <x v="0"/>
    <x v="21"/>
    <s v="January"/>
    <s v="23-01-2015"/>
    <n v="-2177.9860960000001"/>
    <n v="9"/>
    <n v="304.33999999999997"/>
    <n v="86297"/>
    <n v="31.71"/>
    <x v="3"/>
  </r>
  <r>
    <n v="2423"/>
    <s v="Nicholas Wallace"/>
    <s v="Low"/>
    <n v="0.04"/>
    <n v="100.98"/>
    <n v="7.18"/>
    <s v="Regular Air"/>
    <s v="Home Office"/>
    <s v="Technology"/>
    <s v="Computer Peripherals"/>
    <s v="Small Box"/>
    <s v="Logitech Cordless Elite Duo"/>
    <n v="0.4"/>
    <s v="United States"/>
    <x v="1"/>
    <s v="Texas"/>
    <s v="Hurst"/>
    <n v="76053"/>
    <x v="0"/>
    <x v="21"/>
    <s v="January"/>
    <s v="26-01-2015"/>
    <n v="269.94"/>
    <n v="4"/>
    <n v="414.91"/>
    <n v="89054"/>
    <n v="100.94"/>
    <x v="1"/>
  </r>
  <r>
    <n v="2882"/>
    <s v="Andrew Gonzalez"/>
    <s v="Low"/>
    <n v="0.02"/>
    <n v="43.98"/>
    <n v="1.99"/>
    <s v="Regular Air"/>
    <s v="Consumer"/>
    <s v="Technology"/>
    <s v="Computer Peripherals"/>
    <s v="Small Pack"/>
    <s v="Memorex 80 Minute CD-R Spindle, 100/Pack"/>
    <n v="0.44"/>
    <s v="United States"/>
    <x v="0"/>
    <s v="North Carolina"/>
    <s v="Charlotte"/>
    <n v="28206"/>
    <x v="0"/>
    <x v="21"/>
    <s v="January"/>
    <s v="25-01-2015"/>
    <n v="333.76049999999998"/>
    <n v="40"/>
    <n v="1724.01"/>
    <n v="50917"/>
    <n v="43.959999999999994"/>
    <x v="0"/>
  </r>
  <r>
    <n v="1402"/>
    <s v="Wesley Tate"/>
    <s v="Medium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x v="1"/>
    <s v="Illinois"/>
    <s v="Chicago"/>
    <n v="60653"/>
    <x v="0"/>
    <x v="21"/>
    <s v="January"/>
    <s v="22-01-2015"/>
    <n v="-20.79"/>
    <n v="48"/>
    <n v="1420.84"/>
    <n v="43079"/>
    <n v="30.69"/>
    <x v="1"/>
  </r>
  <r>
    <n v="1405"/>
    <s v="Crystal Floyd"/>
    <s v="Medium"/>
    <n v="0.04"/>
    <n v="30.73"/>
    <n v="4"/>
    <s v="Regular Air"/>
    <s v="Home Office"/>
    <s v="Technology"/>
    <s v="Computer Peripherals"/>
    <s v="Small Box"/>
    <s v="Fellowes 17-key keypad for PS/2 interface"/>
    <n v="0.75"/>
    <s v="United States"/>
    <x v="1"/>
    <s v="Michigan"/>
    <s v="Battle Creek"/>
    <n v="49017"/>
    <x v="0"/>
    <x v="21"/>
    <s v="January"/>
    <s v="22-01-2015"/>
    <n v="-20.79"/>
    <n v="12"/>
    <n v="355.21"/>
    <n v="86145"/>
    <n v="30.69"/>
    <x v="1"/>
  </r>
  <r>
    <n v="2796"/>
    <s v="Cindy McLeod"/>
    <s v="Medium"/>
    <n v="0.02"/>
    <n v="30.44"/>
    <n v="1.49"/>
    <s v="Regular Air"/>
    <s v="Corporate"/>
    <s v="Office Supplies"/>
    <s v="Binders and Binder Accessories"/>
    <s v="Small Box"/>
    <s v="Premier Elliptical Ring Binder, Black"/>
    <n v="0.37"/>
    <s v="United States"/>
    <x v="1"/>
    <s v="Iowa"/>
    <s v="Sioux City"/>
    <n v="51106"/>
    <x v="0"/>
    <x v="21"/>
    <s v="January"/>
    <s v="23-01-2015"/>
    <n v="266.76089999999999"/>
    <n v="12"/>
    <n v="386.61"/>
    <n v="87553"/>
    <n v="30.42"/>
    <x v="1"/>
  </r>
  <r>
    <n v="2797"/>
    <s v="Cameron Kendall"/>
    <s v="Medium"/>
    <n v="0.02"/>
    <n v="4.91"/>
    <n v="0.5"/>
    <s v="Regular Air"/>
    <s v="Corporate"/>
    <s v="Office Supplies"/>
    <s v="Labels"/>
    <s v="Small Box"/>
    <s v="Avery 508"/>
    <n v="0.36"/>
    <s v="United States"/>
    <x v="3"/>
    <s v="Pennsylvania"/>
    <s v="Pittsburgh"/>
    <n v="15122"/>
    <x v="0"/>
    <x v="21"/>
    <s v="January"/>
    <s v="22-01-2015"/>
    <n v="29.883900000000001"/>
    <n v="9"/>
    <n v="43.31"/>
    <n v="87553"/>
    <n v="4.8900000000000006"/>
    <x v="3"/>
  </r>
  <r>
    <n v="2855"/>
    <s v="Vicki Womble"/>
    <s v="Medium"/>
    <n v="0.08"/>
    <n v="7.84"/>
    <n v="4.71"/>
    <s v="Regular Air"/>
    <s v="Corporate"/>
    <s v="Office Supplies"/>
    <s v="Binders and Binder Accessories"/>
    <s v="Small Box"/>
    <s v="XtraLife® ClearVue™ Slant-D® Ring Binders by Cardinal"/>
    <n v="0.35"/>
    <s v="United States"/>
    <x v="2"/>
    <s v="Washington"/>
    <s v="Des Moines"/>
    <n v="98198"/>
    <x v="0"/>
    <x v="21"/>
    <s v="January"/>
    <s v="22-01-2015"/>
    <n v="-12.87678"/>
    <n v="10"/>
    <n v="76.16"/>
    <n v="87316"/>
    <n v="7.76"/>
    <x v="2"/>
  </r>
  <r>
    <n v="2855"/>
    <s v="Vicki Womble"/>
    <s v="Medium"/>
    <n v="0.03"/>
    <n v="105.34"/>
    <n v="24.49"/>
    <s v="Regular Air"/>
    <s v="Corporate"/>
    <s v="Furniture"/>
    <s v="Office Furnishings"/>
    <s v="Large Box"/>
    <s v="Deflect-o DuraMat Antistatic Studded Beveled Mat for Medium Pile Carpeting"/>
    <n v="0.61"/>
    <s v="United States"/>
    <x v="2"/>
    <s v="Washington"/>
    <s v="Des Moines"/>
    <n v="98198"/>
    <x v="0"/>
    <x v="21"/>
    <s v="January"/>
    <s v="22-01-2015"/>
    <n v="618.13080000000002"/>
    <n v="10"/>
    <n v="1038.1400000000001"/>
    <n v="87316"/>
    <n v="105.31"/>
    <x v="2"/>
  </r>
  <r>
    <n v="584"/>
    <s v="Timothy Currie"/>
    <s v="Not Specified"/>
    <n v="0.04"/>
    <n v="15.51"/>
    <n v="17.78"/>
    <s v="Regular Air"/>
    <s v="Corporate"/>
    <s v="Office Supplies"/>
    <s v="Storage &amp; Organization"/>
    <s v="Small Box"/>
    <s v="Tenex File Box, Personal Filing Tote with Lid, Black"/>
    <n v="0.59"/>
    <s v="United States"/>
    <x v="3"/>
    <s v="Massachusetts"/>
    <s v="Woburn"/>
    <n v="1801"/>
    <x v="0"/>
    <x v="21"/>
    <s v="January"/>
    <s v="23-01-2015"/>
    <n v="-266.22000000000003"/>
    <n v="7"/>
    <n v="116.93"/>
    <n v="88646"/>
    <n v="15.47"/>
    <x v="3"/>
  </r>
  <r>
    <n v="1709"/>
    <s v="Dennis Bowen"/>
    <s v="Not Specified"/>
    <n v="0.01"/>
    <n v="14.28"/>
    <n v="2.99"/>
    <s v="Regular Air"/>
    <s v="Consumer"/>
    <s v="Office Supplies"/>
    <s v="Binders and Binder Accessories"/>
    <s v="Small Box"/>
    <s v="Avery Premier Heavy-Duty Binder with Round Locking Rings"/>
    <n v="0.39"/>
    <s v="United States"/>
    <x v="3"/>
    <s v="Pennsylvania"/>
    <s v="Pottstown"/>
    <n v="19464"/>
    <x v="0"/>
    <x v="21"/>
    <s v="January"/>
    <s v="22-01-2015"/>
    <n v="21.003499999999999"/>
    <n v="2"/>
    <n v="30.44"/>
    <n v="88782"/>
    <n v="14.27"/>
    <x v="3"/>
  </r>
  <r>
    <n v="1727"/>
    <s v="Juanita Ballard"/>
    <s v="Not Specified"/>
    <n v="0.1"/>
    <n v="14.98"/>
    <n v="7.69"/>
    <s v="Express Air"/>
    <s v="Small Business"/>
    <s v="Office Supplies"/>
    <s v="Storage &amp; Organization"/>
    <s v="Small Box"/>
    <s v="Super Decoflex Portable Personal File"/>
    <n v="0.56999999999999995"/>
    <s v="United States"/>
    <x v="3"/>
    <s v="Ohio"/>
    <s v="Kent"/>
    <n v="44240"/>
    <x v="0"/>
    <x v="21"/>
    <s v="January"/>
    <s v="23-01-2015"/>
    <n v="-76.900000000000006"/>
    <n v="8"/>
    <n v="114.81"/>
    <n v="87194"/>
    <n v="14.88"/>
    <x v="3"/>
  </r>
  <r>
    <n v="1928"/>
    <s v="Gregory R Snow"/>
    <s v="Not Specified"/>
    <n v="0.1"/>
    <n v="1889.99"/>
    <n v="19.989999999999998"/>
    <s v="Regular Air"/>
    <s v="Home Office"/>
    <s v="Office Supplies"/>
    <s v="Binders and Binder Accessories"/>
    <s v="Small Box"/>
    <s v="Ibico EPK-21 Electric Binding System"/>
    <n v="0.36"/>
    <s v="United States"/>
    <x v="0"/>
    <s v="South Carolina"/>
    <s v="Greer"/>
    <n v="29651"/>
    <x v="0"/>
    <x v="21"/>
    <s v="January"/>
    <s v="21-01-2015"/>
    <n v="-42.545999999999999"/>
    <n v="1"/>
    <n v="1786.04"/>
    <n v="88580"/>
    <n v="1889.89"/>
    <x v="0"/>
  </r>
  <r>
    <n v="1989"/>
    <s v="David Weaver"/>
    <s v="Not Specified"/>
    <n v="0.04"/>
    <n v="355.98"/>
    <n v="58.92"/>
    <s v="Delivery Truck"/>
    <s v="Home Office"/>
    <s v="Furniture"/>
    <s v="Chairs &amp; Chairmats"/>
    <s v="Jumbo Drum"/>
    <s v="Hon 4700 Series Mobuis™ Mid-Back Task Chairs with Adjustable Arms"/>
    <n v="0.64"/>
    <s v="United States"/>
    <x v="2"/>
    <s v="Utah"/>
    <s v="Holladay"/>
    <n v="84117"/>
    <x v="0"/>
    <x v="21"/>
    <s v="January"/>
    <s v="22-01-2015"/>
    <n v="882.93"/>
    <n v="8"/>
    <n v="2748.21"/>
    <n v="90000"/>
    <n v="355.94"/>
    <x v="2"/>
  </r>
  <r>
    <n v="1989"/>
    <s v="David Weaver"/>
    <s v="Not Specified"/>
    <n v="0.09"/>
    <n v="19.98"/>
    <n v="8.68"/>
    <s v="Regular Air"/>
    <s v="Home Office"/>
    <s v="Office Supplies"/>
    <s v="Paper"/>
    <s v="Small Box"/>
    <s v="Southworth 25% Cotton Premium Laser Paper and Envelopes"/>
    <n v="0.37"/>
    <s v="United States"/>
    <x v="2"/>
    <s v="Utah"/>
    <s v="Holladay"/>
    <n v="84117"/>
    <x v="0"/>
    <x v="21"/>
    <s v="January"/>
    <s v="22-01-2015"/>
    <n v="6.6803999999999997"/>
    <n v="5"/>
    <n v="93.19"/>
    <n v="90000"/>
    <n v="19.89"/>
    <x v="2"/>
  </r>
  <r>
    <n v="3229"/>
    <s v="Sharon Kessler"/>
    <s v="Not Specified"/>
    <n v="0.01"/>
    <n v="24.95"/>
    <n v="2.99"/>
    <s v="Regular Air"/>
    <s v="Small Business"/>
    <s v="Office Supplies"/>
    <s v="Binders and Binder Accessories"/>
    <s v="Small Box"/>
    <s v="Large Capacity Hanging Post Binders"/>
    <n v="0.39"/>
    <s v="United States"/>
    <x v="1"/>
    <s v="Wisconsin"/>
    <s v="Superior"/>
    <n v="54880"/>
    <x v="0"/>
    <x v="21"/>
    <s v="January"/>
    <s v="22-01-2015"/>
    <n v="261.38580000000002"/>
    <n v="15"/>
    <n v="378.82"/>
    <n v="87435"/>
    <n v="24.939999999999998"/>
    <x v="1"/>
  </r>
  <r>
    <n v="3230"/>
    <s v="Monica Stuart"/>
    <s v="Not Specified"/>
    <n v="0"/>
    <n v="15.98"/>
    <n v="8.99"/>
    <s v="Regular Air"/>
    <s v="Small Business"/>
    <s v="Technology"/>
    <s v="Computer Peripherals"/>
    <s v="Small Pack"/>
    <s v="Imation 3.5&quot; DS/HD IBM Formatted Diskettes, 50/Pack"/>
    <n v="0.64"/>
    <s v="United States"/>
    <x v="1"/>
    <s v="Wisconsin"/>
    <s v="Waukesha"/>
    <n v="53186"/>
    <x v="0"/>
    <x v="21"/>
    <s v="January"/>
    <s v="23-01-2015"/>
    <n v="-135.46"/>
    <n v="9"/>
    <n v="152.18"/>
    <n v="87435"/>
    <n v="15.98"/>
    <x v="1"/>
  </r>
  <r>
    <n v="151"/>
    <s v="Geoffrey Zhu"/>
    <s v="Critical"/>
    <n v="0.09"/>
    <n v="32.979999999999997"/>
    <n v="5.5"/>
    <s v="Regular Air"/>
    <s v="Home Office"/>
    <s v="Technology"/>
    <s v="Computer Peripherals"/>
    <s v="Small Box"/>
    <s v="PC Concepts 116 Key Quantum 3000 Keyboard"/>
    <n v="0.75"/>
    <s v="United States"/>
    <x v="0"/>
    <s v="Tennessee"/>
    <s v="Kingsport"/>
    <n v="37664"/>
    <x v="0"/>
    <x v="22"/>
    <s v="January"/>
    <s v="23-01-2015"/>
    <n v="-20.257999999999999"/>
    <n v="2"/>
    <n v="62.46"/>
    <n v="89521"/>
    <n v="32.889999999999993"/>
    <x v="0"/>
  </r>
  <r>
    <n v="1438"/>
    <s v="Jean Weiss Diaz"/>
    <s v="Critical"/>
    <n v="0.01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x v="3"/>
    <s v="Ohio"/>
    <s v="Elyria"/>
    <n v="44035"/>
    <x v="0"/>
    <x v="22"/>
    <s v="January"/>
    <s v="24-01-2015"/>
    <n v="-409.37360000000001"/>
    <n v="3"/>
    <n v="267.83"/>
    <n v="90120"/>
    <n v="80.97"/>
    <x v="3"/>
  </r>
  <r>
    <n v="1959"/>
    <s v="Bonnie Matthews Rowland"/>
    <s v="Critical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x v="0"/>
    <s v="Florida"/>
    <s v="Miami"/>
    <n v="33916"/>
    <x v="0"/>
    <x v="22"/>
    <s v="January"/>
    <s v="22-01-2015"/>
    <n v="-66.247299999999996"/>
    <n v="9"/>
    <n v="206.04"/>
    <n v="28225"/>
    <n v="20.28"/>
    <x v="0"/>
  </r>
  <r>
    <n v="1764"/>
    <s v="Michele Bradshaw"/>
    <s v="High"/>
    <n v="0"/>
    <n v="115.99"/>
    <n v="5.92"/>
    <s v="Regular Air"/>
    <s v="Consumer"/>
    <s v="Technology"/>
    <s v="Telephones and Communication"/>
    <s v="Small Box"/>
    <s v="8890"/>
    <n v="0.57999999999999996"/>
    <s v="United States"/>
    <x v="0"/>
    <s v="Florida"/>
    <s v="Dunedin"/>
    <n v="34698"/>
    <x v="0"/>
    <x v="22"/>
    <s v="January"/>
    <s v="22-01-2015"/>
    <n v="-16.771999999999998"/>
    <n v="11"/>
    <n v="1160.42"/>
    <n v="89775"/>
    <n v="115.99"/>
    <x v="0"/>
  </r>
  <r>
    <n v="2456"/>
    <s v="Joan Beach"/>
    <s v="High"/>
    <n v="7.0000000000000007E-2"/>
    <n v="179.99"/>
    <n v="19.989999999999998"/>
    <s v="Regular Air"/>
    <s v="Home Office"/>
    <s v="Technology"/>
    <s v="Computer Peripherals"/>
    <s v="Small Box"/>
    <s v="Motorola SB4200 Cable Modem"/>
    <n v="0.48"/>
    <s v="United States"/>
    <x v="0"/>
    <s v="Alabama"/>
    <s v="Mobile"/>
    <n v="36608"/>
    <x v="0"/>
    <x v="22"/>
    <s v="January"/>
    <s v="23-01-2015"/>
    <n v="733.28219999999999"/>
    <n v="7"/>
    <n v="1188.6300000000001"/>
    <n v="89218"/>
    <n v="179.92000000000002"/>
    <x v="0"/>
  </r>
  <r>
    <n v="2456"/>
    <s v="Joan Beach"/>
    <s v="High"/>
    <n v="0.02"/>
    <n v="92.23"/>
    <n v="39.61"/>
    <s v="Express Air"/>
    <s v="Home Office"/>
    <s v="Furniture"/>
    <s v="Office Furnishings"/>
    <s v="Medium Box"/>
    <s v="Deflect-o RollaMat Studded, Beveled Mat for Medium Pile Carpeting"/>
    <n v="0.67"/>
    <s v="United States"/>
    <x v="0"/>
    <s v="Alabama"/>
    <s v="Mobile"/>
    <n v="36608"/>
    <x v="0"/>
    <x v="22"/>
    <s v="January"/>
    <s v="23-01-2015"/>
    <n v="-905.99040000000002"/>
    <n v="11"/>
    <n v="1009.93"/>
    <n v="89218"/>
    <n v="92.210000000000008"/>
    <x v="0"/>
  </r>
  <r>
    <n v="2457"/>
    <s v="Yvonne Collier"/>
    <s v="High"/>
    <n v="0.02"/>
    <n v="15.22"/>
    <n v="9.73"/>
    <s v="Regular Air"/>
    <s v="Home Office"/>
    <s v="Office Supplies"/>
    <s v="Binders and Binder Accessories"/>
    <s v="Small Box"/>
    <s v="GBC Twin Loop™ Wire Binding Elements, 9/16&quot; Spine, Black"/>
    <n v="0.36"/>
    <s v="United States"/>
    <x v="1"/>
    <s v="Minnesota"/>
    <s v="Lino Lakes"/>
    <n v="55014"/>
    <x v="0"/>
    <x v="22"/>
    <s v="January"/>
    <s v="22-01-2015"/>
    <n v="-21.63242"/>
    <n v="9"/>
    <n v="140.69999999999999"/>
    <n v="89218"/>
    <n v="15.200000000000001"/>
    <x v="1"/>
  </r>
  <r>
    <n v="2209"/>
    <s v="Sharon Thomas"/>
    <s v="Low"/>
    <n v="0.06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x v="0"/>
    <s v="Georgia"/>
    <s v="College Park"/>
    <n v="30337"/>
    <x v="0"/>
    <x v="22"/>
    <s v="January"/>
    <s v="29-01-2015"/>
    <n v="-98.055999999999997"/>
    <n v="12"/>
    <n v="83.93"/>
    <n v="88030"/>
    <n v="6.9200000000000008"/>
    <x v="0"/>
  </r>
  <r>
    <n v="2896"/>
    <s v="Anna Ellis"/>
    <s v="Low"/>
    <n v="0.02"/>
    <n v="880.98"/>
    <n v="44.55"/>
    <s v="Delivery Truck"/>
    <s v="Home Office"/>
    <s v="Furniture"/>
    <s v="Bookcases"/>
    <s v="Jumbo Box"/>
    <s v="Riverside Palais Royal Lawyers Bookcase, Royale Cherry Finish"/>
    <n v="0.62"/>
    <s v="United States"/>
    <x v="1"/>
    <s v="Minnesota"/>
    <s v="Mankato"/>
    <n v="56001"/>
    <x v="0"/>
    <x v="22"/>
    <s v="January"/>
    <s v="26-01-2015"/>
    <n v="4861.0637999999999"/>
    <n v="8"/>
    <n v="7045.02"/>
    <n v="86925"/>
    <n v="880.96"/>
    <x v="1"/>
  </r>
  <r>
    <n v="2422"/>
    <s v="Arlene Wiggins Dalton"/>
    <s v="Medium"/>
    <n v="0.09"/>
    <n v="3.89"/>
    <n v="7.01"/>
    <s v="Express Air"/>
    <s v="Home Office"/>
    <s v="Office Supplies"/>
    <s v="Binders and Binder Accessories"/>
    <s v="Small Box"/>
    <s v="Avery Binder Labels"/>
    <n v="0.37"/>
    <s v="United States"/>
    <x v="1"/>
    <s v="Texas"/>
    <s v="Huntsville"/>
    <n v="77340"/>
    <x v="0"/>
    <x v="22"/>
    <s v="January"/>
    <s v="24-01-2015"/>
    <n v="-154.30699999999999"/>
    <n v="10"/>
    <n v="42.56"/>
    <n v="89055"/>
    <n v="3.8000000000000003"/>
    <x v="1"/>
  </r>
  <r>
    <n v="2873"/>
    <s v="Benjamin Gunter"/>
    <s v="Medium"/>
    <n v="7.0000000000000007E-2"/>
    <n v="2.89"/>
    <n v="0.5"/>
    <s v="Regular Air"/>
    <s v="Small Business"/>
    <s v="Office Supplies"/>
    <s v="Labels"/>
    <s v="Small Box"/>
    <s v="Avery 498"/>
    <n v="0.38"/>
    <s v="United States"/>
    <x v="0"/>
    <s v="Florida"/>
    <s v="Hialeah"/>
    <n v="33012"/>
    <x v="0"/>
    <x v="22"/>
    <s v="January"/>
    <s v="24-01-2015"/>
    <n v="441.59399999999999"/>
    <n v="12"/>
    <n v="33.020000000000003"/>
    <n v="89872"/>
    <n v="2.8200000000000003"/>
    <x v="0"/>
  </r>
  <r>
    <n v="2873"/>
    <s v="Benjamin Gunter"/>
    <s v="Medium"/>
    <n v="0"/>
    <n v="217.85"/>
    <n v="29.1"/>
    <s v="Delivery Truck"/>
    <s v="Small Business"/>
    <s v="Furniture"/>
    <s v="Tables"/>
    <s v="Jumbo Box"/>
    <s v="Chromcraft Bull-Nose Wood Round Conference Table Top, Wood Base"/>
    <n v="0.68"/>
    <s v="United States"/>
    <x v="0"/>
    <s v="Florida"/>
    <s v="Hialeah"/>
    <n v="33012"/>
    <x v="0"/>
    <x v="22"/>
    <s v="January"/>
    <s v="23-01-2015"/>
    <n v="394.17"/>
    <n v="10"/>
    <n v="2273.1"/>
    <n v="89872"/>
    <n v="217.85"/>
    <x v="0"/>
  </r>
  <r>
    <n v="3350"/>
    <s v="Amy York"/>
    <s v="Medium"/>
    <n v="0.01"/>
    <n v="73.98"/>
    <n v="12.14"/>
    <s v="Regular Air"/>
    <s v="Small Business"/>
    <s v="Technology"/>
    <s v="Computer Peripherals"/>
    <s v="Small Box"/>
    <s v="Keytronic 105-Key Spanish Keyboard"/>
    <n v="0.67"/>
    <s v="United States"/>
    <x v="2"/>
    <s v="Washington"/>
    <s v="Parkland"/>
    <n v="98444"/>
    <x v="0"/>
    <x v="23"/>
    <s v="January"/>
    <s v="25-01-2015"/>
    <n v="-29.0656"/>
    <n v="5"/>
    <n v="384.22"/>
    <n v="91296"/>
    <n v="73.97"/>
    <x v="2"/>
  </r>
  <r>
    <n v="1692"/>
    <s v="Rhonda Schroeder"/>
    <s v="Not Specified"/>
    <n v="0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Kansas"/>
    <s v="Newton"/>
    <n v="67114"/>
    <x v="0"/>
    <x v="23"/>
    <s v="January"/>
    <s v="24-01-2015"/>
    <n v="-123.1816"/>
    <n v="5"/>
    <n v="37.89"/>
    <n v="90189"/>
    <n v="6.84"/>
    <x v="1"/>
  </r>
  <r>
    <n v="1693"/>
    <s v="Melinda Thornton"/>
    <s v="Not Specified"/>
    <n v="7.0000000000000007E-2"/>
    <n v="30.98"/>
    <n v="5.76"/>
    <s v="Regular Air"/>
    <s v="Consumer"/>
    <s v="Office Supplies"/>
    <s v="Paper"/>
    <s v="Small Box"/>
    <s v="IBM Multi-Purpose Copy Paper, 8 1/2 x 11&quot;, Case"/>
    <n v="0.4"/>
    <s v="United States"/>
    <x v="0"/>
    <s v="Virginia"/>
    <s v="Reston"/>
    <n v="20190"/>
    <x v="0"/>
    <x v="23"/>
    <s v="January"/>
    <s v="25-01-2015"/>
    <n v="-28.797999999999998"/>
    <n v="11"/>
    <n v="343.79"/>
    <n v="90189"/>
    <n v="30.91"/>
    <x v="0"/>
  </r>
  <r>
    <n v="604"/>
    <s v="Lindsay P Ashley"/>
    <s v="Critical"/>
    <n v="0.03"/>
    <n v="1.88"/>
    <n v="1.49"/>
    <s v="Regular Air"/>
    <s v="Home Office"/>
    <s v="Office Supplies"/>
    <s v="Binders and Binder Accessories"/>
    <s v="Small Box"/>
    <s v="Staples® General Use 3-Ring Binders"/>
    <n v="0.37"/>
    <s v="United States"/>
    <x v="2"/>
    <s v="California"/>
    <s v="Los Angeles"/>
    <n v="90045"/>
    <x v="0"/>
    <x v="24"/>
    <s v="January"/>
    <s v="25-01-2015"/>
    <n v="-15.099500000000001"/>
    <n v="52"/>
    <n v="102.32"/>
    <n v="34882"/>
    <n v="1.8499999999999999"/>
    <x v="2"/>
  </r>
  <r>
    <n v="830"/>
    <s v="Douglas Sutton"/>
    <s v="High"/>
    <n v="0.01"/>
    <n v="14.42"/>
    <n v="6.75"/>
    <s v="Regular Air"/>
    <s v="Corporate"/>
    <s v="Office Supplies"/>
    <s v="Appliances"/>
    <s v="Medium Box"/>
    <s v="Holmes Odor Grabber"/>
    <n v="0.52"/>
    <s v="United States"/>
    <x v="2"/>
    <s v="Colorado"/>
    <s v="Wheat Ridge"/>
    <n v="80033"/>
    <x v="0"/>
    <x v="24"/>
    <s v="January"/>
    <s v="24-01-2015"/>
    <n v="-13.826000000000001"/>
    <n v="6"/>
    <n v="89.91"/>
    <n v="90270"/>
    <n v="14.41"/>
    <x v="2"/>
  </r>
  <r>
    <n v="997"/>
    <s v="Phillip Pollard"/>
    <s v="Low"/>
    <n v="0.08"/>
    <n v="67.84"/>
    <n v="0.99"/>
    <s v="Regular Air"/>
    <s v="Small Business"/>
    <s v="Office Supplies"/>
    <s v="Appliances"/>
    <s v="Small Box"/>
    <s v="Fellowes Command Center 5-outlet power strip"/>
    <n v="0.57999999999999996"/>
    <s v="United States"/>
    <x v="3"/>
    <s v="New Jersey"/>
    <s v="Bayonne"/>
    <n v="7002"/>
    <x v="0"/>
    <x v="24"/>
    <s v="January"/>
    <s v="29-01-2015"/>
    <n v="-23.634399999999999"/>
    <n v="1"/>
    <n v="63.66"/>
    <n v="89431"/>
    <n v="67.760000000000005"/>
    <x v="3"/>
  </r>
  <r>
    <n v="1281"/>
    <s v="Pauline Denton"/>
    <s v="Low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x v="1"/>
    <s v="Indiana"/>
    <s v="Vincennes"/>
    <n v="47591"/>
    <x v="0"/>
    <x v="24"/>
    <s v="January"/>
    <s v="26-01-2015"/>
    <n v="727.73609999999996"/>
    <n v="5"/>
    <n v="1054.69"/>
    <n v="89112"/>
    <n v="199.96"/>
    <x v="1"/>
  </r>
  <r>
    <n v="1282"/>
    <s v="Dana Sharpe"/>
    <s v="Low"/>
    <n v="0.03"/>
    <n v="199.99"/>
    <n v="24.49"/>
    <s v="Express Air"/>
    <s v="Small Business"/>
    <s v="Technology"/>
    <s v="Copiers and Fax"/>
    <s v="Large Box"/>
    <s v="Canon PC-428 Personal Copier"/>
    <n v="0.46"/>
    <s v="United States"/>
    <x v="3"/>
    <s v="Pennsylvania"/>
    <s v="Philadelphia"/>
    <n v="19134"/>
    <x v="0"/>
    <x v="24"/>
    <s v="January"/>
    <s v="26-01-2015"/>
    <n v="393.42"/>
    <n v="21"/>
    <n v="4429.6899999999996"/>
    <n v="29319"/>
    <n v="199.96"/>
    <x v="3"/>
  </r>
  <r>
    <n v="1690"/>
    <s v="Neil Bailey"/>
    <s v="Low"/>
    <n v="0.05"/>
    <n v="115.99"/>
    <n v="5.26"/>
    <s v="Regular Air"/>
    <s v="Corporate"/>
    <s v="Technology"/>
    <s v="Telephones and Communication"/>
    <s v="Small Box"/>
    <s v="636"/>
    <n v="0.56999999999999995"/>
    <s v="United States"/>
    <x v="3"/>
    <s v="Pennsylvania"/>
    <s v="Harrisburg"/>
    <n v="17112"/>
    <x v="0"/>
    <x v="24"/>
    <s v="January"/>
    <s v="28-01-2015"/>
    <n v="616.53570000000002"/>
    <n v="9"/>
    <n v="893.53"/>
    <n v="91076"/>
    <n v="115.94"/>
    <x v="3"/>
  </r>
  <r>
    <n v="2613"/>
    <s v="Anthony Stanley"/>
    <s v="Low"/>
    <n v="0.02"/>
    <n v="50.98"/>
    <n v="13.66"/>
    <s v="Express Air"/>
    <s v="Corporate"/>
    <s v="Office Supplies"/>
    <s v="Appliances"/>
    <s v="Small Box"/>
    <s v="Eureka The Boss® Cordless Rechargeable Stick Vac"/>
    <n v="0.57999999999999996"/>
    <s v="United States"/>
    <x v="3"/>
    <s v="New Jersey"/>
    <s v="Fords"/>
    <n v="8863"/>
    <x v="0"/>
    <x v="24"/>
    <s v="January"/>
    <s v="24-01-2015"/>
    <n v="-25.76"/>
    <n v="1"/>
    <n v="68.45"/>
    <n v="86119"/>
    <n v="50.959999999999994"/>
    <x v="3"/>
  </r>
  <r>
    <n v="3089"/>
    <s v="Sandy Cannon"/>
    <s v="Low"/>
    <n v="7.0000000000000007E-2"/>
    <n v="49.43"/>
    <n v="19.989999999999998"/>
    <s v="Regular Air"/>
    <s v="Corporate"/>
    <s v="Office Supplies"/>
    <s v="Appliances"/>
    <s v="Small Box"/>
    <s v="Eureka Hand Vacuum, Bagless"/>
    <n v="0.56999999999999995"/>
    <s v="United States"/>
    <x v="1"/>
    <s v="Kansas"/>
    <s v="Leawood"/>
    <n v="66209"/>
    <x v="0"/>
    <x v="24"/>
    <s v="January"/>
    <s v="29-01-2015"/>
    <n v="-122.77"/>
    <n v="6"/>
    <n v="281.82"/>
    <n v="91219"/>
    <n v="49.36"/>
    <x v="1"/>
  </r>
  <r>
    <n v="2283"/>
    <s v="Nancy Holden"/>
    <s v="Medium"/>
    <n v="0.01"/>
    <n v="11.7"/>
    <n v="6.96"/>
    <s v="Regular Air"/>
    <s v="Home Office"/>
    <s v="Office Supplies"/>
    <s v="Appliances"/>
    <s v="Medium Box"/>
    <s v="Harmony HEPA Quiet Air Purifiers"/>
    <n v="0.5"/>
    <s v="United States"/>
    <x v="1"/>
    <s v="Wisconsin"/>
    <s v="Franklin"/>
    <n v="53132"/>
    <x v="0"/>
    <x v="24"/>
    <s v="January"/>
    <s v="26-01-2015"/>
    <n v="-28.954000000000001"/>
    <n v="6"/>
    <n v="76.87"/>
    <n v="85947"/>
    <n v="11.69"/>
    <x v="1"/>
  </r>
  <r>
    <n v="275"/>
    <s v="Roger Blalock Cassidy"/>
    <s v="Not Specified"/>
    <n v="0.09"/>
    <n v="15.28"/>
    <n v="10.91"/>
    <s v="Regular Air"/>
    <s v="Corporate"/>
    <s v="Office Supplies"/>
    <s v="Binders and Binder Accessories"/>
    <s v="Small Box"/>
    <s v="Recycled Premium Regency Composition Covers"/>
    <n v="0.36"/>
    <s v="United States"/>
    <x v="3"/>
    <s v="Connecticut"/>
    <s v="Fairfield"/>
    <n v="6824"/>
    <x v="0"/>
    <x v="24"/>
    <s v="January"/>
    <s v="25-01-2015"/>
    <n v="-51.75"/>
    <n v="4"/>
    <n v="61.52"/>
    <n v="89292"/>
    <n v="15.19"/>
    <x v="3"/>
  </r>
  <r>
    <n v="1653"/>
    <s v="Charles Cline"/>
    <s v="Not Specified"/>
    <n v="0"/>
    <n v="101.41"/>
    <n v="35"/>
    <s v="Express Air"/>
    <s v="Corporate"/>
    <s v="Office Supplies"/>
    <s v="Storage &amp; Organization"/>
    <s v="Large Box"/>
    <s v="Tennsco Regal Shelving Units"/>
    <n v="0.82"/>
    <s v="United States"/>
    <x v="2"/>
    <s v="California"/>
    <s v="Thousand Oaks"/>
    <n v="91360"/>
    <x v="0"/>
    <x v="24"/>
    <s v="January"/>
    <s v="25-01-2015"/>
    <n v="-457.73"/>
    <n v="10"/>
    <n v="1104.32"/>
    <n v="89885"/>
    <n v="101.41"/>
    <x v="2"/>
  </r>
  <r>
    <n v="1653"/>
    <s v="Charles Cline"/>
    <s v="Not Specified"/>
    <n v="0.1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California"/>
    <s v="Thousand Oaks"/>
    <n v="91360"/>
    <x v="0"/>
    <x v="24"/>
    <s v="January"/>
    <s v="25-01-2015"/>
    <n v="-268.66399999999999"/>
    <n v="2"/>
    <n v="149.80000000000001"/>
    <n v="89885"/>
    <n v="95.89"/>
    <x v="2"/>
  </r>
  <r>
    <n v="1389"/>
    <s v="Jean Khan"/>
    <s v="Critical"/>
    <n v="0.06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x v="2"/>
    <s v="California"/>
    <s v="Menlo Park"/>
    <n v="94025"/>
    <x v="0"/>
    <x v="25"/>
    <s v="January"/>
    <s v="26-01-2015"/>
    <n v="-11.0732"/>
    <n v="1"/>
    <n v="2.77"/>
    <n v="88726"/>
    <n v="1.68"/>
    <x v="2"/>
  </r>
  <r>
    <n v="156"/>
    <s v="Diana Xu"/>
    <s v="High"/>
    <n v="0.03"/>
    <n v="10.89"/>
    <n v="4.5"/>
    <s v="Regular Air"/>
    <s v="Corporate"/>
    <s v="Office Supplies"/>
    <s v="Appliances"/>
    <s v="Small Box"/>
    <s v="Belkin 6 Outlet Metallic Surge Strip"/>
    <n v="0.59"/>
    <s v="United States"/>
    <x v="2"/>
    <s v="Colorado"/>
    <s v="Fort Collins"/>
    <n v="80525"/>
    <x v="0"/>
    <x v="25"/>
    <s v="January"/>
    <s v="26-01-2015"/>
    <n v="-18.64"/>
    <n v="3"/>
    <n v="33.82"/>
    <n v="87672"/>
    <n v="10.860000000000001"/>
    <x v="2"/>
  </r>
  <r>
    <n v="1997"/>
    <s v="Harriet Bowman"/>
    <s v="Not Specified"/>
    <n v="0.1"/>
    <n v="125.99"/>
    <n v="8.99"/>
    <s v="Regular Air"/>
    <s v="Consumer"/>
    <s v="Technology"/>
    <s v="Telephones and Communication"/>
    <s v="Small Box"/>
    <s v="5170i"/>
    <n v="0.56999999999999995"/>
    <s v="United States"/>
    <x v="0"/>
    <s v="South Carolina"/>
    <s v="Hilton Head Island"/>
    <n v="29915"/>
    <x v="0"/>
    <x v="25"/>
    <s v="January"/>
    <s v="28-01-2015"/>
    <n v="17.652000000000001"/>
    <n v="4"/>
    <n v="408.66"/>
    <n v="90333"/>
    <n v="125.89"/>
    <x v="0"/>
  </r>
  <r>
    <n v="1360"/>
    <s v="Arlene Gibbons"/>
    <s v="High"/>
    <n v="0.03"/>
    <n v="14.34"/>
    <n v="5"/>
    <s v="Regular Air"/>
    <s v="Consumer"/>
    <s v="Furniture"/>
    <s v="Office Furnishings"/>
    <s v="Small Pack"/>
    <s v="Nu-Dell Leatherette Frames"/>
    <n v="0.49"/>
    <s v="United States"/>
    <x v="1"/>
    <s v="Iowa"/>
    <s v="Muscatine"/>
    <n v="52761"/>
    <x v="0"/>
    <x v="26"/>
    <s v="January"/>
    <s v="27-01-2015"/>
    <n v="82.310100000000006"/>
    <n v="8"/>
    <n v="119.29"/>
    <n v="89595"/>
    <n v="14.31"/>
    <x v="1"/>
  </r>
  <r>
    <n v="1361"/>
    <s v="Kristina Collier"/>
    <s v="High"/>
    <n v="0.01"/>
    <n v="2.89"/>
    <n v="0.5"/>
    <s v="Regular Air"/>
    <s v="Consumer"/>
    <s v="Office Supplies"/>
    <s v="Labels"/>
    <s v="Small Box"/>
    <s v="Avery 498"/>
    <n v="0.38"/>
    <s v="United States"/>
    <x v="1"/>
    <s v="Michigan"/>
    <s v="Allen Park"/>
    <n v="48101"/>
    <x v="0"/>
    <x v="26"/>
    <s v="January"/>
    <s v="28-01-2015"/>
    <n v="1.2236"/>
    <n v="1"/>
    <n v="3.08"/>
    <n v="89595"/>
    <n v="2.8800000000000003"/>
    <x v="1"/>
  </r>
  <r>
    <n v="3154"/>
    <s v="Faye Manning"/>
    <s v="High"/>
    <n v="0.08"/>
    <n v="150.97999999999999"/>
    <n v="13.99"/>
    <s v="Express Air"/>
    <s v="Corporate"/>
    <s v="Technology"/>
    <s v="Office Machines"/>
    <s v="Medium Box"/>
    <s v="Canon MP41DH Printing Calculator"/>
    <n v="0.38"/>
    <s v="United States"/>
    <x v="0"/>
    <s v="Florida"/>
    <s v="Saint Petersburg"/>
    <n v="33710"/>
    <x v="0"/>
    <x v="26"/>
    <s v="January"/>
    <s v="27-01-2015"/>
    <n v="-3.948"/>
    <n v="8"/>
    <n v="1183.82"/>
    <n v="86899"/>
    <n v="150.89999999999998"/>
    <x v="0"/>
  </r>
  <r>
    <n v="3155"/>
    <s v="Julian Keith Mayer"/>
    <s v="High"/>
    <n v="0.03"/>
    <n v="25.98"/>
    <n v="14.36"/>
    <s v="Delivery Truck"/>
    <s v="Corporate"/>
    <s v="Furniture"/>
    <s v="Chairs &amp; Chairmats"/>
    <s v="Jumbo Drum"/>
    <s v="Global Stack Chair without Arms, Black"/>
    <n v="0.6"/>
    <s v="United States"/>
    <x v="0"/>
    <s v="Florida"/>
    <s v="Sanford"/>
    <n v="32771"/>
    <x v="0"/>
    <x v="26"/>
    <s v="January"/>
    <s v="27-01-2015"/>
    <n v="57.545999999999999"/>
    <n v="4"/>
    <n v="107.66"/>
    <n v="86899"/>
    <n v="25.95"/>
    <x v="0"/>
  </r>
  <r>
    <n v="3155"/>
    <s v="Julian Keith Mayer"/>
    <s v="High"/>
    <n v="0.1"/>
    <n v="32.479999999999997"/>
    <n v="35"/>
    <s v="Regular Air"/>
    <s v="Corporate"/>
    <s v="Office Supplies"/>
    <s v="Storage &amp; Organization"/>
    <s v="Large Box"/>
    <s v="Fellowes Neat Ideas® Storage Cubes"/>
    <n v="0.81"/>
    <s v="United States"/>
    <x v="0"/>
    <s v="Florida"/>
    <s v="Sanford"/>
    <n v="32771"/>
    <x v="0"/>
    <x v="26"/>
    <s v="January"/>
    <s v="27-01-2015"/>
    <n v="-333.42540000000002"/>
    <n v="10"/>
    <n v="318.83"/>
    <n v="86899"/>
    <n v="32.379999999999995"/>
    <x v="0"/>
  </r>
  <r>
    <n v="1129"/>
    <s v="Pam Patton"/>
    <s v="Low"/>
    <n v="0.02"/>
    <n v="4.9800000000000004"/>
    <n v="6.07"/>
    <s v="Regular Air"/>
    <s v="Home Office"/>
    <s v="Office Supplies"/>
    <s v="Paper"/>
    <s v="Small Box"/>
    <s v="Xerox 1897"/>
    <n v="0.36"/>
    <s v="United States"/>
    <x v="3"/>
    <s v="Massachusetts"/>
    <s v="Boston"/>
    <n v="2118"/>
    <x v="0"/>
    <x v="26"/>
    <s v="January"/>
    <s v="28-01-2015"/>
    <n v="-46.92"/>
    <n v="19"/>
    <n v="105.5"/>
    <n v="57794"/>
    <n v="4.9600000000000009"/>
    <x v="3"/>
  </r>
  <r>
    <n v="1133"/>
    <s v="Marjorie Owens"/>
    <s v="Low"/>
    <n v="0.02"/>
    <n v="4.9800000000000004"/>
    <n v="6.07"/>
    <s v="Regular Air"/>
    <s v="Home Office"/>
    <s v="Office Supplies"/>
    <s v="Paper"/>
    <s v="Small Box"/>
    <s v="Xerox 1897"/>
    <n v="0.36"/>
    <s v="United States"/>
    <x v="1"/>
    <s v="Texas"/>
    <s v="Farmers Branch"/>
    <n v="75234"/>
    <x v="0"/>
    <x v="26"/>
    <s v="January"/>
    <s v="28-01-2015"/>
    <n v="-46.92"/>
    <n v="5"/>
    <n v="27.76"/>
    <n v="88105"/>
    <n v="4.9600000000000009"/>
    <x v="1"/>
  </r>
  <r>
    <n v="2795"/>
    <s v="Harry Burns"/>
    <s v="Low"/>
    <n v="0.04"/>
    <n v="3.57"/>
    <n v="4.17"/>
    <s v="Regular Air"/>
    <s v="Corporate"/>
    <s v="Office Supplies"/>
    <s v="Pens &amp; Art Supplies"/>
    <s v="Small Pack"/>
    <s v="Barrel Sharpener"/>
    <n v="0.59"/>
    <s v="United States"/>
    <x v="1"/>
    <s v="Iowa"/>
    <s v="Mason City"/>
    <n v="50401"/>
    <x v="0"/>
    <x v="26"/>
    <s v="January"/>
    <s v="28-01-2015"/>
    <n v="-69.91"/>
    <n v="8"/>
    <n v="30.9"/>
    <n v="87556"/>
    <n v="3.53"/>
    <x v="1"/>
  </r>
  <r>
    <n v="2795"/>
    <s v="Harry Burns"/>
    <s v="Low"/>
    <n v="0.05"/>
    <n v="200.99"/>
    <n v="4.2"/>
    <s v="Regular Air"/>
    <s v="Corporate"/>
    <s v="Technology"/>
    <s v="Telephones and Communication"/>
    <s v="Small Box"/>
    <s v="2160i"/>
    <n v="0.59"/>
    <s v="United States"/>
    <x v="1"/>
    <s v="Iowa"/>
    <s v="Mason City"/>
    <n v="50401"/>
    <x v="0"/>
    <x v="26"/>
    <s v="January"/>
    <s v="30-01-2015"/>
    <n v="1630.5252"/>
    <n v="14"/>
    <n v="2363.08"/>
    <n v="87556"/>
    <n v="200.94"/>
    <x v="1"/>
  </r>
  <r>
    <n v="2795"/>
    <s v="Harry Burns"/>
    <s v="Low"/>
    <n v="7.0000000000000007E-2"/>
    <n v="195.99"/>
    <n v="8.99"/>
    <s v="Regular Air"/>
    <s v="Corporate"/>
    <s v="Technology"/>
    <s v="Telephones and Communication"/>
    <s v="Small Box"/>
    <s v="A1228"/>
    <n v="0.57999999999999996"/>
    <s v="United States"/>
    <x v="1"/>
    <s v="Iowa"/>
    <s v="Mason City"/>
    <n v="50401"/>
    <x v="0"/>
    <x v="26"/>
    <s v="January"/>
    <s v="26-01-2015"/>
    <n v="-457.16"/>
    <n v="2"/>
    <n v="328.45"/>
    <n v="87556"/>
    <n v="195.92000000000002"/>
    <x v="1"/>
  </r>
  <r>
    <n v="3000"/>
    <s v="Priscilla Allen"/>
    <s v="Low"/>
    <n v="0.01"/>
    <n v="10.14"/>
    <n v="2.27"/>
    <s v="Regular Air"/>
    <s v="Consumer"/>
    <s v="Office Supplies"/>
    <s v="Paper"/>
    <s v="Wrap Bag"/>
    <s v="Staples Wirebound Steno Books, 6&quot; x 9&quot;, 12/Pack"/>
    <n v="0.36"/>
    <s v="United States"/>
    <x v="1"/>
    <s v="Michigan"/>
    <s v="Pontiac"/>
    <n v="48342"/>
    <x v="0"/>
    <x v="26"/>
    <s v="January"/>
    <s v="28-01-2015"/>
    <n v="28.152000000000001"/>
    <n v="4"/>
    <n v="40.799999999999997"/>
    <n v="87042"/>
    <n v="10.130000000000001"/>
    <x v="1"/>
  </r>
  <r>
    <n v="3307"/>
    <s v="Edwin Blackburn"/>
    <s v="Low"/>
    <n v="7.0000000000000007E-2"/>
    <n v="16.739999999999998"/>
    <n v="7.04"/>
    <s v="Regular Air"/>
    <s v="Small Business"/>
    <s v="Office Supplies"/>
    <s v="Storage &amp; Organization"/>
    <s v="Small Box"/>
    <s v="Rogers® Profile Extra Capacity Storage Tub"/>
    <n v="0.81"/>
    <s v="United States"/>
    <x v="3"/>
    <s v="Massachusetts"/>
    <s v="Agawam"/>
    <n v="1001"/>
    <x v="0"/>
    <x v="26"/>
    <s v="February"/>
    <s v="02-02-2015"/>
    <n v="-114.2"/>
    <n v="5"/>
    <n v="80.58"/>
    <n v="90462"/>
    <n v="16.669999999999998"/>
    <x v="3"/>
  </r>
  <r>
    <n v="3311"/>
    <s v="Jackie Flynn"/>
    <s v="Low"/>
    <n v="0.06"/>
    <n v="6.45"/>
    <n v="1.34"/>
    <s v="Regular Air"/>
    <s v="Small Business"/>
    <s v="Office Supplies"/>
    <s v="Paper"/>
    <s v="Wrap Bag"/>
    <s v="Wirebound Four 2-3/4 x 5 Forms per Page, 400 Sets per Book"/>
    <n v="0.36"/>
    <s v="United States"/>
    <x v="3"/>
    <s v="Massachusetts"/>
    <s v="Winchester"/>
    <n v="1890"/>
    <x v="0"/>
    <x v="26"/>
    <s v="January"/>
    <s v="31-01-2015"/>
    <n v="39.426600000000001"/>
    <n v="9"/>
    <n v="57.14"/>
    <n v="90462"/>
    <n v="6.3900000000000006"/>
    <x v="3"/>
  </r>
  <r>
    <n v="3314"/>
    <s v="Billy Hale"/>
    <s v="Low"/>
    <n v="0.05"/>
    <n v="122.99"/>
    <n v="70.2"/>
    <s v="Delivery Truck"/>
    <s v="Small Business"/>
    <s v="Furniture"/>
    <s v="Chairs &amp; Chairmats"/>
    <s v="Jumbo Drum"/>
    <s v="Global High-Back Leather Tilter, Burgundy"/>
    <n v="0.74"/>
    <s v="United States"/>
    <x v="3"/>
    <s v="New Jersey"/>
    <s v="Fort Lee"/>
    <n v="7024"/>
    <x v="0"/>
    <x v="26"/>
    <s v="January"/>
    <s v="30-01-2015"/>
    <n v="-722.23"/>
    <n v="4"/>
    <n v="498.31"/>
    <n v="90462"/>
    <n v="122.94"/>
    <x v="3"/>
  </r>
  <r>
    <n v="1946"/>
    <s v="Teresa Wallace"/>
    <s v="Medium"/>
    <n v="0.08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x v="3"/>
    <s v="Pennsylvania"/>
    <s v="Mount Lebanon"/>
    <n v="15228"/>
    <x v="0"/>
    <x v="26"/>
    <s v="January"/>
    <s v="28-01-2015"/>
    <n v="-1920.9336000000001"/>
    <n v="12"/>
    <n v="1058.3599999999999"/>
    <n v="86331"/>
    <n v="90.9"/>
    <x v="3"/>
  </r>
  <r>
    <n v="1946"/>
    <s v="Teresa Wallace"/>
    <s v="Medium"/>
    <n v="7.0000000000000007E-2"/>
    <n v="5.98"/>
    <n v="5.35"/>
    <s v="Regular Air"/>
    <s v="Consumer"/>
    <s v="Office Supplies"/>
    <s v="Paper"/>
    <s v="Small Box"/>
    <s v="Xerox 1947"/>
    <n v="0.4"/>
    <s v="United States"/>
    <x v="3"/>
    <s v="Pennsylvania"/>
    <s v="Mount Lebanon"/>
    <n v="15228"/>
    <x v="0"/>
    <x v="26"/>
    <s v="January"/>
    <s v="28-01-2015"/>
    <n v="-37.175199999999997"/>
    <n v="3"/>
    <n v="18.309999999999999"/>
    <n v="86331"/>
    <n v="5.91"/>
    <x v="3"/>
  </r>
  <r>
    <n v="3361"/>
    <s v="Oscar Kenney"/>
    <s v="Medium"/>
    <n v="0.04"/>
    <n v="7.96"/>
    <n v="4.95"/>
    <s v="Regular Air"/>
    <s v="Home Office"/>
    <s v="Furniture"/>
    <s v="Office Furnishings"/>
    <s v="Small Box"/>
    <s v="Staples Plastic Wall Frames"/>
    <n v="0.41"/>
    <s v="United States"/>
    <x v="1"/>
    <s v="Wisconsin"/>
    <s v="West Bend"/>
    <n v="53095"/>
    <x v="0"/>
    <x v="26"/>
    <s v="January"/>
    <s v="26-01-2015"/>
    <n v="-7.73"/>
    <n v="15"/>
    <n v="116.11"/>
    <n v="91436"/>
    <n v="7.92"/>
    <x v="1"/>
  </r>
  <r>
    <n v="2264"/>
    <s v="Helen Dickerson"/>
    <s v="Not Specified"/>
    <n v="0.09"/>
    <n v="207.48"/>
    <n v="0.99"/>
    <s v="Regular Air"/>
    <s v="Corporate"/>
    <s v="Office Supplies"/>
    <s v="Appliances"/>
    <s v="Small Box"/>
    <s v="Kensington 7 Outlet MasterPiece Power Center with Fax/Phone Line Protection"/>
    <n v="0.55000000000000004"/>
    <s v="United States"/>
    <x v="1"/>
    <s v="Missouri"/>
    <s v="Joplin"/>
    <n v="64804"/>
    <x v="0"/>
    <x v="26"/>
    <s v="January"/>
    <s v="29-01-2015"/>
    <n v="359.83"/>
    <n v="3"/>
    <n v="577.75"/>
    <n v="86611"/>
    <n v="207.39"/>
    <x v="1"/>
  </r>
  <r>
    <n v="483"/>
    <s v="Edgar McKenzie"/>
    <s v="Critical"/>
    <n v="0.03"/>
    <n v="11.97"/>
    <n v="4.9800000000000004"/>
    <s v="Regular Air"/>
    <s v="Corporate"/>
    <s v="Office Supplies"/>
    <s v="Appliances"/>
    <s v="Small Box"/>
    <s v="Staples 6 Outlet Surge"/>
    <n v="0.57999999999999996"/>
    <s v="United States"/>
    <x v="1"/>
    <s v="Illinois"/>
    <s v="Oswego"/>
    <n v="60543"/>
    <x v="0"/>
    <x v="27"/>
    <s v="January"/>
    <s v="28-01-2015"/>
    <n v="-18.190000000000001"/>
    <n v="6"/>
    <n v="73.180000000000007"/>
    <n v="90353"/>
    <n v="11.940000000000001"/>
    <x v="1"/>
  </r>
  <r>
    <n v="2979"/>
    <s v="Lloyd Dolan"/>
    <s v="Critical"/>
    <n v="0.09"/>
    <n v="2.94"/>
    <n v="0.7"/>
    <s v="Regular Air"/>
    <s v="Corporate"/>
    <s v="Office Supplies"/>
    <s v="Pens &amp; Art Supplies"/>
    <s v="Wrap Bag"/>
    <s v="Newell 338"/>
    <n v="0.57999999999999996"/>
    <s v="United States"/>
    <x v="1"/>
    <s v="North Dakota"/>
    <s v="Dickinson"/>
    <n v="58601"/>
    <x v="0"/>
    <x v="27"/>
    <s v="January"/>
    <s v="28-01-2015"/>
    <n v="6.3840000000000003"/>
    <n v="9"/>
    <n v="25.22"/>
    <n v="86544"/>
    <n v="2.85"/>
    <x v="1"/>
  </r>
  <r>
    <n v="2980"/>
    <s v="Joanna Kenney"/>
    <s v="Critical"/>
    <n v="0.03"/>
    <n v="43.98"/>
    <n v="8.99"/>
    <s v="Regular Air"/>
    <s v="Corporate"/>
    <s v="Office Supplies"/>
    <s v="Pens &amp; Art Supplies"/>
    <s v="Small Pack"/>
    <s v="Boston 1645 Deluxe Heavier-Duty Electric Pencil Sharpener"/>
    <n v="0.57999999999999996"/>
    <s v="United States"/>
    <x v="3"/>
    <s v="Ohio"/>
    <s v="Sandusky"/>
    <n v="44870"/>
    <x v="0"/>
    <x v="27"/>
    <s v="January"/>
    <s v="29-01-2015"/>
    <n v="274.0788"/>
    <n v="10"/>
    <n v="454.4"/>
    <n v="86544"/>
    <n v="43.949999999999996"/>
    <x v="3"/>
  </r>
  <r>
    <n v="2980"/>
    <s v="Joanna Kenney"/>
    <s v="Critical"/>
    <n v="0.06"/>
    <n v="1.1399999999999999"/>
    <n v="0.7"/>
    <s v="Regular Air"/>
    <s v="Corporate"/>
    <s v="Office Supplies"/>
    <s v="Rubber Bands"/>
    <s v="Wrap Bag"/>
    <s v="OIC Thumb-Tacks"/>
    <n v="0.38"/>
    <s v="United States"/>
    <x v="3"/>
    <s v="Ohio"/>
    <s v="Sandusky"/>
    <n v="44870"/>
    <x v="0"/>
    <x v="27"/>
    <s v="January"/>
    <s v="30-01-2015"/>
    <n v="-3.782"/>
    <n v="13"/>
    <n v="14.53"/>
    <n v="86544"/>
    <n v="1.0799999999999998"/>
    <x v="3"/>
  </r>
  <r>
    <n v="2254"/>
    <s v="Jeff Meadows"/>
    <s v="Low"/>
    <n v="0.1"/>
    <n v="6.3"/>
    <n v="0.5"/>
    <s v="Regular Air"/>
    <s v="Corporate"/>
    <s v="Office Supplies"/>
    <s v="Labels"/>
    <s v="Small Box"/>
    <s v="Avery 48"/>
    <n v="0.39"/>
    <s v="United States"/>
    <x v="0"/>
    <s v="Kentucky"/>
    <s v="Paducah"/>
    <n v="42003"/>
    <x v="0"/>
    <x v="27"/>
    <s v="February"/>
    <s v="01-02-2015"/>
    <n v="-464.28199999999998"/>
    <n v="12"/>
    <n v="68.72"/>
    <n v="89278"/>
    <n v="6.2"/>
    <x v="0"/>
  </r>
  <r>
    <n v="2178"/>
    <s v="Judy Hall"/>
    <s v="Medium"/>
    <n v="0.08"/>
    <n v="2.94"/>
    <n v="0.96"/>
    <s v="Regular Air"/>
    <s v="Small Business"/>
    <s v="Office Supplies"/>
    <s v="Pens &amp; Art Supplies"/>
    <s v="Wrap Bag"/>
    <s v="Newell 343"/>
    <n v="0.57999999999999996"/>
    <s v="United States"/>
    <x v="3"/>
    <s v="Massachusetts"/>
    <s v="Worcester"/>
    <n v="1610"/>
    <x v="0"/>
    <x v="27"/>
    <s v="January"/>
    <s v="29-01-2015"/>
    <n v="-1.18"/>
    <n v="9"/>
    <n v="25.35"/>
    <n v="89465"/>
    <n v="2.86"/>
    <x v="3"/>
  </r>
  <r>
    <n v="3347"/>
    <s v="Carrie McIntosh"/>
    <s v="Medium"/>
    <n v="0.02"/>
    <n v="110.99"/>
    <n v="2.5"/>
    <s v="Regular Air"/>
    <s v="Consumer"/>
    <s v="Technology"/>
    <s v="Telephones and Communication"/>
    <s v="Small Box"/>
    <s v="T18"/>
    <n v="0.56999999999999995"/>
    <s v="United States"/>
    <x v="0"/>
    <s v="Florida"/>
    <s v="Royal Palm Beach"/>
    <n v="33411"/>
    <x v="0"/>
    <x v="27"/>
    <s v="January"/>
    <s v="29-01-2015"/>
    <n v="-39.808999999999997"/>
    <n v="1"/>
    <n v="94.3"/>
    <n v="89356"/>
    <n v="110.97"/>
    <x v="0"/>
  </r>
  <r>
    <n v="129"/>
    <s v="Kara Allison"/>
    <s v="Not Specified"/>
    <n v="0.02"/>
    <n v="1.74"/>
    <n v="4.08"/>
    <s v="Regular Air"/>
    <s v="Small Business"/>
    <s v="Furniture"/>
    <s v="Office Furnishings"/>
    <s v="Small Pack"/>
    <s v="Eldon Regeneration Recycled Desk Accessories, Smoke"/>
    <n v="0.53"/>
    <s v="United States"/>
    <x v="1"/>
    <s v="Illinois"/>
    <s v="Alton"/>
    <n v="62002"/>
    <x v="0"/>
    <x v="27"/>
    <s v="January"/>
    <s v="28-01-2015"/>
    <n v="-37.39"/>
    <n v="5"/>
    <n v="10.23"/>
    <n v="86693"/>
    <n v="1.72"/>
    <x v="1"/>
  </r>
  <r>
    <n v="898"/>
    <s v="Harriet Hodges"/>
    <s v="Not Specified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x v="3"/>
    <s v="New York"/>
    <s v="New York City"/>
    <n v="10039"/>
    <x v="0"/>
    <x v="27"/>
    <s v="January"/>
    <s v="27-01-2015"/>
    <n v="263.39999999999998"/>
    <n v="47"/>
    <n v="594.44000000000005"/>
    <n v="9606"/>
    <n v="12.51"/>
    <x v="3"/>
  </r>
  <r>
    <n v="898"/>
    <s v="Harriet Hodges"/>
    <s v="Not Specified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x v="3"/>
    <s v="New York"/>
    <s v="New York City"/>
    <n v="10039"/>
    <x v="0"/>
    <x v="27"/>
    <s v="January"/>
    <s v="29-01-2015"/>
    <n v="37.31"/>
    <n v="44"/>
    <n v="228.5"/>
    <n v="9606"/>
    <n v="5.1099999999999994"/>
    <x v="3"/>
  </r>
  <r>
    <n v="899"/>
    <s v="Jordan Berry"/>
    <s v="Not Specified"/>
    <n v="0.02"/>
    <n v="12.53"/>
    <n v="0.49"/>
    <s v="Regular Air"/>
    <s v="Small Business"/>
    <s v="Office Supplies"/>
    <s v="Labels"/>
    <s v="Small Box"/>
    <s v="Round Specialty Laser Printer Labels"/>
    <n v="0.38"/>
    <s v="United States"/>
    <x v="3"/>
    <s v="Pennsylvania"/>
    <s v="Altoona"/>
    <n v="16602"/>
    <x v="0"/>
    <x v="27"/>
    <s v="January"/>
    <s v="27-01-2015"/>
    <n v="104.7213"/>
    <n v="12"/>
    <n v="151.77000000000001"/>
    <n v="86264"/>
    <n v="12.51"/>
    <x v="3"/>
  </r>
  <r>
    <n v="899"/>
    <s v="Jordan Berry"/>
    <s v="Not Specified"/>
    <n v="7.0000000000000007E-2"/>
    <n v="5.18"/>
    <n v="2.04"/>
    <s v="Express Air"/>
    <s v="Small Business"/>
    <s v="Office Supplies"/>
    <s v="Paper"/>
    <s v="Wrap Bag"/>
    <s v="Array® Memo Cubes"/>
    <n v="0.36"/>
    <s v="United States"/>
    <x v="3"/>
    <s v="Pennsylvania"/>
    <s v="Altoona"/>
    <n v="16602"/>
    <x v="0"/>
    <x v="27"/>
    <s v="January"/>
    <s v="29-01-2015"/>
    <n v="37.31"/>
    <n v="11"/>
    <n v="57.13"/>
    <n v="86264"/>
    <n v="5.1099999999999994"/>
    <x v="3"/>
  </r>
  <r>
    <n v="1351"/>
    <s v="Janet McCullough"/>
    <s v="Not Specified"/>
    <n v="0.1"/>
    <n v="110.99"/>
    <n v="8.99"/>
    <s v="Express Air"/>
    <s v="Home Office"/>
    <s v="Technology"/>
    <s v="Telephones and Communication"/>
    <s v="Small Box"/>
    <s v="LX 677"/>
    <n v="0.56999999999999995"/>
    <s v="United States"/>
    <x v="0"/>
    <s v="Florida"/>
    <s v="Coconut Creek"/>
    <n v="33063"/>
    <x v="0"/>
    <x v="27"/>
    <s v="January"/>
    <s v="29-01-2015"/>
    <n v="3285.48"/>
    <n v="7"/>
    <n v="627.78"/>
    <n v="88232"/>
    <n v="110.89"/>
    <x v="0"/>
  </r>
  <r>
    <n v="2281"/>
    <s v="Monica Harvey"/>
    <s v="Not Specified"/>
    <n v="0.08"/>
    <n v="205.99"/>
    <n v="2.5"/>
    <s v="Regular Air"/>
    <s v="Home Office"/>
    <s v="Technology"/>
    <s v="Telephones and Communication"/>
    <s v="Small Box"/>
    <s v="V70"/>
    <n v="0.59"/>
    <s v="United States"/>
    <x v="1"/>
    <s v="Wisconsin"/>
    <s v="Eau Claire"/>
    <n v="54703"/>
    <x v="0"/>
    <x v="27"/>
    <s v="January"/>
    <s v="28-01-2015"/>
    <n v="997.38144"/>
    <n v="10"/>
    <n v="1610.84"/>
    <n v="85948"/>
    <n v="205.91"/>
    <x v="1"/>
  </r>
  <r>
    <n v="53"/>
    <s v="Sidney Russell Austin"/>
    <s v="Critical"/>
    <n v="7.0000000000000007E-2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x v="2"/>
    <s v="Washington"/>
    <s v="Redmond"/>
    <n v="98052"/>
    <x v="0"/>
    <x v="28"/>
    <s v="January"/>
    <s v="30-01-2015"/>
    <n v="-6923.5991999999997"/>
    <n v="1"/>
    <n v="3267.55"/>
    <n v="88425"/>
    <n v="3502.0699999999997"/>
    <x v="2"/>
  </r>
  <r>
    <n v="3266"/>
    <s v="Edgar Kumar"/>
    <s v="Critical"/>
    <n v="0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Maine"/>
    <s v="Sanford"/>
    <n v="4073"/>
    <x v="0"/>
    <x v="28"/>
    <s v="January"/>
    <s v="29-01-2015"/>
    <n v="-1764.29"/>
    <n v="14"/>
    <n v="1794.88"/>
    <n v="89836"/>
    <n v="122.99"/>
    <x v="3"/>
  </r>
  <r>
    <n v="3269"/>
    <s v="Billie Stern"/>
    <s v="Critical"/>
    <n v="0.01"/>
    <n v="60.97"/>
    <n v="4.5"/>
    <s v="Express Air"/>
    <s v="Corporate"/>
    <s v="Office Supplies"/>
    <s v="Appliances"/>
    <s v="Small Box"/>
    <s v="Tripp Lite Isotel 6 Outlet Surge Protector with Fax/Modem Protection"/>
    <n v="0.56000000000000005"/>
    <s v="United States"/>
    <x v="3"/>
    <s v="New Jersey"/>
    <s v="North Plainfield"/>
    <n v="7060"/>
    <x v="0"/>
    <x v="28"/>
    <s v="January"/>
    <s v="30-01-2015"/>
    <n v="527.87760000000003"/>
    <n v="12"/>
    <n v="765.04"/>
    <n v="89836"/>
    <n v="60.96"/>
    <x v="3"/>
  </r>
  <r>
    <n v="24"/>
    <s v="Edna Thomas"/>
    <s v="High"/>
    <n v="0.06"/>
    <n v="55.48"/>
    <n v="14.3"/>
    <s v="Regular Air"/>
    <s v="Corporate"/>
    <s v="Office Supplies"/>
    <s v="Paper"/>
    <s v="Small Box"/>
    <s v="Xerox 194"/>
    <n v="0.37"/>
    <s v="United States"/>
    <x v="2"/>
    <s v="California"/>
    <s v="Laguna Niguel"/>
    <n v="92677"/>
    <x v="0"/>
    <x v="28"/>
    <s v="January"/>
    <s v="29-01-2015"/>
    <n v="-28.296800000000001"/>
    <n v="1"/>
    <n v="67.489999999999995"/>
    <n v="87651"/>
    <n v="55.419999999999995"/>
    <x v="2"/>
  </r>
  <r>
    <n v="24"/>
    <s v="Edna Thomas"/>
    <s v="High"/>
    <n v="0.02"/>
    <n v="1.68"/>
    <n v="1.57"/>
    <s v="Regular Air"/>
    <s v="Corporate"/>
    <s v="Office Supplies"/>
    <s v="Pens &amp; Art Supplies"/>
    <s v="Wrap Bag"/>
    <s v="Newell 323"/>
    <n v="0.59"/>
    <s v="United States"/>
    <x v="2"/>
    <s v="California"/>
    <s v="Laguna Niguel"/>
    <n v="92677"/>
    <x v="0"/>
    <x v="28"/>
    <s v="January"/>
    <s v="30-01-2015"/>
    <n v="-5.3071999999999999"/>
    <n v="1"/>
    <n v="2.25"/>
    <n v="87651"/>
    <n v="1.66"/>
    <x v="2"/>
  </r>
  <r>
    <n v="744"/>
    <s v="Joy Maxwell"/>
    <s v="Low"/>
    <n v="0.02"/>
    <n v="59.98"/>
    <n v="3.99"/>
    <s v="Regular Air"/>
    <s v="Corporate"/>
    <s v="Office Supplies"/>
    <s v="Appliances"/>
    <s v="Small Box"/>
    <s v="Belkin 8 Outlet SurgeMaster II Gold Surge Protector"/>
    <n v="0.56999999999999995"/>
    <s v="United States"/>
    <x v="2"/>
    <s v="Arizona"/>
    <s v="Oro Valley"/>
    <n v="85737"/>
    <x v="0"/>
    <x v="28"/>
    <s v="February"/>
    <s v="06-02-2015"/>
    <n v="-54.622"/>
    <n v="1"/>
    <n v="63.48"/>
    <n v="87725"/>
    <n v="59.959999999999994"/>
    <x v="2"/>
  </r>
  <r>
    <n v="744"/>
    <s v="Joy Maxwell"/>
    <s v="Low"/>
    <n v="0.03"/>
    <n v="5.18"/>
    <n v="5.74"/>
    <s v="Regular Air"/>
    <s v="Corporate"/>
    <s v="Office Supplies"/>
    <s v="Binders and Binder Accessories"/>
    <s v="Small Box"/>
    <s v="Wilson Jones Impact Binders"/>
    <n v="0.36"/>
    <s v="United States"/>
    <x v="2"/>
    <s v="Arizona"/>
    <s v="Oro Valley"/>
    <n v="85737"/>
    <x v="0"/>
    <x v="28"/>
    <s v="February"/>
    <s v="01-02-2015"/>
    <n v="-126.81417999999999"/>
    <n v="9"/>
    <n v="47.64"/>
    <n v="87725"/>
    <n v="5.1499999999999995"/>
    <x v="2"/>
  </r>
  <r>
    <n v="553"/>
    <s v="Kristine Connolly"/>
    <s v="Medium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x v="2"/>
    <s v="California"/>
    <s v="Los Angeles"/>
    <n v="90008"/>
    <x v="0"/>
    <x v="28"/>
    <s v="January"/>
    <s v="29-01-2015"/>
    <n v="34.067999999999998"/>
    <n v="36"/>
    <n v="267.52999999999997"/>
    <n v="17155"/>
    <n v="6.88"/>
    <x v="2"/>
  </r>
  <r>
    <n v="556"/>
    <s v="Kristina Sanders"/>
    <s v="Medium"/>
    <n v="0"/>
    <n v="6.88"/>
    <n v="2"/>
    <s v="Express Air"/>
    <s v="Home Office"/>
    <s v="Office Supplies"/>
    <s v="Paper"/>
    <s v="Wrap Bag"/>
    <s v="Adams Phone Message Book, 200 Message Capacity, 8 1/16” x 11”"/>
    <n v="0.39"/>
    <s v="United States"/>
    <x v="2"/>
    <s v="Utah"/>
    <s v="Provo"/>
    <n v="84604"/>
    <x v="0"/>
    <x v="28"/>
    <s v="January"/>
    <s v="29-01-2015"/>
    <n v="46.147199999999998"/>
    <n v="9"/>
    <n v="66.88"/>
    <n v="86189"/>
    <n v="6.88"/>
    <x v="2"/>
  </r>
  <r>
    <n v="556"/>
    <s v="Kristina Sanders"/>
    <s v="Medium"/>
    <n v="0.03"/>
    <n v="32.479999999999997"/>
    <n v="35"/>
    <s v="Express Air"/>
    <s v="Home Office"/>
    <s v="Office Supplies"/>
    <s v="Storage &amp; Organization"/>
    <s v="Large Box"/>
    <s v="Fellowes Neat Ideas® Storage Cubes"/>
    <n v="0.81"/>
    <s v="United States"/>
    <x v="2"/>
    <s v="Utah"/>
    <s v="Provo"/>
    <n v="84604"/>
    <x v="0"/>
    <x v="28"/>
    <s v="January"/>
    <s v="28-01-2015"/>
    <n v="-1116.3348000000001"/>
    <n v="8"/>
    <n v="274.91000000000003"/>
    <n v="86189"/>
    <n v="32.449999999999996"/>
    <x v="2"/>
  </r>
  <r>
    <n v="1875"/>
    <s v="Martin Kirk"/>
    <s v="Critical"/>
    <n v="0.09"/>
    <n v="95.99"/>
    <n v="4.9000000000000004"/>
    <s v="Regular Air"/>
    <s v="Consumer"/>
    <s v="Technology"/>
    <s v="Telephones and Communication"/>
    <s v="Small Box"/>
    <s v="T60"/>
    <n v="0.56000000000000005"/>
    <s v="United States"/>
    <x v="0"/>
    <s v="Virginia"/>
    <s v="Chesapeake"/>
    <n v="23320"/>
    <x v="0"/>
    <x v="29"/>
    <s v="January"/>
    <s v="31-01-2015"/>
    <n v="34.302"/>
    <n v="4"/>
    <n v="320.75"/>
    <n v="90899"/>
    <n v="95.899999999999991"/>
    <x v="0"/>
  </r>
  <r>
    <n v="2265"/>
    <s v="James Davenport"/>
    <s v="Critical"/>
    <n v="0.1"/>
    <n v="7.45"/>
    <n v="6.28"/>
    <s v="Regular Air"/>
    <s v="Corporate"/>
    <s v="Office Supplies"/>
    <s v="Binders and Binder Accessories"/>
    <s v="Small Box"/>
    <s v="Acco Four Pocket Poly Ring Binder with Label Holder, Smoke, 1&quot;"/>
    <n v="0.4"/>
    <s v="United States"/>
    <x v="1"/>
    <s v="Missouri"/>
    <s v="Kansas City"/>
    <n v="64130"/>
    <x v="0"/>
    <x v="29"/>
    <s v="February"/>
    <s v="01-02-2015"/>
    <n v="-69.873999999999995"/>
    <n v="8"/>
    <n v="59.4"/>
    <n v="86612"/>
    <n v="7.3500000000000005"/>
    <x v="1"/>
  </r>
  <r>
    <n v="2265"/>
    <s v="James Davenport"/>
    <s v="Critical"/>
    <n v="0.01"/>
    <n v="6.48"/>
    <n v="7.86"/>
    <s v="Regular Air"/>
    <s v="Corporate"/>
    <s v="Office Supplies"/>
    <s v="Paper"/>
    <s v="Small Box"/>
    <s v="Xerox 213"/>
    <n v="0.37"/>
    <s v="United States"/>
    <x v="1"/>
    <s v="Missouri"/>
    <s v="Kansas City"/>
    <n v="64130"/>
    <x v="0"/>
    <x v="29"/>
    <s v="January"/>
    <s v="31-01-2015"/>
    <n v="-135.74"/>
    <n v="10"/>
    <n v="66.459999999999994"/>
    <n v="86612"/>
    <n v="6.4700000000000006"/>
    <x v="1"/>
  </r>
  <r>
    <n v="699"/>
    <s v="Jenny Gold"/>
    <s v="Medium"/>
    <n v="7.0000000000000007E-2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2"/>
    <s v="California"/>
    <s v="Los Angeles"/>
    <n v="90041"/>
    <x v="0"/>
    <x v="29"/>
    <s v="January"/>
    <s v="31-01-2015"/>
    <n v="-168.72"/>
    <n v="42"/>
    <n v="210.1"/>
    <n v="32420"/>
    <n v="4.9499999999999993"/>
    <x v="2"/>
  </r>
  <r>
    <n v="699"/>
    <s v="Jenny Gold"/>
    <s v="Medium"/>
    <n v="7.0000000000000007E-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x v="2"/>
    <s v="California"/>
    <s v="Los Angeles"/>
    <n v="90041"/>
    <x v="0"/>
    <x v="29"/>
    <s v="January"/>
    <s v="31-01-2015"/>
    <n v="-439.62"/>
    <n v="23"/>
    <n v="6499.87"/>
    <n v="32420"/>
    <n v="280.91000000000003"/>
    <x v="2"/>
  </r>
  <r>
    <n v="2061"/>
    <s v="Marianne Carey"/>
    <s v="Medium"/>
    <n v="0.02"/>
    <n v="240.98"/>
    <n v="60.2"/>
    <s v="Delivery Truck"/>
    <s v="Corporate"/>
    <s v="Furniture"/>
    <s v="Bookcases"/>
    <s v="Jumbo Box"/>
    <s v="Atlantic Metals Mobile 2-Shelf Bookcases, Custom Colors"/>
    <n v="0.56000000000000005"/>
    <s v="United States"/>
    <x v="1"/>
    <s v="Nebraska"/>
    <s v="North Platte"/>
    <n v="69101"/>
    <x v="0"/>
    <x v="29"/>
    <s v="January"/>
    <s v="31-01-2015"/>
    <n v="-272.71319999999997"/>
    <n v="1"/>
    <n v="260.66000000000003"/>
    <n v="87146"/>
    <n v="240.95999999999998"/>
    <x v="1"/>
  </r>
  <r>
    <n v="2062"/>
    <s v="Alfred Singh"/>
    <s v="Medium"/>
    <n v="0.02"/>
    <n v="420.98"/>
    <n v="19.989999999999998"/>
    <s v="Regular Air"/>
    <s v="Corporate"/>
    <s v="Office Supplies"/>
    <s v="Binders and Binder Accessories"/>
    <s v="Small Box"/>
    <s v="GBC DocuBind 200 Manual Binding Machine"/>
    <n v="0.35"/>
    <s v="United States"/>
    <x v="0"/>
    <s v="Virginia"/>
    <s v="Mechanicsville"/>
    <n v="23111"/>
    <x v="0"/>
    <x v="29"/>
    <s v="February"/>
    <s v="01-02-2015"/>
    <n v="-162.69399999999999"/>
    <n v="10"/>
    <n v="4249.37"/>
    <n v="87146"/>
    <n v="420.96000000000004"/>
    <x v="0"/>
  </r>
  <r>
    <n v="767"/>
    <s v="Jeffrey Mueller"/>
    <s v="Critical"/>
    <n v="0.1"/>
    <n v="31.78"/>
    <n v="1.99"/>
    <s v="Regular Air"/>
    <s v="Corporate"/>
    <s v="Technology"/>
    <s v="Computer Peripherals"/>
    <s v="Small Pack"/>
    <s v="Memorex 4.7GB DVD-RAM, 3/Pack"/>
    <n v="0.42"/>
    <s v="United States"/>
    <x v="1"/>
    <s v="Illinois"/>
    <s v="Rock Island"/>
    <n v="61201"/>
    <x v="0"/>
    <x v="30"/>
    <s v="February"/>
    <s v="01-02-2015"/>
    <n v="232.2816"/>
    <n v="11"/>
    <n v="336.64"/>
    <n v="86279"/>
    <n v="31.68"/>
    <x v="1"/>
  </r>
  <r>
    <n v="550"/>
    <s v="Edna Monroe Talley"/>
    <s v="High"/>
    <n v="0.05"/>
    <n v="1.68"/>
    <n v="1.57"/>
    <s v="Regular Air"/>
    <s v="Corporate"/>
    <s v="Office Supplies"/>
    <s v="Pens &amp; Art Supplies"/>
    <s v="Wrap Bag"/>
    <s v="Newell 323"/>
    <n v="0.59"/>
    <s v="United States"/>
    <x v="1"/>
    <s v="Texas"/>
    <s v="Seguin"/>
    <n v="78155"/>
    <x v="0"/>
    <x v="30"/>
    <s v="January"/>
    <s v="31-01-2015"/>
    <n v="-33.340000000000003"/>
    <n v="11"/>
    <n v="18.75"/>
    <n v="90909"/>
    <n v="1.63"/>
    <x v="1"/>
  </r>
  <r>
    <n v="550"/>
    <s v="Edna Monroe Talley"/>
    <s v="High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1"/>
    <s v="Texas"/>
    <s v="Seguin"/>
    <n v="78155"/>
    <x v="0"/>
    <x v="30"/>
    <s v="February"/>
    <s v="01-02-2015"/>
    <n v="-201.27600000000001"/>
    <n v="1"/>
    <n v="188.51"/>
    <n v="90909"/>
    <n v="218.65"/>
    <x v="1"/>
  </r>
  <r>
    <n v="551"/>
    <s v="Peggy Chan"/>
    <s v="High"/>
    <n v="0"/>
    <n v="15.04"/>
    <n v="1.97"/>
    <s v="Regular Air"/>
    <s v="Corporate"/>
    <s v="Office Supplies"/>
    <s v="Paper"/>
    <s v="Wrap Bag"/>
    <s v="White GlueTop Scratch Pads"/>
    <n v="0.39"/>
    <s v="United States"/>
    <x v="1"/>
    <s v="Texas"/>
    <s v="Sherman"/>
    <n v="75090"/>
    <x v="0"/>
    <x v="30"/>
    <s v="February"/>
    <s v="01-02-2015"/>
    <n v="21.514199999999999"/>
    <n v="2"/>
    <n v="31.18"/>
    <n v="90909"/>
    <n v="15.04"/>
    <x v="1"/>
  </r>
  <r>
    <n v="1442"/>
    <s v="Rodney Field"/>
    <s v="Low"/>
    <n v="0.02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1"/>
    <s v="Missouri"/>
    <s v="Springfield"/>
    <n v="65807"/>
    <x v="0"/>
    <x v="30"/>
    <s v="February"/>
    <s v="03-02-2015"/>
    <n v="-76.992500000000007"/>
    <n v="7"/>
    <n v="123.03"/>
    <n v="89077"/>
    <n v="15.97"/>
    <x v="1"/>
  </r>
  <r>
    <n v="1442"/>
    <s v="Rodney Field"/>
    <s v="Low"/>
    <n v="0.09"/>
    <n v="46.94"/>
    <n v="6.77"/>
    <s v="Express Air"/>
    <s v="Corporate"/>
    <s v="Furniture"/>
    <s v="Office Furnishings"/>
    <s v="Small Box"/>
    <s v="Howard Miller 13&quot; Diameter Goldtone Round Wall Clock"/>
    <n v="0.44"/>
    <s v="United States"/>
    <x v="1"/>
    <s v="Missouri"/>
    <s v="Springfield"/>
    <n v="65807"/>
    <x v="0"/>
    <x v="30"/>
    <s v="January"/>
    <s v="30-01-2015"/>
    <n v="297.96960000000001"/>
    <n v="10"/>
    <n v="431.84"/>
    <n v="89077"/>
    <n v="46.849999999999994"/>
    <x v="1"/>
  </r>
  <r>
    <n v="2775"/>
    <s v="Theodore Rubin"/>
    <s v="Low"/>
    <n v="7.0000000000000007E-2"/>
    <n v="574.74"/>
    <n v="24.49"/>
    <s v="Regular Air"/>
    <s v="Consumer"/>
    <s v="Technology"/>
    <s v="Office Machines"/>
    <s v="Large Box"/>
    <s v="Polycom ViaVideo™ Desktop Video Communications Unit"/>
    <n v="0.37"/>
    <s v="United States"/>
    <x v="1"/>
    <s v="Illinois"/>
    <s v="Franklin Park"/>
    <n v="60131"/>
    <x v="0"/>
    <x v="30"/>
    <s v="February"/>
    <s v="04-02-2015"/>
    <n v="2860.9331999999999"/>
    <n v="8"/>
    <n v="4146.28"/>
    <n v="91229"/>
    <n v="574.66999999999996"/>
    <x v="1"/>
  </r>
  <r>
    <n v="256"/>
    <s v="Irene Li"/>
    <s v="Critical"/>
    <n v="0.03"/>
    <n v="8.34"/>
    <n v="2.64"/>
    <s v="Regular Air"/>
    <s v="Home Office"/>
    <s v="Office Supplies"/>
    <s v="Scissors, Rulers and Trimmers"/>
    <s v="Small Pack"/>
    <s v="Acme® Elite Stainless Steel Scissors"/>
    <n v="0.59"/>
    <s v="United States"/>
    <x v="3"/>
    <s v="Pennsylvania"/>
    <s v="Hanover"/>
    <n v="17331"/>
    <x v="0"/>
    <x v="31"/>
    <s v="February"/>
    <s v="02-02-2015"/>
    <n v="0.68400000000000005"/>
    <n v="4"/>
    <n v="34.64"/>
    <n v="86267"/>
    <n v="8.31"/>
    <x v="3"/>
  </r>
  <r>
    <n v="343"/>
    <s v="Lynn Epstein"/>
    <s v="Critical"/>
    <n v="0.03"/>
    <n v="15.23"/>
    <n v="27.75"/>
    <s v="Delivery Truck"/>
    <s v="Corporate"/>
    <s v="Furniture"/>
    <s v="Tables"/>
    <s v="Jumbo Box"/>
    <s v="Anderson Hickey Conga Table Tops &amp; Accessories"/>
    <n v="0.76"/>
    <s v="United States"/>
    <x v="3"/>
    <s v="Maine"/>
    <s v="Bangor"/>
    <n v="4401"/>
    <x v="0"/>
    <x v="31"/>
    <s v="February"/>
    <s v="01-02-2015"/>
    <n v="11.65095"/>
    <n v="7"/>
    <n v="111.86"/>
    <n v="88151"/>
    <n v="15.200000000000001"/>
    <x v="3"/>
  </r>
  <r>
    <n v="1723"/>
    <s v="Constance Flowers"/>
    <s v="Low"/>
    <n v="0.1"/>
    <n v="49.99"/>
    <n v="19.989999999999998"/>
    <s v="Express Air"/>
    <s v="Corporate"/>
    <s v="Technology"/>
    <s v="Computer Peripherals"/>
    <s v="Small Box"/>
    <s v="US Robotics 56K V.92 Internal PCI Faxmodem"/>
    <n v="0.45"/>
    <s v="United States"/>
    <x v="2"/>
    <s v="California"/>
    <s v="San Diego"/>
    <n v="92037"/>
    <x v="0"/>
    <x v="31"/>
    <s v="February"/>
    <s v="05-02-2015"/>
    <n v="13.507999999999999"/>
    <n v="46"/>
    <n v="2188.06"/>
    <n v="40101"/>
    <n v="49.89"/>
    <x v="2"/>
  </r>
  <r>
    <n v="2202"/>
    <s v="Laurie Howe"/>
    <s v="Low"/>
    <n v="0.09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Minnesota"/>
    <s v="Brooklyn Center"/>
    <n v="55429"/>
    <x v="0"/>
    <x v="31"/>
    <s v="January"/>
    <s v="31-01-2015"/>
    <n v="357.428"/>
    <n v="11"/>
    <n v="1635.38"/>
    <n v="86050"/>
    <n v="160.88999999999999"/>
    <x v="1"/>
  </r>
  <r>
    <n v="2202"/>
    <s v="Laurie Howe"/>
    <s v="Low"/>
    <n v="0.09"/>
    <n v="6.3"/>
    <n v="0.5"/>
    <s v="Regular Air"/>
    <s v="Home Office"/>
    <s v="Office Supplies"/>
    <s v="Labels"/>
    <s v="Small Box"/>
    <s v="Avery 51"/>
    <n v="0.39"/>
    <s v="United States"/>
    <x v="1"/>
    <s v="Minnesota"/>
    <s v="Brooklyn Center"/>
    <n v="55429"/>
    <x v="0"/>
    <x v="31"/>
    <s v="January"/>
    <s v="31-01-2015"/>
    <n v="40.351199999999999"/>
    <n v="10"/>
    <n v="58.48"/>
    <n v="86050"/>
    <n v="6.21"/>
    <x v="1"/>
  </r>
  <r>
    <n v="2202"/>
    <s v="Laurie Howe"/>
    <s v="Low"/>
    <n v="0"/>
    <n v="4.9800000000000004"/>
    <n v="0.8"/>
    <s v="Regular Air"/>
    <s v="Home Office"/>
    <s v="Office Supplies"/>
    <s v="Paper"/>
    <s v="Wrap Bag"/>
    <s v="Rediform S.O.S. Phone Message Books"/>
    <n v="0.36"/>
    <s v="United States"/>
    <x v="1"/>
    <s v="Minnesota"/>
    <s v="Brooklyn Center"/>
    <n v="55429"/>
    <x v="0"/>
    <x v="31"/>
    <s v="February"/>
    <s v="07-02-2015"/>
    <n v="27.634499999999999"/>
    <n v="8"/>
    <n v="40.049999999999997"/>
    <n v="86050"/>
    <n v="4.9800000000000004"/>
    <x v="1"/>
  </r>
  <r>
    <n v="2781"/>
    <s v="Kelly Byers"/>
    <s v="Low"/>
    <n v="0.09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x v="2"/>
    <s v="Oregon"/>
    <s v="Woodburn"/>
    <n v="97071"/>
    <x v="0"/>
    <x v="31"/>
    <s v="February"/>
    <s v="04-02-2015"/>
    <n v="-37.789000000000001"/>
    <n v="2"/>
    <n v="5.48"/>
    <n v="87162"/>
    <n v="2.0700000000000003"/>
    <x v="2"/>
  </r>
  <r>
    <n v="2781"/>
    <s v="Kelly Byers"/>
    <s v="Low"/>
    <n v="0.03"/>
    <n v="808.49"/>
    <n v="55.3"/>
    <s v="Delivery Truck"/>
    <s v="Consumer"/>
    <s v="Technology"/>
    <s v="Office Machines"/>
    <s v="Jumbo Drum"/>
    <s v="Hewlett-Packard Business Color Inkjet 3000 [N, DTN] Series Printers"/>
    <n v="0.4"/>
    <s v="United States"/>
    <x v="2"/>
    <s v="Oregon"/>
    <s v="Woodburn"/>
    <n v="97071"/>
    <x v="0"/>
    <x v="31"/>
    <s v="February"/>
    <s v="07-02-2015"/>
    <n v="7576.11"/>
    <n v="11"/>
    <n v="8201.33"/>
    <n v="87162"/>
    <n v="808.46"/>
    <x v="2"/>
  </r>
  <r>
    <n v="2781"/>
    <s v="Kelly Byers"/>
    <s v="Low"/>
    <n v="0"/>
    <n v="6.48"/>
    <n v="8.19"/>
    <s v="Regular Air"/>
    <s v="Consumer"/>
    <s v="Office Supplies"/>
    <s v="Paper"/>
    <s v="Small Box"/>
    <s v="Xerox 217"/>
    <n v="0.37"/>
    <s v="United States"/>
    <x v="2"/>
    <s v="Oregon"/>
    <s v="Woodburn"/>
    <n v="97071"/>
    <x v="0"/>
    <x v="31"/>
    <s v="February"/>
    <s v="07-02-2015"/>
    <n v="-43.26"/>
    <n v="3"/>
    <n v="22.67"/>
    <n v="87162"/>
    <n v="6.48"/>
    <x v="2"/>
  </r>
  <r>
    <n v="1238"/>
    <s v="April Bowers"/>
    <s v="Medium"/>
    <n v="0.01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1"/>
    <s v="Texas"/>
    <s v="Cedar Hill"/>
    <n v="75104"/>
    <x v="0"/>
    <x v="31"/>
    <s v="February"/>
    <s v="02-02-2015"/>
    <n v="788.79"/>
    <n v="10"/>
    <n v="1634.67"/>
    <n v="86075"/>
    <n v="160.97"/>
    <x v="1"/>
  </r>
  <r>
    <n v="911"/>
    <s v="Marsha P Joyner"/>
    <s v="Not Specified"/>
    <n v="0.05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3"/>
    <s v="West Virginia"/>
    <s v="Wheeling"/>
    <n v="26003"/>
    <x v="0"/>
    <x v="31"/>
    <s v="February"/>
    <s v="02-02-2015"/>
    <n v="-21.018000000000001"/>
    <n v="2"/>
    <n v="16.600000000000001"/>
    <n v="90185"/>
    <n v="7.59"/>
    <x v="3"/>
  </r>
  <r>
    <n v="911"/>
    <s v="Marsha P Joyner"/>
    <s v="Not Specified"/>
    <n v="0.04"/>
    <n v="218.75"/>
    <n v="69.64"/>
    <s v="Delivery Truck"/>
    <s v="Corporate"/>
    <s v="Furniture"/>
    <s v="Tables"/>
    <s v="Jumbo Box"/>
    <s v="BoxOffice By Design Rectangular and Half-Moon Meeting Room Tables"/>
    <n v="0.72"/>
    <s v="United States"/>
    <x v="3"/>
    <s v="West Virginia"/>
    <s v="Wheeling"/>
    <n v="26003"/>
    <x v="0"/>
    <x v="31"/>
    <s v="February"/>
    <s v="01-02-2015"/>
    <n v="-655.52987499999995"/>
    <n v="10"/>
    <n v="2285.41"/>
    <n v="90185"/>
    <n v="218.71"/>
    <x v="3"/>
  </r>
  <r>
    <n v="2137"/>
    <s v="Crystal Crabtree"/>
    <s v="Not Specified"/>
    <n v="0"/>
    <n v="6.98"/>
    <n v="1.6"/>
    <s v="Regular Air"/>
    <s v="Corporate"/>
    <s v="Office Supplies"/>
    <s v="Paper"/>
    <s v="Wrap Bag"/>
    <s v="Adams Phone Message Book, Professional, 400 Message Capacity, 5 3/6” x 11”"/>
    <n v="0.38"/>
    <s v="United States"/>
    <x v="0"/>
    <s v="Florida"/>
    <s v="West Palm Beach"/>
    <n v="33407"/>
    <x v="0"/>
    <x v="31"/>
    <s v="February"/>
    <s v="02-02-2015"/>
    <n v="-343.86799999999999"/>
    <n v="9"/>
    <n v="64.48"/>
    <n v="86002"/>
    <n v="6.98"/>
    <x v="0"/>
  </r>
  <r>
    <n v="510"/>
    <s v="Gregory Rao"/>
    <s v="Critical"/>
    <n v="0.03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2"/>
    <s v="California"/>
    <s v="Manteca"/>
    <n v="95336"/>
    <x v="0"/>
    <x v="32"/>
    <s v="February"/>
    <s v="02-02-2015"/>
    <n v="-29.092700000000001"/>
    <n v="14"/>
    <n v="89.79"/>
    <n v="90059"/>
    <n v="6.34"/>
    <x v="2"/>
  </r>
  <r>
    <n v="2122"/>
    <s v="Carolyn Fisher"/>
    <s v="Critical"/>
    <n v="0.06"/>
    <n v="80.97"/>
    <n v="33.6"/>
    <s v="Delivery Truck"/>
    <s v="Consumer"/>
    <s v="Technology"/>
    <s v="Office Machines"/>
    <s v="Jumbo Drum"/>
    <s v="Lexmark Z25 Color Inkjet Printer"/>
    <n v="0.37"/>
    <s v="United States"/>
    <x v="0"/>
    <s v="Arkansas"/>
    <s v="Sherwood"/>
    <n v="72116"/>
    <x v="0"/>
    <x v="32"/>
    <s v="February"/>
    <s v="03-02-2015"/>
    <n v="-15.1844"/>
    <n v="10"/>
    <n v="799.76"/>
    <n v="89664"/>
    <n v="80.91"/>
    <x v="0"/>
  </r>
  <r>
    <n v="1211"/>
    <s v="Debra Proctor"/>
    <s v="Low"/>
    <n v="0.01"/>
    <n v="3.08"/>
    <n v="0.5"/>
    <s v="Regular Air"/>
    <s v="Corporate"/>
    <s v="Office Supplies"/>
    <s v="Labels"/>
    <s v="Small Box"/>
    <s v="Avery 497"/>
    <n v="0.37"/>
    <s v="United States"/>
    <x v="1"/>
    <s v="Indiana"/>
    <s v="Fort Wayne"/>
    <n v="46806"/>
    <x v="0"/>
    <x v="32"/>
    <s v="February"/>
    <s v="06-02-2015"/>
    <n v="9.0045000000000002"/>
    <n v="4"/>
    <n v="13.05"/>
    <n v="88598"/>
    <n v="3.0700000000000003"/>
    <x v="1"/>
  </r>
  <r>
    <n v="1949"/>
    <s v="Dana Waller"/>
    <s v="Low"/>
    <n v="0.05"/>
    <n v="424.21"/>
    <n v="110.2"/>
    <s v="Delivery Truck"/>
    <s v="Small Business"/>
    <s v="Furniture"/>
    <s v="Tables"/>
    <s v="Jumbo Box"/>
    <s v="Bush Advantage Collection® Racetrack Conference Table"/>
    <n v="0.67"/>
    <s v="United States"/>
    <x v="2"/>
    <s v="Montana"/>
    <s v="Bozeman"/>
    <n v="59715"/>
    <x v="0"/>
    <x v="32"/>
    <s v="February"/>
    <s v="05-02-2015"/>
    <n v="-213.40280000000001"/>
    <n v="12"/>
    <n v="4935.22"/>
    <n v="90415"/>
    <n v="424.15999999999997"/>
    <x v="2"/>
  </r>
  <r>
    <n v="2071"/>
    <s v="Victor Cherry"/>
    <s v="Not Specified"/>
    <n v="0.03"/>
    <n v="60.98"/>
    <n v="1.99"/>
    <s v="Regular Air"/>
    <s v="Corporate"/>
    <s v="Technology"/>
    <s v="Computer Peripherals"/>
    <s v="Small Pack"/>
    <s v="Imation 5.2GB DVD-RAM"/>
    <n v="0.5"/>
    <s v="United States"/>
    <x v="1"/>
    <s v="Michigan"/>
    <s v="Farmington Hills"/>
    <n v="48336"/>
    <x v="0"/>
    <x v="32"/>
    <s v="February"/>
    <s v="01-02-2015"/>
    <n v="976.2672"/>
    <n v="23"/>
    <n v="1414.88"/>
    <n v="88555"/>
    <n v="60.949999999999996"/>
    <x v="1"/>
  </r>
  <r>
    <n v="2071"/>
    <s v="Victor Cherry"/>
    <s v="Not Specified"/>
    <n v="0.04"/>
    <n v="3.08"/>
    <n v="0.99"/>
    <s v="Regular Air"/>
    <s v="Corporate"/>
    <s v="Office Supplies"/>
    <s v="Labels"/>
    <s v="Small Box"/>
    <s v="Avery 481"/>
    <n v="0.37"/>
    <s v="United States"/>
    <x v="1"/>
    <s v="Michigan"/>
    <s v="Farmington Hills"/>
    <n v="48336"/>
    <x v="0"/>
    <x v="32"/>
    <s v="February"/>
    <s v="02-02-2015"/>
    <n v="23.204699999999999"/>
    <n v="11"/>
    <n v="33.630000000000003"/>
    <n v="88555"/>
    <n v="3.04"/>
    <x v="1"/>
  </r>
  <r>
    <n v="2072"/>
    <s v="Malcolm S Lanier"/>
    <s v="Not Specified"/>
    <n v="0"/>
    <n v="10.31"/>
    <n v="1.79"/>
    <s v="Regular Air"/>
    <s v="Corporate"/>
    <s v="Office Supplies"/>
    <s v="Paper"/>
    <s v="Wrap Bag"/>
    <s v="Speediset Carbonless Redi-Letter® 7&quot; x 8 1/2&quot;"/>
    <n v="0.38"/>
    <s v="United States"/>
    <x v="1"/>
    <s v="Michigan"/>
    <s v="Flint"/>
    <n v="48505"/>
    <x v="0"/>
    <x v="32"/>
    <s v="February"/>
    <s v="03-02-2015"/>
    <n v="167.46299999999999"/>
    <n v="23"/>
    <n v="242.7"/>
    <n v="88555"/>
    <n v="10.31"/>
    <x v="1"/>
  </r>
  <r>
    <n v="397"/>
    <s v="Denise Carver"/>
    <s v="Critical"/>
    <n v="0.1"/>
    <n v="154.13"/>
    <n v="69"/>
    <s v="Regular Air"/>
    <s v="Corporate"/>
    <s v="Furniture"/>
    <s v="Tables"/>
    <s v="Large Box"/>
    <s v="Laminate Occasional Tables"/>
    <n v="0.68"/>
    <s v="United States"/>
    <x v="3"/>
    <s v="Ohio"/>
    <s v="Cuyahoga Falls"/>
    <n v="44221"/>
    <x v="1"/>
    <x v="33"/>
    <s v="February"/>
    <s v="03-02-2015"/>
    <n v="-372.48597100000001"/>
    <n v="8"/>
    <n v="1216.32"/>
    <n v="89319"/>
    <n v="154.03"/>
    <x v="3"/>
  </r>
  <r>
    <n v="2555"/>
    <s v="Karl Knowles"/>
    <s v="Critical"/>
    <n v="0"/>
    <n v="12.97"/>
    <n v="1.49"/>
    <s v="Regular Air"/>
    <s v="Home Office"/>
    <s v="Office Supplies"/>
    <s v="Binders and Binder Accessories"/>
    <s v="Small Box"/>
    <s v="Mead 1st Gear 2&quot; Zipper Binder, Asst. Colors"/>
    <n v="0.35"/>
    <s v="United States"/>
    <x v="1"/>
    <s v="Wisconsin"/>
    <s v="Madison"/>
    <n v="53711"/>
    <x v="1"/>
    <x v="33"/>
    <s v="February"/>
    <s v="03-02-2015"/>
    <n v="180.23490000000001"/>
    <n v="19"/>
    <n v="261.20999999999998"/>
    <n v="86529"/>
    <n v="12.97"/>
    <x v="4"/>
  </r>
  <r>
    <n v="2555"/>
    <s v="Karl Knowles"/>
    <s v="Critical"/>
    <n v="0.06"/>
    <n v="4.91"/>
    <n v="0.5"/>
    <s v="Regular Air"/>
    <s v="Home Office"/>
    <s v="Office Supplies"/>
    <s v="Labels"/>
    <s v="Small Box"/>
    <s v="Avery 508"/>
    <n v="0.36"/>
    <s v="United States"/>
    <x v="1"/>
    <s v="Wisconsin"/>
    <s v="Madison"/>
    <n v="53711"/>
    <x v="1"/>
    <x v="33"/>
    <s v="February"/>
    <s v="02-02-2015"/>
    <n v="29.525099999999998"/>
    <n v="9"/>
    <n v="42.79"/>
    <n v="86529"/>
    <n v="4.8500000000000005"/>
    <x v="4"/>
  </r>
  <r>
    <n v="68"/>
    <s v="Scott Bunn"/>
    <s v="High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New York"/>
    <s v="New York City"/>
    <n v="10177"/>
    <x v="1"/>
    <x v="33"/>
    <s v="February"/>
    <s v="04-02-2015"/>
    <n v="-2426.5500000000002"/>
    <n v="49"/>
    <n v="5718.85"/>
    <n v="55713"/>
    <n v="122.89999999999999"/>
    <x v="4"/>
  </r>
  <r>
    <n v="70"/>
    <s v="Annette Boone"/>
    <s v="High"/>
    <n v="0.09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3"/>
    <s v="Vermont"/>
    <s v="Burlington"/>
    <n v="5401"/>
    <x v="1"/>
    <x v="33"/>
    <s v="February"/>
    <s v="04-02-2015"/>
    <n v="-2426.5500000000002"/>
    <n v="12"/>
    <n v="1400.53"/>
    <n v="87947"/>
    <n v="122.89999999999999"/>
    <x v="4"/>
  </r>
  <r>
    <n v="894"/>
    <s v="Gail Rankin Cole"/>
    <s v="Low"/>
    <n v="0.02"/>
    <n v="1.1399999999999999"/>
    <n v="0.7"/>
    <s v="Regular Air"/>
    <s v="Corporate"/>
    <s v="Office Supplies"/>
    <s v="Rubber Bands"/>
    <s v="Wrap Bag"/>
    <s v="OIC Thumb-Tacks"/>
    <n v="0.38"/>
    <s v="United States"/>
    <x v="3"/>
    <s v="District of Columbia"/>
    <s v="Washington"/>
    <n v="20024"/>
    <x v="1"/>
    <x v="33"/>
    <s v="February"/>
    <s v="02-02-2015"/>
    <n v="-0.49"/>
    <n v="38"/>
    <n v="44.85"/>
    <n v="38529"/>
    <n v="1.1199999999999999"/>
    <x v="4"/>
  </r>
  <r>
    <n v="2498"/>
    <s v="Arlene Long"/>
    <s v="Medium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x v="2"/>
    <s v="California"/>
    <s v="San Diego"/>
    <n v="92024"/>
    <x v="1"/>
    <x v="33"/>
    <s v="February"/>
    <s v="04-02-2015"/>
    <n v="-61.59"/>
    <n v="56"/>
    <n v="355.4"/>
    <n v="54567"/>
    <n v="6.19"/>
    <x v="4"/>
  </r>
  <r>
    <n v="2500"/>
    <s v="Kevin Smith"/>
    <s v="Medium"/>
    <n v="0.09"/>
    <n v="6.28"/>
    <n v="5.41"/>
    <s v="Regular Air"/>
    <s v="Small Business"/>
    <s v="Furniture"/>
    <s v="Office Furnishings"/>
    <s v="Small Box"/>
    <s v="Eldon® 200 Class™ Desk Accessories"/>
    <n v="0.53"/>
    <s v="United States"/>
    <x v="1"/>
    <s v="Illinois"/>
    <s v="Lake In The Hills"/>
    <n v="60102"/>
    <x v="1"/>
    <x v="33"/>
    <s v="February"/>
    <s v="04-02-2015"/>
    <n v="-32.026800000000001"/>
    <n v="14"/>
    <n v="88.85"/>
    <n v="88320"/>
    <n v="6.19"/>
    <x v="4"/>
  </r>
  <r>
    <n v="84"/>
    <s v="Helen Stein"/>
    <s v="Not Specified"/>
    <n v="0"/>
    <n v="8.09"/>
    <n v="7.96"/>
    <s v="Regular Air"/>
    <s v="Consumer"/>
    <s v="Furniture"/>
    <s v="Office Furnishings"/>
    <s v="Small Box"/>
    <s v="6&quot; Cubicle Wall Clock, Black"/>
    <n v="0.49"/>
    <s v="United States"/>
    <x v="3"/>
    <s v="Ohio"/>
    <s v="Cincinnati"/>
    <n v="45231"/>
    <x v="1"/>
    <x v="33"/>
    <s v="February"/>
    <s v="03-02-2015"/>
    <n v="-144.56"/>
    <n v="11"/>
    <n v="90.98"/>
    <n v="87364"/>
    <n v="8.09"/>
    <x v="4"/>
  </r>
  <r>
    <n v="1412"/>
    <s v="Marc Ray"/>
    <s v="Not Specified"/>
    <n v="0.08"/>
    <n v="3.38"/>
    <n v="0.85"/>
    <s v="Regular Air"/>
    <s v="Corporate"/>
    <s v="Office Supplies"/>
    <s v="Pens &amp; Art Supplies"/>
    <s v="Wrap Bag"/>
    <s v="Avery Hi-Liter® Fluorescent Desk Style Markers"/>
    <n v="0.48"/>
    <s v="United States"/>
    <x v="2"/>
    <s v="California"/>
    <s v="Mountain View"/>
    <n v="94043"/>
    <x v="1"/>
    <x v="33"/>
    <s v="February"/>
    <s v="04-02-2015"/>
    <n v="20.453600000000002"/>
    <n v="12"/>
    <n v="38.81"/>
    <n v="87087"/>
    <n v="3.3"/>
    <x v="4"/>
  </r>
  <r>
    <n v="1413"/>
    <s v="Pamela Wiley"/>
    <s v="Not Specified"/>
    <n v="0.02"/>
    <n v="16.48"/>
    <n v="1.99"/>
    <s v="Express Air"/>
    <s v="Corporate"/>
    <s v="Technology"/>
    <s v="Computer Peripherals"/>
    <s v="Small Pack"/>
    <s v="Maxell DVD-RAM Discs"/>
    <n v="0.42"/>
    <s v="United States"/>
    <x v="3"/>
    <s v="Massachusetts"/>
    <s v="Boston"/>
    <n v="2113"/>
    <x v="1"/>
    <x v="33"/>
    <s v="February"/>
    <s v="04-02-2015"/>
    <n v="69.61"/>
    <n v="27"/>
    <n v="484.56"/>
    <n v="45539"/>
    <n v="16.46"/>
    <x v="4"/>
  </r>
  <r>
    <n v="3196"/>
    <s v="Rick Foster Hawkins"/>
    <s v="Not Specified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x v="2"/>
    <s v="California"/>
    <s v="San Francisco"/>
    <n v="94109"/>
    <x v="1"/>
    <x v="33"/>
    <s v="February"/>
    <s v="03-02-2015"/>
    <n v="1951.3"/>
    <n v="43"/>
    <n v="8717.75"/>
    <n v="24294"/>
    <n v="200.94"/>
    <x v="4"/>
  </r>
  <r>
    <n v="3197"/>
    <s v="Wallace Pugh"/>
    <s v="Not Specified"/>
    <n v="0.03"/>
    <n v="200.97"/>
    <n v="15.59"/>
    <s v="Delivery Truck"/>
    <s v="Home Office"/>
    <s v="Technology"/>
    <s v="Office Machines"/>
    <s v="Jumbo Drum"/>
    <s v="Hewlett-Packard Deskjet 6122 Color Inkjet Printer"/>
    <n v="0.36"/>
    <s v="United States"/>
    <x v="1"/>
    <s v="Illinois"/>
    <s v="Northbrook"/>
    <n v="60062"/>
    <x v="1"/>
    <x v="33"/>
    <s v="February"/>
    <s v="03-02-2015"/>
    <n v="1538.7828"/>
    <n v="11"/>
    <n v="2230.12"/>
    <n v="90850"/>
    <n v="200.94"/>
    <x v="4"/>
  </r>
  <r>
    <n v="2486"/>
    <s v="Jack Horn"/>
    <s v="Low"/>
    <n v="0"/>
    <n v="180.98"/>
    <n v="30"/>
    <s v="Delivery Truck"/>
    <s v="Small Business"/>
    <s v="Furniture"/>
    <s v="Chairs &amp; Chairmats"/>
    <s v="Jumbo Drum"/>
    <s v="Office Star - Ergonomic Mid Back Chair with 2-Way Adjustable Arms"/>
    <n v="0.69"/>
    <s v="United States"/>
    <x v="0"/>
    <s v="Georgia"/>
    <s v="Statesboro"/>
    <n v="30458"/>
    <x v="2"/>
    <x v="34"/>
    <s v="February"/>
    <s v="05-02-2015"/>
    <n v="9.2040000000000006"/>
    <n v="11"/>
    <n v="2084.16"/>
    <n v="91416"/>
    <n v="180.98"/>
    <x v="4"/>
  </r>
  <r>
    <n v="3053"/>
    <s v="Robin Tyler"/>
    <s v="Medium"/>
    <n v="0.06"/>
    <n v="125.99"/>
    <n v="2.5"/>
    <s v="Regular Air"/>
    <s v="Corporate"/>
    <s v="Technology"/>
    <s v="Telephones and Communication"/>
    <s v="Small Box"/>
    <s v="i2000"/>
    <n v="0.6"/>
    <s v="United States"/>
    <x v="0"/>
    <s v="Kentucky"/>
    <s v="Murray"/>
    <n v="42071"/>
    <x v="2"/>
    <x v="34"/>
    <s v="February"/>
    <s v="05-02-2015"/>
    <n v="402.06599999999997"/>
    <n v="11"/>
    <n v="1173.76"/>
    <n v="86662"/>
    <n v="125.92999999999999"/>
    <x v="4"/>
  </r>
  <r>
    <n v="603"/>
    <s v="Gretchen Ball"/>
    <s v="Not Specified"/>
    <n v="0.02"/>
    <n v="35.99"/>
    <n v="5"/>
    <s v="Regular Air"/>
    <s v="Home Office"/>
    <s v="Technology"/>
    <s v="Telephones and Communication"/>
    <s v="Small Box"/>
    <s v="Accessory27"/>
    <n v="0.85"/>
    <s v="United States"/>
    <x v="2"/>
    <s v="Colorado"/>
    <s v="Pueblo"/>
    <n v="81001"/>
    <x v="2"/>
    <x v="34"/>
    <s v="February"/>
    <s v="05-02-2015"/>
    <n v="-120.934"/>
    <n v="7"/>
    <n v="227.79"/>
    <n v="87020"/>
    <n v="35.97"/>
    <x v="4"/>
  </r>
  <r>
    <n v="3151"/>
    <s v="Glenda Hunter"/>
    <s v="Critical"/>
    <n v="0.01"/>
    <n v="3502.14"/>
    <n v="8.73"/>
    <s v="Delivery Truck"/>
    <s v="Corporate"/>
    <s v="Technology"/>
    <s v="Office Machines"/>
    <s v="Jumbo Box"/>
    <s v="Okidata Pacemark 4410N Wide Format Dot Matrix Printer"/>
    <n v="0.56999999999999995"/>
    <s v="United States"/>
    <x v="2"/>
    <s v="California"/>
    <s v="Twentynine Palms"/>
    <n v="92277"/>
    <x v="3"/>
    <x v="35"/>
    <s v="February"/>
    <s v="05-02-2015"/>
    <n v="-4075.9339920000002"/>
    <n v="1"/>
    <n v="3501.79"/>
    <n v="88544"/>
    <n v="3502.1299999999997"/>
    <x v="4"/>
  </r>
  <r>
    <n v="3151"/>
    <s v="Glenda Hunter"/>
    <s v="Critical"/>
    <n v="0.06"/>
    <n v="15.73"/>
    <n v="7.42"/>
    <s v="Regular Air"/>
    <s v="Corporate"/>
    <s v="Office Supplies"/>
    <s v="Scissors, Rulers and Trimmers"/>
    <s v="Small Pack"/>
    <s v="Acme Galleria® Hot Forged Steel Scissors with Colored Handles"/>
    <n v="0.56000000000000005"/>
    <s v="United States"/>
    <x v="2"/>
    <s v="California"/>
    <s v="Twentynine Palms"/>
    <n v="92277"/>
    <x v="3"/>
    <x v="35"/>
    <s v="February"/>
    <s v="05-02-2015"/>
    <n v="-18.558800000000002"/>
    <n v="4"/>
    <n v="63.04"/>
    <n v="88544"/>
    <n v="15.67"/>
    <x v="4"/>
  </r>
  <r>
    <n v="3351"/>
    <s v="Nathan Wyatt"/>
    <s v="Critical"/>
    <n v="0.1"/>
    <n v="10.89"/>
    <n v="4.5"/>
    <s v="Regular Air"/>
    <s v="Small Business"/>
    <s v="Office Supplies"/>
    <s v="Appliances"/>
    <s v="Small Box"/>
    <s v="Belkin 6 Outlet Metallic Surge Strip"/>
    <n v="0.59"/>
    <s v="United States"/>
    <x v="2"/>
    <s v="Washington"/>
    <s v="Pasco"/>
    <n v="99301"/>
    <x v="3"/>
    <x v="35"/>
    <s v="February"/>
    <s v="06-02-2015"/>
    <n v="-19.2972"/>
    <n v="17"/>
    <n v="178.68"/>
    <n v="91297"/>
    <n v="10.790000000000001"/>
    <x v="4"/>
  </r>
  <r>
    <n v="960"/>
    <s v="Phillip Chappell"/>
    <s v="Low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x v="2"/>
    <s v="California"/>
    <s v="Redondo Beach"/>
    <n v="90278"/>
    <x v="3"/>
    <x v="35"/>
    <s v="February"/>
    <s v="08-02-2015"/>
    <n v="-4.2"/>
    <n v="1"/>
    <n v="3.51"/>
    <n v="89401"/>
    <n v="2.91"/>
    <x v="4"/>
  </r>
  <r>
    <n v="962"/>
    <s v="Yvonne Clarke"/>
    <s v="Low"/>
    <n v="0.03"/>
    <n v="2.94"/>
    <n v="0.96"/>
    <s v="Regular Air"/>
    <s v="Home Office"/>
    <s v="Office Supplies"/>
    <s v="Pens &amp; Art Supplies"/>
    <s v="Wrap Bag"/>
    <s v="Newell 343"/>
    <n v="0.57999999999999996"/>
    <s v="United States"/>
    <x v="1"/>
    <s v="Illinois"/>
    <s v="Chicago"/>
    <n v="60610"/>
    <x v="3"/>
    <x v="35"/>
    <s v="February"/>
    <s v="08-02-2015"/>
    <n v="-4.2"/>
    <n v="2"/>
    <n v="7.01"/>
    <n v="17636"/>
    <n v="2.91"/>
    <x v="4"/>
  </r>
  <r>
    <n v="1213"/>
    <s v="Jeremy Pratt"/>
    <s v="Low"/>
    <n v="7.0000000000000007E-2"/>
    <n v="29.89"/>
    <n v="1.99"/>
    <s v="Express Air"/>
    <s v="Corporate"/>
    <s v="Technology"/>
    <s v="Computer Peripherals"/>
    <s v="Small Pack"/>
    <s v="Verbatim DVD-RAM, 5.2GB, Rewritable, Type 1, DS"/>
    <n v="0.5"/>
    <s v="United States"/>
    <x v="1"/>
    <s v="Indiana"/>
    <s v="Granger"/>
    <n v="46530"/>
    <x v="3"/>
    <x v="35"/>
    <s v="February"/>
    <s v="09-02-2015"/>
    <n v="258.6189"/>
    <n v="13"/>
    <n v="374.81"/>
    <n v="88599"/>
    <n v="29.82"/>
    <x v="4"/>
  </r>
  <r>
    <n v="1213"/>
    <s v="Jeremy Pratt"/>
    <s v="Low"/>
    <n v="0.03"/>
    <n v="8.34"/>
    <n v="4.82"/>
    <s v="Regular Air"/>
    <s v="Corporate"/>
    <s v="Office Supplies"/>
    <s v="Paper"/>
    <s v="Small Box"/>
    <s v="Southworth 25% Cotton Antique Laid Paper &amp; Envelopes"/>
    <n v="0.4"/>
    <s v="United States"/>
    <x v="1"/>
    <s v="Indiana"/>
    <s v="Granger"/>
    <n v="46530"/>
    <x v="3"/>
    <x v="35"/>
    <s v="February"/>
    <s v="08-02-2015"/>
    <n v="-6.71"/>
    <n v="5"/>
    <n v="43.27"/>
    <n v="88599"/>
    <n v="8.31"/>
    <x v="4"/>
  </r>
  <r>
    <n v="2203"/>
    <s v="Eddie Walker"/>
    <s v="Low"/>
    <n v="0.08"/>
    <n v="145.44999999999999"/>
    <n v="17.850000000000001"/>
    <s v="Delivery Truck"/>
    <s v="Home Office"/>
    <s v="Technology"/>
    <s v="Office Machines"/>
    <s v="Jumbo Drum"/>
    <s v="Panasonic KX-P1150 Dot Matrix Printer"/>
    <n v="0.56000000000000005"/>
    <s v="United States"/>
    <x v="1"/>
    <s v="Minnesota"/>
    <s v="Brooklyn Park"/>
    <n v="55445"/>
    <x v="3"/>
    <x v="35"/>
    <s v="February"/>
    <s v="04-02-2015"/>
    <n v="751.58"/>
    <n v="8"/>
    <n v="1117.6600000000001"/>
    <n v="86051"/>
    <n v="145.36999999999998"/>
    <x v="4"/>
  </r>
  <r>
    <n v="2204"/>
    <s v="Oscar Ford"/>
    <s v="Low"/>
    <n v="7.0000000000000007E-2"/>
    <n v="33.94"/>
    <n v="19.190000000000001"/>
    <s v="Delivery Truck"/>
    <s v="Home Office"/>
    <s v="Furniture"/>
    <s v="Chairs &amp; Chairmats"/>
    <s v="Jumbo Drum"/>
    <s v="Metal Folding Chairs, Beige, 4/Carton"/>
    <n v="0.57999999999999996"/>
    <s v="United States"/>
    <x v="1"/>
    <s v="Minnesota"/>
    <s v="Burnsville"/>
    <n v="55337"/>
    <x v="3"/>
    <x v="35"/>
    <s v="February"/>
    <s v="08-02-2015"/>
    <n v="-157.56"/>
    <n v="5"/>
    <n v="169.46"/>
    <n v="86051"/>
    <n v="33.869999999999997"/>
    <x v="4"/>
  </r>
  <r>
    <n v="689"/>
    <s v="Tommy Honeycutt"/>
    <s v="Medium"/>
    <n v="7.0000000000000007E-2"/>
    <n v="1.7"/>
    <n v="1.99"/>
    <s v="Regular Air"/>
    <s v="Small Business"/>
    <s v="Technology"/>
    <s v="Computer Peripherals"/>
    <s v="Small Pack"/>
    <s v="BASF Silver 74 Minute CD-R"/>
    <n v="0.51"/>
    <s v="United States"/>
    <x v="1"/>
    <s v="Missouri"/>
    <s v="Saint Peters"/>
    <n v="63376"/>
    <x v="3"/>
    <x v="35"/>
    <s v="February"/>
    <s v="05-02-2015"/>
    <n v="-51.42"/>
    <n v="10"/>
    <n v="17.420000000000002"/>
    <n v="88502"/>
    <n v="1.63"/>
    <x v="4"/>
  </r>
  <r>
    <n v="1363"/>
    <s v="Earl Roy"/>
    <s v="Medium"/>
    <n v="0.05"/>
    <n v="12.97"/>
    <n v="1.49"/>
    <s v="Regular Air"/>
    <s v="Consumer"/>
    <s v="Office Supplies"/>
    <s v="Binders and Binder Accessories"/>
    <s v="Small Box"/>
    <s v="Mead 1st Gear 2&quot; Zipper Binder, Asst. Colors"/>
    <n v="0.35"/>
    <s v="United States"/>
    <x v="0"/>
    <s v="Florida"/>
    <s v="Casselberry"/>
    <n v="32707"/>
    <x v="3"/>
    <x v="35"/>
    <s v="February"/>
    <s v="06-02-2015"/>
    <n v="5.4660000000000002"/>
    <n v="2"/>
    <n v="26.37"/>
    <n v="89993"/>
    <n v="12.92"/>
    <x v="4"/>
  </r>
  <r>
    <n v="1363"/>
    <s v="Earl Roy"/>
    <s v="Medium"/>
    <n v="0.06"/>
    <n v="5.81"/>
    <n v="3.37"/>
    <s v="Regular Air"/>
    <s v="Consumer"/>
    <s v="Office Supplies"/>
    <s v="Rubber Bands"/>
    <s v="Wrap Bag"/>
    <s v="Advantus Push Pins, Aluminum Head"/>
    <n v="0.54"/>
    <s v="United States"/>
    <x v="0"/>
    <s v="Florida"/>
    <s v="Casselberry"/>
    <n v="32707"/>
    <x v="3"/>
    <x v="35"/>
    <s v="February"/>
    <s v="06-02-2015"/>
    <n v="-149.1182"/>
    <n v="9"/>
    <n v="53.44"/>
    <n v="89993"/>
    <n v="5.75"/>
    <x v="4"/>
  </r>
  <r>
    <n v="1499"/>
    <s v="Charlotte L Doyle"/>
    <s v="Medium"/>
    <n v="0.05"/>
    <n v="2.16"/>
    <n v="6.05"/>
    <s v="Regular Air"/>
    <s v="Home Office"/>
    <s v="Office Supplies"/>
    <s v="Binders and Binder Accessories"/>
    <s v="Small Box"/>
    <s v="Peel &amp; Stick Add-On Corner Pockets"/>
    <n v="0.37"/>
    <s v="United States"/>
    <x v="0"/>
    <s v="Florida"/>
    <s v="Coral Gables"/>
    <n v="33134"/>
    <x v="3"/>
    <x v="35"/>
    <s v="February"/>
    <s v="05-02-2015"/>
    <n v="-298.88600000000002"/>
    <n v="8"/>
    <n v="18.59"/>
    <n v="90731"/>
    <n v="2.1100000000000003"/>
    <x v="4"/>
  </r>
  <r>
    <n v="1499"/>
    <s v="Charlotte L Doyle"/>
    <s v="Medium"/>
    <n v="0.03"/>
    <n v="6.48"/>
    <n v="6.6"/>
    <s v="Regular Air"/>
    <s v="Home Office"/>
    <s v="Office Supplies"/>
    <s v="Paper"/>
    <s v="Small Box"/>
    <s v="Xerox 21"/>
    <n v="0.37"/>
    <s v="United States"/>
    <x v="0"/>
    <s v="Florida"/>
    <s v="Coral Gables"/>
    <n v="33134"/>
    <x v="3"/>
    <x v="35"/>
    <s v="February"/>
    <s v="05-02-2015"/>
    <n v="-145.852"/>
    <n v="9"/>
    <n v="58.83"/>
    <n v="90731"/>
    <n v="6.45"/>
    <x v="4"/>
  </r>
  <r>
    <n v="1499"/>
    <s v="Charlotte L Doyle"/>
    <s v="Medium"/>
    <n v="0.08"/>
    <n v="146.05000000000001"/>
    <n v="80.2"/>
    <s v="Delivery Truck"/>
    <s v="Home Office"/>
    <s v="Furniture"/>
    <s v="Tables"/>
    <s v="Jumbo Box"/>
    <s v="BPI Conference Tables"/>
    <n v="0.71"/>
    <s v="United States"/>
    <x v="0"/>
    <s v="Florida"/>
    <s v="Coral Gables"/>
    <n v="33134"/>
    <x v="3"/>
    <x v="35"/>
    <s v="February"/>
    <s v="05-02-2015"/>
    <n v="-27.951000000000001"/>
    <n v="11"/>
    <n v="1557.66"/>
    <n v="90731"/>
    <n v="145.97"/>
    <x v="4"/>
  </r>
  <r>
    <n v="2286"/>
    <s v="Larry Langston"/>
    <s v="Medium"/>
    <n v="0"/>
    <n v="4.91"/>
    <n v="0.5"/>
    <s v="Regular Air"/>
    <s v="Corporate"/>
    <s v="Office Supplies"/>
    <s v="Labels"/>
    <s v="Small Box"/>
    <s v="Avery 493"/>
    <n v="0.36"/>
    <s v="United States"/>
    <x v="0"/>
    <s v="South Carolina"/>
    <s v="Spartanburg"/>
    <n v="29301"/>
    <x v="3"/>
    <x v="35"/>
    <s v="February"/>
    <s v="06-02-2015"/>
    <n v="99.197999999999993"/>
    <n v="12"/>
    <n v="61.87"/>
    <n v="90145"/>
    <n v="4.91"/>
    <x v="4"/>
  </r>
  <r>
    <n v="2286"/>
    <s v="Larry Langston"/>
    <s v="Medium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x v="0"/>
    <s v="South Carolina"/>
    <s v="Spartanburg"/>
    <n v="29301"/>
    <x v="3"/>
    <x v="35"/>
    <s v="February"/>
    <s v="05-02-2015"/>
    <n v="136.03139999999999"/>
    <n v="6"/>
    <n v="48.88"/>
    <n v="90145"/>
    <n v="7.2700000000000005"/>
    <x v="4"/>
  </r>
  <r>
    <n v="2286"/>
    <s v="Larry Langston"/>
    <s v="Medium"/>
    <n v="0.1"/>
    <n v="6.68"/>
    <n v="6.93"/>
    <s v="Regular Air"/>
    <s v="Corporate"/>
    <s v="Office Supplies"/>
    <s v="Paper"/>
    <s v="Small Box"/>
    <s v="HP Office Paper (20Lb. and 87 Bright)"/>
    <n v="0.37"/>
    <s v="United States"/>
    <x v="0"/>
    <s v="South Carolina"/>
    <s v="Spartanburg"/>
    <n v="29301"/>
    <x v="3"/>
    <x v="35"/>
    <s v="February"/>
    <s v="07-02-2015"/>
    <n v="-100.072"/>
    <n v="3"/>
    <n v="21.56"/>
    <n v="90145"/>
    <n v="6.58"/>
    <x v="4"/>
  </r>
  <r>
    <n v="2290"/>
    <s v="Glen Robertson"/>
    <s v="Medium"/>
    <n v="7.0000000000000007E-2"/>
    <n v="80.98"/>
    <n v="7.18"/>
    <s v="Regular Air"/>
    <s v="Corporate"/>
    <s v="Technology"/>
    <s v="Computer Peripherals"/>
    <s v="Small Box"/>
    <s v="Logitech Cordless Navigator Duo"/>
    <n v="0.48"/>
    <s v="United States"/>
    <x v="1"/>
    <s v="Minnesota"/>
    <s v="Coon Rapids"/>
    <n v="55433"/>
    <x v="3"/>
    <x v="35"/>
    <s v="February"/>
    <s v="06-02-2015"/>
    <n v="779.47230000000002"/>
    <n v="15"/>
    <n v="1129.67"/>
    <n v="88164"/>
    <n v="80.910000000000011"/>
    <x v="4"/>
  </r>
  <r>
    <n v="3042"/>
    <s v="Tara Gold"/>
    <s v="Medium"/>
    <n v="7.0000000000000007E-2"/>
    <n v="14.48"/>
    <n v="6.46"/>
    <s v="Regular Air"/>
    <s v="Small Business"/>
    <s v="Office Supplies"/>
    <s v="Binders and Binder Accessories"/>
    <s v="Small Box"/>
    <s v="GBC White Gloss Covers, Plain Front"/>
    <n v="0.38"/>
    <s v="United States"/>
    <x v="1"/>
    <s v="Kansas"/>
    <s v="Hutchinson"/>
    <n v="67501"/>
    <x v="3"/>
    <x v="35"/>
    <s v="February"/>
    <s v="05-02-2015"/>
    <n v="67.864000000000004"/>
    <n v="12"/>
    <n v="171.33"/>
    <n v="86101"/>
    <n v="14.41"/>
    <x v="4"/>
  </r>
  <r>
    <n v="1776"/>
    <s v="Charlotte Patterson"/>
    <s v="Not Specified"/>
    <n v="0.08"/>
    <n v="5.78"/>
    <n v="5.67"/>
    <s v="Regular Air"/>
    <s v="Consumer"/>
    <s v="Office Supplies"/>
    <s v="Paper"/>
    <s v="Small Box"/>
    <s v="Xerox 1978"/>
    <n v="0.36"/>
    <s v="United States"/>
    <x v="1"/>
    <s v="Indiana"/>
    <s v="Terre Haute"/>
    <n v="47802"/>
    <x v="3"/>
    <x v="35"/>
    <s v="February"/>
    <s v="05-02-2015"/>
    <n v="-53.898000000000003"/>
    <n v="19"/>
    <n v="106.57"/>
    <n v="89941"/>
    <n v="5.7"/>
    <x v="4"/>
  </r>
  <r>
    <n v="2947"/>
    <s v="Kathy Turner"/>
    <s v="Not Specified"/>
    <n v="0.01"/>
    <n v="7.64"/>
    <n v="1.39"/>
    <s v="Regular Air"/>
    <s v="Consumer"/>
    <s v="Office Supplies"/>
    <s v="Envelopes"/>
    <s v="Small Box"/>
    <s v="Security-Tint Envelopes"/>
    <n v="0.36"/>
    <s v="United States"/>
    <x v="3"/>
    <s v="New York"/>
    <s v="Depew"/>
    <n v="14043"/>
    <x v="3"/>
    <x v="35"/>
    <s v="February"/>
    <s v="07-02-2015"/>
    <n v="112.1181"/>
    <n v="20"/>
    <n v="162.49"/>
    <n v="87511"/>
    <n v="7.63"/>
    <x v="4"/>
  </r>
  <r>
    <n v="234"/>
    <s v="Don Cameron"/>
    <s v="Critical"/>
    <n v="0.06"/>
    <n v="279.81"/>
    <n v="23.19"/>
    <s v="Delivery Truck"/>
    <s v="Small Business"/>
    <s v="Office Supplies"/>
    <s v="Appliances"/>
    <s v="Jumbo Drum"/>
    <s v="Sanyo 2.5 Cubic Foot Mid-Size Office Refrigerators"/>
    <n v="0.59"/>
    <s v="United States"/>
    <x v="1"/>
    <s v="Iowa"/>
    <s v="Newton"/>
    <n v="50208"/>
    <x v="4"/>
    <x v="36"/>
    <s v="February"/>
    <s v="06-02-2015"/>
    <n v="1103.9724000000001"/>
    <n v="6"/>
    <n v="1599.96"/>
    <n v="90236"/>
    <n v="279.75"/>
    <x v="4"/>
  </r>
  <r>
    <n v="2359"/>
    <s v="Annie Horne"/>
    <s v="Critical"/>
    <n v="0"/>
    <n v="7.28"/>
    <n v="1.77"/>
    <s v="Regular Air"/>
    <s v="Home Office"/>
    <s v="Office Supplies"/>
    <s v="Paper"/>
    <s v="Wrap Bag"/>
    <s v="Post-it® “Important Message” Note Pad, Neon Colors, 50 Sheets/Pad"/>
    <n v="0.37"/>
    <s v="United States"/>
    <x v="0"/>
    <s v="Florida"/>
    <s v="Fort Myers"/>
    <n v="33917"/>
    <x v="4"/>
    <x v="36"/>
    <s v="February"/>
    <s v="05-02-2015"/>
    <n v="167.16"/>
    <n v="7"/>
    <n v="53.42"/>
    <n v="88265"/>
    <n v="7.28"/>
    <x v="4"/>
  </r>
  <r>
    <n v="672"/>
    <s v="Brian Leach"/>
    <s v="Low"/>
    <n v="7.0000000000000007E-2"/>
    <n v="2.88"/>
    <n v="1.01"/>
    <s v="Regular Air"/>
    <s v="Small Business"/>
    <s v="Office Supplies"/>
    <s v="Pens &amp; Art Supplies"/>
    <s v="Wrap Bag"/>
    <s v="Sanford Colorific Colored Pencils, 12/Box"/>
    <n v="0.55000000000000004"/>
    <s v="United States"/>
    <x v="1"/>
    <s v="Iowa"/>
    <s v="Newton"/>
    <n v="50208"/>
    <x v="4"/>
    <x v="36"/>
    <s v="February"/>
    <s v="09-02-2015"/>
    <n v="9.59"/>
    <n v="12"/>
    <n v="34.97"/>
    <n v="88173"/>
    <n v="2.81"/>
    <x v="4"/>
  </r>
  <r>
    <n v="672"/>
    <s v="Brian Leach"/>
    <s v="Low"/>
    <n v="0.1"/>
    <n v="195.99"/>
    <n v="3.99"/>
    <s v="Regular Air"/>
    <s v="Small Business"/>
    <s v="Technology"/>
    <s v="Telephones and Communication"/>
    <s v="Small Box"/>
    <s v="R380"/>
    <n v="0.57999999999999996"/>
    <s v="United States"/>
    <x v="1"/>
    <s v="Iowa"/>
    <s v="Newton"/>
    <n v="50208"/>
    <x v="4"/>
    <x v="36"/>
    <s v="February"/>
    <s v="12-02-2015"/>
    <n v="-655.42399999999998"/>
    <n v="2"/>
    <n v="308.86"/>
    <n v="88173"/>
    <n v="195.89000000000001"/>
    <x v="4"/>
  </r>
  <r>
    <n v="1427"/>
    <s v="Stacy Gould"/>
    <s v="Low"/>
    <n v="0.09"/>
    <n v="125.99"/>
    <n v="2.5"/>
    <s v="Regular Air"/>
    <s v="Home Office"/>
    <s v="Technology"/>
    <s v="Telephones and Communication"/>
    <s v="Small Box"/>
    <s v="i2000"/>
    <n v="0.6"/>
    <s v="United States"/>
    <x v="1"/>
    <s v="Michigan"/>
    <s v="Bay City"/>
    <n v="48708"/>
    <x v="4"/>
    <x v="36"/>
    <s v="February"/>
    <s v="09-02-2015"/>
    <n v="1258.7877000000001"/>
    <n v="18"/>
    <n v="1824.33"/>
    <n v="90905"/>
    <n v="125.89999999999999"/>
    <x v="4"/>
  </r>
  <r>
    <n v="1816"/>
    <s v="Danielle Schneider"/>
    <s v="Low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x v="1"/>
    <s v="Michigan"/>
    <s v="Canton"/>
    <n v="48187"/>
    <x v="4"/>
    <x v="36"/>
    <s v="February"/>
    <s v="07-02-2015"/>
    <n v="60.561599999999999"/>
    <n v="19"/>
    <n v="202.38"/>
    <n v="85990"/>
    <n v="10.47"/>
    <x v="4"/>
  </r>
  <r>
    <n v="1821"/>
    <s v="Vanessa Boyer"/>
    <s v="Low"/>
    <n v="0.01"/>
    <n v="10.48"/>
    <n v="2.89"/>
    <s v="Regular Air"/>
    <s v="Consumer"/>
    <s v="Office Supplies"/>
    <s v="Pens &amp; Art Supplies"/>
    <s v="Small Pack"/>
    <s v="Staples Battery-Operated Desktop Pencil Sharpener"/>
    <n v="0.6"/>
    <s v="United States"/>
    <x v="3"/>
    <s v="New York"/>
    <s v="New York City"/>
    <n v="10177"/>
    <x v="4"/>
    <x v="36"/>
    <s v="February"/>
    <s v="07-02-2015"/>
    <n v="40.92"/>
    <n v="76"/>
    <n v="809.51"/>
    <n v="34435"/>
    <n v="10.47"/>
    <x v="4"/>
  </r>
  <r>
    <n v="980"/>
    <s v="Howard Burnett"/>
    <s v="Medium"/>
    <n v="0"/>
    <n v="37.76"/>
    <n v="12.9"/>
    <s v="Regular Air"/>
    <s v="Corporate"/>
    <s v="Office Supplies"/>
    <s v="Storage &amp; Organization"/>
    <s v="Small Box"/>
    <s v="Companion Letter/Legal File, Black"/>
    <n v="0.56999999999999995"/>
    <s v="United States"/>
    <x v="3"/>
    <s v="Vermont"/>
    <s v="South Burlington"/>
    <n v="5403"/>
    <x v="4"/>
    <x v="36"/>
    <s v="February"/>
    <s v="06-02-2015"/>
    <n v="93.846800000000002"/>
    <n v="12"/>
    <n v="477.2"/>
    <n v="87258"/>
    <n v="37.76"/>
    <x v="4"/>
  </r>
  <r>
    <n v="2094"/>
    <s v="Vernon Hirsch Singleton"/>
    <s v="Medium"/>
    <n v="0.08"/>
    <n v="400.98"/>
    <n v="42.52"/>
    <s v="Delivery Truck"/>
    <s v="Corporate"/>
    <s v="Furniture"/>
    <s v="Tables"/>
    <s v="Jumbo Box"/>
    <s v="Bretford CR8500 Series Meeting Room Furniture"/>
    <n v="0.71"/>
    <s v="United States"/>
    <x v="2"/>
    <s v="California"/>
    <s v="Chico"/>
    <n v="95928"/>
    <x v="4"/>
    <x v="36"/>
    <s v="February"/>
    <s v="06-02-2015"/>
    <n v="3031.9724000000001"/>
    <n v="20"/>
    <n v="7840.04"/>
    <n v="86629"/>
    <n v="400.90000000000003"/>
    <x v="4"/>
  </r>
  <r>
    <n v="2282"/>
    <s v="Jimmy Waters"/>
    <s v="Medium"/>
    <n v="0.04"/>
    <n v="5.98"/>
    <n v="5.79"/>
    <s v="Regular Air"/>
    <s v="Home Office"/>
    <s v="Office Supplies"/>
    <s v="Paper"/>
    <s v="Small Box"/>
    <s v="Xerox 1903"/>
    <n v="0.36"/>
    <s v="United States"/>
    <x v="1"/>
    <s v="Wisconsin"/>
    <s v="Fitchburg"/>
    <n v="53713"/>
    <x v="4"/>
    <x v="36"/>
    <s v="February"/>
    <s v="07-02-2015"/>
    <n v="-36.030799999999999"/>
    <n v="14"/>
    <n v="86.12"/>
    <n v="85950"/>
    <n v="5.94"/>
    <x v="4"/>
  </r>
  <r>
    <n v="2747"/>
    <s v="Brian Grady"/>
    <s v="Medium"/>
    <n v="0.08"/>
    <n v="9.98"/>
    <n v="12.52"/>
    <s v="Regular Air"/>
    <s v="Corporate"/>
    <s v="Furniture"/>
    <s v="Office Furnishings"/>
    <s v="Small Box"/>
    <s v="Eldon® Expressions™ Wood and Plastic Desk Accessories, Oak"/>
    <n v="0.56999999999999995"/>
    <s v="United States"/>
    <x v="3"/>
    <s v="New York"/>
    <s v="New York City"/>
    <n v="10115"/>
    <x v="4"/>
    <x v="36"/>
    <s v="February"/>
    <s v="07-02-2015"/>
    <n v="-102.93"/>
    <n v="15"/>
    <n v="150.24"/>
    <n v="35200"/>
    <n v="9.9"/>
    <x v="4"/>
  </r>
  <r>
    <n v="2803"/>
    <s v="Catherine Dorsey Burnett"/>
    <s v="Medium"/>
    <n v="7.0000000000000007E-2"/>
    <n v="500.98"/>
    <n v="28.14"/>
    <s v="Delivery Truck"/>
    <s v="Small Business"/>
    <s v="Technology"/>
    <s v="Office Machines"/>
    <s v="Jumbo Drum"/>
    <s v="Hewlett-Packard cp1700 [D, PS] Series Color Inkjet Printers"/>
    <n v="0.38"/>
    <s v="United States"/>
    <x v="2"/>
    <s v="California"/>
    <s v="East Los Angeles"/>
    <n v="90022"/>
    <x v="4"/>
    <x v="36"/>
    <s v="February"/>
    <s v="06-02-2015"/>
    <n v="2699.9838"/>
    <n v="10"/>
    <n v="3913.02"/>
    <n v="86227"/>
    <n v="500.91"/>
    <x v="4"/>
  </r>
  <r>
    <n v="2803"/>
    <s v="Catherine Dorsey Burnett"/>
    <s v="Medium"/>
    <n v="0.1"/>
    <n v="178.47"/>
    <n v="19.989999999999998"/>
    <s v="Regular Air"/>
    <s v="Small Business"/>
    <s v="Office Supplies"/>
    <s v="Storage &amp; Organization"/>
    <s v="Small Box"/>
    <s v="Hot File® 7-Pocket, Floor Stand"/>
    <n v="0.55000000000000004"/>
    <s v="United States"/>
    <x v="2"/>
    <s v="California"/>
    <s v="East Los Angeles"/>
    <n v="90022"/>
    <x v="4"/>
    <x v="36"/>
    <s v="February"/>
    <s v="07-02-2015"/>
    <n v="-170.98"/>
    <n v="1"/>
    <n v="180.14"/>
    <n v="86227"/>
    <n v="178.37"/>
    <x v="4"/>
  </r>
  <r>
    <n v="1117"/>
    <s v="Samantha Koch"/>
    <s v="Not Specified"/>
    <n v="0.06"/>
    <n v="64.650000000000006"/>
    <n v="35"/>
    <s v="Regular Air"/>
    <s v="Home Office"/>
    <s v="Office Supplies"/>
    <s v="Storage &amp; Organization"/>
    <s v="Large Box"/>
    <s v="Space Solutions Commercial Steel Shelving"/>
    <n v="0.8"/>
    <s v="United States"/>
    <x v="2"/>
    <s v="Arizona"/>
    <s v="Tucson"/>
    <n v="85705"/>
    <x v="4"/>
    <x v="36"/>
    <s v="February"/>
    <s v="06-02-2015"/>
    <n v="-139.28720000000001"/>
    <n v="4"/>
    <n v="277.60000000000002"/>
    <n v="86768"/>
    <n v="64.59"/>
    <x v="4"/>
  </r>
  <r>
    <n v="2498"/>
    <s v="Arlene Long"/>
    <s v="Not Specified"/>
    <n v="0.08"/>
    <n v="1.68"/>
    <n v="1.57"/>
    <s v="Regular Air"/>
    <s v="Small Business"/>
    <s v="Office Supplies"/>
    <s v="Pens &amp; Art Supplies"/>
    <s v="Wrap Bag"/>
    <s v="Newell 323"/>
    <n v="0.59"/>
    <s v="United States"/>
    <x v="2"/>
    <s v="California"/>
    <s v="San Diego"/>
    <n v="92024"/>
    <x v="4"/>
    <x v="36"/>
    <s v="February"/>
    <s v="06-02-2015"/>
    <n v="-46.25"/>
    <n v="88"/>
    <n v="148.36000000000001"/>
    <n v="20007"/>
    <n v="1.5999999999999999"/>
    <x v="4"/>
  </r>
  <r>
    <n v="421"/>
    <s v="Scott Feldman"/>
    <s v="Critical"/>
    <n v="0.09"/>
    <n v="999.99"/>
    <n v="13.99"/>
    <s v="Regular Air"/>
    <s v="Small Business"/>
    <s v="Technology"/>
    <s v="Office Machines"/>
    <s v="Medium Box"/>
    <s v="Polycom Soundstation EX Audio-Conferencing Telephone, Black"/>
    <n v="0.36"/>
    <s v="United States"/>
    <x v="3"/>
    <s v="New Jersey"/>
    <s v="Elizabeth"/>
    <n v="7201"/>
    <x v="5"/>
    <x v="37"/>
    <s v="February"/>
    <s v="08-02-2015"/>
    <n v="-2531.4825000000001"/>
    <n v="1"/>
    <n v="919.09"/>
    <n v="87700"/>
    <n v="999.9"/>
    <x v="4"/>
  </r>
  <r>
    <n v="1020"/>
    <s v="Julie Porter"/>
    <s v="Critical"/>
    <n v="7.0000000000000007E-2"/>
    <n v="4.13"/>
    <n v="5.04"/>
    <s v="Regular Air"/>
    <s v="Small Business"/>
    <s v="Office Supplies"/>
    <s v="Binders and Binder Accessories"/>
    <s v="Small Box"/>
    <s v="ACCOHIDE® 3-Ring Binder, Blue, 1&quot;"/>
    <n v="0.38"/>
    <s v="United States"/>
    <x v="1"/>
    <s v="Kansas"/>
    <s v="Pittsburg"/>
    <n v="66762"/>
    <x v="5"/>
    <x v="37"/>
    <s v="February"/>
    <s v="07-02-2015"/>
    <n v="-76.424400000000006"/>
    <n v="20"/>
    <n v="79.06"/>
    <n v="88634"/>
    <n v="4.0599999999999996"/>
    <x v="4"/>
  </r>
  <r>
    <n v="1020"/>
    <s v="Julie Porter"/>
    <s v="Critical"/>
    <n v="0"/>
    <n v="4.4800000000000004"/>
    <n v="2.5"/>
    <s v="Regular Air"/>
    <s v="Small Business"/>
    <s v="Office Supplies"/>
    <s v="Envelopes"/>
    <s v="Small Box"/>
    <s v="Ampad #10 Peel &amp; Seel® Holiday Envelopes"/>
    <n v="0.37"/>
    <s v="United States"/>
    <x v="1"/>
    <s v="Kansas"/>
    <s v="Pittsburg"/>
    <n v="66762"/>
    <x v="5"/>
    <x v="37"/>
    <s v="February"/>
    <s v="08-02-2015"/>
    <n v="8.7319999999999993"/>
    <n v="14"/>
    <n v="65.14"/>
    <n v="88634"/>
    <n v="4.4800000000000004"/>
    <x v="4"/>
  </r>
  <r>
    <n v="1533"/>
    <s v="Nicole Reid"/>
    <s v="High"/>
    <n v="0.02"/>
    <n v="4.8899999999999997"/>
    <n v="4.93"/>
    <s v="Regular Air"/>
    <s v="Corporate"/>
    <s v="Technology"/>
    <s v="Computer Peripherals"/>
    <s v="Small Pack"/>
    <s v="Maxell 3.5&quot; DS/HD IBM-Formatted Diskettes, 10/Pack"/>
    <n v="0.66"/>
    <s v="United States"/>
    <x v="1"/>
    <s v="Missouri"/>
    <s v="University City"/>
    <n v="63130"/>
    <x v="5"/>
    <x v="37"/>
    <s v="February"/>
    <s v="07-02-2015"/>
    <n v="-56.445999999999998"/>
    <n v="14"/>
    <n v="74.010000000000005"/>
    <n v="91328"/>
    <n v="4.87"/>
    <x v="4"/>
  </r>
  <r>
    <n v="1533"/>
    <s v="Nicole Reid"/>
    <s v="High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x v="1"/>
    <s v="Missouri"/>
    <s v="University City"/>
    <n v="63130"/>
    <x v="5"/>
    <x v="37"/>
    <s v="February"/>
    <s v="07-02-2015"/>
    <n v="33.189"/>
    <n v="5"/>
    <n v="48.1"/>
    <n v="91328"/>
    <n v="9.99"/>
    <x v="4"/>
  </r>
  <r>
    <n v="1927"/>
    <s v="Earl Alston"/>
    <s v="High"/>
    <n v="0.02"/>
    <n v="259.70999999999998"/>
    <n v="66.67"/>
    <s v="Delivery Truck"/>
    <s v="Home Office"/>
    <s v="Furniture"/>
    <s v="Tables"/>
    <s v="Jumbo Box"/>
    <s v="Bevis Round Bullnose 29&quot; High Table Top"/>
    <n v="0.65"/>
    <s v="United States"/>
    <x v="0"/>
    <s v="South Carolina"/>
    <s v="Greenville"/>
    <n v="29611"/>
    <x v="5"/>
    <x v="37"/>
    <s v="February"/>
    <s v="06-02-2015"/>
    <n v="-14.448"/>
    <n v="8"/>
    <n v="1757.15"/>
    <n v="88579"/>
    <n v="259.69"/>
    <x v="4"/>
  </r>
  <r>
    <n v="2135"/>
    <s v="Melvin Kendall"/>
    <s v="High"/>
    <n v="0.01"/>
    <n v="28.99"/>
    <n v="8.59"/>
    <s v="Regular Air"/>
    <s v="Home Office"/>
    <s v="Technology"/>
    <s v="Telephones and Communication"/>
    <s v="Medium Box"/>
    <s v="SouthWestern Bell FA970 Digital Answering Machine with Time/Day Stamp"/>
    <n v="0.56000000000000005"/>
    <s v="United States"/>
    <x v="2"/>
    <s v="New Mexico"/>
    <s v="Clovis"/>
    <n v="88101"/>
    <x v="5"/>
    <x v="37"/>
    <s v="February"/>
    <s v="07-02-2015"/>
    <n v="196.52328"/>
    <n v="21"/>
    <n v="556.61"/>
    <n v="91583"/>
    <n v="28.979999999999997"/>
    <x v="4"/>
  </r>
  <r>
    <n v="2486"/>
    <s v="Jack Horn"/>
    <s v="High"/>
    <n v="0.02"/>
    <n v="71.37"/>
    <n v="69"/>
    <s v="Regular Air"/>
    <s v="Small Business"/>
    <s v="Furniture"/>
    <s v="Tables"/>
    <s v="Large Box"/>
    <s v="Lesro Sheffield Collection Coffee Table, End Table, Center Table, Corner Table"/>
    <n v="0.68"/>
    <s v="United States"/>
    <x v="0"/>
    <s v="Georgia"/>
    <s v="Statesboro"/>
    <n v="30458"/>
    <x v="5"/>
    <x v="37"/>
    <s v="February"/>
    <s v="07-02-2015"/>
    <n v="-439.90800000000002"/>
    <n v="4"/>
    <n v="237.62"/>
    <n v="91414"/>
    <n v="71.350000000000009"/>
    <x v="4"/>
  </r>
  <r>
    <n v="2486"/>
    <s v="Jack Horn"/>
    <s v="High"/>
    <n v="0.03"/>
    <n v="205.99"/>
    <n v="8.99"/>
    <s v="Express Air"/>
    <s v="Small Business"/>
    <s v="Technology"/>
    <s v="Telephones and Communication"/>
    <s v="Small Box"/>
    <s v="StarTAC 8000"/>
    <n v="0.6"/>
    <s v="United States"/>
    <x v="0"/>
    <s v="Georgia"/>
    <s v="Statesboro"/>
    <n v="30458"/>
    <x v="5"/>
    <x v="37"/>
    <s v="February"/>
    <s v="08-02-2015"/>
    <n v="1087.7159999999999"/>
    <n v="1"/>
    <n v="176.42"/>
    <n v="91414"/>
    <n v="205.96"/>
    <x v="4"/>
  </r>
  <r>
    <n v="389"/>
    <s v="Joel Buckley"/>
    <s v="Low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1"/>
    <s v="Nebraska"/>
    <s v="Lincoln"/>
    <n v="68502"/>
    <x v="5"/>
    <x v="37"/>
    <s v="February"/>
    <s v="10-02-2015"/>
    <n v="1273.2086999999999"/>
    <n v="11"/>
    <n v="1845.23"/>
    <n v="90338"/>
    <n v="160.94999999999999"/>
    <x v="4"/>
  </r>
  <r>
    <n v="1607"/>
    <s v="Kathleen Huang Hall"/>
    <s v="Low"/>
    <n v="0.1"/>
    <n v="5.68"/>
    <n v="3.6"/>
    <s v="Express Air"/>
    <s v="Home Office"/>
    <s v="Office Supplies"/>
    <s v="Scissors, Rulers and Trimmers"/>
    <s v="Small Pack"/>
    <s v="Acme® Preferred Stainless Steel Scissors"/>
    <n v="0.56000000000000005"/>
    <s v="United States"/>
    <x v="3"/>
    <s v="New York"/>
    <s v="Freeport"/>
    <n v="11520"/>
    <x v="5"/>
    <x v="37"/>
    <s v="February"/>
    <s v="10-02-2015"/>
    <n v="-33.2956"/>
    <n v="21"/>
    <n v="118.35"/>
    <n v="87995"/>
    <n v="5.58"/>
    <x v="4"/>
  </r>
  <r>
    <n v="2270"/>
    <s v="Kristine Holden"/>
    <s v="Low"/>
    <n v="0.01"/>
    <n v="20.48"/>
    <n v="6.32"/>
    <s v="Regular Air"/>
    <s v="Small Business"/>
    <s v="Office Supplies"/>
    <s v="Appliances"/>
    <s v="Small Box"/>
    <s v="Kensington 6 Outlet Guardian Standard Surge Protector"/>
    <n v="0.57999999999999996"/>
    <s v="United States"/>
    <x v="0"/>
    <s v="South Carolina"/>
    <s v="Mauldin"/>
    <n v="29662"/>
    <x v="5"/>
    <x v="37"/>
    <s v="February"/>
    <s v="08-02-2015"/>
    <n v="711.24480000000005"/>
    <n v="18"/>
    <n v="375.03"/>
    <n v="89572"/>
    <n v="20.47"/>
    <x v="4"/>
  </r>
  <r>
    <n v="2270"/>
    <s v="Kristine Holden"/>
    <s v="Low"/>
    <n v="0.09"/>
    <n v="1.86"/>
    <n v="2.58"/>
    <s v="Regular Air"/>
    <s v="Small Business"/>
    <s v="Office Supplies"/>
    <s v="Rubber Bands"/>
    <s v="Wrap Bag"/>
    <s v="Super Bands, 12/Pack"/>
    <n v="0.82"/>
    <s v="United States"/>
    <x v="0"/>
    <s v="South Carolina"/>
    <s v="Mauldin"/>
    <n v="29662"/>
    <x v="5"/>
    <x v="37"/>
    <s v="February"/>
    <s v="11-02-2015"/>
    <n v="-1084.8469631999999"/>
    <n v="12"/>
    <n v="22.11"/>
    <n v="89572"/>
    <n v="1.77"/>
    <x v="4"/>
  </r>
  <r>
    <n v="2270"/>
    <s v="Kristine Holden"/>
    <s v="Low"/>
    <n v="0.08"/>
    <n v="205.99"/>
    <n v="2.5"/>
    <s v="Regular Air"/>
    <s v="Small Business"/>
    <s v="Technology"/>
    <s v="Telephones and Communication"/>
    <s v="Small Box"/>
    <s v="V70"/>
    <n v="0.59"/>
    <s v="United States"/>
    <x v="0"/>
    <s v="South Carolina"/>
    <s v="Mauldin"/>
    <n v="29662"/>
    <x v="5"/>
    <x v="37"/>
    <s v="February"/>
    <s v="11-02-2015"/>
    <n v="-156.77199999999999"/>
    <n v="17"/>
    <n v="2875.35"/>
    <n v="89572"/>
    <n v="205.91"/>
    <x v="4"/>
  </r>
  <r>
    <n v="697"/>
    <s v="Adam G Sawyer"/>
    <s v="Critical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x v="1"/>
    <s v="Indiana"/>
    <s v="East Chicago"/>
    <n v="46312"/>
    <x v="6"/>
    <x v="38"/>
    <s v="February"/>
    <s v="09-02-2015"/>
    <n v="-131.6172"/>
    <n v="20"/>
    <n v="292.18"/>
    <n v="89849"/>
    <n v="14.73"/>
    <x v="4"/>
  </r>
  <r>
    <n v="698"/>
    <s v="Nelson Hensley"/>
    <s v="Critical"/>
    <n v="0.08"/>
    <n v="14.81"/>
    <n v="13.32"/>
    <s v="Regular Air"/>
    <s v="Corporate"/>
    <s v="Office Supplies"/>
    <s v="Appliances"/>
    <s v="Small Box"/>
    <s v="Holmes Replacement Filter for HEPA Air Cleaner, Large Room"/>
    <n v="0.43"/>
    <s v="United States"/>
    <x v="2"/>
    <s v="Washington"/>
    <s v="Seattle"/>
    <n v="98105"/>
    <x v="6"/>
    <x v="38"/>
    <s v="February"/>
    <s v="09-02-2015"/>
    <n v="-253.11"/>
    <n v="79"/>
    <n v="1154.1199999999999"/>
    <n v="53410"/>
    <n v="14.73"/>
    <x v="4"/>
  </r>
  <r>
    <n v="2626"/>
    <s v="Lillian Fischer"/>
    <s v="High"/>
    <n v="0.1"/>
    <n v="41.94"/>
    <n v="2.99"/>
    <s v="Regular Air"/>
    <s v="Consumer"/>
    <s v="Office Supplies"/>
    <s v="Binders and Binder Accessories"/>
    <s v="Small Box"/>
    <s v="Avery Trapezoid Extra Heavy Duty 4&quot; Binders"/>
    <n v="0.35"/>
    <s v="United States"/>
    <x v="2"/>
    <s v="California"/>
    <s v="Menlo Park"/>
    <n v="94025"/>
    <x v="6"/>
    <x v="38"/>
    <s v="February"/>
    <s v="08-02-2015"/>
    <n v="164.08199999999999"/>
    <n v="6"/>
    <n v="237.8"/>
    <n v="90927"/>
    <n v="41.839999999999996"/>
    <x v="4"/>
  </r>
  <r>
    <n v="3351"/>
    <s v="Nathan Wyatt"/>
    <s v="High"/>
    <n v="0.06"/>
    <n v="6.7"/>
    <n v="1.56"/>
    <s v="Express Air"/>
    <s v="Small Business"/>
    <s v="Office Supplies"/>
    <s v="Pens &amp; Art Supplies"/>
    <s v="Wrap Bag"/>
    <s v="Turquoise Lead Holder with Pocket Clip"/>
    <n v="0.52"/>
    <s v="United States"/>
    <x v="2"/>
    <s v="Washington"/>
    <s v="Pasco"/>
    <n v="99301"/>
    <x v="6"/>
    <x v="38"/>
    <s v="February"/>
    <s v="09-02-2015"/>
    <n v="40.6556"/>
    <n v="12"/>
    <n v="79.39"/>
    <n v="91298"/>
    <n v="6.6400000000000006"/>
    <x v="4"/>
  </r>
  <r>
    <n v="1121"/>
    <s v="Tonya Proctor"/>
    <s v="Low"/>
    <n v="0.04"/>
    <n v="19.98"/>
    <n v="8.68"/>
    <s v="Regular Air"/>
    <s v="Consumer"/>
    <s v="Office Supplies"/>
    <s v="Paper"/>
    <s v="Small Box"/>
    <s v="Southworth 25% Cotton Premium Laser Paper and Envelopes"/>
    <n v="0.37"/>
    <s v="United States"/>
    <x v="2"/>
    <s v="California"/>
    <s v="Temecula"/>
    <n v="92592"/>
    <x v="6"/>
    <x v="38"/>
    <s v="February"/>
    <s v="14-02-2015"/>
    <n v="108"/>
    <n v="8"/>
    <n v="168.04"/>
    <n v="86767"/>
    <n v="19.940000000000001"/>
    <x v="4"/>
  </r>
  <r>
    <n v="1121"/>
    <s v="Tonya Proctor"/>
    <s v="Low"/>
    <n v="0.08"/>
    <n v="125.99"/>
    <n v="7.69"/>
    <s v="Regular Air"/>
    <s v="Consumer"/>
    <s v="Technology"/>
    <s v="Telephones and Communication"/>
    <s v="Small Box"/>
    <s v="Timeport L7089"/>
    <n v="0.57999999999999996"/>
    <s v="United States"/>
    <x v="2"/>
    <s v="California"/>
    <s v="Temecula"/>
    <n v="92592"/>
    <x v="6"/>
    <x v="38"/>
    <s v="February"/>
    <s v="09-02-2015"/>
    <n v="377.154"/>
    <n v="7"/>
    <n v="703.46"/>
    <n v="86767"/>
    <n v="125.91"/>
    <x v="4"/>
  </r>
  <r>
    <n v="1723"/>
    <s v="Constance Flowers"/>
    <s v="Medium"/>
    <n v="0.05"/>
    <n v="6.68"/>
    <n v="5.66"/>
    <s v="Regular Air"/>
    <s v="Corporate"/>
    <s v="Office Supplies"/>
    <s v="Paper"/>
    <s v="Small Box"/>
    <s v="Xerox 1923"/>
    <n v="0.37"/>
    <s v="United States"/>
    <x v="2"/>
    <s v="California"/>
    <s v="San Diego"/>
    <n v="92037"/>
    <x v="6"/>
    <x v="38"/>
    <s v="February"/>
    <s v="09-02-2015"/>
    <n v="-66.48"/>
    <n v="46"/>
    <n v="320.93"/>
    <n v="44002"/>
    <n v="6.63"/>
    <x v="4"/>
  </r>
  <r>
    <n v="1723"/>
    <s v="Constance Flowers"/>
    <s v="Medium"/>
    <n v="0.03"/>
    <n v="17.7"/>
    <n v="9.4700000000000006"/>
    <s v="Regular Air"/>
    <s v="Corporate"/>
    <s v="Office Supplies"/>
    <s v="Storage &amp; Organization"/>
    <s v="Small Box"/>
    <s v="Portfile® Personal File Boxes"/>
    <n v="0.59"/>
    <s v="United States"/>
    <x v="2"/>
    <s v="California"/>
    <s v="San Diego"/>
    <n v="92037"/>
    <x v="6"/>
    <x v="38"/>
    <s v="February"/>
    <s v="07-02-2015"/>
    <n v="-52.33"/>
    <n v="14"/>
    <n v="261.85000000000002"/>
    <n v="44002"/>
    <n v="17.669999999999998"/>
    <x v="4"/>
  </r>
  <r>
    <n v="2813"/>
    <s v="Marjorie Burnette"/>
    <s v="Medium"/>
    <n v="7.0000000000000007E-2"/>
    <n v="30.56"/>
    <n v="2.99"/>
    <s v="Regular Air"/>
    <s v="Corporate"/>
    <s v="Office Supplies"/>
    <s v="Binders and Binder Accessories"/>
    <s v="Small Box"/>
    <s v="Surelock™ Post Binders"/>
    <n v="0.35"/>
    <s v="United States"/>
    <x v="0"/>
    <s v="Tennessee"/>
    <s v="Cleveland"/>
    <n v="37311"/>
    <x v="6"/>
    <x v="38"/>
    <s v="February"/>
    <s v="07-02-2015"/>
    <n v="-95.618600000000001"/>
    <n v="12"/>
    <n v="364.92"/>
    <n v="88819"/>
    <n v="30.49"/>
    <x v="4"/>
  </r>
  <r>
    <n v="1026"/>
    <s v="Eugene Kerr"/>
    <s v="Not Specified"/>
    <n v="0.08"/>
    <n v="65.989999999999995"/>
    <n v="5.92"/>
    <s v="Regular Air"/>
    <s v="Small Business"/>
    <s v="Technology"/>
    <s v="Telephones and Communication"/>
    <s v="Small Box"/>
    <s v="i500plus"/>
    <n v="0.57999999999999996"/>
    <s v="United States"/>
    <x v="3"/>
    <s v="New York"/>
    <s v="Central Islip"/>
    <n v="11722"/>
    <x v="6"/>
    <x v="38"/>
    <s v="February"/>
    <s v="07-02-2015"/>
    <n v="624.40164000000004"/>
    <n v="22"/>
    <n v="1137.5999999999999"/>
    <n v="89005"/>
    <n v="65.91"/>
    <x v="4"/>
  </r>
  <r>
    <n v="3403"/>
    <s v="Tammy Buckley"/>
    <s v="High"/>
    <n v="0.1"/>
    <n v="105.98"/>
    <n v="13.99"/>
    <s v="Express Air"/>
    <s v="Consumer"/>
    <s v="Furniture"/>
    <s v="Office Furnishings"/>
    <s v="Medium Box"/>
    <s v="Tenex 46&quot; x 60&quot; Computer Anti-Static Chairmat, Rectangular Shaped"/>
    <n v="0.65"/>
    <s v="United States"/>
    <x v="2"/>
    <s v="Wyoming"/>
    <s v="Cheyenne"/>
    <n v="82001"/>
    <x v="7"/>
    <x v="39"/>
    <s v="February"/>
    <s v="11-02-2015"/>
    <n v="349.48500000000001"/>
    <n v="5"/>
    <n v="506.5"/>
    <n v="87530"/>
    <n v="105.88000000000001"/>
    <x v="4"/>
  </r>
  <r>
    <n v="471"/>
    <s v="Ross Simpson"/>
    <s v="Not Specified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x v="0"/>
    <s v="Georgia"/>
    <s v="Atlanta"/>
    <n v="30318"/>
    <x v="7"/>
    <x v="39"/>
    <s v="February"/>
    <s v="08-02-2015"/>
    <n v="-568.53510000000006"/>
    <n v="4"/>
    <n v="718.03"/>
    <n v="3138"/>
    <n v="179.92000000000002"/>
    <x v="4"/>
  </r>
  <r>
    <n v="472"/>
    <s v="Donna Craven"/>
    <s v="Not Specified"/>
    <n v="7.0000000000000007E-2"/>
    <n v="179.99"/>
    <n v="19.989999999999998"/>
    <s v="Express Air"/>
    <s v="Consumer"/>
    <s v="Technology"/>
    <s v="Computer Peripherals"/>
    <s v="Small Box"/>
    <s v="Motorola SB4200 Cable Modem"/>
    <n v="0.48"/>
    <s v="United States"/>
    <x v="3"/>
    <s v="Maryland"/>
    <s v="Randallstown"/>
    <n v="21133"/>
    <x v="7"/>
    <x v="39"/>
    <s v="February"/>
    <s v="08-02-2015"/>
    <n v="-427.47"/>
    <n v="1"/>
    <n v="179.51"/>
    <n v="88023"/>
    <n v="179.92000000000002"/>
    <x v="4"/>
  </r>
  <r>
    <n v="2151"/>
    <s v="Melinda Rogers"/>
    <s v="High"/>
    <n v="0.08"/>
    <n v="5.74"/>
    <n v="5.01"/>
    <s v="Regular Air"/>
    <s v="Corporate"/>
    <s v="Office Supplies"/>
    <s v="Binders and Binder Accessories"/>
    <s v="Small Box"/>
    <s v="Binder Posts"/>
    <n v="0.39"/>
    <s v="United States"/>
    <x v="1"/>
    <s v="Iowa"/>
    <s v="Dubuque"/>
    <n v="52001"/>
    <x v="8"/>
    <x v="40"/>
    <s v="February"/>
    <s v="11-02-2015"/>
    <n v="-6.9308199999999998"/>
    <n v="1"/>
    <n v="7.21"/>
    <n v="90405"/>
    <n v="5.66"/>
    <x v="4"/>
  </r>
  <r>
    <n v="1671"/>
    <s v="Mitchell Ross"/>
    <s v="Low"/>
    <n v="0.1"/>
    <n v="4.13"/>
    <n v="0.99"/>
    <s v="Regular Air"/>
    <s v="Small Business"/>
    <s v="Office Supplies"/>
    <s v="Labels"/>
    <s v="Small Box"/>
    <s v="Avery 491"/>
    <n v="0.39"/>
    <s v="United States"/>
    <x v="0"/>
    <s v="Virginia"/>
    <s v="Burke"/>
    <n v="22015"/>
    <x v="8"/>
    <x v="40"/>
    <s v="February"/>
    <s v="13-02-2015"/>
    <n v="-40.53"/>
    <n v="13"/>
    <n v="52.16"/>
    <n v="86724"/>
    <n v="4.03"/>
    <x v="4"/>
  </r>
  <r>
    <n v="1574"/>
    <s v="Sherry Hurley"/>
    <s v="Medium"/>
    <n v="7.0000000000000007E-2"/>
    <n v="20.95"/>
    <n v="5.99"/>
    <s v="Regular Air"/>
    <s v="Consumer"/>
    <s v="Technology"/>
    <s v="Computer Peripherals"/>
    <s v="Small Box"/>
    <s v="Fellowes Basic 104-Key Keyboard, Platinum"/>
    <n v="0.65"/>
    <s v="United States"/>
    <x v="0"/>
    <s v="North Carolina"/>
    <s v="Fayetteville"/>
    <n v="28314"/>
    <x v="8"/>
    <x v="40"/>
    <s v="February"/>
    <s v="10-02-2015"/>
    <n v="27.234000000000002"/>
    <n v="19"/>
    <n v="391.4"/>
    <n v="86966"/>
    <n v="20.88"/>
    <x v="4"/>
  </r>
  <r>
    <n v="2619"/>
    <s v="Brandon E Shepherd"/>
    <s v="Not Specified"/>
    <n v="0.1"/>
    <n v="30.98"/>
    <n v="8.99"/>
    <s v="Regular Air"/>
    <s v="Corporate"/>
    <s v="Office Supplies"/>
    <s v="Pens &amp; Art Supplies"/>
    <s v="Small Pack"/>
    <s v="Boston School Pro Electric Pencil Sharpener, 1670"/>
    <n v="0.57999999999999996"/>
    <s v="United States"/>
    <x v="1"/>
    <s v="South Dakota"/>
    <s v="Sioux Falls"/>
    <n v="57103"/>
    <x v="8"/>
    <x v="40"/>
    <s v="February"/>
    <s v="11-02-2015"/>
    <n v="-20.222799999999999"/>
    <n v="4"/>
    <n v="119.37"/>
    <n v="88015"/>
    <n v="30.88"/>
    <x v="4"/>
  </r>
  <r>
    <n v="491"/>
    <s v="Toni Swanson"/>
    <s v="Critical"/>
    <n v="0.01"/>
    <n v="4.9800000000000004"/>
    <n v="6.07"/>
    <s v="Regular Air"/>
    <s v="Consumer"/>
    <s v="Office Supplies"/>
    <s v="Paper"/>
    <s v="Small Box"/>
    <s v="Xerox 1897"/>
    <n v="0.36"/>
    <s v="United States"/>
    <x v="3"/>
    <s v="New York"/>
    <s v="New York City"/>
    <n v="10154"/>
    <x v="9"/>
    <x v="41"/>
    <s v="February"/>
    <s v="11-02-2015"/>
    <n v="-69.069999999999993"/>
    <n v="41"/>
    <n v="217"/>
    <n v="10464"/>
    <n v="4.9700000000000006"/>
    <x v="4"/>
  </r>
  <r>
    <n v="494"/>
    <s v="Jimmy Alston Holder"/>
    <s v="Critical"/>
    <n v="0.01"/>
    <n v="4.9800000000000004"/>
    <n v="6.07"/>
    <s v="Regular Air"/>
    <s v="Consumer"/>
    <s v="Office Supplies"/>
    <s v="Paper"/>
    <s v="Small Box"/>
    <s v="Xerox 1897"/>
    <n v="0.36"/>
    <s v="United States"/>
    <x v="2"/>
    <s v="Washington"/>
    <s v="Seattle"/>
    <n v="98115"/>
    <x v="9"/>
    <x v="41"/>
    <s v="February"/>
    <s v="11-02-2015"/>
    <n v="-35.916400000000003"/>
    <n v="10"/>
    <n v="52.93"/>
    <n v="88907"/>
    <n v="4.9700000000000006"/>
    <x v="4"/>
  </r>
  <r>
    <n v="1267"/>
    <s v="Rosemary Branch"/>
    <s v="Critical"/>
    <n v="0.01"/>
    <n v="13.99"/>
    <n v="7.51"/>
    <s v="Regular Air"/>
    <s v="Corporate"/>
    <s v="Technology"/>
    <s v="Office Machines"/>
    <s v="Medium Box"/>
    <s v="Sharp EL500L Fraction Calculator"/>
    <n v="0.39"/>
    <s v="United States"/>
    <x v="0"/>
    <s v="Florida"/>
    <s v="Boca Raton"/>
    <n v="33433"/>
    <x v="9"/>
    <x v="41"/>
    <s v="February"/>
    <s v="11-02-2015"/>
    <n v="533.74199999999996"/>
    <n v="2"/>
    <n v="29.85"/>
    <n v="89514"/>
    <n v="13.98"/>
    <x v="4"/>
  </r>
  <r>
    <n v="1361"/>
    <s v="Kristina Collier"/>
    <s v="Critical"/>
    <n v="0.01"/>
    <n v="6.48"/>
    <n v="6.22"/>
    <s v="Express Air"/>
    <s v="Consumer"/>
    <s v="Office Supplies"/>
    <s v="Paper"/>
    <s v="Small Box"/>
    <s v="Xerox 1894"/>
    <n v="0.37"/>
    <s v="United States"/>
    <x v="1"/>
    <s v="Michigan"/>
    <s v="Allen Park"/>
    <n v="48101"/>
    <x v="9"/>
    <x v="41"/>
    <s v="February"/>
    <s v="11-02-2015"/>
    <n v="-15.6312"/>
    <n v="9"/>
    <n v="69.459999999999994"/>
    <n v="89596"/>
    <n v="6.4700000000000006"/>
    <x v="4"/>
  </r>
  <r>
    <n v="1361"/>
    <s v="Kristina Collier"/>
    <s v="Critical"/>
    <n v="0.03"/>
    <n v="85.99"/>
    <n v="3.3"/>
    <s v="Regular Air"/>
    <s v="Consumer"/>
    <s v="Technology"/>
    <s v="Telephones and Communication"/>
    <s v="Small Pack"/>
    <s v="Accessory20"/>
    <n v="0.37"/>
    <s v="United States"/>
    <x v="1"/>
    <s v="Michigan"/>
    <s v="Allen Park"/>
    <n v="48101"/>
    <x v="9"/>
    <x v="41"/>
    <s v="February"/>
    <s v="12-02-2015"/>
    <n v="790.54679999999996"/>
    <n v="16"/>
    <n v="1145.72"/>
    <n v="89596"/>
    <n v="85.96"/>
    <x v="4"/>
  </r>
  <r>
    <n v="2204"/>
    <s v="Oscar Ford"/>
    <s v="Critical"/>
    <n v="0.04"/>
    <n v="296.18"/>
    <n v="154.12"/>
    <s v="Delivery Truck"/>
    <s v="Consumer"/>
    <s v="Furniture"/>
    <s v="Tables"/>
    <s v="Jumbo Box"/>
    <s v="Hon 94000 Series Round Tables"/>
    <n v="0.76"/>
    <s v="United States"/>
    <x v="1"/>
    <s v="Minnesota"/>
    <s v="Burnsville"/>
    <n v="55337"/>
    <x v="9"/>
    <x v="41"/>
    <s v="February"/>
    <s v="11-02-2015"/>
    <n v="-87.998040000000003"/>
    <n v="20"/>
    <n v="5768.12"/>
    <n v="86053"/>
    <n v="296.14"/>
    <x v="4"/>
  </r>
  <r>
    <n v="1526"/>
    <s v="Larry Hall"/>
    <s v="High"/>
    <n v="0.04"/>
    <n v="11.34"/>
    <n v="5.01"/>
    <s v="Regular Air"/>
    <s v="Home Office"/>
    <s v="Office Supplies"/>
    <s v="Paper"/>
    <s v="Small Box"/>
    <s v="Xerox 188"/>
    <n v="0.36"/>
    <s v="United States"/>
    <x v="0"/>
    <s v="Alabama"/>
    <s v="Birmingham"/>
    <n v="35211"/>
    <x v="9"/>
    <x v="41"/>
    <s v="February"/>
    <s v="11-02-2015"/>
    <n v="-189.22399999999999"/>
    <n v="10"/>
    <n v="115.53"/>
    <n v="86812"/>
    <n v="11.3"/>
    <x v="4"/>
  </r>
  <r>
    <n v="1338"/>
    <s v="Denise McIntosh"/>
    <s v="Low"/>
    <n v="0.02"/>
    <n v="55.99"/>
    <n v="3.3"/>
    <s v="Regular Air"/>
    <s v="Home Office"/>
    <s v="Technology"/>
    <s v="Telephones and Communication"/>
    <s v="Small Pack"/>
    <s v="Accessory24"/>
    <n v="0.59"/>
    <s v="United States"/>
    <x v="1"/>
    <s v="Illinois"/>
    <s v="Chicago"/>
    <n v="60623"/>
    <x v="9"/>
    <x v="41"/>
    <s v="February"/>
    <s v="10-02-2015"/>
    <n v="525.20039999999995"/>
    <n v="16"/>
    <n v="761.16"/>
    <n v="91244"/>
    <n v="55.97"/>
    <x v="4"/>
  </r>
  <r>
    <n v="1340"/>
    <s v="Marie Bass"/>
    <s v="Low"/>
    <n v="0"/>
    <n v="22.38"/>
    <n v="15.1"/>
    <s v="Express Air"/>
    <s v="Home Office"/>
    <s v="Office Supplies"/>
    <s v="Binders and Binder Accessories"/>
    <s v="Small Box"/>
    <s v="Avery Flip-Chart Easel Binder, Black"/>
    <n v="0.38"/>
    <s v="United States"/>
    <x v="3"/>
    <s v="New York"/>
    <s v="New York City"/>
    <n v="10170"/>
    <x v="9"/>
    <x v="41"/>
    <s v="February"/>
    <s v="17-02-2015"/>
    <n v="-52.646999999999998"/>
    <n v="29"/>
    <n v="682.68"/>
    <n v="21636"/>
    <n v="22.38"/>
    <x v="4"/>
  </r>
  <r>
    <n v="1340"/>
    <s v="Marie Bass"/>
    <s v="Low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s v="New York"/>
    <s v="New York City"/>
    <n v="10170"/>
    <x v="9"/>
    <x v="41"/>
    <s v="February"/>
    <s v="15-02-2015"/>
    <n v="-24.44"/>
    <n v="11"/>
    <n v="73.44"/>
    <n v="21636"/>
    <n v="5.91"/>
    <x v="4"/>
  </r>
  <r>
    <n v="1340"/>
    <s v="Marie Bass"/>
    <s v="Low"/>
    <n v="0.02"/>
    <n v="55.99"/>
    <n v="3.3"/>
    <s v="Regular Air"/>
    <s v="Home Office"/>
    <s v="Technology"/>
    <s v="Telephones and Communication"/>
    <s v="Small Pack"/>
    <s v="Accessory24"/>
    <n v="0.59"/>
    <s v="United States"/>
    <x v="3"/>
    <s v="New York"/>
    <s v="New York City"/>
    <n v="10170"/>
    <x v="9"/>
    <x v="41"/>
    <s v="February"/>
    <s v="10-02-2015"/>
    <n v="366.50700000000001"/>
    <n v="63"/>
    <n v="2997.07"/>
    <n v="21636"/>
    <n v="55.97"/>
    <x v="4"/>
  </r>
  <r>
    <n v="1341"/>
    <s v="Edward Bynum"/>
    <s v="Low"/>
    <n v="7.0000000000000007E-2"/>
    <n v="5.98"/>
    <n v="4.6900000000000004"/>
    <s v="Regular Air"/>
    <s v="Home Office"/>
    <s v="Office Supplies"/>
    <s v="Storage &amp; Organization"/>
    <s v="Small Box"/>
    <s v="Perma STOR-ALL™ Hanging File Box, 13 1/8&quot;W x 12 1/4&quot;D x 10 1/2&quot;H"/>
    <n v="0.68"/>
    <s v="United States"/>
    <x v="3"/>
    <s v="Pennsylvania"/>
    <s v="Chambersburg"/>
    <n v="17201"/>
    <x v="9"/>
    <x v="41"/>
    <s v="February"/>
    <s v="15-02-2015"/>
    <n v="-12.7088"/>
    <n v="3"/>
    <n v="20.03"/>
    <n v="91244"/>
    <n v="5.91"/>
    <x v="4"/>
  </r>
  <r>
    <n v="3004"/>
    <s v="Maurice Everett"/>
    <s v="Low"/>
    <n v="0.08"/>
    <n v="6.48"/>
    <n v="6.81"/>
    <s v="Regular Air"/>
    <s v="Corporate"/>
    <s v="Office Supplies"/>
    <s v="Paper"/>
    <s v="Small Box"/>
    <s v="Xerox 1930"/>
    <n v="0.36"/>
    <s v="United States"/>
    <x v="2"/>
    <s v="California"/>
    <s v="Los Angeles"/>
    <n v="90049"/>
    <x v="9"/>
    <x v="41"/>
    <s v="February"/>
    <s v="15-02-2015"/>
    <n v="-94.59"/>
    <n v="58"/>
    <n v="382.33"/>
    <n v="54949"/>
    <n v="6.4"/>
    <x v="4"/>
  </r>
  <r>
    <n v="3004"/>
    <s v="Maurice Everett"/>
    <s v="Low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x v="2"/>
    <s v="California"/>
    <s v="Los Angeles"/>
    <n v="90049"/>
    <x v="9"/>
    <x v="41"/>
    <s v="February"/>
    <s v="17-02-2015"/>
    <n v="-293.74"/>
    <n v="13"/>
    <n v="356.61"/>
    <n v="54949"/>
    <n v="20.89"/>
    <x v="4"/>
  </r>
  <r>
    <n v="3006"/>
    <s v="Thomas Spence"/>
    <s v="Low"/>
    <n v="0.08"/>
    <n v="6.48"/>
    <n v="6.81"/>
    <s v="Regular Air"/>
    <s v="Corporate"/>
    <s v="Office Supplies"/>
    <s v="Paper"/>
    <s v="Small Box"/>
    <s v="Xerox 1930"/>
    <n v="0.36"/>
    <s v="United States"/>
    <x v="2"/>
    <s v="Idaho"/>
    <s v="Idaho Falls"/>
    <n v="83402"/>
    <x v="9"/>
    <x v="41"/>
    <s v="February"/>
    <s v="15-02-2015"/>
    <n v="-49.186799999999998"/>
    <n v="14"/>
    <n v="92.29"/>
    <n v="91388"/>
    <n v="6.4"/>
    <x v="4"/>
  </r>
  <r>
    <n v="3006"/>
    <s v="Thomas Spence"/>
    <s v="Low"/>
    <n v="0.09"/>
    <n v="20.98"/>
    <n v="53.03"/>
    <s v="Delivery Truck"/>
    <s v="Corporate"/>
    <s v="Office Supplies"/>
    <s v="Storage &amp; Organization"/>
    <s v="Jumbo Drum"/>
    <s v="Tennsco Lockers, Gray"/>
    <n v="0.78"/>
    <s v="United States"/>
    <x v="2"/>
    <s v="Idaho"/>
    <s v="Idaho Falls"/>
    <n v="83402"/>
    <x v="9"/>
    <x v="41"/>
    <s v="February"/>
    <s v="17-02-2015"/>
    <n v="-152.7448"/>
    <n v="3"/>
    <n v="82.29"/>
    <n v="91388"/>
    <n v="20.89"/>
    <x v="4"/>
  </r>
  <r>
    <n v="1132"/>
    <s v="Michael Robbins"/>
    <s v="Medium"/>
    <n v="0.06"/>
    <n v="6.37"/>
    <n v="5.19"/>
    <s v="Regular Air"/>
    <s v="Corporate"/>
    <s v="Office Supplies"/>
    <s v="Binders and Binder Accessories"/>
    <s v="Small Box"/>
    <s v="C-Line Peel &amp; Stick Add-On Filing Pockets, 8-3/4 x 5-1/8, 10/Pack"/>
    <n v="0.38"/>
    <s v="United States"/>
    <x v="1"/>
    <s v="Texas"/>
    <s v="Euless"/>
    <n v="76039"/>
    <x v="9"/>
    <x v="41"/>
    <s v="February"/>
    <s v="11-02-2015"/>
    <n v="-48.219499999999996"/>
    <n v="6"/>
    <n v="37.700000000000003"/>
    <n v="88101"/>
    <n v="6.3100000000000005"/>
    <x v="4"/>
  </r>
  <r>
    <n v="2145"/>
    <s v="Kerry Hardy"/>
    <s v="Medium"/>
    <n v="0"/>
    <n v="20.28"/>
    <n v="14.39"/>
    <s v="Regular Air"/>
    <s v="Corporate"/>
    <s v="Furniture"/>
    <s v="Office Furnishings"/>
    <s v="Small Box"/>
    <s v="Career Cubicle Clock, 8 1/4&quot;, Black"/>
    <n v="0.47"/>
    <s v="United States"/>
    <x v="0"/>
    <s v="Florida"/>
    <s v="Fort Lauderdale"/>
    <n v="33311"/>
    <x v="9"/>
    <x v="41"/>
    <s v="February"/>
    <s v="12-02-2015"/>
    <n v="15.678000000000001"/>
    <n v="11"/>
    <n v="237.83"/>
    <n v="87072"/>
    <n v="20.28"/>
    <x v="4"/>
  </r>
  <r>
    <n v="1633"/>
    <s v="Gerald Raynor"/>
    <s v="Not Specified"/>
    <n v="0.03"/>
    <n v="5.98"/>
    <n v="3.85"/>
    <s v="Regular Air"/>
    <s v="Home Office"/>
    <s v="Technology"/>
    <s v="Computer Peripherals"/>
    <s v="Small Pack"/>
    <s v="Imation 3.5&quot; IBM-Formatted Diskettes, 10/Pack"/>
    <n v="0.68"/>
    <s v="United States"/>
    <x v="0"/>
    <s v="Mississippi"/>
    <s v="Horn Lake"/>
    <n v="38637"/>
    <x v="9"/>
    <x v="41"/>
    <s v="February"/>
    <s v="12-02-2015"/>
    <n v="-76.106800000000007"/>
    <n v="6"/>
    <n v="38.54"/>
    <n v="90531"/>
    <n v="5.95"/>
    <x v="4"/>
  </r>
  <r>
    <n v="2302"/>
    <s v="Beth Dolan"/>
    <s v="Critical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x v="0"/>
    <s v="Florida"/>
    <s v="Panama City"/>
    <n v="32404"/>
    <x v="10"/>
    <x v="42"/>
    <s v="February"/>
    <s v="13-02-2015"/>
    <n v="27.725999999999999"/>
    <n v="9"/>
    <n v="2439.37"/>
    <n v="87695"/>
    <n v="270.91000000000003"/>
    <x v="4"/>
  </r>
  <r>
    <n v="2303"/>
    <s v="Joe Baldwin"/>
    <s v="Critical"/>
    <n v="7.0000000000000007E-2"/>
    <n v="270.98"/>
    <n v="50"/>
    <s v="Delivery Truck"/>
    <s v="Corporate"/>
    <s v="Furniture"/>
    <s v="Chairs &amp; Chairmats"/>
    <s v="Jumbo Drum"/>
    <s v="Global Enterprise Series Seating High-Back Swivel/Tilt Chairs"/>
    <n v="0.77"/>
    <s v="United States"/>
    <x v="3"/>
    <s v="New York"/>
    <s v="New York City"/>
    <n v="10011"/>
    <x v="10"/>
    <x v="42"/>
    <s v="February"/>
    <s v="13-02-2015"/>
    <n v="-96.05"/>
    <n v="36"/>
    <n v="9757.48"/>
    <n v="47493"/>
    <n v="270.91000000000003"/>
    <x v="4"/>
  </r>
  <r>
    <n v="1354"/>
    <s v="Aaron Dillon"/>
    <s v="High"/>
    <n v="0.1"/>
    <n v="4.13"/>
    <n v="0.99"/>
    <s v="Regular Air"/>
    <s v="Consumer"/>
    <s v="Office Supplies"/>
    <s v="Labels"/>
    <s v="Small Box"/>
    <s v="Avery 491"/>
    <n v="0.39"/>
    <s v="United States"/>
    <x v="1"/>
    <s v="Texas"/>
    <s v="Weatherford"/>
    <n v="76086"/>
    <x v="10"/>
    <x v="42"/>
    <s v="February"/>
    <s v="11-02-2015"/>
    <n v="-1.0711999999999999"/>
    <n v="2"/>
    <n v="8.3000000000000007"/>
    <n v="91209"/>
    <n v="4.03"/>
    <x v="4"/>
  </r>
  <r>
    <n v="1354"/>
    <s v="Aaron Dillon"/>
    <s v="High"/>
    <n v="0.04"/>
    <n v="4.9800000000000004"/>
    <n v="0.49"/>
    <s v="Regular Air"/>
    <s v="Consumer"/>
    <s v="Office Supplies"/>
    <s v="Labels"/>
    <s v="Small Box"/>
    <s v="Avery White Multi-Purpose Labels"/>
    <n v="0.39"/>
    <s v="United States"/>
    <x v="1"/>
    <s v="Texas"/>
    <s v="Weatherford"/>
    <n v="76086"/>
    <x v="10"/>
    <x v="42"/>
    <s v="February"/>
    <s v="13-02-2015"/>
    <n v="4.4104000000000001"/>
    <n v="2"/>
    <n v="10.039999999999999"/>
    <n v="91209"/>
    <n v="4.9400000000000004"/>
    <x v="4"/>
  </r>
  <r>
    <n v="2072"/>
    <s v="Malcolm S Lanier"/>
    <s v="High"/>
    <n v="0.09"/>
    <n v="260.98"/>
    <n v="41.91"/>
    <s v="Delivery Truck"/>
    <s v="Corporate"/>
    <s v="Furniture"/>
    <s v="Bookcases"/>
    <s v="Jumbo Box"/>
    <s v="Atlantic Metals Mobile 3-Shelf Bookcases, Custom Colors"/>
    <n v="0.59"/>
    <s v="United States"/>
    <x v="1"/>
    <s v="Michigan"/>
    <s v="Flint"/>
    <n v="48505"/>
    <x v="10"/>
    <x v="42"/>
    <s v="February"/>
    <s v="13-02-2015"/>
    <n v="1307.2692"/>
    <n v="14"/>
    <n v="3377.06"/>
    <n v="88556"/>
    <n v="260.89000000000004"/>
    <x v="4"/>
  </r>
  <r>
    <n v="2072"/>
    <s v="Malcolm S Lanier"/>
    <s v="High"/>
    <n v="0.01"/>
    <n v="10.52"/>
    <n v="7.94"/>
    <s v="Regular Air"/>
    <s v="Corporate"/>
    <s v="Furniture"/>
    <s v="Office Furnishings"/>
    <s v="Small Pack"/>
    <s v="Ultra Door Pull Handle"/>
    <n v="0.52"/>
    <s v="United States"/>
    <x v="1"/>
    <s v="Michigan"/>
    <s v="Flint"/>
    <n v="48505"/>
    <x v="10"/>
    <x v="42"/>
    <s v="February"/>
    <s v="13-02-2015"/>
    <n v="-15.8184"/>
    <n v="11"/>
    <n v="123.93"/>
    <n v="88556"/>
    <n v="10.51"/>
    <x v="4"/>
  </r>
  <r>
    <n v="2072"/>
    <s v="Malcolm S Lanier"/>
    <s v="High"/>
    <n v="0.02"/>
    <n v="5.98"/>
    <n v="7.5"/>
    <s v="Express Air"/>
    <s v="Corporate"/>
    <s v="Office Supplies"/>
    <s v="Paper"/>
    <s v="Small Box"/>
    <s v="Xerox 1920"/>
    <n v="0.4"/>
    <s v="United States"/>
    <x v="1"/>
    <s v="Michigan"/>
    <s v="Flint"/>
    <n v="48505"/>
    <x v="10"/>
    <x v="42"/>
    <s v="February"/>
    <s v="13-02-2015"/>
    <n v="-55.8324"/>
    <n v="14"/>
    <n v="93.96"/>
    <n v="88556"/>
    <n v="5.9600000000000009"/>
    <x v="4"/>
  </r>
  <r>
    <n v="2489"/>
    <s v="Craig Liu"/>
    <s v="High"/>
    <n v="0.01"/>
    <n v="2036.48"/>
    <n v="14.7"/>
    <s v="Delivery Truck"/>
    <s v="Consumer"/>
    <s v="Technology"/>
    <s v="Office Machines"/>
    <s v="Jumbo Drum"/>
    <s v="Lexmark 4227 Plus Dot Matrix Printer"/>
    <n v="0.55000000000000004"/>
    <s v="United States"/>
    <x v="2"/>
    <s v="California"/>
    <s v="Concord"/>
    <n v="94521"/>
    <x v="10"/>
    <x v="42"/>
    <s v="February"/>
    <s v="13-02-2015"/>
    <n v="-1596.7457999999999"/>
    <n v="2"/>
    <n v="3786.84"/>
    <n v="86883"/>
    <n v="2036.47"/>
    <x v="4"/>
  </r>
  <r>
    <n v="2778"/>
    <s v="Alison Jones"/>
    <s v="High"/>
    <n v="0.05"/>
    <n v="205.99"/>
    <n v="8.99"/>
    <s v="Express Air"/>
    <s v="Consumer"/>
    <s v="Technology"/>
    <s v="Telephones and Communication"/>
    <s v="Small Box"/>
    <s v="Talkabout T8097"/>
    <n v="0.57999999999999996"/>
    <s v="United States"/>
    <x v="0"/>
    <s v="North Carolina"/>
    <s v="Wilmington"/>
    <n v="28403"/>
    <x v="10"/>
    <x v="42"/>
    <s v="February"/>
    <s v="12-02-2015"/>
    <n v="111.05249999999999"/>
    <n v="12"/>
    <n v="2118.9899999999998"/>
    <n v="87160"/>
    <n v="205.94"/>
    <x v="4"/>
  </r>
  <r>
    <n v="2778"/>
    <s v="Alison Jones"/>
    <s v="High"/>
    <n v="0.08"/>
    <n v="205.99"/>
    <n v="8.99"/>
    <s v="Regular Air"/>
    <s v="Consumer"/>
    <s v="Technology"/>
    <s v="Telephones and Communication"/>
    <s v="Small Box"/>
    <s v="TimeportP7382"/>
    <n v="0.56000000000000005"/>
    <s v="United States"/>
    <x v="0"/>
    <s v="North Carolina"/>
    <s v="Wilmington"/>
    <n v="28403"/>
    <x v="10"/>
    <x v="42"/>
    <s v="February"/>
    <s v="12-02-2015"/>
    <n v="-1963.752"/>
    <n v="5"/>
    <n v="837.64"/>
    <n v="87160"/>
    <n v="205.91"/>
    <x v="4"/>
  </r>
  <r>
    <n v="1815"/>
    <s v="Marvin Yang"/>
    <s v="Medium"/>
    <n v="0.06"/>
    <n v="90.97"/>
    <n v="14"/>
    <s v="Delivery Truck"/>
    <s v="Home Office"/>
    <s v="Technology"/>
    <s v="Office Machines"/>
    <s v="Jumbo Drum"/>
    <s v="Lexmark Z54se Color Inkjet Printer"/>
    <n v="0.36"/>
    <s v="United States"/>
    <x v="0"/>
    <s v="Mississippi"/>
    <s v="Pearl"/>
    <n v="39208"/>
    <x v="10"/>
    <x v="42"/>
    <s v="February"/>
    <s v="12-02-2015"/>
    <n v="47.334000000000003"/>
    <n v="14"/>
    <n v="1263.3499999999999"/>
    <n v="90525"/>
    <n v="90.91"/>
    <x v="4"/>
  </r>
  <r>
    <n v="757"/>
    <s v="Neil Hogan"/>
    <s v="Not Specified"/>
    <n v="0.03"/>
    <n v="37.94"/>
    <n v="5.08"/>
    <s v="Regular Air"/>
    <s v="Home Office"/>
    <s v="Office Supplies"/>
    <s v="Paper"/>
    <s v="Wrap Bag"/>
    <s v="Snap-A-Way® Black Print Carbonless Ruled Speed Letter, Triplicate"/>
    <n v="0.38"/>
    <s v="United States"/>
    <x v="2"/>
    <s v="Oregon"/>
    <s v="Tualatin"/>
    <n v="97062"/>
    <x v="10"/>
    <x v="42"/>
    <s v="February"/>
    <s v="13-02-2015"/>
    <n v="-7.5244"/>
    <n v="1"/>
    <n v="39.97"/>
    <n v="90258"/>
    <n v="37.909999999999997"/>
    <x v="4"/>
  </r>
  <r>
    <n v="16"/>
    <s v="Sarah Ramsey"/>
    <s v="High"/>
    <n v="0.04"/>
    <n v="2.98"/>
    <n v="1.58"/>
    <s v="Regular Air"/>
    <s v="Small Business"/>
    <s v="Office Supplies"/>
    <s v="Rubber Bands"/>
    <s v="Wrap Bag"/>
    <s v="Staples Gold Paper Clips"/>
    <n v="0.39"/>
    <s v="United States"/>
    <x v="3"/>
    <s v="New York"/>
    <s v="Syracuse"/>
    <n v="13210"/>
    <x v="11"/>
    <x v="43"/>
    <s v="February"/>
    <s v="15-02-2015"/>
    <n v="2.63"/>
    <n v="6"/>
    <n v="18.8"/>
    <n v="86836"/>
    <n v="2.94"/>
    <x v="4"/>
  </r>
  <r>
    <n v="16"/>
    <s v="Sarah Ramsey"/>
    <s v="High"/>
    <n v="0.05"/>
    <n v="115.99"/>
    <n v="2.5"/>
    <s v="Regular Air"/>
    <s v="Small Business"/>
    <s v="Technology"/>
    <s v="Telephones and Communication"/>
    <s v="Small Box"/>
    <s v="StarTAC 7797"/>
    <n v="0.55000000000000004"/>
    <s v="United States"/>
    <x v="3"/>
    <s v="New York"/>
    <s v="Syracuse"/>
    <n v="13210"/>
    <x v="11"/>
    <x v="43"/>
    <s v="February"/>
    <s v="14-02-2015"/>
    <n v="652.73310000000004"/>
    <n v="10"/>
    <n v="945.99"/>
    <n v="86836"/>
    <n v="115.94"/>
    <x v="4"/>
  </r>
  <r>
    <n v="190"/>
    <s v="Lloyd Norris"/>
    <s v="High"/>
    <n v="0.1"/>
    <n v="58.1"/>
    <n v="1.49"/>
    <s v="Regular Air"/>
    <s v="Corporate"/>
    <s v="Office Supplies"/>
    <s v="Binders and Binder Accessories"/>
    <s v="Small Box"/>
    <s v="Avery Arch Ring Binders"/>
    <n v="0.38"/>
    <s v="United States"/>
    <x v="1"/>
    <s v="Illinois"/>
    <s v="Arlington Heights"/>
    <n v="60004"/>
    <x v="11"/>
    <x v="43"/>
    <s v="February"/>
    <s v="13-02-2015"/>
    <n v="113.6499"/>
    <n v="3"/>
    <n v="164.71"/>
    <n v="89092"/>
    <n v="58"/>
    <x v="4"/>
  </r>
  <r>
    <n v="191"/>
    <s v="Gerald Kearney"/>
    <s v="High"/>
    <n v="0.01"/>
    <n v="80.48"/>
    <n v="4.5"/>
    <s v="Regular Air"/>
    <s v="Corporate"/>
    <s v="Office Supplies"/>
    <s v="Appliances"/>
    <s v="Small Box"/>
    <s v="APC 7 Outlet Network SurgeArrest Surge Protector"/>
    <n v="0.55000000000000004"/>
    <s v="United States"/>
    <x v="1"/>
    <s v="Illinois"/>
    <s v="Aurora"/>
    <n v="60505"/>
    <x v="11"/>
    <x v="43"/>
    <s v="February"/>
    <s v="15-02-2015"/>
    <n v="-35.474400000000003"/>
    <n v="1"/>
    <n v="79.680000000000007"/>
    <n v="89092"/>
    <n v="80.47"/>
    <x v="4"/>
  </r>
  <r>
    <n v="3046"/>
    <s v="Andrew Pearce"/>
    <s v="High"/>
    <n v="0.05"/>
    <n v="120.98"/>
    <n v="30"/>
    <s v="Delivery Truck"/>
    <s v="Small Business"/>
    <s v="Furniture"/>
    <s v="Chairs &amp; Chairmats"/>
    <s v="Jumbo Drum"/>
    <s v="Hon Every-Day® Chair Series Swivel Task Chairs"/>
    <n v="0.64"/>
    <s v="United States"/>
    <x v="1"/>
    <s v="Kansas"/>
    <s v="Leawood"/>
    <n v="66209"/>
    <x v="11"/>
    <x v="43"/>
    <s v="February"/>
    <s v="14-02-2015"/>
    <n v="-78.759200000000007"/>
    <n v="2"/>
    <n v="251.06"/>
    <n v="86103"/>
    <n v="120.93"/>
    <x v="4"/>
  </r>
  <r>
    <n v="954"/>
    <s v="Tony Chandler"/>
    <s v="Low"/>
    <n v="0.1"/>
    <n v="7.31"/>
    <n v="0.49"/>
    <s v="Regular Air"/>
    <s v="Small Business"/>
    <s v="Office Supplies"/>
    <s v="Labels"/>
    <s v="Small Box"/>
    <s v="Self-Adhesive Address Labels for Typewriters by Universal"/>
    <n v="0.38"/>
    <s v="United States"/>
    <x v="1"/>
    <s v="Texas"/>
    <s v="Highland Village"/>
    <n v="75067"/>
    <x v="11"/>
    <x v="43"/>
    <s v="February"/>
    <s v="21-02-2015"/>
    <n v="19.064699999999998"/>
    <n v="4"/>
    <n v="27.63"/>
    <n v="90771"/>
    <n v="7.21"/>
    <x v="4"/>
  </r>
  <r>
    <n v="954"/>
    <s v="Tony Chandler"/>
    <s v="Low"/>
    <n v="0.08"/>
    <n v="6.7"/>
    <n v="1.56"/>
    <s v="Regular Air"/>
    <s v="Small Business"/>
    <s v="Office Supplies"/>
    <s v="Pens &amp; Art Supplies"/>
    <s v="Wrap Bag"/>
    <s v="Turquoise Lead Holder with Pocket Clip"/>
    <n v="0.52"/>
    <s v="United States"/>
    <x v="1"/>
    <s v="Texas"/>
    <s v="Highland Village"/>
    <n v="75067"/>
    <x v="11"/>
    <x v="43"/>
    <s v="February"/>
    <s v="12-02-2015"/>
    <n v="10.56"/>
    <n v="5"/>
    <n v="31.21"/>
    <n v="90771"/>
    <n v="6.62"/>
    <x v="4"/>
  </r>
  <r>
    <n v="1743"/>
    <s v="Paige Jacobs"/>
    <s v="Medium"/>
    <n v="0"/>
    <n v="55.99"/>
    <n v="2.5"/>
    <s v="Regular Air"/>
    <s v="Consumer"/>
    <s v="Technology"/>
    <s v="Telephones and Communication"/>
    <s v="Small Pack"/>
    <s v="Accessory28"/>
    <n v="0.83"/>
    <s v="United States"/>
    <x v="1"/>
    <s v="Texas"/>
    <s v="Friendswood"/>
    <n v="77546"/>
    <x v="11"/>
    <x v="43"/>
    <s v="February"/>
    <s v="14-02-2015"/>
    <n v="-121.05808"/>
    <n v="1"/>
    <n v="52.1"/>
    <n v="91025"/>
    <n v="55.99"/>
    <x v="4"/>
  </r>
  <r>
    <n v="2553"/>
    <s v="Virginia McNeill"/>
    <s v="Medium"/>
    <n v="0.03"/>
    <n v="12.53"/>
    <n v="7.17"/>
    <s v="Regular Air"/>
    <s v="Home Office"/>
    <s v="Office Supplies"/>
    <s v="Binders and Binder Accessories"/>
    <s v="Small Box"/>
    <s v="GBC ProClick Spines for 32-Hole Punch"/>
    <n v="0.38"/>
    <s v="United States"/>
    <x v="1"/>
    <s v="Wisconsin"/>
    <s v="Kenosha"/>
    <n v="53142"/>
    <x v="11"/>
    <x v="43"/>
    <s v="February"/>
    <s v="13-02-2015"/>
    <n v="-20.320499999999999"/>
    <n v="1"/>
    <n v="19.32"/>
    <n v="86528"/>
    <n v="12.5"/>
    <x v="4"/>
  </r>
  <r>
    <n v="3324"/>
    <s v="Leslie Jacobson"/>
    <s v="Medium"/>
    <n v="0.05"/>
    <n v="6.48"/>
    <n v="8.19"/>
    <s v="Regular Air"/>
    <s v="Consumer"/>
    <s v="Office Supplies"/>
    <s v="Paper"/>
    <s v="Small Box"/>
    <s v="Xerox 217"/>
    <n v="0.37"/>
    <s v="United States"/>
    <x v="2"/>
    <s v="Arizona"/>
    <s v="El Mirage"/>
    <n v="85335"/>
    <x v="11"/>
    <x v="43"/>
    <s v="February"/>
    <s v="15-02-2015"/>
    <n v="-164.18"/>
    <n v="9"/>
    <n v="58.5"/>
    <n v="90985"/>
    <n v="6.4300000000000006"/>
    <x v="4"/>
  </r>
  <r>
    <n v="3369"/>
    <s v="Stacy Byrne"/>
    <s v="Medium"/>
    <n v="0.06"/>
    <n v="7.1"/>
    <n v="6.05"/>
    <s v="Regular Air"/>
    <s v="Home Office"/>
    <s v="Office Supplies"/>
    <s v="Binders and Binder Accessories"/>
    <s v="Small Box"/>
    <s v="Wilson Jones Hanging View Binder, White, 1&quot;"/>
    <n v="0.39"/>
    <s v="United States"/>
    <x v="3"/>
    <s v="Ohio"/>
    <s v="Westerville"/>
    <n v="43081"/>
    <x v="11"/>
    <x v="43"/>
    <s v="February"/>
    <s v="13-02-2015"/>
    <n v="-42.170499999999997"/>
    <n v="4"/>
    <n v="29.99"/>
    <n v="90500"/>
    <n v="7.04"/>
    <x v="4"/>
  </r>
  <r>
    <n v="1298"/>
    <s v="Herbert Beard"/>
    <s v="Not Specified"/>
    <n v="0.04"/>
    <n v="150.97999999999999"/>
    <n v="13.99"/>
    <s v="Regular Air"/>
    <s v="Home Office"/>
    <s v="Technology"/>
    <s v="Office Machines"/>
    <s v="Medium Box"/>
    <s v="Canon MP41DH Printing Calculator"/>
    <n v="0.38"/>
    <s v="United States"/>
    <x v="1"/>
    <s v="Texas"/>
    <s v="Sulphur Springs"/>
    <n v="75482"/>
    <x v="11"/>
    <x v="43"/>
    <s v="February"/>
    <s v="15-02-2015"/>
    <n v="606.05460000000005"/>
    <n v="6"/>
    <n v="878.34"/>
    <n v="90662"/>
    <n v="150.94"/>
    <x v="4"/>
  </r>
  <r>
    <n v="1298"/>
    <s v="Herbert Beard"/>
    <s v="Not Specified"/>
    <n v="0.04"/>
    <n v="176.19"/>
    <n v="11.87"/>
    <s v="Regular Air"/>
    <s v="Home Office"/>
    <s v="Office Supplies"/>
    <s v="Storage &amp; Organization"/>
    <s v="Small Box"/>
    <s v="Fellowes High-Stak® Drawer Files"/>
    <n v="0.62"/>
    <s v="United States"/>
    <x v="1"/>
    <s v="Texas"/>
    <s v="Sulphur Springs"/>
    <n v="75482"/>
    <x v="11"/>
    <x v="43"/>
    <s v="February"/>
    <s v="14-02-2015"/>
    <n v="320.10000000000002"/>
    <n v="4"/>
    <n v="676.57"/>
    <n v="90662"/>
    <n v="176.15"/>
    <x v="4"/>
  </r>
  <r>
    <n v="2020"/>
    <s v="Erika Jordan"/>
    <s v="Critical"/>
    <n v="0.02"/>
    <n v="120.98"/>
    <n v="58.64"/>
    <s v="Delivery Truck"/>
    <s v="Home Office"/>
    <s v="Furniture"/>
    <s v="Bookcases"/>
    <s v="Jumbo Box"/>
    <s v="O'Sullivan Living Dimensions 2-Shelf Bookcases"/>
    <n v="0.75"/>
    <s v="United States"/>
    <x v="3"/>
    <s v="Pennsylvania"/>
    <s v="Plum"/>
    <n v="15239"/>
    <x v="1"/>
    <x v="44"/>
    <s v="February"/>
    <s v="15-02-2015"/>
    <n v="-1330.5"/>
    <n v="11"/>
    <n v="1370.99"/>
    <n v="86933"/>
    <n v="120.96000000000001"/>
    <x v="4"/>
  </r>
  <r>
    <n v="3342"/>
    <s v="Paul Tate"/>
    <s v="Critical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x v="3"/>
    <s v="District of Columbia"/>
    <s v="Washington"/>
    <n v="20006"/>
    <x v="1"/>
    <x v="44"/>
    <s v="February"/>
    <s v="15-02-2015"/>
    <n v="2861.01"/>
    <n v="42"/>
    <n v="8549.0400000000009"/>
    <n v="21572"/>
    <n v="194.27"/>
    <x v="4"/>
  </r>
  <r>
    <n v="3344"/>
    <s v="Jim Hinson"/>
    <s v="Critical"/>
    <n v="0.03"/>
    <n v="194.3"/>
    <n v="11.54"/>
    <s v="Regular Air"/>
    <s v="Home Office"/>
    <s v="Furniture"/>
    <s v="Office Furnishings"/>
    <s v="Large Box"/>
    <s v="Electrix Halogen Magnifier Lamp"/>
    <n v="0.59"/>
    <s v="United States"/>
    <x v="1"/>
    <s v="Michigan"/>
    <s v="Rochester Hills"/>
    <n v="48307"/>
    <x v="1"/>
    <x v="44"/>
    <s v="February"/>
    <s v="15-02-2015"/>
    <n v="1544.9306999999999"/>
    <n v="11"/>
    <n v="2239.0300000000002"/>
    <n v="89928"/>
    <n v="194.27"/>
    <x v="4"/>
  </r>
  <r>
    <n v="1554"/>
    <s v="Joan Floyd"/>
    <s v="High"/>
    <n v="0.03"/>
    <n v="124.49"/>
    <n v="51.94"/>
    <s v="Delivery Truck"/>
    <s v="Consumer"/>
    <s v="Furniture"/>
    <s v="Tables"/>
    <s v="Jumbo Box"/>
    <s v="Bevis 36 x 72 Conference Tables"/>
    <n v="0.63"/>
    <s v="United States"/>
    <x v="0"/>
    <s v="Mississippi"/>
    <s v="Gulfport"/>
    <n v="39503"/>
    <x v="1"/>
    <x v="44"/>
    <s v="February"/>
    <s v="14-02-2015"/>
    <n v="-4.0179999999999998"/>
    <n v="7"/>
    <n v="894.88"/>
    <n v="87487"/>
    <n v="124.46"/>
    <x v="4"/>
  </r>
  <r>
    <n v="2897"/>
    <s v="Betty Giles"/>
    <s v="High"/>
    <n v="0.05"/>
    <n v="80.97"/>
    <n v="30.06"/>
    <s v="Delivery Truck"/>
    <s v="Home Office"/>
    <s v="Technology"/>
    <s v="Office Machines"/>
    <s v="Jumbo Box"/>
    <s v="Hewlett-Packard Deskjet 940 REFURBISHED Color Inkjet Printer"/>
    <n v="0.4"/>
    <s v="United States"/>
    <x v="1"/>
    <s v="Minnesota"/>
    <s v="Maple Grove"/>
    <n v="55369"/>
    <x v="1"/>
    <x v="44"/>
    <s v="February"/>
    <s v="14-02-2015"/>
    <n v="565.17999999999995"/>
    <n v="11"/>
    <n v="904.25"/>
    <n v="86926"/>
    <n v="80.92"/>
    <x v="4"/>
  </r>
  <r>
    <n v="2897"/>
    <s v="Betty Giles"/>
    <s v="High"/>
    <n v="0"/>
    <n v="6.48"/>
    <n v="10.050000000000001"/>
    <s v="Regular Air"/>
    <s v="Home Office"/>
    <s v="Office Supplies"/>
    <s v="Paper"/>
    <s v="Small Box"/>
    <s v="Xerox 1997"/>
    <n v="0.37"/>
    <s v="United States"/>
    <x v="1"/>
    <s v="Minnesota"/>
    <s v="Maple Grove"/>
    <n v="55369"/>
    <x v="1"/>
    <x v="44"/>
    <s v="February"/>
    <s v="15-02-2015"/>
    <n v="-38.72"/>
    <n v="2"/>
    <n v="16.309999999999999"/>
    <n v="86926"/>
    <n v="6.48"/>
    <x v="4"/>
  </r>
  <r>
    <n v="2058"/>
    <s v="Louise Webster Sharma"/>
    <s v="Medium"/>
    <n v="7.0000000000000007E-2"/>
    <n v="5.98"/>
    <n v="5.46"/>
    <s v="Regular Air"/>
    <s v="Corporate"/>
    <s v="Office Supplies"/>
    <s v="Paper"/>
    <s v="Small Box"/>
    <s v="Xerox 1983"/>
    <n v="0.36"/>
    <s v="United States"/>
    <x v="0"/>
    <s v="North Carolina"/>
    <s v="Hickory"/>
    <n v="28601"/>
    <x v="1"/>
    <x v="44"/>
    <s v="February"/>
    <s v="15-02-2015"/>
    <n v="46.65"/>
    <n v="5"/>
    <n v="32.76"/>
    <n v="88040"/>
    <n v="5.91"/>
    <x v="4"/>
  </r>
  <r>
    <n v="3170"/>
    <s v="Lawrence Haas"/>
    <s v="Medium"/>
    <n v="0.1"/>
    <n v="7.28"/>
    <n v="5.47"/>
    <s v="Regular Air"/>
    <s v="Corporate"/>
    <s v="Office Supplies"/>
    <s v="Paper"/>
    <s v="Small Box"/>
    <s v="Southworth Structures Collection™"/>
    <n v="0.35"/>
    <s v="United States"/>
    <x v="0"/>
    <s v="Florida"/>
    <s v="Port Saint Lucie"/>
    <n v="34952"/>
    <x v="1"/>
    <x v="44"/>
    <s v="February"/>
    <s v="13-02-2015"/>
    <n v="167.334"/>
    <n v="12"/>
    <n v="83.14"/>
    <n v="86489"/>
    <n v="7.1800000000000006"/>
    <x v="4"/>
  </r>
  <r>
    <n v="2190"/>
    <s v="Marvin Patrick"/>
    <s v="Critical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1"/>
    <s v="Michigan"/>
    <s v="Detroit"/>
    <n v="48227"/>
    <x v="1"/>
    <x v="45"/>
    <s v="February"/>
    <s v="16-02-2015"/>
    <n v="-47.28"/>
    <n v="45"/>
    <n v="761.67"/>
    <n v="41636"/>
    <n v="16.93"/>
    <x v="4"/>
  </r>
  <r>
    <n v="2190"/>
    <s v="Marvin Patrick"/>
    <s v="Critical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x v="1"/>
    <s v="Michigan"/>
    <s v="Detroit"/>
    <n v="48227"/>
    <x v="1"/>
    <x v="45"/>
    <s v="February"/>
    <s v="16-02-2015"/>
    <n v="722.24099999999999"/>
    <n v="49"/>
    <n v="5014.07"/>
    <n v="41636"/>
    <n v="115.96"/>
    <x v="4"/>
  </r>
  <r>
    <n v="2193"/>
    <s v="Donald Melton"/>
    <s v="Critical"/>
    <n v="0.05"/>
    <n v="16.98"/>
    <n v="7.78"/>
    <s v="Regular Air"/>
    <s v="Home Office"/>
    <s v="Office Supplies"/>
    <s v="Pens &amp; Art Supplies"/>
    <s v="Small Pack"/>
    <s v="Stanley Bostitch Contemporary Electric Pencil Sharpeners"/>
    <n v="0.56999999999999995"/>
    <s v="United States"/>
    <x v="0"/>
    <s v="North Carolina"/>
    <s v="New Bern"/>
    <n v="28560"/>
    <x v="1"/>
    <x v="45"/>
    <s v="February"/>
    <s v="16-02-2015"/>
    <n v="-161"/>
    <n v="11"/>
    <n v="186.19"/>
    <n v="90685"/>
    <n v="16.93"/>
    <x v="4"/>
  </r>
  <r>
    <n v="2193"/>
    <s v="Donald Melton"/>
    <s v="Critical"/>
    <n v="0.03"/>
    <n v="115.99"/>
    <n v="4.2300000000000004"/>
    <s v="Regular Air"/>
    <s v="Home Office"/>
    <s v="Technology"/>
    <s v="Telephones and Communication"/>
    <s v="Small Box"/>
    <s v="282"/>
    <n v="0.56000000000000005"/>
    <s v="United States"/>
    <x v="0"/>
    <s v="North Carolina"/>
    <s v="New Bern"/>
    <n v="28560"/>
    <x v="1"/>
    <x v="45"/>
    <s v="February"/>
    <s v="16-02-2015"/>
    <n v="848.3646"/>
    <n v="12"/>
    <n v="1227.94"/>
    <n v="90685"/>
    <n v="115.96"/>
    <x v="4"/>
  </r>
  <r>
    <n v="2358"/>
    <s v="Danielle Baird"/>
    <s v="Critical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0"/>
    <s v="Florida"/>
    <s v="Fort Lauderdale"/>
    <n v="33311"/>
    <x v="1"/>
    <x v="45"/>
    <s v="February"/>
    <s v="16-02-2015"/>
    <n v="-1045.0160000000001"/>
    <n v="19"/>
    <n v="40.93"/>
    <n v="88268"/>
    <n v="2.0300000000000002"/>
    <x v="4"/>
  </r>
  <r>
    <n v="2490"/>
    <s v="Pauline Finch"/>
    <s v="Critical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x v="2"/>
    <s v="California"/>
    <s v="Costa Mesa"/>
    <n v="92627"/>
    <x v="1"/>
    <x v="45"/>
    <s v="February"/>
    <s v="16-02-2015"/>
    <n v="-93.85"/>
    <n v="2"/>
    <n v="662.8"/>
    <n v="86884"/>
    <n v="348.12"/>
    <x v="4"/>
  </r>
  <r>
    <n v="2491"/>
    <s v="Sean N Boyer"/>
    <s v="Critical"/>
    <n v="0.09"/>
    <n v="348.21"/>
    <n v="40.19"/>
    <s v="Delivery Truck"/>
    <s v="Home Office"/>
    <s v="Furniture"/>
    <s v="Tables"/>
    <s v="Jumbo Box"/>
    <s v="Bretford CR4500 Series Slim Rectangular Table"/>
    <n v="0.62"/>
    <s v="United States"/>
    <x v="2"/>
    <s v="California"/>
    <s v="Los Angeles"/>
    <n v="90045"/>
    <x v="1"/>
    <x v="45"/>
    <s v="February"/>
    <s v="16-02-2015"/>
    <n v="-93.85"/>
    <n v="8"/>
    <n v="2651.21"/>
    <n v="48836"/>
    <n v="348.12"/>
    <x v="4"/>
  </r>
  <r>
    <n v="3069"/>
    <s v="Tiffany Merrill"/>
    <s v="Critical"/>
    <n v="0.09"/>
    <n v="1.82"/>
    <n v="0.83"/>
    <s v="Regular Air"/>
    <s v="Consumer"/>
    <s v="Office Supplies"/>
    <s v="Pens &amp; Art Supplies"/>
    <s v="Wrap Bag"/>
    <s v="Newell 307"/>
    <n v="0.56999999999999995"/>
    <s v="United States"/>
    <x v="1"/>
    <s v="Minnesota"/>
    <s v="Oakdale"/>
    <n v="55128"/>
    <x v="1"/>
    <x v="45"/>
    <s v="February"/>
    <s v="15-02-2015"/>
    <n v="-6.734"/>
    <n v="22"/>
    <n v="36.82"/>
    <n v="88192"/>
    <n v="1.73"/>
    <x v="4"/>
  </r>
  <r>
    <n v="3393"/>
    <s v="Irene Murphy"/>
    <s v="Critical"/>
    <n v="0.08"/>
    <n v="4.4800000000000004"/>
    <n v="2.5"/>
    <s v="Regular Air"/>
    <s v="Consumer"/>
    <s v="Office Supplies"/>
    <s v="Envelopes"/>
    <s v="Small Box"/>
    <s v="Ampad #10 Peel &amp; Seel® Holiday Envelopes"/>
    <n v="0.37"/>
    <s v="United States"/>
    <x v="2"/>
    <s v="Washington"/>
    <s v="Pullman"/>
    <n v="99163"/>
    <x v="1"/>
    <x v="45"/>
    <s v="February"/>
    <s v="15-02-2015"/>
    <n v="-3.2448000000000001"/>
    <n v="19"/>
    <n v="80.2"/>
    <n v="87909"/>
    <n v="4.4000000000000004"/>
    <x v="4"/>
  </r>
  <r>
    <n v="306"/>
    <s v="Thomas McAllister"/>
    <s v="High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3"/>
    <s v="Maryland"/>
    <s v="Pikesville"/>
    <n v="21208"/>
    <x v="1"/>
    <x v="45"/>
    <s v="February"/>
    <s v="15-02-2015"/>
    <n v="15.895200000000001"/>
    <n v="8"/>
    <n v="70.16"/>
    <n v="87057"/>
    <n v="8.32"/>
    <x v="4"/>
  </r>
  <r>
    <n v="306"/>
    <s v="Thomas McAllister"/>
    <s v="High"/>
    <n v="0.04"/>
    <n v="85.99"/>
    <n v="0.99"/>
    <s v="Regular Air"/>
    <s v="Small Business"/>
    <s v="Technology"/>
    <s v="Telephones and Communication"/>
    <s v="Wrap Bag"/>
    <s v="Accessory34"/>
    <n v="0.55000000000000004"/>
    <s v="United States"/>
    <x v="3"/>
    <s v="Maryland"/>
    <s v="Pikesville"/>
    <n v="21208"/>
    <x v="1"/>
    <x v="45"/>
    <s v="February"/>
    <s v="16-02-2015"/>
    <n v="855.99329999999998"/>
    <n v="17"/>
    <n v="1240.57"/>
    <n v="87057"/>
    <n v="85.949999999999989"/>
    <x v="4"/>
  </r>
  <r>
    <n v="308"/>
    <s v="Glen Caldwell"/>
    <s v="High"/>
    <n v="0.01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2"/>
    <s v="Washington"/>
    <s v="Seattle"/>
    <n v="98115"/>
    <x v="1"/>
    <x v="45"/>
    <s v="February"/>
    <s v="15-02-2015"/>
    <n v="10.74"/>
    <n v="32"/>
    <n v="280.62"/>
    <n v="37760"/>
    <n v="8.32"/>
    <x v="4"/>
  </r>
  <r>
    <n v="1156"/>
    <s v="Edith Forbes"/>
    <s v="High"/>
    <n v="0.06"/>
    <n v="175.99"/>
    <n v="8.99"/>
    <s v="Regular Air"/>
    <s v="Consumer"/>
    <s v="Technology"/>
    <s v="Telephones and Communication"/>
    <s v="Small Box"/>
    <s v="2180"/>
    <n v="0.56999999999999995"/>
    <s v="United States"/>
    <x v="3"/>
    <s v="Massachusetts"/>
    <s v="Tewksbury"/>
    <n v="1876"/>
    <x v="1"/>
    <x v="45"/>
    <s v="February"/>
    <s v="15-02-2015"/>
    <n v="48.47148"/>
    <n v="7"/>
    <n v="1013.84"/>
    <n v="90855"/>
    <n v="175.93"/>
    <x v="4"/>
  </r>
  <r>
    <n v="1745"/>
    <s v="Herbert Holden"/>
    <s v="Low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0"/>
    <s v="Georgia"/>
    <s v="Atlanta"/>
    <n v="30305"/>
    <x v="1"/>
    <x v="45"/>
    <s v="February"/>
    <s v="16-02-2015"/>
    <n v="116.5063"/>
    <n v="4"/>
    <n v="256.77"/>
    <n v="13408"/>
    <n v="60.61"/>
    <x v="4"/>
  </r>
  <r>
    <n v="1749"/>
    <s v="Sherri P Stephens"/>
    <s v="Low"/>
    <n v="0.04"/>
    <n v="60.65"/>
    <n v="12.23"/>
    <s v="Regular Air"/>
    <s v="Home Office"/>
    <s v="Furniture"/>
    <s v="Office Furnishings"/>
    <s v="Medium Box"/>
    <s v="Tenex Traditional Chairmats for Medium Pile Carpet, Standard Lip, 36&quot; x 48&quot;"/>
    <n v="0.64"/>
    <s v="United States"/>
    <x v="1"/>
    <s v="Oklahoma"/>
    <s v="Lawton"/>
    <n v="73505"/>
    <x v="1"/>
    <x v="45"/>
    <s v="February"/>
    <s v="16-02-2015"/>
    <n v="44.2911"/>
    <n v="1"/>
    <n v="64.19"/>
    <n v="87244"/>
    <n v="60.61"/>
    <x v="4"/>
  </r>
  <r>
    <n v="639"/>
    <s v="Lois Rowland"/>
    <s v="Not Specified"/>
    <n v="0"/>
    <n v="236.97"/>
    <n v="59.24"/>
    <s v="Delivery Truck"/>
    <s v="Consumer"/>
    <s v="Furniture"/>
    <s v="Tables"/>
    <s v="Jumbo Box"/>
    <s v="Chromcraft Rectangular Conference Tables"/>
    <n v="0.61"/>
    <s v="United States"/>
    <x v="2"/>
    <s v="California"/>
    <s v="Santa Maria"/>
    <n v="93454"/>
    <x v="1"/>
    <x v="45"/>
    <s v="February"/>
    <s v="15-02-2015"/>
    <n v="1192.04"/>
    <n v="9"/>
    <n v="1769.91"/>
    <n v="87952"/>
    <n v="236.97"/>
    <x v="4"/>
  </r>
  <r>
    <n v="640"/>
    <s v="Neal Wolfe"/>
    <s v="Not Specified"/>
    <n v="0"/>
    <n v="236.97"/>
    <n v="59.24"/>
    <s v="Delivery Truck"/>
    <s v="Consumer"/>
    <s v="Furniture"/>
    <s v="Tables"/>
    <s v="Jumbo Box"/>
    <s v="Chromcraft Rectangular Conference Tables"/>
    <n v="0.61"/>
    <s v="United States"/>
    <x v="2"/>
    <s v="Washington"/>
    <s v="Seattle"/>
    <n v="98119"/>
    <x v="1"/>
    <x v="45"/>
    <s v="February"/>
    <s v="15-02-2015"/>
    <n v="1192.04"/>
    <n v="34"/>
    <n v="6686.34"/>
    <n v="56452"/>
    <n v="236.97"/>
    <x v="4"/>
  </r>
  <r>
    <n v="1682"/>
    <s v="Julie Edwards"/>
    <s v="Not Specified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x v="1"/>
    <s v="Illinois"/>
    <s v="Chicago"/>
    <n v="60611"/>
    <x v="1"/>
    <x v="45"/>
    <s v="February"/>
    <s v="16-02-2015"/>
    <n v="-38.380000000000003"/>
    <n v="43"/>
    <n v="284.48"/>
    <n v="14115"/>
    <n v="6.24"/>
    <x v="4"/>
  </r>
  <r>
    <n v="1683"/>
    <s v="Wesley Corbett"/>
    <s v="Not Specified"/>
    <n v="0.04"/>
    <n v="6.28"/>
    <n v="5.41"/>
    <s v="Regular Air"/>
    <s v="Consumer"/>
    <s v="Furniture"/>
    <s v="Office Furnishings"/>
    <s v="Small Box"/>
    <s v="Eldon® 200 Class™ Desk Accessories"/>
    <n v="0.53"/>
    <s v="United States"/>
    <x v="1"/>
    <s v="Texas"/>
    <s v="Conroe"/>
    <n v="77301"/>
    <x v="1"/>
    <x v="45"/>
    <s v="February"/>
    <s v="16-02-2015"/>
    <n v="-19.957599999999999"/>
    <n v="11"/>
    <n v="72.77"/>
    <n v="90612"/>
    <n v="6.24"/>
    <x v="4"/>
  </r>
  <r>
    <n v="11"/>
    <s v="Marcus Dunlap"/>
    <s v="Critical"/>
    <n v="0.06"/>
    <n v="9.48"/>
    <n v="7.29"/>
    <s v="Regular Air"/>
    <s v="Home Office"/>
    <s v="Furniture"/>
    <s v="Office Furnishings"/>
    <s v="Small Pack"/>
    <s v="DAX Two-Tone Rosewood/Black Document Frame, Desktop, 5 x 7"/>
    <n v="0.45"/>
    <s v="United States"/>
    <x v="3"/>
    <s v="New Jersey"/>
    <s v="Roselle"/>
    <n v="7203"/>
    <x v="1"/>
    <x v="46"/>
    <s v="February"/>
    <s v="17-02-2015"/>
    <n v="-53.809600000000003"/>
    <n v="22"/>
    <n v="211.15"/>
    <n v="90192"/>
    <n v="9.42"/>
    <x v="4"/>
  </r>
  <r>
    <n v="596"/>
    <s v="Doris Fitzpatrick"/>
    <s v="Critical"/>
    <n v="0.03"/>
    <n v="3.8"/>
    <n v="1.49"/>
    <s v="Regular Air"/>
    <s v="Consumer"/>
    <s v="Office Supplies"/>
    <s v="Binders and Binder Accessories"/>
    <s v="Small Box"/>
    <s v="Durable Pressboard Binders"/>
    <n v="0.38"/>
    <s v="United States"/>
    <x v="1"/>
    <s v="Indiana"/>
    <s v="Carmel"/>
    <n v="46032"/>
    <x v="1"/>
    <x v="46"/>
    <s v="February"/>
    <s v="17-02-2015"/>
    <n v="15.2745"/>
    <n v="6"/>
    <n v="24.27"/>
    <n v="86308"/>
    <n v="3.77"/>
    <x v="4"/>
  </r>
  <r>
    <n v="596"/>
    <s v="Doris Fitzpatrick"/>
    <s v="Critical"/>
    <n v="7.0000000000000007E-2"/>
    <n v="7.98"/>
    <n v="1.25"/>
    <s v="Regular Air"/>
    <s v="Consumer"/>
    <s v="Office Supplies"/>
    <s v="Paper"/>
    <s v="Wrap Bag"/>
    <s v="Adams Telephone Message Book w/Frequently-Called Numbers Space, 400 Messages per Book"/>
    <n v="0.35"/>
    <s v="United States"/>
    <x v="1"/>
    <s v="Indiana"/>
    <s v="Carmel"/>
    <n v="46032"/>
    <x v="1"/>
    <x v="46"/>
    <s v="February"/>
    <s v="17-02-2015"/>
    <n v="26.585699999999999"/>
    <n v="5"/>
    <n v="38.53"/>
    <n v="86308"/>
    <n v="7.91"/>
    <x v="4"/>
  </r>
  <r>
    <n v="596"/>
    <s v="Doris Fitzpatrick"/>
    <s v="Critical"/>
    <n v="7.0000000000000007E-2"/>
    <n v="417.4"/>
    <n v="75.23"/>
    <s v="Delivery Truck"/>
    <s v="Consumer"/>
    <s v="Furniture"/>
    <s v="Tables"/>
    <s v="Jumbo Box"/>
    <s v="Bretford “Just In Time” Height-Adjustable Multi-Task Work Tables"/>
    <n v="0.79"/>
    <s v="United States"/>
    <x v="1"/>
    <s v="Indiana"/>
    <s v="Carmel"/>
    <n v="46032"/>
    <x v="1"/>
    <x v="46"/>
    <s v="February"/>
    <s v="16-02-2015"/>
    <n v="-575.35199999999998"/>
    <n v="12"/>
    <n v="4910.72"/>
    <n v="86308"/>
    <n v="417.33"/>
    <x v="4"/>
  </r>
  <r>
    <n v="2260"/>
    <s v="Geoffrey H Wong"/>
    <s v="Critical"/>
    <n v="0.02"/>
    <n v="4.9800000000000004"/>
    <n v="0.49"/>
    <s v="Regular Air"/>
    <s v="Corporate"/>
    <s v="Office Supplies"/>
    <s v="Labels"/>
    <s v="Small Box"/>
    <s v="Avery White Multi-Purpose Labels"/>
    <n v="0.39"/>
    <s v="United States"/>
    <x v="0"/>
    <s v="Georgia"/>
    <s v="Rome"/>
    <n v="30161"/>
    <x v="1"/>
    <x v="46"/>
    <s v="February"/>
    <s v="16-02-2015"/>
    <n v="-52.863999999999997"/>
    <n v="17"/>
    <n v="87.11"/>
    <n v="89601"/>
    <n v="4.9600000000000009"/>
    <x v="4"/>
  </r>
  <r>
    <n v="2260"/>
    <s v="Geoffrey H Wong"/>
    <s v="Critical"/>
    <n v="0.01"/>
    <n v="20.99"/>
    <n v="0.99"/>
    <s v="Regular Air"/>
    <s v="Corporate"/>
    <s v="Technology"/>
    <s v="Telephones and Communication"/>
    <s v="Small Pack"/>
    <s v="Accessory15"/>
    <n v="0.83"/>
    <s v="United States"/>
    <x v="0"/>
    <s v="Georgia"/>
    <s v="Rome"/>
    <n v="30161"/>
    <x v="1"/>
    <x v="46"/>
    <s v="February"/>
    <s v="16-02-2015"/>
    <n v="45.378"/>
    <n v="9"/>
    <n v="170.46"/>
    <n v="89601"/>
    <n v="20.979999999999997"/>
    <x v="4"/>
  </r>
  <r>
    <n v="3211"/>
    <s v="Jonathan Crabtree"/>
    <s v="High"/>
    <n v="0.1"/>
    <n v="7.31"/>
    <n v="0.49"/>
    <s v="Regular Air"/>
    <s v="Corporate"/>
    <s v="Office Supplies"/>
    <s v="Labels"/>
    <s v="Small Box"/>
    <s v="Self-Adhesive Address Labels for Typewriters by Universal"/>
    <n v="0.38"/>
    <s v="United States"/>
    <x v="1"/>
    <s v="Illinois"/>
    <s v="Addison"/>
    <n v="60101"/>
    <x v="1"/>
    <x v="46"/>
    <s v="February"/>
    <s v="16-02-2015"/>
    <n v="55.020600000000002"/>
    <n v="12"/>
    <n v="79.739999999999995"/>
    <n v="91522"/>
    <n v="7.21"/>
    <x v="4"/>
  </r>
  <r>
    <n v="3211"/>
    <s v="Jonathan Crabtree"/>
    <s v="High"/>
    <n v="0.1"/>
    <n v="20.99"/>
    <n v="2.5"/>
    <s v="Regular Air"/>
    <s v="Corporate"/>
    <s v="Technology"/>
    <s v="Telephones and Communication"/>
    <s v="Wrap Bag"/>
    <s v="Accessory37"/>
    <n v="0.81"/>
    <s v="United States"/>
    <x v="1"/>
    <s v="Illinois"/>
    <s v="Addison"/>
    <n v="60101"/>
    <x v="1"/>
    <x v="46"/>
    <s v="February"/>
    <s v="16-02-2015"/>
    <n v="-43.65504"/>
    <n v="23"/>
    <n v="392.45"/>
    <n v="91522"/>
    <n v="20.889999999999997"/>
    <x v="4"/>
  </r>
  <r>
    <n v="393"/>
    <s v="Shawn Combs"/>
    <s v="Low"/>
    <n v="7.0000000000000007E-2"/>
    <n v="9.7100000000000009"/>
    <n v="9.4499999999999993"/>
    <s v="Regular Air"/>
    <s v="Corporate"/>
    <s v="Office Supplies"/>
    <s v="Storage &amp; Organization"/>
    <s v="Small Box"/>
    <s v="Filing/Storage Totes and Swivel Casters"/>
    <n v="0.6"/>
    <s v="United States"/>
    <x v="3"/>
    <s v="New York"/>
    <s v="Auburn"/>
    <n v="13021"/>
    <x v="1"/>
    <x v="46"/>
    <s v="February"/>
    <s v="22-02-2015"/>
    <n v="-81.77"/>
    <n v="3"/>
    <n v="31.44"/>
    <n v="86382"/>
    <n v="9.64"/>
    <x v="4"/>
  </r>
  <r>
    <n v="651"/>
    <s v="Leah Clapp"/>
    <s v="Low"/>
    <n v="0.04"/>
    <n v="880.98"/>
    <n v="44.55"/>
    <s v="Delivery Truck"/>
    <s v="Consumer"/>
    <s v="Furniture"/>
    <s v="Bookcases"/>
    <s v="Jumbo Box"/>
    <s v="Riverside Palais Royal Lawyers Bookcase, Royale Cherry Finish"/>
    <n v="0.62"/>
    <s v="United States"/>
    <x v="2"/>
    <s v="Nevada"/>
    <s v="Las Vegas"/>
    <n v="89115"/>
    <x v="1"/>
    <x v="46"/>
    <s v="February"/>
    <s v="19-02-2015"/>
    <n v="4233.2587999999996"/>
    <n v="8"/>
    <n v="6901.25"/>
    <n v="91576"/>
    <n v="880.94"/>
    <x v="4"/>
  </r>
  <r>
    <n v="651"/>
    <s v="Leah Clapp"/>
    <s v="Low"/>
    <n v="7.0000000000000007E-2"/>
    <n v="13.4"/>
    <n v="4.95"/>
    <s v="Regular Air"/>
    <s v="Consumer"/>
    <s v="Furniture"/>
    <s v="Office Furnishings"/>
    <s v="Small Pack"/>
    <s v="Electrix 20W Halogen Replacement Bulb for Zoom-In Desk Lamp"/>
    <n v="0.37"/>
    <s v="United States"/>
    <x v="2"/>
    <s v="Nevada"/>
    <s v="Las Vegas"/>
    <n v="89115"/>
    <x v="1"/>
    <x v="46"/>
    <s v="February"/>
    <s v="20-02-2015"/>
    <n v="102.76860000000001"/>
    <n v="11"/>
    <n v="148.94"/>
    <n v="91576"/>
    <n v="13.33"/>
    <x v="4"/>
  </r>
  <r>
    <n v="651"/>
    <s v="Leah Clapp"/>
    <s v="Low"/>
    <n v="0.01"/>
    <n v="15.99"/>
    <n v="11.28"/>
    <s v="Regular Air"/>
    <s v="Consumer"/>
    <s v="Technology"/>
    <s v="Office Machines"/>
    <s v="Medium Box"/>
    <s v="210 Trimline Phone, White"/>
    <n v="0.38"/>
    <s v="United States"/>
    <x v="2"/>
    <s v="Nevada"/>
    <s v="Las Vegas"/>
    <n v="89115"/>
    <x v="1"/>
    <x v="46"/>
    <s v="February"/>
    <s v="22-02-2015"/>
    <n v="-36.671543999999997"/>
    <n v="12"/>
    <n v="200.68"/>
    <n v="91576"/>
    <n v="15.98"/>
    <x v="4"/>
  </r>
  <r>
    <n v="2684"/>
    <s v="Edna Michael"/>
    <s v="Low"/>
    <n v="0.09"/>
    <n v="8.74"/>
    <n v="1.39"/>
    <s v="Express Air"/>
    <s v="Small Business"/>
    <s v="Office Supplies"/>
    <s v="Envelopes"/>
    <s v="Small Box"/>
    <s v="#10- 4 1/8&quot; x 9 1/2&quot; Recycled Envelopes"/>
    <n v="0.38"/>
    <s v="United States"/>
    <x v="0"/>
    <s v="Florida"/>
    <s v="Port Charlotte"/>
    <n v="33952"/>
    <x v="1"/>
    <x v="46"/>
    <s v="February"/>
    <s v="20-02-2015"/>
    <n v="23.616"/>
    <n v="1"/>
    <n v="11.78"/>
    <n v="89146"/>
    <n v="8.65"/>
    <x v="4"/>
  </r>
  <r>
    <n v="2684"/>
    <s v="Edna Michael"/>
    <s v="Low"/>
    <n v="0.09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x v="0"/>
    <s v="Florida"/>
    <s v="Port Charlotte"/>
    <n v="33952"/>
    <x v="1"/>
    <x v="46"/>
    <s v="February"/>
    <s v="20-02-2015"/>
    <n v="-1748.0119999999999"/>
    <n v="1"/>
    <n v="20.96"/>
    <n v="89146"/>
    <n v="18.88"/>
    <x v="4"/>
  </r>
  <r>
    <n v="2951"/>
    <s v="Jordan Womble"/>
    <s v="Medium"/>
    <n v="7.0000000000000007E-2"/>
    <n v="42.98"/>
    <n v="4.62"/>
    <s v="Express Air"/>
    <s v="Corporate"/>
    <s v="Office Supplies"/>
    <s v="Appliances"/>
    <s v="Small Box"/>
    <s v="Belkin F9M820V08 8 Outlet Surge"/>
    <n v="0.56000000000000005"/>
    <s v="United States"/>
    <x v="1"/>
    <s v="Kansas"/>
    <s v="Hays"/>
    <n v="67601"/>
    <x v="1"/>
    <x v="46"/>
    <s v="February"/>
    <s v="17-02-2015"/>
    <n v="565.38599999999997"/>
    <n v="19"/>
    <n v="819.4"/>
    <n v="91397"/>
    <n v="42.91"/>
    <x v="4"/>
  </r>
  <r>
    <n v="2951"/>
    <s v="Jordan Womble"/>
    <s v="Medium"/>
    <n v="0.03"/>
    <n v="89.99"/>
    <n v="42"/>
    <s v="Delivery Truck"/>
    <s v="Corporate"/>
    <s v="Furniture"/>
    <s v="Chairs &amp; Chairmats"/>
    <s v="Jumbo Drum"/>
    <s v="Global Leather Task Chair, Black"/>
    <n v="0.66"/>
    <s v="United States"/>
    <x v="1"/>
    <s v="Kansas"/>
    <s v="Hays"/>
    <n v="67601"/>
    <x v="1"/>
    <x v="46"/>
    <s v="February"/>
    <s v="18-02-2015"/>
    <n v="-230.9528"/>
    <n v="19"/>
    <n v="1809.75"/>
    <n v="91397"/>
    <n v="89.96"/>
    <x v="4"/>
  </r>
  <r>
    <n v="2355"/>
    <s v="Clyde Burnett"/>
    <s v="Not Specified"/>
    <n v="0.1"/>
    <n v="78.69"/>
    <n v="19.989999999999998"/>
    <s v="Regular Air"/>
    <s v="Consumer"/>
    <s v="Furniture"/>
    <s v="Office Furnishings"/>
    <s v="Small Box"/>
    <s v="Howard Miller 12-3/4 Diameter Accuwave DS ™ Wall Clock"/>
    <n v="0.43"/>
    <s v="United States"/>
    <x v="2"/>
    <s v="California"/>
    <s v="Coachella"/>
    <n v="92236"/>
    <x v="1"/>
    <x v="46"/>
    <s v="February"/>
    <s v="16-02-2015"/>
    <n v="465.43950000000001"/>
    <n v="9"/>
    <n v="674.55"/>
    <n v="91304"/>
    <n v="78.59"/>
    <x v="4"/>
  </r>
  <r>
    <n v="1129"/>
    <s v="Pam Patton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3"/>
    <s v="Massachusetts"/>
    <s v="Boston"/>
    <n v="2118"/>
    <x v="1"/>
    <x v="47"/>
    <s v="February"/>
    <s v="23-02-2015"/>
    <n v="-63.813499999999998"/>
    <n v="37"/>
    <n v="311.66000000000003"/>
    <n v="32037"/>
    <n v="8.56"/>
    <x v="4"/>
  </r>
  <r>
    <n v="1129"/>
    <s v="Pam Patton"/>
    <s v="Low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x v="3"/>
    <s v="Massachusetts"/>
    <s v="Boston"/>
    <n v="2118"/>
    <x v="1"/>
    <x v="47"/>
    <s v="February"/>
    <s v="20-02-2015"/>
    <n v="325.29000000000002"/>
    <n v="15"/>
    <n v="9862.51"/>
    <n v="32037"/>
    <n v="699.92"/>
    <x v="4"/>
  </r>
  <r>
    <n v="1132"/>
    <s v="Michael Robbins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1"/>
    <s v="Texas"/>
    <s v="Euless"/>
    <n v="76039"/>
    <x v="1"/>
    <x v="47"/>
    <s v="February"/>
    <s v="23-02-2015"/>
    <n v="-63.813499999999998"/>
    <n v="9"/>
    <n v="75.81"/>
    <n v="88102"/>
    <n v="8.56"/>
    <x v="4"/>
  </r>
  <r>
    <n v="1132"/>
    <s v="Michael Robbins"/>
    <s v="Low"/>
    <n v="7.0000000000000007E-2"/>
    <n v="699.99"/>
    <n v="24.49"/>
    <s v="Regular Air"/>
    <s v="Home Office"/>
    <s v="Technology"/>
    <s v="Copiers and Fax"/>
    <s v="Large Box"/>
    <s v="Canon Imageclass D680 Copier / Fax"/>
    <n v="0.54"/>
    <s v="United States"/>
    <x v="1"/>
    <s v="Texas"/>
    <s v="Euless"/>
    <n v="76039"/>
    <x v="1"/>
    <x v="47"/>
    <s v="February"/>
    <s v="20-02-2015"/>
    <n v="325.29000000000002"/>
    <n v="4"/>
    <n v="2630"/>
    <n v="88102"/>
    <n v="699.92"/>
    <x v="4"/>
  </r>
  <r>
    <n v="1580"/>
    <s v="Ronnie Nolan"/>
    <s v="Low"/>
    <n v="0.1"/>
    <n v="11.58"/>
    <n v="6.97"/>
    <s v="Regular Air"/>
    <s v="Corporate"/>
    <s v="Office Supplies"/>
    <s v="Envelopes"/>
    <s v="Small Box"/>
    <s v="Peel &amp; Seel® Recycled Catalog Envelopes, Brown"/>
    <n v="0.35"/>
    <s v="United States"/>
    <x v="3"/>
    <s v="Maine"/>
    <s v="Waterville"/>
    <n v="4901"/>
    <x v="1"/>
    <x v="47"/>
    <s v="February"/>
    <s v="20-02-2015"/>
    <n v="-8.3979999999999997"/>
    <n v="1"/>
    <n v="14.53"/>
    <n v="90934"/>
    <n v="11.48"/>
    <x v="4"/>
  </r>
  <r>
    <n v="1138"/>
    <s v="Malcolm Floyd"/>
    <s v="Medium"/>
    <n v="0.02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Texas"/>
    <s v="The Colony"/>
    <n v="75056"/>
    <x v="1"/>
    <x v="47"/>
    <s v="February"/>
    <s v="19-02-2015"/>
    <n v="-51.116"/>
    <n v="1"/>
    <n v="192.49"/>
    <n v="86574"/>
    <n v="160.95999999999998"/>
    <x v="4"/>
  </r>
  <r>
    <n v="1228"/>
    <s v="Hazel Jennings"/>
    <s v="Medium"/>
    <n v="0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x v="3"/>
    <s v="Pennsylvania"/>
    <s v="Philadelphia"/>
    <n v="19140"/>
    <x v="1"/>
    <x v="47"/>
    <s v="February"/>
    <s v="17-02-2015"/>
    <n v="-60.145000000000003"/>
    <n v="28"/>
    <n v="208.83"/>
    <n v="55874"/>
    <n v="7.1"/>
    <x v="4"/>
  </r>
  <r>
    <n v="1228"/>
    <s v="Hazel Jennings"/>
    <s v="Medium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3"/>
    <s v="Pennsylvania"/>
    <s v="Philadelphia"/>
    <n v="19140"/>
    <x v="1"/>
    <x v="47"/>
    <s v="February"/>
    <s v="18-02-2015"/>
    <n v="-111.72"/>
    <n v="41"/>
    <n v="228.3"/>
    <n v="55874"/>
    <n v="4.9700000000000006"/>
    <x v="4"/>
  </r>
  <r>
    <n v="1228"/>
    <s v="Hazel Jennings"/>
    <s v="Medium"/>
    <n v="0.06"/>
    <n v="5.68"/>
    <n v="1.39"/>
    <s v="Regular Air"/>
    <s v="Small Business"/>
    <s v="Office Supplies"/>
    <s v="Envelopes"/>
    <s v="Small Box"/>
    <s v="Staples Standard Envelopes"/>
    <n v="0.38"/>
    <s v="United States"/>
    <x v="3"/>
    <s v="Pennsylvania"/>
    <s v="Philadelphia"/>
    <n v="19140"/>
    <x v="1"/>
    <x v="47"/>
    <s v="February"/>
    <s v="16-02-2015"/>
    <n v="33.01"/>
    <n v="24"/>
    <n v="129.53"/>
    <n v="55874"/>
    <n v="5.62"/>
    <x v="4"/>
  </r>
  <r>
    <n v="1229"/>
    <s v="Patrick Byrne"/>
    <s v="Medium"/>
    <n v="0.01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1"/>
    <s v="Texas"/>
    <s v="Sulphur Springs"/>
    <n v="75482"/>
    <x v="1"/>
    <x v="47"/>
    <s v="February"/>
    <s v="18-02-2015"/>
    <n v="-111.72"/>
    <n v="10"/>
    <n v="55.68"/>
    <n v="90378"/>
    <n v="4.9700000000000006"/>
    <x v="4"/>
  </r>
  <r>
    <n v="1625"/>
    <s v="Molly Browning"/>
    <s v="Medium"/>
    <n v="0"/>
    <n v="209.37"/>
    <n v="69"/>
    <s v="Regular Air"/>
    <s v="Home Office"/>
    <s v="Furniture"/>
    <s v="Tables"/>
    <s v="Large Box"/>
    <s v="Hon 2111 Invitation™ Series Corner Table"/>
    <n v="0.79"/>
    <s v="United States"/>
    <x v="3"/>
    <s v="New York"/>
    <s v="Glen Cove"/>
    <n v="11542"/>
    <x v="1"/>
    <x v="47"/>
    <s v="February"/>
    <s v="18-02-2015"/>
    <n v="-263.11192907999998"/>
    <n v="11"/>
    <n v="1959.88"/>
    <n v="90601"/>
    <n v="209.37"/>
    <x v="4"/>
  </r>
  <r>
    <n v="3151"/>
    <s v="Glenda Hunter"/>
    <s v="Not Specified"/>
    <n v="0.05"/>
    <n v="25.99"/>
    <n v="5.37"/>
    <s v="Express Air"/>
    <s v="Corporate"/>
    <s v="Office Supplies"/>
    <s v="Pens &amp; Art Supplies"/>
    <s v="Small Box"/>
    <s v="BOSTON® Ranger® #55 Pencil Sharpener, Black"/>
    <n v="0.56000000000000005"/>
    <s v="United States"/>
    <x v="2"/>
    <s v="California"/>
    <s v="Twentynine Palms"/>
    <n v="92277"/>
    <x v="1"/>
    <x v="47"/>
    <s v="February"/>
    <s v="18-02-2015"/>
    <n v="220.35720000000001"/>
    <n v="18"/>
    <n v="451.35"/>
    <n v="88545"/>
    <n v="25.939999999999998"/>
    <x v="4"/>
  </r>
  <r>
    <n v="936"/>
    <s v="Robyn Garner"/>
    <s v="Critical"/>
    <n v="0.05"/>
    <n v="6.04"/>
    <n v="2.14"/>
    <s v="Express Air"/>
    <s v="Corporate"/>
    <s v="Office Supplies"/>
    <s v="Paper"/>
    <s v="Wrap Bag"/>
    <s v="Adams Telephone Message Books, 5 1/4” x 11”"/>
    <n v="0.38"/>
    <s v="United States"/>
    <x v="2"/>
    <s v="California"/>
    <s v="Redlands"/>
    <n v="92374"/>
    <x v="1"/>
    <x v="48"/>
    <s v="February"/>
    <s v="19-02-2015"/>
    <n v="-4.1399999999999997"/>
    <n v="1"/>
    <n v="8.41"/>
    <n v="90588"/>
    <n v="5.99"/>
    <x v="4"/>
  </r>
  <r>
    <n v="1305"/>
    <s v="Chris Pritchard"/>
    <s v="High"/>
    <n v="0.04"/>
    <n v="62.18"/>
    <n v="10.84"/>
    <s v="Regular Air"/>
    <s v="Consumer"/>
    <s v="Furniture"/>
    <s v="Office Furnishings"/>
    <s v="Medium Box"/>
    <s v="Deflect-o Glass Clear Studded Chair Mats"/>
    <n v="0.63"/>
    <s v="United States"/>
    <x v="2"/>
    <s v="Utah"/>
    <s v="West Valley City"/>
    <n v="84120"/>
    <x v="1"/>
    <x v="48"/>
    <s v="February"/>
    <s v="19-02-2015"/>
    <n v="125.8077"/>
    <n v="3"/>
    <n v="182.33"/>
    <n v="87002"/>
    <n v="62.14"/>
    <x v="4"/>
  </r>
  <r>
    <n v="2427"/>
    <s v="John Merritt"/>
    <s v="High"/>
    <n v="0.03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1"/>
    <s v="Texas"/>
    <s v="Keller"/>
    <n v="76248"/>
    <x v="1"/>
    <x v="48"/>
    <s v="February"/>
    <s v="18-02-2015"/>
    <n v="395.30799999999999"/>
    <n v="21"/>
    <n v="885.65"/>
    <n v="90860"/>
    <n v="40.96"/>
    <x v="4"/>
  </r>
  <r>
    <n v="1065"/>
    <s v="Vicki Bond"/>
    <s v="Critical"/>
    <n v="0.01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1"/>
    <s v="Illinois"/>
    <s v="Burbank"/>
    <n v="60459"/>
    <x v="1"/>
    <x v="49"/>
    <s v="February"/>
    <s v="20-02-2015"/>
    <n v="-99.43544"/>
    <n v="23"/>
    <n v="377.44"/>
    <n v="88899"/>
    <n v="15.98"/>
    <x v="4"/>
  </r>
  <r>
    <n v="3255"/>
    <s v="Maureen Whitley"/>
    <s v="Critical"/>
    <n v="0.06"/>
    <n v="47.98"/>
    <n v="3.61"/>
    <s v="Regular Air"/>
    <s v="Home Office"/>
    <s v="Technology"/>
    <s v="Computer Peripherals"/>
    <s v="Small Pack"/>
    <s v="DS/HD IBM Formatted Diskettes, 200/Pack - Staples"/>
    <n v="0.71"/>
    <s v="United States"/>
    <x v="0"/>
    <s v="Florida"/>
    <s v="Tamarac"/>
    <n v="33319"/>
    <x v="1"/>
    <x v="49"/>
    <s v="February"/>
    <s v="20-02-2015"/>
    <n v="596.80799999999999"/>
    <n v="2"/>
    <n v="97.96"/>
    <n v="90488"/>
    <n v="47.919999999999995"/>
    <x v="4"/>
  </r>
  <r>
    <n v="2141"/>
    <s v="Molly Webster"/>
    <s v="High"/>
    <n v="0.01"/>
    <n v="5.44"/>
    <n v="7.46"/>
    <s v="Regular Air"/>
    <s v="Home Office"/>
    <s v="Office Supplies"/>
    <s v="Binders and Binder Accessories"/>
    <s v="Small Box"/>
    <s v="Wilson Jones Custom Binder Spines &amp; Labels"/>
    <n v="0.36"/>
    <s v="United States"/>
    <x v="2"/>
    <s v="Colorado"/>
    <s v="Durango"/>
    <n v="81301"/>
    <x v="1"/>
    <x v="49"/>
    <s v="February"/>
    <s v="19-02-2015"/>
    <n v="-18.478200000000001"/>
    <n v="3"/>
    <n v="19.68"/>
    <n v="87570"/>
    <n v="5.4300000000000006"/>
    <x v="4"/>
  </r>
  <r>
    <n v="2141"/>
    <s v="Molly Webster"/>
    <s v="High"/>
    <n v="0.02"/>
    <n v="549.99"/>
    <n v="49"/>
    <s v="Delivery Truck"/>
    <s v="Home Office"/>
    <s v="Technology"/>
    <s v="Copiers and Fax"/>
    <s v="Jumbo Drum"/>
    <s v="Sharp 1540cs Digital Laser Copier"/>
    <n v="0.35"/>
    <s v="United States"/>
    <x v="2"/>
    <s v="Colorado"/>
    <s v="Durango"/>
    <n v="81301"/>
    <x v="1"/>
    <x v="49"/>
    <s v="February"/>
    <s v="20-02-2015"/>
    <n v="-381.84120000000001"/>
    <n v="18"/>
    <n v="9798.84"/>
    <n v="87570"/>
    <n v="549.97"/>
    <x v="4"/>
  </r>
  <r>
    <n v="2141"/>
    <s v="Molly Webster"/>
    <s v="High"/>
    <n v="0.03"/>
    <n v="22.01"/>
    <n v="5.53"/>
    <s v="Express Air"/>
    <s v="Home Office"/>
    <s v="Office Supplies"/>
    <s v="Pens &amp; Art Supplies"/>
    <s v="Small Pack"/>
    <s v="Boston 16801 Nautilus™ Battery Pencil Sharpener"/>
    <n v="0.59"/>
    <s v="United States"/>
    <x v="2"/>
    <s v="Colorado"/>
    <s v="Durango"/>
    <n v="81301"/>
    <x v="1"/>
    <x v="49"/>
    <s v="February"/>
    <s v="19-02-2015"/>
    <n v="12.5504"/>
    <n v="7"/>
    <n v="154.11000000000001"/>
    <n v="87570"/>
    <n v="21.98"/>
    <x v="4"/>
  </r>
  <r>
    <n v="2141"/>
    <s v="Molly Webster"/>
    <s v="High"/>
    <n v="0.09"/>
    <n v="34.76"/>
    <n v="8.2200000000000006"/>
    <s v="Regular Air"/>
    <s v="Home Office"/>
    <s v="Office Supplies"/>
    <s v="Storage &amp; Organization"/>
    <s v="Small Box"/>
    <s v="Multi-Use Personal File Cart and Caster Set, Three Stacking Bins"/>
    <n v="0.56999999999999995"/>
    <s v="United States"/>
    <x v="2"/>
    <s v="Colorado"/>
    <s v="Durango"/>
    <n v="81301"/>
    <x v="1"/>
    <x v="49"/>
    <s v="February"/>
    <s v="20-02-2015"/>
    <n v="45.3324"/>
    <n v="7"/>
    <n v="242.97"/>
    <n v="87570"/>
    <n v="34.669999999999995"/>
    <x v="4"/>
  </r>
  <r>
    <n v="91"/>
    <s v="Wallace Werner"/>
    <s v="Medium"/>
    <n v="0.05"/>
    <n v="5.18"/>
    <n v="2.04"/>
    <s v="Regular Air"/>
    <s v="Home Office"/>
    <s v="Office Supplies"/>
    <s v="Paper"/>
    <s v="Wrap Bag"/>
    <s v="Array® Memo Cubes"/>
    <n v="0.36"/>
    <s v="United States"/>
    <x v="2"/>
    <s v="California"/>
    <s v="Vallejo"/>
    <n v="94591"/>
    <x v="1"/>
    <x v="49"/>
    <s v="February"/>
    <s v="20-02-2015"/>
    <n v="34.010399999999997"/>
    <n v="10"/>
    <n v="53.54"/>
    <n v="87176"/>
    <n v="5.13"/>
    <x v="4"/>
  </r>
  <r>
    <n v="2521"/>
    <s v="Shawn Meyer"/>
    <s v="Medium"/>
    <n v="0"/>
    <n v="175.99"/>
    <n v="4.99"/>
    <s v="Regular Air"/>
    <s v="Home Office"/>
    <s v="Technology"/>
    <s v="Telephones and Communication"/>
    <s v="Small Box"/>
    <s v="5165"/>
    <n v="0.59"/>
    <s v="United States"/>
    <x v="1"/>
    <s v="Texas"/>
    <s v="Corsicana"/>
    <n v="75109"/>
    <x v="1"/>
    <x v="49"/>
    <s v="February"/>
    <s v="21-02-2015"/>
    <n v="1656.6555000000001"/>
    <n v="15"/>
    <n v="2400.9499999999998"/>
    <n v="87032"/>
    <n v="175.99"/>
    <x v="4"/>
  </r>
  <r>
    <n v="2498"/>
    <s v="Arlene Long"/>
    <s v="Not Specified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x v="2"/>
    <s v="California"/>
    <s v="San Diego"/>
    <n v="92024"/>
    <x v="1"/>
    <x v="49"/>
    <s v="February"/>
    <s v="20-02-2015"/>
    <n v="1240.25"/>
    <n v="30"/>
    <n v="10554.63"/>
    <n v="16547"/>
    <n v="355.89000000000004"/>
    <x v="4"/>
  </r>
  <r>
    <n v="2498"/>
    <s v="Arlene Long"/>
    <s v="Not Specified"/>
    <n v="0.04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2"/>
    <s v="California"/>
    <s v="San Diego"/>
    <n v="92024"/>
    <x v="1"/>
    <x v="49"/>
    <s v="February"/>
    <s v="18-02-2015"/>
    <n v="-533.23199999999997"/>
    <n v="8"/>
    <n v="1749.64"/>
    <n v="16547"/>
    <n v="218.71"/>
    <x v="4"/>
  </r>
  <r>
    <n v="2499"/>
    <s v="Geoffrey Koch"/>
    <s v="Not Specified"/>
    <n v="0.09"/>
    <n v="355.98"/>
    <n v="58.92"/>
    <s v="Delivery Truck"/>
    <s v="Corporate"/>
    <s v="Furniture"/>
    <s v="Chairs &amp; Chairmats"/>
    <s v="Jumbo Drum"/>
    <s v="Hon 4700 Series Mobuis™ Mid-Back Task Chairs with Adjustable Arms"/>
    <n v="0.64"/>
    <s v="United States"/>
    <x v="1"/>
    <s v="Illinois"/>
    <s v="Kankakee"/>
    <n v="60901"/>
    <x v="1"/>
    <x v="49"/>
    <s v="February"/>
    <s v="20-02-2015"/>
    <n v="1240.25"/>
    <n v="8"/>
    <n v="2814.57"/>
    <n v="88319"/>
    <n v="355.89000000000004"/>
    <x v="4"/>
  </r>
  <r>
    <n v="993"/>
    <s v="Gail Currin"/>
    <s v="High"/>
    <n v="0.05"/>
    <n v="4.28"/>
    <n v="5.17"/>
    <s v="Regular Air"/>
    <s v="Small Business"/>
    <s v="Office Supplies"/>
    <s v="Paper"/>
    <s v="Small Box"/>
    <s v="Xerox 1971"/>
    <n v="0.4"/>
    <s v="United States"/>
    <x v="2"/>
    <s v="California"/>
    <s v="Oxnard"/>
    <n v="93030"/>
    <x v="1"/>
    <x v="50"/>
    <s v="February"/>
    <s v="19-02-2015"/>
    <n v="-104.57"/>
    <n v="9"/>
    <n v="38.58"/>
    <n v="89432"/>
    <n v="4.2300000000000004"/>
    <x v="4"/>
  </r>
  <r>
    <n v="1303"/>
    <s v="Cindy Harvey"/>
    <s v="High"/>
    <n v="0.03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x v="2"/>
    <s v="Utah"/>
    <s v="Tooele"/>
    <n v="84074"/>
    <x v="1"/>
    <x v="50"/>
    <s v="February"/>
    <s v="21-02-2015"/>
    <n v="317.08949999999999"/>
    <n v="12"/>
    <n v="459.55"/>
    <n v="87003"/>
    <n v="39.449999999999996"/>
    <x v="4"/>
  </r>
  <r>
    <n v="2828"/>
    <s v="Monica Howard"/>
    <s v="High"/>
    <n v="0.05"/>
    <n v="11.29"/>
    <n v="5.03"/>
    <s v="Regular Air"/>
    <s v="Corporate"/>
    <s v="Office Supplies"/>
    <s v="Storage &amp; Organization"/>
    <s v="Small Box"/>
    <s v="X-Rack™ File for Hanging Folders"/>
    <n v="0.59"/>
    <s v="United States"/>
    <x v="2"/>
    <s v="California"/>
    <s v="El Centro"/>
    <n v="92243"/>
    <x v="1"/>
    <x v="50"/>
    <s v="February"/>
    <s v="21-02-2015"/>
    <n v="-35.26"/>
    <n v="8"/>
    <n v="90.46"/>
    <n v="87720"/>
    <n v="11.239999999999998"/>
    <x v="4"/>
  </r>
  <r>
    <n v="1303"/>
    <s v="Cindy Harvey"/>
    <s v="Low"/>
    <n v="0.01"/>
    <n v="65.989999999999995"/>
    <n v="5.31"/>
    <s v="Regular Air"/>
    <s v="Consumer"/>
    <s v="Technology"/>
    <s v="Telephones and Communication"/>
    <s v="Small Box"/>
    <s v="3390"/>
    <n v="0.56999999999999995"/>
    <s v="United States"/>
    <x v="2"/>
    <s v="Utah"/>
    <s v="Tooele"/>
    <n v="84074"/>
    <x v="1"/>
    <x v="50"/>
    <s v="February"/>
    <s v="26-02-2015"/>
    <n v="250.36272"/>
    <n v="9"/>
    <n v="536.9"/>
    <n v="87005"/>
    <n v="65.97999999999999"/>
    <x v="4"/>
  </r>
  <r>
    <n v="2287"/>
    <s v="Samuel Newman"/>
    <s v="Low"/>
    <n v="0.1"/>
    <n v="54.1"/>
    <n v="19.989999999999998"/>
    <s v="Regular Air"/>
    <s v="Corporate"/>
    <s v="Office Supplies"/>
    <s v="Storage &amp; Organization"/>
    <s v="Small Box"/>
    <s v="Desktop 3-Pocket Hot File®"/>
    <n v="0.59"/>
    <s v="United States"/>
    <x v="0"/>
    <s v="South Carolina"/>
    <s v="Summerville"/>
    <n v="29483"/>
    <x v="1"/>
    <x v="50"/>
    <s v="February"/>
    <s v="24-02-2015"/>
    <n v="34.067999999999998"/>
    <n v="9"/>
    <n v="469.59"/>
    <n v="90147"/>
    <n v="54"/>
    <x v="4"/>
  </r>
  <r>
    <n v="1827"/>
    <s v="Vincent Hale"/>
    <s v="Not Specified"/>
    <n v="0"/>
    <n v="5.98"/>
    <n v="0.96"/>
    <s v="Regular Air"/>
    <s v="Corporate"/>
    <s v="Office Supplies"/>
    <s v="Pens &amp; Art Supplies"/>
    <s v="Wrap Bag"/>
    <s v="Newell 315"/>
    <n v="0.6"/>
    <s v="United States"/>
    <x v="1"/>
    <s v="Iowa"/>
    <s v="Burlington"/>
    <n v="52601"/>
    <x v="1"/>
    <x v="50"/>
    <s v="February"/>
    <s v="20-02-2015"/>
    <n v="38.039700000000003"/>
    <n v="9"/>
    <n v="55.13"/>
    <n v="86956"/>
    <n v="5.98"/>
    <x v="4"/>
  </r>
  <r>
    <n v="1828"/>
    <s v="Stacey Lucas"/>
    <s v="Not Specified"/>
    <n v="0.02"/>
    <n v="5.98"/>
    <n v="5.46"/>
    <s v="Regular Air"/>
    <s v="Corporate"/>
    <s v="Office Supplies"/>
    <s v="Paper"/>
    <s v="Small Box"/>
    <s v="Xerox 1983"/>
    <n v="0.36"/>
    <s v="United States"/>
    <x v="1"/>
    <s v="Iowa"/>
    <s v="Cedar Falls"/>
    <n v="50613"/>
    <x v="1"/>
    <x v="50"/>
    <s v="February"/>
    <s v="20-02-2015"/>
    <n v="-47.12"/>
    <n v="7"/>
    <n v="44.8"/>
    <n v="86956"/>
    <n v="5.9600000000000009"/>
    <x v="4"/>
  </r>
  <r>
    <n v="2052"/>
    <s v="Francis Kendall"/>
    <s v="Not Specified"/>
    <n v="7.0000000000000007E-2"/>
    <n v="31.78"/>
    <n v="1.99"/>
    <s v="Regular Air"/>
    <s v="Home Office"/>
    <s v="Technology"/>
    <s v="Computer Peripherals"/>
    <s v="Small Pack"/>
    <s v="Memorex 4.7GB DVD-RAM, 3/Pack"/>
    <n v="0.42"/>
    <s v="United States"/>
    <x v="2"/>
    <s v="New Mexico"/>
    <s v="Albuquerque"/>
    <n v="87105"/>
    <x v="1"/>
    <x v="50"/>
    <s v="February"/>
    <s v="21-02-2015"/>
    <n v="265.11180000000002"/>
    <n v="13"/>
    <n v="384.22"/>
    <n v="87234"/>
    <n v="31.71"/>
    <x v="4"/>
  </r>
  <r>
    <n v="2052"/>
    <s v="Francis Kendall"/>
    <s v="Not Specified"/>
    <n v="0"/>
    <n v="5.98"/>
    <n v="2.5"/>
    <s v="Regular Air"/>
    <s v="Home Office"/>
    <s v="Office Supplies"/>
    <s v="Envelopes"/>
    <s v="Small Box"/>
    <s v="Wausau Papers Astrobrights® Colored Envelopes"/>
    <n v="0.36"/>
    <s v="United States"/>
    <x v="2"/>
    <s v="New Mexico"/>
    <s v="Albuquerque"/>
    <n v="87105"/>
    <x v="1"/>
    <x v="50"/>
    <s v="February"/>
    <s v="20-02-2015"/>
    <n v="9.5608000000000004"/>
    <n v="5"/>
    <n v="31.64"/>
    <n v="87234"/>
    <n v="5.98"/>
    <x v="4"/>
  </r>
  <r>
    <n v="2052"/>
    <s v="Francis Kendall"/>
    <s v="Not Specified"/>
    <n v="0.1"/>
    <n v="35.99"/>
    <n v="1.1000000000000001"/>
    <s v="Express Air"/>
    <s v="Home Office"/>
    <s v="Technology"/>
    <s v="Telephones and Communication"/>
    <s v="Small Box"/>
    <s v="Accessory35"/>
    <n v="0.55000000000000004"/>
    <s v="United States"/>
    <x v="2"/>
    <s v="New Mexico"/>
    <s v="Albuquerque"/>
    <n v="87105"/>
    <x v="1"/>
    <x v="50"/>
    <s v="February"/>
    <s v="20-02-2015"/>
    <n v="390.09840000000003"/>
    <n v="19"/>
    <n v="565.36"/>
    <n v="87234"/>
    <n v="35.89"/>
    <x v="4"/>
  </r>
  <r>
    <n v="2882"/>
    <s v="Andrew Gonzalez"/>
    <s v="High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0"/>
    <s v="North Carolina"/>
    <s v="Charlotte"/>
    <n v="28206"/>
    <x v="1"/>
    <x v="51"/>
    <s v="February"/>
    <s v="22-02-2015"/>
    <n v="-246.27610000000001"/>
    <n v="37"/>
    <n v="159.88999999999999"/>
    <n v="55300"/>
    <n v="4.0299999999999994"/>
    <x v="4"/>
  </r>
  <r>
    <n v="2882"/>
    <s v="Andrew Gonzalez"/>
    <s v="High"/>
    <n v="0.01"/>
    <n v="3.75"/>
    <n v="0.5"/>
    <s v="Regular Air"/>
    <s v="Consumer"/>
    <s v="Office Supplies"/>
    <s v="Labels"/>
    <s v="Small Box"/>
    <s v="Avery 510"/>
    <n v="0.37"/>
    <s v="United States"/>
    <x v="0"/>
    <s v="North Carolina"/>
    <s v="Charlotte"/>
    <n v="28206"/>
    <x v="1"/>
    <x v="51"/>
    <s v="February"/>
    <s v="21-02-2015"/>
    <n v="55.194600000000001"/>
    <n v="48"/>
    <n v="180.48"/>
    <n v="55300"/>
    <n v="3.74"/>
    <x v="4"/>
  </r>
  <r>
    <n v="2882"/>
    <s v="Andrew Gonzalez"/>
    <s v="High"/>
    <n v="0.02"/>
    <n v="10.68"/>
    <n v="13.04"/>
    <s v="Regular Air"/>
    <s v="Consumer"/>
    <s v="Furniture"/>
    <s v="Office Furnishings"/>
    <s v="Large Box"/>
    <s v="Dana Swing-Arm Lamps"/>
    <n v="0.6"/>
    <s v="United States"/>
    <x v="0"/>
    <s v="North Carolina"/>
    <s v="Charlotte"/>
    <n v="28206"/>
    <x v="1"/>
    <x v="51"/>
    <s v="February"/>
    <s v="22-02-2015"/>
    <n v="-307.29649999999998"/>
    <n v="31"/>
    <n v="350.48"/>
    <n v="55300"/>
    <n v="10.66"/>
    <x v="4"/>
  </r>
  <r>
    <n v="2886"/>
    <s v="Gretchen McKinney"/>
    <s v="High"/>
    <n v="0.03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3"/>
    <s v="Ohio"/>
    <s v="Parma"/>
    <n v="44134"/>
    <x v="1"/>
    <x v="51"/>
    <s v="February"/>
    <s v="22-02-2015"/>
    <n v="-185.17"/>
    <n v="9"/>
    <n v="38.89"/>
    <n v="87630"/>
    <n v="4.0299999999999994"/>
    <x v="4"/>
  </r>
  <r>
    <n v="2886"/>
    <s v="Gretchen McKinney"/>
    <s v="High"/>
    <n v="0.01"/>
    <n v="3.75"/>
    <n v="0.5"/>
    <s v="Regular Air"/>
    <s v="Consumer"/>
    <s v="Office Supplies"/>
    <s v="Labels"/>
    <s v="Small Box"/>
    <s v="Avery 510"/>
    <n v="0.37"/>
    <s v="United States"/>
    <x v="3"/>
    <s v="Ohio"/>
    <s v="Parma"/>
    <n v="44134"/>
    <x v="1"/>
    <x v="51"/>
    <s v="February"/>
    <s v="21-02-2015"/>
    <n v="31.1328"/>
    <n v="12"/>
    <n v="45.12"/>
    <n v="87630"/>
    <n v="3.74"/>
    <x v="4"/>
  </r>
  <r>
    <n v="2886"/>
    <s v="Gretchen McKinney"/>
    <s v="High"/>
    <n v="0.02"/>
    <n v="10.68"/>
    <n v="13.04"/>
    <s v="Regular Air"/>
    <s v="Consumer"/>
    <s v="Furniture"/>
    <s v="Office Furnishings"/>
    <s v="Large Box"/>
    <s v="Dana Swing-Arm Lamps"/>
    <n v="0.6"/>
    <s v="United States"/>
    <x v="3"/>
    <s v="Ohio"/>
    <s v="Parma"/>
    <n v="44134"/>
    <x v="1"/>
    <x v="51"/>
    <s v="February"/>
    <s v="22-02-2015"/>
    <n v="-231.05"/>
    <n v="8"/>
    <n v="90.45"/>
    <n v="87630"/>
    <n v="10.66"/>
    <x v="4"/>
  </r>
  <r>
    <n v="3284"/>
    <s v="Michael Shaffer"/>
    <s v="High"/>
    <n v="0.05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x v="0"/>
    <s v="Florida"/>
    <s v="Kissimmee"/>
    <n v="34741"/>
    <x v="1"/>
    <x v="51"/>
    <s v="February"/>
    <s v="22-02-2015"/>
    <n v="-2133.2779999999998"/>
    <n v="6"/>
    <n v="119.78"/>
    <n v="90751"/>
    <n v="19.18"/>
    <x v="4"/>
  </r>
  <r>
    <n v="233"/>
    <s v="Michele Bullard"/>
    <s v="Medium"/>
    <n v="7.0000000000000007E-2"/>
    <n v="5.81"/>
    <n v="8.49"/>
    <s v="Regular Air"/>
    <s v="Small Business"/>
    <s v="Office Supplies"/>
    <s v="Binders and Binder Accessories"/>
    <s v="Small Box"/>
    <s v="Fellowes Black Plastic Comb Bindings"/>
    <n v="0.39"/>
    <s v="United States"/>
    <x v="1"/>
    <s v="Illinois"/>
    <s v="Orland Park"/>
    <n v="60462"/>
    <x v="1"/>
    <x v="51"/>
    <s v="February"/>
    <s v="22-02-2015"/>
    <n v="-243.23650000000001"/>
    <n v="10"/>
    <n v="58.8"/>
    <n v="90237"/>
    <n v="5.7399999999999993"/>
    <x v="4"/>
  </r>
  <r>
    <n v="233"/>
    <s v="Michele Bullard"/>
    <s v="Medium"/>
    <n v="0.04"/>
    <n v="9.65"/>
    <n v="6.22"/>
    <s v="Regular Air"/>
    <s v="Small Business"/>
    <s v="Furniture"/>
    <s v="Office Furnishings"/>
    <s v="Small Box"/>
    <s v="Eldon Expressions™ Desk Accessory, Wood Pencil Holder, Oak"/>
    <n v="0.55000000000000004"/>
    <s v="United States"/>
    <x v="1"/>
    <s v="Illinois"/>
    <s v="Orland Park"/>
    <n v="60462"/>
    <x v="1"/>
    <x v="51"/>
    <s v="February"/>
    <s v="21-02-2015"/>
    <n v="-53.62"/>
    <n v="12"/>
    <n v="120.47"/>
    <n v="90237"/>
    <n v="9.6100000000000012"/>
    <x v="4"/>
  </r>
  <r>
    <n v="1485"/>
    <s v="Wayne Sutherland"/>
    <s v="Not Specified"/>
    <n v="0.04"/>
    <n v="11.5"/>
    <n v="7.19"/>
    <s v="Regular Air"/>
    <s v="Home Office"/>
    <s v="Office Supplies"/>
    <s v="Binders and Binder Accessories"/>
    <s v="Small Box"/>
    <s v="Ibico Covers for Plastic or Wire Binding Elements"/>
    <n v="0.4"/>
    <s v="United States"/>
    <x v="1"/>
    <s v="Illinois"/>
    <s v="Downers Grove"/>
    <n v="60516"/>
    <x v="1"/>
    <x v="51"/>
    <s v="February"/>
    <s v="23-02-2015"/>
    <n v="-23.357880000000002"/>
    <n v="14"/>
    <n v="157.81"/>
    <n v="91236"/>
    <n v="11.46"/>
    <x v="4"/>
  </r>
  <r>
    <n v="1485"/>
    <s v="Wayne Sutherland"/>
    <s v="Not Specified"/>
    <n v="0.02"/>
    <n v="15.7"/>
    <n v="11.25"/>
    <s v="Regular Air"/>
    <s v="Home Office"/>
    <s v="Office Supplies"/>
    <s v="Storage &amp; Organization"/>
    <s v="Small Box"/>
    <s v="Hanging Personal Folder File"/>
    <n v="0.6"/>
    <s v="United States"/>
    <x v="1"/>
    <s v="Illinois"/>
    <s v="Downers Grove"/>
    <n v="60516"/>
    <x v="1"/>
    <x v="51"/>
    <s v="February"/>
    <s v="21-02-2015"/>
    <n v="-18.241599999999998"/>
    <n v="1"/>
    <n v="19.440000000000001"/>
    <n v="91236"/>
    <n v="15.68"/>
    <x v="4"/>
  </r>
  <r>
    <n v="1485"/>
    <s v="Wayne Sutherland"/>
    <s v="Not Specified"/>
    <n v="0.05"/>
    <n v="225.02"/>
    <n v="28.66"/>
    <s v="Delivery Truck"/>
    <s v="Home Office"/>
    <s v="Office Supplies"/>
    <s v="Storage &amp; Organization"/>
    <s v="Jumbo Drum"/>
    <s v="Tennsco Double-Tier Lockers"/>
    <n v="0.72"/>
    <s v="United States"/>
    <x v="1"/>
    <s v="Illinois"/>
    <s v="Downers Grove"/>
    <n v="60516"/>
    <x v="1"/>
    <x v="51"/>
    <s v="February"/>
    <s v="22-02-2015"/>
    <n v="1428.9104"/>
    <n v="21"/>
    <n v="4636.63"/>
    <n v="91236"/>
    <n v="224.97"/>
    <x v="4"/>
  </r>
  <r>
    <n v="181"/>
    <s v="Wesley Waller"/>
    <s v="Critical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2"/>
    <s v="California"/>
    <s v="San Francisco"/>
    <n v="94122"/>
    <x v="1"/>
    <x v="52"/>
    <s v="February"/>
    <s v="21-02-2015"/>
    <n v="-76.89"/>
    <n v="18"/>
    <n v="901.81"/>
    <n v="38087"/>
    <n v="49.97"/>
    <x v="4"/>
  </r>
  <r>
    <n v="184"/>
    <s v="Phillip Holmes"/>
    <s v="Critical"/>
    <n v="0.02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Massachusetts"/>
    <s v="Arlington"/>
    <n v="2474"/>
    <x v="1"/>
    <x v="52"/>
    <s v="February"/>
    <s v="21-02-2015"/>
    <n v="-76.89"/>
    <n v="5"/>
    <n v="250.5"/>
    <n v="88360"/>
    <n v="49.97"/>
    <x v="4"/>
  </r>
  <r>
    <n v="2225"/>
    <s v="Sean McKenna"/>
    <s v="Critical"/>
    <n v="0"/>
    <n v="100.89"/>
    <n v="42"/>
    <s v="Delivery Truck"/>
    <s v="Small Business"/>
    <s v="Furniture"/>
    <s v="Chairs &amp; Chairmats"/>
    <s v="Jumbo Drum"/>
    <s v="Office Star Flex Back Scooter Chair with Aluminum Finish Frame"/>
    <n v="0.61"/>
    <s v="United States"/>
    <x v="2"/>
    <s v="New Mexico"/>
    <s v="Hobbs"/>
    <n v="88240"/>
    <x v="1"/>
    <x v="52"/>
    <s v="February"/>
    <s v="22-02-2015"/>
    <n v="1500.12"/>
    <n v="15"/>
    <n v="1608.11"/>
    <n v="89970"/>
    <n v="100.89"/>
    <x v="4"/>
  </r>
  <r>
    <n v="875"/>
    <s v="Erika Fink"/>
    <s v="High"/>
    <n v="0.04"/>
    <n v="4.37"/>
    <n v="5.15"/>
    <s v="Regular Air"/>
    <s v="Small Business"/>
    <s v="Office Supplies"/>
    <s v="Appliances"/>
    <s v="Small Box"/>
    <s v="Eureka Sanitaire ® Multi-Pro Heavy-Duty Upright, Disposable Bags"/>
    <n v="0.59"/>
    <s v="United States"/>
    <x v="2"/>
    <s v="Utah"/>
    <s v="Salt Lake City"/>
    <n v="84106"/>
    <x v="1"/>
    <x v="52"/>
    <s v="February"/>
    <s v="22-02-2015"/>
    <n v="-74.479600000000005"/>
    <n v="18"/>
    <n v="78.59"/>
    <n v="89059"/>
    <n v="4.33"/>
    <x v="4"/>
  </r>
  <r>
    <n v="875"/>
    <s v="Erika Fink"/>
    <s v="High"/>
    <n v="0.09"/>
    <n v="155.99"/>
    <n v="8.99"/>
    <s v="Regular Air"/>
    <s v="Small Business"/>
    <s v="Technology"/>
    <s v="Telephones and Communication"/>
    <s v="Small Box"/>
    <s v="CF 688"/>
    <n v="0.57999999999999996"/>
    <s v="United States"/>
    <x v="2"/>
    <s v="Utah"/>
    <s v="Salt Lake City"/>
    <n v="84106"/>
    <x v="1"/>
    <x v="52"/>
    <s v="February"/>
    <s v="23-02-2015"/>
    <n v="-232.22056000000001"/>
    <n v="4"/>
    <n v="497.11"/>
    <n v="89059"/>
    <n v="155.9"/>
    <x v="4"/>
  </r>
  <r>
    <n v="2472"/>
    <s v="Ricky Sanders"/>
    <s v="Low"/>
    <n v="0.1"/>
    <n v="4.91"/>
    <n v="0.5"/>
    <s v="Express Air"/>
    <s v="Home Office"/>
    <s v="Office Supplies"/>
    <s v="Labels"/>
    <s v="Small Box"/>
    <s v="Avery 493"/>
    <n v="0.36"/>
    <s v="United States"/>
    <x v="1"/>
    <s v="Illinois"/>
    <s v="Joliet"/>
    <n v="60432"/>
    <x v="1"/>
    <x v="52"/>
    <s v="February"/>
    <s v="21-02-2015"/>
    <n v="35.279699999999998"/>
    <n v="10"/>
    <n v="51.13"/>
    <n v="86514"/>
    <n v="4.8100000000000005"/>
    <x v="4"/>
  </r>
  <r>
    <n v="553"/>
    <s v="Kristine Connolly"/>
    <s v="Not Specified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x v="2"/>
    <s v="California"/>
    <s v="Los Angeles"/>
    <n v="90008"/>
    <x v="1"/>
    <x v="52"/>
    <s v="February"/>
    <s v="21-02-2015"/>
    <n v="4073.25"/>
    <n v="25"/>
    <n v="43046.2"/>
    <n v="2433"/>
    <n v="2036.41"/>
    <x v="4"/>
  </r>
  <r>
    <n v="555"/>
    <s v="Walter Young"/>
    <s v="Not Specified"/>
    <n v="7.0000000000000007E-2"/>
    <n v="2036.48"/>
    <n v="14.7"/>
    <s v="Delivery Truck"/>
    <s v="Corporate"/>
    <s v="Technology"/>
    <s v="Office Machines"/>
    <s v="Jumbo Drum"/>
    <s v="Lexmark 4227 Plus Dot Matrix Printer"/>
    <n v="0.55000000000000004"/>
    <s v="United States"/>
    <x v="2"/>
    <s v="Utah"/>
    <s v="Pleasant Grove"/>
    <n v="84062"/>
    <x v="1"/>
    <x v="52"/>
    <s v="February"/>
    <s v="21-02-2015"/>
    <n v="6028.41"/>
    <n v="6"/>
    <n v="10331.09"/>
    <n v="86190"/>
    <n v="2036.41"/>
    <x v="4"/>
  </r>
  <r>
    <n v="3136"/>
    <s v="Lee Hancock"/>
    <s v="Critical"/>
    <n v="0.03"/>
    <n v="150.88999999999999"/>
    <n v="60.2"/>
    <s v="Delivery Truck"/>
    <s v="Consumer"/>
    <s v="Furniture"/>
    <s v="Chairs &amp; Chairmats"/>
    <s v="Jumbo Drum"/>
    <s v="Global Leather &amp; Oak Executive Chair, Burgundy"/>
    <n v="0.77"/>
    <s v="United States"/>
    <x v="3"/>
    <s v="Maine"/>
    <s v="Sanford"/>
    <n v="4073"/>
    <x v="1"/>
    <x v="53"/>
    <s v="February"/>
    <s v="22-02-2015"/>
    <n v="-677.87199999999996"/>
    <n v="23"/>
    <n v="3596.03"/>
    <n v="86791"/>
    <n v="150.85999999999999"/>
    <x v="4"/>
  </r>
  <r>
    <n v="32"/>
    <s v="Matthew Berman"/>
    <s v="High"/>
    <n v="0.08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x v="2"/>
    <s v="Oregon"/>
    <s v="Grants Pass"/>
    <n v="97526"/>
    <x v="1"/>
    <x v="53"/>
    <s v="February"/>
    <s v="23-02-2015"/>
    <n v="144.69"/>
    <n v="13"/>
    <n v="424.68"/>
    <n v="89199"/>
    <n v="34.910000000000004"/>
    <x v="4"/>
  </r>
  <r>
    <n v="1728"/>
    <s v="Carrie Lewis"/>
    <s v="High"/>
    <n v="0.04"/>
    <n v="55.48"/>
    <n v="6.79"/>
    <s v="Regular Air"/>
    <s v="Corporate"/>
    <s v="Office Supplies"/>
    <s v="Paper"/>
    <s v="Small Box"/>
    <s v="Eaton Premium Continuous-Feed Paper, 25% Cotton, Letter Size, White, 1000 Shts/Box"/>
    <n v="0.37"/>
    <s v="United States"/>
    <x v="3"/>
    <s v="Ohio"/>
    <s v="Kettering"/>
    <n v="45429"/>
    <x v="1"/>
    <x v="53"/>
    <s v="February"/>
    <s v="24-02-2015"/>
    <n v="376.88490000000002"/>
    <n v="10"/>
    <n v="546.21"/>
    <n v="87195"/>
    <n v="55.44"/>
    <x v="4"/>
  </r>
  <r>
    <n v="1991"/>
    <s v="Paula Hubbard"/>
    <s v="Medium"/>
    <n v="0"/>
    <n v="47.9"/>
    <n v="5.86"/>
    <s v="Regular Air"/>
    <s v="Home Office"/>
    <s v="Office Supplies"/>
    <s v="Paper"/>
    <s v="Small Box"/>
    <s v="Xerox 1938"/>
    <n v="0.37"/>
    <s v="United States"/>
    <x v="2"/>
    <s v="Utah"/>
    <s v="Kearns"/>
    <n v="84118"/>
    <x v="1"/>
    <x v="53"/>
    <s v="February"/>
    <s v="24-02-2015"/>
    <n v="638.38109999999995"/>
    <n v="18"/>
    <n v="925.19"/>
    <n v="90002"/>
    <n v="47.9"/>
    <x v="4"/>
  </r>
  <r>
    <n v="236"/>
    <s v="Shawn McIntyre"/>
    <s v="Not Specified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x v="2"/>
    <s v="Colorado"/>
    <s v="Louisville"/>
    <n v="80027"/>
    <x v="1"/>
    <x v="53"/>
    <s v="February"/>
    <s v="22-02-2015"/>
    <n v="3294.8258999999998"/>
    <n v="10"/>
    <n v="4775.1099999999997"/>
    <n v="86621"/>
    <n v="442.14"/>
    <x v="4"/>
  </r>
  <r>
    <n v="829"/>
    <s v="Monica Law Thompson"/>
    <s v="Not Specified"/>
    <n v="0.01"/>
    <n v="5.18"/>
    <n v="2.04"/>
    <s v="Regular Air"/>
    <s v="Corporate"/>
    <s v="Office Supplies"/>
    <s v="Paper"/>
    <s v="Wrap Bag"/>
    <s v="Array® Memo Cubes"/>
    <n v="0.36"/>
    <s v="United States"/>
    <x v="0"/>
    <s v="Arkansas"/>
    <s v="Texarkana"/>
    <n v="71854"/>
    <x v="1"/>
    <x v="53"/>
    <s v="February"/>
    <s v="24-02-2015"/>
    <n v="-17.654"/>
    <n v="5"/>
    <n v="28.46"/>
    <n v="90271"/>
    <n v="5.17"/>
    <x v="4"/>
  </r>
  <r>
    <n v="2653"/>
    <s v="Leo Kane"/>
    <s v="Not Specified"/>
    <n v="0.05"/>
    <n v="4.9800000000000004"/>
    <n v="4.62"/>
    <s v="Regular Air"/>
    <s v="Consumer"/>
    <s v="Technology"/>
    <s v="Computer Peripherals"/>
    <s v="Small Pack"/>
    <s v="Imation 3.5&quot;, DISKETTE 44766 HGHLD3.52HD/FM, 10/Pack"/>
    <n v="0.64"/>
    <s v="United States"/>
    <x v="1"/>
    <s v="Kansas"/>
    <s v="Derby"/>
    <n v="67037"/>
    <x v="1"/>
    <x v="53"/>
    <s v="February"/>
    <s v="23-02-2015"/>
    <n v="-98.35"/>
    <n v="7"/>
    <n v="34.32"/>
    <n v="89360"/>
    <n v="4.9300000000000006"/>
    <x v="4"/>
  </r>
  <r>
    <n v="2653"/>
    <s v="Leo Kane"/>
    <s v="Not Specified"/>
    <n v="0.02"/>
    <n v="34.229999999999997"/>
    <n v="5.0199999999999996"/>
    <s v="Regular Air"/>
    <s v="Consumer"/>
    <s v="Furniture"/>
    <s v="Office Furnishings"/>
    <s v="Small Box"/>
    <s v="Hand-Finished Solid Wood Document Frame"/>
    <n v="0.55000000000000004"/>
    <s v="United States"/>
    <x v="1"/>
    <s v="Kansas"/>
    <s v="Derby"/>
    <n v="67037"/>
    <x v="1"/>
    <x v="53"/>
    <s v="February"/>
    <s v="24-02-2015"/>
    <n v="270.79050000000001"/>
    <n v="11"/>
    <n v="392.45"/>
    <n v="89360"/>
    <n v="34.209999999999994"/>
    <x v="4"/>
  </r>
  <r>
    <n v="2968"/>
    <s v="Miriam Bowman"/>
    <s v="Not Specified"/>
    <n v="0.08"/>
    <n v="9.68"/>
    <n v="2.0299999999999998"/>
    <s v="Regular Air"/>
    <s v="Small Business"/>
    <s v="Office Supplies"/>
    <s v="Paper"/>
    <s v="Wrap Bag"/>
    <s v="Wirebound Service Call Books, 5 1/2&quot; x 4&quot;"/>
    <n v="0.37"/>
    <s v="United States"/>
    <x v="0"/>
    <s v="Florida"/>
    <s v="Hollywood"/>
    <n v="33021"/>
    <x v="1"/>
    <x v="53"/>
    <s v="February"/>
    <s v="24-02-2015"/>
    <n v="-536.24199999999996"/>
    <n v="1"/>
    <n v="10.94"/>
    <n v="86085"/>
    <n v="9.6"/>
    <x v="4"/>
  </r>
  <r>
    <n v="2968"/>
    <s v="Miriam Bowman"/>
    <s v="Not Specified"/>
    <n v="0.04"/>
    <n v="150.97999999999999"/>
    <n v="16.010000000000002"/>
    <s v="Delivery Truck"/>
    <s v="Small Business"/>
    <s v="Furniture"/>
    <s v="Tables"/>
    <s v="Jumbo Box"/>
    <s v="Iceberg OfficeWorks 42&quot; Round Tables"/>
    <n v="0.7"/>
    <s v="United States"/>
    <x v="0"/>
    <s v="Florida"/>
    <s v="Hollywood"/>
    <n v="33021"/>
    <x v="1"/>
    <x v="53"/>
    <s v="February"/>
    <s v="23-02-2015"/>
    <n v="-125.86"/>
    <n v="5"/>
    <n v="731.38"/>
    <n v="86085"/>
    <n v="150.94"/>
    <x v="4"/>
  </r>
  <r>
    <n v="2697"/>
    <s v="Ricky W Clements"/>
    <s v="Critical"/>
    <n v="0.04"/>
    <n v="1.74"/>
    <n v="4.08"/>
    <s v="Regular Air"/>
    <s v="Corporate"/>
    <s v="Furniture"/>
    <s v="Office Furnishings"/>
    <s v="Small Pack"/>
    <s v="Eldon Regeneration Recycled Desk Accessories, Smoke"/>
    <n v="0.53"/>
    <s v="United States"/>
    <x v="0"/>
    <s v="Alabama"/>
    <s v="Vestavia Hills"/>
    <n v="35216"/>
    <x v="1"/>
    <x v="54"/>
    <s v="February"/>
    <s v="25-02-2015"/>
    <n v="9.2520000000000007"/>
    <n v="16"/>
    <n v="29.08"/>
    <n v="87678"/>
    <n v="1.7"/>
    <x v="4"/>
  </r>
  <r>
    <n v="2697"/>
    <s v="Ricky W Clements"/>
    <s v="Critical"/>
    <n v="0.01"/>
    <n v="119.99"/>
    <n v="56.14"/>
    <s v="Delivery Truck"/>
    <s v="Corporate"/>
    <s v="Technology"/>
    <s v="Office Machines"/>
    <s v="Jumbo Box"/>
    <s v="Hewlett-Packard 2600DN Business Color Inkjet Printer"/>
    <n v="0.39"/>
    <s v="United States"/>
    <x v="0"/>
    <s v="Alabama"/>
    <s v="Vestavia Hills"/>
    <n v="35216"/>
    <x v="1"/>
    <x v="54"/>
    <s v="February"/>
    <s v="24-02-2015"/>
    <n v="-1197.0419999999999"/>
    <n v="21"/>
    <n v="2569.5700000000002"/>
    <n v="87678"/>
    <n v="119.97999999999999"/>
    <x v="4"/>
  </r>
  <r>
    <n v="2865"/>
    <s v="Roberta Mitchell"/>
    <s v="Critical"/>
    <n v="0.01"/>
    <n v="13.79"/>
    <n v="8.7799999999999994"/>
    <s v="Regular Air"/>
    <s v="Corporate"/>
    <s v="Furniture"/>
    <s v="Office Furnishings"/>
    <s v="Small Box"/>
    <s v="9-3/4 Diameter Round Wall Clock"/>
    <n v="0.43"/>
    <s v="United States"/>
    <x v="1"/>
    <s v="Texas"/>
    <s v="Paris"/>
    <n v="75460"/>
    <x v="1"/>
    <x v="54"/>
    <s v="February"/>
    <s v="25-02-2015"/>
    <n v="-36.770000000000003"/>
    <n v="4"/>
    <n v="56.68"/>
    <n v="90871"/>
    <n v="13.78"/>
    <x v="4"/>
  </r>
  <r>
    <n v="2865"/>
    <s v="Roberta Mitchell"/>
    <s v="Critical"/>
    <n v="0.04"/>
    <n v="33.29"/>
    <n v="8.74"/>
    <s v="Regular Air"/>
    <s v="Corporate"/>
    <s v="Office Supplies"/>
    <s v="Storage &amp; Organization"/>
    <s v="Small Box"/>
    <s v="Fellowes Bases and Tops For Staxonsteel®/High-Stak® Systems"/>
    <n v="0.61"/>
    <s v="United States"/>
    <x v="1"/>
    <s v="Texas"/>
    <s v="Paris"/>
    <n v="75460"/>
    <x v="1"/>
    <x v="54"/>
    <s v="February"/>
    <s v="24-02-2015"/>
    <n v="87.03"/>
    <n v="8"/>
    <n v="273.33999999999997"/>
    <n v="90871"/>
    <n v="33.25"/>
    <x v="4"/>
  </r>
  <r>
    <n v="508"/>
    <s v="Cameron Owens"/>
    <s v="High"/>
    <n v="0.01"/>
    <n v="20.98"/>
    <n v="53.03"/>
    <s v="Delivery Truck"/>
    <s v="Corporate"/>
    <s v="Office Supplies"/>
    <s v="Storage &amp; Organization"/>
    <s v="Jumbo Drum"/>
    <s v="Tennsco Lockers, Gray"/>
    <n v="0.78"/>
    <s v="United States"/>
    <x v="0"/>
    <s v="Kentucky"/>
    <s v="Covington"/>
    <n v="41011"/>
    <x v="1"/>
    <x v="54"/>
    <s v="February"/>
    <s v="23-02-2015"/>
    <n v="-282.08179999999999"/>
    <n v="5"/>
    <n v="123"/>
    <n v="87356"/>
    <n v="20.97"/>
    <x v="4"/>
  </r>
  <r>
    <n v="2892"/>
    <s v="Benjamin Porter"/>
    <s v="High"/>
    <n v="0.1"/>
    <n v="209.37"/>
    <n v="69"/>
    <s v="Regular Air"/>
    <s v="Consumer"/>
    <s v="Furniture"/>
    <s v="Tables"/>
    <s v="Large Box"/>
    <s v="Hon 2111 Invitation™ Series Corner Table"/>
    <n v="0.79"/>
    <s v="United States"/>
    <x v="1"/>
    <s v="Michigan"/>
    <s v="Livonia"/>
    <n v="48154"/>
    <x v="1"/>
    <x v="54"/>
    <s v="February"/>
    <s v="25-02-2015"/>
    <n v="-165.59492040000001"/>
    <n v="11"/>
    <n v="2125.12"/>
    <n v="90011"/>
    <n v="209.27"/>
    <x v="4"/>
  </r>
  <r>
    <n v="2893"/>
    <s v="Kathryn Tate"/>
    <s v="High"/>
    <n v="7.0000000000000007E-2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Michigan"/>
    <s v="Madison Heights"/>
    <n v="48071"/>
    <x v="1"/>
    <x v="54"/>
    <s v="February"/>
    <s v="24-02-2015"/>
    <n v="-21.684000000000001"/>
    <n v="9"/>
    <n v="45.05"/>
    <n v="90011"/>
    <n v="4.91"/>
    <x v="4"/>
  </r>
  <r>
    <n v="247"/>
    <s v="Marshall Brandt Briggs"/>
    <s v="Medium"/>
    <n v="0.02"/>
    <n v="146.05000000000001"/>
    <n v="80.2"/>
    <s v="Delivery Truck"/>
    <s v="Corporate"/>
    <s v="Furniture"/>
    <s v="Tables"/>
    <s v="Jumbo Box"/>
    <s v="BPI Conference Tables"/>
    <n v="0.71"/>
    <s v="United States"/>
    <x v="0"/>
    <s v="Tennessee"/>
    <s v="Maryville"/>
    <n v="37804"/>
    <x v="1"/>
    <x v="54"/>
    <s v="February"/>
    <s v="23-02-2015"/>
    <n v="-101.19199999999999"/>
    <n v="5"/>
    <n v="798.69"/>
    <n v="89139"/>
    <n v="146.03"/>
    <x v="4"/>
  </r>
  <r>
    <n v="247"/>
    <s v="Marshall Brandt Briggs"/>
    <s v="Medium"/>
    <n v="0.06"/>
    <n v="65.989999999999995"/>
    <n v="5.92"/>
    <s v="Regular Air"/>
    <s v="Corporate"/>
    <s v="Technology"/>
    <s v="Telephones and Communication"/>
    <s v="Small Box"/>
    <s v="252"/>
    <n v="0.55000000000000004"/>
    <s v="United States"/>
    <x v="0"/>
    <s v="Tennessee"/>
    <s v="Maryville"/>
    <n v="37804"/>
    <x v="1"/>
    <x v="54"/>
    <s v="February"/>
    <s v="24-02-2015"/>
    <n v="-3.3319999999999999"/>
    <n v="14"/>
    <n v="792.11"/>
    <n v="89139"/>
    <n v="65.929999999999993"/>
    <x v="4"/>
  </r>
  <r>
    <n v="1649"/>
    <s v="Roy Hardison"/>
    <s v="Critical"/>
    <n v="0.03"/>
    <n v="48.58"/>
    <n v="3.99"/>
    <s v="Express Air"/>
    <s v="Corporate"/>
    <s v="Office Supplies"/>
    <s v="Appliances"/>
    <s v="Small Box"/>
    <s v="Belkin Premiere Surge Master II 8-outlet surge protector"/>
    <n v="0.56000000000000005"/>
    <s v="United States"/>
    <x v="3"/>
    <s v="New York"/>
    <s v="Woodmere"/>
    <n v="11598"/>
    <x v="1"/>
    <x v="55"/>
    <s v="February"/>
    <s v="26-02-2015"/>
    <n v="100.1328"/>
    <n v="3"/>
    <n v="145.12"/>
    <n v="91041"/>
    <n v="48.55"/>
    <x v="4"/>
  </r>
  <r>
    <n v="1894"/>
    <s v="Maureen Herbert Hood"/>
    <s v="Critical"/>
    <n v="0"/>
    <n v="300.98"/>
    <n v="164.73"/>
    <s v="Delivery Truck"/>
    <s v="Home Office"/>
    <s v="Furniture"/>
    <s v="Chairs &amp; Chairmats"/>
    <s v="Jumbo Drum"/>
    <s v="Global Leather and Oak Executive Chair, Black"/>
    <n v="0.56000000000000005"/>
    <s v="United States"/>
    <x v="1"/>
    <s v="Wisconsin"/>
    <s v="Appleton"/>
    <n v="54915"/>
    <x v="1"/>
    <x v="55"/>
    <s v="February"/>
    <s v="25-02-2015"/>
    <n v="2653.2914999999998"/>
    <n v="12"/>
    <n v="3845.35"/>
    <n v="91261"/>
    <n v="300.98"/>
    <x v="4"/>
  </r>
  <r>
    <n v="1894"/>
    <s v="Maureen Herbert Hood"/>
    <s v="Critical"/>
    <n v="0.09"/>
    <n v="2.94"/>
    <n v="0.96"/>
    <s v="Regular Air"/>
    <s v="Home Office"/>
    <s v="Office Supplies"/>
    <s v="Pens &amp; Art Supplies"/>
    <s v="Wrap Bag"/>
    <s v="Newell 343"/>
    <n v="0.57999999999999996"/>
    <s v="United States"/>
    <x v="1"/>
    <s v="Wisconsin"/>
    <s v="Appleton"/>
    <n v="54915"/>
    <x v="1"/>
    <x v="55"/>
    <s v="February"/>
    <s v="26-02-2015"/>
    <n v="-1.84"/>
    <n v="1"/>
    <n v="3.77"/>
    <n v="91261"/>
    <n v="2.85"/>
    <x v="4"/>
  </r>
  <r>
    <n v="1919"/>
    <s v="Nathan Jenkins"/>
    <s v="High"/>
    <n v="0"/>
    <n v="195.99"/>
    <n v="8.99"/>
    <s v="Regular Air"/>
    <s v="Home Office"/>
    <s v="Technology"/>
    <s v="Telephones and Communication"/>
    <s v="Small Box"/>
    <s v="T28 WORLD"/>
    <n v="0.6"/>
    <s v="United States"/>
    <x v="0"/>
    <s v="Arkansas"/>
    <s v="Pine Bluff"/>
    <n v="71603"/>
    <x v="1"/>
    <x v="55"/>
    <s v="February"/>
    <s v="25-02-2015"/>
    <n v="114.88200000000001"/>
    <n v="5"/>
    <n v="882.93"/>
    <n v="85896"/>
    <n v="195.99"/>
    <x v="4"/>
  </r>
  <r>
    <n v="1127"/>
    <s v="Ray Grady"/>
    <s v="Medium"/>
    <n v="0.02"/>
    <n v="4.0599999999999996"/>
    <n v="6.89"/>
    <s v="Regular Air"/>
    <s v="Consumer"/>
    <s v="Office Supplies"/>
    <s v="Appliances"/>
    <s v="Small Box"/>
    <s v="Eureka Disposable Bags for Sanitaire® Vibra Groomer I® Upright Vac"/>
    <n v="0.6"/>
    <s v="United States"/>
    <x v="1"/>
    <s v="Texas"/>
    <s v="Eagle Pass"/>
    <n v="78852"/>
    <x v="1"/>
    <x v="55"/>
    <s v="February"/>
    <s v="26-02-2015"/>
    <n v="-93.735200000000006"/>
    <n v="16"/>
    <n v="66.81"/>
    <n v="87221"/>
    <n v="4.04"/>
    <x v="4"/>
  </r>
  <r>
    <n v="961"/>
    <s v="Benjamin Chan"/>
    <s v="Not Specified"/>
    <n v="0.05"/>
    <n v="124.49"/>
    <n v="51.94"/>
    <s v="Delivery Truck"/>
    <s v="Home Office"/>
    <s v="Furniture"/>
    <s v="Tables"/>
    <s v="Jumbo Box"/>
    <s v="Bevis 36 x 72 Conference Tables"/>
    <n v="0.63"/>
    <s v="United States"/>
    <x v="2"/>
    <s v="California"/>
    <s v="Redwood City"/>
    <n v="94061"/>
    <x v="1"/>
    <x v="55"/>
    <s v="February"/>
    <s v="24-02-2015"/>
    <n v="-44.163600000000002"/>
    <n v="1"/>
    <n v="120.12"/>
    <n v="89402"/>
    <n v="124.44"/>
    <x v="4"/>
  </r>
  <r>
    <n v="2398"/>
    <s v="Julian F Wolfe"/>
    <s v="Not Specified"/>
    <n v="0.03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1"/>
    <s v="Illinois"/>
    <s v="Hanover Park"/>
    <n v="60103"/>
    <x v="1"/>
    <x v="55"/>
    <s v="February"/>
    <s v="26-02-2015"/>
    <n v="-15.090400000000001"/>
    <n v="12"/>
    <n v="96.86"/>
    <n v="86373"/>
    <n v="7.6099999999999994"/>
    <x v="4"/>
  </r>
  <r>
    <n v="1193"/>
    <s v="Louis Parrish"/>
    <s v="High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x v="3"/>
    <s v="District of Columbia"/>
    <s v="Washington"/>
    <n v="20016"/>
    <x v="1"/>
    <x v="56"/>
    <s v="February"/>
    <s v="27-02-2015"/>
    <n v="592.52650000000006"/>
    <n v="85"/>
    <n v="4556.63"/>
    <n v="29350"/>
    <n v="52.35"/>
    <x v="4"/>
  </r>
  <r>
    <n v="1193"/>
    <s v="Louis Parrish"/>
    <s v="High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x v="3"/>
    <s v="District of Columbia"/>
    <s v="Washington"/>
    <n v="20016"/>
    <x v="1"/>
    <x v="56"/>
    <s v="February"/>
    <s v="26-02-2015"/>
    <n v="232.8"/>
    <n v="83"/>
    <n v="2948.61"/>
    <n v="29350"/>
    <n v="36.5"/>
    <x v="4"/>
  </r>
  <r>
    <n v="1199"/>
    <s v="Edward Lamm"/>
    <s v="High"/>
    <n v="0.1"/>
    <n v="15.14"/>
    <n v="4.53"/>
    <s v="Regular Air"/>
    <s v="Consumer"/>
    <s v="Office Supplies"/>
    <s v="Storage &amp; Organization"/>
    <s v="Small Box"/>
    <s v="Eldon® Gobal File Keepers"/>
    <n v="0.81"/>
    <s v="United States"/>
    <x v="3"/>
    <s v="New Hampshire"/>
    <s v="Nashua"/>
    <n v="3060"/>
    <x v="1"/>
    <x v="56"/>
    <s v="February"/>
    <s v="28-02-2015"/>
    <n v="-24.897600000000001"/>
    <n v="5"/>
    <n v="75.17"/>
    <n v="87585"/>
    <n v="15.040000000000001"/>
    <x v="4"/>
  </r>
  <r>
    <n v="1200"/>
    <s v="Beth English"/>
    <s v="High"/>
    <n v="0.05"/>
    <n v="52.4"/>
    <n v="16.11"/>
    <s v="Regular Air"/>
    <s v="Consumer"/>
    <s v="Office Supplies"/>
    <s v="Binders and Binder Accessories"/>
    <s v="Small Box"/>
    <s v="Ibico Laser Imprintable Binding System Covers"/>
    <n v="0.39"/>
    <s v="United States"/>
    <x v="3"/>
    <s v="New Jersey"/>
    <s v="Elmwood Park"/>
    <n v="7407"/>
    <x v="1"/>
    <x v="56"/>
    <s v="February"/>
    <s v="27-02-2015"/>
    <n v="776.77440000000001"/>
    <n v="21"/>
    <n v="1125.76"/>
    <n v="87585"/>
    <n v="52.35"/>
    <x v="4"/>
  </r>
  <r>
    <n v="1202"/>
    <s v="Faye Wolf"/>
    <s v="High"/>
    <n v="0.05"/>
    <n v="36.549999999999997"/>
    <n v="13.89"/>
    <s v="Express Air"/>
    <s v="Consumer"/>
    <s v="Office Supplies"/>
    <s v="Pens &amp; Art Supplies"/>
    <s v="Wrap Bag"/>
    <s v="Dixon Ticonderoga Core-Lock Colored Pencils, 48-Color Set"/>
    <n v="0.41"/>
    <s v="United States"/>
    <x v="3"/>
    <s v="New Jersey"/>
    <s v="South Orange"/>
    <n v="7079"/>
    <x v="1"/>
    <x v="56"/>
    <s v="February"/>
    <s v="26-02-2015"/>
    <n v="344.54399999999998"/>
    <n v="21"/>
    <n v="746.03"/>
    <n v="87585"/>
    <n v="36.5"/>
    <x v="4"/>
  </r>
  <r>
    <n v="2361"/>
    <s v="Vincent Daniel"/>
    <s v="High"/>
    <n v="0.06"/>
    <n v="8.33"/>
    <n v="1.99"/>
    <s v="Regular Air"/>
    <s v="Corporate"/>
    <s v="Technology"/>
    <s v="Computer Peripherals"/>
    <s v="Small Pack"/>
    <s v="80 Minute Slim Jewel Case CD-R , 10/Pack - Staples"/>
    <n v="0.52"/>
    <s v="United States"/>
    <x v="0"/>
    <s v="Florida"/>
    <s v="Fruit Cove"/>
    <n v="32259"/>
    <x v="1"/>
    <x v="56"/>
    <s v="February"/>
    <s v="26-02-2015"/>
    <n v="-344.82"/>
    <n v="1"/>
    <n v="8.49"/>
    <n v="88266"/>
    <n v="8.27"/>
    <x v="4"/>
  </r>
  <r>
    <n v="851"/>
    <s v="Helen H Heller"/>
    <s v="Low"/>
    <n v="0.1"/>
    <n v="50.98"/>
    <n v="22.24"/>
    <s v="Regular Air"/>
    <s v="Corporate"/>
    <s v="Furniture"/>
    <s v="Office Furnishings"/>
    <s v="Large Box"/>
    <s v="Dana Fluorescent Magnifying Lamp, White, 36&quot;"/>
    <n v="0.55000000000000004"/>
    <s v="United States"/>
    <x v="2"/>
    <s v="California"/>
    <s v="Hacienda Heights"/>
    <n v="91745"/>
    <x v="1"/>
    <x v="56"/>
    <s v="February"/>
    <s v="27-02-2015"/>
    <n v="98.12"/>
    <n v="6"/>
    <n v="300.63"/>
    <n v="88568"/>
    <n v="50.879999999999995"/>
    <x v="4"/>
  </r>
  <r>
    <n v="2980"/>
    <s v="Joanna Kenney"/>
    <s v="Medium"/>
    <n v="7.0000000000000007E-2"/>
    <n v="2.61"/>
    <n v="0.5"/>
    <s v="Regular Air"/>
    <s v="Corporate"/>
    <s v="Office Supplies"/>
    <s v="Labels"/>
    <s v="Small Box"/>
    <s v="Avery 494"/>
    <n v="0.39"/>
    <s v="United States"/>
    <x v="3"/>
    <s v="Ohio"/>
    <s v="Sandusky"/>
    <n v="44870"/>
    <x v="1"/>
    <x v="56"/>
    <s v="February"/>
    <s v="27-02-2015"/>
    <n v="10.798500000000001"/>
    <n v="6"/>
    <n v="15.65"/>
    <n v="86547"/>
    <n v="2.54"/>
    <x v="4"/>
  </r>
  <r>
    <n v="868"/>
    <s v="Sharon Ellis"/>
    <s v="Not Specified"/>
    <n v="0.04"/>
    <n v="29.18"/>
    <n v="8.5500000000000007"/>
    <s v="Express Air"/>
    <s v="Corporate"/>
    <s v="Furniture"/>
    <s v="Office Furnishings"/>
    <s v="Small Box"/>
    <s v="Deflect-o SuperTray™ Unbreakable Stackable Tray, Letter, Black"/>
    <n v="0.42"/>
    <s v="United States"/>
    <x v="1"/>
    <s v="Minnesota"/>
    <s v="Shoreview"/>
    <n v="55126"/>
    <x v="1"/>
    <x v="56"/>
    <s v="February"/>
    <s v="27-02-2015"/>
    <n v="201.7353"/>
    <n v="10"/>
    <n v="292.37"/>
    <n v="91194"/>
    <n v="29.14"/>
    <x v="4"/>
  </r>
  <r>
    <n v="868"/>
    <s v="Sharon Ellis"/>
    <s v="Not Specified"/>
    <n v="0"/>
    <n v="80.98"/>
    <n v="35"/>
    <s v="Regular Air"/>
    <s v="Corporate"/>
    <s v="Office Supplies"/>
    <s v="Storage &amp; Organization"/>
    <s v="Large Box"/>
    <s v="Carina 42&quot;Hx23 3/4&quot;W Media Storage Unit"/>
    <n v="0.83"/>
    <s v="United States"/>
    <x v="1"/>
    <s v="Minnesota"/>
    <s v="Shoreview"/>
    <n v="55126"/>
    <x v="1"/>
    <x v="56"/>
    <s v="February"/>
    <s v="27-02-2015"/>
    <n v="-684.78"/>
    <n v="8"/>
    <n v="682.79"/>
    <n v="91194"/>
    <n v="80.98"/>
    <x v="4"/>
  </r>
  <r>
    <n v="907"/>
    <s v="Rachel Casey"/>
    <s v="Critical"/>
    <n v="0.09"/>
    <n v="35.99"/>
    <n v="5.99"/>
    <s v="Regular Air"/>
    <s v="Home Office"/>
    <s v="Technology"/>
    <s v="Telephones and Communication"/>
    <s v="Wrap Bag"/>
    <s v="Accessory41"/>
    <n v="0.38"/>
    <s v="United States"/>
    <x v="0"/>
    <s v="Kentucky"/>
    <s v="Henderson"/>
    <n v="42420"/>
    <x v="1"/>
    <x v="57"/>
    <s v="February"/>
    <s v="27-02-2015"/>
    <n v="114.3165"/>
    <n v="5"/>
    <n v="151.6"/>
    <n v="86459"/>
    <n v="35.9"/>
    <x v="4"/>
  </r>
  <r>
    <n v="1639"/>
    <s v="Marvin Rollins"/>
    <s v="Critical"/>
    <n v="0.08"/>
    <n v="55.48"/>
    <n v="6.79"/>
    <s v="Regular Air"/>
    <s v="Home Office"/>
    <s v="Office Supplies"/>
    <s v="Paper"/>
    <s v="Small Box"/>
    <s v="Eaton Premium Continuous-Feed Paper, 25% Cotton, Letter Size, White, 1000 Shts/Box"/>
    <n v="0.37"/>
    <s v="United States"/>
    <x v="3"/>
    <s v="Connecticut"/>
    <s v="Stamford"/>
    <n v="6901"/>
    <x v="1"/>
    <x v="57"/>
    <s v="February"/>
    <s v="28-02-2015"/>
    <n v="147.75659999999999"/>
    <n v="4"/>
    <n v="214.14"/>
    <n v="89705"/>
    <n v="55.4"/>
    <x v="4"/>
  </r>
  <r>
    <n v="2114"/>
    <s v="Paige Mason"/>
    <s v="Critical"/>
    <n v="7.0000000000000007E-2"/>
    <n v="226.67"/>
    <n v="28.16"/>
    <s v="Delivery Truck"/>
    <s v="Corporate"/>
    <s v="Furniture"/>
    <s v="Chairs &amp; Chairmats"/>
    <s v="Jumbo Drum"/>
    <s v="Hon GuestStacker Chair"/>
    <n v="0.59"/>
    <s v="United States"/>
    <x v="0"/>
    <s v="Virginia"/>
    <s v="Norfolk"/>
    <n v="23518"/>
    <x v="1"/>
    <x v="57"/>
    <s v="February"/>
    <s v="27-02-2015"/>
    <n v="53.114400000000003"/>
    <n v="1"/>
    <n v="255.83"/>
    <n v="88405"/>
    <n v="226.6"/>
    <x v="4"/>
  </r>
  <r>
    <n v="2114"/>
    <s v="Paige Mason"/>
    <s v="Critical"/>
    <n v="0.08"/>
    <n v="20.98"/>
    <n v="53.03"/>
    <s v="Delivery Truck"/>
    <s v="Corporate"/>
    <s v="Office Supplies"/>
    <s v="Storage &amp; Organization"/>
    <s v="Jumbo Drum"/>
    <s v="Tennsco Lockers, Gray"/>
    <n v="0.78"/>
    <s v="United States"/>
    <x v="0"/>
    <s v="Virginia"/>
    <s v="Norfolk"/>
    <n v="23518"/>
    <x v="1"/>
    <x v="57"/>
    <s v="February"/>
    <s v="28-02-2015"/>
    <n v="8.7420000000000009"/>
    <n v="20"/>
    <n v="421.18"/>
    <n v="88405"/>
    <n v="20.900000000000002"/>
    <x v="4"/>
  </r>
  <r>
    <n v="2979"/>
    <s v="Lloyd Dolan"/>
    <s v="Critical"/>
    <n v="0.02"/>
    <n v="5.34"/>
    <n v="2.99"/>
    <s v="Regular Air"/>
    <s v="Corporate"/>
    <s v="Office Supplies"/>
    <s v="Binders and Binder Accessories"/>
    <s v="Small Box"/>
    <s v="Wilson Jones 14 Line Acrylic Coated Pressboard Data Binders"/>
    <n v="0.38"/>
    <s v="United States"/>
    <x v="1"/>
    <s v="North Dakota"/>
    <s v="Dickinson"/>
    <n v="58601"/>
    <x v="1"/>
    <x v="57"/>
    <s v="February"/>
    <s v="28-02-2015"/>
    <n v="5.2954999999999997"/>
    <n v="6"/>
    <n v="34.729999999999997"/>
    <n v="86545"/>
    <n v="5.32"/>
    <x v="4"/>
  </r>
  <r>
    <n v="2979"/>
    <s v="Lloyd Dolan"/>
    <s v="Critical"/>
    <n v="0.03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1"/>
    <s v="North Dakota"/>
    <s v="Dickinson"/>
    <n v="58601"/>
    <x v="1"/>
    <x v="57"/>
    <s v="February"/>
    <s v="27-02-2015"/>
    <n v="170.79570000000001"/>
    <n v="6"/>
    <n v="247.53"/>
    <n v="86545"/>
    <n v="40.949999999999996"/>
    <x v="4"/>
  </r>
  <r>
    <n v="573"/>
    <s v="Vanessa Winstead"/>
    <s v="High"/>
    <n v="0.08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x v="1"/>
    <s v="Illinois"/>
    <s v="Pekin"/>
    <n v="61554"/>
    <x v="1"/>
    <x v="57"/>
    <s v="February"/>
    <s v="27-02-2015"/>
    <n v="-269.08440000000002"/>
    <n v="1"/>
    <n v="405.57"/>
    <n v="86556"/>
    <n v="415.8"/>
    <x v="4"/>
  </r>
  <r>
    <n v="1665"/>
    <s v="Elsie Pridgen"/>
    <s v="High"/>
    <n v="0.1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x v="2"/>
    <s v="California"/>
    <s v="Laguna Hills"/>
    <n v="92653"/>
    <x v="1"/>
    <x v="57"/>
    <s v="February"/>
    <s v="27-02-2015"/>
    <n v="-8.2799999999999994"/>
    <n v="2"/>
    <n v="6.97"/>
    <n v="90678"/>
    <n v="3.5"/>
    <x v="4"/>
  </r>
  <r>
    <n v="865"/>
    <s v="Dana Burgess"/>
    <s v="Low"/>
    <n v="0.04"/>
    <n v="6.48"/>
    <n v="5.16"/>
    <s v="Express Air"/>
    <s v="Corporate"/>
    <s v="Office Supplies"/>
    <s v="Paper"/>
    <s v="Small Box"/>
    <s v="Xerox 1985"/>
    <n v="0.37"/>
    <s v="United States"/>
    <x v="1"/>
    <s v="Indiana"/>
    <s v="East Chicago"/>
    <n v="46312"/>
    <x v="1"/>
    <x v="57"/>
    <s v="March"/>
    <s v="02-03-2015"/>
    <n v="-11.1332"/>
    <n v="12"/>
    <n v="86.79"/>
    <n v="90675"/>
    <n v="6.44"/>
    <x v="4"/>
  </r>
  <r>
    <n v="621"/>
    <s v="Heather Stern"/>
    <s v="Medium"/>
    <n v="0.1"/>
    <n v="6.88"/>
    <n v="2"/>
    <s v="Regular Air"/>
    <s v="Home Office"/>
    <s v="Office Supplies"/>
    <s v="Paper"/>
    <s v="Wrap Bag"/>
    <s v="Adams Phone Message Book, 200 Message Capacity, 8 1/16” x 11”"/>
    <n v="0.39"/>
    <s v="United States"/>
    <x v="3"/>
    <s v="Connecticut"/>
    <s v="Newington"/>
    <n v="6111"/>
    <x v="1"/>
    <x v="57"/>
    <s v="February"/>
    <s v="27-02-2015"/>
    <n v="18.420000000000002"/>
    <n v="5"/>
    <n v="31.46"/>
    <n v="91432"/>
    <n v="6.78"/>
    <x v="4"/>
  </r>
  <r>
    <n v="622"/>
    <s v="Hazel Khan"/>
    <s v="Medium"/>
    <n v="0.06"/>
    <n v="195.99"/>
    <n v="8.99"/>
    <s v="Regular Air"/>
    <s v="Home Office"/>
    <s v="Technology"/>
    <s v="Telephones and Communication"/>
    <s v="Small Box"/>
    <s v="T28 WORLD"/>
    <n v="0.6"/>
    <s v="United States"/>
    <x v="3"/>
    <s v="Maine"/>
    <s v="Auburn"/>
    <n v="4210"/>
    <x v="1"/>
    <x v="57"/>
    <s v="February"/>
    <s v="28-02-2015"/>
    <n v="349.47"/>
    <n v="6"/>
    <n v="948.97"/>
    <n v="91432"/>
    <n v="195.93"/>
    <x v="4"/>
  </r>
  <r>
    <n v="3063"/>
    <s v="Ann Steele"/>
    <s v="Medium"/>
    <n v="7.0000000000000007E-2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x v="2"/>
    <s v="Washington"/>
    <s v="Kirkland"/>
    <n v="98034"/>
    <x v="1"/>
    <x v="57"/>
    <s v="February"/>
    <s v="28-02-2015"/>
    <n v="11.95"/>
    <n v="6"/>
    <n v="50.28"/>
    <n v="88447"/>
    <n v="8.26"/>
    <x v="4"/>
  </r>
  <r>
    <n v="3063"/>
    <s v="Ann Steele"/>
    <s v="Medium"/>
    <n v="0.03"/>
    <n v="499.99"/>
    <n v="24.49"/>
    <s v="Regular Air"/>
    <s v="Consumer"/>
    <s v="Technology"/>
    <s v="Copiers and Fax"/>
    <s v="Large Box"/>
    <s v="Sharp AL-1530CS Digital Copier"/>
    <n v="0.36"/>
    <s v="United States"/>
    <x v="2"/>
    <s v="Washington"/>
    <s v="Kirkland"/>
    <n v="98034"/>
    <x v="1"/>
    <x v="57"/>
    <s v="February"/>
    <s v="27-02-2015"/>
    <n v="1773.6105"/>
    <n v="5"/>
    <n v="2570.4499999999998"/>
    <n v="88447"/>
    <n v="499.96000000000004"/>
    <x v="4"/>
  </r>
  <r>
    <n v="1916"/>
    <s v="Marcia Feldman"/>
    <s v="Critical"/>
    <n v="0.03"/>
    <n v="11.99"/>
    <n v="5.99"/>
    <s v="Regular Air"/>
    <s v="Home Office"/>
    <s v="Technology"/>
    <s v="Office Machines"/>
    <s v="Medium Box"/>
    <s v="TI 30X Scientific Calculator"/>
    <n v="0.36"/>
    <s v="United States"/>
    <x v="0"/>
    <s v="Arkansas"/>
    <s v="Little Rock"/>
    <n v="72209"/>
    <x v="1"/>
    <x v="58"/>
    <s v="February"/>
    <s v="28-02-2015"/>
    <n v="-216.02979999999999"/>
    <n v="7"/>
    <n v="83.72"/>
    <n v="85893"/>
    <n v="11.96"/>
    <x v="4"/>
  </r>
  <r>
    <n v="1005"/>
    <s v="Lloyd Dickson"/>
    <s v="High"/>
    <n v="0.02"/>
    <n v="40.99"/>
    <n v="17.48"/>
    <s v="Regular Air"/>
    <s v="Small Business"/>
    <s v="Office Supplies"/>
    <s v="Paper"/>
    <s v="Small Box"/>
    <s v="Xerox 1893"/>
    <n v="0.36"/>
    <s v="United States"/>
    <x v="1"/>
    <s v="Illinois"/>
    <s v="Buffalo Grove"/>
    <n v="60089"/>
    <x v="1"/>
    <x v="58"/>
    <s v="February"/>
    <s v="28-02-2015"/>
    <n v="551.09280000000001"/>
    <n v="23"/>
    <n v="950.43"/>
    <n v="90044"/>
    <n v="40.97"/>
    <x v="4"/>
  </r>
  <r>
    <n v="1044"/>
    <s v="Erin Ballard"/>
    <s v="High"/>
    <n v="0"/>
    <n v="6.68"/>
    <n v="5.66"/>
    <s v="Regular Air"/>
    <s v="Home Office"/>
    <s v="Office Supplies"/>
    <s v="Paper"/>
    <s v="Small Box"/>
    <s v="Xerox 1923"/>
    <n v="0.37"/>
    <s v="United States"/>
    <x v="2"/>
    <s v="California"/>
    <s v="Los Angeles"/>
    <n v="90004"/>
    <x v="1"/>
    <x v="58"/>
    <s v="February"/>
    <s v="28-02-2015"/>
    <n v="-76.94"/>
    <n v="90"/>
    <n v="617.4"/>
    <n v="47813"/>
    <n v="6.68"/>
    <x v="4"/>
  </r>
  <r>
    <n v="1047"/>
    <s v="Gayle Pearson"/>
    <s v="High"/>
    <n v="0"/>
    <n v="6.68"/>
    <n v="5.66"/>
    <s v="Regular Air"/>
    <s v="Home Office"/>
    <s v="Office Supplies"/>
    <s v="Paper"/>
    <s v="Small Box"/>
    <s v="Xerox 1923"/>
    <n v="0.37"/>
    <s v="United States"/>
    <x v="3"/>
    <s v="Massachusetts"/>
    <s v="Boston"/>
    <n v="2109"/>
    <x v="1"/>
    <x v="58"/>
    <s v="February"/>
    <s v="28-02-2015"/>
    <n v="-40.008800000000001"/>
    <n v="23"/>
    <n v="157.78"/>
    <n v="89389"/>
    <n v="6.68"/>
    <x v="4"/>
  </r>
  <r>
    <n v="751"/>
    <s v="David Wrenn"/>
    <s v="Low"/>
    <n v="0.06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x v="0"/>
    <s v="Kentucky"/>
    <s v="Georgetown"/>
    <n v="40324"/>
    <x v="1"/>
    <x v="58"/>
    <s v="March"/>
    <s v="06-03-2015"/>
    <n v="14.76"/>
    <n v="3"/>
    <n v="411.64"/>
    <n v="91201"/>
    <n v="130.91999999999999"/>
    <x v="4"/>
  </r>
  <r>
    <n v="1754"/>
    <s v="Nelson Hong"/>
    <s v="Low"/>
    <n v="0.04"/>
    <n v="8.5"/>
    <n v="1.99"/>
    <s v="Regular Air"/>
    <s v="Consumer"/>
    <s v="Technology"/>
    <s v="Computer Peripherals"/>
    <s v="Small Pack"/>
    <s v="Hewlett-Packard 4.7GB DVD+R Discs"/>
    <n v="0.49"/>
    <s v="United States"/>
    <x v="2"/>
    <s v="California"/>
    <s v="Torrance"/>
    <n v="90503"/>
    <x v="1"/>
    <x v="58"/>
    <s v="February"/>
    <s v="28-02-2015"/>
    <n v="43.275199999999998"/>
    <n v="14"/>
    <n v="118.57"/>
    <n v="90178"/>
    <n v="8.4600000000000009"/>
    <x v="4"/>
  </r>
  <r>
    <n v="1754"/>
    <s v="Nelson Hong"/>
    <s v="Low"/>
    <n v="0.1"/>
    <n v="15.99"/>
    <n v="9.4"/>
    <s v="Regular Air"/>
    <s v="Consumer"/>
    <s v="Technology"/>
    <s v="Office Machines"/>
    <s v="Small Box"/>
    <s v="AT&amp;T Black Trimline Phone, Model 210"/>
    <n v="0.49"/>
    <s v="United States"/>
    <x v="2"/>
    <s v="California"/>
    <s v="Torrance"/>
    <n v="90503"/>
    <x v="1"/>
    <x v="58"/>
    <s v="February"/>
    <s v="27-02-2015"/>
    <n v="-36.214619999999996"/>
    <n v="5"/>
    <n v="79.47"/>
    <n v="90178"/>
    <n v="15.89"/>
    <x v="4"/>
  </r>
  <r>
    <n v="1754"/>
    <s v="Nelson Hong"/>
    <s v="Low"/>
    <n v="0.09"/>
    <n v="95.99"/>
    <n v="8.99"/>
    <s v="Regular Air"/>
    <s v="Consumer"/>
    <s v="Technology"/>
    <s v="Telephones and Communication"/>
    <s v="Small Box"/>
    <s v="600 Series Flip"/>
    <n v="0.56999999999999995"/>
    <s v="United States"/>
    <x v="2"/>
    <s v="California"/>
    <s v="Torrance"/>
    <n v="90503"/>
    <x v="1"/>
    <x v="58"/>
    <s v="March"/>
    <s v="03-03-2015"/>
    <n v="7.0329600000000001"/>
    <n v="8"/>
    <n v="627.28"/>
    <n v="90178"/>
    <n v="95.899999999999991"/>
    <x v="4"/>
  </r>
  <r>
    <n v="2466"/>
    <s v="Gilbert Godfrey"/>
    <s v="Medium"/>
    <n v="0.04"/>
    <n v="2.08"/>
    <n v="1.49"/>
    <s v="Regular Air"/>
    <s v="Corporate"/>
    <s v="Office Supplies"/>
    <s v="Binders and Binder Accessories"/>
    <s v="Small Box"/>
    <s v="Economy Binders"/>
    <n v="0.36"/>
    <s v="United States"/>
    <x v="1"/>
    <s v="Michigan"/>
    <s v="Sault Sainte Marie"/>
    <n v="49783"/>
    <x v="1"/>
    <x v="58"/>
    <s v="February"/>
    <s v="28-02-2015"/>
    <n v="-3.71956"/>
    <n v="7"/>
    <n v="14.77"/>
    <n v="88136"/>
    <n v="2.04"/>
    <x v="4"/>
  </r>
  <r>
    <n v="2466"/>
    <s v="Gilbert Godfrey"/>
    <s v="Medium"/>
    <n v="0.02"/>
    <n v="53.98"/>
    <n v="5.5"/>
    <s v="Express Air"/>
    <s v="Corporate"/>
    <s v="Technology"/>
    <s v="Computer Peripherals"/>
    <s v="Small Box"/>
    <s v="Nu-Form 106-Key Ergonomic Keyboard w/ Touchpad"/>
    <n v="0.62"/>
    <s v="United States"/>
    <x v="1"/>
    <s v="Michigan"/>
    <s v="Sault Sainte Marie"/>
    <n v="49783"/>
    <x v="1"/>
    <x v="58"/>
    <s v="February"/>
    <s v="28-02-2015"/>
    <n v="101.97199999999999"/>
    <n v="8"/>
    <n v="438.33"/>
    <n v="88136"/>
    <n v="53.959999999999994"/>
    <x v="4"/>
  </r>
  <r>
    <n v="2466"/>
    <s v="Gilbert Godfrey"/>
    <s v="Medium"/>
    <n v="0.05"/>
    <n v="4.9800000000000004"/>
    <n v="5.0199999999999996"/>
    <s v="Regular Air"/>
    <s v="Corporate"/>
    <s v="Office Supplies"/>
    <s v="Paper"/>
    <s v="Small Box"/>
    <s v="Xerox 1989"/>
    <n v="0.38"/>
    <s v="United States"/>
    <x v="1"/>
    <s v="Michigan"/>
    <s v="Sault Sainte Marie"/>
    <n v="49783"/>
    <x v="1"/>
    <x v="58"/>
    <s v="February"/>
    <s v="27-02-2015"/>
    <n v="-16.634799999999998"/>
    <n v="7"/>
    <n v="38.11"/>
    <n v="88136"/>
    <n v="4.9300000000000006"/>
    <x v="4"/>
  </r>
  <r>
    <n v="972"/>
    <s v="Gregory Holden"/>
    <s v="Low"/>
    <n v="0.03"/>
    <n v="284.98"/>
    <n v="69.55"/>
    <s v="Delivery Truck"/>
    <s v="Corporate"/>
    <s v="Furniture"/>
    <s v="Chairs &amp; Chairmats"/>
    <s v="Jumbo Drum"/>
    <s v="Global Commerce™ Series High-Back Swivel/Tilt Chairs"/>
    <n v="0.6"/>
    <s v="United States"/>
    <x v="2"/>
    <s v="California"/>
    <s v="Riverside"/>
    <n v="92503"/>
    <x v="1"/>
    <x v="59"/>
    <s v="March"/>
    <s v="05-03-2015"/>
    <n v="-116.584"/>
    <n v="2"/>
    <n v="619.38"/>
    <n v="87259"/>
    <n v="284.95000000000005"/>
    <x v="4"/>
  </r>
  <r>
    <n v="972"/>
    <s v="Gregory Holden"/>
    <s v="Low"/>
    <n v="0"/>
    <n v="12.99"/>
    <n v="14.37"/>
    <s v="Regular Air"/>
    <s v="Corporate"/>
    <s v="Furniture"/>
    <s v="Office Furnishings"/>
    <s v="Large Box"/>
    <s v="Tensor &quot;Hersey Kiss&quot; Styled Floor Lamp"/>
    <n v="0.73"/>
    <s v="United States"/>
    <x v="2"/>
    <s v="California"/>
    <s v="Riverside"/>
    <n v="92503"/>
    <x v="1"/>
    <x v="59"/>
    <s v="February"/>
    <s v="28-02-2015"/>
    <n v="12.896100000000001"/>
    <n v="1"/>
    <n v="18.690000000000001"/>
    <n v="87259"/>
    <n v="12.99"/>
    <x v="4"/>
  </r>
  <r>
    <n v="2220"/>
    <s v="Jennifer Stanton"/>
    <s v="Low"/>
    <n v="0.09"/>
    <n v="14.2"/>
    <n v="5.3"/>
    <s v="Regular Air"/>
    <s v="Consumer"/>
    <s v="Furniture"/>
    <s v="Office Furnishings"/>
    <s v="Wrap Bag"/>
    <s v="Coloredge Poster Frame"/>
    <n v="0.46"/>
    <s v="United States"/>
    <x v="0"/>
    <s v="Florida"/>
    <s v="Winter Garden"/>
    <n v="34787"/>
    <x v="1"/>
    <x v="59"/>
    <s v="March"/>
    <s v="01-03-2015"/>
    <n v="-324.73"/>
    <n v="4"/>
    <n v="55.08"/>
    <n v="91036"/>
    <n v="14.11"/>
    <x v="4"/>
  </r>
  <r>
    <n v="3075"/>
    <s v="Gordon Brandt"/>
    <s v="Low"/>
    <n v="0.06"/>
    <n v="19.23"/>
    <n v="6.15"/>
    <s v="Regular Air"/>
    <s v="Corporate"/>
    <s v="Furniture"/>
    <s v="Office Furnishings"/>
    <s v="Small Pack"/>
    <s v="Executive Impressions 13&quot; Clairmont Wall Clock"/>
    <n v="0.44"/>
    <s v="United States"/>
    <x v="2"/>
    <s v="California"/>
    <s v="Los Angeles"/>
    <n v="90061"/>
    <x v="1"/>
    <x v="59"/>
    <s v="February"/>
    <s v="28-02-2015"/>
    <n v="-25.38"/>
    <n v="4"/>
    <n v="84.6"/>
    <n v="14756"/>
    <n v="19.170000000000002"/>
    <x v="4"/>
  </r>
  <r>
    <n v="3098"/>
    <s v="Lorraine Boykin"/>
    <s v="Low"/>
    <n v="0.06"/>
    <n v="2.89"/>
    <n v="0.5"/>
    <s v="Regular Air"/>
    <s v="Consumer"/>
    <s v="Office Supplies"/>
    <s v="Labels"/>
    <s v="Small Box"/>
    <s v="Avery 498"/>
    <n v="0.38"/>
    <s v="United States"/>
    <x v="3"/>
    <s v="New York"/>
    <s v="Shirley"/>
    <n v="11967"/>
    <x v="1"/>
    <x v="59"/>
    <s v="February"/>
    <s v="28-02-2015"/>
    <n v="9.6117000000000008"/>
    <n v="5"/>
    <n v="13.93"/>
    <n v="89316"/>
    <n v="2.83"/>
    <x v="4"/>
  </r>
  <r>
    <n v="3355"/>
    <s v="Glenda Simon"/>
    <s v="Low"/>
    <n v="0.1"/>
    <n v="120.98"/>
    <n v="9.07"/>
    <s v="Regular Air"/>
    <s v="Corporate"/>
    <s v="Office Supplies"/>
    <s v="Binders and Binder Accessories"/>
    <s v="Small Box"/>
    <s v="GBC VeloBinder Electric Binding Machine"/>
    <n v="0.35"/>
    <s v="United States"/>
    <x v="2"/>
    <s v="California"/>
    <s v="Camarillo"/>
    <n v="93010"/>
    <x v="1"/>
    <x v="59"/>
    <s v="March"/>
    <s v="09-03-2015"/>
    <n v="379.3965"/>
    <n v="5"/>
    <n v="549.85"/>
    <n v="88587"/>
    <n v="120.88000000000001"/>
    <x v="4"/>
  </r>
  <r>
    <n v="3355"/>
    <s v="Glenda Simon"/>
    <s v="Low"/>
    <n v="0.08"/>
    <n v="8.32"/>
    <n v="2.38"/>
    <s v="Express Air"/>
    <s v="Corporate"/>
    <s v="Technology"/>
    <s v="Computer Peripherals"/>
    <s v="Small Pack"/>
    <s v="Imation 3.5 IBM Formatted Diskettes, 10/Box"/>
    <n v="0.74"/>
    <s v="United States"/>
    <x v="2"/>
    <s v="California"/>
    <s v="Camarillo"/>
    <n v="93010"/>
    <x v="1"/>
    <x v="59"/>
    <s v="March"/>
    <s v="04-03-2015"/>
    <n v="-41.83"/>
    <n v="6"/>
    <n v="48.99"/>
    <n v="88587"/>
    <n v="8.24"/>
    <x v="4"/>
  </r>
  <r>
    <n v="3355"/>
    <s v="Glenda Simon"/>
    <s v="Low"/>
    <n v="0.1"/>
    <n v="125.99"/>
    <n v="4.2"/>
    <s v="Regular Air"/>
    <s v="Corporate"/>
    <s v="Technology"/>
    <s v="Telephones and Communication"/>
    <s v="Small Box"/>
    <s v="V3682"/>
    <n v="0.59"/>
    <s v="United States"/>
    <x v="2"/>
    <s v="California"/>
    <s v="Camarillo"/>
    <n v="93010"/>
    <x v="1"/>
    <x v="59"/>
    <s v="February"/>
    <s v="28-02-2015"/>
    <n v="372.40199999999999"/>
    <n v="7"/>
    <n v="681.42"/>
    <n v="88587"/>
    <n v="125.89"/>
    <x v="4"/>
  </r>
  <r>
    <n v="2587"/>
    <s v="Eugene H Walsh"/>
    <s v="Medium"/>
    <n v="0.01"/>
    <n v="6.48"/>
    <n v="6.57"/>
    <s v="Express Air"/>
    <s v="Home Office"/>
    <s v="Office Supplies"/>
    <s v="Paper"/>
    <s v="Small Box"/>
    <s v="Xerox 20"/>
    <n v="0.37"/>
    <s v="United States"/>
    <x v="1"/>
    <s v="Wisconsin"/>
    <s v="Manitowoc"/>
    <n v="54220"/>
    <x v="1"/>
    <x v="59"/>
    <s v="February"/>
    <s v="28-02-2015"/>
    <n v="-46.5244"/>
    <n v="18"/>
    <n v="127.83"/>
    <n v="91166"/>
    <n v="6.4700000000000006"/>
    <x v="4"/>
  </r>
  <r>
    <n v="2861"/>
    <s v="Dwight Robinson"/>
    <s v="Medium"/>
    <n v="0.05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1"/>
    <s v="Kansas"/>
    <s v="Hays"/>
    <n v="67601"/>
    <x v="1"/>
    <x v="59"/>
    <s v="February"/>
    <s v="28-02-2015"/>
    <n v="4.9017600000000003"/>
    <n v="11"/>
    <n v="199.43"/>
    <n v="88280"/>
    <n v="20.939999999999998"/>
    <x v="4"/>
  </r>
  <r>
    <n v="2923"/>
    <s v="Lynne Griffith"/>
    <s v="Medium"/>
    <n v="0"/>
    <n v="6.37"/>
    <n v="5.19"/>
    <s v="Regular Air"/>
    <s v="Consumer"/>
    <s v="Office Supplies"/>
    <s v="Binders and Binder Accessories"/>
    <s v="Small Box"/>
    <s v="C-Line Peel &amp; Stick Add-On Filing Pockets, 8-3/4 x 5-1/8, 10/Pack"/>
    <n v="0.38"/>
    <s v="United States"/>
    <x v="3"/>
    <s v="Maryland"/>
    <s v="Hagerstown"/>
    <n v="21740"/>
    <x v="1"/>
    <x v="59"/>
    <s v="March"/>
    <s v="02-03-2015"/>
    <n v="-27.1492"/>
    <n v="15"/>
    <n v="99.75"/>
    <n v="86592"/>
    <n v="6.37"/>
    <x v="4"/>
  </r>
  <r>
    <n v="3151"/>
    <s v="Glenda Hunter"/>
    <s v="Medium"/>
    <n v="0.04"/>
    <n v="17.239999999999998"/>
    <n v="3.26"/>
    <s v="Regular Air"/>
    <s v="Home Office"/>
    <s v="Office Supplies"/>
    <s v="Scissors, Rulers and Trimmers"/>
    <s v="Small Pack"/>
    <s v="Fiskars 8&quot; Scissors, 2/Pack"/>
    <n v="0.56000000000000005"/>
    <s v="United States"/>
    <x v="2"/>
    <s v="California"/>
    <s v="Twentynine Palms"/>
    <n v="92277"/>
    <x v="1"/>
    <x v="59"/>
    <s v="February"/>
    <s v="28-02-2015"/>
    <n v="47.73"/>
    <n v="7"/>
    <n v="119.6"/>
    <n v="88546"/>
    <n v="17.2"/>
    <x v="4"/>
  </r>
  <r>
    <n v="719"/>
    <s v="Stephen Lam"/>
    <s v="Not Specified"/>
    <n v="0"/>
    <n v="8.5"/>
    <n v="1.99"/>
    <s v="Regular Air"/>
    <s v="Corporate"/>
    <s v="Technology"/>
    <s v="Computer Peripherals"/>
    <s v="Small Pack"/>
    <s v="Hewlett-Packard 4.7GB DVD+R Discs"/>
    <n v="0.49"/>
    <s v="United States"/>
    <x v="2"/>
    <s v="Nevada"/>
    <s v="Pahrump"/>
    <n v="89041"/>
    <x v="1"/>
    <x v="59"/>
    <s v="March"/>
    <s v="02-03-2015"/>
    <n v="71.735600000000005"/>
    <n v="14"/>
    <n v="122.25"/>
    <n v="89344"/>
    <n v="8.5"/>
    <x v="4"/>
  </r>
  <r>
    <n v="719"/>
    <s v="Stephen Lam"/>
    <s v="Not Specified"/>
    <n v="0.03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x v="2"/>
    <s v="Nevada"/>
    <s v="Pahrump"/>
    <n v="89041"/>
    <x v="1"/>
    <x v="59"/>
    <s v="March"/>
    <s v="02-03-2015"/>
    <n v="-79.320800000000006"/>
    <n v="2"/>
    <n v="206.09"/>
    <n v="89344"/>
    <n v="95.4"/>
    <x v="4"/>
  </r>
  <r>
    <n v="1482"/>
    <s v="Michael Tanner"/>
    <s v="Not Specified"/>
    <n v="0.05"/>
    <n v="9.65"/>
    <n v="6.22"/>
    <s v="Regular Air"/>
    <s v="Corporate"/>
    <s v="Furniture"/>
    <s v="Office Furnishings"/>
    <s v="Small Box"/>
    <s v="Eldon Expressions™ Desk Accessory, Wood Pencil Holder, Oak"/>
    <n v="0.55000000000000004"/>
    <s v="United States"/>
    <x v="1"/>
    <s v="Michigan"/>
    <s v="Bay City"/>
    <n v="48708"/>
    <x v="1"/>
    <x v="59"/>
    <s v="February"/>
    <s v="28-02-2015"/>
    <n v="-14.6432"/>
    <n v="15"/>
    <n v="151.34"/>
    <n v="91363"/>
    <n v="9.6"/>
    <x v="4"/>
  </r>
  <r>
    <n v="2908"/>
    <s v="Robyn Lyon"/>
    <s v="Not Specified"/>
    <n v="0.05"/>
    <n v="34.979999999999997"/>
    <n v="7.53"/>
    <s v="Express Air"/>
    <s v="Home Office"/>
    <s v="Technology"/>
    <s v="Computer Peripherals"/>
    <s v="Small Box"/>
    <s v="Fellowes EZ Multi-Media Keyboard"/>
    <n v="0.76"/>
    <s v="United States"/>
    <x v="3"/>
    <s v="Ohio"/>
    <s v="Garfield Heights"/>
    <n v="44125"/>
    <x v="1"/>
    <x v="59"/>
    <s v="March"/>
    <s v="03-03-2015"/>
    <n v="-32.666400000000003"/>
    <n v="16"/>
    <n v="581.08000000000004"/>
    <n v="88157"/>
    <n v="34.93"/>
    <x v="4"/>
  </r>
  <r>
    <n v="2908"/>
    <s v="Robyn Lyon"/>
    <s v="Not Specified"/>
    <n v="0"/>
    <n v="3.14"/>
    <n v="1.92"/>
    <s v="Regular Air"/>
    <s v="Home Office"/>
    <s v="Office Supplies"/>
    <s v="Scissors, Rulers and Trimmers"/>
    <s v="Wrap Bag"/>
    <s v="Serrated Blade or Curved Handle Hand Letter Openers"/>
    <n v="0.84"/>
    <s v="United States"/>
    <x v="3"/>
    <s v="Ohio"/>
    <s v="Garfield Heights"/>
    <n v="44125"/>
    <x v="1"/>
    <x v="59"/>
    <s v="March"/>
    <s v="02-03-2015"/>
    <n v="-13.135199999999999"/>
    <n v="8"/>
    <n v="27.53"/>
    <n v="88157"/>
    <n v="3.14"/>
    <x v="4"/>
  </r>
  <r>
    <n v="2931"/>
    <s v="Faye Hanna"/>
    <s v="Not Specified"/>
    <n v="0.1"/>
    <n v="11.55"/>
    <n v="2.36"/>
    <s v="Regular Air"/>
    <s v="Small Business"/>
    <s v="Office Supplies"/>
    <s v="Pens &amp; Art Supplies"/>
    <s v="Wrap Bag"/>
    <s v="Newell 309"/>
    <n v="0.55000000000000004"/>
    <s v="United States"/>
    <x v="2"/>
    <s v="California"/>
    <s v="El Dorado Hills"/>
    <n v="95630"/>
    <x v="1"/>
    <x v="59"/>
    <s v="February"/>
    <s v="28-02-2015"/>
    <n v="69.767200000000003"/>
    <n v="12"/>
    <n v="135.77000000000001"/>
    <n v="87619"/>
    <n v="11.450000000000001"/>
    <x v="4"/>
  </r>
  <r>
    <n v="946"/>
    <s v="Denise Parks"/>
    <s v="Critical"/>
    <n v="0.09"/>
    <n v="90.98"/>
    <n v="56.2"/>
    <s v="Express Air"/>
    <s v="Home Office"/>
    <s v="Furniture"/>
    <s v="Office Furnishings"/>
    <s v="Medium Box"/>
    <s v="Eldon ClusterMat Chair Mat with Cordless Antistatic Protection"/>
    <n v="0.74"/>
    <s v="United States"/>
    <x v="3"/>
    <s v="Maine"/>
    <s v="Auburn"/>
    <n v="4210"/>
    <x v="0"/>
    <x v="60"/>
    <s v="March"/>
    <s v="02-03-2015"/>
    <n v="-1570.32"/>
    <n v="20"/>
    <n v="1782.44"/>
    <n v="86566"/>
    <n v="90.89"/>
    <x v="4"/>
  </r>
  <r>
    <n v="1014"/>
    <s v="Theresa Winters"/>
    <s v="Critical"/>
    <n v="0.09"/>
    <n v="28.48"/>
    <n v="1.99"/>
    <s v="Regular Air"/>
    <s v="Home Office"/>
    <s v="Technology"/>
    <s v="Computer Peripherals"/>
    <s v="Small Pack"/>
    <s v="Memorex 4.7GB DVD+RW, 3/Pack"/>
    <n v="0.4"/>
    <s v="United States"/>
    <x v="0"/>
    <s v="Arkansas"/>
    <s v="Bryant"/>
    <n v="72022"/>
    <x v="0"/>
    <x v="60"/>
    <s v="March"/>
    <s v="02-03-2015"/>
    <n v="-17.149999999999999"/>
    <n v="6"/>
    <n v="160.16999999999999"/>
    <n v="88387"/>
    <n v="28.39"/>
    <x v="4"/>
  </r>
  <r>
    <n v="1014"/>
    <s v="Theresa Winters"/>
    <s v="Critical"/>
    <n v="0"/>
    <n v="2.08"/>
    <n v="5.33"/>
    <s v="Regular Air"/>
    <s v="Home Office"/>
    <s v="Furniture"/>
    <s v="Office Furnishings"/>
    <s v="Small Box"/>
    <s v="Eldon® Wave Desk Accessories"/>
    <n v="0.43"/>
    <s v="United States"/>
    <x v="0"/>
    <s v="Arkansas"/>
    <s v="Bryant"/>
    <n v="72022"/>
    <x v="0"/>
    <x v="60"/>
    <s v="March"/>
    <s v="03-03-2015"/>
    <n v="-29.54"/>
    <n v="3"/>
    <n v="7.47"/>
    <n v="88387"/>
    <n v="2.08"/>
    <x v="4"/>
  </r>
  <r>
    <n v="1014"/>
    <s v="Theresa Winters"/>
    <s v="Critical"/>
    <n v="0.06"/>
    <n v="45.99"/>
    <n v="4.99"/>
    <s v="Express Air"/>
    <s v="Home Office"/>
    <s v="Technology"/>
    <s v="Telephones and Communication"/>
    <s v="Small Box"/>
    <s v="KF 788"/>
    <n v="0.56000000000000005"/>
    <s v="United States"/>
    <x v="0"/>
    <s v="Arkansas"/>
    <s v="Bryant"/>
    <n v="72022"/>
    <x v="0"/>
    <x v="60"/>
    <s v="March"/>
    <s v="02-03-2015"/>
    <n v="-329.78399999999999"/>
    <n v="10"/>
    <n v="370.81"/>
    <n v="88387"/>
    <n v="45.93"/>
    <x v="4"/>
  </r>
  <r>
    <n v="1279"/>
    <s v="Josephine Rao"/>
    <s v="Critical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1"/>
    <s v="Indiana"/>
    <s v="Hammond"/>
    <n v="46324"/>
    <x v="0"/>
    <x v="60"/>
    <s v="March"/>
    <s v="02-03-2015"/>
    <n v="54.901499999999999"/>
    <n v="2"/>
    <n v="81.900000000000006"/>
    <n v="90114"/>
    <n v="40.909999999999997"/>
    <x v="4"/>
  </r>
  <r>
    <n v="1280"/>
    <s v="Harold Albright"/>
    <s v="Critical"/>
    <n v="7.0000000000000007E-2"/>
    <n v="40.98"/>
    <n v="7.47"/>
    <s v="Regular Air"/>
    <s v="Corporate"/>
    <s v="Office Supplies"/>
    <s v="Binders and Binder Accessories"/>
    <s v="Small Box"/>
    <s v="Wilson Jones Ledger-Size, Piano-Hinge Binder, 2&quot;, Blue"/>
    <n v="0.37"/>
    <s v="United States"/>
    <x v="2"/>
    <s v="Washington"/>
    <s v="Seattle"/>
    <n v="98119"/>
    <x v="0"/>
    <x v="60"/>
    <s v="March"/>
    <s v="02-03-2015"/>
    <n v="54.901499999999999"/>
    <n v="8"/>
    <n v="327.61"/>
    <n v="19042"/>
    <n v="40.909999999999997"/>
    <x v="4"/>
  </r>
  <r>
    <n v="2718"/>
    <s v="Caroline Stone"/>
    <s v="Critical"/>
    <n v="0.1"/>
    <n v="6.74"/>
    <n v="1.72"/>
    <s v="Regular Air"/>
    <s v="Consumer"/>
    <s v="Office Supplies"/>
    <s v="Paper"/>
    <s v="Wrap Bag"/>
    <s v="Memo Book, 100 Message Capacity, 5 3/8” x 11”"/>
    <n v="0.35"/>
    <s v="United States"/>
    <x v="1"/>
    <s v="Illinois"/>
    <s v="Lansing"/>
    <n v="60438"/>
    <x v="0"/>
    <x v="60"/>
    <s v="March"/>
    <s v="03-03-2015"/>
    <n v="65.41"/>
    <n v="15"/>
    <n v="98.17"/>
    <n v="89394"/>
    <n v="6.6400000000000006"/>
    <x v="4"/>
  </r>
  <r>
    <n v="1561"/>
    <s v="Edwin Coley"/>
    <s v="High"/>
    <n v="0.02"/>
    <n v="11.34"/>
    <n v="11.25"/>
    <s v="Regular Air"/>
    <s v="Corporate"/>
    <s v="Office Supplies"/>
    <s v="Paper"/>
    <s v="Small Box"/>
    <s v="Staples 1 Part Blank Computer Paper"/>
    <n v="0.36"/>
    <s v="United States"/>
    <x v="1"/>
    <s v="Texas"/>
    <s v="Mansfield"/>
    <n v="76063"/>
    <x v="0"/>
    <x v="60"/>
    <s v="March"/>
    <s v="02-03-2015"/>
    <n v="-155.21"/>
    <n v="9"/>
    <n v="105.75"/>
    <n v="88093"/>
    <n v="11.32"/>
    <x v="4"/>
  </r>
  <r>
    <n v="1764"/>
    <s v="Michele Bradshaw"/>
    <s v="High"/>
    <n v="0.06"/>
    <n v="19.98"/>
    <n v="10.49"/>
    <s v="Regular Air"/>
    <s v="Consumer"/>
    <s v="Furniture"/>
    <s v="Office Furnishings"/>
    <s v="Small Box"/>
    <s v="12-1/2 Diameter Round Wall Clock"/>
    <n v="0.49"/>
    <s v="United States"/>
    <x v="0"/>
    <s v="Florida"/>
    <s v="Dunedin"/>
    <n v="34698"/>
    <x v="0"/>
    <x v="60"/>
    <s v="March"/>
    <s v="03-03-2015"/>
    <n v="514.17719999999997"/>
    <n v="5"/>
    <n v="103.37"/>
    <n v="89776"/>
    <n v="19.920000000000002"/>
    <x v="4"/>
  </r>
  <r>
    <n v="1764"/>
    <s v="Michele Bradshaw"/>
    <s v="High"/>
    <n v="0.08"/>
    <n v="1.76"/>
    <n v="4.8600000000000003"/>
    <s v="Regular Air"/>
    <s v="Consumer"/>
    <s v="Furniture"/>
    <s v="Office Furnishings"/>
    <s v="Small Box"/>
    <s v="Regeneration Desk Collection"/>
    <n v="0.41"/>
    <s v="United States"/>
    <x v="0"/>
    <s v="Florida"/>
    <s v="Dunedin"/>
    <n v="34698"/>
    <x v="0"/>
    <x v="60"/>
    <s v="March"/>
    <s v="02-03-2015"/>
    <n v="235.65600000000001"/>
    <n v="23"/>
    <n v="40.22"/>
    <n v="89776"/>
    <n v="1.68"/>
    <x v="4"/>
  </r>
  <r>
    <n v="1917"/>
    <s v="Tracy Buckley"/>
    <s v="High"/>
    <n v="0.08"/>
    <n v="22.23"/>
    <n v="3.63"/>
    <s v="Regular Air"/>
    <s v="Home Office"/>
    <s v="Furniture"/>
    <s v="Office Furnishings"/>
    <s v="Small Pack"/>
    <s v="Executive Impressions 14&quot; Contract Wall Clock"/>
    <n v="0.52"/>
    <s v="United States"/>
    <x v="0"/>
    <s v="Arkansas"/>
    <s v="North Little Rock"/>
    <n v="72113"/>
    <x v="0"/>
    <x v="60"/>
    <s v="March"/>
    <s v="03-03-2015"/>
    <n v="-29.61"/>
    <n v="10"/>
    <n v="210.33"/>
    <n v="85897"/>
    <n v="22.150000000000002"/>
    <x v="4"/>
  </r>
  <r>
    <n v="2437"/>
    <s v="Judith Shepherd"/>
    <s v="Low"/>
    <n v="0.09"/>
    <n v="90.97"/>
    <n v="14"/>
    <s v="Delivery Truck"/>
    <s v="Home Office"/>
    <s v="Technology"/>
    <s v="Office Machines"/>
    <s v="Jumbo Drum"/>
    <s v="Lexmark Z54se Color Inkjet Printer"/>
    <n v="0.36"/>
    <s v="United States"/>
    <x v="1"/>
    <s v="Wisconsin"/>
    <s v="Muskego"/>
    <n v="53150"/>
    <x v="0"/>
    <x v="60"/>
    <s v="March"/>
    <s v="03-03-2015"/>
    <n v="35.29"/>
    <n v="3"/>
    <n v="260"/>
    <n v="90301"/>
    <n v="90.88"/>
    <x v="4"/>
  </r>
  <r>
    <n v="2454"/>
    <s v="Donna Braun"/>
    <s v="Medium"/>
    <n v="0.06"/>
    <n v="3499.99"/>
    <n v="24.49"/>
    <s v="Express Air"/>
    <s v="Corporate"/>
    <s v="Technology"/>
    <s v="Copiers and Fax"/>
    <s v="Large Box"/>
    <s v="Canon imageCLASS 2200 Advanced Copier"/>
    <n v="0.37"/>
    <s v="United States"/>
    <x v="0"/>
    <s v="Alabama"/>
    <s v="Hoover"/>
    <n v="35244"/>
    <x v="0"/>
    <x v="60"/>
    <s v="March"/>
    <s v="04-03-2015"/>
    <n v="-68.432000000000002"/>
    <n v="1"/>
    <n v="3550.28"/>
    <n v="89219"/>
    <n v="3499.93"/>
    <x v="4"/>
  </r>
  <r>
    <n v="1882"/>
    <s v="Anita Kent"/>
    <s v="Not Specified"/>
    <n v="0.09"/>
    <n v="5.78"/>
    <n v="5.67"/>
    <s v="Regular Air"/>
    <s v="Home Office"/>
    <s v="Office Supplies"/>
    <s v="Paper"/>
    <s v="Small Box"/>
    <s v="Xerox 1978"/>
    <n v="0.36"/>
    <s v="United States"/>
    <x v="3"/>
    <s v="New Jersey"/>
    <s v="Linden"/>
    <n v="7036"/>
    <x v="0"/>
    <x v="60"/>
    <s v="March"/>
    <s v="03-03-2015"/>
    <n v="-7.96"/>
    <n v="1"/>
    <n v="11.35"/>
    <n v="87378"/>
    <n v="5.69"/>
    <x v="4"/>
  </r>
  <r>
    <n v="1885"/>
    <s v="Jacob Hirsch"/>
    <s v="Not Specified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x v="3"/>
    <s v="Rhode Island"/>
    <s v="Barrington"/>
    <n v="2806"/>
    <x v="0"/>
    <x v="60"/>
    <s v="March"/>
    <s v="03-03-2015"/>
    <n v="4407.4399999999996"/>
    <n v="15"/>
    <n v="7029.1"/>
    <n v="87378"/>
    <n v="535.59"/>
    <x v="4"/>
  </r>
  <r>
    <n v="3187"/>
    <s v="Sidney Gilliam"/>
    <s v="High"/>
    <n v="0.08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x v="0"/>
    <s v="Florida"/>
    <s v="Riverview"/>
    <n v="33569"/>
    <x v="1"/>
    <x v="61"/>
    <s v="March"/>
    <s v="04-03-2015"/>
    <n v="-119.812"/>
    <n v="1"/>
    <n v="199.48"/>
    <n v="89025"/>
    <n v="170.89999999999998"/>
    <x v="4"/>
  </r>
  <r>
    <n v="64"/>
    <s v="Lynn Morrow"/>
    <s v="Not Specified"/>
    <n v="0"/>
    <n v="3.69"/>
    <n v="0.5"/>
    <s v="Regular Air"/>
    <s v="Small Business"/>
    <s v="Office Supplies"/>
    <s v="Labels"/>
    <s v="Small Box"/>
    <s v="Avery 501"/>
    <n v="0.38"/>
    <s v="United States"/>
    <x v="0"/>
    <s v="Virginia"/>
    <s v="Salem"/>
    <n v="24153"/>
    <x v="1"/>
    <x v="61"/>
    <s v="March"/>
    <s v="04-03-2015"/>
    <n v="-37.5291"/>
    <n v="1"/>
    <n v="4"/>
    <n v="87406"/>
    <n v="3.69"/>
    <x v="4"/>
  </r>
  <r>
    <n v="64"/>
    <s v="Lynn Morrow"/>
    <s v="Not Specified"/>
    <n v="0.02"/>
    <n v="175.99"/>
    <n v="4.99"/>
    <s v="Express Air"/>
    <s v="Small Business"/>
    <s v="Technology"/>
    <s v="Telephones and Communication"/>
    <s v="Small Box"/>
    <s v="5165"/>
    <n v="0.59"/>
    <s v="United States"/>
    <x v="0"/>
    <s v="Virginia"/>
    <s v="Salem"/>
    <n v="24153"/>
    <x v="1"/>
    <x v="61"/>
    <s v="March"/>
    <s v="02-03-2015"/>
    <n v="101.49"/>
    <n v="4"/>
    <n v="589.79999999999995"/>
    <n v="87406"/>
    <n v="175.97"/>
    <x v="4"/>
  </r>
  <r>
    <n v="2877"/>
    <s v="Shannon Aldridge"/>
    <s v="Not Specified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x v="3"/>
    <s v="Ohio"/>
    <s v="North Olmsted"/>
    <n v="44070"/>
    <x v="1"/>
    <x v="61"/>
    <s v="March"/>
    <s v="04-03-2015"/>
    <n v="74.181899999999999"/>
    <n v="12"/>
    <n v="107.51"/>
    <n v="91492"/>
    <n v="8.33"/>
    <x v="4"/>
  </r>
  <r>
    <n v="2878"/>
    <s v="Susan Carroll Berman"/>
    <s v="Not Specified"/>
    <n v="0"/>
    <n v="8.33"/>
    <n v="1.99"/>
    <s v="Express Air"/>
    <s v="Consumer"/>
    <s v="Technology"/>
    <s v="Computer Peripherals"/>
    <s v="Small Pack"/>
    <s v="80 Minute Slim Jewel Case CD-R , 10/Pack - Staples"/>
    <n v="0.52"/>
    <s v="United States"/>
    <x v="2"/>
    <s v="Washington"/>
    <s v="Seattle"/>
    <n v="98107"/>
    <x v="1"/>
    <x v="61"/>
    <s v="March"/>
    <s v="04-03-2015"/>
    <n v="82.31"/>
    <n v="47"/>
    <n v="421.08"/>
    <n v="54369"/>
    <n v="8.33"/>
    <x v="4"/>
  </r>
  <r>
    <n v="3067"/>
    <s v="Carole Miller"/>
    <s v="Not Specified"/>
    <n v="0.06"/>
    <n v="355.98"/>
    <n v="58.92"/>
    <s v="Delivery Truck"/>
    <s v="Consumer"/>
    <s v="Furniture"/>
    <s v="Chairs &amp; Chairmats"/>
    <s v="Jumbo Drum"/>
    <s v="Hon 4700 Series Mobuis™ Mid-Back Task Chairs with Adjustable Arms"/>
    <n v="0.64"/>
    <s v="United States"/>
    <x v="3"/>
    <s v="Ohio"/>
    <s v="Austintown"/>
    <n v="44515"/>
    <x v="1"/>
    <x v="61"/>
    <s v="March"/>
    <s v="03-03-2015"/>
    <n v="1660.92"/>
    <n v="14"/>
    <n v="5086.08"/>
    <n v="91376"/>
    <n v="355.92"/>
    <x v="4"/>
  </r>
  <r>
    <n v="1686"/>
    <s v="Lynn O'Donnell"/>
    <s v="Low"/>
    <n v="0.08"/>
    <n v="2.08"/>
    <n v="5.33"/>
    <s v="Regular Air"/>
    <s v="Corporate"/>
    <s v="Furniture"/>
    <s v="Office Furnishings"/>
    <s v="Small Box"/>
    <s v="Eldon® Wave Desk Accessories"/>
    <n v="0.43"/>
    <s v="United States"/>
    <x v="1"/>
    <s v="Illinois"/>
    <s v="Elgin"/>
    <n v="60123"/>
    <x v="2"/>
    <x v="62"/>
    <s v="March"/>
    <s v="10-03-2015"/>
    <n v="-129.01"/>
    <n v="9"/>
    <n v="19.670000000000002"/>
    <n v="86973"/>
    <n v="2"/>
    <x v="4"/>
  </r>
  <r>
    <n v="428"/>
    <s v="Ernest Barber"/>
    <s v="Not Specified"/>
    <n v="0.05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x v="2"/>
    <s v="Nevada"/>
    <s v="Carson City"/>
    <n v="89701"/>
    <x v="2"/>
    <x v="62"/>
    <s v="March"/>
    <s v="05-03-2015"/>
    <n v="90.62"/>
    <n v="22"/>
    <n v="243.11"/>
    <n v="88480"/>
    <n v="10.93"/>
    <x v="4"/>
  </r>
  <r>
    <n v="568"/>
    <s v="Peter McConnell"/>
    <s v="Critical"/>
    <n v="0.02"/>
    <n v="280.98"/>
    <n v="57"/>
    <s v="Delivery Truck"/>
    <s v="Consumer"/>
    <s v="Furniture"/>
    <s v="Chairs &amp; Chairmats"/>
    <s v="Jumbo Drum"/>
    <s v="Hon 2090 “Pillow Soft” Series Mid Back Swivel/Tilt Chairs"/>
    <n v="0.78"/>
    <s v="United States"/>
    <x v="0"/>
    <s v="Mississippi"/>
    <s v="Columbus"/>
    <n v="39701"/>
    <x v="3"/>
    <x v="63"/>
    <s v="March"/>
    <s v="05-03-2015"/>
    <n v="1141.7940000000001"/>
    <n v="4"/>
    <n v="1128.74"/>
    <n v="88879"/>
    <n v="280.96000000000004"/>
    <x v="4"/>
  </r>
  <r>
    <n v="3133"/>
    <s v="Kristine Singleton"/>
    <s v="Critical"/>
    <n v="0.08"/>
    <n v="5.4"/>
    <n v="7.78"/>
    <s v="Regular Air"/>
    <s v="Corporate"/>
    <s v="Office Supplies"/>
    <s v="Binders and Binder Accessories"/>
    <s v="Small Box"/>
    <s v="3M Organizer Strips"/>
    <n v="0.37"/>
    <s v="United States"/>
    <x v="1"/>
    <s v="Illinois"/>
    <s v="Naperville"/>
    <n v="60540"/>
    <x v="3"/>
    <x v="63"/>
    <s v="March"/>
    <s v="04-03-2015"/>
    <n v="-44.067999999999998"/>
    <n v="4"/>
    <n v="25.35"/>
    <n v="86792"/>
    <n v="5.32"/>
    <x v="4"/>
  </r>
  <r>
    <n v="3133"/>
    <s v="Kristine Singleton"/>
    <s v="Critical"/>
    <n v="0.09"/>
    <n v="8.4600000000000009"/>
    <n v="8.99"/>
    <s v="Express Air"/>
    <s v="Corporate"/>
    <s v="Technology"/>
    <s v="Computer Peripherals"/>
    <s v="Small Pack"/>
    <s v="Imation 3.5 IBM Diskettes, 10/Box"/>
    <n v="0.79"/>
    <s v="United States"/>
    <x v="1"/>
    <s v="Illinois"/>
    <s v="Naperville"/>
    <n v="60540"/>
    <x v="3"/>
    <x v="63"/>
    <s v="March"/>
    <s v="07-03-2015"/>
    <n v="-100.51"/>
    <n v="5"/>
    <n v="45.03"/>
    <n v="86792"/>
    <n v="8.370000000000001"/>
    <x v="4"/>
  </r>
  <r>
    <n v="3133"/>
    <s v="Kristine Singleton"/>
    <s v="Critical"/>
    <n v="0.21"/>
    <n v="14.98"/>
    <n v="8.99"/>
    <s v="Regular Air"/>
    <s v="Corporate"/>
    <s v="Furniture"/>
    <s v="Office Furnishings"/>
    <s v="Small Pack"/>
    <s v="GE 4 Foot Flourescent Tube, 40 Watt"/>
    <n v="0.39"/>
    <s v="United States"/>
    <x v="1"/>
    <s v="Illinois"/>
    <s v="Naperville"/>
    <n v="60540"/>
    <x v="3"/>
    <x v="63"/>
    <s v="March"/>
    <s v="05-03-2015"/>
    <n v="-17.75"/>
    <n v="10"/>
    <n v="153.87"/>
    <n v="86792"/>
    <n v="14.77"/>
    <x v="4"/>
  </r>
  <r>
    <n v="3133"/>
    <s v="Kristine Singleton"/>
    <s v="Critical"/>
    <n v="0.04"/>
    <n v="155.99"/>
    <n v="8.08"/>
    <s v="Regular Air"/>
    <s v="Corporate"/>
    <s v="Technology"/>
    <s v="Telephones and Communication"/>
    <s v="Small Box"/>
    <s v="300 Series Non-Flip"/>
    <n v="0.6"/>
    <s v="United States"/>
    <x v="1"/>
    <s v="Illinois"/>
    <s v="Naperville"/>
    <n v="60540"/>
    <x v="3"/>
    <x v="63"/>
    <s v="March"/>
    <s v="05-03-2015"/>
    <n v="1374.9480000000001"/>
    <n v="22"/>
    <n v="2800.33"/>
    <n v="86792"/>
    <n v="155.95000000000002"/>
    <x v="4"/>
  </r>
  <r>
    <n v="1005"/>
    <s v="Lloyd Dickson"/>
    <s v="Low"/>
    <n v="0.06"/>
    <n v="10.14"/>
    <n v="2.27"/>
    <s v="Regular Air"/>
    <s v="Small Business"/>
    <s v="Office Supplies"/>
    <s v="Paper"/>
    <s v="Wrap Bag"/>
    <s v="Staples Wirebound Steno Books, 6&quot; x 9&quot;, 12/Pack"/>
    <n v="0.36"/>
    <s v="United States"/>
    <x v="1"/>
    <s v="Illinois"/>
    <s v="Buffalo Grove"/>
    <n v="60089"/>
    <x v="3"/>
    <x v="63"/>
    <s v="March"/>
    <s v="04-03-2015"/>
    <n v="-3.88"/>
    <n v="1"/>
    <n v="12.18"/>
    <n v="90043"/>
    <n v="10.08"/>
    <x v="4"/>
  </r>
  <r>
    <n v="2358"/>
    <s v="Danielle Baird"/>
    <s v="Low"/>
    <n v="0.1"/>
    <n v="205.99"/>
    <n v="8.99"/>
    <s v="Regular Air"/>
    <s v="Corporate"/>
    <s v="Technology"/>
    <s v="Telephones and Communication"/>
    <s v="Small Box"/>
    <s v="TimeportP7382"/>
    <n v="0.56000000000000005"/>
    <s v="United States"/>
    <x v="0"/>
    <s v="Florida"/>
    <s v="Fort Lauderdale"/>
    <n v="33311"/>
    <x v="3"/>
    <x v="63"/>
    <s v="March"/>
    <s v="08-03-2015"/>
    <n v="147"/>
    <n v="2"/>
    <n v="324.62"/>
    <n v="88267"/>
    <n v="205.89000000000001"/>
    <x v="4"/>
  </r>
  <r>
    <n v="91"/>
    <s v="Wallace Werner"/>
    <s v="Medium"/>
    <n v="0.06"/>
    <n v="175.99"/>
    <n v="8.99"/>
    <s v="Regular Air"/>
    <s v="Corporate"/>
    <s v="Technology"/>
    <s v="Telephones and Communication"/>
    <s v="Small Box"/>
    <s v="2180"/>
    <n v="0.56999999999999995"/>
    <s v="United States"/>
    <x v="2"/>
    <s v="California"/>
    <s v="Vallejo"/>
    <n v="94591"/>
    <x v="3"/>
    <x v="63"/>
    <s v="March"/>
    <s v="06-03-2015"/>
    <n v="2031.5070000000001"/>
    <n v="23"/>
    <n v="3363.53"/>
    <n v="87177"/>
    <n v="175.93"/>
    <x v="4"/>
  </r>
  <r>
    <n v="679"/>
    <s v="Katie Dougherty"/>
    <s v="Medium"/>
    <n v="0.01"/>
    <n v="3.95"/>
    <n v="5.13"/>
    <s v="Regular Air"/>
    <s v="Corporate"/>
    <s v="Office Supplies"/>
    <s v="Appliances"/>
    <s v="Small Box"/>
    <s v="Hoover Replacement Belts For Soft Guard™ &amp; Commercial Ltweight Upright Vacs, 2/Pk"/>
    <n v="0.59"/>
    <s v="United States"/>
    <x v="2"/>
    <s v="Washington"/>
    <s v="Spanaway"/>
    <n v="98387"/>
    <x v="3"/>
    <x v="63"/>
    <s v="March"/>
    <s v="05-03-2015"/>
    <n v="-19.93"/>
    <n v="2"/>
    <n v="10.11"/>
    <n v="88890"/>
    <n v="3.9400000000000004"/>
    <x v="4"/>
  </r>
  <r>
    <n v="679"/>
    <s v="Katie Dougherty"/>
    <s v="Medium"/>
    <n v="0.02"/>
    <n v="367.99"/>
    <n v="19.989999999999998"/>
    <s v="Regular Air"/>
    <s v="Corporate"/>
    <s v="Office Supplies"/>
    <s v="Binders and Binder Accessories"/>
    <s v="Small Box"/>
    <s v="Ibico Ibimaster 300 Manual Binding System"/>
    <n v="0.4"/>
    <s v="United States"/>
    <x v="2"/>
    <s v="Washington"/>
    <s v="Spanaway"/>
    <n v="98387"/>
    <x v="3"/>
    <x v="63"/>
    <s v="March"/>
    <s v="05-03-2015"/>
    <n v="4568.6072999999997"/>
    <n v="17"/>
    <n v="6621.17"/>
    <n v="88890"/>
    <n v="367.97"/>
    <x v="4"/>
  </r>
  <r>
    <n v="680"/>
    <s v="Laurence Poe"/>
    <s v="Medium"/>
    <n v="0.04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Washington"/>
    <s v="Spokane"/>
    <n v="99207"/>
    <x v="3"/>
    <x v="63"/>
    <s v="March"/>
    <s v="06-03-2015"/>
    <n v="-258.22500000000002"/>
    <n v="3"/>
    <n v="253.78"/>
    <n v="88890"/>
    <n v="95.949999999999989"/>
    <x v="4"/>
  </r>
  <r>
    <n v="2696"/>
    <s v="Sally Dunn"/>
    <s v="Critical"/>
    <n v="0.05"/>
    <n v="107.53"/>
    <n v="5.81"/>
    <s v="Regular Air"/>
    <s v="Home Office"/>
    <s v="Furniture"/>
    <s v="Office Furnishings"/>
    <s v="Medium Box"/>
    <s v="Tenex Contemporary Contur Chairmats for Low and Medium Pile Carpet, Computer, 39&quot; x 49&quot;"/>
    <n v="0.65"/>
    <s v="United States"/>
    <x v="0"/>
    <s v="Alabama"/>
    <s v="Tuscaloosa"/>
    <n v="35401"/>
    <x v="4"/>
    <x v="64"/>
    <s v="March"/>
    <s v="06-03-2015"/>
    <n v="-89.418000000000006"/>
    <n v="6"/>
    <n v="612.91999999999996"/>
    <n v="87676"/>
    <n v="107.48"/>
    <x v="4"/>
  </r>
  <r>
    <n v="2376"/>
    <s v="Debra Batchelor"/>
    <s v="High"/>
    <n v="0.05"/>
    <n v="3.28"/>
    <n v="3.97"/>
    <s v="Regular Air"/>
    <s v="Corporate"/>
    <s v="Office Supplies"/>
    <s v="Pens &amp; Art Supplies"/>
    <s v="Wrap Bag"/>
    <s v="Newell 342"/>
    <n v="0.56000000000000005"/>
    <s v="United States"/>
    <x v="2"/>
    <s v="Idaho"/>
    <s v="Moscow"/>
    <n v="83843"/>
    <x v="4"/>
    <x v="64"/>
    <s v="March"/>
    <s v="06-03-2015"/>
    <n v="-100.24"/>
    <n v="18"/>
    <n v="61.29"/>
    <n v="91321"/>
    <n v="3.23"/>
    <x v="4"/>
  </r>
  <r>
    <n v="2376"/>
    <s v="Debra Batchelor"/>
    <s v="High"/>
    <n v="0.03"/>
    <n v="6.98"/>
    <n v="9.69"/>
    <s v="Regular Air"/>
    <s v="Corporate"/>
    <s v="Office Supplies"/>
    <s v="Storage &amp; Organization"/>
    <s v="Small Box"/>
    <s v="Eldon Shelf Savers™ Cubes and Bins"/>
    <n v="0.83"/>
    <s v="United States"/>
    <x v="2"/>
    <s v="Idaho"/>
    <s v="Moscow"/>
    <n v="83843"/>
    <x v="4"/>
    <x v="64"/>
    <s v="March"/>
    <s v="07-03-2015"/>
    <n v="-262.62"/>
    <n v="15"/>
    <n v="109.15"/>
    <n v="91321"/>
    <n v="6.95"/>
    <x v="4"/>
  </r>
  <r>
    <n v="670"/>
    <s v="Lewis Baldwin"/>
    <s v="Low"/>
    <n v="0.08"/>
    <n v="296.18"/>
    <n v="54.12"/>
    <s v="Delivery Truck"/>
    <s v="Home Office"/>
    <s v="Furniture"/>
    <s v="Tables"/>
    <s v="Jumbo Box"/>
    <s v="Hon 94000 Series Round Tables"/>
    <n v="0.76"/>
    <s v="United States"/>
    <x v="0"/>
    <s v="Virginia"/>
    <s v="Montclair"/>
    <n v="22025"/>
    <x v="4"/>
    <x v="64"/>
    <s v="March"/>
    <s v="12-03-2015"/>
    <n v="-187.22200000000001"/>
    <n v="5"/>
    <n v="1429.81"/>
    <n v="88474"/>
    <n v="296.10000000000002"/>
    <x v="4"/>
  </r>
  <r>
    <n v="2944"/>
    <s v="Elsie Lane"/>
    <s v="Low"/>
    <n v="0.04"/>
    <n v="4.55"/>
    <n v="1.49"/>
    <s v="Regular Air"/>
    <s v="Corporate"/>
    <s v="Office Supplies"/>
    <s v="Binders and Binder Accessories"/>
    <s v="Small Box"/>
    <s v="Presstex Flexible Ring Binders"/>
    <n v="0.35"/>
    <s v="United States"/>
    <x v="1"/>
    <s v="Michigan"/>
    <s v="Midland"/>
    <n v="48640"/>
    <x v="4"/>
    <x v="64"/>
    <s v="March"/>
    <s v="07-03-2015"/>
    <n v="28.288"/>
    <n v="13"/>
    <n v="59.75"/>
    <n v="90309"/>
    <n v="4.51"/>
    <x v="4"/>
  </r>
  <r>
    <n v="392"/>
    <s v="Erica R Fuller"/>
    <s v="Medium"/>
    <n v="0.02"/>
    <n v="34.979999999999997"/>
    <n v="7.53"/>
    <s v="Regular Air"/>
    <s v="Corporate"/>
    <s v="Technology"/>
    <s v="Computer Peripherals"/>
    <s v="Small Box"/>
    <s v="Fellowes EZ Multi-Media Keyboard"/>
    <n v="0.76"/>
    <s v="United States"/>
    <x v="1"/>
    <s v="Missouri"/>
    <s v="Clayton"/>
    <n v="63105"/>
    <x v="4"/>
    <x v="64"/>
    <s v="March"/>
    <s v="07-03-2015"/>
    <n v="-159.68"/>
    <n v="1"/>
    <n v="37.159999999999997"/>
    <n v="86383"/>
    <n v="34.959999999999994"/>
    <x v="4"/>
  </r>
  <r>
    <n v="392"/>
    <s v="Erica R Fuller"/>
    <s v="Medium"/>
    <n v="0.01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1"/>
    <s v="Missouri"/>
    <s v="Clayton"/>
    <n v="63105"/>
    <x v="4"/>
    <x v="64"/>
    <s v="March"/>
    <s v="08-03-2015"/>
    <n v="27.91"/>
    <n v="2"/>
    <n v="43.65"/>
    <n v="86383"/>
    <n v="19.979999999999997"/>
    <x v="4"/>
  </r>
  <r>
    <n v="3003"/>
    <s v="Roy Rouse"/>
    <s v="Medium"/>
    <n v="0.03"/>
    <n v="85.99"/>
    <n v="0.99"/>
    <s v="Regular Air"/>
    <s v="Home Office"/>
    <s v="Technology"/>
    <s v="Telephones and Communication"/>
    <s v="Wrap Bag"/>
    <s v="Accessory34"/>
    <n v="0.55000000000000004"/>
    <s v="United States"/>
    <x v="2"/>
    <s v="Idaho"/>
    <s v="Coeur D Alene"/>
    <n v="83814"/>
    <x v="4"/>
    <x v="64"/>
    <s v="March"/>
    <s v="06-03-2015"/>
    <n v="1037.1044999999999"/>
    <n v="20"/>
    <n v="1503.05"/>
    <n v="91586"/>
    <n v="85.96"/>
    <x v="4"/>
  </r>
  <r>
    <n v="1014"/>
    <s v="Theresa Winters"/>
    <s v="Not Specified"/>
    <n v="0.08"/>
    <n v="10.91"/>
    <n v="2.99"/>
    <s v="Regular Air"/>
    <s v="Home Office"/>
    <s v="Office Supplies"/>
    <s v="Binders and Binder Accessories"/>
    <s v="Small Box"/>
    <s v="Heavy-Duty E-Z-D® Binders"/>
    <n v="0.38"/>
    <s v="United States"/>
    <x v="0"/>
    <s v="Arkansas"/>
    <s v="Bryant"/>
    <n v="72022"/>
    <x v="4"/>
    <x v="64"/>
    <s v="March"/>
    <s v="06-03-2015"/>
    <n v="-2.1"/>
    <n v="11"/>
    <n v="119.99"/>
    <n v="88388"/>
    <n v="10.83"/>
    <x v="4"/>
  </r>
  <r>
    <n v="1279"/>
    <s v="Josephine Rao"/>
    <s v="Not Specified"/>
    <n v="0"/>
    <n v="442.14"/>
    <n v="14.7"/>
    <s v="Delivery Truck"/>
    <s v="Corporate"/>
    <s v="Technology"/>
    <s v="Office Machines"/>
    <s v="Jumbo Drum"/>
    <s v="Okidata ML390 Turbo Dot Matrix Printers"/>
    <n v="0.56000000000000005"/>
    <s v="United States"/>
    <x v="1"/>
    <s v="Indiana"/>
    <s v="Hammond"/>
    <n v="46324"/>
    <x v="4"/>
    <x v="64"/>
    <s v="March"/>
    <s v="05-03-2015"/>
    <n v="501.51"/>
    <n v="5"/>
    <n v="2343.34"/>
    <n v="90115"/>
    <n v="442.14"/>
    <x v="4"/>
  </r>
  <r>
    <n v="1432"/>
    <s v="Kerry Green"/>
    <s v="Not Specified"/>
    <n v="0.05"/>
    <n v="9.7799999999999994"/>
    <n v="1.39"/>
    <s v="Regular Air"/>
    <s v="Corporate"/>
    <s v="Office Supplies"/>
    <s v="Envelopes"/>
    <s v="Small Box"/>
    <s v="Staples #10 Laser &amp; Inkjet Envelopes, 4 1/8&quot; x 9 1/2&quot;, 100/Box"/>
    <n v="0.39"/>
    <s v="United States"/>
    <x v="1"/>
    <s v="Indiana"/>
    <s v="Indianapolis"/>
    <n v="46203"/>
    <x v="4"/>
    <x v="64"/>
    <s v="March"/>
    <s v="06-03-2015"/>
    <n v="74.278499999999994"/>
    <n v="11"/>
    <n v="107.65"/>
    <n v="86826"/>
    <n v="9.7299999999999986"/>
    <x v="4"/>
  </r>
  <r>
    <n v="1433"/>
    <s v="Frances Jackson"/>
    <s v="Not Specified"/>
    <n v="0.02"/>
    <n v="3.28"/>
    <n v="3.97"/>
    <s v="Express Air"/>
    <s v="Corporate"/>
    <s v="Office Supplies"/>
    <s v="Pens &amp; Art Supplies"/>
    <s v="Wrap Bag"/>
    <s v="Newell 337"/>
    <n v="0.56000000000000005"/>
    <s v="United States"/>
    <x v="1"/>
    <s v="Indiana"/>
    <s v="Jeffersonville"/>
    <n v="47130"/>
    <x v="4"/>
    <x v="64"/>
    <s v="March"/>
    <s v="06-03-2015"/>
    <n v="-66.349999999999994"/>
    <n v="7"/>
    <n v="25.15"/>
    <n v="86826"/>
    <n v="3.26"/>
    <x v="4"/>
  </r>
  <r>
    <n v="2006"/>
    <s v="Cynthia Khan"/>
    <s v="Not Specified"/>
    <n v="0.03"/>
    <n v="5.78"/>
    <n v="5.37"/>
    <s v="Regular Air"/>
    <s v="Home Office"/>
    <s v="Office Supplies"/>
    <s v="Paper"/>
    <s v="Small Box"/>
    <s v="Xerox 1950"/>
    <n v="0.36"/>
    <s v="United States"/>
    <x v="2"/>
    <s v="Colorado"/>
    <s v="Durango"/>
    <n v="81301"/>
    <x v="4"/>
    <x v="64"/>
    <s v="March"/>
    <s v="06-03-2015"/>
    <n v="-63.35"/>
    <n v="15"/>
    <n v="88.22"/>
    <n v="88798"/>
    <n v="5.75"/>
    <x v="4"/>
  </r>
  <r>
    <n v="868"/>
    <s v="Sharon Ellis"/>
    <s v="Critical"/>
    <n v="0.06"/>
    <n v="6.48"/>
    <n v="8.8800000000000008"/>
    <s v="Regular Air"/>
    <s v="Corporate"/>
    <s v="Office Supplies"/>
    <s v="Paper"/>
    <s v="Small Box"/>
    <s v="Xerox 224"/>
    <n v="0.37"/>
    <s v="United States"/>
    <x v="1"/>
    <s v="Minnesota"/>
    <s v="Shoreview"/>
    <n v="55126"/>
    <x v="5"/>
    <x v="65"/>
    <s v="March"/>
    <s v="07-03-2015"/>
    <n v="-237.47"/>
    <n v="20"/>
    <n v="125.77"/>
    <n v="91195"/>
    <n v="6.4200000000000008"/>
    <x v="4"/>
  </r>
  <r>
    <n v="3008"/>
    <s v="Penny Rich"/>
    <s v="Critical"/>
    <n v="0.05"/>
    <n v="9.99"/>
    <n v="4.78"/>
    <s v="Regular Air"/>
    <s v="Home Office"/>
    <s v="Office Supplies"/>
    <s v="Paper"/>
    <s v="Small Box"/>
    <s v="Xerox 1896"/>
    <n v="0.4"/>
    <s v="United States"/>
    <x v="1"/>
    <s v="Minnesota"/>
    <s v="Minnetonka Mills"/>
    <n v="55343"/>
    <x v="5"/>
    <x v="65"/>
    <s v="March"/>
    <s v="07-03-2015"/>
    <n v="41.3"/>
    <n v="20"/>
    <n v="203.37"/>
    <n v="89414"/>
    <n v="9.94"/>
    <x v="4"/>
  </r>
  <r>
    <n v="688"/>
    <s v="Ashley Reese"/>
    <s v="Low"/>
    <n v="0.06"/>
    <n v="4.18"/>
    <n v="2.99"/>
    <s v="Regular Air"/>
    <s v="Small Business"/>
    <s v="Office Supplies"/>
    <s v="Binders and Binder Accessories"/>
    <s v="Small Box"/>
    <s v="Avery® Durable Slant Ring Binders With Label Holder"/>
    <n v="0.37"/>
    <s v="United States"/>
    <x v="1"/>
    <s v="Missouri"/>
    <s v="Saint Louis"/>
    <n v="63116"/>
    <x v="5"/>
    <x v="65"/>
    <s v="March"/>
    <s v="08-03-2015"/>
    <n v="-12.718999999999999"/>
    <n v="5"/>
    <n v="21.34"/>
    <n v="88504"/>
    <n v="4.12"/>
    <x v="4"/>
  </r>
  <r>
    <n v="797"/>
    <s v="Eileen Riddle"/>
    <s v="Low"/>
    <n v="0.09"/>
    <n v="6.48"/>
    <n v="6.86"/>
    <s v="Regular Air"/>
    <s v="Corporate"/>
    <s v="Office Supplies"/>
    <s v="Paper"/>
    <s v="Small Box"/>
    <s v="Xerox 204"/>
    <n v="0.37"/>
    <s v="United States"/>
    <x v="2"/>
    <s v="Utah"/>
    <s v="Roy"/>
    <n v="84067"/>
    <x v="5"/>
    <x v="65"/>
    <s v="March"/>
    <s v="08-03-2015"/>
    <n v="-62.23"/>
    <n v="8"/>
    <n v="50.88"/>
    <n v="86870"/>
    <n v="6.3900000000000006"/>
    <x v="4"/>
  </r>
  <r>
    <n v="2729"/>
    <s v="Penny O Caldwell"/>
    <s v="Low"/>
    <n v="0.08"/>
    <n v="230.98"/>
    <n v="23.78"/>
    <s v="Delivery Truck"/>
    <s v="Consumer"/>
    <s v="Furniture"/>
    <s v="Tables"/>
    <s v="Jumbo Box"/>
    <s v="Bush® Cubix Conference Tables, Fully Assembled"/>
    <n v="0.6"/>
    <s v="United States"/>
    <x v="2"/>
    <s v="Washington"/>
    <s v="Bellingham"/>
    <n v="98226"/>
    <x v="5"/>
    <x v="65"/>
    <s v="March"/>
    <s v="10-03-2015"/>
    <n v="501.69"/>
    <n v="4"/>
    <n v="924.8"/>
    <n v="88114"/>
    <n v="230.89999999999998"/>
    <x v="4"/>
  </r>
  <r>
    <n v="1771"/>
    <s v="Jeff Spivey"/>
    <s v="Medium"/>
    <n v="7.0000000000000007E-2"/>
    <n v="60.98"/>
    <n v="49"/>
    <s v="Regular Air"/>
    <s v="Home Office"/>
    <s v="Office Supplies"/>
    <s v="Appliances"/>
    <s v="Large Box"/>
    <s v="Euro Pro Shark Stick Mini Vacuum"/>
    <n v="0.59"/>
    <s v="United States"/>
    <x v="1"/>
    <s v="Illinois"/>
    <s v="Freeport"/>
    <n v="61032"/>
    <x v="5"/>
    <x v="65"/>
    <s v="March"/>
    <s v="07-03-2015"/>
    <n v="-807.89"/>
    <n v="7"/>
    <n v="410.17"/>
    <n v="89106"/>
    <n v="60.91"/>
    <x v="4"/>
  </r>
  <r>
    <n v="945"/>
    <s v="Stephanie Sun Perry"/>
    <s v="Not Specified"/>
    <n v="0.03"/>
    <n v="31.74"/>
    <n v="12.62"/>
    <s v="Regular Air"/>
    <s v="Home Office"/>
    <s v="Office Supplies"/>
    <s v="Binders and Binder Accessories"/>
    <s v="Small Box"/>
    <s v="GBC Wire Binding Strips"/>
    <n v="0.37"/>
    <s v="United States"/>
    <x v="2"/>
    <s v="California"/>
    <s v="Saratoga"/>
    <n v="95070"/>
    <x v="5"/>
    <x v="65"/>
    <s v="March"/>
    <s v="06-03-2015"/>
    <n v="-4.3010000000000002"/>
    <n v="3"/>
    <n v="98.7"/>
    <n v="86567"/>
    <n v="31.709999999999997"/>
    <x v="4"/>
  </r>
  <r>
    <n v="3327"/>
    <s v="Bob Gibson"/>
    <s v="Not Specified"/>
    <n v="0.06"/>
    <n v="113.98"/>
    <n v="30"/>
    <s v="Delivery Truck"/>
    <s v="Small Business"/>
    <s v="Furniture"/>
    <s v="Chairs &amp; Chairmats"/>
    <s v="Jumbo Drum"/>
    <s v="Hon Comfortask® Task/Swivel Chairs"/>
    <n v="0.69"/>
    <s v="United States"/>
    <x v="1"/>
    <s v="Michigan"/>
    <s v="Port Huron"/>
    <n v="48060"/>
    <x v="5"/>
    <x v="65"/>
    <s v="March"/>
    <s v="08-03-2015"/>
    <n v="-127.3"/>
    <n v="3"/>
    <n v="356.14"/>
    <n v="87272"/>
    <n v="113.92"/>
    <x v="4"/>
  </r>
  <r>
    <n v="3327"/>
    <s v="Bob Gibson"/>
    <s v="Not Specified"/>
    <n v="0.05"/>
    <n v="6.48"/>
    <n v="6.86"/>
    <s v="Regular Air"/>
    <s v="Small Business"/>
    <s v="Office Supplies"/>
    <s v="Paper"/>
    <s v="Small Box"/>
    <s v="Xerox 204"/>
    <n v="0.37"/>
    <s v="United States"/>
    <x v="1"/>
    <s v="Michigan"/>
    <s v="Port Huron"/>
    <n v="48060"/>
    <x v="5"/>
    <x v="65"/>
    <s v="March"/>
    <s v="08-03-2015"/>
    <n v="-52.77"/>
    <n v="4"/>
    <n v="27.08"/>
    <n v="87272"/>
    <n v="6.4300000000000006"/>
    <x v="4"/>
  </r>
  <r>
    <n v="1020"/>
    <s v="Julie Porter"/>
    <s v="Critical"/>
    <n v="0.09"/>
    <n v="517.48"/>
    <n v="16.63"/>
    <s v="Delivery Truck"/>
    <s v="Small Business"/>
    <s v="Technology"/>
    <s v="Office Machines"/>
    <s v="Jumbo Box"/>
    <s v="Panasonic KX-P3626 Dot Matrix Printer"/>
    <n v="0.59"/>
    <s v="United States"/>
    <x v="1"/>
    <s v="Kansas"/>
    <s v="Pittsburg"/>
    <n v="66762"/>
    <x v="6"/>
    <x v="66"/>
    <s v="March"/>
    <s v="07-03-2015"/>
    <n v="909.36"/>
    <n v="5"/>
    <n v="2354.54"/>
    <n v="88632"/>
    <n v="517.39"/>
    <x v="4"/>
  </r>
  <r>
    <n v="850"/>
    <s v="Jesse Hutchinson"/>
    <s v="Not Specified"/>
    <n v="7.0000000000000007E-2"/>
    <n v="6.08"/>
    <n v="0.91"/>
    <s v="Regular Air"/>
    <s v="Corporate"/>
    <s v="Office Supplies"/>
    <s v="Pens &amp; Art Supplies"/>
    <s v="Wrap Bag"/>
    <s v="Zebra Zazzle Fluorescent Highlighters"/>
    <n v="0.51"/>
    <s v="United States"/>
    <x v="2"/>
    <s v="California"/>
    <s v="Goleta"/>
    <n v="93117"/>
    <x v="6"/>
    <x v="66"/>
    <s v="March"/>
    <s v="08-03-2015"/>
    <n v="19.57"/>
    <n v="7"/>
    <n v="41.96"/>
    <n v="88569"/>
    <n v="6.01"/>
    <x v="4"/>
  </r>
  <r>
    <n v="851"/>
    <s v="Helen H Heller"/>
    <s v="Not Specified"/>
    <n v="0.08"/>
    <n v="19.899999999999999"/>
    <n v="5.29"/>
    <s v="Regular Air"/>
    <s v="Corporate"/>
    <s v="Office Supplies"/>
    <s v="Appliances"/>
    <s v="Medium Box"/>
    <s v="Holmes Cool Mist Humidifier for the Whole House with 8-Gallon Output per Day, Extended Life Filter"/>
    <n v="0.4"/>
    <s v="United States"/>
    <x v="2"/>
    <s v="California"/>
    <s v="Hacienda Heights"/>
    <n v="91745"/>
    <x v="6"/>
    <x v="66"/>
    <s v="March"/>
    <s v="09-03-2015"/>
    <n v="107.11"/>
    <n v="13"/>
    <n v="240.46"/>
    <n v="88569"/>
    <n v="19.82"/>
    <x v="4"/>
  </r>
  <r>
    <n v="851"/>
    <s v="Helen H Heller"/>
    <s v="Not Specified"/>
    <n v="0.02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2"/>
    <s v="California"/>
    <s v="Hacienda Heights"/>
    <n v="91745"/>
    <x v="6"/>
    <x v="66"/>
    <s v="March"/>
    <s v="09-03-2015"/>
    <n v="-216.154"/>
    <n v="21"/>
    <n v="74.08"/>
    <n v="88569"/>
    <n v="3.34"/>
    <x v="4"/>
  </r>
  <r>
    <n v="2750"/>
    <s v="Allen Nash"/>
    <s v="Critical"/>
    <n v="0.02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0"/>
    <s v="Virginia"/>
    <s v="Waynesboro"/>
    <n v="22980"/>
    <x v="7"/>
    <x v="67"/>
    <s v="March"/>
    <s v="08-03-2015"/>
    <n v="664.51800000000003"/>
    <n v="4"/>
    <n v="657.61"/>
    <n v="91424"/>
    <n v="161.53"/>
    <x v="4"/>
  </r>
  <r>
    <n v="2770"/>
    <s v="Joel Burnette"/>
    <s v="Critical"/>
    <n v="0.02"/>
    <n v="11.55"/>
    <n v="2.36"/>
    <s v="Regular Air"/>
    <s v="Corporate"/>
    <s v="Office Supplies"/>
    <s v="Pens &amp; Art Supplies"/>
    <s v="Wrap Bag"/>
    <s v="Newell 309"/>
    <n v="0.55000000000000004"/>
    <s v="United States"/>
    <x v="0"/>
    <s v="Georgia"/>
    <s v="Dunwoody"/>
    <n v="30338"/>
    <x v="7"/>
    <x v="67"/>
    <s v="March"/>
    <s v="10-03-2015"/>
    <n v="1289.3820000000001"/>
    <n v="14"/>
    <n v="159.53"/>
    <n v="88975"/>
    <n v="11.530000000000001"/>
    <x v="4"/>
  </r>
  <r>
    <n v="2837"/>
    <s v="Leslie Hawley"/>
    <s v="High"/>
    <n v="7.0000000000000007E-2"/>
    <n v="51.98"/>
    <n v="10.17"/>
    <s v="Regular Air"/>
    <s v="Home Office"/>
    <s v="Technology"/>
    <s v="Office Machines"/>
    <s v="Medium Box"/>
    <s v="Canon MP25DIII Desktop Whisper-Quiet Printing Calculator"/>
    <n v="0.37"/>
    <s v="United States"/>
    <x v="1"/>
    <s v="Oklahoma"/>
    <s v="Tulsa"/>
    <n v="74133"/>
    <x v="7"/>
    <x v="67"/>
    <s v="March"/>
    <s v="10-03-2015"/>
    <n v="439.78530000000001"/>
    <n v="13"/>
    <n v="637.37"/>
    <n v="89801"/>
    <n v="51.91"/>
    <x v="4"/>
  </r>
  <r>
    <n v="2837"/>
    <s v="Leslie Hawley"/>
    <s v="High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x v="1"/>
    <s v="Oklahoma"/>
    <s v="Tulsa"/>
    <n v="74133"/>
    <x v="7"/>
    <x v="67"/>
    <s v="March"/>
    <s v="11-03-2015"/>
    <n v="-149.4573"/>
    <n v="3"/>
    <n v="232.16"/>
    <n v="89801"/>
    <n v="80.87"/>
    <x v="4"/>
  </r>
  <r>
    <n v="693"/>
    <s v="Richard McClure"/>
    <s v="Low"/>
    <n v="0.09"/>
    <n v="5.34"/>
    <n v="2.99"/>
    <s v="Express Air"/>
    <s v="Small Business"/>
    <s v="Office Supplies"/>
    <s v="Binders and Binder Accessories"/>
    <s v="Small Box"/>
    <s v="Wilson Jones 14 Line Acrylic Coated Pressboard Data Binders"/>
    <n v="0.38"/>
    <s v="United States"/>
    <x v="2"/>
    <s v="Colorado"/>
    <s v="Thornton"/>
    <n v="80229"/>
    <x v="7"/>
    <x v="67"/>
    <s v="March"/>
    <s v="15-03-2015"/>
    <n v="9.4860000000000007"/>
    <n v="17"/>
    <n v="95.1"/>
    <n v="87812"/>
    <n v="5.25"/>
    <x v="4"/>
  </r>
  <r>
    <n v="693"/>
    <s v="Richard McClure"/>
    <s v="Low"/>
    <n v="7.0000000000000007E-2"/>
    <n v="140.97999999999999"/>
    <n v="53.48"/>
    <s v="Delivery Truck"/>
    <s v="Small Business"/>
    <s v="Furniture"/>
    <s v="Bookcases"/>
    <s v="Jumbo Box"/>
    <s v="Bush Heritage Pine Collection 5-Shelf Bookcase, Albany Pine Finish, *Special Order"/>
    <n v="0.65"/>
    <s v="United States"/>
    <x v="2"/>
    <s v="Colorado"/>
    <s v="Thornton"/>
    <n v="80229"/>
    <x v="7"/>
    <x v="67"/>
    <s v="March"/>
    <s v="15-03-2015"/>
    <n v="-263.64999999999998"/>
    <n v="5"/>
    <n v="734.74"/>
    <n v="87812"/>
    <n v="140.91"/>
    <x v="4"/>
  </r>
  <r>
    <n v="693"/>
    <s v="Richard McClure"/>
    <s v="Low"/>
    <n v="0.06"/>
    <n v="205.99"/>
    <n v="5.26"/>
    <s v="Regular Air"/>
    <s v="Small Business"/>
    <s v="Technology"/>
    <s v="Telephones and Communication"/>
    <s v="Small Box"/>
    <s v="i470"/>
    <n v="0.56000000000000005"/>
    <s v="United States"/>
    <x v="2"/>
    <s v="Colorado"/>
    <s v="Thornton"/>
    <n v="80229"/>
    <x v="7"/>
    <x v="67"/>
    <s v="March"/>
    <s v="15-03-2015"/>
    <n v="890.18100000000004"/>
    <n v="11"/>
    <n v="1882.87"/>
    <n v="87812"/>
    <n v="205.93"/>
    <x v="4"/>
  </r>
  <r>
    <n v="1718"/>
    <s v="Kathy Shah"/>
    <s v="Low"/>
    <n v="0.01"/>
    <n v="300.98"/>
    <n v="64.73"/>
    <s v="Delivery Truck"/>
    <s v="Consumer"/>
    <s v="Furniture"/>
    <s v="Chairs &amp; Chairmats"/>
    <s v="Jumbo Drum"/>
    <s v="Global Leather and Oak Executive Chair, Black"/>
    <n v="0.56000000000000005"/>
    <s v="United States"/>
    <x v="0"/>
    <s v="North Carolina"/>
    <s v="Garner"/>
    <n v="27529"/>
    <x v="7"/>
    <x v="67"/>
    <s v="March"/>
    <s v="15-03-2015"/>
    <n v="-48.874000000000002"/>
    <n v="3"/>
    <n v="974.14"/>
    <n v="90621"/>
    <n v="300.97000000000003"/>
    <x v="4"/>
  </r>
  <r>
    <n v="1075"/>
    <s v="Theodore Tyson"/>
    <s v="High"/>
    <n v="0.04"/>
    <n v="19.23"/>
    <n v="6.15"/>
    <s v="Regular Air"/>
    <s v="Home Office"/>
    <s v="Furniture"/>
    <s v="Office Furnishings"/>
    <s v="Small Pack"/>
    <s v="Executive Impressions 13&quot; Clairmont Wall Clock"/>
    <n v="0.44"/>
    <s v="United States"/>
    <x v="1"/>
    <s v="Illinois"/>
    <s v="Romeoville"/>
    <n v="60441"/>
    <x v="8"/>
    <x v="68"/>
    <s v="March"/>
    <s v="10-03-2015"/>
    <n v="152.4348"/>
    <n v="11"/>
    <n v="220.92"/>
    <n v="86422"/>
    <n v="19.190000000000001"/>
    <x v="4"/>
  </r>
  <r>
    <n v="2258"/>
    <s v="Nicole Pope"/>
    <s v="Low"/>
    <n v="0.01"/>
    <n v="7.64"/>
    <n v="1.39"/>
    <s v="Express Air"/>
    <s v="Corporate"/>
    <s v="Office Supplies"/>
    <s v="Envelopes"/>
    <s v="Small Box"/>
    <s v="#10- 4 1/8&quot; x 9 1/2&quot; Security-Tint Envelopes"/>
    <n v="0.36"/>
    <s v="United States"/>
    <x v="0"/>
    <s v="North Carolina"/>
    <s v="Rocky Mount"/>
    <n v="27801"/>
    <x v="8"/>
    <x v="68"/>
    <s v="March"/>
    <s v="13-03-2015"/>
    <n v="-1676.6120000000001"/>
    <n v="9"/>
    <n v="73.290000000000006"/>
    <n v="87962"/>
    <n v="7.63"/>
    <x v="4"/>
  </r>
  <r>
    <n v="2258"/>
    <s v="Nicole Pope"/>
    <s v="Low"/>
    <n v="7.0000000000000007E-2"/>
    <n v="400.97"/>
    <n v="48.26"/>
    <s v="Delivery Truck"/>
    <s v="Corporate"/>
    <s v="Technology"/>
    <s v="Office Machines"/>
    <s v="Jumbo Box"/>
    <s v="Hewlett-Packard Deskjet 1220Cse Color Inkjet Printer"/>
    <n v="0.36"/>
    <s v="United States"/>
    <x v="0"/>
    <s v="North Carolina"/>
    <s v="Rocky Mount"/>
    <n v="27801"/>
    <x v="8"/>
    <x v="68"/>
    <s v="March"/>
    <s v="13-03-2015"/>
    <n v="45.127800000000001"/>
    <n v="8"/>
    <n v="2961.32"/>
    <n v="87962"/>
    <n v="400.90000000000003"/>
    <x v="4"/>
  </r>
  <r>
    <n v="2855"/>
    <s v="Vicki Womble"/>
    <s v="Low"/>
    <n v="0.09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x v="2"/>
    <s v="Washington"/>
    <s v="Des Moines"/>
    <n v="98198"/>
    <x v="9"/>
    <x v="69"/>
    <s v="March"/>
    <s v="14-03-2015"/>
    <n v="-14140.7016"/>
    <n v="1"/>
    <n v="6296"/>
    <n v="87317"/>
    <n v="6782.93"/>
    <x v="4"/>
  </r>
  <r>
    <n v="2545"/>
    <s v="Rick Ellis"/>
    <s v="Medium"/>
    <n v="0.01"/>
    <n v="99.99"/>
    <n v="19.989999999999998"/>
    <s v="Express Air"/>
    <s v="Home Office"/>
    <s v="Technology"/>
    <s v="Office Machines"/>
    <s v="Small Box"/>
    <s v="AT&amp;T 2230 Dual Handset Phone With Caller ID/Call Waiting"/>
    <n v="0.52"/>
    <s v="United States"/>
    <x v="0"/>
    <s v="Virginia"/>
    <s v="Springfield"/>
    <n v="22153"/>
    <x v="9"/>
    <x v="69"/>
    <s v="March"/>
    <s v="12-03-2015"/>
    <n v="90.024000000000001"/>
    <n v="2"/>
    <n v="202.98"/>
    <n v="87915"/>
    <n v="99.97999999999999"/>
    <x v="4"/>
  </r>
  <r>
    <n v="3194"/>
    <s v="Angela Rose"/>
    <s v="Medium"/>
    <n v="0.1"/>
    <n v="4.9800000000000004"/>
    <n v="7.54"/>
    <s v="Regular Air"/>
    <s v="Consumer"/>
    <s v="Office Supplies"/>
    <s v="Paper"/>
    <s v="Small Box"/>
    <s v="Xerox 1961"/>
    <n v="0.38"/>
    <s v="United States"/>
    <x v="0"/>
    <s v="Florida"/>
    <s v="Spring Hill"/>
    <n v="34609"/>
    <x v="9"/>
    <x v="69"/>
    <s v="March"/>
    <s v="11-03-2015"/>
    <n v="45.078000000000003"/>
    <n v="9"/>
    <n v="43.84"/>
    <n v="89805"/>
    <n v="4.8800000000000008"/>
    <x v="4"/>
  </r>
  <r>
    <n v="3194"/>
    <s v="Angela Rose"/>
    <s v="Medium"/>
    <n v="0"/>
    <n v="22.84"/>
    <n v="8.18"/>
    <s v="Regular Air"/>
    <s v="Consumer"/>
    <s v="Office Supplies"/>
    <s v="Paper"/>
    <s v="Small Box"/>
    <s v="Xerox 1991"/>
    <n v="0.39"/>
    <s v="United States"/>
    <x v="0"/>
    <s v="Florida"/>
    <s v="Spring Hill"/>
    <n v="34609"/>
    <x v="9"/>
    <x v="69"/>
    <s v="March"/>
    <s v="12-03-2015"/>
    <n v="-110.376"/>
    <n v="6"/>
    <n v="141.74"/>
    <n v="89805"/>
    <n v="22.84"/>
    <x v="4"/>
  </r>
  <r>
    <n v="52"/>
    <s v="Lorraine Kelly"/>
    <s v="Not Specified"/>
    <n v="0"/>
    <n v="115.99"/>
    <n v="2.5"/>
    <s v="Regular Air"/>
    <s v="Corporate"/>
    <s v="Technology"/>
    <s v="Telephones and Communication"/>
    <s v="Small Box"/>
    <s v="6160"/>
    <n v="0.56999999999999995"/>
    <s v="United States"/>
    <x v="2"/>
    <s v="Washington"/>
    <s v="Puyallup"/>
    <n v="98373"/>
    <x v="9"/>
    <x v="69"/>
    <s v="March"/>
    <s v="10-03-2015"/>
    <n v="162.666"/>
    <n v="6"/>
    <n v="627.04"/>
    <n v="88426"/>
    <n v="115.99"/>
    <x v="4"/>
  </r>
  <r>
    <n v="53"/>
    <s v="Sidney Russell Austin"/>
    <s v="Not Specified"/>
    <n v="0.02"/>
    <n v="5.98"/>
    <n v="5.79"/>
    <s v="Regular Air"/>
    <s v="Corporate"/>
    <s v="Office Supplies"/>
    <s v="Paper"/>
    <s v="Small Box"/>
    <s v="Xerox 1903"/>
    <n v="0.36"/>
    <s v="United States"/>
    <x v="2"/>
    <s v="Washington"/>
    <s v="Redmond"/>
    <n v="98052"/>
    <x v="9"/>
    <x v="69"/>
    <s v="March"/>
    <s v="11-03-2015"/>
    <n v="-67.489999999999995"/>
    <n v="17"/>
    <n v="110.19"/>
    <n v="88426"/>
    <n v="5.9600000000000009"/>
    <x v="4"/>
  </r>
  <r>
    <n v="753"/>
    <s v="Elisabeth Massey"/>
    <s v="Critical"/>
    <n v="0.06"/>
    <n v="2.61"/>
    <n v="0.5"/>
    <s v="Express Air"/>
    <s v="Corporate"/>
    <s v="Office Supplies"/>
    <s v="Labels"/>
    <s v="Small Box"/>
    <s v="Avery 479"/>
    <n v="0.39"/>
    <s v="United States"/>
    <x v="2"/>
    <s v="Arizona"/>
    <s v="Prescott"/>
    <n v="86301"/>
    <x v="10"/>
    <x v="70"/>
    <s v="March"/>
    <s v="11-03-2015"/>
    <n v="10.85"/>
    <n v="1"/>
    <n v="17.59"/>
    <n v="90438"/>
    <n v="2.5499999999999998"/>
    <x v="4"/>
  </r>
  <r>
    <n v="753"/>
    <s v="Elisabeth Massey"/>
    <s v="Critical"/>
    <n v="0.01"/>
    <n v="6.35"/>
    <n v="1.02"/>
    <s v="Regular Air"/>
    <s v="Corporate"/>
    <s v="Office Supplies"/>
    <s v="Paper"/>
    <s v="Wrap Bag"/>
    <s v="Telephone Message Books with Fax/Mobile Section, 5 1/2&quot; x 3 3/16&quot;"/>
    <n v="0.39"/>
    <s v="United States"/>
    <x v="2"/>
    <s v="Arizona"/>
    <s v="Prescott"/>
    <n v="86301"/>
    <x v="10"/>
    <x v="70"/>
    <s v="March"/>
    <s v="13-03-2015"/>
    <n v="97.662599999999998"/>
    <n v="22"/>
    <n v="141.54"/>
    <n v="90438"/>
    <n v="6.34"/>
    <x v="4"/>
  </r>
  <r>
    <n v="1494"/>
    <s v="Kate Lehman"/>
    <s v="Critical"/>
    <n v="0.06"/>
    <n v="8.3699999999999992"/>
    <n v="10.16"/>
    <s v="Regular Air"/>
    <s v="Corporate"/>
    <s v="Furniture"/>
    <s v="Office Furnishings"/>
    <s v="Large Box"/>
    <s v="Westinghouse Clip-On Gooseneck Lamps"/>
    <n v="0.59"/>
    <s v="United States"/>
    <x v="3"/>
    <s v="Maryland"/>
    <s v="Dundalk"/>
    <n v="21222"/>
    <x v="10"/>
    <x v="70"/>
    <s v="March"/>
    <s v="13-03-2015"/>
    <n v="-255.65"/>
    <n v="18"/>
    <n v="157.63999999999999"/>
    <n v="85880"/>
    <n v="8.3099999999999987"/>
    <x v="4"/>
  </r>
  <r>
    <n v="1494"/>
    <s v="Kate Lehman"/>
    <s v="Critical"/>
    <n v="0.09"/>
    <n v="6.48"/>
    <n v="9.17"/>
    <s v="Express Air"/>
    <s v="Corporate"/>
    <s v="Office Supplies"/>
    <s v="Paper"/>
    <s v="Small Box"/>
    <s v="Xerox 1996"/>
    <n v="0.37"/>
    <s v="United States"/>
    <x v="3"/>
    <s v="Maryland"/>
    <s v="Dundalk"/>
    <n v="21222"/>
    <x v="10"/>
    <x v="70"/>
    <s v="March"/>
    <s v="13-03-2015"/>
    <n v="-76.540000000000006"/>
    <n v="6"/>
    <n v="42.16"/>
    <n v="85880"/>
    <n v="6.3900000000000006"/>
    <x v="4"/>
  </r>
  <r>
    <n v="1497"/>
    <s v="Gloria Jacobs"/>
    <s v="Critical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x v="3"/>
    <s v="New York"/>
    <s v="Elmira"/>
    <n v="14901"/>
    <x v="10"/>
    <x v="70"/>
    <s v="March"/>
    <s v="12-03-2015"/>
    <n v="-10.09"/>
    <n v="2"/>
    <n v="14.08"/>
    <n v="85880"/>
    <n v="6.19"/>
    <x v="4"/>
  </r>
  <r>
    <n v="1497"/>
    <s v="Gloria Jacobs"/>
    <s v="Critical"/>
    <n v="0.03"/>
    <n v="15.14"/>
    <n v="4.53"/>
    <s v="Regular Air"/>
    <s v="Corporate"/>
    <s v="Office Supplies"/>
    <s v="Storage &amp; Organization"/>
    <s v="Small Box"/>
    <s v="Eldon® Gobal File Keepers"/>
    <n v="0.81"/>
    <s v="United States"/>
    <x v="3"/>
    <s v="New York"/>
    <s v="Elmira"/>
    <n v="14901"/>
    <x v="10"/>
    <x v="70"/>
    <s v="March"/>
    <s v="13-03-2015"/>
    <n v="-92.87"/>
    <n v="17"/>
    <n v="256.73"/>
    <n v="85880"/>
    <n v="15.110000000000001"/>
    <x v="4"/>
  </r>
  <r>
    <n v="2616"/>
    <s v="Laurence Hull"/>
    <s v="Critical"/>
    <n v="0"/>
    <n v="2.6"/>
    <n v="2.4"/>
    <s v="Regular Air"/>
    <s v="Corporate"/>
    <s v="Office Supplies"/>
    <s v="Pens &amp; Art Supplies"/>
    <s v="Wrap Bag"/>
    <s v="12 Colored Short Pencils"/>
    <n v="0.57999999999999996"/>
    <s v="United States"/>
    <x v="1"/>
    <s v="Michigan"/>
    <s v="Portage"/>
    <n v="49002"/>
    <x v="10"/>
    <x v="70"/>
    <s v="March"/>
    <s v="13-03-2015"/>
    <n v="-45.21"/>
    <n v="16"/>
    <n v="44.75"/>
    <n v="91495"/>
    <n v="2.6"/>
    <x v="4"/>
  </r>
  <r>
    <n v="1484"/>
    <s v="Alison Stewart"/>
    <s v="High"/>
    <n v="0.06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x v="1"/>
    <s v="Illinois"/>
    <s v="Des Plaines"/>
    <n v="60016"/>
    <x v="10"/>
    <x v="70"/>
    <s v="March"/>
    <s v="14-03-2015"/>
    <n v="-127.56"/>
    <n v="3"/>
    <n v="290.24"/>
    <n v="91235"/>
    <n v="99.929999999999993"/>
    <x v="4"/>
  </r>
  <r>
    <n v="1484"/>
    <s v="Alison Stewart"/>
    <s v="High"/>
    <n v="0"/>
    <n v="193.17"/>
    <n v="19.989999999999998"/>
    <s v="Regular Air"/>
    <s v="Home Office"/>
    <s v="Office Supplies"/>
    <s v="Storage &amp; Organization"/>
    <s v="Small Box"/>
    <s v="Fellowes Staxonsteel® Drawer Files"/>
    <n v="0.71"/>
    <s v="United States"/>
    <x v="1"/>
    <s v="Illinois"/>
    <s v="Des Plaines"/>
    <n v="60016"/>
    <x v="10"/>
    <x v="70"/>
    <s v="March"/>
    <s v="12-03-2015"/>
    <n v="282.18"/>
    <n v="5"/>
    <n v="971.4"/>
    <n v="91235"/>
    <n v="193.17"/>
    <x v="4"/>
  </r>
  <r>
    <n v="1484"/>
    <s v="Alison Stewart"/>
    <s v="High"/>
    <n v="0.08"/>
    <n v="20.99"/>
    <n v="3.3"/>
    <s v="Express Air"/>
    <s v="Home Office"/>
    <s v="Technology"/>
    <s v="Telephones and Communication"/>
    <s v="Small Pack"/>
    <s v="Accessory39"/>
    <n v="0.81"/>
    <s v="United States"/>
    <x v="1"/>
    <s v="Illinois"/>
    <s v="Des Plaines"/>
    <n v="60016"/>
    <x v="10"/>
    <x v="70"/>
    <s v="March"/>
    <s v="11-03-2015"/>
    <n v="-96.337999999999994"/>
    <n v="11"/>
    <n v="193.51"/>
    <n v="91235"/>
    <n v="20.91"/>
    <x v="4"/>
  </r>
  <r>
    <n v="3397"/>
    <s v="Andrea Shaw"/>
    <s v="High"/>
    <n v="0.01"/>
    <n v="10.9"/>
    <n v="7.46"/>
    <s v="Regular Air"/>
    <s v="Small Business"/>
    <s v="Office Supplies"/>
    <s v="Storage &amp; Organization"/>
    <s v="Small Box"/>
    <s v="Crate-A-Files™"/>
    <n v="0.59"/>
    <s v="United States"/>
    <x v="1"/>
    <s v="Illinois"/>
    <s v="Danville"/>
    <n v="61832"/>
    <x v="10"/>
    <x v="70"/>
    <s v="March"/>
    <s v="12-03-2015"/>
    <n v="-116.76"/>
    <n v="18"/>
    <n v="207.31"/>
    <n v="87536"/>
    <n v="10.89"/>
    <x v="4"/>
  </r>
  <r>
    <n v="3397"/>
    <s v="Andrea Shaw"/>
    <s v="High"/>
    <n v="0.1"/>
    <n v="7.99"/>
    <n v="5.03"/>
    <s v="Regular Air"/>
    <s v="Small Business"/>
    <s v="Technology"/>
    <s v="Telephones and Communication"/>
    <s v="Medium Box"/>
    <s v="Bell Sonecor JB700 Caller ID"/>
    <n v="0.6"/>
    <s v="United States"/>
    <x v="1"/>
    <s v="Illinois"/>
    <s v="Danville"/>
    <n v="61832"/>
    <x v="10"/>
    <x v="70"/>
    <s v="March"/>
    <s v="12-03-2015"/>
    <n v="-160.952"/>
    <n v="22"/>
    <n v="143.12"/>
    <n v="87536"/>
    <n v="7.8900000000000006"/>
    <x v="4"/>
  </r>
  <r>
    <n v="3151"/>
    <s v="Glenda Hunter"/>
    <s v="Medium"/>
    <n v="0.02"/>
    <n v="5.98"/>
    <n v="1.49"/>
    <s v="Regular Air"/>
    <s v="Corporate"/>
    <s v="Office Supplies"/>
    <s v="Binders and Binder Accessories"/>
    <s v="Small Box"/>
    <s v="Avery Hanging File Binders"/>
    <n v="0.39"/>
    <s v="United States"/>
    <x v="2"/>
    <s v="California"/>
    <s v="Twentynine Palms"/>
    <n v="92277"/>
    <x v="10"/>
    <x v="70"/>
    <s v="March"/>
    <s v="12-03-2015"/>
    <n v="28.526"/>
    <n v="10"/>
    <n v="59.9"/>
    <n v="88547"/>
    <n v="5.9600000000000009"/>
    <x v="4"/>
  </r>
  <r>
    <n v="796"/>
    <s v="Amanda Conner"/>
    <s v="Not Specified"/>
    <n v="0.06"/>
    <n v="8.6"/>
    <n v="6.19"/>
    <s v="Regular Air"/>
    <s v="Corporate"/>
    <s v="Office Supplies"/>
    <s v="Binders and Binder Accessories"/>
    <s v="Small Box"/>
    <s v="Avery Printable Repositionable Plastic Tabs"/>
    <n v="0.38"/>
    <s v="United States"/>
    <x v="1"/>
    <s v="Nebraska"/>
    <s v="Papillion"/>
    <n v="68046"/>
    <x v="10"/>
    <x v="70"/>
    <s v="March"/>
    <s v="12-03-2015"/>
    <n v="-46.115000000000002"/>
    <n v="9"/>
    <n v="79.400000000000006"/>
    <n v="86867"/>
    <n v="8.5399999999999991"/>
    <x v="4"/>
  </r>
  <r>
    <n v="1254"/>
    <s v="Anne Bland"/>
    <s v="Critical"/>
    <n v="0.06"/>
    <n v="80.98"/>
    <n v="35"/>
    <s v="Regular Air"/>
    <s v="Home Office"/>
    <s v="Office Supplies"/>
    <s v="Storage &amp; Organization"/>
    <s v="Large Box"/>
    <s v="Carina Double Wide Media Storage Towers in Natural &amp; Black"/>
    <n v="0.81"/>
    <s v="United States"/>
    <x v="1"/>
    <s v="Texas"/>
    <s v="Channelview"/>
    <n v="77530"/>
    <x v="11"/>
    <x v="71"/>
    <s v="March"/>
    <s v="13-03-2015"/>
    <n v="-218.77"/>
    <n v="2"/>
    <n v="172.79"/>
    <n v="89983"/>
    <n v="80.92"/>
    <x v="4"/>
  </r>
  <r>
    <n v="2896"/>
    <s v="Anna Ellis"/>
    <s v="Critical"/>
    <n v="0"/>
    <n v="22.84"/>
    <n v="16.920000000000002"/>
    <s v="Regular Air"/>
    <s v="Home Office"/>
    <s v="Office Supplies"/>
    <s v="Paper"/>
    <s v="Small Box"/>
    <s v="Xerox 1973"/>
    <n v="0.39"/>
    <s v="United States"/>
    <x v="1"/>
    <s v="Minnesota"/>
    <s v="Mankato"/>
    <n v="56001"/>
    <x v="11"/>
    <x v="71"/>
    <s v="March"/>
    <s v="14-03-2015"/>
    <n v="-83.75"/>
    <n v="15"/>
    <n v="370.62"/>
    <n v="86927"/>
    <n v="22.84"/>
    <x v="4"/>
  </r>
  <r>
    <n v="1027"/>
    <s v="Brian Bennett"/>
    <s v="High"/>
    <n v="0.1"/>
    <n v="73.98"/>
    <n v="4"/>
    <s v="Regular Air"/>
    <s v="Small Business"/>
    <s v="Technology"/>
    <s v="Computer Peripherals"/>
    <s v="Small Box"/>
    <s v="Keytronic French Keyboard"/>
    <n v="0.79"/>
    <s v="United States"/>
    <x v="3"/>
    <s v="New York"/>
    <s v="Cheektowaga"/>
    <n v="14225"/>
    <x v="11"/>
    <x v="71"/>
    <s v="March"/>
    <s v="13-03-2015"/>
    <n v="-229.87"/>
    <n v="5"/>
    <n v="347.23"/>
    <n v="89004"/>
    <n v="73.88000000000001"/>
    <x v="4"/>
  </r>
  <r>
    <n v="1027"/>
    <s v="Brian Bennett"/>
    <s v="High"/>
    <n v="0.05"/>
    <n v="51.98"/>
    <n v="10.17"/>
    <s v="Regular Air"/>
    <s v="Small Business"/>
    <s v="Technology"/>
    <s v="Office Machines"/>
    <s v="Medium Box"/>
    <s v="Canon MP25DIII Desktop Whisper-Quiet Printing Calculator"/>
    <n v="0.37"/>
    <s v="United States"/>
    <x v="3"/>
    <s v="New York"/>
    <s v="Cheektowaga"/>
    <n v="14225"/>
    <x v="11"/>
    <x v="71"/>
    <s v="March"/>
    <s v="13-03-2015"/>
    <n v="329.9787"/>
    <n v="9"/>
    <n v="478.23"/>
    <n v="89004"/>
    <n v="51.93"/>
    <x v="4"/>
  </r>
  <r>
    <n v="32"/>
    <s v="Matthew Berman"/>
    <s v="Low"/>
    <n v="0.06"/>
    <n v="205.99"/>
    <n v="8.99"/>
    <s v="Regular Air"/>
    <s v="Corporate"/>
    <s v="Technology"/>
    <s v="Telephones and Communication"/>
    <s v="Small Box"/>
    <s v="TimeportP7382"/>
    <n v="0.56000000000000005"/>
    <s v="United States"/>
    <x v="2"/>
    <s v="Oregon"/>
    <s v="Grants Pass"/>
    <n v="97526"/>
    <x v="11"/>
    <x v="71"/>
    <s v="March"/>
    <s v="19-03-2015"/>
    <n v="3568.096"/>
    <n v="22"/>
    <n v="3838.14"/>
    <n v="89203"/>
    <n v="205.93"/>
    <x v="4"/>
  </r>
  <r>
    <n v="2593"/>
    <s v="Anne Schultz"/>
    <s v="Low"/>
    <n v="0.01"/>
    <n v="85.99"/>
    <n v="0.99"/>
    <s v="Regular Air"/>
    <s v="Corporate"/>
    <s v="Technology"/>
    <s v="Telephones and Communication"/>
    <s v="Wrap Bag"/>
    <s v="Accessory4"/>
    <n v="0.85"/>
    <s v="United States"/>
    <x v="0"/>
    <s v="Georgia"/>
    <s v="Athens"/>
    <n v="30605"/>
    <x v="11"/>
    <x v="71"/>
    <s v="March"/>
    <s v="17-03-2015"/>
    <n v="311.73"/>
    <n v="2"/>
    <n v="146.16999999999999"/>
    <n v="87773"/>
    <n v="85.97999999999999"/>
    <x v="4"/>
  </r>
  <r>
    <n v="2741"/>
    <s v="Megan York"/>
    <s v="Low"/>
    <n v="0.01"/>
    <n v="35.99"/>
    <n v="5.99"/>
    <s v="Regular Air"/>
    <s v="Small Business"/>
    <s v="Technology"/>
    <s v="Telephones and Communication"/>
    <s v="Wrap Bag"/>
    <s v="Accessory41"/>
    <n v="0.38"/>
    <s v="United States"/>
    <x v="2"/>
    <s v="Idaho"/>
    <s v="Caldwell"/>
    <n v="83605"/>
    <x v="11"/>
    <x v="71"/>
    <s v="March"/>
    <s v="19-03-2015"/>
    <n v="218.23320000000001"/>
    <n v="10"/>
    <n v="316.27999999999997"/>
    <n v="89481"/>
    <n v="35.980000000000004"/>
    <x v="4"/>
  </r>
  <r>
    <n v="146"/>
    <s v="Yvonne Fox"/>
    <s v="Not Specified"/>
    <n v="0.01"/>
    <n v="45.98"/>
    <n v="4.8"/>
    <s v="Regular Air"/>
    <s v="Small Business"/>
    <s v="Furniture"/>
    <s v="Office Furnishings"/>
    <s v="Wrap Bag"/>
    <s v="Tenex B1-RE Series Chair Mats for Low Pile Carpets"/>
    <n v="0.68"/>
    <s v="United States"/>
    <x v="1"/>
    <s v="Texas"/>
    <s v="Watauga"/>
    <n v="76148"/>
    <x v="11"/>
    <x v="71"/>
    <s v="March"/>
    <s v="13-03-2015"/>
    <n v="133.5771"/>
    <n v="4"/>
    <n v="193.59"/>
    <n v="91088"/>
    <n v="45.97"/>
    <x v="4"/>
  </r>
  <r>
    <n v="903"/>
    <s v="Francis Spivey"/>
    <s v="Not Specified"/>
    <n v="0"/>
    <n v="5.98"/>
    <n v="1.49"/>
    <s v="Regular Air"/>
    <s v="Consumer"/>
    <s v="Office Supplies"/>
    <s v="Binders and Binder Accessories"/>
    <s v="Small Box"/>
    <s v="Avery Hanging File Binders"/>
    <n v="0.39"/>
    <s v="United States"/>
    <x v="3"/>
    <s v="Massachusetts"/>
    <s v="Wilmington"/>
    <n v="1887"/>
    <x v="11"/>
    <x v="71"/>
    <s v="March"/>
    <s v="14-03-2015"/>
    <n v="80.674800000000005"/>
    <n v="18"/>
    <n v="116.92"/>
    <n v="90806"/>
    <n v="5.98"/>
    <x v="4"/>
  </r>
  <r>
    <n v="2037"/>
    <s v="Lynda Herman"/>
    <s v="Not Specified"/>
    <n v="0"/>
    <n v="73.98"/>
    <n v="14.52"/>
    <s v="Regular Air"/>
    <s v="Small Business"/>
    <s v="Technology"/>
    <s v="Computer Peripherals"/>
    <s v="Small Box"/>
    <s v="Keytronic French Keyboard"/>
    <n v="0.65"/>
    <s v="United States"/>
    <x v="2"/>
    <s v="Montana"/>
    <s v="Bozeman"/>
    <n v="59715"/>
    <x v="11"/>
    <x v="71"/>
    <s v="March"/>
    <s v="14-03-2015"/>
    <n v="-88.61"/>
    <n v="4"/>
    <n v="305.70999999999998"/>
    <n v="89333"/>
    <n v="73.98"/>
    <x v="4"/>
  </r>
  <r>
    <n v="2787"/>
    <s v="Rodney Kearney"/>
    <s v="Not Specified"/>
    <n v="0.01"/>
    <n v="47.98"/>
    <n v="3.61"/>
    <s v="Express Air"/>
    <s v="Consumer"/>
    <s v="Technology"/>
    <s v="Computer Peripherals"/>
    <s v="Small Pack"/>
    <s v="DS/HD IBM Formatted Diskettes, 200/Pack - Staples"/>
    <n v="0.71"/>
    <s v="United States"/>
    <x v="0"/>
    <s v="Louisiana"/>
    <s v="Metairie"/>
    <n v="70003"/>
    <x v="11"/>
    <x v="71"/>
    <s v="March"/>
    <s v="13-03-2015"/>
    <n v="-44.436"/>
    <n v="8"/>
    <n v="393.98"/>
    <n v="91316"/>
    <n v="47.97"/>
    <x v="4"/>
  </r>
  <r>
    <n v="573"/>
    <s v="Vanessa Winstead"/>
    <s v="Critical"/>
    <n v="0.05"/>
    <n v="4.13"/>
    <n v="5.04"/>
    <s v="Regular Air"/>
    <s v="Home Office"/>
    <s v="Office Supplies"/>
    <s v="Binders and Binder Accessories"/>
    <s v="Small Box"/>
    <s v="ACCOHIDE® 3-Ring Binder, Blue, 1&quot;"/>
    <n v="0.38"/>
    <s v="United States"/>
    <x v="1"/>
    <s v="Illinois"/>
    <s v="Pekin"/>
    <n v="61554"/>
    <x v="2"/>
    <x v="72"/>
    <s v="March"/>
    <s v="14-03-2015"/>
    <n v="-12.1555"/>
    <n v="1"/>
    <n v="5.84"/>
    <n v="86555"/>
    <n v="4.08"/>
    <x v="4"/>
  </r>
  <r>
    <n v="1035"/>
    <s v="Kent Burton"/>
    <s v="Critical"/>
    <n v="7.0000000000000007E-2"/>
    <n v="125.99"/>
    <n v="2.5"/>
    <s v="Regular Air"/>
    <s v="Home Office"/>
    <s v="Technology"/>
    <s v="Telephones and Communication"/>
    <s v="Small Box"/>
    <s v="i2000"/>
    <n v="0.6"/>
    <s v="United States"/>
    <x v="3"/>
    <s v="Ohio"/>
    <s v="Delaware"/>
    <n v="43015"/>
    <x v="2"/>
    <x v="72"/>
    <s v="March"/>
    <s v="13-03-2015"/>
    <n v="-604.40599999999995"/>
    <n v="1"/>
    <n v="100.59"/>
    <n v="90710"/>
    <n v="125.92"/>
    <x v="4"/>
  </r>
  <r>
    <n v="1036"/>
    <s v="Jessica Huffman"/>
    <s v="Critical"/>
    <n v="0.03"/>
    <n v="99.99"/>
    <n v="19.989999999999998"/>
    <s v="Regular Air"/>
    <s v="Home Office"/>
    <s v="Technology"/>
    <s v="Computer Peripherals"/>
    <s v="Small Box"/>
    <s v="US Robotics 56K V.92 External Faxmodem"/>
    <n v="0.52"/>
    <s v="United States"/>
    <x v="3"/>
    <s v="Ohio"/>
    <s v="Dublin"/>
    <n v="43017"/>
    <x v="2"/>
    <x v="72"/>
    <s v="March"/>
    <s v="14-03-2015"/>
    <n v="293.66000000000003"/>
    <n v="6"/>
    <n v="598.38"/>
    <n v="90710"/>
    <n v="99.96"/>
    <x v="4"/>
  </r>
  <r>
    <n v="2468"/>
    <s v="Rhonda Stein"/>
    <s v="Critical"/>
    <n v="0.04"/>
    <n v="65.989999999999995"/>
    <n v="8.99"/>
    <s v="Regular Air"/>
    <s v="Corporate"/>
    <s v="Technology"/>
    <s v="Telephones and Communication"/>
    <s v="Small Box"/>
    <s v="i270"/>
    <n v="0.55000000000000004"/>
    <s v="United States"/>
    <x v="0"/>
    <s v="North Carolina"/>
    <s v="Salisbury"/>
    <n v="28144"/>
    <x v="2"/>
    <x v="72"/>
    <s v="March"/>
    <s v="14-03-2015"/>
    <n v="-335.041"/>
    <n v="13"/>
    <n v="724.57"/>
    <n v="88137"/>
    <n v="65.949999999999989"/>
    <x v="4"/>
  </r>
  <r>
    <n v="3036"/>
    <s v="Edith Reynolds"/>
    <s v="Critical"/>
    <n v="0.08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x v="1"/>
    <s v="North Dakota"/>
    <s v="Mandan"/>
    <n v="58554"/>
    <x v="2"/>
    <x v="72"/>
    <s v="March"/>
    <s v="16-03-2015"/>
    <n v="2267.2199999999998"/>
    <n v="22"/>
    <n v="3802.01"/>
    <n v="89130"/>
    <n v="178.39"/>
    <x v="4"/>
  </r>
  <r>
    <n v="600"/>
    <s v="Vickie Morse"/>
    <s v="Medium"/>
    <n v="0.06"/>
    <n v="6.48"/>
    <n v="7.37"/>
    <s v="Regular Air"/>
    <s v="Corporate"/>
    <s v="Office Supplies"/>
    <s v="Paper"/>
    <s v="Small Box"/>
    <s v="Xerox 210"/>
    <n v="0.37"/>
    <s v="United States"/>
    <x v="3"/>
    <s v="Maryland"/>
    <s v="Reisterstown"/>
    <n v="21136"/>
    <x v="2"/>
    <x v="72"/>
    <s v="March"/>
    <s v="14-03-2015"/>
    <n v="-75.44"/>
    <n v="5"/>
    <n v="32.39"/>
    <n v="87579"/>
    <n v="6.4200000000000008"/>
    <x v="4"/>
  </r>
  <r>
    <n v="2285"/>
    <s v="Arnold Floyd Blair"/>
    <s v="Medium"/>
    <n v="0.02"/>
    <n v="17.7"/>
    <n v="9.4700000000000006"/>
    <s v="Express Air"/>
    <s v="Corporate"/>
    <s v="Office Supplies"/>
    <s v="Storage &amp; Organization"/>
    <s v="Small Box"/>
    <s v="Portfile® Personal File Boxes"/>
    <n v="0.59"/>
    <s v="United States"/>
    <x v="0"/>
    <s v="South Carolina"/>
    <s v="Rock Hill"/>
    <n v="29730"/>
    <x v="2"/>
    <x v="72"/>
    <s v="March"/>
    <s v="15-03-2015"/>
    <n v="-85.022000000000006"/>
    <n v="21"/>
    <n v="374.6"/>
    <n v="90148"/>
    <n v="17.68"/>
    <x v="4"/>
  </r>
  <r>
    <n v="2484"/>
    <s v="Rhonda Bryant"/>
    <s v="Medium"/>
    <n v="0.05"/>
    <n v="6.48"/>
    <n v="7.91"/>
    <s v="Regular Air"/>
    <s v="Corporate"/>
    <s v="Office Supplies"/>
    <s v="Paper"/>
    <s v="Small Box"/>
    <s v="Xerox 216"/>
    <n v="0.37"/>
    <s v="United States"/>
    <x v="0"/>
    <s v="Florida"/>
    <s v="Winter Haven"/>
    <n v="33881"/>
    <x v="2"/>
    <x v="72"/>
    <s v="March"/>
    <s v="14-03-2015"/>
    <n v="322.12200000000001"/>
    <n v="16"/>
    <n v="109.99"/>
    <n v="88998"/>
    <n v="6.4300000000000006"/>
    <x v="4"/>
  </r>
  <r>
    <n v="2484"/>
    <s v="Rhonda Bryant"/>
    <s v="Medium"/>
    <n v="0.03"/>
    <n v="111.03"/>
    <n v="8.64"/>
    <s v="Regular Air"/>
    <s v="Corporate"/>
    <s v="Office Supplies"/>
    <s v="Storage &amp; Organization"/>
    <s v="Small Box"/>
    <s v="Fellowes Recycled Storage Drawers"/>
    <n v="0.78"/>
    <s v="United States"/>
    <x v="0"/>
    <s v="Florida"/>
    <s v="Winter Haven"/>
    <n v="33881"/>
    <x v="2"/>
    <x v="72"/>
    <s v="March"/>
    <s v="14-03-2015"/>
    <n v="366.54"/>
    <n v="8"/>
    <n v="900.12"/>
    <n v="88998"/>
    <n v="111"/>
    <x v="4"/>
  </r>
  <r>
    <n v="604"/>
    <s v="Lindsay P Ashley"/>
    <s v="Critical"/>
    <n v="0.09"/>
    <n v="154.13"/>
    <n v="69"/>
    <s v="Express Air"/>
    <s v="Corporate"/>
    <s v="Furniture"/>
    <s v="Tables"/>
    <s v="Large Box"/>
    <s v="Laminate Occasional Tables"/>
    <n v="0.68"/>
    <s v="United States"/>
    <x v="2"/>
    <s v="California"/>
    <s v="Los Angeles"/>
    <n v="90045"/>
    <x v="2"/>
    <x v="73"/>
    <s v="March"/>
    <s v="15-03-2015"/>
    <n v="-1763.7476999999999"/>
    <n v="38"/>
    <n v="5679.59"/>
    <n v="28647"/>
    <n v="154.04"/>
    <x v="4"/>
  </r>
  <r>
    <n v="605"/>
    <s v="Alison Peters Wooten"/>
    <s v="Critical"/>
    <n v="0.09"/>
    <n v="154.13"/>
    <n v="69"/>
    <s v="Express Air"/>
    <s v="Corporate"/>
    <s v="Furniture"/>
    <s v="Tables"/>
    <s v="Large Box"/>
    <s v="Laminate Occasional Tables"/>
    <n v="0.68"/>
    <s v="United States"/>
    <x v="3"/>
    <s v="New York"/>
    <s v="West Islip"/>
    <n v="11795"/>
    <x v="2"/>
    <x v="73"/>
    <s v="March"/>
    <s v="15-03-2015"/>
    <n v="-1763.7476999999999"/>
    <n v="10"/>
    <n v="1494.63"/>
    <n v="91144"/>
    <n v="154.04"/>
    <x v="4"/>
  </r>
  <r>
    <n v="994"/>
    <s v="Neal Weber"/>
    <s v="High"/>
    <n v="0.1"/>
    <n v="400.98"/>
    <n v="76.37"/>
    <s v="Delivery Truck"/>
    <s v="Small Business"/>
    <s v="Furniture"/>
    <s v="Tables"/>
    <s v="Jumbo Box"/>
    <s v="Bretford CR8500 Series Meeting Room Furniture"/>
    <n v="0.6"/>
    <s v="United States"/>
    <x v="3"/>
    <s v="Maine"/>
    <s v="Sanford"/>
    <n v="4073"/>
    <x v="2"/>
    <x v="73"/>
    <s v="March"/>
    <s v="15-03-2015"/>
    <n v="-969.04836599999999"/>
    <n v="2"/>
    <n v="810.47"/>
    <n v="89433"/>
    <n v="400.88"/>
    <x v="4"/>
  </r>
  <r>
    <n v="999"/>
    <s v="Rita Barton"/>
    <s v="High"/>
    <n v="0.08"/>
    <n v="45.19"/>
    <n v="1.99"/>
    <s v="Regular Air"/>
    <s v="Small Business"/>
    <s v="Technology"/>
    <s v="Computer Peripherals"/>
    <s v="Small Pack"/>
    <s v="Verbatim DVD-RAM, 9.4GB, Rewritable, Type 1, DS, DataLife Plus"/>
    <n v="0.55000000000000004"/>
    <s v="United States"/>
    <x v="3"/>
    <s v="New Jersey"/>
    <s v="Ridgewood"/>
    <n v="7450"/>
    <x v="2"/>
    <x v="73"/>
    <s v="March"/>
    <s v="15-03-2015"/>
    <n v="-71.83"/>
    <n v="3"/>
    <n v="127.22"/>
    <n v="89433"/>
    <n v="45.11"/>
    <x v="4"/>
  </r>
  <r>
    <n v="1000"/>
    <s v="Lynn Bell"/>
    <s v="High"/>
    <n v="0.03"/>
    <n v="33.979999999999997"/>
    <n v="19.989999999999998"/>
    <s v="Regular Air"/>
    <s v="Small Business"/>
    <s v="Furniture"/>
    <s v="Office Furnishings"/>
    <s v="Small Box"/>
    <s v="Linden® 12&quot; Wall Clock With Oak Frame"/>
    <n v="0.55000000000000004"/>
    <s v="United States"/>
    <x v="3"/>
    <s v="Vermont"/>
    <s v="Bennington"/>
    <n v="5201"/>
    <x v="2"/>
    <x v="73"/>
    <s v="March"/>
    <s v="15-03-2015"/>
    <n v="-0.74"/>
    <n v="12"/>
    <n v="432.44"/>
    <n v="89433"/>
    <n v="33.949999999999996"/>
    <x v="4"/>
  </r>
  <r>
    <n v="2345"/>
    <s v="Colleen Marsh"/>
    <s v="Medium"/>
    <n v="7.0000000000000007E-2"/>
    <n v="200.98"/>
    <n v="23.76"/>
    <s v="Delivery Truck"/>
    <s v="Corporate"/>
    <s v="Furniture"/>
    <s v="Chairs &amp; Chairmats"/>
    <s v="Jumbo Drum"/>
    <s v="Global Leather Highback Executive Chair with Pneumatic Height Adjustment, Black"/>
    <n v="0.57999999999999996"/>
    <s v="United States"/>
    <x v="0"/>
    <s v="Kentucky"/>
    <s v="Paducah"/>
    <n v="42003"/>
    <x v="2"/>
    <x v="73"/>
    <s v="March"/>
    <s v="15-03-2015"/>
    <n v="-132.42599999999999"/>
    <n v="9"/>
    <n v="1805.9"/>
    <n v="89504"/>
    <n v="200.91"/>
    <x v="4"/>
  </r>
  <r>
    <n v="2345"/>
    <s v="Colleen Marsh"/>
    <s v="Medium"/>
    <n v="0.02"/>
    <n v="179.29"/>
    <n v="29.21"/>
    <s v="Delivery Truck"/>
    <s v="Corporate"/>
    <s v="Furniture"/>
    <s v="Tables"/>
    <s v="Jumbo Box"/>
    <s v="Bevis Round Conference Table Top, X-Base"/>
    <n v="0.76"/>
    <s v="United States"/>
    <x v="0"/>
    <s v="Kentucky"/>
    <s v="Paducah"/>
    <n v="42003"/>
    <x v="2"/>
    <x v="73"/>
    <s v="March"/>
    <s v="14-03-2015"/>
    <n v="-411.23599999999999"/>
    <n v="2"/>
    <n v="311.41000000000003"/>
    <n v="89504"/>
    <n v="179.26999999999998"/>
    <x v="4"/>
  </r>
  <r>
    <n v="2417"/>
    <s v="Ken H Frazier"/>
    <s v="Medium"/>
    <n v="0"/>
    <n v="65.989999999999995"/>
    <n v="3.99"/>
    <s v="Regular Air"/>
    <s v="Consumer"/>
    <s v="Technology"/>
    <s v="Telephones and Communication"/>
    <s v="Small Box"/>
    <s v="StarTAC 7760"/>
    <n v="0.59"/>
    <s v="United States"/>
    <x v="0"/>
    <s v="Virginia"/>
    <s v="Oakton"/>
    <n v="22124"/>
    <x v="2"/>
    <x v="73"/>
    <s v="March"/>
    <s v="15-03-2015"/>
    <n v="-60.564"/>
    <n v="13"/>
    <n v="765.65"/>
    <n v="86754"/>
    <n v="65.989999999999995"/>
    <x v="4"/>
  </r>
  <r>
    <n v="3279"/>
    <s v="Ricky Allred"/>
    <s v="Medium"/>
    <n v="0.01"/>
    <n v="45.99"/>
    <n v="4.99"/>
    <s v="Regular Air"/>
    <s v="Home Office"/>
    <s v="Technology"/>
    <s v="Telephones and Communication"/>
    <s v="Small Box"/>
    <s v="KF 788"/>
    <n v="0.56000000000000005"/>
    <s v="United States"/>
    <x v="0"/>
    <s v="South Carolina"/>
    <s v="Columbia"/>
    <n v="29203"/>
    <x v="2"/>
    <x v="73"/>
    <s v="March"/>
    <s v="16-03-2015"/>
    <n v="24.018000000000001"/>
    <n v="3"/>
    <n v="125.19"/>
    <n v="90767"/>
    <n v="45.980000000000004"/>
    <x v="4"/>
  </r>
  <r>
    <n v="373"/>
    <s v="Jeanne Werner"/>
    <s v="Not Specified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1"/>
    <s v="Michigan"/>
    <s v="Detroit"/>
    <n v="48234"/>
    <x v="2"/>
    <x v="73"/>
    <s v="March"/>
    <s v="16-03-2015"/>
    <n v="-163.63"/>
    <n v="45"/>
    <n v="9539.6"/>
    <n v="24193"/>
    <n v="200.95999999999998"/>
    <x v="4"/>
  </r>
  <r>
    <n v="373"/>
    <s v="Jeanne Werner"/>
    <s v="Not Specified"/>
    <n v="0.02"/>
    <n v="4.28"/>
    <n v="5.17"/>
    <s v="Regular Air"/>
    <s v="Small Business"/>
    <s v="Office Supplies"/>
    <s v="Paper"/>
    <s v="Small Box"/>
    <s v="Xerox 1971"/>
    <n v="0.4"/>
    <s v="United States"/>
    <x v="1"/>
    <s v="Michigan"/>
    <s v="Detroit"/>
    <n v="48234"/>
    <x v="2"/>
    <x v="73"/>
    <s v="March"/>
    <s v="15-03-2015"/>
    <n v="-63.87"/>
    <n v="24"/>
    <n v="109.86"/>
    <n v="24193"/>
    <n v="4.2600000000000007"/>
    <x v="4"/>
  </r>
  <r>
    <n v="373"/>
    <s v="Jeanne Werner"/>
    <s v="Not Specified"/>
    <n v="0.04"/>
    <n v="85.99"/>
    <n v="0.99"/>
    <s v="Regular Air"/>
    <s v="Small Business"/>
    <s v="Technology"/>
    <s v="Telephones and Communication"/>
    <s v="Wrap Bag"/>
    <s v="Accessory4"/>
    <n v="0.85"/>
    <s v="United States"/>
    <x v="1"/>
    <s v="Michigan"/>
    <s v="Detroit"/>
    <n v="48234"/>
    <x v="2"/>
    <x v="73"/>
    <s v="March"/>
    <s v="16-03-2015"/>
    <n v="-175.17500000000001"/>
    <n v="19"/>
    <n v="1426.51"/>
    <n v="24193"/>
    <n v="85.949999999999989"/>
    <x v="4"/>
  </r>
  <r>
    <n v="375"/>
    <s v="Sandra Sharma"/>
    <s v="Not Specified"/>
    <n v="0.02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0"/>
    <s v="Tennessee"/>
    <s v="Morristown"/>
    <n v="37814"/>
    <x v="2"/>
    <x v="73"/>
    <s v="March"/>
    <s v="16-03-2015"/>
    <n v="-224.9478"/>
    <n v="11"/>
    <n v="2331.9"/>
    <n v="90917"/>
    <n v="200.95999999999998"/>
    <x v="4"/>
  </r>
  <r>
    <n v="375"/>
    <s v="Sandra Sharma"/>
    <s v="Not Specified"/>
    <n v="0.02"/>
    <n v="4.28"/>
    <n v="5.17"/>
    <s v="Regular Air"/>
    <s v="Small Business"/>
    <s v="Office Supplies"/>
    <s v="Paper"/>
    <s v="Small Box"/>
    <s v="Xerox 1971"/>
    <n v="0.4"/>
    <s v="United States"/>
    <x v="0"/>
    <s v="Tennessee"/>
    <s v="Morristown"/>
    <n v="37814"/>
    <x v="2"/>
    <x v="73"/>
    <s v="March"/>
    <s v="15-03-2015"/>
    <n v="196.8"/>
    <n v="6"/>
    <n v="27.47"/>
    <n v="90917"/>
    <n v="4.2600000000000007"/>
    <x v="4"/>
  </r>
  <r>
    <n v="1682"/>
    <s v="Julie Edwards"/>
    <s v="Not Specified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Illinois"/>
    <s v="Chicago"/>
    <n v="60611"/>
    <x v="2"/>
    <x v="73"/>
    <s v="March"/>
    <s v="15-03-2015"/>
    <n v="-56.35"/>
    <n v="47"/>
    <n v="225.98"/>
    <n v="38080"/>
    <n v="4.9000000000000004"/>
    <x v="4"/>
  </r>
  <r>
    <n v="1683"/>
    <s v="Wesley Corbett"/>
    <s v="Not Specified"/>
    <n v="0.08"/>
    <n v="4.9800000000000004"/>
    <n v="4.7"/>
    <s v="Regular Air"/>
    <s v="Consumer"/>
    <s v="Office Supplies"/>
    <s v="Paper"/>
    <s v="Small Box"/>
    <s v="Staples Copy Paper (20Lb. and 84 Bright)"/>
    <n v="0.38"/>
    <s v="United States"/>
    <x v="1"/>
    <s v="Texas"/>
    <s v="Conroe"/>
    <n v="77301"/>
    <x v="2"/>
    <x v="73"/>
    <s v="March"/>
    <s v="15-03-2015"/>
    <n v="-56.35"/>
    <n v="12"/>
    <n v="57.7"/>
    <n v="90613"/>
    <n v="4.9000000000000004"/>
    <x v="4"/>
  </r>
  <r>
    <n v="3177"/>
    <s v="Laurie Petty"/>
    <s v="Not Specified"/>
    <n v="0.1"/>
    <n v="62.18"/>
    <n v="10.84"/>
    <s v="Regular Air"/>
    <s v="Consumer"/>
    <s v="Furniture"/>
    <s v="Office Furnishings"/>
    <s v="Medium Box"/>
    <s v="Deflect-o Glass Clear Studded Chair Mats"/>
    <n v="0.63"/>
    <s v="United States"/>
    <x v="0"/>
    <s v="Florida"/>
    <s v="Jupiter"/>
    <n v="33458"/>
    <x v="2"/>
    <x v="73"/>
    <s v="March"/>
    <s v="16-03-2015"/>
    <n v="-29.666"/>
    <n v="9"/>
    <n v="511.57"/>
    <n v="90818"/>
    <n v="62.08"/>
    <x v="4"/>
  </r>
  <r>
    <n v="594"/>
    <s v="Charlie Moore"/>
    <s v="Critical"/>
    <n v="0.09"/>
    <n v="13.79"/>
    <n v="8.7799999999999994"/>
    <s v="Regular Air"/>
    <s v="Consumer"/>
    <s v="Furniture"/>
    <s v="Office Furnishings"/>
    <s v="Small Box"/>
    <s v="9-3/4 Diameter Round Wall Clock"/>
    <n v="0.43"/>
    <s v="United States"/>
    <x v="1"/>
    <s v="Indiana"/>
    <s v="Anderson"/>
    <n v="46016"/>
    <x v="2"/>
    <x v="74"/>
    <s v="March"/>
    <s v="17-03-2015"/>
    <n v="-22.12"/>
    <n v="1"/>
    <n v="17.440000000000001"/>
    <n v="86309"/>
    <n v="13.7"/>
    <x v="4"/>
  </r>
  <r>
    <n v="83"/>
    <s v="Edgar Stone"/>
    <s v="High"/>
    <n v="0.04"/>
    <n v="296.18"/>
    <n v="54.12"/>
    <s v="Delivery Truck"/>
    <s v="Corporate"/>
    <s v="Furniture"/>
    <s v="Tables"/>
    <s v="Jumbo Box"/>
    <s v="Hon 94000 Series Round Tables"/>
    <n v="0.76"/>
    <s v="United States"/>
    <x v="3"/>
    <s v="Ohio"/>
    <s v="Canton"/>
    <n v="44708"/>
    <x v="2"/>
    <x v="74"/>
    <s v="March"/>
    <s v="15-03-2015"/>
    <n v="-715.77820599999995"/>
    <n v="6"/>
    <n v="1821.89"/>
    <n v="87365"/>
    <n v="296.14"/>
    <x v="4"/>
  </r>
  <r>
    <n v="1123"/>
    <s v="Peggy Lanier"/>
    <s v="High"/>
    <n v="0.03"/>
    <n v="7.3"/>
    <n v="7.72"/>
    <s v="Regular Air"/>
    <s v="Small Business"/>
    <s v="Office Supplies"/>
    <s v="Binders and Binder Accessories"/>
    <s v="Small Box"/>
    <s v="Angle-D Binders with Locking Rings, Label Holders"/>
    <n v="0.38"/>
    <s v="United States"/>
    <x v="2"/>
    <s v="California"/>
    <s v="Roseville"/>
    <n v="95661"/>
    <x v="2"/>
    <x v="74"/>
    <s v="March"/>
    <s v="18-03-2015"/>
    <n v="-127.05200000000001"/>
    <n v="14"/>
    <n v="103.61"/>
    <n v="87015"/>
    <n v="7.27"/>
    <x v="4"/>
  </r>
  <r>
    <n v="2426"/>
    <s v="Dorothy Holt"/>
    <s v="High"/>
    <n v="0.08"/>
    <n v="30.93"/>
    <n v="3.92"/>
    <s v="Regular Air"/>
    <s v="Small Business"/>
    <s v="Furniture"/>
    <s v="Office Furnishings"/>
    <s v="Small Pack"/>
    <s v="Advantus Employee of the Month Certificate Frame, 11 x 13-1/2"/>
    <n v="0.44"/>
    <s v="United States"/>
    <x v="1"/>
    <s v="Texas"/>
    <s v="Irving"/>
    <n v="75061"/>
    <x v="2"/>
    <x v="74"/>
    <s v="March"/>
    <s v="16-03-2015"/>
    <n v="63.059100000000001"/>
    <n v="3"/>
    <n v="91.39"/>
    <n v="90859"/>
    <n v="30.85"/>
    <x v="4"/>
  </r>
  <r>
    <n v="724"/>
    <s v="Beverly Cooke Brooks"/>
    <s v="Medium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x v="3"/>
    <s v="Connecticut"/>
    <s v="Stratford"/>
    <n v="6614"/>
    <x v="2"/>
    <x v="74"/>
    <s v="March"/>
    <s v="16-03-2015"/>
    <n v="-605.37400000000002"/>
    <n v="1"/>
    <n v="100.38"/>
    <n v="90359"/>
    <n v="125.89999999999999"/>
    <x v="4"/>
  </r>
  <r>
    <n v="727"/>
    <s v="Lindsay Link"/>
    <s v="Medium"/>
    <n v="0.1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x v="3"/>
    <s v="Maine"/>
    <s v="Lewiston"/>
    <n v="4240"/>
    <x v="2"/>
    <x v="74"/>
    <s v="March"/>
    <s v="16-03-2015"/>
    <n v="-99.55"/>
    <n v="4"/>
    <n v="66.319999999999993"/>
    <n v="90359"/>
    <n v="17.88"/>
    <x v="4"/>
  </r>
  <r>
    <n v="2356"/>
    <s v="Emma Bloom"/>
    <s v="Medium"/>
    <n v="0"/>
    <n v="29.34"/>
    <n v="7.87"/>
    <s v="Regular Air"/>
    <s v="Consumer"/>
    <s v="Furniture"/>
    <s v="Office Furnishings"/>
    <s v="Small Box"/>
    <s v="Seth Thomas 14&quot; Putty-Colored Wall Clock"/>
    <n v="0.54"/>
    <s v="United States"/>
    <x v="2"/>
    <s v="Wyoming"/>
    <s v="Rock Springs"/>
    <n v="82901"/>
    <x v="2"/>
    <x v="74"/>
    <s v="March"/>
    <s v="17-03-2015"/>
    <n v="385.37"/>
    <n v="22"/>
    <n v="668.38"/>
    <n v="91305"/>
    <n v="29.34"/>
    <x v="4"/>
  </r>
  <r>
    <n v="2372"/>
    <s v="Marvin Parrott"/>
    <s v="Medium"/>
    <n v="0.01"/>
    <n v="1.76"/>
    <n v="0.7"/>
    <s v="Regular Air"/>
    <s v="Corporate"/>
    <s v="Office Supplies"/>
    <s v="Pens &amp; Art Supplies"/>
    <s v="Wrap Bag"/>
    <s v="Newell 310"/>
    <n v="0.56000000000000005"/>
    <s v="United States"/>
    <x v="1"/>
    <s v="Minnesota"/>
    <s v="Duluth"/>
    <n v="55803"/>
    <x v="2"/>
    <x v="74"/>
    <s v="March"/>
    <s v="16-03-2015"/>
    <n v="-1.56"/>
    <n v="4"/>
    <n v="7.2"/>
    <n v="90714"/>
    <n v="1.75"/>
    <x v="4"/>
  </r>
  <r>
    <n v="871"/>
    <s v="Sandy Ellington"/>
    <s v="Not Specified"/>
    <n v="0.03"/>
    <n v="14.2"/>
    <n v="5.3"/>
    <s v="Regular Air"/>
    <s v="Home Office"/>
    <s v="Furniture"/>
    <s v="Office Furnishings"/>
    <s v="Wrap Bag"/>
    <s v="Coloredge Poster Frame"/>
    <n v="0.46"/>
    <s v="United States"/>
    <x v="2"/>
    <s v="Nevada"/>
    <s v="Reno"/>
    <n v="89502"/>
    <x v="2"/>
    <x v="74"/>
    <s v="March"/>
    <s v="17-03-2015"/>
    <n v="21.555599999999998"/>
    <n v="2"/>
    <n v="31.24"/>
    <n v="90577"/>
    <n v="14.17"/>
    <x v="4"/>
  </r>
  <r>
    <n v="1646"/>
    <s v="Eugene Brewer Knox"/>
    <s v="Not Specified"/>
    <n v="0.06"/>
    <n v="3.29"/>
    <n v="1.35"/>
    <s v="Regular Air"/>
    <s v="Small Business"/>
    <s v="Office Supplies"/>
    <s v="Rubber Bands"/>
    <s v="Wrap Bag"/>
    <s v="Acco® Hot Clips™ Clips to Go"/>
    <n v="0.4"/>
    <s v="United States"/>
    <x v="3"/>
    <s v="New York"/>
    <s v="Bethpage"/>
    <n v="11714"/>
    <x v="2"/>
    <x v="74"/>
    <s v="March"/>
    <s v="17-03-2015"/>
    <n v="8.5299999999999994"/>
    <n v="11"/>
    <n v="35.97"/>
    <n v="90932"/>
    <n v="3.23"/>
    <x v="4"/>
  </r>
  <r>
    <n v="853"/>
    <s v="Leah Davenport"/>
    <s v="High"/>
    <n v="0.05"/>
    <n v="4.24"/>
    <n v="5.41"/>
    <s v="Regular Air"/>
    <s v="Small Business"/>
    <s v="Office Supplies"/>
    <s v="Binders and Binder Accessories"/>
    <s v="Small Box"/>
    <s v="Storex DuraTech Recycled Plastic Frosted Binders"/>
    <n v="0.35"/>
    <s v="United States"/>
    <x v="2"/>
    <s v="California"/>
    <s v="Hesperia"/>
    <n v="92345"/>
    <x v="2"/>
    <x v="75"/>
    <s v="March"/>
    <s v="18-03-2015"/>
    <n v="-89.216999999999999"/>
    <n v="12"/>
    <n v="50.83"/>
    <n v="88570"/>
    <n v="4.1900000000000004"/>
    <x v="4"/>
  </r>
  <r>
    <n v="2272"/>
    <s v="Brett Ingram"/>
    <s v="High"/>
    <n v="0.08"/>
    <n v="15.73"/>
    <n v="7.42"/>
    <s v="Express Air"/>
    <s v="Corporate"/>
    <s v="Office Supplies"/>
    <s v="Scissors, Rulers and Trimmers"/>
    <s v="Small Pack"/>
    <s v="Acme Galleria® Hot Forged Steel Scissors with Colored Handles"/>
    <n v="0.56000000000000005"/>
    <s v="United States"/>
    <x v="1"/>
    <s v="Texas"/>
    <s v="Harker Heights"/>
    <n v="76543"/>
    <x v="2"/>
    <x v="75"/>
    <s v="March"/>
    <s v="18-03-2015"/>
    <n v="-37.6"/>
    <n v="5"/>
    <n v="78.08"/>
    <n v="90110"/>
    <n v="15.65"/>
    <x v="4"/>
  </r>
  <r>
    <n v="2323"/>
    <s v="Emma Buckley"/>
    <s v="High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2"/>
    <s v="California"/>
    <s v="Coachella"/>
    <n v="92236"/>
    <x v="2"/>
    <x v="75"/>
    <s v="March"/>
    <s v="17-03-2015"/>
    <n v="-550.42999999999995"/>
    <n v="5"/>
    <n v="337.86"/>
    <n v="88721"/>
    <n v="68.73"/>
    <x v="4"/>
  </r>
  <r>
    <n v="2323"/>
    <s v="Emma Buckley"/>
    <s v="High"/>
    <n v="0.04"/>
    <n v="21.38"/>
    <n v="8.99"/>
    <s v="Regular Air"/>
    <s v="Small Business"/>
    <s v="Office Supplies"/>
    <s v="Pens &amp; Art Supplies"/>
    <s v="Small Pack"/>
    <s v="Boston 1730 StandUp Electric Pencil Sharpener"/>
    <n v="0.59"/>
    <s v="United States"/>
    <x v="2"/>
    <s v="California"/>
    <s v="Coachella"/>
    <n v="92236"/>
    <x v="2"/>
    <x v="75"/>
    <s v="March"/>
    <s v="18-03-2015"/>
    <n v="-52.12"/>
    <n v="4"/>
    <n v="84.21"/>
    <n v="88721"/>
    <n v="21.34"/>
    <x v="4"/>
  </r>
  <r>
    <n v="145"/>
    <s v="Rhonda Ivey"/>
    <s v="Low"/>
    <n v="7.0000000000000007E-2"/>
    <n v="154.13"/>
    <n v="69"/>
    <s v="Express Air"/>
    <s v="Home Office"/>
    <s v="Furniture"/>
    <s v="Tables"/>
    <s v="Large Box"/>
    <s v="Laminate Occasional Tables"/>
    <n v="0.68"/>
    <s v="United States"/>
    <x v="3"/>
    <s v="Pennsylvania"/>
    <s v="West Mifflin"/>
    <n v="15122"/>
    <x v="2"/>
    <x v="75"/>
    <s v="March"/>
    <s v="16-03-2015"/>
    <n v="-634.73410000000001"/>
    <n v="3"/>
    <n v="453.62"/>
    <n v="91089"/>
    <n v="154.06"/>
    <x v="4"/>
  </r>
  <r>
    <n v="1068"/>
    <s v="Erik Barr"/>
    <s v="Low"/>
    <n v="0.04"/>
    <n v="22.84"/>
    <n v="16.87"/>
    <s v="Regular Air"/>
    <s v="Home Office"/>
    <s v="Office Supplies"/>
    <s v="Paper"/>
    <s v="Small Box"/>
    <s v="Xerox 1982"/>
    <n v="0.39"/>
    <s v="United States"/>
    <x v="1"/>
    <s v="Illinois"/>
    <s v="Calumet City"/>
    <n v="60409"/>
    <x v="2"/>
    <x v="75"/>
    <s v="March"/>
    <s v="16-03-2015"/>
    <n v="-97.28"/>
    <n v="12"/>
    <n v="286.39999999999998"/>
    <n v="87109"/>
    <n v="22.8"/>
    <x v="4"/>
  </r>
  <r>
    <n v="2157"/>
    <s v="Tom Hoyle Honeycutt"/>
    <s v="Low"/>
    <n v="0.05"/>
    <n v="55.5"/>
    <n v="52.2"/>
    <s v="Regular Air"/>
    <s v="Home Office"/>
    <s v="Furniture"/>
    <s v="Office Furnishings"/>
    <s v="Medium Box"/>
    <s v="Eldon Cleatmat® Chair Mats for Medium Pile Carpets"/>
    <n v="0.72"/>
    <s v="United States"/>
    <x v="1"/>
    <s v="Michigan"/>
    <s v="Warren"/>
    <n v="48093"/>
    <x v="2"/>
    <x v="75"/>
    <s v="March"/>
    <s v="16-03-2015"/>
    <n v="-118.54"/>
    <n v="4"/>
    <n v="253.87"/>
    <n v="90385"/>
    <n v="55.45"/>
    <x v="4"/>
  </r>
  <r>
    <n v="2157"/>
    <s v="Tom Hoyle Honeycutt"/>
    <s v="Low"/>
    <n v="0.05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x v="1"/>
    <s v="Michigan"/>
    <s v="Warren"/>
    <n v="48093"/>
    <x v="2"/>
    <x v="75"/>
    <s v="March"/>
    <s v="25-03-2015"/>
    <n v="2963.48"/>
    <n v="14"/>
    <n v="5880.46"/>
    <n v="90385"/>
    <n v="442.09"/>
    <x v="4"/>
  </r>
  <r>
    <n v="1241"/>
    <s v="Bradley Schroeder"/>
    <s v="Not Specified"/>
    <n v="0"/>
    <n v="387.99"/>
    <n v="19.989999999999998"/>
    <s v="Regular Air"/>
    <s v="Corporate"/>
    <s v="Office Supplies"/>
    <s v="Binders and Binder Accessories"/>
    <s v="Small Box"/>
    <s v="Fellowes PB300 Plastic Comb Binding Machine"/>
    <n v="0.38"/>
    <s v="United States"/>
    <x v="0"/>
    <s v="Alabama"/>
    <s v="Auburn"/>
    <n v="36830"/>
    <x v="2"/>
    <x v="75"/>
    <s v="March"/>
    <s v="17-03-2015"/>
    <n v="-70.14"/>
    <n v="23"/>
    <n v="9280.7199999999993"/>
    <n v="90880"/>
    <n v="387.99"/>
    <x v="4"/>
  </r>
  <r>
    <n v="1711"/>
    <s v="Sharon Long"/>
    <s v="Not Specified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x v="0"/>
    <s v="Georgia"/>
    <s v="Marietta"/>
    <n v="30062"/>
    <x v="2"/>
    <x v="75"/>
    <s v="March"/>
    <s v="18-03-2015"/>
    <n v="-167.048"/>
    <n v="3"/>
    <n v="22.48"/>
    <n v="87747"/>
    <n v="7.52"/>
    <x v="4"/>
  </r>
  <r>
    <n v="2030"/>
    <s v="Lindsay O'Connell"/>
    <s v="Critical"/>
    <n v="0.04"/>
    <n v="120.97"/>
    <n v="7.11"/>
    <s v="Regular Air"/>
    <s v="Corporate"/>
    <s v="Technology"/>
    <s v="Office Machines"/>
    <s v="Medium Box"/>
    <s v="Canon BP1200DH 12-Digit Bubble Jet Printing Calculator"/>
    <n v="0.36"/>
    <s v="United States"/>
    <x v="1"/>
    <s v="Texas"/>
    <s v="Greenville"/>
    <n v="75401"/>
    <x v="2"/>
    <x v="76"/>
    <s v="March"/>
    <s v="17-03-2015"/>
    <n v="1320.5496000000001"/>
    <n v="16"/>
    <n v="1913.84"/>
    <n v="91059"/>
    <n v="120.92999999999999"/>
    <x v="4"/>
  </r>
  <r>
    <n v="2030"/>
    <s v="Lindsay O'Connell"/>
    <s v="Critical"/>
    <n v="0"/>
    <n v="195.99"/>
    <n v="4.2"/>
    <s v="Regular Air"/>
    <s v="Corporate"/>
    <s v="Technology"/>
    <s v="Telephones and Communication"/>
    <s v="Small Box"/>
    <s v="688"/>
    <n v="0.6"/>
    <s v="United States"/>
    <x v="1"/>
    <s v="Texas"/>
    <s v="Greenville"/>
    <n v="75401"/>
    <x v="2"/>
    <x v="76"/>
    <s v="March"/>
    <s v="19-03-2015"/>
    <n v="1585.5029999999999"/>
    <n v="16"/>
    <n v="2692.12"/>
    <n v="91059"/>
    <n v="195.99"/>
    <x v="4"/>
  </r>
  <r>
    <n v="2647"/>
    <s v="Teresa Bishop"/>
    <s v="Low"/>
    <n v="0.1"/>
    <n v="10.98"/>
    <n v="3.99"/>
    <s v="Regular Air"/>
    <s v="Corporate"/>
    <s v="Office Supplies"/>
    <s v="Appliances"/>
    <s v="Small Box"/>
    <s v="Staples Surge Protector 6 outlet"/>
    <n v="0.57999999999999996"/>
    <s v="United States"/>
    <x v="2"/>
    <s v="California"/>
    <s v="Bakersfield"/>
    <n v="93309"/>
    <x v="2"/>
    <x v="76"/>
    <s v="March"/>
    <s v="24-03-2015"/>
    <n v="-21.03"/>
    <n v="5"/>
    <n v="52.21"/>
    <n v="91386"/>
    <n v="10.88"/>
    <x v="4"/>
  </r>
  <r>
    <n v="2647"/>
    <s v="Teresa Bishop"/>
    <s v="Low"/>
    <n v="0.01"/>
    <n v="39.979999999999997"/>
    <n v="9.1999999999999993"/>
    <s v="Regular Air"/>
    <s v="Corporate"/>
    <s v="Furniture"/>
    <s v="Office Furnishings"/>
    <s v="Wrap Bag"/>
    <s v="Eldon Radial Chair Mat for Low to Medium Pile Carpets"/>
    <n v="0.65"/>
    <s v="United States"/>
    <x v="2"/>
    <s v="California"/>
    <s v="Bakersfield"/>
    <n v="93309"/>
    <x v="2"/>
    <x v="76"/>
    <s v="March"/>
    <s v="19-03-2015"/>
    <n v="117.52079999999999"/>
    <n v="4"/>
    <n v="170.32"/>
    <n v="91386"/>
    <n v="39.97"/>
    <x v="4"/>
  </r>
  <r>
    <n v="339"/>
    <s v="Bobby Clements"/>
    <s v="Medium"/>
    <n v="0.08"/>
    <n v="7.77"/>
    <n v="9.23"/>
    <s v="Regular Air"/>
    <s v="Corporate"/>
    <s v="Office Supplies"/>
    <s v="Appliances"/>
    <s v="Small Box"/>
    <s v="Hoover Commercial Soft Guard Upright Vacuum And Disposable Filtration Bags"/>
    <n v="0.57999999999999996"/>
    <s v="United States"/>
    <x v="3"/>
    <s v="Ohio"/>
    <s v="Columbus"/>
    <n v="43229"/>
    <x v="2"/>
    <x v="76"/>
    <s v="March"/>
    <s v="18-03-2015"/>
    <n v="-83.65"/>
    <n v="5"/>
    <n v="40.299999999999997"/>
    <n v="90583"/>
    <n v="7.6899999999999995"/>
    <x v="4"/>
  </r>
  <r>
    <n v="339"/>
    <s v="Bobby Clements"/>
    <s v="Medium"/>
    <n v="7.0000000000000007E-2"/>
    <n v="7.59"/>
    <n v="4"/>
    <s v="Regular Air"/>
    <s v="Corporate"/>
    <s v="Furniture"/>
    <s v="Office Furnishings"/>
    <s v="Wrap Bag"/>
    <s v="Master Giant Foot® Doorstop, Safety Yellow"/>
    <n v="0.42"/>
    <s v="United States"/>
    <x v="3"/>
    <s v="Ohio"/>
    <s v="Columbus"/>
    <n v="43229"/>
    <x v="2"/>
    <x v="76"/>
    <s v="March"/>
    <s v="19-03-2015"/>
    <n v="24.39"/>
    <n v="15"/>
    <n v="111.88"/>
    <n v="90583"/>
    <n v="7.52"/>
    <x v="4"/>
  </r>
  <r>
    <n v="1808"/>
    <s v="Joyce Knox"/>
    <s v="Medium"/>
    <n v="0.01"/>
    <n v="8.1199999999999992"/>
    <n v="2.83"/>
    <s v="Express Air"/>
    <s v="Home Office"/>
    <s v="Technology"/>
    <s v="Computer Peripherals"/>
    <s v="Small Pack"/>
    <s v="Imation Neon Mac Format Diskettes, 10/Pack"/>
    <n v="0.77"/>
    <s v="United States"/>
    <x v="3"/>
    <s v="West Virginia"/>
    <s v="Parkersburg"/>
    <n v="26101"/>
    <x v="2"/>
    <x v="76"/>
    <s v="March"/>
    <s v="18-03-2015"/>
    <n v="-40.76"/>
    <n v="10"/>
    <n v="88.64"/>
    <n v="89251"/>
    <n v="8.11"/>
    <x v="4"/>
  </r>
  <r>
    <n v="1364"/>
    <s v="Chris Ford"/>
    <s v="Not Specified"/>
    <n v="0.1"/>
    <n v="5.98"/>
    <n v="5.35"/>
    <s v="Regular Air"/>
    <s v="Home Office"/>
    <s v="Office Supplies"/>
    <s v="Paper"/>
    <s v="Small Box"/>
    <s v="Xerox 1947"/>
    <n v="0.4"/>
    <s v="United States"/>
    <x v="3"/>
    <s v="Maryland"/>
    <s v="Camp Springs"/>
    <n v="20746"/>
    <x v="2"/>
    <x v="76"/>
    <s v="March"/>
    <s v="17-03-2015"/>
    <n v="-90.26"/>
    <n v="10"/>
    <n v="57.34"/>
    <n v="89994"/>
    <n v="5.8800000000000008"/>
    <x v="4"/>
  </r>
  <r>
    <n v="3001"/>
    <s v="Anthony Foley"/>
    <s v="Not Specified"/>
    <n v="0.03"/>
    <n v="5.4"/>
    <n v="7.78"/>
    <s v="Regular Air"/>
    <s v="Consumer"/>
    <s v="Office Supplies"/>
    <s v="Binders and Binder Accessories"/>
    <s v="Small Box"/>
    <s v="3M Organizer Strips"/>
    <n v="0.37"/>
    <s v="United States"/>
    <x v="1"/>
    <s v="Michigan"/>
    <s v="Port Huron"/>
    <n v="48060"/>
    <x v="2"/>
    <x v="76"/>
    <s v="March"/>
    <s v="19-03-2015"/>
    <n v="-237.54400000000001"/>
    <n v="21"/>
    <n v="117.87"/>
    <n v="87043"/>
    <n v="5.37"/>
    <x v="4"/>
  </r>
  <r>
    <n v="2127"/>
    <s v="Joyce Kern"/>
    <s v="Critical"/>
    <n v="0.1"/>
    <n v="5.98"/>
    <n v="5.14"/>
    <s v="Regular Air"/>
    <s v="Home Office"/>
    <s v="Office Supplies"/>
    <s v="Paper"/>
    <s v="Small Box"/>
    <s v="Xerox 1974"/>
    <n v="0.36"/>
    <s v="United States"/>
    <x v="1"/>
    <s v="Michigan"/>
    <s v="Sterling Heights"/>
    <n v="48310"/>
    <x v="2"/>
    <x v="77"/>
    <s v="March"/>
    <s v="20-03-2015"/>
    <n v="-49.53"/>
    <n v="6"/>
    <n v="33.950000000000003"/>
    <n v="88418"/>
    <n v="5.8800000000000008"/>
    <x v="4"/>
  </r>
  <r>
    <n v="3191"/>
    <s v="Jenny Hawkins"/>
    <s v="Critical"/>
    <n v="0.01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1"/>
    <s v="Wisconsin"/>
    <s v="Stevens Point"/>
    <n v="54481"/>
    <x v="2"/>
    <x v="77"/>
    <s v="March"/>
    <s v="18-03-2015"/>
    <n v="-9.1080000000000005"/>
    <n v="5"/>
    <n v="93.81"/>
    <n v="86447"/>
    <n v="20.979999999999997"/>
    <x v="4"/>
  </r>
  <r>
    <n v="1197"/>
    <s v="Grace McNeill Hunt"/>
    <s v="High"/>
    <n v="0.08"/>
    <n v="355.98"/>
    <n v="58.92"/>
    <s v="Delivery Truck"/>
    <s v="Small Business"/>
    <s v="Furniture"/>
    <s v="Chairs &amp; Chairmats"/>
    <s v="Jumbo Drum"/>
    <s v="Hon 4700 Series Mobuis™ Mid-Back Task Chairs with Adjustable Arms"/>
    <n v="0.64"/>
    <s v="United States"/>
    <x v="3"/>
    <s v="Massachusetts"/>
    <s v="Sudbury"/>
    <n v="1776"/>
    <x v="2"/>
    <x v="77"/>
    <s v="March"/>
    <s v="20-03-2015"/>
    <n v="103.83"/>
    <n v="4"/>
    <n v="1350.94"/>
    <n v="87583"/>
    <n v="355.90000000000003"/>
    <x v="4"/>
  </r>
  <r>
    <n v="1894"/>
    <s v="Maureen Herbert Hood"/>
    <s v="High"/>
    <n v="0.01"/>
    <n v="26.17"/>
    <n v="1.39"/>
    <s v="Regular Air"/>
    <s v="Consumer"/>
    <s v="Office Supplies"/>
    <s v="Envelopes"/>
    <s v="Small Box"/>
    <s v="Quality Park Security Envelopes"/>
    <n v="0.38"/>
    <s v="United States"/>
    <x v="1"/>
    <s v="Wisconsin"/>
    <s v="Appleton"/>
    <n v="54915"/>
    <x v="2"/>
    <x v="77"/>
    <s v="March"/>
    <s v="19-03-2015"/>
    <n v="237.04259999999999"/>
    <n v="13"/>
    <n v="343.54"/>
    <n v="91263"/>
    <n v="26.16"/>
    <x v="4"/>
  </r>
  <r>
    <n v="1015"/>
    <s v="Beverly Cameron"/>
    <s v="Medium"/>
    <n v="0"/>
    <n v="43.98"/>
    <n v="8.99"/>
    <s v="Regular Air"/>
    <s v="Home Office"/>
    <s v="Office Supplies"/>
    <s v="Pens &amp; Art Supplies"/>
    <s v="Small Pack"/>
    <s v="Boston 1645 Deluxe Heavier-Duty Electric Pencil Sharpener"/>
    <n v="0.57999999999999996"/>
    <s v="United States"/>
    <x v="0"/>
    <s v="North Carolina"/>
    <s v="Apex"/>
    <n v="27502"/>
    <x v="2"/>
    <x v="77"/>
    <s v="March"/>
    <s v="18-03-2015"/>
    <n v="829.46699999999998"/>
    <n v="14"/>
    <n v="650.70000000000005"/>
    <n v="88390"/>
    <n v="43.98"/>
    <x v="4"/>
  </r>
  <r>
    <n v="1967"/>
    <s v="Carolyn Hoffman"/>
    <s v="Medium"/>
    <n v="0.01"/>
    <n v="78.650000000000006"/>
    <n v="13.99"/>
    <s v="Express Air"/>
    <s v="Small Business"/>
    <s v="Office Supplies"/>
    <s v="Appliances"/>
    <s v="Medium Box"/>
    <s v="Honeywell Quietcare HEPA Air Cleaner"/>
    <n v="0.52"/>
    <s v="United States"/>
    <x v="1"/>
    <s v="Iowa"/>
    <s v="Clinton"/>
    <n v="52732"/>
    <x v="2"/>
    <x v="77"/>
    <s v="March"/>
    <s v="19-03-2015"/>
    <n v="442.36590000000001"/>
    <n v="8"/>
    <n v="641.11"/>
    <n v="89456"/>
    <n v="78.64"/>
    <x v="4"/>
  </r>
  <r>
    <n v="2030"/>
    <s v="Lindsay O'Connell"/>
    <s v="Medium"/>
    <n v="0.03"/>
    <n v="55.98"/>
    <n v="4.8600000000000003"/>
    <s v="Regular Air"/>
    <s v="Corporate"/>
    <s v="Office Supplies"/>
    <s v="Paper"/>
    <s v="Small Box"/>
    <s v="Xerox 1908"/>
    <n v="0.36"/>
    <s v="United States"/>
    <x v="1"/>
    <s v="Texas"/>
    <s v="Greenville"/>
    <n v="75401"/>
    <x v="2"/>
    <x v="77"/>
    <s v="March"/>
    <s v="20-03-2015"/>
    <n v="526.04219999999998"/>
    <n v="13"/>
    <n v="762.38"/>
    <n v="91060"/>
    <n v="55.949999999999996"/>
    <x v="4"/>
  </r>
  <r>
    <n v="2745"/>
    <s v="Arnold Gay"/>
    <s v="Medium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x v="2"/>
    <s v="Arizona"/>
    <s v="Chandler"/>
    <n v="85224"/>
    <x v="2"/>
    <x v="77"/>
    <s v="March"/>
    <s v="19-03-2015"/>
    <n v="1049.03"/>
    <n v="11"/>
    <n v="2591.09"/>
    <n v="86184"/>
    <n v="220.97"/>
    <x v="4"/>
  </r>
  <r>
    <n v="2747"/>
    <s v="Brian Grady"/>
    <s v="Medium"/>
    <n v="0.01"/>
    <n v="220.98"/>
    <n v="64.66"/>
    <s v="Delivery Truck"/>
    <s v="Corporate"/>
    <s v="Furniture"/>
    <s v="Bookcases"/>
    <s v="Jumbo Box"/>
    <s v="Bush Cubix Collection Bookcases, Fully Assembled"/>
    <n v="0.62"/>
    <s v="United States"/>
    <x v="3"/>
    <s v="New York"/>
    <s v="New York City"/>
    <n v="10115"/>
    <x v="2"/>
    <x v="77"/>
    <s v="March"/>
    <s v="19-03-2015"/>
    <n v="1049.03"/>
    <n v="44"/>
    <n v="10364.36"/>
    <n v="23751"/>
    <n v="220.97"/>
    <x v="4"/>
  </r>
  <r>
    <n v="485"/>
    <s v="Edward Leonard"/>
    <s v="Not Specified"/>
    <n v="0.05"/>
    <n v="2.88"/>
    <n v="0.5"/>
    <s v="Regular Air"/>
    <s v="Corporate"/>
    <s v="Office Supplies"/>
    <s v="Labels"/>
    <s v="Small Box"/>
    <s v="Avery 49"/>
    <n v="0.36"/>
    <s v="United States"/>
    <x v="2"/>
    <s v="California"/>
    <s v="Fresno"/>
    <n v="93727"/>
    <x v="2"/>
    <x v="77"/>
    <s v="March"/>
    <s v="20-03-2015"/>
    <n v="6.0513000000000003"/>
    <n v="3"/>
    <n v="8.77"/>
    <n v="91062"/>
    <n v="2.83"/>
    <x v="4"/>
  </r>
  <r>
    <n v="383"/>
    <s v="Renee Alston"/>
    <s v="Critical"/>
    <n v="0.06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x v="3"/>
    <s v="Pennsylvania"/>
    <s v="Drexel Hill"/>
    <n v="19026"/>
    <x v="2"/>
    <x v="78"/>
    <s v="March"/>
    <s v="19-03-2015"/>
    <n v="-82.822999999999993"/>
    <n v="7"/>
    <n v="38.65"/>
    <n v="88928"/>
    <n v="5.28"/>
    <x v="4"/>
  </r>
  <r>
    <n v="383"/>
    <s v="Renee Alston"/>
    <s v="Critical"/>
    <n v="7.0000000000000007E-2"/>
    <n v="65.989999999999995"/>
    <n v="5.26"/>
    <s v="Express Air"/>
    <s v="Corporate"/>
    <s v="Technology"/>
    <s v="Telephones and Communication"/>
    <s v="Small Box"/>
    <s v="8860"/>
    <n v="0.56000000000000005"/>
    <s v="United States"/>
    <x v="3"/>
    <s v="Pennsylvania"/>
    <s v="Drexel Hill"/>
    <n v="19026"/>
    <x v="2"/>
    <x v="78"/>
    <s v="March"/>
    <s v="21-03-2015"/>
    <n v="107.08199999999999"/>
    <n v="5"/>
    <n v="279.83"/>
    <n v="88928"/>
    <n v="65.92"/>
    <x v="4"/>
  </r>
  <r>
    <n v="770"/>
    <s v="Geraldine Puckett"/>
    <s v="Critical"/>
    <n v="0.08"/>
    <n v="30.73"/>
    <n v="4"/>
    <s v="Regular Air"/>
    <s v="Small Business"/>
    <s v="Technology"/>
    <s v="Computer Peripherals"/>
    <s v="Small Box"/>
    <s v="Fellowes 17-key keypad for PS/2 interface"/>
    <n v="0.75"/>
    <s v="United States"/>
    <x v="2"/>
    <s v="Oregon"/>
    <s v="Tualatin"/>
    <n v="97062"/>
    <x v="2"/>
    <x v="78"/>
    <s v="March"/>
    <s v="19-03-2015"/>
    <n v="-45.07"/>
    <n v="14"/>
    <n v="429.33"/>
    <n v="88667"/>
    <n v="30.650000000000002"/>
    <x v="4"/>
  </r>
  <r>
    <n v="771"/>
    <s v="Deborah Paul"/>
    <s v="Critical"/>
    <n v="0.05"/>
    <n v="14.56"/>
    <n v="3.5"/>
    <s v="Regular Air"/>
    <s v="Small Business"/>
    <s v="Office Supplies"/>
    <s v="Appliances"/>
    <s v="Small Box"/>
    <s v="Acco 6 Outlet Guardian Premium Surge Suppressor"/>
    <n v="0.57999999999999996"/>
    <s v="United States"/>
    <x v="2"/>
    <s v="Oregon"/>
    <s v="West Linn"/>
    <n v="97068"/>
    <x v="2"/>
    <x v="78"/>
    <s v="March"/>
    <s v="21-03-2015"/>
    <n v="-8.5299999999999994"/>
    <n v="3"/>
    <n v="44.66"/>
    <n v="88667"/>
    <n v="14.51"/>
    <x v="4"/>
  </r>
  <r>
    <n v="771"/>
    <s v="Deborah Paul"/>
    <s v="Critical"/>
    <n v="0"/>
    <n v="299.99"/>
    <n v="11.64"/>
    <s v="Regular Air"/>
    <s v="Small Business"/>
    <s v="Technology"/>
    <s v="Copiers and Fax"/>
    <s v="Large Box"/>
    <s v="Brother DCP1000 Digital 3 in 1 Multifunction Machine"/>
    <n v="0.5"/>
    <s v="United States"/>
    <x v="2"/>
    <s v="Oregon"/>
    <s v="West Linn"/>
    <n v="97068"/>
    <x v="2"/>
    <x v="78"/>
    <s v="March"/>
    <s v="21-03-2015"/>
    <n v="285.95"/>
    <n v="5"/>
    <n v="1619.95"/>
    <n v="88667"/>
    <n v="299.99"/>
    <x v="4"/>
  </r>
  <r>
    <n v="2502"/>
    <s v="Toni Owens Poe"/>
    <s v="High"/>
    <n v="0.1"/>
    <n v="24.92"/>
    <n v="12.98"/>
    <s v="Regular Air"/>
    <s v="Home Office"/>
    <s v="Office Supplies"/>
    <s v="Binders and Binder Accessories"/>
    <s v="Small Box"/>
    <s v="GBC Standard Therm-A-Bind Covers"/>
    <n v="0.39"/>
    <s v="United States"/>
    <x v="1"/>
    <s v="Indiana"/>
    <s v="Munster"/>
    <n v="46321"/>
    <x v="2"/>
    <x v="78"/>
    <s v="March"/>
    <s v="19-03-2015"/>
    <n v="-45.816000000000003"/>
    <n v="3"/>
    <n v="70.819999999999993"/>
    <n v="91310"/>
    <n v="24.82"/>
    <x v="4"/>
  </r>
  <r>
    <n v="2502"/>
    <s v="Toni Owens Poe"/>
    <s v="High"/>
    <n v="0"/>
    <n v="12.28"/>
    <n v="6.35"/>
    <s v="Express Air"/>
    <s v="Home Office"/>
    <s v="Office Supplies"/>
    <s v="Paper"/>
    <s v="Small Box"/>
    <s v="Staples Premium Bright 1-Part Blank Computer Paper"/>
    <n v="0.38"/>
    <s v="United States"/>
    <x v="1"/>
    <s v="Indiana"/>
    <s v="Munster"/>
    <n v="46321"/>
    <x v="2"/>
    <x v="78"/>
    <s v="March"/>
    <s v="20-03-2015"/>
    <n v="30.63"/>
    <n v="7"/>
    <n v="90.44"/>
    <n v="91310"/>
    <n v="12.28"/>
    <x v="4"/>
  </r>
  <r>
    <n v="2621"/>
    <s v="Robyn Hayes"/>
    <s v="High"/>
    <n v="0.03"/>
    <n v="40.97"/>
    <n v="8.99"/>
    <s v="Express Air"/>
    <s v="Corporate"/>
    <s v="Office Supplies"/>
    <s v="Pens &amp; Art Supplies"/>
    <s v="Small Pack"/>
    <s v="Sanford 52201 APSCO Electric Pencil Sharpener"/>
    <n v="0.59"/>
    <s v="United States"/>
    <x v="0"/>
    <s v="Tennessee"/>
    <s v="Brentwood"/>
    <n v="37027"/>
    <x v="2"/>
    <x v="78"/>
    <s v="March"/>
    <s v="20-03-2015"/>
    <n v="-177.05799999999999"/>
    <n v="5"/>
    <n v="207.22"/>
    <n v="88016"/>
    <n v="40.94"/>
    <x v="4"/>
  </r>
  <r>
    <n v="2840"/>
    <s v="Bob Berg"/>
    <s v="High"/>
    <n v="0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x v="0"/>
    <s v="Florida"/>
    <s v="North Miami"/>
    <n v="33161"/>
    <x v="2"/>
    <x v="78"/>
    <s v="March"/>
    <s v="20-03-2015"/>
    <n v="21.096"/>
    <n v="16"/>
    <n v="360.03"/>
    <n v="87884"/>
    <n v="21.98"/>
    <x v="4"/>
  </r>
  <r>
    <n v="2882"/>
    <s v="Andrew Gonzalez"/>
    <s v="High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0"/>
    <s v="North Carolina"/>
    <s v="Charlotte"/>
    <n v="28206"/>
    <x v="2"/>
    <x v="78"/>
    <s v="March"/>
    <s v="19-03-2015"/>
    <n v="-16.063739999999999"/>
    <n v="39"/>
    <n v="936.8"/>
    <n v="16676"/>
    <n v="28.919999999999998"/>
    <x v="4"/>
  </r>
  <r>
    <n v="2884"/>
    <s v="Stuart C Robinson"/>
    <s v="High"/>
    <n v="7.0000000000000007E-2"/>
    <n v="28.99"/>
    <n v="8.59"/>
    <s v="Regular Air"/>
    <s v="Consumer"/>
    <s v="Technology"/>
    <s v="Telephones and Communication"/>
    <s v="Medium Box"/>
    <s v="SouthWestern Bell FA970 Digital Answering Machine with Time/Day Stamp"/>
    <n v="0.56000000000000005"/>
    <s v="United States"/>
    <x v="3"/>
    <s v="Ohio"/>
    <s v="North Ridgeville"/>
    <n v="44039"/>
    <x v="2"/>
    <x v="78"/>
    <s v="March"/>
    <s v="19-03-2015"/>
    <n v="-12.077999999999999"/>
    <n v="10"/>
    <n v="240.21"/>
    <n v="87631"/>
    <n v="28.919999999999998"/>
    <x v="4"/>
  </r>
  <r>
    <n v="3222"/>
    <s v="Diane Lu"/>
    <s v="High"/>
    <n v="0.04"/>
    <n v="39.479999999999997"/>
    <n v="1.99"/>
    <s v="Express Air"/>
    <s v="Corporate"/>
    <s v="Technology"/>
    <s v="Computer Peripherals"/>
    <s v="Small Pack"/>
    <s v="80 Minute CD-R Spindle, 100/Pack - Staples"/>
    <n v="0.54"/>
    <s v="United States"/>
    <x v="0"/>
    <s v="Florida"/>
    <s v="Tallahassee"/>
    <n v="32303"/>
    <x v="2"/>
    <x v="78"/>
    <s v="March"/>
    <s v="19-03-2015"/>
    <n v="-1535.4864"/>
    <n v="8"/>
    <n v="332.16"/>
    <n v="90814"/>
    <n v="39.44"/>
    <x v="4"/>
  </r>
  <r>
    <n v="3222"/>
    <s v="Diane Lu"/>
    <s v="High"/>
    <n v="0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0"/>
    <s v="Florida"/>
    <s v="Tallahassee"/>
    <n v="32303"/>
    <x v="2"/>
    <x v="78"/>
    <s v="March"/>
    <s v="20-03-2015"/>
    <n v="-159.32"/>
    <n v="17"/>
    <n v="147.62"/>
    <n v="90814"/>
    <n v="8.1199999999999992"/>
    <x v="4"/>
  </r>
  <r>
    <n v="1852"/>
    <s v="Joy Kaplan McNeill"/>
    <s v="Not Specified"/>
    <n v="0.06"/>
    <n v="6.48"/>
    <n v="5.14"/>
    <s v="Express Air"/>
    <s v="Home Office"/>
    <s v="Office Supplies"/>
    <s v="Paper"/>
    <s v="Small Box"/>
    <s v="Xerox 23"/>
    <n v="0.37"/>
    <s v="United States"/>
    <x v="2"/>
    <s v="California"/>
    <s v="Carlsbad"/>
    <n v="92008"/>
    <x v="2"/>
    <x v="78"/>
    <s v="March"/>
    <s v="21-03-2015"/>
    <n v="-28.45"/>
    <n v="10"/>
    <n v="68.34"/>
    <n v="86847"/>
    <n v="6.4200000000000008"/>
    <x v="4"/>
  </r>
  <r>
    <n v="1854"/>
    <s v="Erika Morgan"/>
    <s v="Not Specified"/>
    <n v="0.02"/>
    <n v="30.73"/>
    <n v="4"/>
    <s v="Regular Air"/>
    <s v="Home Office"/>
    <s v="Technology"/>
    <s v="Computer Peripherals"/>
    <s v="Small Box"/>
    <s v="Fellowes 17-key keypad for PS/2 interface"/>
    <n v="0.75"/>
    <s v="United States"/>
    <x v="3"/>
    <s v="Connecticut"/>
    <s v="Seymour"/>
    <n v="6478"/>
    <x v="2"/>
    <x v="78"/>
    <s v="March"/>
    <s v="22-03-2015"/>
    <n v="72.78"/>
    <n v="16"/>
    <n v="522.22"/>
    <n v="86847"/>
    <n v="30.71"/>
    <x v="4"/>
  </r>
  <r>
    <n v="2639"/>
    <s v="Marianne Connor"/>
    <s v="Not Specified"/>
    <n v="0.05"/>
    <n v="4.9800000000000004"/>
    <n v="0.49"/>
    <s v="Regular Air"/>
    <s v="Consumer"/>
    <s v="Office Supplies"/>
    <s v="Labels"/>
    <s v="Small Box"/>
    <s v="Avery White Multi-Purpose Labels"/>
    <n v="0.39"/>
    <s v="United States"/>
    <x v="2"/>
    <s v="New Mexico"/>
    <s v="Roswell"/>
    <n v="88201"/>
    <x v="2"/>
    <x v="78"/>
    <s v="March"/>
    <s v="19-03-2015"/>
    <n v="3.84"/>
    <n v="3"/>
    <n v="14.2"/>
    <n v="90952"/>
    <n v="4.9300000000000006"/>
    <x v="4"/>
  </r>
  <r>
    <n v="3105"/>
    <s v="Lawrence Hester"/>
    <s v="Critical"/>
    <n v="0.04"/>
    <n v="3.08"/>
    <n v="0.99"/>
    <s v="Regular Air"/>
    <s v="Home Office"/>
    <s v="Office Supplies"/>
    <s v="Labels"/>
    <s v="Small Box"/>
    <s v="Avery 481"/>
    <n v="0.37"/>
    <s v="United States"/>
    <x v="0"/>
    <s v="Kentucky"/>
    <s v="Murray"/>
    <n v="42071"/>
    <x v="2"/>
    <x v="79"/>
    <s v="March"/>
    <s v="21-03-2015"/>
    <n v="13.8"/>
    <n v="19"/>
    <n v="60.01"/>
    <n v="86327"/>
    <n v="3.04"/>
    <x v="4"/>
  </r>
  <r>
    <n v="3105"/>
    <s v="Lawrence Hester"/>
    <s v="Critical"/>
    <n v="0.02"/>
    <n v="6.48"/>
    <n v="5.9"/>
    <s v="Regular Air"/>
    <s v="Home Office"/>
    <s v="Office Supplies"/>
    <s v="Paper"/>
    <s v="Small Box"/>
    <s v="Xerox 1976"/>
    <n v="0.37"/>
    <s v="United States"/>
    <x v="0"/>
    <s v="Kentucky"/>
    <s v="Murray"/>
    <n v="42071"/>
    <x v="2"/>
    <x v="79"/>
    <s v="March"/>
    <s v="21-03-2015"/>
    <n v="4.3920000000000003"/>
    <n v="13"/>
    <n v="90.98"/>
    <n v="86327"/>
    <n v="6.4600000000000009"/>
    <x v="4"/>
  </r>
  <r>
    <n v="3105"/>
    <s v="Lawrence Hester"/>
    <s v="Critical"/>
    <n v="0.04"/>
    <n v="125.99"/>
    <n v="4.2"/>
    <s v="Regular Air"/>
    <s v="Home Office"/>
    <s v="Technology"/>
    <s v="Telephones and Communication"/>
    <s v="Small Box"/>
    <s v="V3682"/>
    <n v="0.59"/>
    <s v="United States"/>
    <x v="0"/>
    <s v="Kentucky"/>
    <s v="Murray"/>
    <n v="42071"/>
    <x v="2"/>
    <x v="79"/>
    <s v="March"/>
    <s v="22-03-2015"/>
    <n v="-236.25"/>
    <n v="12"/>
    <n v="1270.7"/>
    <n v="86327"/>
    <n v="125.94999999999999"/>
    <x v="4"/>
  </r>
  <r>
    <n v="3106"/>
    <s v="Alexander O'Brien"/>
    <s v="Critical"/>
    <n v="0.04"/>
    <n v="3.08"/>
    <n v="0.99"/>
    <s v="Regular Air"/>
    <s v="Home Office"/>
    <s v="Office Supplies"/>
    <s v="Labels"/>
    <s v="Small Box"/>
    <s v="Avery 481"/>
    <n v="0.37"/>
    <s v="United States"/>
    <x v="1"/>
    <s v="Texas"/>
    <s v="Houston"/>
    <n v="77041"/>
    <x v="2"/>
    <x v="79"/>
    <s v="March"/>
    <s v="21-03-2015"/>
    <n v="36.020000000000003"/>
    <n v="75"/>
    <n v="236.87"/>
    <n v="548"/>
    <n v="3.04"/>
    <x v="4"/>
  </r>
  <r>
    <n v="3106"/>
    <s v="Alexander O'Brien"/>
    <s v="Critical"/>
    <n v="0.02"/>
    <n v="6.48"/>
    <n v="5.9"/>
    <s v="Regular Air"/>
    <s v="Home Office"/>
    <s v="Office Supplies"/>
    <s v="Paper"/>
    <s v="Small Box"/>
    <s v="Xerox 1976"/>
    <n v="0.37"/>
    <s v="United States"/>
    <x v="1"/>
    <s v="Texas"/>
    <s v="Houston"/>
    <n v="77041"/>
    <x v="2"/>
    <x v="79"/>
    <s v="March"/>
    <s v="21-03-2015"/>
    <n v="-50.64"/>
    <n v="53"/>
    <n v="370.91"/>
    <n v="548"/>
    <n v="6.4600000000000009"/>
    <x v="4"/>
  </r>
  <r>
    <n v="3106"/>
    <s v="Alexander O'Brien"/>
    <s v="Critical"/>
    <n v="0.04"/>
    <n v="125.99"/>
    <n v="4.2"/>
    <s v="Regular Air"/>
    <s v="Home Office"/>
    <s v="Technology"/>
    <s v="Telephones and Communication"/>
    <s v="Small Box"/>
    <s v="V3682"/>
    <n v="0.59"/>
    <s v="United States"/>
    <x v="1"/>
    <s v="Texas"/>
    <s v="Houston"/>
    <n v="77041"/>
    <x v="2"/>
    <x v="79"/>
    <s v="March"/>
    <s v="22-03-2015"/>
    <n v="510.48899999999998"/>
    <n v="47"/>
    <n v="4976.92"/>
    <n v="548"/>
    <n v="125.94999999999999"/>
    <x v="4"/>
  </r>
  <r>
    <n v="637"/>
    <s v="Christopher Bryant"/>
    <s v="Low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x v="2"/>
    <s v="California"/>
    <s v="Santa Clara"/>
    <n v="95051"/>
    <x v="2"/>
    <x v="79"/>
    <s v="March"/>
    <s v="24-03-2015"/>
    <n v="-229.68"/>
    <n v="8"/>
    <n v="1232.01"/>
    <n v="87953"/>
    <n v="160.91999999999999"/>
    <x v="4"/>
  </r>
  <r>
    <n v="640"/>
    <s v="Neal Wolfe"/>
    <s v="Low"/>
    <n v="0.06"/>
    <n v="160.97999999999999"/>
    <n v="35.020000000000003"/>
    <s v="Delivery Truck"/>
    <s v="Consumer"/>
    <s v="Furniture"/>
    <s v="Bookcases"/>
    <s v="Jumbo Box"/>
    <s v="Rush Hierlooms Collection Rich Wood Bookcases"/>
    <n v="0.72"/>
    <s v="United States"/>
    <x v="2"/>
    <s v="Washington"/>
    <s v="Seattle"/>
    <n v="98119"/>
    <x v="2"/>
    <x v="79"/>
    <s v="March"/>
    <s v="24-03-2015"/>
    <n v="-229.68"/>
    <n v="30"/>
    <n v="4620.05"/>
    <n v="11077"/>
    <n v="160.91999999999999"/>
    <x v="4"/>
  </r>
  <r>
    <n v="314"/>
    <s v="Ruby Gibbons"/>
    <s v="Medium"/>
    <n v="0.04"/>
    <n v="1637.53"/>
    <n v="24.49"/>
    <s v="Regular Air"/>
    <s v="Corporate"/>
    <s v="Office Supplies"/>
    <s v="Scissors, Rulers and Trimmers"/>
    <s v="Medium Box"/>
    <s v="High Speed Automatic Electric Letter Opener"/>
    <n v="0.81"/>
    <s v="United States"/>
    <x v="1"/>
    <s v="Illinois"/>
    <s v="Forest Park"/>
    <n v="60130"/>
    <x v="2"/>
    <x v="79"/>
    <s v="March"/>
    <s v="22-03-2015"/>
    <n v="-1759.58"/>
    <n v="2"/>
    <n v="3206.94"/>
    <n v="89166"/>
    <n v="1637.49"/>
    <x v="4"/>
  </r>
  <r>
    <n v="315"/>
    <s v="Benjamin Kaufman"/>
    <s v="Medium"/>
    <n v="0.01"/>
    <n v="19.98"/>
    <n v="4"/>
    <s v="Regular Air"/>
    <s v="Corporate"/>
    <s v="Technology"/>
    <s v="Computer Peripherals"/>
    <s v="Small Box"/>
    <s v="Belkin 105-Key Black Keyboard"/>
    <n v="0.68"/>
    <s v="United States"/>
    <x v="3"/>
    <s v="Massachusetts"/>
    <s v="Belchertown"/>
    <n v="1007"/>
    <x v="2"/>
    <x v="79"/>
    <s v="March"/>
    <s v="20-03-2015"/>
    <n v="-72.23"/>
    <n v="2"/>
    <n v="43.08"/>
    <n v="89166"/>
    <n v="19.97"/>
    <x v="4"/>
  </r>
  <r>
    <n v="669"/>
    <s v="Amy Shea"/>
    <s v="Medium"/>
    <n v="0.09"/>
    <n v="2.89"/>
    <n v="0.5"/>
    <s v="Regular Air"/>
    <s v="Home Office"/>
    <s v="Office Supplies"/>
    <s v="Labels"/>
    <s v="Small Box"/>
    <s v="Avery 498"/>
    <n v="0.38"/>
    <s v="United States"/>
    <x v="1"/>
    <s v="Iowa"/>
    <s v="Ottumwa"/>
    <n v="52501"/>
    <x v="2"/>
    <x v="79"/>
    <s v="March"/>
    <s v="22-03-2015"/>
    <n v="40.482300000000002"/>
    <n v="22"/>
    <n v="58.67"/>
    <n v="88475"/>
    <n v="2.8000000000000003"/>
    <x v="4"/>
  </r>
  <r>
    <n v="669"/>
    <s v="Amy Shea"/>
    <s v="Medium"/>
    <n v="0.02"/>
    <n v="48.91"/>
    <n v="5.81"/>
    <s v="Regular Air"/>
    <s v="Home Office"/>
    <s v="Office Supplies"/>
    <s v="Paper"/>
    <s v="Small Box"/>
    <s v="Xerox 1891"/>
    <n v="0.38"/>
    <s v="United States"/>
    <x v="1"/>
    <s v="Iowa"/>
    <s v="Ottumwa"/>
    <n v="52501"/>
    <x v="2"/>
    <x v="79"/>
    <s v="March"/>
    <s v="21-03-2015"/>
    <n v="32.86"/>
    <n v="2"/>
    <n v="101.06"/>
    <n v="88475"/>
    <n v="48.889999999999993"/>
    <x v="4"/>
  </r>
  <r>
    <n v="1679"/>
    <s v="Jeanne Nguyen"/>
    <s v="Medium"/>
    <n v="7.0000000000000007E-2"/>
    <n v="13.73"/>
    <n v="6.85"/>
    <s v="Regular Air"/>
    <s v="Consumer"/>
    <s v="Furniture"/>
    <s v="Office Furnishings"/>
    <s v="Wrap Bag"/>
    <s v="DAX Wood Document Frame."/>
    <n v="0.54"/>
    <s v="United States"/>
    <x v="3"/>
    <s v="Ohio"/>
    <s v="Fairborn"/>
    <n v="45324"/>
    <x v="2"/>
    <x v="79"/>
    <s v="March"/>
    <s v="21-03-2015"/>
    <n v="-22.72"/>
    <n v="21"/>
    <n v="276.64"/>
    <n v="86646"/>
    <n v="13.66"/>
    <x v="4"/>
  </r>
  <r>
    <n v="2794"/>
    <s v="Connie Bunn"/>
    <s v="Medium"/>
    <n v="0.06"/>
    <n v="2.61"/>
    <n v="0.5"/>
    <s v="Regular Air"/>
    <s v="Corporate"/>
    <s v="Office Supplies"/>
    <s v="Labels"/>
    <s v="Small Box"/>
    <s v="Avery 479"/>
    <n v="0.39"/>
    <s v="United States"/>
    <x v="1"/>
    <s v="Iowa"/>
    <s v="Marshalltown"/>
    <n v="50158"/>
    <x v="2"/>
    <x v="79"/>
    <s v="March"/>
    <s v="22-03-2015"/>
    <n v="3.5949"/>
    <n v="2"/>
    <n v="5.21"/>
    <n v="87554"/>
    <n v="2.5499999999999998"/>
    <x v="4"/>
  </r>
  <r>
    <n v="3360"/>
    <s v="Daniel Huff"/>
    <s v="Not Specified"/>
    <n v="0.02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x v="1"/>
    <s v="Wisconsin"/>
    <s v="West Allis"/>
    <n v="53214"/>
    <x v="2"/>
    <x v="79"/>
    <s v="March"/>
    <s v="22-03-2015"/>
    <n v="18.41"/>
    <n v="3"/>
    <n v="27.37"/>
    <n v="91435"/>
    <n v="9.09"/>
    <x v="4"/>
  </r>
  <r>
    <n v="3361"/>
    <s v="Oscar Kenney"/>
    <s v="Not Specified"/>
    <n v="0.06"/>
    <n v="12.64"/>
    <n v="4.9800000000000004"/>
    <s v="Regular Air"/>
    <s v="Home Office"/>
    <s v="Furniture"/>
    <s v="Office Furnishings"/>
    <s v="Small Pack"/>
    <s v="Nu-Dell Executive Frame"/>
    <n v="0.48"/>
    <s v="United States"/>
    <x v="1"/>
    <s v="Wisconsin"/>
    <s v="West Bend"/>
    <n v="53095"/>
    <x v="2"/>
    <x v="79"/>
    <s v="March"/>
    <s v="22-03-2015"/>
    <n v="65.63"/>
    <n v="8"/>
    <n v="98.16"/>
    <n v="91435"/>
    <n v="12.58"/>
    <x v="4"/>
  </r>
  <r>
    <n v="691"/>
    <s v="Alicia Curtis"/>
    <s v="High"/>
    <n v="0.09"/>
    <n v="6.48"/>
    <n v="6.35"/>
    <s v="Regular Air"/>
    <s v="Home Office"/>
    <s v="Office Supplies"/>
    <s v="Paper"/>
    <s v="Small Box"/>
    <s v="Xerox 200"/>
    <n v="0.37"/>
    <s v="United States"/>
    <x v="2"/>
    <s v="Washington"/>
    <s v="Tacoma"/>
    <n v="98408"/>
    <x v="2"/>
    <x v="80"/>
    <s v="March"/>
    <s v="22-03-2015"/>
    <n v="-88.6"/>
    <n v="8"/>
    <n v="49.81"/>
    <n v="89915"/>
    <n v="6.3900000000000006"/>
    <x v="4"/>
  </r>
  <r>
    <n v="1471"/>
    <s v="Danielle Daniel"/>
    <s v="High"/>
    <n v="0.03"/>
    <n v="420.98"/>
    <n v="19.989999999999998"/>
    <s v="Regular Air"/>
    <s v="Home Office"/>
    <s v="Office Supplies"/>
    <s v="Binders and Binder Accessories"/>
    <s v="Small Box"/>
    <s v="GBC DocuBind 200 Manual Binding Machine"/>
    <n v="0.35"/>
    <s v="United States"/>
    <x v="3"/>
    <s v="Ohio"/>
    <s v="Westerville"/>
    <n v="43081"/>
    <x v="2"/>
    <x v="80"/>
    <s v="March"/>
    <s v="22-03-2015"/>
    <n v="3043.0311000000002"/>
    <n v="10"/>
    <n v="4410.1899999999996"/>
    <n v="87077"/>
    <n v="420.95000000000005"/>
    <x v="4"/>
  </r>
  <r>
    <n v="2601"/>
    <s v="Malcolm French"/>
    <s v="Low"/>
    <n v="0.05"/>
    <n v="5.74"/>
    <n v="5.3"/>
    <s v="Regular Air"/>
    <s v="Corporate"/>
    <s v="Office Supplies"/>
    <s v="Scissors, Rulers and Trimmers"/>
    <s v="Small Pack"/>
    <s v="Acme Kleencut® Forged Steel Scissors"/>
    <n v="0.55000000000000004"/>
    <s v="United States"/>
    <x v="3"/>
    <s v="New Hampshire"/>
    <s v="Merrimack"/>
    <n v="3054"/>
    <x v="2"/>
    <x v="80"/>
    <s v="March"/>
    <s v="26-03-2015"/>
    <n v="-50.75"/>
    <n v="7"/>
    <n v="42.02"/>
    <n v="87382"/>
    <n v="5.69"/>
    <x v="4"/>
  </r>
  <r>
    <n v="3275"/>
    <s v="Tamara Dickinson"/>
    <s v="Low"/>
    <n v="0.02"/>
    <n v="13.48"/>
    <n v="4.51"/>
    <s v="Regular Air"/>
    <s v="Home Office"/>
    <s v="Office Supplies"/>
    <s v="Storage &amp; Organization"/>
    <s v="Small Box"/>
    <s v="Tenex Personal Project File with Scoop Front Design, Black"/>
    <n v="0.59"/>
    <s v="United States"/>
    <x v="2"/>
    <s v="Washington"/>
    <s v="Mount Vernon"/>
    <n v="98273"/>
    <x v="2"/>
    <x v="80"/>
    <s v="March"/>
    <s v="23-03-2015"/>
    <n v="34.520000000000003"/>
    <n v="9"/>
    <n v="127.12"/>
    <n v="86233"/>
    <n v="13.46"/>
    <x v="4"/>
  </r>
  <r>
    <n v="247"/>
    <s v="Marshall Brandt Briggs"/>
    <s v="Medium"/>
    <n v="0.09"/>
    <n v="2.88"/>
    <n v="0.99"/>
    <s v="Regular Air"/>
    <s v="Corporate"/>
    <s v="Office Supplies"/>
    <s v="Labels"/>
    <s v="Small Box"/>
    <s v="Avery 514"/>
    <n v="0.36"/>
    <s v="United States"/>
    <x v="0"/>
    <s v="Tennessee"/>
    <s v="Maryville"/>
    <n v="37804"/>
    <x v="2"/>
    <x v="80"/>
    <s v="March"/>
    <s v="23-03-2015"/>
    <n v="-145.08199999999999"/>
    <n v="10"/>
    <n v="28.73"/>
    <n v="89140"/>
    <n v="2.79"/>
    <x v="4"/>
  </r>
  <r>
    <n v="1185"/>
    <s v="Lee Xu"/>
    <s v="Medium"/>
    <n v="0"/>
    <n v="6783.02"/>
    <n v="24.49"/>
    <s v="Regular Air"/>
    <s v="Consumer"/>
    <s v="Technology"/>
    <s v="Office Machines"/>
    <s v="Large Box"/>
    <s v="Polycom ViewStation™ ISDN Videoconferencing Unit"/>
    <n v="0.39"/>
    <s v="United States"/>
    <x v="0"/>
    <s v="Alabama"/>
    <s v="Madison"/>
    <n v="35756"/>
    <x v="2"/>
    <x v="80"/>
    <s v="March"/>
    <s v="22-03-2015"/>
    <n v="4.1100000000000003"/>
    <n v="3"/>
    <n v="20552.55"/>
    <n v="85938"/>
    <n v="6783.02"/>
    <x v="4"/>
  </r>
  <r>
    <n v="3258"/>
    <s v="Gretchen Best Wilkins"/>
    <s v="Not Specified"/>
    <n v="0.02"/>
    <n v="55.94"/>
    <n v="6.55"/>
    <s v="Regular Air"/>
    <s v="Consumer"/>
    <s v="Technology"/>
    <s v="Computer Peripherals"/>
    <s v="Small Box"/>
    <s v="Fellowes Smart Design 104-Key Enhanced Keyboard, PS/2 Adapter, Platinum"/>
    <n v="0.68"/>
    <s v="United States"/>
    <x v="2"/>
    <s v="Washington"/>
    <s v="Lynnwood"/>
    <n v="98037"/>
    <x v="2"/>
    <x v="80"/>
    <s v="March"/>
    <s v="23-03-2015"/>
    <n v="401.85"/>
    <n v="11"/>
    <n v="646.88"/>
    <n v="88824"/>
    <n v="55.919999999999995"/>
    <x v="4"/>
  </r>
  <r>
    <n v="87"/>
    <s v="Norman Shields"/>
    <s v="High"/>
    <n v="0.09"/>
    <n v="4.91"/>
    <n v="0.5"/>
    <s v="Regular Air"/>
    <s v="Corporate"/>
    <s v="Office Supplies"/>
    <s v="Labels"/>
    <s v="Small Box"/>
    <s v="Avery 493"/>
    <n v="0.36"/>
    <s v="United States"/>
    <x v="2"/>
    <s v="California"/>
    <s v="Vacaville"/>
    <n v="95687"/>
    <x v="2"/>
    <x v="81"/>
    <s v="March"/>
    <s v="23-03-2015"/>
    <n v="28.855799999999999"/>
    <n v="9"/>
    <n v="41.82"/>
    <n v="90597"/>
    <n v="4.82"/>
    <x v="4"/>
  </r>
  <r>
    <n v="87"/>
    <s v="Norman Shields"/>
    <s v="High"/>
    <n v="0.01"/>
    <n v="296.18"/>
    <n v="54.12"/>
    <s v="Delivery Truck"/>
    <s v="Corporate"/>
    <s v="Furniture"/>
    <s v="Tables"/>
    <s v="Jumbo Box"/>
    <s v="Hon 94000 Series Round Tables"/>
    <n v="0.76"/>
    <s v="United States"/>
    <x v="2"/>
    <s v="California"/>
    <s v="Vacaville"/>
    <n v="95687"/>
    <x v="2"/>
    <x v="81"/>
    <s v="March"/>
    <s v="25-03-2015"/>
    <n v="173.48"/>
    <n v="9"/>
    <n v="2875.72"/>
    <n v="90597"/>
    <n v="296.17"/>
    <x v="4"/>
  </r>
  <r>
    <n v="2014"/>
    <s v="Cathy Simon"/>
    <s v="High"/>
    <n v="7.0000000000000007E-2"/>
    <n v="39.479999999999997"/>
    <n v="1.99"/>
    <s v="Regular Air"/>
    <s v="Home Office"/>
    <s v="Technology"/>
    <s v="Computer Peripherals"/>
    <s v="Small Pack"/>
    <s v="80 Minute CD-R Spindle, 100/Pack - Staples"/>
    <n v="0.54"/>
    <s v="United States"/>
    <x v="1"/>
    <s v="Iowa"/>
    <s v="Council Bluffs"/>
    <n v="51503"/>
    <x v="2"/>
    <x v="81"/>
    <s v="March"/>
    <s v="24-03-2015"/>
    <n v="88.72"/>
    <n v="4"/>
    <n v="151.27000000000001"/>
    <n v="88367"/>
    <n v="39.409999999999997"/>
    <x v="4"/>
  </r>
  <r>
    <n v="2014"/>
    <s v="Cathy Simon"/>
    <s v="High"/>
    <n v="0"/>
    <n v="4.91"/>
    <n v="0.5"/>
    <s v="Regular Air"/>
    <s v="Home Office"/>
    <s v="Office Supplies"/>
    <s v="Labels"/>
    <s v="Small Box"/>
    <s v="Avery 493"/>
    <n v="0.36"/>
    <s v="United States"/>
    <x v="1"/>
    <s v="Iowa"/>
    <s v="Council Bluffs"/>
    <n v="51503"/>
    <x v="2"/>
    <x v="81"/>
    <s v="March"/>
    <s v="24-03-2015"/>
    <n v="7.2519"/>
    <n v="2"/>
    <n v="10.51"/>
    <n v="88367"/>
    <n v="4.91"/>
    <x v="4"/>
  </r>
  <r>
    <n v="949"/>
    <s v="Ernest Oh"/>
    <s v="Low"/>
    <n v="0.02"/>
    <n v="48.04"/>
    <n v="5.09"/>
    <s v="Regular Air"/>
    <s v="Consumer"/>
    <s v="Office Supplies"/>
    <s v="Paper"/>
    <s v="Small Box"/>
    <s v="Xerox 1910"/>
    <n v="0.37"/>
    <s v="United States"/>
    <x v="2"/>
    <s v="California"/>
    <s v="Los Angeles"/>
    <n v="90049"/>
    <x v="2"/>
    <x v="81"/>
    <s v="March"/>
    <s v="26-03-2015"/>
    <n v="373.67"/>
    <n v="18"/>
    <n v="881.32"/>
    <n v="8257"/>
    <n v="48.019999999999996"/>
    <x v="4"/>
  </r>
  <r>
    <n v="950"/>
    <s v="Jane Shah"/>
    <s v="Low"/>
    <n v="0.05"/>
    <n v="1500.97"/>
    <n v="29.7"/>
    <s v="Delivery Truck"/>
    <s v="Consumer"/>
    <s v="Technology"/>
    <s v="Office Machines"/>
    <s v="Jumbo Drum"/>
    <s v="Epson DFX5000+ Dot Matrix Printer"/>
    <n v="0.56999999999999995"/>
    <s v="United States"/>
    <x v="1"/>
    <s v="Minnesota"/>
    <s v="Prior Lake"/>
    <n v="55372"/>
    <x v="2"/>
    <x v="81"/>
    <s v="March"/>
    <s v="22-03-2015"/>
    <n v="-2561.3235"/>
    <n v="1"/>
    <n v="1497.22"/>
    <n v="89084"/>
    <n v="1500.92"/>
    <x v="4"/>
  </r>
  <r>
    <n v="950"/>
    <s v="Jane Shah"/>
    <s v="Low"/>
    <n v="0.02"/>
    <n v="48.04"/>
    <n v="5.09"/>
    <s v="Regular Air"/>
    <s v="Consumer"/>
    <s v="Office Supplies"/>
    <s v="Paper"/>
    <s v="Small Box"/>
    <s v="Xerox 1910"/>
    <n v="0.37"/>
    <s v="United States"/>
    <x v="1"/>
    <s v="Minnesota"/>
    <s v="Prior Lake"/>
    <n v="55372"/>
    <x v="2"/>
    <x v="81"/>
    <s v="March"/>
    <s v="26-03-2015"/>
    <n v="168.91890000000001"/>
    <n v="5"/>
    <n v="244.81"/>
    <n v="89084"/>
    <n v="48.019999999999996"/>
    <x v="4"/>
  </r>
  <r>
    <n v="950"/>
    <s v="Jane Shah"/>
    <s v="Low"/>
    <n v="0.03"/>
    <n v="4.28"/>
    <n v="1.6"/>
    <s v="Regular Air"/>
    <s v="Consumer"/>
    <s v="Office Supplies"/>
    <s v="Pens &amp; Art Supplies"/>
    <s v="Wrap Bag"/>
    <s v="Newell 320"/>
    <n v="0.57999999999999996"/>
    <s v="United States"/>
    <x v="1"/>
    <s v="Minnesota"/>
    <s v="Prior Lake"/>
    <n v="55372"/>
    <x v="2"/>
    <x v="81"/>
    <s v="March"/>
    <s v="29-03-2015"/>
    <n v="-6.2"/>
    <n v="1"/>
    <n v="4.55"/>
    <n v="89084"/>
    <n v="4.25"/>
    <x v="4"/>
  </r>
  <r>
    <n v="1938"/>
    <s v="Franklin Spencer"/>
    <s v="Medium"/>
    <n v="0.1"/>
    <n v="152.47999999999999"/>
    <n v="4"/>
    <s v="Express Air"/>
    <s v="Corporate"/>
    <s v="Technology"/>
    <s v="Computer Peripherals"/>
    <s v="Small Box"/>
    <s v="Adesso Programmable 142-Key Keyboard"/>
    <n v="0.79"/>
    <s v="United States"/>
    <x v="1"/>
    <s v="Kansas"/>
    <s v="Emporia"/>
    <n v="66801"/>
    <x v="2"/>
    <x v="81"/>
    <s v="March"/>
    <s v="23-03-2015"/>
    <n v="-521.09"/>
    <n v="4"/>
    <n v="558.16999999999996"/>
    <n v="88870"/>
    <n v="152.38"/>
    <x v="4"/>
  </r>
  <r>
    <n v="1940"/>
    <s v="Eileen McDonald"/>
    <s v="Medium"/>
    <n v="0.08"/>
    <n v="6.84"/>
    <n v="8.3699999999999992"/>
    <s v="Regular Air"/>
    <s v="Corporate"/>
    <s v="Office Supplies"/>
    <s v="Scissors, Rulers and Trimmers"/>
    <s v="Small Pack"/>
    <s v="Acme Design Line 8&quot; Stainless Steel Bent Scissors w/Champagne Handles, 3-1/8&quot; Cut"/>
    <n v="0.57999999999999996"/>
    <s v="United States"/>
    <x v="2"/>
    <s v="Utah"/>
    <s v="Draper"/>
    <n v="84020"/>
    <x v="2"/>
    <x v="81"/>
    <s v="March"/>
    <s v="24-03-2015"/>
    <n v="-29.49"/>
    <n v="1"/>
    <n v="8.39"/>
    <n v="88870"/>
    <n v="6.76"/>
    <x v="4"/>
  </r>
  <r>
    <n v="959"/>
    <s v="Sally House"/>
    <s v="Not Specified"/>
    <n v="0.01"/>
    <n v="145.44999999999999"/>
    <n v="17.850000000000001"/>
    <s v="Delivery Truck"/>
    <s v="Corporate"/>
    <s v="Technology"/>
    <s v="Office Machines"/>
    <s v="Jumbo Drum"/>
    <s v="Panasonic KX-P1150 Dot Matrix Printer"/>
    <n v="0.56000000000000005"/>
    <s v="United States"/>
    <x v="1"/>
    <s v="Texas"/>
    <s v="Burleson"/>
    <n v="76028"/>
    <x v="2"/>
    <x v="81"/>
    <s v="March"/>
    <s v="23-03-2015"/>
    <n v="837.6807"/>
    <n v="8"/>
    <n v="1214.03"/>
    <n v="91581"/>
    <n v="145.44"/>
    <x v="4"/>
  </r>
  <r>
    <n v="1553"/>
    <s v="Tara Powers Underwood"/>
    <s v="Not Specified"/>
    <n v="0.03"/>
    <n v="12.28"/>
    <n v="6.35"/>
    <s v="Regular Air"/>
    <s v="Small Business"/>
    <s v="Office Supplies"/>
    <s v="Paper"/>
    <s v="Small Box"/>
    <s v="Staples Premium Bright 1-Part Blank Computer Paper"/>
    <n v="0.38"/>
    <s v="United States"/>
    <x v="0"/>
    <s v="Mississippi"/>
    <s v="Greenville"/>
    <n v="38701"/>
    <x v="2"/>
    <x v="81"/>
    <s v="March"/>
    <s v="24-03-2015"/>
    <n v="68.676000000000002"/>
    <n v="7"/>
    <n v="87.53"/>
    <n v="87484"/>
    <n v="12.25"/>
    <x v="4"/>
  </r>
  <r>
    <n v="2561"/>
    <s v="Laurie Moon"/>
    <s v="Not Specified"/>
    <n v="0.03"/>
    <n v="160.97999999999999"/>
    <n v="30"/>
    <s v="Delivery Truck"/>
    <s v="Consumer"/>
    <s v="Furniture"/>
    <s v="Chairs &amp; Chairmats"/>
    <s v="Jumbo Drum"/>
    <s v="Office Star - Mid Back Dual function Ergonomic High Back Chair with 2-Way Adjustable Arms"/>
    <n v="0.62"/>
    <s v="United States"/>
    <x v="3"/>
    <s v="New York"/>
    <s v="Ossining"/>
    <n v="10562"/>
    <x v="2"/>
    <x v="81"/>
    <s v="March"/>
    <s v="25-03-2015"/>
    <n v="1261.4718"/>
    <n v="11"/>
    <n v="1828.22"/>
    <n v="86465"/>
    <n v="160.94999999999999"/>
    <x v="4"/>
  </r>
  <r>
    <n v="1976"/>
    <s v="Sherri F Vogel"/>
    <s v="Critical"/>
    <n v="0.06"/>
    <n v="40.99"/>
    <n v="17.48"/>
    <s v="Regular Air"/>
    <s v="Consumer"/>
    <s v="Office Supplies"/>
    <s v="Paper"/>
    <s v="Small Box"/>
    <s v="Xerox 1893"/>
    <n v="0.36"/>
    <s v="United States"/>
    <x v="1"/>
    <s v="Michigan"/>
    <s v="East Lansing"/>
    <n v="48823"/>
    <x v="2"/>
    <x v="82"/>
    <s v="March"/>
    <s v="25-03-2015"/>
    <n v="214.23"/>
    <n v="14"/>
    <n v="585.08000000000004"/>
    <n v="89041"/>
    <n v="40.93"/>
    <x v="4"/>
  </r>
  <r>
    <n v="2618"/>
    <s v="Amy Hamrick Melvin"/>
    <s v="Critical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x v="3"/>
    <s v="New York"/>
    <s v="New York City"/>
    <n v="10004"/>
    <x v="2"/>
    <x v="82"/>
    <s v="March"/>
    <s v="24-03-2015"/>
    <n v="84.05"/>
    <n v="53"/>
    <n v="1051.52"/>
    <n v="53153"/>
    <n v="20.169999999999998"/>
    <x v="4"/>
  </r>
  <r>
    <n v="2620"/>
    <s v="Phyllis Little"/>
    <s v="Critical"/>
    <n v="0.1"/>
    <n v="20.27"/>
    <n v="3.99"/>
    <s v="Regular Air"/>
    <s v="Corporate"/>
    <s v="Office Supplies"/>
    <s v="Appliances"/>
    <s v="Small Box"/>
    <s v="Fellowes Mighty 8 Compact Surge Protector"/>
    <n v="0.56999999999999995"/>
    <s v="United States"/>
    <x v="0"/>
    <s v="Tennessee"/>
    <s v="Bartlett"/>
    <n v="38134"/>
    <x v="2"/>
    <x v="82"/>
    <s v="March"/>
    <s v="24-03-2015"/>
    <n v="381.61799999999999"/>
    <n v="13"/>
    <n v="257.92"/>
    <n v="88017"/>
    <n v="20.169999999999998"/>
    <x v="4"/>
  </r>
  <r>
    <n v="2618"/>
    <s v="Amy Hamrick Melvin"/>
    <s v="High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x v="3"/>
    <s v="New York"/>
    <s v="New York City"/>
    <n v="10004"/>
    <x v="2"/>
    <x v="82"/>
    <s v="March"/>
    <s v="23-03-2015"/>
    <n v="29.17"/>
    <n v="20"/>
    <n v="103.39"/>
    <n v="34017"/>
    <n v="4.79"/>
    <x v="4"/>
  </r>
  <r>
    <n v="2618"/>
    <s v="Amy Hamrick Melvin"/>
    <s v="High"/>
    <n v="0.01"/>
    <n v="14.98"/>
    <n v="7.69"/>
    <s v="Regular Air"/>
    <s v="Corporate"/>
    <s v="Office Supplies"/>
    <s v="Storage &amp; Organization"/>
    <s v="Small Box"/>
    <s v="Super Decoflex Portable Personal File"/>
    <n v="0.56999999999999995"/>
    <s v="United States"/>
    <x v="3"/>
    <s v="New York"/>
    <s v="New York City"/>
    <n v="10004"/>
    <x v="2"/>
    <x v="82"/>
    <s v="March"/>
    <s v="25-03-2015"/>
    <n v="-48.97"/>
    <n v="28"/>
    <n v="435.39"/>
    <n v="34017"/>
    <n v="14.97"/>
    <x v="4"/>
  </r>
  <r>
    <n v="2619"/>
    <s v="Brandon E Shepherd"/>
    <s v="High"/>
    <n v="0.05"/>
    <n v="4.84"/>
    <n v="0.71"/>
    <s v="Express Air"/>
    <s v="Corporate"/>
    <s v="Office Supplies"/>
    <s v="Pens &amp; Art Supplies"/>
    <s v="Wrap Bag"/>
    <s v="*Staples* Highlighting Markers"/>
    <n v="0.52"/>
    <s v="United States"/>
    <x v="1"/>
    <s v="South Dakota"/>
    <s v="Sioux Falls"/>
    <n v="57103"/>
    <x v="2"/>
    <x v="82"/>
    <s v="March"/>
    <s v="23-03-2015"/>
    <n v="17.836500000000001"/>
    <n v="5"/>
    <n v="25.85"/>
    <n v="88014"/>
    <n v="4.79"/>
    <x v="4"/>
  </r>
  <r>
    <n v="2958"/>
    <s v="Ellen Sparks"/>
    <s v="Low"/>
    <n v="0.06"/>
    <n v="20.99"/>
    <n v="0.99"/>
    <s v="Regular Air"/>
    <s v="Corporate"/>
    <s v="Technology"/>
    <s v="Telephones and Communication"/>
    <s v="Wrap Bag"/>
    <s v="Accessory21"/>
    <n v="0.37"/>
    <s v="United States"/>
    <x v="1"/>
    <s v="Wisconsin"/>
    <s v="Neenah"/>
    <n v="54956"/>
    <x v="2"/>
    <x v="82"/>
    <s v="March"/>
    <s v="28-03-2015"/>
    <n v="224.9607"/>
    <n v="18"/>
    <n v="326.02999999999997"/>
    <n v="90265"/>
    <n v="20.93"/>
    <x v="4"/>
  </r>
  <r>
    <n v="1368"/>
    <s v="Patsy Harmon"/>
    <s v="Medium"/>
    <n v="0.09"/>
    <n v="4.55"/>
    <n v="1.49"/>
    <s v="Regular Air"/>
    <s v="Consumer"/>
    <s v="Office Supplies"/>
    <s v="Binders and Binder Accessories"/>
    <s v="Small Box"/>
    <s v="Presstex Flexible Ring Binders"/>
    <n v="0.35"/>
    <s v="United States"/>
    <x v="1"/>
    <s v="Texas"/>
    <s v="Lufkin"/>
    <n v="75901"/>
    <x v="2"/>
    <x v="82"/>
    <s v="March"/>
    <s v="25-03-2015"/>
    <n v="16.898"/>
    <n v="6"/>
    <n v="25.45"/>
    <n v="90514"/>
    <n v="4.46"/>
    <x v="4"/>
  </r>
  <r>
    <n v="1369"/>
    <s v="Joe D Dean"/>
    <s v="Medium"/>
    <n v="7.0000000000000007E-2"/>
    <n v="9.7799999999999994"/>
    <n v="5.76"/>
    <s v="Express Air"/>
    <s v="Consumer"/>
    <s v="Office Supplies"/>
    <s v="Envelopes"/>
    <s v="Small Box"/>
    <s v="Staples #10 Laser &amp; Inkjet Envelopes, 4 1/8&quot; x 9 1/2&quot;, 100/Box"/>
    <n v="0.35"/>
    <s v="United States"/>
    <x v="1"/>
    <s v="Texas"/>
    <s v="Mansfield"/>
    <n v="76063"/>
    <x v="2"/>
    <x v="82"/>
    <s v="March"/>
    <s v="25-03-2015"/>
    <n v="20.14"/>
    <n v="11"/>
    <n v="110.72"/>
    <n v="90514"/>
    <n v="9.7099999999999991"/>
    <x v="4"/>
  </r>
  <r>
    <n v="2395"/>
    <s v="Beverly Roberts"/>
    <s v="Not Specified"/>
    <n v="0.04"/>
    <n v="60.97"/>
    <n v="4.5"/>
    <s v="Regular Air"/>
    <s v="Corporate"/>
    <s v="Office Supplies"/>
    <s v="Appliances"/>
    <s v="Small Box"/>
    <s v="Tripp Lite Isotel 6 Outlet Surge Protector with Fax/Modem Protection"/>
    <n v="0.56000000000000005"/>
    <s v="United States"/>
    <x v="0"/>
    <s v="Georgia"/>
    <s v="Savannah"/>
    <n v="31401"/>
    <x v="2"/>
    <x v="82"/>
    <s v="March"/>
    <s v="24-03-2015"/>
    <n v="79.423199999999994"/>
    <n v="15"/>
    <n v="904.31"/>
    <n v="86952"/>
    <n v="60.93"/>
    <x v="4"/>
  </r>
  <r>
    <n v="3381"/>
    <s v="Christopher Norton Patterson"/>
    <s v="Not Specified"/>
    <n v="0.05"/>
    <n v="11.97"/>
    <n v="5.81"/>
    <s v="Regular Air"/>
    <s v="Corporate"/>
    <s v="Office Supplies"/>
    <s v="Pens &amp; Art Supplies"/>
    <s v="Small Pack"/>
    <s v="Staples SlimLine Pencil Sharpener"/>
    <n v="0.6"/>
    <s v="United States"/>
    <x v="0"/>
    <s v="Georgia"/>
    <s v="Macon"/>
    <n v="31204"/>
    <x v="2"/>
    <x v="82"/>
    <s v="March"/>
    <s v="25-03-2015"/>
    <n v="349.05930000000001"/>
    <n v="2"/>
    <n v="25.31"/>
    <n v="88836"/>
    <n v="11.92"/>
    <x v="4"/>
  </r>
  <r>
    <n v="618"/>
    <s v="Robert Cowan"/>
    <s v="Critical"/>
    <n v="0.06"/>
    <n v="17.98"/>
    <n v="4"/>
    <s v="Regular Air"/>
    <s v="Consumer"/>
    <s v="Technology"/>
    <s v="Computer Peripherals"/>
    <s v="Small Box"/>
    <s v="Belkin 107-key enhanced keyboard, USB/PS/2 interface"/>
    <n v="0.79"/>
    <s v="United States"/>
    <x v="2"/>
    <s v="Colorado"/>
    <s v="Pueblo West"/>
    <n v="81007"/>
    <x v="2"/>
    <x v="83"/>
    <s v="March"/>
    <s v="25-03-2015"/>
    <n v="-78.13"/>
    <n v="4"/>
    <n v="70.06"/>
    <n v="88197"/>
    <n v="17.920000000000002"/>
    <x v="4"/>
  </r>
  <r>
    <n v="3309"/>
    <s v="Edwin Chung"/>
    <s v="Critical"/>
    <n v="0.1"/>
    <n v="6.64"/>
    <n v="54.95"/>
    <s v="Regular Air"/>
    <s v="Small Business"/>
    <s v="Furniture"/>
    <s v="Office Furnishings"/>
    <s v="Small Pack"/>
    <s v="G.E. Longer-Life Indoor Recessed Floodlight Bulbs"/>
    <n v="0.37"/>
    <s v="United States"/>
    <x v="3"/>
    <s v="Massachusetts"/>
    <s v="Natick"/>
    <n v="1760"/>
    <x v="2"/>
    <x v="83"/>
    <s v="March"/>
    <s v="26-03-2015"/>
    <n v="-25"/>
    <n v="4"/>
    <n v="25.31"/>
    <n v="90460"/>
    <n v="6.54"/>
    <x v="4"/>
  </r>
  <r>
    <n v="3310"/>
    <s v="Tiffany Grossman Hardin"/>
    <s v="Critical"/>
    <n v="0.05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3"/>
    <s v="Massachusetts"/>
    <s v="Sandwich"/>
    <n v="2563"/>
    <x v="2"/>
    <x v="83"/>
    <s v="March"/>
    <s v="25-03-2015"/>
    <n v="255.1482"/>
    <n v="4"/>
    <n v="369.78"/>
    <n v="90460"/>
    <n v="90.43"/>
    <x v="4"/>
  </r>
  <r>
    <n v="1689"/>
    <s v="Larry Church"/>
    <s v="High"/>
    <n v="0"/>
    <n v="48.91"/>
    <n v="35"/>
    <s v="Regular Air"/>
    <s v="Corporate"/>
    <s v="Office Supplies"/>
    <s v="Storage &amp; Organization"/>
    <s v="Large Box"/>
    <s v="Tennsco Industrial Shelving"/>
    <n v="0.83"/>
    <s v="United States"/>
    <x v="1"/>
    <s v="Indiana"/>
    <s v="Highland"/>
    <n v="46322"/>
    <x v="2"/>
    <x v="83"/>
    <s v="March"/>
    <s v="25-03-2015"/>
    <n v="-628.38"/>
    <n v="10"/>
    <n v="514.79"/>
    <n v="91077"/>
    <n v="48.91"/>
    <x v="4"/>
  </r>
  <r>
    <n v="2308"/>
    <s v="Laurence Cummings"/>
    <s v="Low"/>
    <n v="0.08"/>
    <n v="9.48"/>
    <n v="7.29"/>
    <s v="Regular Air"/>
    <s v="Small Business"/>
    <s v="Furniture"/>
    <s v="Office Furnishings"/>
    <s v="Small Pack"/>
    <s v="DAX Two-Tone Rosewood/Black Document Frame, Desktop, 5 x 7"/>
    <n v="0.45"/>
    <s v="United States"/>
    <x v="0"/>
    <s v="Florida"/>
    <s v="Lehigh Acres"/>
    <n v="33971"/>
    <x v="2"/>
    <x v="83"/>
    <s v="March"/>
    <s v="26-03-2015"/>
    <n v="-50.4"/>
    <n v="2"/>
    <n v="20.22"/>
    <n v="90557"/>
    <n v="9.4"/>
    <x v="4"/>
  </r>
  <r>
    <n v="2308"/>
    <s v="Laurence Cummings"/>
    <s v="Low"/>
    <n v="0.03"/>
    <n v="193.17"/>
    <n v="19.989999999999998"/>
    <s v="Regular Air"/>
    <s v="Small Business"/>
    <s v="Office Supplies"/>
    <s v="Storage &amp; Organization"/>
    <s v="Small Box"/>
    <s v="Fellowes Staxonsteel® Drawer Files"/>
    <n v="0.71"/>
    <s v="United States"/>
    <x v="0"/>
    <s v="Florida"/>
    <s v="Lehigh Acres"/>
    <n v="33971"/>
    <x v="2"/>
    <x v="83"/>
    <s v="March"/>
    <s v="28-03-2015"/>
    <n v="-348.75400000000002"/>
    <n v="8"/>
    <n v="1548.97"/>
    <n v="90557"/>
    <n v="193.14"/>
    <x v="4"/>
  </r>
  <r>
    <n v="1060"/>
    <s v="Gene Gilliam"/>
    <s v="Medium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x v="0"/>
    <s v="Georgia"/>
    <s v="Atlanta"/>
    <n v="30318"/>
    <x v="2"/>
    <x v="83"/>
    <s v="March"/>
    <s v="25-03-2015"/>
    <n v="-445.97177625"/>
    <n v="23"/>
    <n v="2527.79"/>
    <n v="58628"/>
    <n v="138.66"/>
    <x v="4"/>
  </r>
  <r>
    <n v="1062"/>
    <s v="Willie Robinson"/>
    <s v="Medium"/>
    <n v="0.09"/>
    <n v="138.75"/>
    <n v="52.42"/>
    <s v="Delivery Truck"/>
    <s v="Small Business"/>
    <s v="Furniture"/>
    <s v="Tables"/>
    <s v="Jumbo Box"/>
    <s v="Balt Split Level Computer Training Table"/>
    <n v="0.74"/>
    <s v="United States"/>
    <x v="3"/>
    <s v="New York"/>
    <s v="Coram"/>
    <n v="11727"/>
    <x v="2"/>
    <x v="83"/>
    <s v="March"/>
    <s v="25-03-2015"/>
    <n v="-335.31712499999998"/>
    <n v="6"/>
    <n v="659.42"/>
    <n v="91354"/>
    <n v="138.66"/>
    <x v="4"/>
  </r>
  <r>
    <n v="1254"/>
    <s v="Anne Bland"/>
    <s v="Medium"/>
    <n v="0.06"/>
    <n v="3.95"/>
    <n v="2"/>
    <s v="Regular Air"/>
    <s v="Home Office"/>
    <s v="Office Supplies"/>
    <s v="Rubber Bands"/>
    <s v="Wrap Bag"/>
    <s v="Advantus Map Pennant Flags and Round Head Tacks"/>
    <n v="0.53"/>
    <s v="United States"/>
    <x v="1"/>
    <s v="Texas"/>
    <s v="Channelview"/>
    <n v="77530"/>
    <x v="2"/>
    <x v="83"/>
    <s v="March"/>
    <s v="25-03-2015"/>
    <n v="-9.68"/>
    <n v="5"/>
    <n v="19.66"/>
    <n v="89984"/>
    <n v="3.89"/>
    <x v="4"/>
  </r>
  <r>
    <n v="2256"/>
    <s v="Lloyd Levin"/>
    <s v="Medium"/>
    <n v="7.0000000000000007E-2"/>
    <n v="70.98"/>
    <n v="30"/>
    <s v="Delivery Truck"/>
    <s v="Corporate"/>
    <s v="Furniture"/>
    <s v="Chairs &amp; Chairmats"/>
    <s v="Jumbo Drum"/>
    <s v="Novimex Turbo Task Chair"/>
    <n v="0.73"/>
    <s v="United States"/>
    <x v="0"/>
    <s v="North Carolina"/>
    <s v="New Bern"/>
    <n v="28560"/>
    <x v="2"/>
    <x v="83"/>
    <s v="March"/>
    <s v="26-03-2015"/>
    <n v="-222.95"/>
    <n v="20"/>
    <n v="1373.47"/>
    <n v="87964"/>
    <n v="70.910000000000011"/>
    <x v="4"/>
  </r>
  <r>
    <n v="2330"/>
    <s v="Kara Foster"/>
    <s v="Medium"/>
    <n v="0.06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1"/>
    <s v="Iowa"/>
    <s v="Marion"/>
    <n v="52302"/>
    <x v="2"/>
    <x v="83"/>
    <s v="March"/>
    <s v="27-03-2015"/>
    <n v="74.638499999999993"/>
    <n v="5"/>
    <n v="134.09"/>
    <n v="90964"/>
    <n v="28.470000000000002"/>
    <x v="4"/>
  </r>
  <r>
    <n v="3143"/>
    <s v="Neil Song"/>
    <s v="Medium"/>
    <n v="0.02"/>
    <n v="15.42"/>
    <n v="5.41"/>
    <s v="Regular Air"/>
    <s v="Consumer"/>
    <s v="Office Supplies"/>
    <s v="Storage &amp; Organization"/>
    <s v="Small Box"/>
    <s v="Decoflex Hanging Personal Folder File"/>
    <n v="0.59"/>
    <s v="United States"/>
    <x v="1"/>
    <s v="Texas"/>
    <s v="Pflugerville"/>
    <n v="78660"/>
    <x v="2"/>
    <x v="83"/>
    <s v="March"/>
    <s v="25-03-2015"/>
    <n v="-16.37"/>
    <n v="2"/>
    <n v="33.840000000000003"/>
    <n v="86368"/>
    <n v="15.4"/>
    <x v="4"/>
  </r>
  <r>
    <n v="2430"/>
    <s v="Kimberly Reilly"/>
    <s v="Not Specified"/>
    <n v="0.1"/>
    <n v="14.28"/>
    <n v="2.99"/>
    <s v="Regular Air"/>
    <s v="Home Office"/>
    <s v="Office Supplies"/>
    <s v="Binders and Binder Accessories"/>
    <s v="Small Box"/>
    <s v="Avery Premier Heavy-Duty Binder with Round Locking Rings"/>
    <n v="0.39"/>
    <s v="United States"/>
    <x v="1"/>
    <s v="Texas"/>
    <s v="Killeen"/>
    <n v="76541"/>
    <x v="2"/>
    <x v="83"/>
    <s v="March"/>
    <s v="25-03-2015"/>
    <n v="104.9145"/>
    <n v="11"/>
    <n v="152.05000000000001"/>
    <n v="91108"/>
    <n v="14.18"/>
    <x v="4"/>
  </r>
  <r>
    <n v="880"/>
    <s v="Ellen Beck"/>
    <s v="Critical"/>
    <n v="7.0000000000000007E-2"/>
    <n v="5.68"/>
    <n v="1.39"/>
    <s v="Regular Air"/>
    <s v="Small Business"/>
    <s v="Office Supplies"/>
    <s v="Envelopes"/>
    <s v="Small Box"/>
    <s v="Staples Standard Envelopes"/>
    <n v="0.38"/>
    <s v="United States"/>
    <x v="2"/>
    <s v="Arizona"/>
    <s v="Scottsdale"/>
    <n v="85254"/>
    <x v="2"/>
    <x v="84"/>
    <s v="March"/>
    <s v="27-03-2015"/>
    <n v="18.643799999999999"/>
    <n v="5"/>
    <n v="27.02"/>
    <n v="86153"/>
    <n v="5.6099999999999994"/>
    <x v="4"/>
  </r>
  <r>
    <n v="880"/>
    <s v="Ellen Beck"/>
    <s v="Critical"/>
    <n v="0.06"/>
    <n v="22.84"/>
    <n v="11.54"/>
    <s v="Regular Air"/>
    <s v="Small Business"/>
    <s v="Office Supplies"/>
    <s v="Paper"/>
    <s v="Small Box"/>
    <s v="Xerox 1964"/>
    <n v="0.39"/>
    <s v="United States"/>
    <x v="2"/>
    <s v="Arizona"/>
    <s v="Scottsdale"/>
    <n v="85254"/>
    <x v="2"/>
    <x v="84"/>
    <s v="March"/>
    <s v="27-03-2015"/>
    <n v="-31.24"/>
    <n v="1"/>
    <n v="27.67"/>
    <n v="86153"/>
    <n v="22.78"/>
    <x v="4"/>
  </r>
  <r>
    <n v="1241"/>
    <s v="Bradley Schroeder"/>
    <s v="Critical"/>
    <n v="0.06"/>
    <n v="200.97"/>
    <n v="15.59"/>
    <s v="Delivery Truck"/>
    <s v="Small Business"/>
    <s v="Technology"/>
    <s v="Office Machines"/>
    <s v="Jumbo Drum"/>
    <s v="Hewlett-Packard Deskjet 6122 Color Inkjet Printer"/>
    <n v="0.36"/>
    <s v="United States"/>
    <x v="0"/>
    <s v="Alabama"/>
    <s v="Auburn"/>
    <n v="36830"/>
    <x v="2"/>
    <x v="84"/>
    <s v="March"/>
    <s v="25-03-2015"/>
    <n v="531.61800000000005"/>
    <n v="7"/>
    <n v="1348.83"/>
    <n v="90881"/>
    <n v="200.91"/>
    <x v="4"/>
  </r>
  <r>
    <n v="1648"/>
    <s v="Nina Bowles"/>
    <s v="Critical"/>
    <n v="0.08"/>
    <n v="46.89"/>
    <n v="5.0999999999999996"/>
    <s v="Regular Air"/>
    <s v="Corporate"/>
    <s v="Office Supplies"/>
    <s v="Appliances"/>
    <s v="Medium Box"/>
    <s v="Bionaire Personal Warm Mist Humidifier/Vaporizer"/>
    <n v="0.46"/>
    <s v="United States"/>
    <x v="1"/>
    <s v="Illinois"/>
    <s v="Woodstock"/>
    <n v="60098"/>
    <x v="2"/>
    <x v="84"/>
    <s v="March"/>
    <s v="27-03-2015"/>
    <n v="507.63299999999998"/>
    <n v="17"/>
    <n v="735.7"/>
    <n v="91043"/>
    <n v="46.81"/>
    <x v="4"/>
  </r>
  <r>
    <n v="1648"/>
    <s v="Nina Bowles"/>
    <s v="Critical"/>
    <n v="0.05"/>
    <n v="12.98"/>
    <n v="3.14"/>
    <s v="Regular Air"/>
    <s v="Corporate"/>
    <s v="Office Supplies"/>
    <s v="Scissors, Rulers and Trimmers"/>
    <s v="Small Pack"/>
    <s v="Acme® 8&quot; Straight Scissors"/>
    <n v="0.6"/>
    <s v="United States"/>
    <x v="1"/>
    <s v="Illinois"/>
    <s v="Woodstock"/>
    <n v="60098"/>
    <x v="2"/>
    <x v="84"/>
    <s v="March"/>
    <s v="25-03-2015"/>
    <n v="38.229999999999997"/>
    <n v="18"/>
    <n v="225.59"/>
    <n v="91043"/>
    <n v="12.93"/>
    <x v="4"/>
  </r>
  <r>
    <n v="1829"/>
    <s v="Suzanne Cochran"/>
    <s v="Critical"/>
    <n v="0.01"/>
    <n v="10.64"/>
    <n v="5.16"/>
    <s v="Express Air"/>
    <s v="Corporate"/>
    <s v="Furniture"/>
    <s v="Office Furnishings"/>
    <s v="Small Box"/>
    <s v="Eldon Expressions Punched Metal &amp; Wood Desk Accessories, Pewter &amp; Cherry"/>
    <n v="0.56999999999999995"/>
    <s v="United States"/>
    <x v="1"/>
    <s v="Iowa"/>
    <s v="Cedar Rapids"/>
    <n v="52402"/>
    <x v="2"/>
    <x v="84"/>
    <s v="March"/>
    <s v="27-03-2015"/>
    <n v="-11.69"/>
    <n v="5"/>
    <n v="58.52"/>
    <n v="86957"/>
    <n v="10.63"/>
    <x v="4"/>
  </r>
  <r>
    <n v="2201"/>
    <s v="David Hoyle"/>
    <s v="Critical"/>
    <n v="0.17"/>
    <n v="14.89"/>
    <n v="13.56"/>
    <s v="Regular Air"/>
    <s v="Small Business"/>
    <s v="Furniture"/>
    <s v="Office Furnishings"/>
    <s v="Large Box"/>
    <s v="Tensor Computer Mounted Lamp"/>
    <n v="0.57999999999999996"/>
    <s v="United States"/>
    <x v="1"/>
    <s v="Minnesota"/>
    <s v="Bloomington"/>
    <n v="55420"/>
    <x v="2"/>
    <x v="84"/>
    <s v="March"/>
    <s v="27-03-2015"/>
    <n v="-9.1300000000000008"/>
    <n v="1"/>
    <n v="27.96"/>
    <n v="86054"/>
    <n v="14.72"/>
    <x v="4"/>
  </r>
  <r>
    <n v="3100"/>
    <s v="Gladys Holloway"/>
    <s v="Critical"/>
    <n v="7.0000000000000007E-2"/>
    <n v="35.99"/>
    <n v="5"/>
    <s v="Regular Air"/>
    <s v="Consumer"/>
    <s v="Technology"/>
    <s v="Telephones and Communication"/>
    <s v="Wrap Bag"/>
    <s v="Accessory17"/>
    <n v="0.82"/>
    <s v="United States"/>
    <x v="0"/>
    <s v="Florida"/>
    <s v="Oakland Park"/>
    <n v="33334"/>
    <x v="2"/>
    <x v="84"/>
    <s v="March"/>
    <s v="27-03-2015"/>
    <n v="-299.81420000000003"/>
    <n v="1"/>
    <n v="31.71"/>
    <n v="89988"/>
    <n v="35.92"/>
    <x v="4"/>
  </r>
  <r>
    <n v="693"/>
    <s v="Richard McClure"/>
    <s v="Low"/>
    <n v="0.02"/>
    <n v="500.98"/>
    <n v="41.44"/>
    <s v="Delivery Truck"/>
    <s v="Small Business"/>
    <s v="Furniture"/>
    <s v="Bookcases"/>
    <s v="Jumbo Box"/>
    <s v="DMI Eclipse Executive Suite Bookcases"/>
    <n v="0.66"/>
    <s v="United States"/>
    <x v="2"/>
    <s v="Colorado"/>
    <s v="Thornton"/>
    <n v="80229"/>
    <x v="2"/>
    <x v="84"/>
    <s v="March"/>
    <s v="25-03-2015"/>
    <n v="2568.4629"/>
    <n v="7"/>
    <n v="3722.41"/>
    <n v="87811"/>
    <n v="500.96000000000004"/>
    <x v="4"/>
  </r>
  <r>
    <n v="1557"/>
    <s v="James Nicholson"/>
    <s v="Low"/>
    <n v="0.09"/>
    <n v="60.98"/>
    <n v="49"/>
    <s v="Regular Air"/>
    <s v="Consumer"/>
    <s v="Office Supplies"/>
    <s v="Appliances"/>
    <s v="Large Box"/>
    <s v="Euro Pro Shark Stick Mini Vacuum"/>
    <n v="0.59"/>
    <s v="United States"/>
    <x v="0"/>
    <s v="Virginia"/>
    <s v="Annandale"/>
    <n v="22003"/>
    <x v="2"/>
    <x v="84"/>
    <s v="April"/>
    <s v="02-04-2015"/>
    <n v="-954.75800000000004"/>
    <n v="15"/>
    <n v="879.62"/>
    <n v="87426"/>
    <n v="60.889999999999993"/>
    <x v="4"/>
  </r>
  <r>
    <n v="1557"/>
    <s v="James Nicholson"/>
    <s v="Low"/>
    <n v="0.05"/>
    <n v="29.89"/>
    <n v="1.99"/>
    <s v="Regular Air"/>
    <s v="Consumer"/>
    <s v="Technology"/>
    <s v="Computer Peripherals"/>
    <s v="Small Pack"/>
    <s v="Verbatim DVD-RAM, 5.2GB, Rewritable, Type 1, DS"/>
    <n v="0.5"/>
    <s v="United States"/>
    <x v="0"/>
    <s v="Virginia"/>
    <s v="Annandale"/>
    <n v="22003"/>
    <x v="2"/>
    <x v="84"/>
    <s v="March"/>
    <s v="27-03-2015"/>
    <n v="219.4734"/>
    <n v="12"/>
    <n v="361.19"/>
    <n v="87426"/>
    <n v="29.84"/>
    <x v="4"/>
  </r>
  <r>
    <n v="1699"/>
    <s v="Joseph Hurst"/>
    <s v="Low"/>
    <n v="0.05"/>
    <n v="3.98"/>
    <n v="5.26"/>
    <s v="Regular Air"/>
    <s v="Small Business"/>
    <s v="Office Supplies"/>
    <s v="Binders and Binder Accessories"/>
    <s v="Small Box"/>
    <s v="Ibico Presentation Index for Binding Systems"/>
    <n v="0.38"/>
    <s v="United States"/>
    <x v="3"/>
    <s v="Pennsylvania"/>
    <s v="Levittown"/>
    <n v="19057"/>
    <x v="2"/>
    <x v="84"/>
    <s v="March"/>
    <s v="29-03-2015"/>
    <n v="-152.52449999999999"/>
    <n v="12"/>
    <n v="49.44"/>
    <n v="87345"/>
    <n v="3.93"/>
    <x v="4"/>
  </r>
  <r>
    <n v="1699"/>
    <s v="Joseph Hurst"/>
    <s v="Low"/>
    <n v="0.01"/>
    <n v="6.48"/>
    <n v="5.4"/>
    <s v="Regular Air"/>
    <s v="Small Business"/>
    <s v="Office Supplies"/>
    <s v="Paper"/>
    <s v="Small Box"/>
    <s v="Xerox 207"/>
    <n v="0.37"/>
    <s v="United States"/>
    <x v="3"/>
    <s v="Pennsylvania"/>
    <s v="Levittown"/>
    <n v="19057"/>
    <x v="2"/>
    <x v="84"/>
    <s v="March"/>
    <s v="25-03-2015"/>
    <n v="-18.850000000000001"/>
    <n v="2"/>
    <n v="14.29"/>
    <n v="87345"/>
    <n v="6.4700000000000006"/>
    <x v="4"/>
  </r>
  <r>
    <n v="290"/>
    <s v="Sara O'Connor"/>
    <s v="Not Specified"/>
    <n v="0.04"/>
    <n v="4.9800000000000004"/>
    <n v="4.62"/>
    <s v="Regular Air"/>
    <s v="Small Business"/>
    <s v="Technology"/>
    <s v="Computer Peripherals"/>
    <s v="Small Pack"/>
    <s v="Imation 3.5&quot;, DISKETTE 44766 HGHLD3.52HD/FM, 10/Pack"/>
    <n v="0.64"/>
    <s v="United States"/>
    <x v="2"/>
    <s v="Colorado"/>
    <s v="Loveland"/>
    <n v="80538"/>
    <x v="2"/>
    <x v="84"/>
    <s v="March"/>
    <s v="26-03-2015"/>
    <n v="-135.16"/>
    <n v="20"/>
    <n v="102.54"/>
    <n v="90837"/>
    <n v="4.9400000000000004"/>
    <x v="4"/>
  </r>
  <r>
    <n v="2287"/>
    <s v="Samuel Newman"/>
    <s v="Not Specified"/>
    <n v="0.01"/>
    <n v="18.97"/>
    <n v="9.0299999999999994"/>
    <s v="Regular Air"/>
    <s v="Corporate"/>
    <s v="Office Supplies"/>
    <s v="Paper"/>
    <s v="Small Box"/>
    <s v="Computer Printout Paper with Letter-Trim Perforations"/>
    <n v="0.37"/>
    <s v="United States"/>
    <x v="0"/>
    <s v="South Carolina"/>
    <s v="Summerville"/>
    <n v="29483"/>
    <x v="2"/>
    <x v="84"/>
    <s v="March"/>
    <s v="25-03-2015"/>
    <n v="-12.0267"/>
    <n v="8"/>
    <n v="164.67"/>
    <n v="90146"/>
    <n v="18.959999999999997"/>
    <x v="4"/>
  </r>
  <r>
    <n v="2287"/>
    <s v="Samuel Newman"/>
    <s v="Not Specified"/>
    <n v="0.03"/>
    <n v="12.28"/>
    <n v="4.8600000000000003"/>
    <s v="Regular Air"/>
    <s v="Corporate"/>
    <s v="Office Supplies"/>
    <s v="Paper"/>
    <s v="Small Box"/>
    <s v="Xerox 1933"/>
    <n v="0.38"/>
    <s v="United States"/>
    <x v="0"/>
    <s v="South Carolina"/>
    <s v="Summerville"/>
    <n v="29483"/>
    <x v="2"/>
    <x v="84"/>
    <s v="March"/>
    <s v="26-03-2015"/>
    <n v="122.508"/>
    <n v="6"/>
    <n v="72.739999999999995"/>
    <n v="90146"/>
    <n v="12.25"/>
    <x v="4"/>
  </r>
  <r>
    <n v="2287"/>
    <s v="Samuel Newman"/>
    <s v="Not Specified"/>
    <n v="0.05"/>
    <n v="34.99"/>
    <n v="7.73"/>
    <s v="Express Air"/>
    <s v="Corporate"/>
    <s v="Office Supplies"/>
    <s v="Pens &amp; Art Supplies"/>
    <s v="Small Box"/>
    <s v="Hunt Boston® Vacuum Mount KS Pencil Sharpener"/>
    <n v="0.59"/>
    <s v="United States"/>
    <x v="0"/>
    <s v="South Carolina"/>
    <s v="Summerville"/>
    <n v="29483"/>
    <x v="2"/>
    <x v="84"/>
    <s v="March"/>
    <s v="27-03-2015"/>
    <n v="-12.0267"/>
    <n v="12"/>
    <n v="418.75"/>
    <n v="90146"/>
    <n v="34.940000000000005"/>
    <x v="4"/>
  </r>
  <r>
    <n v="2833"/>
    <s v="Tim Connolly"/>
    <s v="Not Specified"/>
    <n v="0.03"/>
    <n v="140.97999999999999"/>
    <n v="36.090000000000003"/>
    <s v="Delivery Truck"/>
    <s v="Small Business"/>
    <s v="Furniture"/>
    <s v="Bookcases"/>
    <s v="Jumbo Box"/>
    <s v="Sauder Forest Hills Library, Woodland Oak Finish"/>
    <n v="0.77"/>
    <s v="United States"/>
    <x v="1"/>
    <s v="Minnesota"/>
    <s v="Inver Grove Heights"/>
    <n v="55076"/>
    <x v="2"/>
    <x v="84"/>
    <s v="March"/>
    <s v="27-03-2015"/>
    <n v="-221.5"/>
    <n v="4"/>
    <n v="608.80999999999995"/>
    <n v="91030"/>
    <n v="140.94999999999999"/>
    <x v="4"/>
  </r>
  <r>
    <n v="2833"/>
    <s v="Tim Connolly"/>
    <s v="Not Specified"/>
    <n v="0.08"/>
    <n v="65.989999999999995"/>
    <n v="8.99"/>
    <s v="Regular Air"/>
    <s v="Small Business"/>
    <s v="Technology"/>
    <s v="Telephones and Communication"/>
    <s v="Small Box"/>
    <s v="Talkabout T8367"/>
    <n v="0.56000000000000005"/>
    <s v="United States"/>
    <x v="1"/>
    <s v="Minnesota"/>
    <s v="Inver Grove Heights"/>
    <n v="55076"/>
    <x v="2"/>
    <x v="84"/>
    <s v="March"/>
    <s v="26-03-2015"/>
    <n v="206.352"/>
    <n v="15"/>
    <n v="808.61"/>
    <n v="91030"/>
    <n v="65.91"/>
    <x v="4"/>
  </r>
  <r>
    <n v="1767"/>
    <s v="Robert Rollins"/>
    <s v="Critical"/>
    <n v="0.01"/>
    <n v="50.98"/>
    <n v="6.5"/>
    <s v="Regular Air"/>
    <s v="Home Office"/>
    <s v="Technology"/>
    <s v="Computer Peripherals"/>
    <s v="Small Box"/>
    <s v="Microsoft Natural Multimedia Keyboard"/>
    <n v="0.73"/>
    <s v="United States"/>
    <x v="0"/>
    <s v="Georgia"/>
    <s v="Newnan"/>
    <n v="30265"/>
    <x v="2"/>
    <x v="85"/>
    <s v="March"/>
    <s v="27-03-2015"/>
    <n v="5.3396999999999997"/>
    <n v="16"/>
    <n v="818.49"/>
    <n v="89211"/>
    <n v="50.97"/>
    <x v="4"/>
  </r>
  <r>
    <n v="2114"/>
    <s v="Paige Mason"/>
    <s v="Critical"/>
    <n v="0.08"/>
    <n v="6.68"/>
    <n v="1.5"/>
    <s v="Regular Air"/>
    <s v="Corporate"/>
    <s v="Office Supplies"/>
    <s v="Pens &amp; Art Supplies"/>
    <s v="Wrap Bag"/>
    <s v="Sanford Liquid Accent Highlighters"/>
    <n v="0.48"/>
    <s v="United States"/>
    <x v="0"/>
    <s v="Virginia"/>
    <s v="Norfolk"/>
    <n v="23518"/>
    <x v="2"/>
    <x v="85"/>
    <s v="March"/>
    <s v="28-03-2015"/>
    <n v="-601.80399999999997"/>
    <n v="10"/>
    <n v="66.12"/>
    <n v="88403"/>
    <n v="6.6"/>
    <x v="4"/>
  </r>
  <r>
    <n v="3379"/>
    <s v="Annette McIntyre"/>
    <s v="Critical"/>
    <n v="0"/>
    <n v="19.98"/>
    <n v="5.97"/>
    <s v="Express Air"/>
    <s v="Corporate"/>
    <s v="Office Supplies"/>
    <s v="Paper"/>
    <s v="Small Box"/>
    <s v="Xerox 1936"/>
    <n v="0.38"/>
    <s v="United States"/>
    <x v="0"/>
    <s v="Georgia"/>
    <s v="Kennesaw"/>
    <n v="30144"/>
    <x v="2"/>
    <x v="85"/>
    <s v="March"/>
    <s v="29-03-2015"/>
    <n v="-189.714"/>
    <n v="12"/>
    <n v="249.07"/>
    <n v="88837"/>
    <n v="19.98"/>
    <x v="4"/>
  </r>
  <r>
    <n v="2124"/>
    <s v="Paige Powers"/>
    <s v="High"/>
    <n v="0.03"/>
    <n v="124.49"/>
    <n v="51.94"/>
    <s v="Delivery Truck"/>
    <s v="Corporate"/>
    <s v="Furniture"/>
    <s v="Tables"/>
    <s v="Jumbo Box"/>
    <s v="Bevis 36 x 72 Conference Tables"/>
    <n v="0.63"/>
    <s v="United States"/>
    <x v="0"/>
    <s v="Arkansas"/>
    <s v="West Memphis"/>
    <n v="72301"/>
    <x v="2"/>
    <x v="85"/>
    <s v="March"/>
    <s v="27-03-2015"/>
    <n v="18.173999999999999"/>
    <n v="21"/>
    <n v="2761.94"/>
    <n v="89666"/>
    <n v="124.46"/>
    <x v="4"/>
  </r>
  <r>
    <n v="2066"/>
    <s v="Claudia Webb"/>
    <s v="Medium"/>
    <n v="0.09"/>
    <n v="20.89"/>
    <n v="11.52"/>
    <s v="Regular Air"/>
    <s v="Home Office"/>
    <s v="Office Supplies"/>
    <s v="Storage &amp; Organization"/>
    <s v="Small Box"/>
    <s v="Iris® 3-Drawer Stacking Bin, Black"/>
    <n v="0.83"/>
    <s v="United States"/>
    <x v="0"/>
    <s v="North Carolina"/>
    <s v="Indian Trail"/>
    <n v="28079"/>
    <x v="2"/>
    <x v="85"/>
    <s v="March"/>
    <s v="27-03-2015"/>
    <n v="-133.54599999999999"/>
    <n v="7"/>
    <n v="146.5"/>
    <n v="85833"/>
    <n v="20.8"/>
    <x v="4"/>
  </r>
  <r>
    <n v="2419"/>
    <s v="Sandra Faulkner"/>
    <s v="Not Specified"/>
    <n v="7.0000000000000007E-2"/>
    <n v="225.04"/>
    <n v="11.79"/>
    <s v="Regular Air"/>
    <s v="Consumer"/>
    <s v="Office Supplies"/>
    <s v="Appliances"/>
    <s v="Medium Box"/>
    <s v="Holmes Harmony HEPA Air Purifier for 17 x 20 Room"/>
    <n v="0.42"/>
    <s v="United States"/>
    <x v="0"/>
    <s v="Virginia"/>
    <s v="Portsmouth"/>
    <n v="23701"/>
    <x v="2"/>
    <x v="85"/>
    <s v="March"/>
    <s v="26-03-2015"/>
    <n v="-162.91800000000001"/>
    <n v="5"/>
    <n v="1130.1500000000001"/>
    <n v="86751"/>
    <n v="224.97"/>
    <x v="4"/>
  </r>
  <r>
    <n v="2419"/>
    <s v="Sandra Faulkner"/>
    <s v="Not Specified"/>
    <n v="0.03"/>
    <n v="7.84"/>
    <n v="4.71"/>
    <s v="Regular Air"/>
    <s v="Consumer"/>
    <s v="Office Supplies"/>
    <s v="Binders and Binder Accessories"/>
    <s v="Small Box"/>
    <s v="XtraLife® ClearVue™ Slant-D® Ring Binders by Cardinal"/>
    <n v="0.35"/>
    <s v="United States"/>
    <x v="0"/>
    <s v="Virginia"/>
    <s v="Portsmouth"/>
    <n v="23701"/>
    <x v="2"/>
    <x v="85"/>
    <s v="March"/>
    <s v="29-03-2015"/>
    <n v="859.71780000000001"/>
    <n v="7"/>
    <n v="54.37"/>
    <n v="86751"/>
    <n v="7.81"/>
    <x v="4"/>
  </r>
  <r>
    <n v="2773"/>
    <s v="Christina Zhu"/>
    <s v="Not Specified"/>
    <n v="0.1"/>
    <n v="5.18"/>
    <n v="5.74"/>
    <s v="Regular Air"/>
    <s v="Corporate"/>
    <s v="Office Supplies"/>
    <s v="Binders and Binder Accessories"/>
    <s v="Small Box"/>
    <s v="Wilson Jones Impact Binders"/>
    <n v="0.36"/>
    <s v="United States"/>
    <x v="2"/>
    <s v="California"/>
    <s v="Dublin"/>
    <n v="94568"/>
    <x v="2"/>
    <x v="85"/>
    <s v="March"/>
    <s v="28-03-2015"/>
    <n v="-29.003"/>
    <n v="2"/>
    <n v="10.96"/>
    <n v="91584"/>
    <n v="5.08"/>
    <x v="4"/>
  </r>
  <r>
    <n v="2059"/>
    <s v="Nathan Newton"/>
    <s v="Critical"/>
    <n v="0.1"/>
    <n v="9.85"/>
    <n v="4.82"/>
    <s v="Regular Air"/>
    <s v="Corporate"/>
    <s v="Office Supplies"/>
    <s v="Pens &amp; Art Supplies"/>
    <s v="Wrap Bag"/>
    <s v="Lumber Crayons"/>
    <n v="0.47"/>
    <s v="United States"/>
    <x v="0"/>
    <s v="North Carolina"/>
    <s v="High Point"/>
    <n v="27260"/>
    <x v="2"/>
    <x v="86"/>
    <s v="March"/>
    <s v="28-03-2015"/>
    <n v="374.904"/>
    <n v="12"/>
    <n v="114.91"/>
    <n v="88041"/>
    <n v="9.75"/>
    <x v="4"/>
  </r>
  <r>
    <n v="2059"/>
    <s v="Nathan Newton"/>
    <s v="Critical"/>
    <n v="0.04"/>
    <n v="125.99"/>
    <n v="7.69"/>
    <s v="Regular Air"/>
    <s v="Corporate"/>
    <s v="Technology"/>
    <s v="Telephones and Communication"/>
    <s v="Small Box"/>
    <s v="Timeport L7089"/>
    <n v="0.57999999999999996"/>
    <s v="United States"/>
    <x v="0"/>
    <s v="North Carolina"/>
    <s v="High Point"/>
    <n v="27260"/>
    <x v="2"/>
    <x v="86"/>
    <s v="March"/>
    <s v="28-03-2015"/>
    <n v="-528.83600000000001"/>
    <n v="9"/>
    <n v="934.52"/>
    <n v="88041"/>
    <n v="125.94999999999999"/>
    <x v="4"/>
  </r>
  <r>
    <n v="32"/>
    <s v="Matthew Berman"/>
    <s v="High"/>
    <n v="0.01"/>
    <n v="17.98"/>
    <n v="8.51"/>
    <s v="Regular Air"/>
    <s v="Corporate"/>
    <s v="Technology"/>
    <s v="Office Machines"/>
    <s v="Medium Box"/>
    <s v="Canon P1-DHIII Palm Printing Calculator"/>
    <n v="0.4"/>
    <s v="United States"/>
    <x v="2"/>
    <s v="Oregon"/>
    <s v="Grants Pass"/>
    <n v="97526"/>
    <x v="2"/>
    <x v="86"/>
    <s v="March"/>
    <s v="28-03-2015"/>
    <n v="-35.878799999999998"/>
    <n v="2"/>
    <n v="40.17"/>
    <n v="89200"/>
    <n v="17.97"/>
    <x v="4"/>
  </r>
  <r>
    <n v="234"/>
    <s v="Don Cameron"/>
    <s v="High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1"/>
    <s v="Iowa"/>
    <s v="Newton"/>
    <n v="50208"/>
    <x v="2"/>
    <x v="86"/>
    <s v="March"/>
    <s v="29-03-2015"/>
    <n v="136.33709999999999"/>
    <n v="7"/>
    <n v="197.59"/>
    <n v="90238"/>
    <n v="28.5"/>
    <x v="4"/>
  </r>
  <r>
    <n v="234"/>
    <s v="Don Cameron"/>
    <s v="High"/>
    <n v="0.01"/>
    <n v="15.28"/>
    <n v="1.99"/>
    <s v="Regular Air"/>
    <s v="Small Business"/>
    <s v="Technology"/>
    <s v="Computer Peripherals"/>
    <s v="Small Pack"/>
    <s v="Memorex 4.7GB DVD+R, 3/Pack"/>
    <n v="0.42"/>
    <s v="United States"/>
    <x v="1"/>
    <s v="Iowa"/>
    <s v="Newton"/>
    <n v="50208"/>
    <x v="2"/>
    <x v="86"/>
    <s v="March"/>
    <s v="29-03-2015"/>
    <n v="-12.46"/>
    <n v="2"/>
    <n v="33.04"/>
    <n v="90238"/>
    <n v="15.27"/>
    <x v="4"/>
  </r>
  <r>
    <n v="920"/>
    <s v="Jessie Kelly"/>
    <s v="Low"/>
    <n v="0.1"/>
    <n v="15.98"/>
    <n v="4"/>
    <s v="Regular Air"/>
    <s v="Corporate"/>
    <s v="Technology"/>
    <s v="Computer Peripherals"/>
    <s v="Small Box"/>
    <s v="Logitech Access Keyboard"/>
    <n v="0.37"/>
    <s v="United States"/>
    <x v="2"/>
    <s v="California"/>
    <s v="Redlands"/>
    <n v="92374"/>
    <x v="2"/>
    <x v="86"/>
    <s v="April"/>
    <s v="01-04-2015"/>
    <n v="92.722200000000001"/>
    <n v="9"/>
    <n v="134.38"/>
    <n v="90491"/>
    <n v="15.88"/>
    <x v="4"/>
  </r>
  <r>
    <n v="696"/>
    <s v="Johnny Reid"/>
    <s v="Medium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1"/>
    <s v="Indiana"/>
    <s v="Crown Point"/>
    <n v="46307"/>
    <x v="2"/>
    <x v="86"/>
    <s v="March"/>
    <s v="28-03-2015"/>
    <n v="-82.83"/>
    <n v="10"/>
    <n v="78.540000000000006"/>
    <n v="89847"/>
    <n v="8.0599999999999987"/>
    <x v="4"/>
  </r>
  <r>
    <n v="696"/>
    <s v="Johnny Reid"/>
    <s v="Medium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x v="1"/>
    <s v="Indiana"/>
    <s v="Crown Point"/>
    <n v="46307"/>
    <x v="2"/>
    <x v="86"/>
    <s v="March"/>
    <s v="28-03-2015"/>
    <n v="25.04"/>
    <n v="12"/>
    <n v="605.1"/>
    <n v="89847"/>
    <n v="51.6"/>
    <x v="4"/>
  </r>
  <r>
    <n v="697"/>
    <s v="Adam G Sawyer"/>
    <s v="Medium"/>
    <n v="0.1"/>
    <n v="175.99"/>
    <n v="8.99"/>
    <s v="Regular Air"/>
    <s v="Corporate"/>
    <s v="Technology"/>
    <s v="Telephones and Communication"/>
    <s v="Small Box"/>
    <s v="2180"/>
    <n v="0.56999999999999995"/>
    <s v="United States"/>
    <x v="1"/>
    <s v="Indiana"/>
    <s v="East Chicago"/>
    <n v="46312"/>
    <x v="2"/>
    <x v="86"/>
    <s v="March"/>
    <s v="28-03-2015"/>
    <n v="928.96079999999995"/>
    <n v="10"/>
    <n v="1346.32"/>
    <n v="89847"/>
    <n v="175.89000000000001"/>
    <x v="4"/>
  </r>
  <r>
    <n v="698"/>
    <s v="Nelson Hensley"/>
    <s v="Medium"/>
    <n v="0.06"/>
    <n v="8.1199999999999992"/>
    <n v="2.83"/>
    <s v="Regular Air"/>
    <s v="Corporate"/>
    <s v="Technology"/>
    <s v="Computer Peripherals"/>
    <s v="Small Pack"/>
    <s v="Imation Neon Mac Format Diskettes, 10/Pack"/>
    <n v="0.77"/>
    <s v="United States"/>
    <x v="2"/>
    <s v="Washington"/>
    <s v="Seattle"/>
    <n v="98105"/>
    <x v="2"/>
    <x v="86"/>
    <s v="March"/>
    <s v="28-03-2015"/>
    <n v="-82.83"/>
    <n v="41"/>
    <n v="322.02999999999997"/>
    <n v="32869"/>
    <n v="8.0599999999999987"/>
    <x v="4"/>
  </r>
  <r>
    <n v="698"/>
    <s v="Nelson Hensley"/>
    <s v="Medium"/>
    <n v="0.05"/>
    <n v="51.65"/>
    <n v="18.45"/>
    <s v="Regular Air"/>
    <s v="Corporate"/>
    <s v="Furniture"/>
    <s v="Office Furnishings"/>
    <s v="Medium Box"/>
    <s v="Deflect-o EconoMat Nonstudded, No Bevel Mat"/>
    <n v="0.65"/>
    <s v="United States"/>
    <x v="2"/>
    <s v="Washington"/>
    <s v="Seattle"/>
    <n v="98105"/>
    <x v="2"/>
    <x v="86"/>
    <s v="March"/>
    <s v="28-03-2015"/>
    <n v="25.04"/>
    <n v="49"/>
    <n v="2470.84"/>
    <n v="32869"/>
    <n v="51.6"/>
    <x v="4"/>
  </r>
  <r>
    <n v="698"/>
    <s v="Nelson Hensley"/>
    <s v="Medium"/>
    <n v="0.1"/>
    <n v="175.99"/>
    <n v="8.99"/>
    <s v="Regular Air"/>
    <s v="Corporate"/>
    <s v="Technology"/>
    <s v="Telephones and Communication"/>
    <s v="Small Box"/>
    <s v="2180"/>
    <n v="0.56999999999999995"/>
    <s v="United States"/>
    <x v="2"/>
    <s v="Washington"/>
    <s v="Seattle"/>
    <n v="98105"/>
    <x v="2"/>
    <x v="86"/>
    <s v="March"/>
    <s v="28-03-2015"/>
    <n v="930.98699999999997"/>
    <n v="39"/>
    <n v="5250.66"/>
    <n v="32869"/>
    <n v="175.89000000000001"/>
    <x v="4"/>
  </r>
  <r>
    <n v="1625"/>
    <s v="Molly Browning"/>
    <s v="Medium"/>
    <n v="0.08"/>
    <n v="213.45"/>
    <n v="14.7"/>
    <s v="Delivery Truck"/>
    <s v="Home Office"/>
    <s v="Technology"/>
    <s v="Office Machines"/>
    <s v="Jumbo Drum"/>
    <s v="Panasonic KX-P2130 Dot Matrix Printer"/>
    <n v="0.59"/>
    <s v="United States"/>
    <x v="3"/>
    <s v="New York"/>
    <s v="Glen Cove"/>
    <n v="11542"/>
    <x v="2"/>
    <x v="86"/>
    <s v="March"/>
    <s v="29-03-2015"/>
    <n v="1674.7542000000001"/>
    <n v="12"/>
    <n v="2427.1799999999998"/>
    <n v="90600"/>
    <n v="213.36999999999998"/>
    <x v="4"/>
  </r>
  <r>
    <n v="1625"/>
    <s v="Molly Browning"/>
    <s v="Medium"/>
    <n v="0.1"/>
    <n v="55.98"/>
    <n v="13.88"/>
    <s v="Regular Air"/>
    <s v="Home Office"/>
    <s v="Office Supplies"/>
    <s v="Paper"/>
    <s v="Small Box"/>
    <s v="Xerox 1882"/>
    <n v="0.36"/>
    <s v="United States"/>
    <x v="3"/>
    <s v="New York"/>
    <s v="Glen Cove"/>
    <n v="11542"/>
    <x v="2"/>
    <x v="86"/>
    <s v="March"/>
    <s v="29-03-2015"/>
    <n v="300.04649999999998"/>
    <n v="8"/>
    <n v="434.85"/>
    <n v="90600"/>
    <n v="55.879999999999995"/>
    <x v="4"/>
  </r>
  <r>
    <n v="1625"/>
    <s v="Molly Browning"/>
    <s v="Medium"/>
    <n v="0"/>
    <n v="16.059999999999999"/>
    <n v="8.34"/>
    <s v="Regular Air"/>
    <s v="Home Office"/>
    <s v="Office Supplies"/>
    <s v="Storage &amp; Organization"/>
    <s v="Small Box"/>
    <s v="Letter/Legal File Tote with Clear Snap-On Lid, Black Granite"/>
    <n v="0.59"/>
    <s v="United States"/>
    <x v="3"/>
    <s v="New York"/>
    <s v="Glen Cove"/>
    <n v="11542"/>
    <x v="2"/>
    <x v="86"/>
    <s v="March"/>
    <s v="28-03-2015"/>
    <n v="-28.09"/>
    <n v="1"/>
    <n v="19.16"/>
    <n v="90600"/>
    <n v="16.059999999999999"/>
    <x v="4"/>
  </r>
  <r>
    <n v="1917"/>
    <s v="Tracy Buckley"/>
    <s v="Medium"/>
    <n v="0.08"/>
    <n v="18.7"/>
    <n v="8.99"/>
    <s v="Regular Air"/>
    <s v="Home Office"/>
    <s v="Furniture"/>
    <s v="Office Furnishings"/>
    <s v="Small Pack"/>
    <s v="Executive Impressions 13-1/2&quot; Indoor/Outdoor Wall Clock"/>
    <n v="0.47"/>
    <s v="United States"/>
    <x v="0"/>
    <s v="Arkansas"/>
    <s v="North Little Rock"/>
    <n v="72113"/>
    <x v="2"/>
    <x v="86"/>
    <s v="March"/>
    <s v="28-03-2015"/>
    <n v="16.136399999999998"/>
    <n v="7"/>
    <n v="132.22999999999999"/>
    <n v="85894"/>
    <n v="18.62"/>
    <x v="4"/>
  </r>
  <r>
    <n v="1072"/>
    <s v="Marion Owens"/>
    <s v="Not Specified"/>
    <n v="0.01"/>
    <n v="150.88999999999999"/>
    <n v="60.2"/>
    <s v="Delivery Truck"/>
    <s v="Corporate"/>
    <s v="Furniture"/>
    <s v="Chairs &amp; Chairmats"/>
    <s v="Jumbo Drum"/>
    <s v="Global Leather &amp; Oak Executive Chair, Burgundy"/>
    <n v="0.77"/>
    <s v="United States"/>
    <x v="3"/>
    <s v="Pennsylvania"/>
    <s v="Bethlehem"/>
    <n v="18018"/>
    <x v="2"/>
    <x v="86"/>
    <s v="March"/>
    <s v="30-03-2015"/>
    <n v="-505.76"/>
    <n v="3"/>
    <n v="473.53"/>
    <n v="89631"/>
    <n v="150.88"/>
    <x v="4"/>
  </r>
  <r>
    <n v="1481"/>
    <s v="Marvin MacDonald"/>
    <s v="Not Specified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x v="2"/>
    <s v="California"/>
    <s v="Los Angeles"/>
    <n v="90049"/>
    <x v="2"/>
    <x v="86"/>
    <s v="March"/>
    <s v="28-03-2015"/>
    <n v="91.73"/>
    <n v="36"/>
    <n v="307.64999999999998"/>
    <n v="53953"/>
    <n v="8.879999999999999"/>
    <x v="4"/>
  </r>
  <r>
    <n v="1482"/>
    <s v="Michael Tanner"/>
    <s v="Not Specified"/>
    <n v="7.0000000000000007E-2"/>
    <n v="8.9499999999999993"/>
    <n v="2.0099999999999998"/>
    <s v="Regular Air"/>
    <s v="Corporate"/>
    <s v="Office Supplies"/>
    <s v="Paper"/>
    <s v="Wrap Bag"/>
    <s v="Recycled Desk Saver Line &quot;While You Were Out&quot; Book, 5 1/2&quot; X 4&quot;"/>
    <n v="0.39"/>
    <s v="United States"/>
    <x v="1"/>
    <s v="Michigan"/>
    <s v="Bay City"/>
    <n v="48708"/>
    <x v="2"/>
    <x v="86"/>
    <s v="March"/>
    <s v="28-03-2015"/>
    <n v="53.067900000000002"/>
    <n v="9"/>
    <n v="76.91"/>
    <n v="91362"/>
    <n v="8.879999999999999"/>
    <x v="4"/>
  </r>
  <r>
    <n v="3354"/>
    <s v="Sara Faulkner"/>
    <s v="Not Specified"/>
    <n v="0.04"/>
    <n v="3.69"/>
    <n v="0.5"/>
    <s v="Regular Air"/>
    <s v="Corporate"/>
    <s v="Office Supplies"/>
    <s v="Labels"/>
    <s v="Small Box"/>
    <s v="Avery 487"/>
    <n v="0.38"/>
    <s v="United States"/>
    <x v="2"/>
    <s v="California"/>
    <s v="Calexico"/>
    <n v="92231"/>
    <x v="2"/>
    <x v="86"/>
    <s v="March"/>
    <s v="29-03-2015"/>
    <n v="47.527200000000001"/>
    <n v="19"/>
    <n v="68.88"/>
    <n v="88590"/>
    <n v="3.65"/>
    <x v="4"/>
  </r>
  <r>
    <n v="2668"/>
    <s v="Carlos Hanson"/>
    <s v="High"/>
    <n v="0.04"/>
    <n v="10.4"/>
    <n v="5.4"/>
    <s v="Regular Air"/>
    <s v="Corporate"/>
    <s v="Furniture"/>
    <s v="Office Furnishings"/>
    <s v="Small Pack"/>
    <s v="Executive Impressions 8-1/2&quot; Career Panel/Partition Cubicle Clock"/>
    <n v="0.51"/>
    <s v="United States"/>
    <x v="1"/>
    <s v="South Dakota"/>
    <s v="Rapid City"/>
    <n v="57701"/>
    <x v="2"/>
    <x v="87"/>
    <s v="March"/>
    <s v="29-03-2015"/>
    <n v="29.98"/>
    <n v="12"/>
    <n v="130.74"/>
    <n v="87830"/>
    <n v="10.360000000000001"/>
    <x v="4"/>
  </r>
  <r>
    <n v="2668"/>
    <s v="Carlos Hanson"/>
    <s v="High"/>
    <n v="0.08"/>
    <n v="4.28"/>
    <n v="4.79"/>
    <s v="Regular Air"/>
    <s v="Corporate"/>
    <s v="Office Supplies"/>
    <s v="Paper"/>
    <s v="Small Box"/>
    <s v="Xerox 1962"/>
    <n v="0.4"/>
    <s v="United States"/>
    <x v="1"/>
    <s v="South Dakota"/>
    <s v="Rapid City"/>
    <n v="57701"/>
    <x v="2"/>
    <x v="87"/>
    <s v="March"/>
    <s v="30-03-2015"/>
    <n v="-121.2"/>
    <n v="12"/>
    <n v="49.87"/>
    <n v="87830"/>
    <n v="4.2"/>
    <x v="4"/>
  </r>
  <r>
    <n v="2968"/>
    <s v="Miriam Bowman"/>
    <s v="High"/>
    <n v="0.06"/>
    <n v="363.25"/>
    <n v="19.989999999999998"/>
    <s v="Regular Air"/>
    <s v="Small Business"/>
    <s v="Office Supplies"/>
    <s v="Appliances"/>
    <s v="Small Box"/>
    <s v="Hoover WindTunnel™ Plus Canister Vacuum"/>
    <n v="0.56999999999999995"/>
    <s v="United States"/>
    <x v="0"/>
    <s v="Florida"/>
    <s v="Hollywood"/>
    <n v="33021"/>
    <x v="2"/>
    <x v="87"/>
    <s v="March"/>
    <s v="30-03-2015"/>
    <n v="36.164099999999998"/>
    <n v="1"/>
    <n v="344.87"/>
    <n v="86086"/>
    <n v="363.19"/>
    <x v="4"/>
  </r>
  <r>
    <n v="800"/>
    <s v="Cheryl Guthrie"/>
    <s v="Low"/>
    <n v="0.04"/>
    <n v="50.98"/>
    <n v="6.5"/>
    <s v="Regular Air"/>
    <s v="Consumer"/>
    <s v="Technology"/>
    <s v="Computer Peripherals"/>
    <s v="Small Box"/>
    <s v="Microsoft Natural Multimedia Keyboard"/>
    <n v="0.73"/>
    <s v="United States"/>
    <x v="2"/>
    <s v="Utah"/>
    <s v="Roy"/>
    <n v="84067"/>
    <x v="2"/>
    <x v="87"/>
    <s v="April"/>
    <s v="03-04-2015"/>
    <n v="-13.28"/>
    <n v="11"/>
    <n v="568.25"/>
    <n v="89910"/>
    <n v="50.94"/>
    <x v="4"/>
  </r>
  <r>
    <n v="800"/>
    <s v="Cheryl Guthrie"/>
    <s v="Low"/>
    <n v="0.02"/>
    <n v="6.48"/>
    <n v="5.14"/>
    <s v="Regular Air"/>
    <s v="Consumer"/>
    <s v="Office Supplies"/>
    <s v="Paper"/>
    <s v="Small Box"/>
    <s v="Xerox 23"/>
    <n v="0.37"/>
    <s v="United States"/>
    <x v="2"/>
    <s v="Utah"/>
    <s v="Roy"/>
    <n v="84067"/>
    <x v="2"/>
    <x v="87"/>
    <s v="March"/>
    <s v="30-03-2015"/>
    <n v="-48.68"/>
    <n v="19"/>
    <n v="126.66"/>
    <n v="89910"/>
    <n v="6.4600000000000009"/>
    <x v="4"/>
  </r>
  <r>
    <n v="1738"/>
    <s v="Dean Solomon"/>
    <s v="Medium"/>
    <n v="0.08"/>
    <n v="175.99"/>
    <n v="4.99"/>
    <s v="Regular Air"/>
    <s v="Corporate"/>
    <s v="Technology"/>
    <s v="Telephones and Communication"/>
    <s v="Small Box"/>
    <s v="5165"/>
    <n v="0.59"/>
    <s v="United States"/>
    <x v="0"/>
    <s v="North Carolina"/>
    <s v="Gastonia"/>
    <n v="28052"/>
    <x v="2"/>
    <x v="87"/>
    <s v="March"/>
    <s v="28-03-2015"/>
    <n v="-16476.838"/>
    <n v="10"/>
    <n v="1486.34"/>
    <n v="85865"/>
    <n v="175.91"/>
    <x v="4"/>
  </r>
  <r>
    <n v="2880"/>
    <s v="Grace Black"/>
    <s v="Medium"/>
    <n v="0.05"/>
    <n v="6.68"/>
    <n v="6.93"/>
    <s v="Regular Air"/>
    <s v="Small Business"/>
    <s v="Office Supplies"/>
    <s v="Paper"/>
    <s v="Small Box"/>
    <s v="HP Office Paper (20Lb. and 87 Bright)"/>
    <n v="0.37"/>
    <s v="United States"/>
    <x v="0"/>
    <s v="Florida"/>
    <s v="North Miami Beach"/>
    <n v="33160"/>
    <x v="2"/>
    <x v="87"/>
    <s v="March"/>
    <s v="29-03-2015"/>
    <n v="-2.3519999999999999"/>
    <n v="11"/>
    <n v="77.2"/>
    <n v="88626"/>
    <n v="6.63"/>
    <x v="4"/>
  </r>
  <r>
    <n v="152"/>
    <s v="Kent Kerr"/>
    <s v="High"/>
    <n v="0.01"/>
    <n v="65.989999999999995"/>
    <n v="8.99"/>
    <s v="Regular Air"/>
    <s v="Consumer"/>
    <s v="Technology"/>
    <s v="Telephones and Communication"/>
    <s v="Small Box"/>
    <s v="StarTAC Analog"/>
    <n v="0.6"/>
    <s v="United States"/>
    <x v="0"/>
    <s v="Tennessee"/>
    <s v="Knoxville"/>
    <n v="37918"/>
    <x v="2"/>
    <x v="88"/>
    <s v="April"/>
    <s v="01-04-2015"/>
    <n v="97.86"/>
    <n v="5"/>
    <n v="292.23"/>
    <n v="89524"/>
    <n v="65.97999999999999"/>
    <x v="4"/>
  </r>
  <r>
    <n v="2338"/>
    <s v="Lynn Hines"/>
    <s v="High"/>
    <n v="0.1"/>
    <n v="6.75"/>
    <n v="2.99"/>
    <s v="Regular Air"/>
    <s v="Home Office"/>
    <s v="Office Supplies"/>
    <s v="Binders and Binder Accessories"/>
    <s v="Small Box"/>
    <s v="Wilson Jones DublLock® D-Ring Binders"/>
    <n v="0.35"/>
    <s v="United States"/>
    <x v="3"/>
    <s v="Maryland"/>
    <s v="College Park"/>
    <n v="20740"/>
    <x v="2"/>
    <x v="88"/>
    <s v="March"/>
    <s v="29-03-2015"/>
    <n v="18.147500000000001"/>
    <n v="15"/>
    <n v="96.13"/>
    <n v="91481"/>
    <n v="6.65"/>
    <x v="4"/>
  </r>
  <r>
    <n v="2530"/>
    <s v="Janet Zhang"/>
    <s v="High"/>
    <n v="0.04"/>
    <n v="40.98"/>
    <n v="6.5"/>
    <s v="Regular Air"/>
    <s v="Small Business"/>
    <s v="Technology"/>
    <s v="Computer Peripherals"/>
    <s v="Small Box"/>
    <s v="Targus USB Numeric Keypad"/>
    <n v="0.74"/>
    <s v="United States"/>
    <x v="2"/>
    <s v="California"/>
    <s v="Apple Valley"/>
    <n v="92307"/>
    <x v="2"/>
    <x v="88"/>
    <s v="March"/>
    <s v="30-03-2015"/>
    <n v="-89.5"/>
    <n v="7"/>
    <n v="277.07"/>
    <n v="87451"/>
    <n v="40.94"/>
    <x v="4"/>
  </r>
  <r>
    <n v="2534"/>
    <s v="Mitchell Goldberg"/>
    <s v="High"/>
    <n v="0.05"/>
    <n v="35.99"/>
    <n v="3.3"/>
    <s v="Regular Air"/>
    <s v="Small Business"/>
    <s v="Technology"/>
    <s v="Telephones and Communication"/>
    <s v="Small Pack"/>
    <s v="Accessory9"/>
    <n v="0.39"/>
    <s v="United States"/>
    <x v="3"/>
    <s v="Maine"/>
    <s v="Bangor"/>
    <n v="4401"/>
    <x v="2"/>
    <x v="88"/>
    <s v="March"/>
    <s v="31-03-2015"/>
    <n v="103.2723"/>
    <n v="5"/>
    <n v="149.66999999999999"/>
    <n v="87451"/>
    <n v="35.940000000000005"/>
    <x v="4"/>
  </r>
  <r>
    <n v="3151"/>
    <s v="Glenda Hunter"/>
    <s v="High"/>
    <n v="0.01"/>
    <n v="99.23"/>
    <n v="8.99"/>
    <s v="Regular Air"/>
    <s v="Corporate"/>
    <s v="Furniture"/>
    <s v="Office Furnishings"/>
    <s v="Small Pack"/>
    <s v="GE 48&quot; Fluorescent Tube, Cool White Energy Saver, 34 Watts, 30/Box"/>
    <n v="0.35"/>
    <s v="United States"/>
    <x v="2"/>
    <s v="California"/>
    <s v="Twentynine Palms"/>
    <n v="92277"/>
    <x v="2"/>
    <x v="88"/>
    <s v="April"/>
    <s v="02-04-2015"/>
    <n v="-87.46"/>
    <n v="1"/>
    <n v="99.22"/>
    <n v="88548"/>
    <n v="99.22"/>
    <x v="4"/>
  </r>
  <r>
    <n v="2430"/>
    <s v="Kimberly Reilly"/>
    <s v="Low"/>
    <n v="0.03"/>
    <n v="140.99"/>
    <n v="4.2"/>
    <s v="Regular Air"/>
    <s v="Home Office"/>
    <s v="Technology"/>
    <s v="Telephones and Communication"/>
    <s v="Small Box"/>
    <s v="7160"/>
    <n v="0.59"/>
    <s v="United States"/>
    <x v="1"/>
    <s v="Texas"/>
    <s v="Killeen"/>
    <n v="76541"/>
    <x v="2"/>
    <x v="88"/>
    <s v="April"/>
    <s v="06-04-2015"/>
    <n v="-458.74400000000003"/>
    <n v="2"/>
    <n v="246.44"/>
    <n v="91110"/>
    <n v="140.96"/>
    <x v="4"/>
  </r>
  <r>
    <n v="1028"/>
    <s v="Marguerite Rodgers"/>
    <s v="Medium"/>
    <n v="7.0000000000000007E-2"/>
    <n v="7.08"/>
    <n v="2.35"/>
    <s v="Express Air"/>
    <s v="Small Business"/>
    <s v="Office Supplies"/>
    <s v="Pens &amp; Art Supplies"/>
    <s v="Wrap Bag"/>
    <s v="SANFORD Major Accent™ Highlighters"/>
    <n v="0.47"/>
    <s v="United States"/>
    <x v="3"/>
    <s v="New York"/>
    <s v="Commack"/>
    <n v="11725"/>
    <x v="2"/>
    <x v="88"/>
    <s v="March"/>
    <s v="30-03-2015"/>
    <n v="30.49"/>
    <n v="13"/>
    <n v="93.82"/>
    <n v="89006"/>
    <n v="7.01"/>
    <x v="4"/>
  </r>
  <r>
    <n v="1129"/>
    <s v="Pam Patton"/>
    <s v="Not Specified"/>
    <n v="0.05"/>
    <n v="5.78"/>
    <n v="7.64"/>
    <s v="Express Air"/>
    <s v="Corporate"/>
    <s v="Office Supplies"/>
    <s v="Paper"/>
    <s v="Small Box"/>
    <s v="HP Office Recycled Paper (20Lb. and 87 Bright)"/>
    <n v="0.36"/>
    <s v="United States"/>
    <x v="3"/>
    <s v="Massachusetts"/>
    <s v="Boston"/>
    <n v="2118"/>
    <x v="2"/>
    <x v="88"/>
    <s v="March"/>
    <s v="31-03-2015"/>
    <n v="-116.05"/>
    <n v="29"/>
    <n v="177.41"/>
    <n v="49125"/>
    <n v="5.73"/>
    <x v="4"/>
  </r>
  <r>
    <n v="1237"/>
    <s v="Eva Simpson"/>
    <s v="Not Specified"/>
    <n v="0.02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x v="1"/>
    <s v="Texas"/>
    <s v="Carrollton"/>
    <n v="75007"/>
    <x v="2"/>
    <x v="88"/>
    <s v="March"/>
    <s v="30-03-2015"/>
    <n v="7.74"/>
    <n v="3"/>
    <n v="24.52"/>
    <n v="86076"/>
    <n v="7.36"/>
    <x v="4"/>
  </r>
  <r>
    <n v="3399"/>
    <s v="Marvin Reid"/>
    <s v="Not Specified"/>
    <n v="0.08"/>
    <n v="11.97"/>
    <n v="5.81"/>
    <s v="Regular Air"/>
    <s v="Small Business"/>
    <s v="Office Supplies"/>
    <s v="Pens &amp; Art Supplies"/>
    <s v="Small Pack"/>
    <s v="Staples SlimLine Pencil Sharpener"/>
    <n v="0.6"/>
    <s v="United States"/>
    <x v="1"/>
    <s v="Illinois"/>
    <s v="Des Plaines"/>
    <n v="60016"/>
    <x v="2"/>
    <x v="88"/>
    <s v="March"/>
    <s v="31-03-2015"/>
    <n v="-41.87"/>
    <n v="5"/>
    <n v="59.98"/>
    <n v="87534"/>
    <n v="11.89"/>
    <x v="4"/>
  </r>
  <r>
    <n v="2351"/>
    <s v="Faye Silver"/>
    <s v="Critical"/>
    <n v="0.08"/>
    <n v="6.48"/>
    <n v="7.49"/>
    <s v="Regular Air"/>
    <s v="Corporate"/>
    <s v="Office Supplies"/>
    <s v="Paper"/>
    <s v="Small Box"/>
    <s v="Xerox 220"/>
    <n v="0.37"/>
    <s v="United States"/>
    <x v="3"/>
    <s v="Maryland"/>
    <s v="Crofton"/>
    <n v="21114"/>
    <x v="2"/>
    <x v="89"/>
    <s v="April"/>
    <s v="02-04-2015"/>
    <n v="-119.32"/>
    <n v="13"/>
    <n v="80.86"/>
    <n v="86163"/>
    <n v="6.4"/>
    <x v="4"/>
  </r>
  <r>
    <n v="3154"/>
    <s v="Faye Manning"/>
    <s v="Critical"/>
    <n v="0.04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x v="0"/>
    <s v="Florida"/>
    <s v="Saint Petersburg"/>
    <n v="33710"/>
    <x v="2"/>
    <x v="89"/>
    <s v="March"/>
    <s v="30-03-2015"/>
    <n v="-51.66"/>
    <n v="21"/>
    <n v="443.66"/>
    <n v="86901"/>
    <n v="21.34"/>
    <x v="4"/>
  </r>
  <r>
    <n v="3252"/>
    <s v="Milton Harrell"/>
    <s v="Critical"/>
    <n v="0.01"/>
    <n v="11.34"/>
    <n v="5.01"/>
    <s v="Regular Air"/>
    <s v="Small Business"/>
    <s v="Office Supplies"/>
    <s v="Paper"/>
    <s v="Small Box"/>
    <s v="Xerox 188"/>
    <n v="0.36"/>
    <s v="United States"/>
    <x v="3"/>
    <s v="New York"/>
    <s v="Rotterdam"/>
    <n v="12306"/>
    <x v="2"/>
    <x v="89"/>
    <s v="April"/>
    <s v="01-04-2015"/>
    <n v="-11.83"/>
    <n v="1"/>
    <n v="14.52"/>
    <n v="87296"/>
    <n v="11.33"/>
    <x v="4"/>
  </r>
  <r>
    <n v="84"/>
    <s v="Helen Stein"/>
    <s v="High"/>
    <n v="0.08"/>
    <n v="896.99"/>
    <n v="19.989999999999998"/>
    <s v="Regular Air"/>
    <s v="Corporate"/>
    <s v="Office Supplies"/>
    <s v="Binders and Binder Accessories"/>
    <s v="Small Box"/>
    <s v="GBC DocuBind TL300 Electric Binding System"/>
    <n v="0.38"/>
    <s v="United States"/>
    <x v="3"/>
    <s v="Ohio"/>
    <s v="Cincinnati"/>
    <n v="45231"/>
    <x v="2"/>
    <x v="89"/>
    <s v="April"/>
    <s v="02-04-2015"/>
    <n v="7402.32"/>
    <n v="13"/>
    <n v="10728"/>
    <n v="87366"/>
    <n v="896.91"/>
    <x v="4"/>
  </r>
  <r>
    <n v="1527"/>
    <s v="Neil Parker"/>
    <s v="Low"/>
    <n v="0.03"/>
    <n v="65.989999999999995"/>
    <n v="5.26"/>
    <s v="Regular Air"/>
    <s v="Home Office"/>
    <s v="Technology"/>
    <s v="Telephones and Communication"/>
    <s v="Small Box"/>
    <s v="8860"/>
    <n v="0.56000000000000005"/>
    <s v="United States"/>
    <x v="0"/>
    <s v="Alabama"/>
    <s v="Decatur"/>
    <n v="35601"/>
    <x v="2"/>
    <x v="89"/>
    <s v="April"/>
    <s v="09-04-2015"/>
    <n v="-52.247999999999998"/>
    <n v="23"/>
    <n v="1316.03"/>
    <n v="86814"/>
    <n v="65.959999999999994"/>
    <x v="4"/>
  </r>
  <r>
    <n v="3205"/>
    <s v="Alvin Mullins"/>
    <s v="Low"/>
    <n v="7.0000000000000007E-2"/>
    <n v="5.98"/>
    <n v="0.96"/>
    <s v="Regular Air"/>
    <s v="Consumer"/>
    <s v="Office Supplies"/>
    <s v="Pens &amp; Art Supplies"/>
    <s v="Wrap Bag"/>
    <s v="Newell 315"/>
    <n v="0.6"/>
    <s v="United States"/>
    <x v="2"/>
    <s v="Idaho"/>
    <s v="Rexburg"/>
    <n v="83440"/>
    <x v="2"/>
    <x v="89"/>
    <s v="April"/>
    <s v="03-04-2015"/>
    <n v="32.83"/>
    <n v="10"/>
    <n v="56.4"/>
    <n v="87933"/>
    <n v="5.91"/>
    <x v="4"/>
  </r>
  <r>
    <n v="3206"/>
    <s v="Dana Rankin"/>
    <s v="Low"/>
    <n v="0.01"/>
    <n v="39.979999999999997"/>
    <n v="4"/>
    <s v="Regular Air"/>
    <s v="Consumer"/>
    <s v="Technology"/>
    <s v="Computer Peripherals"/>
    <s v="Small Box"/>
    <s v="Microsoft Natural Keyboard Elite"/>
    <n v="0.7"/>
    <s v="United States"/>
    <x v="2"/>
    <s v="Idaho"/>
    <s v="Twin Falls"/>
    <n v="83301"/>
    <x v="2"/>
    <x v="89"/>
    <s v="April"/>
    <s v="04-04-2015"/>
    <n v="51.59"/>
    <n v="6"/>
    <n v="257.52"/>
    <n v="87933"/>
    <n v="39.97"/>
    <x v="4"/>
  </r>
  <r>
    <n v="193"/>
    <s v="Danny Hong"/>
    <s v="Medium"/>
    <n v="7.0000000000000007E-2"/>
    <n v="6.54"/>
    <n v="5.27"/>
    <s v="Regular Air"/>
    <s v="Corporate"/>
    <s v="Office Supplies"/>
    <s v="Binders and Binder Accessories"/>
    <s v="Small Box"/>
    <s v="Wilson Jones® Four-Pocket Poly Binders"/>
    <n v="0.36"/>
    <s v="United States"/>
    <x v="2"/>
    <s v="Utah"/>
    <s v="Layton"/>
    <n v="84041"/>
    <x v="2"/>
    <x v="89"/>
    <s v="April"/>
    <s v="01-04-2015"/>
    <n v="-66.044499999999999"/>
    <n v="21"/>
    <n v="140.30000000000001"/>
    <n v="90432"/>
    <n v="6.47"/>
    <x v="4"/>
  </r>
  <r>
    <n v="194"/>
    <s v="Tammy Goldman"/>
    <s v="Medium"/>
    <n v="0.09"/>
    <n v="3.29"/>
    <n v="1.35"/>
    <s v="Regular Air"/>
    <s v="Corporate"/>
    <s v="Office Supplies"/>
    <s v="Rubber Bands"/>
    <s v="Wrap Bag"/>
    <s v="Acco® Hot Clips™ Clips to Go"/>
    <n v="0.4"/>
    <s v="United States"/>
    <x v="2"/>
    <s v="Utah"/>
    <s v="Lehi"/>
    <n v="84043"/>
    <x v="2"/>
    <x v="89"/>
    <s v="April"/>
    <s v="01-04-2015"/>
    <n v="15.66"/>
    <n v="23"/>
    <n v="71.55"/>
    <n v="90432"/>
    <n v="3.2"/>
    <x v="4"/>
  </r>
  <r>
    <n v="271"/>
    <s v="Sam Rouse"/>
    <s v="Medium"/>
    <n v="0.1"/>
    <n v="80.97"/>
    <n v="30.06"/>
    <s v="Delivery Truck"/>
    <s v="Small Business"/>
    <s v="Technology"/>
    <s v="Office Machines"/>
    <s v="Jumbo Box"/>
    <s v="Hewlett-Packard Deskjet 940 REFURBISHED Color Inkjet Printer"/>
    <n v="0.4"/>
    <s v="United States"/>
    <x v="0"/>
    <s v="Georgia"/>
    <s v="Forest Park"/>
    <n v="30297"/>
    <x v="2"/>
    <x v="89"/>
    <s v="March"/>
    <s v="31-03-2015"/>
    <n v="128.02529999999999"/>
    <n v="12"/>
    <n v="899.81"/>
    <n v="88940"/>
    <n v="80.87"/>
    <x v="4"/>
  </r>
  <r>
    <n v="1314"/>
    <s v="Keith Marsh"/>
    <s v="Medium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x v="2"/>
    <s v="California"/>
    <s v="Los Angeles"/>
    <n v="90058"/>
    <x v="2"/>
    <x v="89"/>
    <s v="April"/>
    <s v="01-04-2015"/>
    <n v="3.4510000000000001"/>
    <n v="45"/>
    <n v="240.6"/>
    <n v="22755"/>
    <n v="5.3"/>
    <x v="4"/>
  </r>
  <r>
    <n v="1314"/>
    <s v="Keith Marsh"/>
    <s v="Medium"/>
    <n v="0.06"/>
    <n v="55.99"/>
    <n v="5"/>
    <s v="Regular Air"/>
    <s v="Home Office"/>
    <s v="Technology"/>
    <s v="Telephones and Communication"/>
    <s v="Small Pack"/>
    <s v="Accessory6"/>
    <n v="0.8"/>
    <s v="United States"/>
    <x v="2"/>
    <s v="California"/>
    <s v="Los Angeles"/>
    <n v="90058"/>
    <x v="2"/>
    <x v="89"/>
    <s v="April"/>
    <s v="01-04-2015"/>
    <n v="-275.25299999999999"/>
    <n v="5"/>
    <n v="236.88"/>
    <n v="22755"/>
    <n v="55.93"/>
    <x v="4"/>
  </r>
  <r>
    <n v="1315"/>
    <s v="Adam Saunders Gray"/>
    <s v="Medium"/>
    <n v="0"/>
    <n v="4.91"/>
    <n v="5.68"/>
    <s v="Regular Air"/>
    <s v="Home Office"/>
    <s v="Office Supplies"/>
    <s v="Binders and Binder Accessories"/>
    <s v="Small Box"/>
    <s v="Acco Pressboard Covers with Storage Hooks, 14 7/8&quot; x 11&quot;, Light Blue"/>
    <n v="0.36"/>
    <s v="United States"/>
    <x v="2"/>
    <s v="Colorado"/>
    <s v="Colorado Springs"/>
    <n v="80906"/>
    <x v="2"/>
    <x v="89"/>
    <s v="March"/>
    <s v="31-03-2015"/>
    <n v="-95.047499999999999"/>
    <n v="9"/>
    <n v="48.3"/>
    <n v="87602"/>
    <n v="4.91"/>
    <x v="4"/>
  </r>
  <r>
    <n v="1316"/>
    <s v="Marion Lindsey"/>
    <s v="Medium"/>
    <n v="0.04"/>
    <n v="5.34"/>
    <n v="2.99"/>
    <s v="Regular Air"/>
    <s v="Home Office"/>
    <s v="Office Supplies"/>
    <s v="Binders and Binder Accessories"/>
    <s v="Small Box"/>
    <s v="Wilson Jones 14 Line Acrylic Coated Pressboard Data Binders"/>
    <n v="0.38"/>
    <s v="United States"/>
    <x v="2"/>
    <s v="Colorado"/>
    <s v="Commerce City"/>
    <n v="80022"/>
    <x v="2"/>
    <x v="89"/>
    <s v="April"/>
    <s v="01-04-2015"/>
    <n v="3.4510000000000001"/>
    <n v="11"/>
    <n v="58.81"/>
    <n v="87602"/>
    <n v="5.3"/>
    <x v="4"/>
  </r>
  <r>
    <n v="1316"/>
    <s v="Marion Lindsey"/>
    <s v="Medium"/>
    <n v="0.06"/>
    <n v="55.99"/>
    <n v="5"/>
    <s v="Regular Air"/>
    <s v="Home Office"/>
    <s v="Technology"/>
    <s v="Telephones and Communication"/>
    <s v="Small Pack"/>
    <s v="Accessory6"/>
    <n v="0.8"/>
    <s v="United States"/>
    <x v="2"/>
    <s v="Colorado"/>
    <s v="Commerce City"/>
    <n v="80022"/>
    <x v="2"/>
    <x v="89"/>
    <s v="April"/>
    <s v="01-04-2015"/>
    <n v="-275.25299999999999"/>
    <n v="1"/>
    <n v="47.38"/>
    <n v="87602"/>
    <n v="55.93"/>
    <x v="4"/>
  </r>
  <r>
    <n v="1840"/>
    <s v="Clifford Webb"/>
    <s v="Not Specified"/>
    <n v="7.0000000000000007E-2"/>
    <n v="40.98"/>
    <n v="2.99"/>
    <s v="Regular Air"/>
    <s v="Home Office"/>
    <s v="Office Supplies"/>
    <s v="Binders and Binder Accessories"/>
    <s v="Small Box"/>
    <s v="Avery Trapezoid Ring Binder, 3&quot; Capacity, Black, 1040 sheets"/>
    <n v="0.36"/>
    <s v="United States"/>
    <x v="3"/>
    <s v="Massachusetts"/>
    <s v="Townsend"/>
    <n v="1469"/>
    <x v="2"/>
    <x v="89"/>
    <s v="April"/>
    <s v="01-04-2015"/>
    <n v="369.20519999999999"/>
    <n v="13"/>
    <n v="535.08000000000004"/>
    <n v="86599"/>
    <n v="40.909999999999997"/>
    <x v="4"/>
  </r>
  <r>
    <n v="2066"/>
    <s v="Claudia Webb"/>
    <s v="Critical"/>
    <n v="0.09"/>
    <n v="20.99"/>
    <n v="4.8099999999999996"/>
    <s v="Express Air"/>
    <s v="Home Office"/>
    <s v="Technology"/>
    <s v="Telephones and Communication"/>
    <s v="Medium Box"/>
    <s v="1726 Digital Answering Machine"/>
    <n v="0.57999999999999996"/>
    <s v="United States"/>
    <x v="0"/>
    <s v="North Carolina"/>
    <s v="Indian Trail"/>
    <n v="28079"/>
    <x v="2"/>
    <x v="90"/>
    <s v="April"/>
    <s v="01-04-2015"/>
    <n v="272.69400000000002"/>
    <n v="2"/>
    <n v="38.979999999999997"/>
    <n v="85834"/>
    <n v="20.9"/>
    <x v="4"/>
  </r>
  <r>
    <n v="3177"/>
    <s v="Laurie Petty"/>
    <s v="Critical"/>
    <n v="0.06"/>
    <n v="1.68"/>
    <n v="1"/>
    <s v="Regular Air"/>
    <s v="Consumer"/>
    <s v="Office Supplies"/>
    <s v="Pens &amp; Art Supplies"/>
    <s v="Wrap Bag"/>
    <s v="Prang Dustless Chalk Sticks"/>
    <n v="0.35"/>
    <s v="United States"/>
    <x v="0"/>
    <s v="Florida"/>
    <s v="Jupiter"/>
    <n v="33458"/>
    <x v="2"/>
    <x v="90"/>
    <s v="April"/>
    <s v="02-04-2015"/>
    <n v="-1319.5"/>
    <n v="5"/>
    <n v="8.65"/>
    <n v="90819"/>
    <n v="1.6199999999999999"/>
    <x v="4"/>
  </r>
  <r>
    <n v="1083"/>
    <s v="Hazel Dale"/>
    <s v="Not Specified"/>
    <n v="7.0000000000000007E-2"/>
    <n v="55.99"/>
    <n v="5"/>
    <s v="Express Air"/>
    <s v="Corporate"/>
    <s v="Technology"/>
    <s v="Telephones and Communication"/>
    <s v="Small Pack"/>
    <s v="Accessory36"/>
    <n v="0.83"/>
    <s v="United States"/>
    <x v="1"/>
    <s v="Illinois"/>
    <s v="Springfield"/>
    <n v="62701"/>
    <x v="2"/>
    <x v="90"/>
    <s v="April"/>
    <s v="02-04-2015"/>
    <n v="-232.99100000000001"/>
    <n v="1"/>
    <n v="54.08"/>
    <n v="88460"/>
    <n v="55.92"/>
    <x v="4"/>
  </r>
  <r>
    <n v="3224"/>
    <s v="Claudia White"/>
    <s v="Critical"/>
    <n v="0.06"/>
    <n v="60.98"/>
    <n v="30"/>
    <s v="Delivery Truck"/>
    <s v="Small Business"/>
    <s v="Furniture"/>
    <s v="Chairs &amp; Chairmats"/>
    <s v="Jumbo Drum"/>
    <s v="Novimex Fabric Task Chair"/>
    <n v="0.7"/>
    <s v="United States"/>
    <x v="0"/>
    <s v="Tennessee"/>
    <s v="Gallatin"/>
    <n v="37066"/>
    <x v="0"/>
    <x v="91"/>
    <s v="April"/>
    <s v="02-04-2015"/>
    <n v="-74.087999999999994"/>
    <n v="2"/>
    <n v="125.9"/>
    <n v="86508"/>
    <n v="60.919999999999995"/>
    <x v="4"/>
  </r>
  <r>
    <n v="623"/>
    <s v="Jenny Petty"/>
    <s v="High"/>
    <n v="0.05"/>
    <n v="6.48"/>
    <n v="8.4"/>
    <s v="Regular Air"/>
    <s v="Home Office"/>
    <s v="Office Supplies"/>
    <s v="Paper"/>
    <s v="Small Box"/>
    <s v="Xerox 212"/>
    <n v="0.37"/>
    <s v="United States"/>
    <x v="3"/>
    <s v="New Hampshire"/>
    <s v="Manchester"/>
    <n v="3101"/>
    <x v="0"/>
    <x v="91"/>
    <s v="April"/>
    <s v="03-04-2015"/>
    <n v="-226.34639999999999"/>
    <n v="21"/>
    <n v="136.99"/>
    <n v="91433"/>
    <n v="6.4300000000000006"/>
    <x v="4"/>
  </r>
  <r>
    <n v="624"/>
    <s v="Terry Klein"/>
    <s v="High"/>
    <n v="0.05"/>
    <n v="55.99"/>
    <n v="5"/>
    <s v="Regular Air"/>
    <s v="Home Office"/>
    <s v="Technology"/>
    <s v="Telephones and Communication"/>
    <s v="Small Pack"/>
    <s v="Accessory6"/>
    <n v="0.8"/>
    <s v="United States"/>
    <x v="3"/>
    <s v="Vermont"/>
    <s v="Rutland"/>
    <n v="5701"/>
    <x v="0"/>
    <x v="91"/>
    <s v="April"/>
    <s v="01-04-2015"/>
    <n v="-281.17583999999999"/>
    <n v="2"/>
    <n v="99.36"/>
    <n v="91433"/>
    <n v="55.940000000000005"/>
    <x v="4"/>
  </r>
  <r>
    <n v="1849"/>
    <s v="Michelle Steele"/>
    <s v="High"/>
    <n v="0.09"/>
    <n v="35.99"/>
    <n v="1.1000000000000001"/>
    <s v="Regular Air"/>
    <s v="Consumer"/>
    <s v="Technology"/>
    <s v="Telephones and Communication"/>
    <s v="Small Box"/>
    <s v="Accessory35"/>
    <n v="0.55000000000000004"/>
    <s v="United States"/>
    <x v="0"/>
    <s v="Alabama"/>
    <s v="Enterprise"/>
    <n v="36330"/>
    <x v="0"/>
    <x v="91"/>
    <s v="April"/>
    <s v="03-04-2015"/>
    <n v="19.350000000000001"/>
    <n v="8"/>
    <n v="222.71"/>
    <n v="89697"/>
    <n v="35.9"/>
    <x v="4"/>
  </r>
  <r>
    <n v="1849"/>
    <s v="Michelle Steele"/>
    <s v="High"/>
    <n v="0.01"/>
    <n v="125.99"/>
    <n v="2.5"/>
    <s v="Regular Air"/>
    <s v="Consumer"/>
    <s v="Technology"/>
    <s v="Telephones and Communication"/>
    <s v="Small Box"/>
    <s v="i2000"/>
    <n v="0.6"/>
    <s v="United States"/>
    <x v="0"/>
    <s v="Alabama"/>
    <s v="Enterprise"/>
    <n v="36330"/>
    <x v="0"/>
    <x v="91"/>
    <s v="April"/>
    <s v="02-04-2015"/>
    <n v="-967.83399999999995"/>
    <n v="2"/>
    <n v="220.52"/>
    <n v="89697"/>
    <n v="125.97999999999999"/>
    <x v="4"/>
  </r>
  <r>
    <n v="3246"/>
    <s v="Wanda Harris"/>
    <s v="Low"/>
    <n v="0.06"/>
    <n v="5.18"/>
    <n v="2.04"/>
    <s v="Regular Air"/>
    <s v="Small Business"/>
    <s v="Office Supplies"/>
    <s v="Paper"/>
    <s v="Wrap Bag"/>
    <s v="Array® Memo Cubes"/>
    <n v="0.36"/>
    <s v="United States"/>
    <x v="3"/>
    <s v="New Hampshire"/>
    <s v="Hudson"/>
    <n v="3051"/>
    <x v="0"/>
    <x v="91"/>
    <s v="April"/>
    <s v="01-04-2015"/>
    <n v="1.9503999999999999"/>
    <n v="4"/>
    <n v="21.86"/>
    <n v="88330"/>
    <n v="5.12"/>
    <x v="4"/>
  </r>
  <r>
    <n v="568"/>
    <s v="Peter McConnell"/>
    <s v="Medium"/>
    <n v="0.08"/>
    <n v="67.28"/>
    <n v="19.989999999999998"/>
    <s v="Express Air"/>
    <s v="Consumer"/>
    <s v="Office Supplies"/>
    <s v="Binders and Binder Accessories"/>
    <s v="Small Box"/>
    <s v="Catalog Binders with Expanding Posts"/>
    <n v="0.4"/>
    <s v="United States"/>
    <x v="0"/>
    <s v="Mississippi"/>
    <s v="Columbus"/>
    <n v="39701"/>
    <x v="0"/>
    <x v="91"/>
    <s v="April"/>
    <s v="03-04-2015"/>
    <n v="224.85059999999999"/>
    <n v="16"/>
    <n v="1066.54"/>
    <n v="88882"/>
    <n v="67.2"/>
    <x v="4"/>
  </r>
  <r>
    <n v="3306"/>
    <s v="Claire Warren"/>
    <s v="Medium"/>
    <n v="0.06"/>
    <n v="11.33"/>
    <n v="6.12"/>
    <s v="Regular Air"/>
    <s v="Small Business"/>
    <s v="Office Supplies"/>
    <s v="Appliances"/>
    <s v="Medium Box"/>
    <s v="Holmes Replacement Filter for HEPA Air Cleaner, Medium Room"/>
    <n v="0.42"/>
    <s v="United States"/>
    <x v="3"/>
    <s v="Connecticut"/>
    <s v="New London"/>
    <n v="6320"/>
    <x v="0"/>
    <x v="91"/>
    <s v="April"/>
    <s v="03-04-2015"/>
    <n v="-15.92"/>
    <n v="1"/>
    <n v="17.62"/>
    <n v="90461"/>
    <n v="11.27"/>
    <x v="4"/>
  </r>
  <r>
    <n v="2859"/>
    <s v="Brad H Blake"/>
    <s v="Not Specified"/>
    <n v="0.03"/>
    <n v="142.86000000000001"/>
    <n v="19.989999999999998"/>
    <s v="Regular Air"/>
    <s v="Corporate"/>
    <s v="Office Supplies"/>
    <s v="Storage &amp; Organization"/>
    <s v="Small Box"/>
    <s v="Letter Size Cart"/>
    <n v="0.56000000000000005"/>
    <s v="United States"/>
    <x v="0"/>
    <s v="Florida"/>
    <s v="Gainesville"/>
    <n v="32601"/>
    <x v="0"/>
    <x v="91"/>
    <s v="April"/>
    <s v="03-04-2015"/>
    <n v="-8.3880999999999997"/>
    <n v="23"/>
    <n v="3292.02"/>
    <n v="88281"/>
    <n v="142.83000000000001"/>
    <x v="4"/>
  </r>
  <r>
    <n v="197"/>
    <s v="Samantha Weaver"/>
    <s v="Critical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Kansas"/>
    <s v="Overland Park"/>
    <n v="66212"/>
    <x v="1"/>
    <x v="92"/>
    <s v="April"/>
    <s v="04-04-2015"/>
    <n v="1167.1579999999999"/>
    <n v="19"/>
    <n v="3108.98"/>
    <n v="88921"/>
    <n v="161.55000000000001"/>
    <x v="4"/>
  </r>
  <r>
    <n v="198"/>
    <s v="Leroy Blanchard"/>
    <s v="Critical"/>
    <n v="0"/>
    <n v="161.55000000000001"/>
    <n v="19.989999999999998"/>
    <s v="Regular Air"/>
    <s v="Small Business"/>
    <s v="Office Supplies"/>
    <s v="Storage &amp; Organization"/>
    <s v="Small Box"/>
    <s v="Fellowes Super Stor/Drawer® Files"/>
    <n v="0.66"/>
    <s v="United States"/>
    <x v="1"/>
    <s v="Michigan"/>
    <s v="Detroit"/>
    <n v="48138"/>
    <x v="1"/>
    <x v="92"/>
    <s v="April"/>
    <s v="04-04-2015"/>
    <n v="1014.92"/>
    <n v="77"/>
    <n v="12599.55"/>
    <n v="51072"/>
    <n v="161.55000000000001"/>
    <x v="4"/>
  </r>
  <r>
    <n v="2667"/>
    <s v="Pat Baker"/>
    <s v="High"/>
    <n v="0.04"/>
    <n v="90.24"/>
    <n v="0.99"/>
    <s v="Regular Air"/>
    <s v="Home Office"/>
    <s v="Office Supplies"/>
    <s v="Appliances"/>
    <s v="Small Box"/>
    <s v="Kensington 6 Outlet MasterPiece® HOMEOFFICE Power Control Center"/>
    <n v="0.56000000000000005"/>
    <s v="United States"/>
    <x v="3"/>
    <s v="Ohio"/>
    <s v="Lakewood"/>
    <n v="44107"/>
    <x v="1"/>
    <x v="92"/>
    <s v="April"/>
    <s v="04-04-2015"/>
    <n v="246.2748"/>
    <n v="4"/>
    <n v="356.92"/>
    <n v="87831"/>
    <n v="90.199999999999989"/>
    <x v="4"/>
  </r>
  <r>
    <n v="2667"/>
    <s v="Pat Baker"/>
    <s v="High"/>
    <n v="0.09"/>
    <n v="47.9"/>
    <n v="5.86"/>
    <s v="Express Air"/>
    <s v="Home Office"/>
    <s v="Office Supplies"/>
    <s v="Paper"/>
    <s v="Small Box"/>
    <s v="Xerox 1938"/>
    <n v="0.37"/>
    <s v="United States"/>
    <x v="3"/>
    <s v="Ohio"/>
    <s v="Lakewood"/>
    <n v="44107"/>
    <x v="1"/>
    <x v="92"/>
    <s v="April"/>
    <s v="04-04-2015"/>
    <n v="93.950400000000002"/>
    <n v="3"/>
    <n v="136.16"/>
    <n v="87831"/>
    <n v="47.809999999999995"/>
    <x v="4"/>
  </r>
  <r>
    <n v="228"/>
    <s v="Colleen Andrews"/>
    <s v="Medium"/>
    <n v="0.03"/>
    <n v="60.89"/>
    <n v="32.409999999999997"/>
    <s v="Delivery Truck"/>
    <s v="Small Business"/>
    <s v="Furniture"/>
    <s v="Chairs &amp; Chairmats"/>
    <s v="Jumbo Drum"/>
    <s v="Global Push Button Manager's Chair, Indigo"/>
    <n v="0.56000000000000005"/>
    <s v="United States"/>
    <x v="0"/>
    <s v="North Carolina"/>
    <s v="Mint Hill"/>
    <n v="28227"/>
    <x v="1"/>
    <x v="92"/>
    <s v="April"/>
    <s v="03-04-2015"/>
    <n v="36.353999999999999"/>
    <n v="7"/>
    <n v="450.49"/>
    <n v="88527"/>
    <n v="60.86"/>
    <x v="4"/>
  </r>
  <r>
    <n v="2957"/>
    <s v="Francis I Davis"/>
    <s v="Medium"/>
    <n v="0.1"/>
    <n v="37.94"/>
    <n v="5.08"/>
    <s v="Express Air"/>
    <s v="Corporate"/>
    <s v="Office Supplies"/>
    <s v="Paper"/>
    <s v="Wrap Bag"/>
    <s v="Snap-A-Way® Black Print Carbonless Ruled Speed Letter, Triplicate"/>
    <n v="0.38"/>
    <s v="United States"/>
    <x v="1"/>
    <s v="Wisconsin"/>
    <s v="Milwaukee"/>
    <n v="53209"/>
    <x v="1"/>
    <x v="92"/>
    <s v="April"/>
    <s v="04-04-2015"/>
    <n v="95.054400000000001"/>
    <n v="4"/>
    <n v="137.76"/>
    <n v="90264"/>
    <n v="37.839999999999996"/>
    <x v="4"/>
  </r>
  <r>
    <n v="1112"/>
    <s v="Luis Kerr"/>
    <s v="Not Specified"/>
    <n v="0.03"/>
    <n v="300.98"/>
    <n v="54.92"/>
    <s v="Delivery Truck"/>
    <s v="Corporate"/>
    <s v="Furniture"/>
    <s v="Bookcases"/>
    <s v="Jumbo Box"/>
    <s v="Atlantic Metals Mobile 5-Shelf Bookcases, Custom Colors"/>
    <n v="0.55000000000000004"/>
    <s v="United States"/>
    <x v="2"/>
    <s v="California"/>
    <s v="Yucaipa"/>
    <n v="92399"/>
    <x v="1"/>
    <x v="92"/>
    <s v="April"/>
    <s v="04-04-2015"/>
    <n v="1272.5808"/>
    <n v="12"/>
    <n v="3527.82"/>
    <n v="90832"/>
    <n v="300.95000000000005"/>
    <x v="4"/>
  </r>
  <r>
    <n v="1112"/>
    <s v="Luis Kerr"/>
    <s v="Not Specified"/>
    <n v="0.02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x v="2"/>
    <s v="California"/>
    <s v="Yucaipa"/>
    <n v="92399"/>
    <x v="1"/>
    <x v="92"/>
    <s v="April"/>
    <s v="04-04-2015"/>
    <n v="-5390.7388920000003"/>
    <n v="2"/>
    <n v="4698.21"/>
    <n v="90832"/>
    <n v="2550.12"/>
    <x v="4"/>
  </r>
  <r>
    <n v="1777"/>
    <s v="Miriam Greenberg"/>
    <s v="Not Specified"/>
    <n v="0.03"/>
    <n v="19.989999999999998"/>
    <n v="11.17"/>
    <s v="Regular Air"/>
    <s v="Corporate"/>
    <s v="Furniture"/>
    <s v="Office Furnishings"/>
    <s v="Large Box"/>
    <s v="Telescoping Adjustable Floor Lamp"/>
    <n v="0.6"/>
    <s v="United States"/>
    <x v="1"/>
    <s v="Indiana"/>
    <s v="Valparaiso"/>
    <n v="46383"/>
    <x v="1"/>
    <x v="92"/>
    <s v="April"/>
    <s v="03-04-2015"/>
    <n v="-20.8764"/>
    <n v="12"/>
    <n v="251.61"/>
    <n v="89942"/>
    <n v="19.959999999999997"/>
    <x v="4"/>
  </r>
  <r>
    <n v="2014"/>
    <s v="Cathy Simon"/>
    <s v="Critical"/>
    <n v="0.06"/>
    <n v="6.48"/>
    <n v="7.49"/>
    <s v="Regular Air"/>
    <s v="Home Office"/>
    <s v="Office Supplies"/>
    <s v="Paper"/>
    <s v="Small Box"/>
    <s v="Xerox 220"/>
    <n v="0.37"/>
    <s v="United States"/>
    <x v="1"/>
    <s v="Iowa"/>
    <s v="Council Bluffs"/>
    <n v="51503"/>
    <x v="3"/>
    <x v="93"/>
    <s v="April"/>
    <s v="04-04-2015"/>
    <n v="-191.49"/>
    <n v="12"/>
    <n v="74.930000000000007"/>
    <n v="88368"/>
    <n v="6.4200000000000008"/>
    <x v="4"/>
  </r>
  <r>
    <n v="911"/>
    <s v="Marsha P Joyner"/>
    <s v="High"/>
    <n v="0.01"/>
    <n v="59.76"/>
    <n v="9.7100000000000009"/>
    <s v="Regular Air"/>
    <s v="Corporate"/>
    <s v="Office Supplies"/>
    <s v="Storage &amp; Organization"/>
    <s v="Small Box"/>
    <s v="Advantus 10-Drawer Portable Organizer, Chrome Metal Frame, Smoke Drawers"/>
    <n v="0.56999999999999995"/>
    <s v="United States"/>
    <x v="3"/>
    <s v="West Virginia"/>
    <s v="Wheeling"/>
    <n v="26003"/>
    <x v="3"/>
    <x v="93"/>
    <s v="April"/>
    <s v="06-04-2015"/>
    <n v="354.3288"/>
    <n v="8"/>
    <n v="513.52"/>
    <n v="90186"/>
    <n v="59.75"/>
    <x v="4"/>
  </r>
  <r>
    <n v="2685"/>
    <s v="Kathryn Wolfe"/>
    <s v="High"/>
    <n v="0"/>
    <n v="7.38"/>
    <n v="11.51"/>
    <s v="Regular Air"/>
    <s v="Small Business"/>
    <s v="Office Supplies"/>
    <s v="Binders and Binder Accessories"/>
    <s v="Small Box"/>
    <s v="GBC Plastic Binding Combs"/>
    <n v="0.36"/>
    <s v="United States"/>
    <x v="3"/>
    <s v="New York"/>
    <s v="Plainview"/>
    <n v="11803"/>
    <x v="3"/>
    <x v="93"/>
    <s v="April"/>
    <s v="05-04-2015"/>
    <n v="-66.171000000000006"/>
    <n v="2"/>
    <n v="17.64"/>
    <n v="89147"/>
    <n v="7.38"/>
    <x v="4"/>
  </r>
  <r>
    <n v="321"/>
    <s v="Arthur Lowe Nash"/>
    <s v="Low"/>
    <n v="0.04"/>
    <n v="8.33"/>
    <n v="1.99"/>
    <s v="Regular Air"/>
    <s v="Consumer"/>
    <s v="Technology"/>
    <s v="Computer Peripherals"/>
    <s v="Small Pack"/>
    <s v="80 Minute Slim Jewel Case CD-R , 10/Pack - Staples"/>
    <n v="0.52"/>
    <s v="United States"/>
    <x v="3"/>
    <s v="Maryland"/>
    <s v="Potomac"/>
    <n v="20854"/>
    <x v="3"/>
    <x v="93"/>
    <s v="April"/>
    <s v="09-04-2015"/>
    <n v="9.9268000000000001"/>
    <n v="11"/>
    <n v="89.76"/>
    <n v="91057"/>
    <n v="8.2900000000000009"/>
    <x v="4"/>
  </r>
  <r>
    <n v="975"/>
    <s v="Francis Evans"/>
    <s v="Low"/>
    <n v="0.1"/>
    <n v="2.2200000000000002"/>
    <n v="5"/>
    <s v="Regular Air"/>
    <s v="Corporate"/>
    <s v="Office Supplies"/>
    <s v="Appliances"/>
    <s v="Small Box"/>
    <s v="Hoover Replacement Belt for Commercial Guardsman Heavy-Duty Upright Vacuum"/>
    <n v="0.55000000000000004"/>
    <s v="United States"/>
    <x v="3"/>
    <s v="Massachusetts"/>
    <s v="Boston"/>
    <n v="2108"/>
    <x v="3"/>
    <x v="93"/>
    <s v="April"/>
    <s v="09-04-2015"/>
    <n v="-21.319199999999999"/>
    <n v="3"/>
    <n v="8.8000000000000007"/>
    <n v="87260"/>
    <n v="2.12"/>
    <x v="4"/>
  </r>
  <r>
    <n v="1918"/>
    <s v="Hannah Tyson"/>
    <s v="Low"/>
    <n v="0.1"/>
    <n v="10.44"/>
    <n v="5.75"/>
    <s v="Express Air"/>
    <s v="Home Office"/>
    <s v="Office Supplies"/>
    <s v="Binders and Binder Accessories"/>
    <s v="Small Box"/>
    <s v="Avery® 3 1/2&quot; Diskette Storage Pages, 10/Pack"/>
    <n v="0.39"/>
    <s v="United States"/>
    <x v="0"/>
    <s v="Arkansas"/>
    <s v="Paragould"/>
    <n v="72450"/>
    <x v="3"/>
    <x v="93"/>
    <s v="April"/>
    <s v="11-04-2015"/>
    <n v="125.724"/>
    <n v="17"/>
    <n v="168.04"/>
    <n v="85898"/>
    <n v="10.34"/>
    <x v="4"/>
  </r>
  <r>
    <n v="2548"/>
    <s v="Wayne Bass"/>
    <s v="Low"/>
    <n v="0"/>
    <n v="35.99"/>
    <n v="0.99"/>
    <s v="Regular Air"/>
    <s v="Small Business"/>
    <s v="Technology"/>
    <s v="Telephones and Communication"/>
    <s v="Small Pack"/>
    <s v="Accessory31"/>
    <n v="0.35"/>
    <s v="United States"/>
    <x v="2"/>
    <s v="California"/>
    <s v="Los Angeles"/>
    <n v="90068"/>
    <x v="3"/>
    <x v="93"/>
    <s v="April"/>
    <s v="11-04-2015"/>
    <n v="840.05100000000004"/>
    <n v="46"/>
    <n v="1477.57"/>
    <n v="46436"/>
    <n v="35.99"/>
    <x v="4"/>
  </r>
  <r>
    <n v="2551"/>
    <s v="Joan Bowers"/>
    <s v="Low"/>
    <n v="0"/>
    <n v="35.99"/>
    <n v="0.99"/>
    <s v="Regular Air"/>
    <s v="Small Business"/>
    <s v="Technology"/>
    <s v="Telephones and Communication"/>
    <s v="Small Pack"/>
    <s v="Accessory31"/>
    <n v="0.35"/>
    <s v="United States"/>
    <x v="3"/>
    <s v="Pennsylvania"/>
    <s v="York"/>
    <n v="17403"/>
    <x v="3"/>
    <x v="93"/>
    <s v="April"/>
    <s v="11-04-2015"/>
    <n v="265.96050000000002"/>
    <n v="12"/>
    <n v="385.45"/>
    <n v="88656"/>
    <n v="35.99"/>
    <x v="4"/>
  </r>
  <r>
    <n v="114"/>
    <s v="Ron Newton"/>
    <s v="Medium"/>
    <n v="0.01"/>
    <n v="4.91"/>
    <n v="0.5"/>
    <s v="Regular Air"/>
    <s v="Home Office"/>
    <s v="Office Supplies"/>
    <s v="Labels"/>
    <s v="Small Box"/>
    <s v="Avery 493"/>
    <n v="0.36"/>
    <s v="United States"/>
    <x v="2"/>
    <s v="Oregon"/>
    <s v="Lake Oswego"/>
    <n v="97035"/>
    <x v="3"/>
    <x v="93"/>
    <s v="April"/>
    <s v="06-04-2015"/>
    <n v="40.247700000000002"/>
    <n v="12"/>
    <n v="58.33"/>
    <n v="89584"/>
    <n v="4.9000000000000004"/>
    <x v="4"/>
  </r>
  <r>
    <n v="114"/>
    <s v="Ron Newton"/>
    <s v="Medium"/>
    <n v="0.09"/>
    <n v="4"/>
    <n v="1.3"/>
    <s v="Express Air"/>
    <s v="Home Office"/>
    <s v="Office Supplies"/>
    <s v="Paper"/>
    <s v="Wrap Bag"/>
    <s v="EcoTones® Memo Sheets"/>
    <n v="0.37"/>
    <s v="United States"/>
    <x v="2"/>
    <s v="Oregon"/>
    <s v="Lake Oswego"/>
    <n v="97035"/>
    <x v="3"/>
    <x v="93"/>
    <s v="April"/>
    <s v="06-04-2015"/>
    <n v="14.0898"/>
    <n v="5"/>
    <n v="20.420000000000002"/>
    <n v="89584"/>
    <n v="3.91"/>
    <x v="4"/>
  </r>
  <r>
    <n v="117"/>
    <s v="Linda Weiss"/>
    <s v="Medium"/>
    <n v="0.01"/>
    <n v="4.91"/>
    <n v="0.5"/>
    <s v="Regular Air"/>
    <s v="Home Office"/>
    <s v="Office Supplies"/>
    <s v="Labels"/>
    <s v="Small Box"/>
    <s v="Avery 493"/>
    <n v="0.36"/>
    <s v="United States"/>
    <x v="2"/>
    <s v="Washington"/>
    <s v="Seattle"/>
    <n v="98103"/>
    <x v="3"/>
    <x v="93"/>
    <s v="April"/>
    <s v="06-04-2015"/>
    <n v="112.06"/>
    <n v="47"/>
    <n v="228.46"/>
    <n v="13959"/>
    <n v="4.9000000000000004"/>
    <x v="4"/>
  </r>
  <r>
    <n v="117"/>
    <s v="Linda Weiss"/>
    <s v="Medium"/>
    <n v="0.09"/>
    <n v="4"/>
    <n v="1.3"/>
    <s v="Express Air"/>
    <s v="Home Office"/>
    <s v="Office Supplies"/>
    <s v="Paper"/>
    <s v="Wrap Bag"/>
    <s v="EcoTones® Memo Sheets"/>
    <n v="0.37"/>
    <s v="United States"/>
    <x v="2"/>
    <s v="Washington"/>
    <s v="Seattle"/>
    <n v="98103"/>
    <x v="3"/>
    <x v="93"/>
    <s v="April"/>
    <s v="06-04-2015"/>
    <n v="16.79"/>
    <n v="19"/>
    <n v="77.61"/>
    <n v="13959"/>
    <n v="3.91"/>
    <x v="4"/>
  </r>
  <r>
    <n v="1590"/>
    <s v="Lucille Buchanan"/>
    <s v="Medium"/>
    <n v="0.03"/>
    <n v="19.04"/>
    <n v="6.38"/>
    <s v="Express Air"/>
    <s v="Corporate"/>
    <s v="Furniture"/>
    <s v="Office Furnishings"/>
    <s v="Small Box"/>
    <s v="Eldon Expressions™ Desk Accessory, Wood Photo Frame, Mahogany"/>
    <n v="0.56000000000000005"/>
    <s v="United States"/>
    <x v="3"/>
    <s v="Ohio"/>
    <s v="Willoughby"/>
    <n v="44094"/>
    <x v="3"/>
    <x v="93"/>
    <s v="April"/>
    <s v="04-04-2015"/>
    <n v="83.793599999999998"/>
    <n v="7"/>
    <n v="144.03"/>
    <n v="86668"/>
    <n v="19.009999999999998"/>
    <x v="4"/>
  </r>
  <r>
    <n v="1593"/>
    <s v="Ronald O'Neill"/>
    <s v="Medium"/>
    <n v="0.02"/>
    <n v="5.53"/>
    <n v="6.98"/>
    <s v="Regular Air"/>
    <s v="Corporate"/>
    <s v="Office Supplies"/>
    <s v="Binders and Binder Accessories"/>
    <s v="Small Box"/>
    <s v="Avery Durable Poly Binders"/>
    <n v="0.39"/>
    <s v="United States"/>
    <x v="1"/>
    <s v="Oklahoma"/>
    <s v="Bartlesville"/>
    <n v="74006"/>
    <x v="3"/>
    <x v="93"/>
    <s v="April"/>
    <s v="06-04-2015"/>
    <n v="-77.823719999999994"/>
    <n v="8"/>
    <n v="48.81"/>
    <n v="86668"/>
    <n v="5.5100000000000007"/>
    <x v="4"/>
  </r>
  <r>
    <n v="2441"/>
    <s v="Kenneth Capps"/>
    <s v="Medium"/>
    <n v="0.02"/>
    <n v="63.94"/>
    <n v="14.48"/>
    <s v="Regular Air"/>
    <s v="Consumer"/>
    <s v="Furniture"/>
    <s v="Office Furnishings"/>
    <s v="Small Box"/>
    <s v="Howard Miller 16&quot; Diameter Gallery Wall Clock"/>
    <n v="0.46"/>
    <s v="United States"/>
    <x v="0"/>
    <s v="Florida"/>
    <s v="Melbourne"/>
    <n v="32935"/>
    <x v="3"/>
    <x v="93"/>
    <s v="April"/>
    <s v="04-04-2015"/>
    <n v="-100.17"/>
    <n v="11"/>
    <n v="709.7"/>
    <n v="89300"/>
    <n v="63.919999999999995"/>
    <x v="4"/>
  </r>
  <r>
    <n v="2442"/>
    <s v="Natalie Aldridge"/>
    <s v="Medium"/>
    <n v="0.01"/>
    <n v="5.0199999999999996"/>
    <n v="5.14"/>
    <s v="Regular Air"/>
    <s v="Consumer"/>
    <s v="Technology"/>
    <s v="Computer Peripherals"/>
    <s v="Small Pack"/>
    <s v="Imation 3.5, DISKETTE 44766 HGHLD3.52HD/FM, 10/Pack"/>
    <n v="0.79"/>
    <s v="United States"/>
    <x v="0"/>
    <s v="Florida"/>
    <s v="Merritt Island"/>
    <n v="32953"/>
    <x v="3"/>
    <x v="93"/>
    <s v="April"/>
    <s v="06-04-2015"/>
    <n v="-3.948"/>
    <n v="5"/>
    <n v="27.42"/>
    <n v="89300"/>
    <n v="5.01"/>
    <x v="4"/>
  </r>
  <r>
    <n v="3400"/>
    <s v="Florence Gold"/>
    <s v="Medium"/>
    <n v="0.1"/>
    <n v="9.3800000000000008"/>
    <n v="4.93"/>
    <s v="Express Air"/>
    <s v="Small Business"/>
    <s v="Furniture"/>
    <s v="Office Furnishings"/>
    <s v="Small Box"/>
    <s v="Eldon Expressions Punched Metal &amp; Wood Desk Accessories, Black &amp; Cherry"/>
    <n v="0.56999999999999995"/>
    <s v="United States"/>
    <x v="3"/>
    <s v="West Virginia"/>
    <s v="Fairmont"/>
    <n v="26554"/>
    <x v="3"/>
    <x v="93"/>
    <s v="April"/>
    <s v="04-04-2015"/>
    <n v="-24.7104"/>
    <n v="15"/>
    <n v="135.78"/>
    <n v="87537"/>
    <n v="9.2800000000000011"/>
    <x v="4"/>
  </r>
  <r>
    <n v="1733"/>
    <s v="Nina Horne Kelly"/>
    <s v="Not Specified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x v="3"/>
    <s v="District of Columbia"/>
    <s v="Washington"/>
    <n v="20012"/>
    <x v="3"/>
    <x v="93"/>
    <s v="April"/>
    <s v="06-04-2015"/>
    <n v="-662.52"/>
    <n v="34"/>
    <n v="2119.54"/>
    <n v="3841"/>
    <n v="60.959999999999994"/>
    <x v="4"/>
  </r>
  <r>
    <n v="1733"/>
    <s v="Nina Horne Kelly"/>
    <s v="Not Specified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s v="District of Columbia"/>
    <s v="Washington"/>
    <n v="20012"/>
    <x v="3"/>
    <x v="93"/>
    <s v="April"/>
    <s v="06-04-2015"/>
    <n v="9228.2255999999998"/>
    <n v="36"/>
    <n v="45737.33"/>
    <n v="3841"/>
    <n v="1270.97"/>
    <x v="4"/>
  </r>
  <r>
    <n v="1734"/>
    <s v="Christopher Meadows"/>
    <s v="Not Specified"/>
    <n v="0.02"/>
    <n v="60.98"/>
    <n v="49"/>
    <s v="Regular Air"/>
    <s v="Small Business"/>
    <s v="Office Supplies"/>
    <s v="Appliances"/>
    <s v="Large Box"/>
    <s v="Euro Pro Shark Stick Mini Vacuum"/>
    <n v="0.59"/>
    <s v="United States"/>
    <x v="3"/>
    <s v="New York"/>
    <s v="Harrison"/>
    <n v="10528"/>
    <x v="3"/>
    <x v="93"/>
    <s v="April"/>
    <s v="06-04-2015"/>
    <n v="-596.26800000000003"/>
    <n v="9"/>
    <n v="561.05999999999995"/>
    <n v="88443"/>
    <n v="60.959999999999994"/>
    <x v="4"/>
  </r>
  <r>
    <n v="1734"/>
    <s v="Christopher Meadows"/>
    <s v="Not Specified"/>
    <n v="0.02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3"/>
    <s v="New York"/>
    <s v="Harrison"/>
    <n v="10528"/>
    <x v="3"/>
    <x v="93"/>
    <s v="April"/>
    <s v="06-04-2015"/>
    <n v="7889.6877000000004"/>
    <n v="9"/>
    <n v="11434.33"/>
    <n v="88443"/>
    <n v="1270.97"/>
    <x v="4"/>
  </r>
  <r>
    <n v="1734"/>
    <s v="Christopher Meadows"/>
    <s v="Not Specified"/>
    <n v="0.05"/>
    <n v="205.99"/>
    <n v="8.99"/>
    <s v="Express Air"/>
    <s v="Small Business"/>
    <s v="Technology"/>
    <s v="Telephones and Communication"/>
    <s v="Small Box"/>
    <s v="StarTAC 8000"/>
    <n v="0.6"/>
    <s v="United States"/>
    <x v="3"/>
    <s v="New York"/>
    <s v="Harrison"/>
    <n v="10528"/>
    <x v="3"/>
    <x v="93"/>
    <s v="April"/>
    <s v="06-04-2015"/>
    <n v="1545.8097600000001"/>
    <n v="19"/>
    <n v="3229.24"/>
    <n v="88443"/>
    <n v="205.94"/>
    <x v="4"/>
  </r>
  <r>
    <n v="2603"/>
    <s v="Penny Leach"/>
    <s v="Critical"/>
    <n v="7.0000000000000007E-2"/>
    <n v="200.99"/>
    <n v="4.2"/>
    <s v="Regular Air"/>
    <s v="Corporate"/>
    <s v="Technology"/>
    <s v="Telephones and Communication"/>
    <s v="Small Box"/>
    <s v="2160i"/>
    <n v="0.59"/>
    <s v="United States"/>
    <x v="3"/>
    <s v="New Jersey"/>
    <s v="Hackensack"/>
    <n v="7601"/>
    <x v="4"/>
    <x v="94"/>
    <s v="April"/>
    <s v="06-04-2015"/>
    <n v="2225.0761200000002"/>
    <n v="22"/>
    <n v="3705.14"/>
    <n v="87383"/>
    <n v="200.92000000000002"/>
    <x v="4"/>
  </r>
  <r>
    <n v="2604"/>
    <s v="Gina Curry"/>
    <s v="Critical"/>
    <n v="0.01"/>
    <n v="297.48"/>
    <n v="18.059999999999999"/>
    <s v="Delivery Truck"/>
    <s v="Corporate"/>
    <s v="Technology"/>
    <s v="Office Machines"/>
    <s v="Jumbo Drum"/>
    <s v="Panasonic KX-P3200 Dot Matrix Printer"/>
    <n v="0.6"/>
    <s v="United States"/>
    <x v="3"/>
    <s v="New Jersey"/>
    <s v="Iselin"/>
    <n v="8830"/>
    <x v="4"/>
    <x v="94"/>
    <s v="April"/>
    <s v="06-04-2015"/>
    <n v="-338.18083200000001"/>
    <n v="3"/>
    <n v="945.36"/>
    <n v="87383"/>
    <n v="297.47000000000003"/>
    <x v="4"/>
  </r>
  <r>
    <n v="635"/>
    <s v="Juan Justice"/>
    <s v="High"/>
    <n v="0.01"/>
    <n v="2.08"/>
    <n v="5.33"/>
    <s v="Regular Air"/>
    <s v="Corporate"/>
    <s v="Furniture"/>
    <s v="Office Furnishings"/>
    <s v="Small Box"/>
    <s v="Eldon® Wave Desk Accessories"/>
    <n v="0.43"/>
    <s v="United States"/>
    <x v="1"/>
    <s v="Minnesota"/>
    <s v="Saint Paul"/>
    <n v="55106"/>
    <x v="4"/>
    <x v="94"/>
    <s v="April"/>
    <s v="05-04-2015"/>
    <n v="-103.7124"/>
    <n v="12"/>
    <n v="28.32"/>
    <n v="89284"/>
    <n v="2.0700000000000003"/>
    <x v="4"/>
  </r>
  <r>
    <n v="635"/>
    <s v="Juan Justice"/>
    <s v="High"/>
    <n v="0.03"/>
    <n v="370.98"/>
    <n v="99"/>
    <s v="Delivery Truck"/>
    <s v="Corporate"/>
    <s v="Office Supplies"/>
    <s v="Storage &amp; Organization"/>
    <s v="Jumbo Drum"/>
    <s v="Sauder Facets Collection Locker/File Cabinet, Sky Alder Finish"/>
    <n v="0.65"/>
    <s v="United States"/>
    <x v="1"/>
    <s v="Minnesota"/>
    <s v="Saint Paul"/>
    <n v="55106"/>
    <x v="4"/>
    <x v="94"/>
    <s v="April"/>
    <s v="06-04-2015"/>
    <n v="-124.2864"/>
    <n v="6"/>
    <n v="2309.4899999999998"/>
    <n v="89284"/>
    <n v="370.95000000000005"/>
    <x v="4"/>
  </r>
  <r>
    <n v="1246"/>
    <s v="Lois Hansen"/>
    <s v="High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x v="3"/>
    <s v="New York"/>
    <s v="New York City"/>
    <n v="10009"/>
    <x v="4"/>
    <x v="94"/>
    <s v="April"/>
    <s v="06-04-2015"/>
    <n v="-107.51349999999999"/>
    <n v="26"/>
    <n v="564.98"/>
    <n v="36452"/>
    <n v="22.279999999999998"/>
    <x v="4"/>
  </r>
  <r>
    <n v="1246"/>
    <s v="Lois Hansen"/>
    <s v="High"/>
    <n v="0.04"/>
    <n v="6.98"/>
    <n v="2.83"/>
    <s v="Regular Air"/>
    <s v="Home Office"/>
    <s v="Furniture"/>
    <s v="Office Furnishings"/>
    <s v="Small Pack"/>
    <s v="G.E. Halogen Desk Lamp Bulbs"/>
    <n v="0.37"/>
    <s v="United States"/>
    <x v="3"/>
    <s v="New York"/>
    <s v="New York City"/>
    <n v="10009"/>
    <x v="4"/>
    <x v="94"/>
    <s v="April"/>
    <s v="07-04-2015"/>
    <n v="46.01"/>
    <n v="18"/>
    <n v="129.47999999999999"/>
    <n v="36452"/>
    <n v="6.94"/>
    <x v="4"/>
  </r>
  <r>
    <n v="1247"/>
    <s v="Henry O'Connell"/>
    <s v="High"/>
    <n v="0.1"/>
    <n v="22.38"/>
    <n v="15.1"/>
    <s v="Regular Air"/>
    <s v="Home Office"/>
    <s v="Office Supplies"/>
    <s v="Binders and Binder Accessories"/>
    <s v="Small Box"/>
    <s v="Avery Flip-Chart Easel Binder, Black"/>
    <n v="0.38"/>
    <s v="United States"/>
    <x v="1"/>
    <s v="Texas"/>
    <s v="Leander"/>
    <n v="78641"/>
    <x v="4"/>
    <x v="94"/>
    <s v="April"/>
    <s v="06-04-2015"/>
    <n v="-107.51349999999999"/>
    <n v="7"/>
    <n v="152.11000000000001"/>
    <n v="91555"/>
    <n v="22.279999999999998"/>
    <x v="4"/>
  </r>
  <r>
    <n v="1247"/>
    <s v="Henry O'Connell"/>
    <s v="High"/>
    <n v="0.04"/>
    <n v="6.98"/>
    <n v="2.83"/>
    <s v="Regular Air"/>
    <s v="Home Office"/>
    <s v="Furniture"/>
    <s v="Office Furnishings"/>
    <s v="Small Pack"/>
    <s v="G.E. Halogen Desk Lamp Bulbs"/>
    <n v="0.37"/>
    <s v="United States"/>
    <x v="1"/>
    <s v="Texas"/>
    <s v="Leander"/>
    <n v="78641"/>
    <x v="4"/>
    <x v="94"/>
    <s v="April"/>
    <s v="07-04-2015"/>
    <n v="24.819299999999998"/>
    <n v="5"/>
    <n v="35.97"/>
    <n v="91555"/>
    <n v="6.94"/>
    <x v="4"/>
  </r>
  <r>
    <n v="1459"/>
    <s v="Steve Raynor"/>
    <s v="High"/>
    <n v="0.05"/>
    <n v="85.99"/>
    <n v="0.99"/>
    <s v="Regular Air"/>
    <s v="Consumer"/>
    <s v="Technology"/>
    <s v="Telephones and Communication"/>
    <s v="Wrap Bag"/>
    <s v="Accessory34"/>
    <n v="0.55000000000000004"/>
    <s v="United States"/>
    <x v="0"/>
    <s v="South Carolina"/>
    <s v="Taylors"/>
    <n v="29687"/>
    <x v="4"/>
    <x v="94"/>
    <s v="April"/>
    <s v="07-04-2015"/>
    <n v="36.216000000000001"/>
    <n v="4"/>
    <n v="291.64"/>
    <n v="86734"/>
    <n v="85.94"/>
    <x v="4"/>
  </r>
  <r>
    <n v="1891"/>
    <s v="Gretchen Levine"/>
    <s v="Not Specified"/>
    <n v="0.03"/>
    <n v="320.64"/>
    <n v="29.2"/>
    <s v="Delivery Truck"/>
    <s v="Home Office"/>
    <s v="Furniture"/>
    <s v="Tables"/>
    <s v="Jumbo Box"/>
    <s v="Chromcraft 48&quot; x 96&quot; Racetrack Double Pedestal Table"/>
    <n v="0.66"/>
    <s v="United States"/>
    <x v="3"/>
    <s v="Ohio"/>
    <s v="Lima"/>
    <n v="45801"/>
    <x v="4"/>
    <x v="94"/>
    <s v="April"/>
    <s v="07-04-2015"/>
    <n v="429.75435599999997"/>
    <n v="7"/>
    <n v="2233.46"/>
    <n v="90630"/>
    <n v="320.61"/>
    <x v="4"/>
  </r>
  <r>
    <n v="2960"/>
    <s v="Allan Dickinson"/>
    <s v="Not Specified"/>
    <n v="0.1"/>
    <n v="36.549999999999997"/>
    <n v="13.89"/>
    <s v="Regular Air"/>
    <s v="Corporate"/>
    <s v="Office Supplies"/>
    <s v="Pens &amp; Art Supplies"/>
    <s v="Wrap Bag"/>
    <s v="Dixon Ticonderoga Core-Lock Colored Pencils, 48-Color Set"/>
    <n v="0.41"/>
    <s v="United States"/>
    <x v="0"/>
    <s v="Arkansas"/>
    <s v="Van Buren"/>
    <n v="72956"/>
    <x v="4"/>
    <x v="94"/>
    <s v="April"/>
    <s v="07-04-2015"/>
    <n v="-89.572000000000003"/>
    <n v="11"/>
    <n v="379.72"/>
    <n v="90646"/>
    <n v="36.449999999999996"/>
    <x v="4"/>
  </r>
  <r>
    <n v="925"/>
    <s v="Ruth Dudley"/>
    <s v="Critical"/>
    <n v="0.03"/>
    <n v="2.1800000000000002"/>
    <n v="1.38"/>
    <s v="Regular Air"/>
    <s v="Small Business"/>
    <s v="Office Supplies"/>
    <s v="Rubber Bands"/>
    <s v="Wrap Bag"/>
    <s v="Advantus Push Pins"/>
    <n v="0.44"/>
    <s v="United States"/>
    <x v="3"/>
    <s v="Maine"/>
    <s v="Augusta"/>
    <n v="4330"/>
    <x v="5"/>
    <x v="95"/>
    <s v="April"/>
    <s v="06-04-2015"/>
    <n v="-7.04"/>
    <n v="7"/>
    <n v="15.73"/>
    <n v="87134"/>
    <n v="2.1500000000000004"/>
    <x v="4"/>
  </r>
  <r>
    <n v="929"/>
    <s v="Calvin Conway"/>
    <s v="Critical"/>
    <n v="0.01"/>
    <n v="170.98"/>
    <n v="35.89"/>
    <s v="Delivery Truck"/>
    <s v="Small Business"/>
    <s v="Furniture"/>
    <s v="Bookcases"/>
    <s v="Jumbo Box"/>
    <s v="Rush Hierlooms Collection 1&quot; Thick Stackable Bookcases"/>
    <n v="0.66"/>
    <s v="United States"/>
    <x v="3"/>
    <s v="New Jersey"/>
    <s v="Old Bridge"/>
    <n v="8857"/>
    <x v="5"/>
    <x v="95"/>
    <s v="April"/>
    <s v="08-04-2015"/>
    <n v="538.52"/>
    <n v="10"/>
    <n v="1719.07"/>
    <n v="87134"/>
    <n v="170.97"/>
    <x v="4"/>
  </r>
  <r>
    <n v="1113"/>
    <s v="Julia Reynolds"/>
    <s v="Critical"/>
    <n v="0.01"/>
    <n v="2.89"/>
    <n v="0.5"/>
    <s v="Regular Air"/>
    <s v="Corporate"/>
    <s v="Office Supplies"/>
    <s v="Labels"/>
    <s v="Small Box"/>
    <s v="Avery 498"/>
    <n v="0.38"/>
    <s v="United States"/>
    <x v="2"/>
    <s v="Colorado"/>
    <s v="Arvada"/>
    <n v="80004"/>
    <x v="5"/>
    <x v="95"/>
    <s v="April"/>
    <s v="07-04-2015"/>
    <n v="29.725200000000001"/>
    <n v="14"/>
    <n v="43.08"/>
    <n v="90833"/>
    <n v="2.8800000000000003"/>
    <x v="4"/>
  </r>
  <r>
    <n v="1113"/>
    <s v="Julia Reynolds"/>
    <s v="Critical"/>
    <n v="0"/>
    <n v="55.99"/>
    <n v="5"/>
    <s v="Regular Air"/>
    <s v="Corporate"/>
    <s v="Technology"/>
    <s v="Telephones and Communication"/>
    <s v="Small Pack"/>
    <s v="Accessory6"/>
    <n v="0.8"/>
    <s v="United States"/>
    <x v="2"/>
    <s v="Colorado"/>
    <s v="Arvada"/>
    <n v="80004"/>
    <x v="5"/>
    <x v="95"/>
    <s v="April"/>
    <s v="08-04-2015"/>
    <n v="-187.11"/>
    <n v="5"/>
    <n v="258.93"/>
    <n v="90833"/>
    <n v="55.99"/>
    <x v="4"/>
  </r>
  <r>
    <n v="2481"/>
    <s v="Kelly Sawyer"/>
    <s v="Critical"/>
    <n v="7.0000000000000007E-2"/>
    <n v="5.18"/>
    <n v="5.74"/>
    <s v="Express Air"/>
    <s v="Corporate"/>
    <s v="Office Supplies"/>
    <s v="Binders and Binder Accessories"/>
    <s v="Small Box"/>
    <s v="Wilson Jones Impact Binders"/>
    <n v="0.36"/>
    <s v="United States"/>
    <x v="0"/>
    <s v="Louisiana"/>
    <s v="Lafayette"/>
    <n v="70506"/>
    <x v="5"/>
    <x v="95"/>
    <s v="April"/>
    <s v="08-04-2015"/>
    <n v="-188.03399999999999"/>
    <n v="14"/>
    <n v="79.61"/>
    <n v="91000"/>
    <n v="5.1099999999999994"/>
    <x v="4"/>
  </r>
  <r>
    <n v="1618"/>
    <s v="June Roberts"/>
    <s v="High"/>
    <n v="0.09"/>
    <n v="12.88"/>
    <n v="4.59"/>
    <s v="Regular Air"/>
    <s v="Consumer"/>
    <s v="Office Supplies"/>
    <s v="Scissors, Rulers and Trimmers"/>
    <s v="Wrap Bag"/>
    <s v="Martin-Yale Premier Letter Opener"/>
    <n v="0.82"/>
    <s v="United States"/>
    <x v="1"/>
    <s v="Indiana"/>
    <s v="Highland"/>
    <n v="46322"/>
    <x v="5"/>
    <x v="95"/>
    <s v="April"/>
    <s v="06-04-2015"/>
    <n v="-175.13"/>
    <n v="13"/>
    <n v="158.13"/>
    <n v="90248"/>
    <n v="12.790000000000001"/>
    <x v="4"/>
  </r>
  <r>
    <n v="1620"/>
    <s v="Gerald Petty"/>
    <s v="High"/>
    <n v="0.02"/>
    <n v="45.99"/>
    <n v="4.99"/>
    <s v="Express Air"/>
    <s v="Consumer"/>
    <s v="Technology"/>
    <s v="Telephones and Communication"/>
    <s v="Small Box"/>
    <s v="600 Series Non-Flip"/>
    <n v="0.56999999999999995"/>
    <s v="United States"/>
    <x v="3"/>
    <s v="Pennsylvania"/>
    <s v="Lancaster"/>
    <n v="17602"/>
    <x v="5"/>
    <x v="95"/>
    <s v="April"/>
    <s v="07-04-2015"/>
    <n v="3.96"/>
    <n v="4"/>
    <n v="163.01"/>
    <n v="90248"/>
    <n v="45.97"/>
    <x v="4"/>
  </r>
  <r>
    <n v="3279"/>
    <s v="Ricky Allred"/>
    <s v="High"/>
    <n v="0.06"/>
    <n v="89.83"/>
    <n v="35"/>
    <s v="Regular Air"/>
    <s v="Home Office"/>
    <s v="Office Supplies"/>
    <s v="Storage &amp; Organization"/>
    <s v="Large Box"/>
    <s v="Fellowes Officeware™ Wire Shelving"/>
    <n v="0.83"/>
    <s v="United States"/>
    <x v="0"/>
    <s v="South Carolina"/>
    <s v="Columbia"/>
    <n v="29203"/>
    <x v="5"/>
    <x v="95"/>
    <s v="April"/>
    <s v="08-04-2015"/>
    <n v="31.11"/>
    <n v="4"/>
    <n v="366.26"/>
    <n v="90766"/>
    <n v="89.77"/>
    <x v="4"/>
  </r>
  <r>
    <n v="3279"/>
    <s v="Ricky Allred"/>
    <s v="High"/>
    <n v="0.1"/>
    <n v="13.43"/>
    <n v="5.5"/>
    <s v="Regular Air"/>
    <s v="Home Office"/>
    <s v="Office Supplies"/>
    <s v="Storage &amp; Organization"/>
    <s v="Small Box"/>
    <s v="Fellowes Personal Hanging Folder Files, Navy"/>
    <n v="0.56999999999999995"/>
    <s v="United States"/>
    <x v="0"/>
    <s v="South Carolina"/>
    <s v="Columbia"/>
    <n v="29203"/>
    <x v="5"/>
    <x v="95"/>
    <s v="April"/>
    <s v="08-04-2015"/>
    <n v="358.29539999999997"/>
    <n v="12"/>
    <n v="157.99"/>
    <n v="90766"/>
    <n v="13.33"/>
    <x v="4"/>
  </r>
  <r>
    <n v="3279"/>
    <s v="Ricky Allred"/>
    <s v="High"/>
    <n v="0.01"/>
    <n v="125.99"/>
    <n v="7.69"/>
    <s v="Regular Air"/>
    <s v="Home Office"/>
    <s v="Technology"/>
    <s v="Telephones and Communication"/>
    <s v="Small Box"/>
    <s v="Timeport L7089"/>
    <n v="0.57999999999999996"/>
    <s v="United States"/>
    <x v="0"/>
    <s v="South Carolina"/>
    <s v="Columbia"/>
    <n v="29203"/>
    <x v="5"/>
    <x v="95"/>
    <s v="April"/>
    <s v="06-04-2015"/>
    <n v="8.3219999999999992"/>
    <n v="11"/>
    <n v="1212.8800000000001"/>
    <n v="90766"/>
    <n v="125.97999999999999"/>
    <x v="4"/>
  </r>
  <r>
    <n v="2240"/>
    <s v="Maurice Kelly"/>
    <s v="Low"/>
    <n v="0.01"/>
    <n v="13.43"/>
    <n v="5.5"/>
    <s v="Express Air"/>
    <s v="Corporate"/>
    <s v="Office Supplies"/>
    <s v="Storage &amp; Organization"/>
    <s v="Small Box"/>
    <s v="Fellowes Personal Hanging Folder Files, Navy"/>
    <n v="0.56999999999999995"/>
    <s v="United States"/>
    <x v="0"/>
    <s v="Florida"/>
    <s v="Lakeland"/>
    <n v="33801"/>
    <x v="5"/>
    <x v="95"/>
    <s v="April"/>
    <s v="13-04-2015"/>
    <n v="-313.02179999999998"/>
    <n v="7"/>
    <n v="99.75"/>
    <n v="89102"/>
    <n v="13.42"/>
    <x v="4"/>
  </r>
  <r>
    <n v="2334"/>
    <s v="Stephanie Hawkins"/>
    <s v="Low"/>
    <n v="0.06"/>
    <n v="60.65"/>
    <n v="12.23"/>
    <s v="Regular Air"/>
    <s v="Consumer"/>
    <s v="Furniture"/>
    <s v="Office Furnishings"/>
    <s v="Medium Box"/>
    <s v="Tenex Traditional Chairmats for Medium Pile Carpet, Standard Lip, 36&quot; x 48&quot;"/>
    <n v="0.64"/>
    <s v="United States"/>
    <x v="1"/>
    <s v="Wisconsin"/>
    <s v="Greenfield"/>
    <n v="53220"/>
    <x v="5"/>
    <x v="95"/>
    <s v="April"/>
    <s v="08-04-2015"/>
    <n v="427.00650000000002"/>
    <n v="10"/>
    <n v="618.85"/>
    <n v="89608"/>
    <n v="60.589999999999996"/>
    <x v="4"/>
  </r>
  <r>
    <n v="2874"/>
    <s v="Marian Willis"/>
    <s v="Low"/>
    <n v="0.05"/>
    <n v="4.84"/>
    <n v="0.71"/>
    <s v="Regular Air"/>
    <s v="Home Office"/>
    <s v="Office Supplies"/>
    <s v="Pens &amp; Art Supplies"/>
    <s v="Wrap Bag"/>
    <s v="*Staples* Highlighting Markers"/>
    <n v="0.52"/>
    <s v="United States"/>
    <x v="1"/>
    <s v="Nebraska"/>
    <s v="La Vista"/>
    <n v="68128"/>
    <x v="5"/>
    <x v="95"/>
    <s v="April"/>
    <s v="15-04-2015"/>
    <n v="13.4481"/>
    <n v="4"/>
    <n v="19.489999999999998"/>
    <n v="89873"/>
    <n v="4.79"/>
    <x v="4"/>
  </r>
  <r>
    <n v="102"/>
    <s v="Caroline Johnston"/>
    <s v="Medium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x v="3"/>
    <s v="Massachusetts"/>
    <s v="Boston"/>
    <n v="2129"/>
    <x v="5"/>
    <x v="95"/>
    <s v="April"/>
    <s v="07-04-2015"/>
    <n v="2023.75"/>
    <n v="31"/>
    <n v="9459.94"/>
    <n v="42599"/>
    <n v="300.94"/>
    <x v="4"/>
  </r>
  <r>
    <n v="107"/>
    <s v="Lois Hamilton"/>
    <s v="Medium"/>
    <n v="0.04"/>
    <n v="300.98"/>
    <n v="54.92"/>
    <s v="Delivery Truck"/>
    <s v="Consumer"/>
    <s v="Furniture"/>
    <s v="Bookcases"/>
    <s v="Jumbo Box"/>
    <s v="Atlantic Metals Mobile 5-Shelf Bookcases, Custom Colors"/>
    <n v="0.55000000000000004"/>
    <s v="United States"/>
    <x v="3"/>
    <s v="New Hampshire"/>
    <s v="Dover"/>
    <n v="3820"/>
    <x v="5"/>
    <x v="95"/>
    <s v="April"/>
    <s v="07-04-2015"/>
    <n v="1684.4763"/>
    <n v="8"/>
    <n v="2441.27"/>
    <n v="88204"/>
    <n v="300.94"/>
    <x v="4"/>
  </r>
  <r>
    <n v="786"/>
    <s v="Jason Bray"/>
    <s v="Medium"/>
    <n v="0"/>
    <n v="8.34"/>
    <n v="4.82"/>
    <s v="Regular Air"/>
    <s v="Home Office"/>
    <s v="Office Supplies"/>
    <s v="Paper"/>
    <s v="Small Box"/>
    <s v="Southworth 25% Cotton Antique Laid Paper &amp; Envelopes"/>
    <n v="0.4"/>
    <s v="United States"/>
    <x v="2"/>
    <s v="California"/>
    <s v="Mission Viejo"/>
    <n v="92691"/>
    <x v="5"/>
    <x v="95"/>
    <s v="April"/>
    <s v="07-04-2015"/>
    <n v="-5.05"/>
    <n v="9"/>
    <n v="76.23"/>
    <n v="91513"/>
    <n v="8.34"/>
    <x v="4"/>
  </r>
  <r>
    <n v="1730"/>
    <s v="Kerry Wilkerson"/>
    <s v="High"/>
    <n v="0.1"/>
    <n v="65.989999999999995"/>
    <n v="3.99"/>
    <s v="Express Air"/>
    <s v="Small Business"/>
    <s v="Technology"/>
    <s v="Telephones and Communication"/>
    <s v="Small Box"/>
    <s v="StarTAC 7760"/>
    <n v="0.59"/>
    <s v="United States"/>
    <x v="2"/>
    <s v="Idaho"/>
    <s v="Moscow"/>
    <n v="83843"/>
    <x v="6"/>
    <x v="96"/>
    <s v="April"/>
    <s v="09-04-2015"/>
    <n v="-88.624799999999993"/>
    <n v="5"/>
    <n v="272.86"/>
    <n v="90653"/>
    <n v="65.89"/>
    <x v="4"/>
  </r>
  <r>
    <n v="1957"/>
    <s v="Ted Crowder"/>
    <s v="High"/>
    <n v="0.09"/>
    <n v="77.510000000000005"/>
    <n v="4"/>
    <s v="Regular Air"/>
    <s v="Consumer"/>
    <s v="Technology"/>
    <s v="Computer Peripherals"/>
    <s v="Small Box"/>
    <s v="Micro Innovations Media Access Pro Keyboard"/>
    <n v="0.76"/>
    <s v="United States"/>
    <x v="1"/>
    <s v="Missouri"/>
    <s v="University City"/>
    <n v="63130"/>
    <x v="6"/>
    <x v="96"/>
    <s v="April"/>
    <s v="09-04-2015"/>
    <n v="-387.1044"/>
    <n v="1"/>
    <n v="77.47"/>
    <n v="89818"/>
    <n v="77.42"/>
    <x v="4"/>
  </r>
  <r>
    <n v="268"/>
    <s v="James Beck"/>
    <s v="Low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x v="2"/>
    <s v="Arizona"/>
    <s v="Flagstaff"/>
    <n v="86001"/>
    <x v="6"/>
    <x v="96"/>
    <s v="April"/>
    <s v="12-04-2015"/>
    <n v="-22.48"/>
    <n v="3"/>
    <n v="18.670000000000002"/>
    <n v="88941"/>
    <n v="5.5600000000000005"/>
    <x v="4"/>
  </r>
  <r>
    <n v="268"/>
    <s v="James Beck"/>
    <s v="Low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x v="2"/>
    <s v="Arizona"/>
    <s v="Flagstaff"/>
    <n v="86001"/>
    <x v="6"/>
    <x v="96"/>
    <s v="April"/>
    <s v="14-04-2015"/>
    <n v="78.98"/>
    <n v="5"/>
    <n v="210.77"/>
    <n v="88941"/>
    <n v="40.86"/>
    <x v="4"/>
  </r>
  <r>
    <n v="272"/>
    <s v="Eleanor Swain"/>
    <s v="Low"/>
    <n v="0.02"/>
    <n v="5.58"/>
    <n v="5.3"/>
    <s v="Regular Air"/>
    <s v="Home Office"/>
    <s v="Office Supplies"/>
    <s v="Envelopes"/>
    <s v="Small Box"/>
    <s v="Staples Brown Kraft Recycled Clasp Envelopes"/>
    <n v="0.35"/>
    <s v="United States"/>
    <x v="0"/>
    <s v="North Carolina"/>
    <s v="Charlotte"/>
    <n v="28204"/>
    <x v="6"/>
    <x v="96"/>
    <s v="April"/>
    <s v="12-04-2015"/>
    <n v="-29.898399999999999"/>
    <n v="11"/>
    <n v="68.459999999999994"/>
    <n v="5509"/>
    <n v="5.5600000000000005"/>
    <x v="4"/>
  </r>
  <r>
    <n v="272"/>
    <s v="Eleanor Swain"/>
    <s v="Low"/>
    <n v="0.03"/>
    <n v="40.89"/>
    <n v="18.98"/>
    <s v="Regular Air"/>
    <s v="Home Office"/>
    <s v="Furniture"/>
    <s v="Office Furnishings"/>
    <s v="Small Box"/>
    <s v="Eldon Executive Woodline II Cherry Finish Desk Accessories"/>
    <n v="0.56999999999999995"/>
    <s v="United States"/>
    <x v="0"/>
    <s v="North Carolina"/>
    <s v="Charlotte"/>
    <n v="28204"/>
    <x v="6"/>
    <x v="96"/>
    <s v="April"/>
    <s v="14-04-2015"/>
    <n v="52.916600000000003"/>
    <n v="21"/>
    <n v="885.23"/>
    <n v="5509"/>
    <n v="40.86"/>
    <x v="4"/>
  </r>
  <r>
    <n v="696"/>
    <s v="Johnny Reid"/>
    <s v="Low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x v="1"/>
    <s v="Indiana"/>
    <s v="Crown Point"/>
    <n v="46307"/>
    <x v="6"/>
    <x v="96"/>
    <s v="April"/>
    <s v="09-04-2015"/>
    <n v="-580.32000000000005"/>
    <n v="9"/>
    <n v="355.84"/>
    <n v="89848"/>
    <n v="40.379999999999995"/>
    <x v="4"/>
  </r>
  <r>
    <n v="698"/>
    <s v="Nelson Hensley"/>
    <s v="Low"/>
    <n v="0.1"/>
    <n v="40.479999999999997"/>
    <n v="19.989999999999998"/>
    <s v="Regular Air"/>
    <s v="Corporate"/>
    <s v="Technology"/>
    <s v="Computer Peripherals"/>
    <s v="Small Box"/>
    <s v="Keytronic Designer 104- Key Black Keyboard"/>
    <n v="0.77"/>
    <s v="United States"/>
    <x v="2"/>
    <s v="Washington"/>
    <s v="Seattle"/>
    <n v="98105"/>
    <x v="6"/>
    <x v="96"/>
    <s v="April"/>
    <s v="09-04-2015"/>
    <n v="-580.32000000000005"/>
    <n v="36"/>
    <n v="1423.35"/>
    <n v="8994"/>
    <n v="40.379999999999995"/>
    <x v="4"/>
  </r>
  <r>
    <n v="683"/>
    <s v="Seth Merrill"/>
    <s v="Medium"/>
    <n v="0.06"/>
    <n v="17.670000000000002"/>
    <n v="8.99"/>
    <s v="Express Air"/>
    <s v="Small Business"/>
    <s v="Furniture"/>
    <s v="Office Furnishings"/>
    <s v="Small Pack"/>
    <s v="Executive Impressions 12&quot; Wall Clock"/>
    <n v="0.47"/>
    <s v="United States"/>
    <x v="1"/>
    <s v="Nebraska"/>
    <s v="Papillion"/>
    <n v="68046"/>
    <x v="6"/>
    <x v="96"/>
    <s v="April"/>
    <s v="08-04-2015"/>
    <n v="38.06"/>
    <n v="4"/>
    <n v="69.959999999999994"/>
    <n v="87765"/>
    <n v="17.610000000000003"/>
    <x v="4"/>
  </r>
  <r>
    <n v="1410"/>
    <s v="Charles Ward"/>
    <s v="Medium"/>
    <n v="0"/>
    <n v="65.989999999999995"/>
    <n v="5.26"/>
    <s v="Regular Air"/>
    <s v="Corporate"/>
    <s v="Technology"/>
    <s v="Telephones and Communication"/>
    <s v="Small Box"/>
    <s v="g520"/>
    <n v="0.59"/>
    <s v="United States"/>
    <x v="2"/>
    <s v="California"/>
    <s v="Moreno Valley"/>
    <n v="92553"/>
    <x v="6"/>
    <x v="96"/>
    <s v="April"/>
    <s v="08-04-2015"/>
    <n v="369.99869999999999"/>
    <n v="9"/>
    <n v="536.23"/>
    <n v="87086"/>
    <n v="65.989999999999995"/>
    <x v="4"/>
  </r>
  <r>
    <n v="1413"/>
    <s v="Pamela Wiley"/>
    <s v="Medium"/>
    <n v="0"/>
    <n v="65.989999999999995"/>
    <n v="5.26"/>
    <s v="Regular Air"/>
    <s v="Corporate"/>
    <s v="Technology"/>
    <s v="Telephones and Communication"/>
    <s v="Small Box"/>
    <s v="g520"/>
    <n v="0.59"/>
    <s v="United States"/>
    <x v="3"/>
    <s v="Massachusetts"/>
    <s v="Boston"/>
    <n v="2113"/>
    <x v="6"/>
    <x v="96"/>
    <s v="April"/>
    <s v="08-04-2015"/>
    <n v="542.25"/>
    <n v="36"/>
    <n v="2144.92"/>
    <n v="10277"/>
    <n v="65.989999999999995"/>
    <x v="4"/>
  </r>
  <r>
    <n v="2196"/>
    <s v="Gene Heath Cross"/>
    <s v="Medium"/>
    <n v="0.03"/>
    <n v="27.48"/>
    <n v="4"/>
    <s v="Regular Air"/>
    <s v="Small Business"/>
    <s v="Technology"/>
    <s v="Computer Peripherals"/>
    <s v="Small Box"/>
    <s v="Belkin MediaBoard 104- Keyboard"/>
    <n v="0.75"/>
    <s v="United States"/>
    <x v="3"/>
    <s v="New York"/>
    <s v="Jamestown"/>
    <n v="14701"/>
    <x v="6"/>
    <x v="96"/>
    <s v="April"/>
    <s v="08-04-2015"/>
    <n v="-88.840800000000002"/>
    <n v="11"/>
    <n v="294.97000000000003"/>
    <n v="89175"/>
    <n v="27.45"/>
    <x v="4"/>
  </r>
  <r>
    <n v="2196"/>
    <s v="Gene Heath Cross"/>
    <s v="Medium"/>
    <n v="0.1"/>
    <n v="179.99"/>
    <n v="19.989999999999998"/>
    <s v="Regular Air"/>
    <s v="Small Business"/>
    <s v="Technology"/>
    <s v="Computer Peripherals"/>
    <s v="Small Box"/>
    <s v="Motorola SB4200 Cable Modem"/>
    <n v="0.48"/>
    <s v="United States"/>
    <x v="3"/>
    <s v="New York"/>
    <s v="Jamestown"/>
    <n v="14701"/>
    <x v="6"/>
    <x v="96"/>
    <s v="April"/>
    <s v="08-04-2015"/>
    <n v="1208.9903999999999"/>
    <n v="14"/>
    <n v="2458.0500000000002"/>
    <n v="89175"/>
    <n v="179.89000000000001"/>
    <x v="4"/>
  </r>
  <r>
    <n v="2196"/>
    <s v="Gene Heath Cross"/>
    <s v="Medium"/>
    <n v="0.1"/>
    <n v="140.85"/>
    <n v="19.989999999999998"/>
    <s v="Regular Air"/>
    <s v="Small Business"/>
    <s v="Office Supplies"/>
    <s v="Storage &amp; Organization"/>
    <s v="Small Box"/>
    <s v="Fellowes Strictly Business® Drawer File, Letter/Legal Size"/>
    <n v="0.73"/>
    <s v="United States"/>
    <x v="3"/>
    <s v="New York"/>
    <s v="Jamestown"/>
    <n v="14701"/>
    <x v="6"/>
    <x v="96"/>
    <s v="April"/>
    <s v="09-04-2015"/>
    <n v="9.9911999999999992"/>
    <n v="19"/>
    <n v="2465.75"/>
    <n v="89175"/>
    <n v="140.75"/>
    <x v="4"/>
  </r>
  <r>
    <n v="2073"/>
    <s v="Evan Kelley"/>
    <s v="Not Specified"/>
    <n v="0.05"/>
    <n v="291.73"/>
    <n v="48.8"/>
    <s v="Delivery Truck"/>
    <s v="Consumer"/>
    <s v="Furniture"/>
    <s v="Chairs &amp; Chairmats"/>
    <s v="Jumbo Drum"/>
    <s v="Hon 4070 Series Pagoda™ Armless Upholstered Stacking Chairs"/>
    <n v="0.56000000000000005"/>
    <s v="United States"/>
    <x v="1"/>
    <s v="Michigan"/>
    <s v="Garden City"/>
    <n v="48135"/>
    <x v="6"/>
    <x v="96"/>
    <s v="April"/>
    <s v="09-04-2015"/>
    <n v="550.38080000000002"/>
    <n v="6"/>
    <n v="1818.41"/>
    <n v="88557"/>
    <n v="291.68"/>
    <x v="4"/>
  </r>
  <r>
    <n v="2539"/>
    <s v="Max Hubbard"/>
    <s v="Not Specified"/>
    <n v="0.08"/>
    <n v="12.53"/>
    <n v="0.5"/>
    <s v="Regular Air"/>
    <s v="Home Office"/>
    <s v="Office Supplies"/>
    <s v="Labels"/>
    <s v="Small Box"/>
    <s v="Avery 485"/>
    <n v="0.38"/>
    <s v="United States"/>
    <x v="0"/>
    <s v="Florida"/>
    <s v="Winter Park"/>
    <n v="32789"/>
    <x v="6"/>
    <x v="96"/>
    <s v="April"/>
    <s v="08-04-2015"/>
    <n v="215.71799999999999"/>
    <n v="5"/>
    <n v="61.1"/>
    <n v="91017"/>
    <n v="12.45"/>
    <x v="4"/>
  </r>
  <r>
    <n v="2540"/>
    <s v="Helen Ferguson"/>
    <s v="Not Specified"/>
    <n v="0.02"/>
    <n v="178.47"/>
    <n v="19.989999999999998"/>
    <s v="Regular Air"/>
    <s v="Home Office"/>
    <s v="Office Supplies"/>
    <s v="Storage &amp; Organization"/>
    <s v="Small Box"/>
    <s v="Hot File® 7-Pocket, Floor Stand"/>
    <n v="0.55000000000000004"/>
    <s v="United States"/>
    <x v="0"/>
    <s v="Florida"/>
    <s v="Winter Springs"/>
    <n v="32708"/>
    <x v="6"/>
    <x v="96"/>
    <s v="April"/>
    <s v="08-04-2015"/>
    <n v="106.98480000000001"/>
    <n v="1"/>
    <n v="193.81"/>
    <n v="91017"/>
    <n v="178.45"/>
    <x v="4"/>
  </r>
  <r>
    <n v="15"/>
    <s v="Timothy Reese"/>
    <s v="Critical"/>
    <n v="0"/>
    <n v="4.42"/>
    <n v="4.99"/>
    <s v="Regular Air"/>
    <s v="Small Business"/>
    <s v="Office Supplies"/>
    <s v="Envelopes"/>
    <s v="Small Box"/>
    <s v="Grip Seal Envelopes"/>
    <n v="0.38"/>
    <s v="United States"/>
    <x v="3"/>
    <s v="New York"/>
    <s v="Smithtown"/>
    <n v="11787"/>
    <x v="7"/>
    <x v="97"/>
    <s v="April"/>
    <s v="09-04-2015"/>
    <n v="-59.82"/>
    <n v="7"/>
    <n v="33.47"/>
    <n v="86837"/>
    <n v="4.42"/>
    <x v="4"/>
  </r>
  <r>
    <n v="1935"/>
    <s v="Diana Coble Hubbard"/>
    <s v="Critical"/>
    <n v="0.01"/>
    <n v="42.98"/>
    <n v="4.62"/>
    <s v="Express Air"/>
    <s v="Corporate"/>
    <s v="Office Supplies"/>
    <s v="Appliances"/>
    <s v="Small Box"/>
    <s v="Belkin F9M820V08 8 Outlet Surge"/>
    <n v="0.56000000000000005"/>
    <s v="United States"/>
    <x v="1"/>
    <s v="Texas"/>
    <s v="Grand Prairie"/>
    <n v="75051"/>
    <x v="7"/>
    <x v="97"/>
    <s v="April"/>
    <s v="10-04-2015"/>
    <n v="285.47370000000001"/>
    <n v="9"/>
    <n v="413.73"/>
    <n v="86686"/>
    <n v="42.97"/>
    <x v="4"/>
  </r>
  <r>
    <n v="2655"/>
    <s v="Benjamin Lam"/>
    <s v="Critical"/>
    <n v="7.0000000000000007E-2"/>
    <n v="2.94"/>
    <n v="0.81"/>
    <s v="Regular Air"/>
    <s v="Corporate"/>
    <s v="Office Supplies"/>
    <s v="Pens &amp; Art Supplies"/>
    <s v="Wrap Bag"/>
    <s v="Prang Colored Pencils"/>
    <n v="0.4"/>
    <s v="United States"/>
    <x v="0"/>
    <s v="Georgia"/>
    <s v="Atlanta"/>
    <n v="30318"/>
    <x v="7"/>
    <x v="97"/>
    <s v="April"/>
    <s v="09-04-2015"/>
    <n v="-93.927400000000006"/>
    <n v="10"/>
    <n v="29.88"/>
    <n v="86064"/>
    <n v="2.87"/>
    <x v="4"/>
  </r>
  <r>
    <n v="3098"/>
    <s v="Lorraine Boykin"/>
    <s v="Critical"/>
    <n v="0.05"/>
    <n v="35.44"/>
    <n v="5.09"/>
    <s v="Regular Air"/>
    <s v="Consumer"/>
    <s v="Office Supplies"/>
    <s v="Paper"/>
    <s v="Small Box"/>
    <s v="Xerox 1932"/>
    <n v="0.38"/>
    <s v="United States"/>
    <x v="3"/>
    <s v="New York"/>
    <s v="Shirley"/>
    <n v="11967"/>
    <x v="7"/>
    <x v="97"/>
    <s v="April"/>
    <s v="09-04-2015"/>
    <n v="240.17519999999999"/>
    <n v="10"/>
    <n v="348.08"/>
    <n v="89314"/>
    <n v="35.39"/>
    <x v="4"/>
  </r>
  <r>
    <n v="1614"/>
    <s v="Wayne Lutz"/>
    <s v="Low"/>
    <n v="0.06"/>
    <n v="40.97"/>
    <n v="1.99"/>
    <s v="Regular Air"/>
    <s v="Consumer"/>
    <s v="Technology"/>
    <s v="Computer Peripherals"/>
    <s v="Small Pack"/>
    <s v="TDK 4.7GB DVD-R Spindle, 15/Pack"/>
    <n v="0.42"/>
    <s v="United States"/>
    <x v="3"/>
    <s v="Massachusetts"/>
    <s v="Hopkinton"/>
    <n v="1748"/>
    <x v="7"/>
    <x v="97"/>
    <s v="April"/>
    <s v="12-04-2015"/>
    <n v="341.19810000000001"/>
    <n v="12"/>
    <n v="494.49"/>
    <n v="87823"/>
    <n v="40.909999999999997"/>
    <x v="4"/>
  </r>
  <r>
    <n v="1018"/>
    <s v="Meredith Humphrey"/>
    <s v="Medium"/>
    <n v="0.05"/>
    <n v="35.89"/>
    <n v="14.72"/>
    <s v="Regular Air"/>
    <s v="Home Office"/>
    <s v="Office Supplies"/>
    <s v="Envelopes"/>
    <s v="Small Box"/>
    <s v="Jet-Pak Recycled Peel 'N' Seal Padded Mailers"/>
    <n v="0.4"/>
    <s v="United States"/>
    <x v="0"/>
    <s v="North Carolina"/>
    <s v="Cary"/>
    <n v="27511"/>
    <x v="7"/>
    <x v="97"/>
    <s v="April"/>
    <s v="09-04-2015"/>
    <n v="22.866"/>
    <n v="19"/>
    <n v="680.39"/>
    <n v="88391"/>
    <n v="35.840000000000003"/>
    <x v="4"/>
  </r>
  <r>
    <n v="1018"/>
    <s v="Meredith Humphrey"/>
    <s v="Medium"/>
    <n v="0"/>
    <n v="11.48"/>
    <n v="5.43"/>
    <s v="Regular Air"/>
    <s v="Home Office"/>
    <s v="Office Supplies"/>
    <s v="Paper"/>
    <s v="Small Box"/>
    <s v="Personal Creations™ Ink Jet Cards and Labels"/>
    <n v="0.36"/>
    <s v="United States"/>
    <x v="0"/>
    <s v="North Carolina"/>
    <s v="Cary"/>
    <n v="27511"/>
    <x v="7"/>
    <x v="97"/>
    <s v="April"/>
    <s v="08-04-2015"/>
    <n v="115.72799999999999"/>
    <n v="6"/>
    <n v="75.52"/>
    <n v="88391"/>
    <n v="11.48"/>
    <x v="4"/>
  </r>
  <r>
    <n v="2561"/>
    <s v="Laurie Moon"/>
    <s v="Not Specified"/>
    <n v="7.0000000000000007E-2"/>
    <n v="3.98"/>
    <n v="5.26"/>
    <s v="Regular Air"/>
    <s v="Consumer"/>
    <s v="Office Supplies"/>
    <s v="Binders and Binder Accessories"/>
    <s v="Small Box"/>
    <s v="Ibico Presentation Index for Binding Systems"/>
    <n v="0.38"/>
    <s v="United States"/>
    <x v="3"/>
    <s v="New York"/>
    <s v="Ossining"/>
    <n v="10562"/>
    <x v="7"/>
    <x v="97"/>
    <s v="April"/>
    <s v="10-04-2015"/>
    <n v="-59.963760000000001"/>
    <n v="7"/>
    <n v="29.77"/>
    <n v="86466"/>
    <n v="3.91"/>
    <x v="4"/>
  </r>
  <r>
    <n v="2561"/>
    <s v="Laurie Moon"/>
    <s v="Not Specified"/>
    <n v="7.0000000000000007E-2"/>
    <n v="12.22"/>
    <n v="2.85"/>
    <s v="Regular Air"/>
    <s v="Consumer"/>
    <s v="Furniture"/>
    <s v="Office Furnishings"/>
    <s v="Small Pack"/>
    <s v="Aluminum Document Frame"/>
    <n v="0.55000000000000004"/>
    <s v="United States"/>
    <x v="3"/>
    <s v="New York"/>
    <s v="Ossining"/>
    <n v="10562"/>
    <x v="7"/>
    <x v="97"/>
    <s v="April"/>
    <s v="08-04-2015"/>
    <n v="89.4148"/>
    <n v="12"/>
    <n v="147.19"/>
    <n v="86466"/>
    <n v="12.15"/>
    <x v="4"/>
  </r>
  <r>
    <n v="2563"/>
    <s v="Karen Warren"/>
    <s v="Not Specified"/>
    <n v="0.08"/>
    <n v="4.55"/>
    <n v="1.49"/>
    <s v="Regular Air"/>
    <s v="Home Office"/>
    <s v="Office Supplies"/>
    <s v="Binders and Binder Accessories"/>
    <s v="Small Box"/>
    <s v="Presstex Flexible Ring Binders"/>
    <n v="0.35"/>
    <s v="United States"/>
    <x v="1"/>
    <s v="Minnesota"/>
    <s v="Fridley"/>
    <n v="55432"/>
    <x v="7"/>
    <x v="97"/>
    <s v="April"/>
    <s v="09-04-2015"/>
    <n v="27.0273"/>
    <n v="9"/>
    <n v="39.17"/>
    <n v="91447"/>
    <n v="4.47"/>
    <x v="4"/>
  </r>
  <r>
    <n v="2699"/>
    <s v="Marcia Greenberg"/>
    <s v="Not Specified"/>
    <n v="0.04"/>
    <n v="70.98"/>
    <n v="26.74"/>
    <s v="Delivery Truck"/>
    <s v="Corporate"/>
    <s v="Furniture"/>
    <s v="Bookcases"/>
    <s v="Jumbo Box"/>
    <s v="Hon Metal Bookcases, Black"/>
    <n v="0.6"/>
    <s v="United States"/>
    <x v="2"/>
    <s v="Arizona"/>
    <s v="Bullhead City"/>
    <n v="86442"/>
    <x v="7"/>
    <x v="97"/>
    <s v="April"/>
    <s v="10-04-2015"/>
    <n v="-84.628799999999998"/>
    <n v="19"/>
    <n v="1345.33"/>
    <n v="87679"/>
    <n v="70.94"/>
    <x v="4"/>
  </r>
  <r>
    <n v="123"/>
    <s v="Shawn Stern"/>
    <s v="Critical"/>
    <n v="0.06"/>
    <n v="8.57"/>
    <n v="6.14"/>
    <s v="Regular Air"/>
    <s v="Home Office"/>
    <s v="Office Supplies"/>
    <s v="Scissors, Rulers and Trimmers"/>
    <s v="Small Pack"/>
    <s v="Acme® Office Executive Series Stainless Steel Trimmers"/>
    <n v="0.59"/>
    <s v="United States"/>
    <x v="0"/>
    <s v="Virginia"/>
    <s v="Tysons Corner"/>
    <n v="22102"/>
    <x v="8"/>
    <x v="98"/>
    <s v="April"/>
    <s v="10-04-2015"/>
    <n v="105.678"/>
    <n v="11"/>
    <n v="94.97"/>
    <n v="90669"/>
    <n v="8.51"/>
    <x v="4"/>
  </r>
  <r>
    <n v="1186"/>
    <s v="Glenda Herbert"/>
    <s v="Critical"/>
    <n v="7.0000000000000007E-2"/>
    <n v="400.97"/>
    <n v="48.26"/>
    <s v="Delivery Truck"/>
    <s v="Consumer"/>
    <s v="Technology"/>
    <s v="Office Machines"/>
    <s v="Jumbo Box"/>
    <s v="Hewlett-Packard Deskjet 1220Cse Color Inkjet Printer"/>
    <n v="0.36"/>
    <s v="United States"/>
    <x v="2"/>
    <s v="California"/>
    <s v="Huntington Beach"/>
    <n v="92646"/>
    <x v="8"/>
    <x v="98"/>
    <s v="April"/>
    <s v="10-04-2015"/>
    <n v="2581.5590999999999"/>
    <n v="10"/>
    <n v="3741.39"/>
    <n v="85939"/>
    <n v="400.90000000000003"/>
    <x v="4"/>
  </r>
  <r>
    <n v="1233"/>
    <s v="Gary Hester"/>
    <s v="Critical"/>
    <n v="0.1"/>
    <n v="120.98"/>
    <n v="9.07"/>
    <s v="Express Air"/>
    <s v="Consumer"/>
    <s v="Office Supplies"/>
    <s v="Binders and Binder Accessories"/>
    <s v="Small Box"/>
    <s v="GBC VeloBinder Electric Binding Machine"/>
    <n v="0.35"/>
    <s v="United States"/>
    <x v="1"/>
    <s v="Texas"/>
    <s v="Flower Mound"/>
    <n v="75028"/>
    <x v="8"/>
    <x v="98"/>
    <s v="April"/>
    <s v="11-04-2015"/>
    <n v="297.45715999999999"/>
    <n v="5"/>
    <n v="568.24"/>
    <n v="89375"/>
    <n v="120.88000000000001"/>
    <x v="4"/>
  </r>
  <r>
    <n v="1233"/>
    <s v="Gary Hester"/>
    <s v="Critical"/>
    <n v="0.02"/>
    <n v="152.47999999999999"/>
    <n v="6.5"/>
    <s v="Express Air"/>
    <s v="Consumer"/>
    <s v="Technology"/>
    <s v="Computer Peripherals"/>
    <s v="Small Box"/>
    <s v="Adesso Programmable 142-Key Keyboard"/>
    <n v="0.74"/>
    <s v="United States"/>
    <x v="1"/>
    <s v="Texas"/>
    <s v="Flower Mound"/>
    <n v="75028"/>
    <x v="8"/>
    <x v="98"/>
    <s v="April"/>
    <s v="11-04-2015"/>
    <n v="-564.60239999999999"/>
    <n v="1"/>
    <n v="162.91"/>
    <n v="89375"/>
    <n v="152.45999999999998"/>
    <x v="4"/>
  </r>
  <r>
    <n v="1178"/>
    <s v="Sandy Hunt"/>
    <s v="High"/>
    <n v="0.03"/>
    <n v="4.4800000000000004"/>
    <n v="49"/>
    <s v="Regular Air"/>
    <s v="Consumer"/>
    <s v="Office Supplies"/>
    <s v="Appliances"/>
    <s v="Large Box"/>
    <s v="Hoover Portapower™ Portable Vacuum"/>
    <n v="0.6"/>
    <s v="United States"/>
    <x v="0"/>
    <s v="Florida"/>
    <s v="Altamonte Springs"/>
    <n v="32701"/>
    <x v="8"/>
    <x v="98"/>
    <s v="April"/>
    <s v="11-04-2015"/>
    <n v="64.266000000000005"/>
    <n v="2"/>
    <n v="21.46"/>
    <n v="89787"/>
    <n v="4.45"/>
    <x v="4"/>
  </r>
  <r>
    <n v="1178"/>
    <s v="Sandy Hunt"/>
    <s v="High"/>
    <n v="0.06"/>
    <n v="350.99"/>
    <n v="39"/>
    <s v="Delivery Truck"/>
    <s v="Consumer"/>
    <s v="Furniture"/>
    <s v="Chairs &amp; Chairmats"/>
    <s v="Jumbo Drum"/>
    <s v="Global Leather Executive Chair"/>
    <n v="0.55000000000000004"/>
    <s v="United States"/>
    <x v="0"/>
    <s v="Florida"/>
    <s v="Altamonte Springs"/>
    <n v="32701"/>
    <x v="8"/>
    <x v="98"/>
    <s v="April"/>
    <s v="11-04-2015"/>
    <n v="-302.61559999999997"/>
    <n v="10"/>
    <n v="3506.78"/>
    <n v="89787"/>
    <n v="350.93"/>
    <x v="4"/>
  </r>
  <r>
    <n v="1178"/>
    <s v="Sandy Hunt"/>
    <s v="High"/>
    <n v="0.09"/>
    <n v="40.98"/>
    <n v="6.5"/>
    <s v="Express Air"/>
    <s v="Consumer"/>
    <s v="Technology"/>
    <s v="Computer Peripherals"/>
    <s v="Small Box"/>
    <s v="Targus USB Numeric Keypad"/>
    <n v="0.74"/>
    <s v="United States"/>
    <x v="0"/>
    <s v="Florida"/>
    <s v="Altamonte Springs"/>
    <n v="32701"/>
    <x v="8"/>
    <x v="98"/>
    <s v="April"/>
    <s v="11-04-2015"/>
    <n v="5.6916000000000002"/>
    <n v="7"/>
    <n v="267.69"/>
    <n v="89787"/>
    <n v="40.889999999999993"/>
    <x v="4"/>
  </r>
  <r>
    <n v="1250"/>
    <s v="Kara Patton"/>
    <s v="High"/>
    <n v="0"/>
    <n v="3.89"/>
    <n v="7.01"/>
    <s v="Regular Air"/>
    <s v="Corporate"/>
    <s v="Office Supplies"/>
    <s v="Binders and Binder Accessories"/>
    <s v="Small Box"/>
    <s v="Avery Binder Labels"/>
    <n v="0.37"/>
    <s v="United States"/>
    <x v="1"/>
    <s v="Illinois"/>
    <s v="Carpentersville"/>
    <n v="60110"/>
    <x v="8"/>
    <x v="98"/>
    <s v="April"/>
    <s v="09-04-2015"/>
    <n v="-255.16890000000001"/>
    <n v="21"/>
    <n v="85.64"/>
    <n v="87877"/>
    <n v="3.89"/>
    <x v="4"/>
  </r>
  <r>
    <n v="1250"/>
    <s v="Kara Patton"/>
    <s v="High"/>
    <n v="0.09"/>
    <n v="120.98"/>
    <n v="30"/>
    <s v="Delivery Truck"/>
    <s v="Corporate"/>
    <s v="Furniture"/>
    <s v="Chairs &amp; Chairmats"/>
    <s v="Jumbo Drum"/>
    <s v="Hon Every-Day® Chair Series Swivel Task Chairs"/>
    <n v="0.64"/>
    <s v="United States"/>
    <x v="1"/>
    <s v="Illinois"/>
    <s v="Carpentersville"/>
    <n v="60110"/>
    <x v="8"/>
    <x v="98"/>
    <s v="April"/>
    <s v="11-04-2015"/>
    <n v="74.004800000000003"/>
    <n v="22"/>
    <n v="2508.15"/>
    <n v="87877"/>
    <n v="120.89"/>
    <x v="4"/>
  </r>
  <r>
    <n v="1250"/>
    <s v="Kara Patton"/>
    <s v="High"/>
    <n v="0.1"/>
    <n v="30.98"/>
    <n v="5.76"/>
    <s v="Regular Air"/>
    <s v="Corporate"/>
    <s v="Office Supplies"/>
    <s v="Paper"/>
    <s v="Small Box"/>
    <s v="IBM Multi-Purpose Copy Paper, 8 1/2 x 11&quot;, Case"/>
    <n v="0.4"/>
    <s v="United States"/>
    <x v="1"/>
    <s v="Illinois"/>
    <s v="Carpentersville"/>
    <n v="60110"/>
    <x v="8"/>
    <x v="98"/>
    <s v="April"/>
    <s v="10-04-2015"/>
    <n v="109.4248"/>
    <n v="8"/>
    <n v="225.62"/>
    <n v="87877"/>
    <n v="30.88"/>
    <x v="4"/>
  </r>
  <r>
    <n v="2488"/>
    <s v="Gordon Walker"/>
    <s v="High"/>
    <n v="0.08"/>
    <n v="4.91"/>
    <n v="0.5"/>
    <s v="Regular Air"/>
    <s v="Consumer"/>
    <s v="Office Supplies"/>
    <s v="Labels"/>
    <s v="Small Box"/>
    <s v="Avery 493"/>
    <n v="0.36"/>
    <s v="United States"/>
    <x v="0"/>
    <s v="Arkansas"/>
    <s v="Cabot"/>
    <n v="72023"/>
    <x v="8"/>
    <x v="98"/>
    <s v="April"/>
    <s v="09-04-2015"/>
    <n v="12.726000000000001"/>
    <n v="9"/>
    <n v="42.69"/>
    <n v="86887"/>
    <n v="4.83"/>
    <x v="4"/>
  </r>
  <r>
    <n v="2488"/>
    <s v="Gordon Walker"/>
    <s v="High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x v="0"/>
    <s v="Arkansas"/>
    <s v="Cabot"/>
    <n v="72023"/>
    <x v="8"/>
    <x v="98"/>
    <s v="April"/>
    <s v="10-04-2015"/>
    <n v="160.8066"/>
    <n v="11"/>
    <n v="327.41000000000003"/>
    <n v="86887"/>
    <n v="28.13"/>
    <x v="4"/>
  </r>
  <r>
    <n v="2491"/>
    <s v="Sean N Boyer"/>
    <s v="High"/>
    <n v="0.08"/>
    <n v="4.91"/>
    <n v="0.5"/>
    <s v="Regular Air"/>
    <s v="Consumer"/>
    <s v="Office Supplies"/>
    <s v="Labels"/>
    <s v="Small Box"/>
    <s v="Avery 493"/>
    <n v="0.36"/>
    <s v="United States"/>
    <x v="2"/>
    <s v="California"/>
    <s v="Los Angeles"/>
    <n v="90045"/>
    <x v="8"/>
    <x v="98"/>
    <s v="April"/>
    <s v="09-04-2015"/>
    <n v="31.751999999999999"/>
    <n v="36"/>
    <n v="170.75"/>
    <n v="14785"/>
    <n v="4.83"/>
    <x v="4"/>
  </r>
  <r>
    <n v="2491"/>
    <s v="Sean N Boyer"/>
    <s v="High"/>
    <n v="0.02"/>
    <n v="28.15"/>
    <n v="6.17"/>
    <s v="Regular Air"/>
    <s v="Consumer"/>
    <s v="Office Supplies"/>
    <s v="Pens &amp; Art Supplies"/>
    <s v="Small Pack"/>
    <s v="Boston Model 1800 Electric Pencil Sharpener, Gray"/>
    <n v="0.55000000000000004"/>
    <s v="United States"/>
    <x v="2"/>
    <s v="California"/>
    <s v="Los Angeles"/>
    <n v="90045"/>
    <x v="8"/>
    <x v="98"/>
    <s v="April"/>
    <s v="10-04-2015"/>
    <n v="117.208"/>
    <n v="45"/>
    <n v="1339.42"/>
    <n v="14785"/>
    <n v="28.13"/>
    <x v="4"/>
  </r>
  <r>
    <n v="115"/>
    <s v="Dwight M Carr"/>
    <s v="Low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x v="2"/>
    <s v="Oregon"/>
    <s v="Mcminnville"/>
    <n v="97128"/>
    <x v="8"/>
    <x v="98"/>
    <s v="April"/>
    <s v="11-04-2015"/>
    <n v="-55.84"/>
    <n v="12"/>
    <n v="26.07"/>
    <n v="89585"/>
    <n v="2.0500000000000003"/>
    <x v="4"/>
  </r>
  <r>
    <n v="117"/>
    <s v="Linda Weiss"/>
    <s v="Low"/>
    <n v="7.0000000000000007E-2"/>
    <n v="2.12"/>
    <n v="1.99"/>
    <s v="Regular Air"/>
    <s v="Home Office"/>
    <s v="Technology"/>
    <s v="Computer Peripherals"/>
    <s v="Small Pack"/>
    <s v="Fuji Slim Jewel Case CD-R"/>
    <n v="0.55000000000000004"/>
    <s v="United States"/>
    <x v="2"/>
    <s v="Washington"/>
    <s v="Seattle"/>
    <n v="98103"/>
    <x v="8"/>
    <x v="98"/>
    <s v="April"/>
    <s v="11-04-2015"/>
    <n v="-55.84"/>
    <n v="46"/>
    <n v="99.94"/>
    <n v="58914"/>
    <n v="2.0500000000000003"/>
    <x v="4"/>
  </r>
  <r>
    <n v="2851"/>
    <s v="Annie Sherrill"/>
    <s v="Low"/>
    <n v="0.05"/>
    <n v="115.99"/>
    <n v="8.99"/>
    <s v="Regular Air"/>
    <s v="Consumer"/>
    <s v="Technology"/>
    <s v="Telephones and Communication"/>
    <s v="Small Box"/>
    <s v="5185"/>
    <n v="0.57999999999999996"/>
    <s v="United States"/>
    <x v="1"/>
    <s v="Texas"/>
    <s v="Odessa"/>
    <n v="79762"/>
    <x v="8"/>
    <x v="98"/>
    <s v="April"/>
    <s v="13-04-2015"/>
    <n v="719.35260000000005"/>
    <n v="11"/>
    <n v="1042.54"/>
    <n v="86454"/>
    <n v="115.94"/>
    <x v="4"/>
  </r>
  <r>
    <n v="1271"/>
    <s v="Joanne Church"/>
    <s v="Medium"/>
    <n v="7.0000000000000007E-2"/>
    <n v="125.99"/>
    <n v="7.69"/>
    <s v="Regular Air"/>
    <s v="Corporate"/>
    <s v="Technology"/>
    <s v="Telephones and Communication"/>
    <s v="Small Box"/>
    <s v="StarTAC 3000"/>
    <n v="0.59"/>
    <s v="United States"/>
    <x v="2"/>
    <s v="California"/>
    <s v="La Mesa"/>
    <n v="91941"/>
    <x v="8"/>
    <x v="98"/>
    <s v="April"/>
    <s v="10-04-2015"/>
    <n v="588.24570000000006"/>
    <n v="8"/>
    <n v="852.53"/>
    <n v="88410"/>
    <n v="125.92"/>
    <x v="4"/>
  </r>
  <r>
    <n v="191"/>
    <s v="Gerald Kearney"/>
    <s v="Not Specified"/>
    <n v="0.05"/>
    <n v="3.8"/>
    <n v="1.49"/>
    <s v="Regular Air"/>
    <s v="Corporate"/>
    <s v="Office Supplies"/>
    <s v="Binders and Binder Accessories"/>
    <s v="Small Box"/>
    <s v="Durable Pressboard Binders"/>
    <n v="0.38"/>
    <s v="United States"/>
    <x v="1"/>
    <s v="Illinois"/>
    <s v="Aurora"/>
    <n v="60505"/>
    <x v="8"/>
    <x v="98"/>
    <s v="April"/>
    <s v="11-04-2015"/>
    <n v="14.467000000000001"/>
    <n v="14"/>
    <n v="53.26"/>
    <n v="89093"/>
    <n v="3.75"/>
    <x v="4"/>
  </r>
  <r>
    <n v="191"/>
    <s v="Gerald Kearney"/>
    <s v="Not Specified"/>
    <n v="0.09"/>
    <n v="30.73"/>
    <n v="4"/>
    <s v="Regular Air"/>
    <s v="Corporate"/>
    <s v="Technology"/>
    <s v="Computer Peripherals"/>
    <s v="Small Box"/>
    <s v="Fellowes 17-key keypad for PS/2 interface"/>
    <n v="0.75"/>
    <s v="United States"/>
    <x v="1"/>
    <s v="Illinois"/>
    <s v="Aurora"/>
    <n v="60505"/>
    <x v="8"/>
    <x v="98"/>
    <s v="April"/>
    <s v="09-04-2015"/>
    <n v="-99.986400000000003"/>
    <n v="7"/>
    <n v="203.49"/>
    <n v="89093"/>
    <n v="30.64"/>
    <x v="4"/>
  </r>
  <r>
    <n v="191"/>
    <s v="Gerald Kearney"/>
    <s v="Not Specified"/>
    <n v="0"/>
    <n v="125.99"/>
    <n v="8.08"/>
    <s v="Regular Air"/>
    <s v="Corporate"/>
    <s v="Technology"/>
    <s v="Telephones and Communication"/>
    <s v="Small Box"/>
    <s v="StarTAC ST7762"/>
    <n v="0.56999999999999995"/>
    <s v="United States"/>
    <x v="1"/>
    <s v="Illinois"/>
    <s v="Aurora"/>
    <n v="60505"/>
    <x v="8"/>
    <x v="98"/>
    <s v="April"/>
    <s v="10-04-2015"/>
    <n v="1348.59672"/>
    <n v="22"/>
    <n v="2356.0100000000002"/>
    <n v="89093"/>
    <n v="125.99"/>
    <x v="4"/>
  </r>
  <r>
    <n v="1634"/>
    <s v="Katherine W Epstein"/>
    <s v="Not Specified"/>
    <n v="0.08"/>
    <n v="100.97"/>
    <n v="14"/>
    <s v="Delivery Truck"/>
    <s v="Home Office"/>
    <s v="Technology"/>
    <s v="Office Machines"/>
    <s v="Jumbo Drum"/>
    <s v="Hewlett-Packard Deskjet 3820 Color Inkjet Printer"/>
    <n v="0.37"/>
    <s v="United States"/>
    <x v="0"/>
    <s v="Mississippi"/>
    <s v="Jackson"/>
    <n v="39212"/>
    <x v="8"/>
    <x v="98"/>
    <s v="April"/>
    <s v="10-04-2015"/>
    <n v="-73.494119999999995"/>
    <n v="15"/>
    <n v="1483.16"/>
    <n v="90532"/>
    <n v="100.89"/>
    <x v="4"/>
  </r>
  <r>
    <n v="2334"/>
    <s v="Stephanie Hawkins"/>
    <s v="Not Specified"/>
    <n v="0.05"/>
    <n v="14.81"/>
    <n v="13.32"/>
    <s v="Regular Air"/>
    <s v="Small Business"/>
    <s v="Office Supplies"/>
    <s v="Appliances"/>
    <s v="Small Box"/>
    <s v="Holmes Replacement Filter for HEPA Air Cleaner, Large Room"/>
    <n v="0.43"/>
    <s v="United States"/>
    <x v="1"/>
    <s v="Wisconsin"/>
    <s v="Greenfield"/>
    <n v="53220"/>
    <x v="8"/>
    <x v="98"/>
    <s v="April"/>
    <s v="11-04-2015"/>
    <n v="-190.49"/>
    <n v="8"/>
    <n v="115.99"/>
    <n v="89609"/>
    <n v="14.76"/>
    <x v="4"/>
  </r>
  <r>
    <n v="2334"/>
    <s v="Stephanie Hawkins"/>
    <s v="Not Specified"/>
    <n v="0.08"/>
    <n v="2.78"/>
    <n v="1.25"/>
    <s v="Regular Air"/>
    <s v="Small Business"/>
    <s v="Office Supplies"/>
    <s v="Pens &amp; Art Supplies"/>
    <s v="Wrap Bag"/>
    <s v="Newell 318"/>
    <n v="0.59"/>
    <s v="United States"/>
    <x v="1"/>
    <s v="Wisconsin"/>
    <s v="Greenfield"/>
    <n v="53220"/>
    <x v="8"/>
    <x v="98"/>
    <s v="April"/>
    <s v="10-04-2015"/>
    <n v="-8.77"/>
    <n v="7"/>
    <n v="19.46"/>
    <n v="89609"/>
    <n v="2.6999999999999997"/>
    <x v="4"/>
  </r>
  <r>
    <n v="2847"/>
    <s v="Vanessa Day"/>
    <s v="Not Specified"/>
    <n v="0.04"/>
    <n v="90.48"/>
    <n v="19.989999999999998"/>
    <s v="Regular Air"/>
    <s v="Corporate"/>
    <s v="Office Supplies"/>
    <s v="Envelopes"/>
    <s v="Small Box"/>
    <s v="Tyvek® Side-Opening Peel &amp; Seel® Expanding Envelopes"/>
    <n v="0.4"/>
    <s v="United States"/>
    <x v="0"/>
    <s v="Tennessee"/>
    <s v="Collierville"/>
    <n v="38017"/>
    <x v="8"/>
    <x v="98"/>
    <s v="April"/>
    <s v="11-04-2015"/>
    <n v="55.555199999999999"/>
    <n v="3"/>
    <n v="268.64"/>
    <n v="85928"/>
    <n v="90.44"/>
    <x v="4"/>
  </r>
  <r>
    <n v="2847"/>
    <s v="Vanessa Day"/>
    <s v="Not Specified"/>
    <n v="0.02"/>
    <n v="9.77"/>
    <n v="6.02"/>
    <s v="Regular Air"/>
    <s v="Corporate"/>
    <s v="Furniture"/>
    <s v="Office Furnishings"/>
    <s v="Medium Box"/>
    <s v="DAX Solid Wood Frames"/>
    <n v="0.48"/>
    <s v="United States"/>
    <x v="0"/>
    <s v="Tennessee"/>
    <s v="Collierville"/>
    <n v="38017"/>
    <x v="8"/>
    <x v="98"/>
    <s v="April"/>
    <s v="10-04-2015"/>
    <n v="-535.33199999999999"/>
    <n v="9"/>
    <n v="87.68"/>
    <n v="85928"/>
    <n v="9.75"/>
    <x v="4"/>
  </r>
  <r>
    <n v="2847"/>
    <s v="Vanessa Day"/>
    <s v="Not Specified"/>
    <n v="0.09"/>
    <n v="34.99"/>
    <n v="7.73"/>
    <s v="Regular Air"/>
    <s v="Corporate"/>
    <s v="Office Supplies"/>
    <s v="Pens &amp; Art Supplies"/>
    <s v="Small Box"/>
    <s v="Hunt Boston® Vacuum Mount KS Pencil Sharpener"/>
    <n v="0.59"/>
    <s v="United States"/>
    <x v="0"/>
    <s v="Tennessee"/>
    <s v="Collierville"/>
    <n v="38017"/>
    <x v="8"/>
    <x v="98"/>
    <s v="April"/>
    <s v="11-04-2015"/>
    <n v="-208.72040000000001"/>
    <n v="1"/>
    <n v="37.619999999999997"/>
    <n v="85928"/>
    <n v="34.9"/>
    <x v="4"/>
  </r>
  <r>
    <n v="1602"/>
    <s v="Frank Hess"/>
    <s v="Critical"/>
    <n v="0.1"/>
    <n v="9.11"/>
    <n v="2.15"/>
    <s v="Regular Air"/>
    <s v="Home Office"/>
    <s v="Office Supplies"/>
    <s v="Paper"/>
    <s v="Wrap Bag"/>
    <s v="Black Print Carbonless Snap-Off® Rapid Letter, 8 1/2&quot; x 7&quot;"/>
    <n v="0.4"/>
    <s v="United States"/>
    <x v="3"/>
    <s v="Maryland"/>
    <s v="Waldorf"/>
    <n v="20601"/>
    <x v="9"/>
    <x v="99"/>
    <s v="April"/>
    <s v="12-04-2015"/>
    <n v="-3.9312"/>
    <n v="2"/>
    <n v="17.420000000000002"/>
    <n v="89680"/>
    <n v="9.01"/>
    <x v="4"/>
  </r>
  <r>
    <n v="451"/>
    <s v="Joyce Murray"/>
    <s v="High"/>
    <n v="0.03"/>
    <n v="15.99"/>
    <n v="11.28"/>
    <s v="Regular Air"/>
    <s v="Home Office"/>
    <s v="Technology"/>
    <s v="Office Machines"/>
    <s v="Medium Box"/>
    <s v="210 Trimline Phone, White"/>
    <n v="0.38"/>
    <s v="United States"/>
    <x v="2"/>
    <s v="California"/>
    <s v="Los Altos"/>
    <n v="94024"/>
    <x v="9"/>
    <x v="99"/>
    <s v="April"/>
    <s v="11-04-2015"/>
    <n v="-53.296199999999999"/>
    <n v="2"/>
    <n v="35.479999999999997"/>
    <n v="86010"/>
    <n v="15.96"/>
    <x v="4"/>
  </r>
  <r>
    <n v="3191"/>
    <s v="Jenny Hawkins"/>
    <s v="High"/>
    <n v="0.09"/>
    <n v="35.94"/>
    <n v="6.66"/>
    <s v="Regular Air"/>
    <s v="Corporate"/>
    <s v="Office Supplies"/>
    <s v="Envelopes"/>
    <s v="Small Box"/>
    <s v="Tyvek ® Top-Opening Peel &amp; Seel ® Envelopes, Gray"/>
    <n v="0.4"/>
    <s v="United States"/>
    <x v="1"/>
    <s v="Wisconsin"/>
    <s v="Stevens Point"/>
    <n v="54481"/>
    <x v="9"/>
    <x v="99"/>
    <s v="April"/>
    <s v="12-04-2015"/>
    <n v="172.56440000000001"/>
    <n v="9"/>
    <n v="312.22000000000003"/>
    <n v="86448"/>
    <n v="35.849999999999994"/>
    <x v="4"/>
  </r>
  <r>
    <n v="2684"/>
    <s v="Edna Michael"/>
    <s v="Low"/>
    <n v="7.0000000000000007E-2"/>
    <n v="4.97"/>
    <n v="5.71"/>
    <s v="Regular Air"/>
    <s v="Small Business"/>
    <s v="Furniture"/>
    <s v="Office Furnishings"/>
    <s v="Medium Box"/>
    <s v="DAX Value U-Channel Document Frames, Easel Back"/>
    <n v="0.54"/>
    <s v="United States"/>
    <x v="0"/>
    <s v="Florida"/>
    <s v="Port Charlotte"/>
    <n v="33952"/>
    <x v="9"/>
    <x v="99"/>
    <s v="April"/>
    <s v="15-04-2015"/>
    <n v="-180.15199999999999"/>
    <n v="5"/>
    <n v="26.66"/>
    <n v="89148"/>
    <n v="4.8999999999999995"/>
    <x v="4"/>
  </r>
  <r>
    <n v="2684"/>
    <s v="Edna Michael"/>
    <s v="Low"/>
    <n v="0.09"/>
    <n v="2.62"/>
    <n v="0.8"/>
    <s v="Regular Air"/>
    <s v="Small Business"/>
    <s v="Office Supplies"/>
    <s v="Rubber Bands"/>
    <s v="Wrap Bag"/>
    <s v="Staples Metal Binder Clips"/>
    <n v="0.39"/>
    <s v="United States"/>
    <x v="0"/>
    <s v="Florida"/>
    <s v="Port Charlotte"/>
    <n v="33952"/>
    <x v="9"/>
    <x v="99"/>
    <s v="April"/>
    <s v="12-04-2015"/>
    <n v="8.3879999999999999"/>
    <n v="12"/>
    <n v="29.55"/>
    <n v="89148"/>
    <n v="2.5300000000000002"/>
    <x v="4"/>
  </r>
  <r>
    <n v="2684"/>
    <s v="Edna Michael"/>
    <s v="Low"/>
    <n v="0.03"/>
    <n v="65.989999999999995"/>
    <n v="8.8000000000000007"/>
    <s v="Regular Air"/>
    <s v="Small Business"/>
    <s v="Technology"/>
    <s v="Telephones and Communication"/>
    <s v="Small Box"/>
    <s v="6120"/>
    <n v="0.57999999999999996"/>
    <s v="United States"/>
    <x v="0"/>
    <s v="Florida"/>
    <s v="Port Charlotte"/>
    <n v="33952"/>
    <x v="9"/>
    <x v="99"/>
    <s v="April"/>
    <s v="10-04-2015"/>
    <n v="9.9398999999999997"/>
    <n v="21"/>
    <n v="1237.4000000000001"/>
    <n v="89148"/>
    <n v="65.959999999999994"/>
    <x v="4"/>
  </r>
  <r>
    <n v="1103"/>
    <s v="Sidney Bowling"/>
    <s v="Not Specified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1"/>
    <s v="Nebraska"/>
    <s v="Omaha"/>
    <n v="68046"/>
    <x v="9"/>
    <x v="99"/>
    <s v="April"/>
    <s v="11-04-2015"/>
    <n v="772.04"/>
    <n v="7"/>
    <n v="2291.39"/>
    <n v="90977"/>
    <n v="328.09"/>
    <x v="4"/>
  </r>
  <r>
    <n v="1104"/>
    <s v="Timothy Ross"/>
    <s v="Not Specified"/>
    <n v="0.05"/>
    <n v="328.14"/>
    <n v="91.05"/>
    <s v="Delivery Truck"/>
    <s v="Home Office"/>
    <s v="Office Supplies"/>
    <s v="Appliances"/>
    <s v="Jumbo Drum"/>
    <s v="Sanyo Counter Height Refrigerator with Crisper, 3.6 Cubic Foot, Stainless Steel/Black"/>
    <n v="0.56999999999999995"/>
    <s v="United States"/>
    <x v="3"/>
    <s v="New York"/>
    <s v="New York City"/>
    <n v="10282"/>
    <x v="9"/>
    <x v="99"/>
    <s v="April"/>
    <s v="11-04-2015"/>
    <n v="772.04"/>
    <n v="29"/>
    <n v="9492.92"/>
    <n v="27456"/>
    <n v="328.09"/>
    <x v="4"/>
  </r>
  <r>
    <n v="1185"/>
    <s v="Lee Xu"/>
    <s v="Not Specified"/>
    <n v="0.08"/>
    <n v="11.7"/>
    <n v="6.96"/>
    <s v="Regular Air"/>
    <s v="Consumer"/>
    <s v="Office Supplies"/>
    <s v="Appliances"/>
    <s v="Medium Box"/>
    <s v="Harmony HEPA Quiet Air Purifiers"/>
    <n v="0.5"/>
    <s v="United States"/>
    <x v="0"/>
    <s v="Alabama"/>
    <s v="Madison"/>
    <n v="35756"/>
    <x v="9"/>
    <x v="99"/>
    <s v="April"/>
    <s v="13-04-2015"/>
    <n v="28.565999999999999"/>
    <n v="8"/>
    <n v="87.8"/>
    <n v="85940"/>
    <n v="11.62"/>
    <x v="4"/>
  </r>
  <r>
    <n v="2430"/>
    <s v="Kimberly Reilly"/>
    <s v="Not Specified"/>
    <n v="0.04"/>
    <n v="7.08"/>
    <n v="2.35"/>
    <s v="Regular Air"/>
    <s v="Home Office"/>
    <s v="Office Supplies"/>
    <s v="Pens &amp; Art Supplies"/>
    <s v="Wrap Bag"/>
    <s v="SANFORD Major Accent™ Highlighters"/>
    <n v="0.47"/>
    <s v="United States"/>
    <x v="1"/>
    <s v="Texas"/>
    <s v="Killeen"/>
    <n v="76541"/>
    <x v="9"/>
    <x v="99"/>
    <s v="April"/>
    <s v="11-04-2015"/>
    <n v="24.59"/>
    <n v="7"/>
    <n v="49.1"/>
    <n v="91109"/>
    <n v="7.04"/>
    <x v="4"/>
  </r>
  <r>
    <n v="2999"/>
    <s v="Kim McCarthy"/>
    <s v="Not Specified"/>
    <n v="0.03"/>
    <n v="10.98"/>
    <n v="3.37"/>
    <s v="Regular Air"/>
    <s v="Consumer"/>
    <s v="Office Supplies"/>
    <s v="Scissors, Rulers and Trimmers"/>
    <s v="Small Pack"/>
    <s v="Fiskars® Softgrip Scissors"/>
    <n v="0.56999999999999995"/>
    <s v="United States"/>
    <x v="1"/>
    <s v="Michigan"/>
    <s v="Oak Park"/>
    <n v="48237"/>
    <x v="9"/>
    <x v="99"/>
    <s v="April"/>
    <s v="11-04-2015"/>
    <n v="11.82"/>
    <n v="5"/>
    <n v="56.19"/>
    <n v="87041"/>
    <n v="10.950000000000001"/>
    <x v="4"/>
  </r>
  <r>
    <n v="2363"/>
    <s v="Jacob Murray"/>
    <s v="High"/>
    <n v="0"/>
    <n v="5.77"/>
    <n v="5.92"/>
    <s v="Regular Air"/>
    <s v="Home Office"/>
    <s v="Furniture"/>
    <s v="Office Furnishings"/>
    <s v="Medium Box"/>
    <s v="DAX Cubicle Frames - 8x10"/>
    <n v="0.55000000000000004"/>
    <s v="United States"/>
    <x v="3"/>
    <s v="Ohio"/>
    <s v="Medina"/>
    <n v="44256"/>
    <x v="10"/>
    <x v="100"/>
    <s v="April"/>
    <s v="13-04-2015"/>
    <n v="-61.5276"/>
    <n v="11"/>
    <n v="69.89"/>
    <n v="90040"/>
    <n v="5.77"/>
    <x v="4"/>
  </r>
  <r>
    <n v="2862"/>
    <s v="Carrie High"/>
    <s v="High"/>
    <n v="0"/>
    <n v="12.22"/>
    <n v="2.85"/>
    <s v="Regular Air"/>
    <s v="Corporate"/>
    <s v="Furniture"/>
    <s v="Office Furnishings"/>
    <s v="Small Pack"/>
    <s v="Aluminum Document Frame"/>
    <n v="0.55000000000000004"/>
    <s v="United States"/>
    <x v="1"/>
    <s v="Nebraska"/>
    <s v="La Vista"/>
    <n v="68128"/>
    <x v="10"/>
    <x v="100"/>
    <s v="April"/>
    <s v="12-04-2015"/>
    <n v="76.389899999999997"/>
    <n v="9"/>
    <n v="110.71"/>
    <n v="88278"/>
    <n v="12.22"/>
    <x v="4"/>
  </r>
  <r>
    <n v="369"/>
    <s v="Troy Moon"/>
    <s v="Low"/>
    <n v="0.09"/>
    <n v="19.23"/>
    <n v="6.15"/>
    <s v="Express Air"/>
    <s v="Corporate"/>
    <s v="Furniture"/>
    <s v="Office Furnishings"/>
    <s v="Small Pack"/>
    <s v="Executive Impressions 13&quot; Clairmont Wall Clock"/>
    <n v="0.44"/>
    <s v="United States"/>
    <x v="2"/>
    <s v="California"/>
    <s v="Oakland"/>
    <n v="94601"/>
    <x v="10"/>
    <x v="100"/>
    <s v="April"/>
    <s v="13-04-2015"/>
    <n v="211.232"/>
    <n v="21"/>
    <n v="394.1"/>
    <n v="90292"/>
    <n v="19.14"/>
    <x v="4"/>
  </r>
  <r>
    <n v="1712"/>
    <s v="Regina Langley"/>
    <s v="Low"/>
    <n v="0.03"/>
    <n v="11.66"/>
    <n v="7.95"/>
    <s v="Regular Air"/>
    <s v="Corporate"/>
    <s v="Office Supplies"/>
    <s v="Pens &amp; Art Supplies"/>
    <s v="Small Pack"/>
    <s v="Hunt BOSTON® Vista® Battery-Operated Pencil Sharpener, Black"/>
    <n v="0.57999999999999996"/>
    <s v="United States"/>
    <x v="0"/>
    <s v="Georgia"/>
    <s v="Martinez"/>
    <n v="30907"/>
    <x v="10"/>
    <x v="100"/>
    <s v="April"/>
    <s v="20-04-2015"/>
    <n v="-31.094000000000001"/>
    <n v="22"/>
    <n v="267.32"/>
    <n v="87749"/>
    <n v="11.63"/>
    <x v="4"/>
  </r>
  <r>
    <n v="721"/>
    <s v="Melvin Duke"/>
    <s v="Medium"/>
    <n v="0.01"/>
    <n v="7.28"/>
    <n v="11.15"/>
    <s v="Regular Air"/>
    <s v="Corporate"/>
    <s v="Office Supplies"/>
    <s v="Paper"/>
    <s v="Small Box"/>
    <s v="Array® Parchment Paper, Assorted Colors"/>
    <n v="0.37"/>
    <s v="United States"/>
    <x v="1"/>
    <s v="Indiana"/>
    <s v="Frankfort"/>
    <n v="46041"/>
    <x v="10"/>
    <x v="100"/>
    <s v="April"/>
    <s v="13-04-2015"/>
    <n v="-24.245999999999999"/>
    <n v="1"/>
    <n v="11.21"/>
    <n v="91054"/>
    <n v="7.2700000000000005"/>
    <x v="4"/>
  </r>
  <r>
    <n v="445"/>
    <s v="Judy Barrett"/>
    <s v="Not Specified"/>
    <n v="0.03"/>
    <n v="48.04"/>
    <n v="19.989999999999998"/>
    <s v="Regular Air"/>
    <s v="Small Business"/>
    <s v="Office Supplies"/>
    <s v="Paper"/>
    <s v="Small Box"/>
    <s v="14-7/8 x 11 Blue Bar Computer Printout Paper"/>
    <n v="0.37"/>
    <s v="United States"/>
    <x v="1"/>
    <s v="Nebraska"/>
    <s v="Norfolk"/>
    <n v="68701"/>
    <x v="10"/>
    <x v="100"/>
    <s v="April"/>
    <s v="13-04-2015"/>
    <n v="-4.46"/>
    <n v="2"/>
    <n v="101.71"/>
    <n v="88083"/>
    <n v="48.01"/>
    <x v="4"/>
  </r>
  <r>
    <n v="918"/>
    <s v="Kerry Jernigan"/>
    <s v="High"/>
    <n v="0.05"/>
    <n v="35.51"/>
    <n v="6.31"/>
    <s v="Regular Air"/>
    <s v="Consumer"/>
    <s v="Office Supplies"/>
    <s v="Storage &amp; Organization"/>
    <s v="Small Box"/>
    <s v="Steel Personal Filing/Posting Tote"/>
    <n v="0.57999999999999996"/>
    <s v="United States"/>
    <x v="2"/>
    <s v="California"/>
    <s v="Rancho Cucamonga"/>
    <n v="91730"/>
    <x v="11"/>
    <x v="101"/>
    <s v="April"/>
    <s v="14-04-2015"/>
    <n v="6.11"/>
    <n v="2"/>
    <n v="73.099999999999994"/>
    <n v="90492"/>
    <n v="35.46"/>
    <x v="4"/>
  </r>
  <r>
    <n v="919"/>
    <s v="Tracy Livingston"/>
    <s v="High"/>
    <n v="0.1"/>
    <n v="8.34"/>
    <n v="2.64"/>
    <s v="Regular Air"/>
    <s v="Consumer"/>
    <s v="Office Supplies"/>
    <s v="Scissors, Rulers and Trimmers"/>
    <s v="Small Pack"/>
    <s v="Acme® Elite Stainless Steel Scissors"/>
    <n v="0.59"/>
    <s v="United States"/>
    <x v="2"/>
    <s v="California"/>
    <s v="Redding"/>
    <n v="96003"/>
    <x v="11"/>
    <x v="101"/>
    <s v="April"/>
    <s v="12-04-2015"/>
    <n v="-6.34"/>
    <n v="6"/>
    <n v="47.95"/>
    <n v="90492"/>
    <n v="8.24"/>
    <x v="4"/>
  </r>
  <r>
    <n v="920"/>
    <s v="Jessie Kelly"/>
    <s v="High"/>
    <n v="0.03"/>
    <n v="8.0399999999999991"/>
    <n v="8.94"/>
    <s v="Regular Air"/>
    <s v="Consumer"/>
    <s v="Office Supplies"/>
    <s v="Binders and Binder Accessories"/>
    <s v="Small Box"/>
    <s v="Fellowes Twister Kit, Gray/Clear, 3/pkg"/>
    <n v="0.4"/>
    <s v="United States"/>
    <x v="2"/>
    <s v="California"/>
    <s v="Redlands"/>
    <n v="92374"/>
    <x v="11"/>
    <x v="101"/>
    <s v="April"/>
    <s v="14-04-2015"/>
    <n v="-160.27549999999999"/>
    <n v="9"/>
    <n v="76.77"/>
    <n v="90492"/>
    <n v="8.01"/>
    <x v="4"/>
  </r>
  <r>
    <n v="754"/>
    <s v="Helen Lyons"/>
    <s v="Low"/>
    <n v="0.06"/>
    <n v="119.99"/>
    <n v="14"/>
    <s v="Delivery Truck"/>
    <s v="Consumer"/>
    <s v="Technology"/>
    <s v="Office Machines"/>
    <s v="Jumbo Drum"/>
    <s v="Epson C82 Color Inkjet Printer"/>
    <n v="0.36"/>
    <s v="United States"/>
    <x v="2"/>
    <s v="Arizona"/>
    <s v="Prescott Valley"/>
    <n v="86314"/>
    <x v="11"/>
    <x v="101"/>
    <s v="April"/>
    <s v="19-04-2015"/>
    <n v="-207.679788"/>
    <n v="2"/>
    <n v="243.86"/>
    <n v="90439"/>
    <n v="119.92999999999999"/>
    <x v="4"/>
  </r>
  <r>
    <n v="3221"/>
    <s v="Sean Pugh"/>
    <s v="Not Specified"/>
    <n v="0.03"/>
    <n v="6.68"/>
    <n v="1.5"/>
    <s v="Regular Air"/>
    <s v="Corporate"/>
    <s v="Office Supplies"/>
    <s v="Pens &amp; Art Supplies"/>
    <s v="Wrap Bag"/>
    <s v="Sanford Liquid Accent Highlighters"/>
    <n v="0.48"/>
    <s v="United States"/>
    <x v="0"/>
    <s v="Florida"/>
    <s v="Sunrise"/>
    <n v="33322"/>
    <x v="11"/>
    <x v="101"/>
    <s v="April"/>
    <s v="13-04-2015"/>
    <n v="-577.30399999999997"/>
    <n v="7"/>
    <n v="48.32"/>
    <n v="90815"/>
    <n v="6.6499999999999995"/>
    <x v="4"/>
  </r>
  <r>
    <n v="171"/>
    <s v="Christina Matthews"/>
    <s v="Critical"/>
    <n v="0.05"/>
    <n v="1.88"/>
    <n v="1.49"/>
    <s v="Regular Air"/>
    <s v="Corporate"/>
    <s v="Office Supplies"/>
    <s v="Binders and Binder Accessories"/>
    <s v="Small Box"/>
    <s v="Staples® General Use 3-Ring Binders"/>
    <n v="0.37"/>
    <s v="United States"/>
    <x v="3"/>
    <s v="New Jersey"/>
    <s v="Fort Lee"/>
    <n v="7024"/>
    <x v="3"/>
    <x v="102"/>
    <s v="April"/>
    <s v="15-04-2015"/>
    <n v="-2.9095"/>
    <n v="1"/>
    <n v="3.42"/>
    <n v="87464"/>
    <n v="1.8299999999999998"/>
    <x v="4"/>
  </r>
  <r>
    <n v="1561"/>
    <s v="Edwin Coley"/>
    <s v="Critical"/>
    <n v="0.05"/>
    <n v="12.2"/>
    <n v="6.02"/>
    <s v="Regular Air"/>
    <s v="Corporate"/>
    <s v="Furniture"/>
    <s v="Office Furnishings"/>
    <s v="Small Pack"/>
    <s v="Advantus Panel Wall Certificate Holder - 8.5x11"/>
    <n v="0.43"/>
    <s v="United States"/>
    <x v="1"/>
    <s v="Texas"/>
    <s v="Mansfield"/>
    <n v="76063"/>
    <x v="3"/>
    <x v="102"/>
    <s v="April"/>
    <s v="14-04-2015"/>
    <n v="-6.6420000000000003"/>
    <n v="5"/>
    <n v="63.93"/>
    <n v="88094"/>
    <n v="12.149999999999999"/>
    <x v="4"/>
  </r>
  <r>
    <n v="2738"/>
    <s v="Sherri Kramer"/>
    <s v="Critical"/>
    <n v="0.02"/>
    <n v="33.979999999999997"/>
    <n v="1.99"/>
    <s v="Regular Air"/>
    <s v="Small Business"/>
    <s v="Technology"/>
    <s v="Computer Peripherals"/>
    <s v="Small Pack"/>
    <s v="Imation Neon 80 Minute CD-R Spindle, 50/Pack"/>
    <n v="0.45"/>
    <s v="United States"/>
    <x v="3"/>
    <s v="Vermont"/>
    <s v="South Burlington"/>
    <n v="5403"/>
    <x v="3"/>
    <x v="102"/>
    <s v="April"/>
    <s v="15-04-2015"/>
    <n v="164.06129999999999"/>
    <n v="7"/>
    <n v="237.77"/>
    <n v="89017"/>
    <n v="33.959999999999994"/>
    <x v="4"/>
  </r>
  <r>
    <n v="3169"/>
    <s v="Janice Boswell"/>
    <s v="Critical"/>
    <n v="0.08"/>
    <n v="7.28"/>
    <n v="11.15"/>
    <s v="Express Air"/>
    <s v="Small Business"/>
    <s v="Office Supplies"/>
    <s v="Paper"/>
    <s v="Small Box"/>
    <s v="Array® Parchment Paper, Assorted Colors"/>
    <n v="0.37"/>
    <s v="United States"/>
    <x v="0"/>
    <s v="Florida"/>
    <s v="Port Orange"/>
    <n v="32127"/>
    <x v="3"/>
    <x v="102"/>
    <s v="April"/>
    <s v="14-04-2015"/>
    <n v="-44.414999999999999"/>
    <n v="1"/>
    <n v="14.66"/>
    <n v="86490"/>
    <n v="7.2"/>
    <x v="4"/>
  </r>
  <r>
    <n v="2973"/>
    <s v="Sally Liu"/>
    <s v="High"/>
    <n v="0.01"/>
    <n v="30.97"/>
    <n v="4"/>
    <s v="Regular Air"/>
    <s v="Home Office"/>
    <s v="Technology"/>
    <s v="Computer Peripherals"/>
    <s v="Small Box"/>
    <s v="Microsoft Multimedia Keyboard"/>
    <n v="0.74"/>
    <s v="United States"/>
    <x v="1"/>
    <s v="Wisconsin"/>
    <s v="New Berlin"/>
    <n v="53151"/>
    <x v="3"/>
    <x v="102"/>
    <s v="April"/>
    <s v="15-04-2015"/>
    <n v="17.102799999999998"/>
    <n v="17"/>
    <n v="523.05999999999995"/>
    <n v="87186"/>
    <n v="30.959999999999997"/>
    <x v="4"/>
  </r>
  <r>
    <n v="2973"/>
    <s v="Sally Liu"/>
    <s v="High"/>
    <n v="0.08"/>
    <n v="125.99"/>
    <n v="7.69"/>
    <s v="Regular Air"/>
    <s v="Home Office"/>
    <s v="Technology"/>
    <s v="Telephones and Communication"/>
    <s v="Small Box"/>
    <s v="Timeport L7089"/>
    <n v="0.57999999999999996"/>
    <s v="United States"/>
    <x v="1"/>
    <s v="Wisconsin"/>
    <s v="New Berlin"/>
    <n v="53151"/>
    <x v="3"/>
    <x v="102"/>
    <s v="April"/>
    <s v="15-04-2015"/>
    <n v="1269.3819599999999"/>
    <n v="23"/>
    <n v="2424.6799999999998"/>
    <n v="87186"/>
    <n v="125.91"/>
    <x v="4"/>
  </r>
  <r>
    <n v="2250"/>
    <s v="Alvin Hoover"/>
    <s v="Low"/>
    <n v="0"/>
    <n v="2.08"/>
    <n v="5.33"/>
    <s v="Regular Air"/>
    <s v="Home Office"/>
    <s v="Furniture"/>
    <s v="Office Furnishings"/>
    <s v="Small Box"/>
    <s v="Eldon® Wave Desk Accessories"/>
    <n v="0.43"/>
    <s v="United States"/>
    <x v="3"/>
    <s v="Pennsylvania"/>
    <s v="State College"/>
    <n v="16801"/>
    <x v="3"/>
    <x v="102"/>
    <s v="April"/>
    <s v="20-04-2015"/>
    <n v="-192.5532"/>
    <n v="22"/>
    <n v="51.41"/>
    <n v="86699"/>
    <n v="2.08"/>
    <x v="4"/>
  </r>
  <r>
    <n v="940"/>
    <s v="Albert Maxwell"/>
    <s v="Low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3"/>
    <s v="Connecticut"/>
    <s v="New Milford"/>
    <n v="6776"/>
    <x v="3"/>
    <x v="103"/>
    <s v="April"/>
    <s v="19-04-2015"/>
    <n v="-193.58"/>
    <n v="4"/>
    <n v="396.19"/>
    <n v="90844"/>
    <n v="100.89"/>
    <x v="4"/>
  </r>
  <r>
    <n v="329"/>
    <s v="Faye Dyer"/>
    <s v="Medium"/>
    <n v="0.06"/>
    <n v="296.18"/>
    <n v="54.12"/>
    <s v="Delivery Truck"/>
    <s v="Home Office"/>
    <s v="Furniture"/>
    <s v="Tables"/>
    <s v="Jumbo Box"/>
    <s v="Hon 94000 Series Round Tables"/>
    <n v="0.76"/>
    <s v="United States"/>
    <x v="3"/>
    <s v="Maine"/>
    <s v="Sanford"/>
    <n v="4073"/>
    <x v="3"/>
    <x v="103"/>
    <s v="April"/>
    <s v="15-04-2015"/>
    <n v="-715.77820599999995"/>
    <n v="5"/>
    <n v="1170.21"/>
    <n v="89726"/>
    <n v="296.12"/>
    <x v="4"/>
  </r>
  <r>
    <n v="331"/>
    <s v="Bradley Pollock"/>
    <s v="Medium"/>
    <n v="0.01"/>
    <n v="29.1"/>
    <n v="4"/>
    <s v="Express Air"/>
    <s v="Home Office"/>
    <s v="Technology"/>
    <s v="Computer Peripherals"/>
    <s v="Small Box"/>
    <s v="Acco Keyboard-In-A-Box®"/>
    <n v="0.78"/>
    <s v="United States"/>
    <x v="3"/>
    <s v="New Hampshire"/>
    <s v="Goffstown"/>
    <n v="3045"/>
    <x v="3"/>
    <x v="103"/>
    <s v="April"/>
    <s v="16-04-2015"/>
    <n v="-22.82"/>
    <n v="8"/>
    <n v="243.32"/>
    <n v="89726"/>
    <n v="29.09"/>
    <x v="4"/>
  </r>
  <r>
    <n v="1559"/>
    <s v="Zachary Maynard"/>
    <s v="Critical"/>
    <n v="0.1"/>
    <n v="226.67"/>
    <n v="28.16"/>
    <s v="Delivery Truck"/>
    <s v="Consumer"/>
    <s v="Furniture"/>
    <s v="Chairs &amp; Chairmats"/>
    <s v="Jumbo Drum"/>
    <s v="Hon GuestStacker Chair"/>
    <n v="0.59"/>
    <s v="United States"/>
    <x v="0"/>
    <s v="Virginia"/>
    <s v="Blacksburg"/>
    <n v="24060"/>
    <x v="3"/>
    <x v="104"/>
    <s v="April"/>
    <s v="17-04-2015"/>
    <n v="-390.76799999999997"/>
    <n v="5"/>
    <n v="1088.26"/>
    <n v="87424"/>
    <n v="226.57"/>
    <x v="4"/>
  </r>
  <r>
    <n v="1632"/>
    <s v="Lori Wolfe"/>
    <s v="High"/>
    <n v="0.02"/>
    <n v="25.99"/>
    <n v="5.37"/>
    <s v="Regular Air"/>
    <s v="Home Office"/>
    <s v="Office Supplies"/>
    <s v="Pens &amp; Art Supplies"/>
    <s v="Small Box"/>
    <s v="BOSTON® Ranger® #55 Pencil Sharpener, Black"/>
    <n v="0.56000000000000005"/>
    <s v="United States"/>
    <x v="0"/>
    <s v="Mississippi"/>
    <s v="Hattiesburg"/>
    <n v="39401"/>
    <x v="3"/>
    <x v="104"/>
    <s v="April"/>
    <s v="17-04-2015"/>
    <n v="-88.158000000000001"/>
    <n v="9"/>
    <n v="243.24"/>
    <n v="90533"/>
    <n v="25.97"/>
    <x v="4"/>
  </r>
  <r>
    <n v="553"/>
    <s v="Kristine Connolly"/>
    <s v="Low"/>
    <n v="0.01"/>
    <n v="4.9800000000000004"/>
    <n v="7.44"/>
    <s v="Regular Air"/>
    <s v="Corporate"/>
    <s v="Office Supplies"/>
    <s v="Paper"/>
    <s v="Small Box"/>
    <s v="Xerox 1922"/>
    <n v="0.36"/>
    <s v="United States"/>
    <x v="2"/>
    <s v="California"/>
    <s v="Los Angeles"/>
    <n v="90008"/>
    <x v="3"/>
    <x v="104"/>
    <s v="April"/>
    <s v="24-04-2015"/>
    <n v="-179.59200000000001"/>
    <n v="63"/>
    <n v="330.21"/>
    <n v="8165"/>
    <n v="4.9700000000000006"/>
    <x v="4"/>
  </r>
  <r>
    <n v="555"/>
    <s v="Walter Young"/>
    <s v="Low"/>
    <n v="0.01"/>
    <n v="4.9800000000000004"/>
    <n v="7.44"/>
    <s v="Regular Air"/>
    <s v="Corporate"/>
    <s v="Office Supplies"/>
    <s v="Paper"/>
    <s v="Small Box"/>
    <s v="Xerox 1922"/>
    <n v="0.36"/>
    <s v="United States"/>
    <x v="2"/>
    <s v="Utah"/>
    <s v="Pleasant Grove"/>
    <n v="84062"/>
    <x v="3"/>
    <x v="104"/>
    <s v="April"/>
    <s v="24-04-2015"/>
    <n v="-161.6328"/>
    <n v="16"/>
    <n v="83.86"/>
    <n v="86191"/>
    <n v="4.9700000000000006"/>
    <x v="4"/>
  </r>
  <r>
    <n v="2952"/>
    <s v="Thelma Murray"/>
    <s v="Medium"/>
    <n v="0.08"/>
    <n v="5.74"/>
    <n v="5.01"/>
    <s v="Express Air"/>
    <s v="Corporate"/>
    <s v="Office Supplies"/>
    <s v="Binders and Binder Accessories"/>
    <s v="Small Box"/>
    <s v="Binder Posts"/>
    <n v="0.39"/>
    <s v="United States"/>
    <x v="3"/>
    <s v="Ohio"/>
    <s v="Grove City"/>
    <n v="43123"/>
    <x v="3"/>
    <x v="104"/>
    <s v="April"/>
    <s v="17-04-2015"/>
    <n v="-61.628039999999999"/>
    <n v="12"/>
    <n v="70.03"/>
    <n v="91398"/>
    <n v="5.66"/>
    <x v="4"/>
  </r>
  <r>
    <n v="568"/>
    <s v="Peter McConnell"/>
    <s v="Not Specified"/>
    <n v="0.09"/>
    <n v="70.97"/>
    <n v="3.5"/>
    <s v="Regular Air"/>
    <s v="Consumer"/>
    <s v="Office Supplies"/>
    <s v="Appliances"/>
    <s v="Small Box"/>
    <s v="Tripp Lite Isotel 8 Ultra 8 Outlet Metal Surge"/>
    <n v="0.59"/>
    <s v="United States"/>
    <x v="0"/>
    <s v="Mississippi"/>
    <s v="Columbus"/>
    <n v="39701"/>
    <x v="3"/>
    <x v="104"/>
    <s v="April"/>
    <s v="15-04-2015"/>
    <n v="-99.567999999999998"/>
    <n v="12"/>
    <n v="805.99"/>
    <n v="88880"/>
    <n v="70.88"/>
    <x v="4"/>
  </r>
  <r>
    <n v="1607"/>
    <s v="Kathleen Huang Hall"/>
    <s v="Not Specified"/>
    <n v="0.01"/>
    <n v="15.16"/>
    <n v="15.09"/>
    <s v="Regular Air"/>
    <s v="Home Office"/>
    <s v="Office Supplies"/>
    <s v="Binders and Binder Accessories"/>
    <s v="Small Box"/>
    <s v="GBC Clear Cover, 8-1/2 x 11, unpunched, 25 covers per pack"/>
    <n v="0.39"/>
    <s v="United States"/>
    <x v="3"/>
    <s v="New York"/>
    <s v="Freeport"/>
    <n v="11520"/>
    <x v="3"/>
    <x v="104"/>
    <s v="April"/>
    <s v="15-04-2015"/>
    <n v="-200.85900000000001"/>
    <n v="7"/>
    <n v="110.93"/>
    <n v="87994"/>
    <n v="15.15"/>
    <x v="4"/>
  </r>
  <r>
    <n v="1818"/>
    <s v="Ian Hall"/>
    <s v="Not Specified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x v="1"/>
    <s v="Michigan"/>
    <s v="Dearborn"/>
    <n v="48126"/>
    <x v="3"/>
    <x v="104"/>
    <s v="April"/>
    <s v="17-04-2015"/>
    <n v="-47.243088"/>
    <n v="3"/>
    <n v="56.38"/>
    <n v="85991"/>
    <n v="17.920000000000002"/>
    <x v="4"/>
  </r>
  <r>
    <n v="1818"/>
    <s v="Ian Hall"/>
    <s v="Not Specified"/>
    <n v="0.1"/>
    <n v="9.99"/>
    <n v="4.78"/>
    <s v="Express Air"/>
    <s v="Consumer"/>
    <s v="Office Supplies"/>
    <s v="Paper"/>
    <s v="Small Box"/>
    <s v="Xerox 1896"/>
    <n v="0.4"/>
    <s v="United States"/>
    <x v="1"/>
    <s v="Michigan"/>
    <s v="Dearborn"/>
    <n v="48126"/>
    <x v="3"/>
    <x v="104"/>
    <s v="April"/>
    <s v="18-04-2015"/>
    <n v="9.1539999999999999"/>
    <n v="12"/>
    <n v="119.13"/>
    <n v="85991"/>
    <n v="9.89"/>
    <x v="4"/>
  </r>
  <r>
    <n v="1821"/>
    <s v="Vanessa Boyer"/>
    <s v="Not Specified"/>
    <n v="7.0000000000000007E-2"/>
    <n v="18.649999999999999"/>
    <n v="3.77"/>
    <s v="Regular Air"/>
    <s v="Consumer"/>
    <s v="Furniture"/>
    <s v="Office Furnishings"/>
    <s v="Small Pack"/>
    <s v="3M Polarizing Light Filter Sleeves"/>
    <n v="0.39"/>
    <s v="United States"/>
    <x v="3"/>
    <s v="New York"/>
    <s v="New York City"/>
    <n v="10177"/>
    <x v="3"/>
    <x v="104"/>
    <s v="April"/>
    <s v="16-04-2015"/>
    <n v="149.72"/>
    <n v="34"/>
    <n v="643.64"/>
    <n v="47108"/>
    <n v="18.579999999999998"/>
    <x v="4"/>
  </r>
  <r>
    <n v="1821"/>
    <s v="Vanessa Boyer"/>
    <s v="Not Specified"/>
    <n v="0.06"/>
    <n v="17.98"/>
    <n v="8.51"/>
    <s v="Regular Air"/>
    <s v="Consumer"/>
    <s v="Technology"/>
    <s v="Office Machines"/>
    <s v="Medium Box"/>
    <s v="Canon P1-DHIII Palm Printing Calculator"/>
    <n v="0.4"/>
    <s v="United States"/>
    <x v="3"/>
    <s v="New York"/>
    <s v="New York City"/>
    <n v="10177"/>
    <x v="3"/>
    <x v="104"/>
    <s v="April"/>
    <s v="17-04-2015"/>
    <n v="-52.492319999999999"/>
    <n v="13"/>
    <n v="244.31"/>
    <n v="47108"/>
    <n v="17.920000000000002"/>
    <x v="4"/>
  </r>
  <r>
    <n v="1821"/>
    <s v="Vanessa Boyer"/>
    <s v="Not Specified"/>
    <n v="0.1"/>
    <n v="9.99"/>
    <n v="4.78"/>
    <s v="Express Air"/>
    <s v="Consumer"/>
    <s v="Office Supplies"/>
    <s v="Paper"/>
    <s v="Small Box"/>
    <s v="Xerox 1896"/>
    <n v="0.4"/>
    <s v="United States"/>
    <x v="3"/>
    <s v="New York"/>
    <s v="New York City"/>
    <n v="10177"/>
    <x v="3"/>
    <x v="104"/>
    <s v="April"/>
    <s v="18-04-2015"/>
    <n v="7.96"/>
    <n v="47"/>
    <n v="466.58"/>
    <n v="47108"/>
    <n v="9.89"/>
    <x v="4"/>
  </r>
  <r>
    <n v="1821"/>
    <s v="Vanessa Boyer"/>
    <s v="Not Specified"/>
    <n v="0.08"/>
    <n v="175.99"/>
    <n v="8.99"/>
    <s v="Express Air"/>
    <s v="Consumer"/>
    <s v="Technology"/>
    <s v="Telephones and Communication"/>
    <s v="Small Box"/>
    <s v="2180"/>
    <n v="0.56999999999999995"/>
    <s v="United States"/>
    <x v="3"/>
    <s v="New York"/>
    <s v="New York City"/>
    <n v="10177"/>
    <x v="3"/>
    <x v="104"/>
    <s v="April"/>
    <s v="16-04-2015"/>
    <n v="-459.08280000000002"/>
    <n v="16"/>
    <n v="2290.69"/>
    <n v="47108"/>
    <n v="175.91"/>
    <x v="4"/>
  </r>
  <r>
    <n v="2139"/>
    <s v="Jon Kendall"/>
    <s v="Critical"/>
    <n v="0.05"/>
    <n v="2550.14"/>
    <n v="29.7"/>
    <s v="Delivery Truck"/>
    <s v="Corporate"/>
    <s v="Technology"/>
    <s v="Office Machines"/>
    <s v="Jumbo Drum"/>
    <s v="Epson DFX-8500 Dot Matrix Printer"/>
    <n v="0.56999999999999995"/>
    <s v="United States"/>
    <x v="1"/>
    <s v="Wisconsin"/>
    <s v="Watertown"/>
    <n v="53094"/>
    <x v="3"/>
    <x v="105"/>
    <s v="April"/>
    <s v="17-04-2015"/>
    <n v="-3971.0628000000002"/>
    <n v="2"/>
    <n v="4845.2700000000004"/>
    <n v="86003"/>
    <n v="2550.0899999999997"/>
    <x v="4"/>
  </r>
  <r>
    <n v="1916"/>
    <s v="Marcia Feldman"/>
    <s v="High"/>
    <n v="0.01"/>
    <n v="125.99"/>
    <n v="8.99"/>
    <s v="Regular Air"/>
    <s v="Home Office"/>
    <s v="Technology"/>
    <s v="Telephones and Communication"/>
    <s v="Small Box"/>
    <s v="SC7868i"/>
    <n v="0.55000000000000004"/>
    <s v="United States"/>
    <x v="0"/>
    <s v="Arkansas"/>
    <s v="Little Rock"/>
    <n v="72209"/>
    <x v="3"/>
    <x v="105"/>
    <s v="April"/>
    <s v="18-04-2015"/>
    <n v="-45.472000000000001"/>
    <n v="9"/>
    <n v="1011.44"/>
    <n v="85895"/>
    <n v="125.97999999999999"/>
    <x v="4"/>
  </r>
  <r>
    <n v="653"/>
    <s v="Ann Katz"/>
    <s v="Not Specified"/>
    <n v="0"/>
    <n v="2.78"/>
    <n v="1.49"/>
    <s v="Express Air"/>
    <s v="Consumer"/>
    <s v="Office Supplies"/>
    <s v="Binders and Binder Accessories"/>
    <s v="Small Box"/>
    <s v="Wilson Jones Suede Grain Vinyl Binders"/>
    <n v="0.36"/>
    <s v="United States"/>
    <x v="2"/>
    <s v="California"/>
    <s v="Rancho Cucamonga"/>
    <n v="91730"/>
    <x v="3"/>
    <x v="105"/>
    <s v="April"/>
    <s v="17-04-2015"/>
    <n v="20.6448"/>
    <n v="9"/>
    <n v="29.92"/>
    <n v="91213"/>
    <n v="2.78"/>
    <x v="4"/>
  </r>
  <r>
    <n v="1041"/>
    <s v="Mildred Chase"/>
    <s v="Critical"/>
    <n v="0.06"/>
    <n v="55.94"/>
    <n v="4"/>
    <s v="Regular Air"/>
    <s v="Small Business"/>
    <s v="Technology"/>
    <s v="Computer Peripherals"/>
    <s v="Small Box"/>
    <s v="Fellowes Smart Design 104-Key Enhanced Keyboard, PS/2 Adapter, Platinum"/>
    <n v="0.74"/>
    <s v="United States"/>
    <x v="2"/>
    <s v="California"/>
    <s v="Woodland"/>
    <n v="95695"/>
    <x v="3"/>
    <x v="106"/>
    <s v="April"/>
    <s v="18-04-2015"/>
    <n v="-13.77"/>
    <n v="6"/>
    <n v="322.77"/>
    <n v="87846"/>
    <n v="55.879999999999995"/>
    <x v="4"/>
  </r>
  <r>
    <n v="1041"/>
    <s v="Mildred Chase"/>
    <s v="Critical"/>
    <n v="7.0000000000000007E-2"/>
    <n v="6.3"/>
    <n v="0.5"/>
    <s v="Regular Air"/>
    <s v="Small Business"/>
    <s v="Office Supplies"/>
    <s v="Labels"/>
    <s v="Small Box"/>
    <s v="Avery 48"/>
    <n v="0.39"/>
    <s v="United States"/>
    <x v="2"/>
    <s v="California"/>
    <s v="Woodland"/>
    <n v="95695"/>
    <x v="3"/>
    <x v="106"/>
    <s v="April"/>
    <s v="17-04-2015"/>
    <n v="44.912100000000002"/>
    <n v="11"/>
    <n v="65.09"/>
    <n v="87846"/>
    <n v="6.2299999999999995"/>
    <x v="4"/>
  </r>
  <r>
    <n v="1350"/>
    <s v="Jackie Burke"/>
    <s v="High"/>
    <n v="0"/>
    <n v="12.2"/>
    <n v="6.02"/>
    <s v="Express Air"/>
    <s v="Home Office"/>
    <s v="Furniture"/>
    <s v="Office Furnishings"/>
    <s v="Small Pack"/>
    <s v="Advantus Panel Wall Certificate Holder - 8.5x11"/>
    <n v="0.43"/>
    <s v="United States"/>
    <x v="0"/>
    <s v="Florida"/>
    <s v="Carol City"/>
    <n v="33055"/>
    <x v="3"/>
    <x v="106"/>
    <s v="April"/>
    <s v="18-04-2015"/>
    <n v="-172.298"/>
    <n v="4"/>
    <n v="56.24"/>
    <n v="88233"/>
    <n v="12.2"/>
    <x v="4"/>
  </r>
  <r>
    <n v="2867"/>
    <s v="Dana Teague"/>
    <s v="High"/>
    <n v="0.01"/>
    <n v="125.99"/>
    <n v="8.99"/>
    <s v="Regular Air"/>
    <s v="Corporate"/>
    <s v="Technology"/>
    <s v="Telephones and Communication"/>
    <s v="Small Box"/>
    <s v="M70"/>
    <n v="0.59"/>
    <s v="United States"/>
    <x v="3"/>
    <s v="District of Columbia"/>
    <s v="Washington"/>
    <n v="20016"/>
    <x v="3"/>
    <x v="106"/>
    <s v="April"/>
    <s v="18-04-2015"/>
    <n v="-582.64800000000002"/>
    <n v="2"/>
    <n v="226.88"/>
    <n v="11013"/>
    <n v="125.97999999999999"/>
    <x v="4"/>
  </r>
  <r>
    <n v="2868"/>
    <s v="Eugene Clayton"/>
    <s v="High"/>
    <n v="0.01"/>
    <n v="125.99"/>
    <n v="8.99"/>
    <s v="Regular Air"/>
    <s v="Corporate"/>
    <s v="Technology"/>
    <s v="Telephones and Communication"/>
    <s v="Small Box"/>
    <s v="M70"/>
    <n v="0.59"/>
    <s v="United States"/>
    <x v="2"/>
    <s v="Washington"/>
    <s v="Edmonds"/>
    <n v="98026"/>
    <x v="3"/>
    <x v="106"/>
    <s v="April"/>
    <s v="18-04-2015"/>
    <n v="-582.64800000000002"/>
    <n v="1"/>
    <n v="113.44"/>
    <n v="85827"/>
    <n v="125.97999999999999"/>
    <x v="4"/>
  </r>
  <r>
    <n v="1889"/>
    <s v="Oscar Bowers"/>
    <s v="Low"/>
    <n v="0.09"/>
    <n v="78.8"/>
    <n v="35"/>
    <s v="Regular Air"/>
    <s v="Home Office"/>
    <s v="Office Supplies"/>
    <s v="Storage &amp; Organization"/>
    <s v="Large Box"/>
    <s v="Space Solutions™ Industrial Galvanized Steel Shelving."/>
    <n v="0.83"/>
    <s v="United States"/>
    <x v="3"/>
    <s v="Ohio"/>
    <s v="Kettering"/>
    <n v="45429"/>
    <x v="3"/>
    <x v="106"/>
    <s v="April"/>
    <s v="21-04-2015"/>
    <n v="-1025.0172"/>
    <n v="14"/>
    <n v="1059.3800000000001"/>
    <n v="90631"/>
    <n v="78.709999999999994"/>
    <x v="4"/>
  </r>
  <r>
    <n v="2593"/>
    <s v="Anne Schultz"/>
    <s v="Low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0"/>
    <s v="Georgia"/>
    <s v="Athens"/>
    <n v="30605"/>
    <x v="3"/>
    <x v="106"/>
    <s v="April"/>
    <s v="17-04-2015"/>
    <n v="-39.606000000000002"/>
    <n v="10"/>
    <n v="4354.55"/>
    <n v="87772"/>
    <n v="419.17"/>
    <x v="4"/>
  </r>
  <r>
    <n v="377"/>
    <s v="Sylvia Bush"/>
    <s v="Medium"/>
    <n v="0.03"/>
    <n v="25.98"/>
    <n v="5.37"/>
    <s v="Regular Air"/>
    <s v="Consumer"/>
    <s v="Office Supplies"/>
    <s v="Appliances"/>
    <s v="Medium Box"/>
    <s v="3M Office Air Cleaner"/>
    <n v="0.5"/>
    <s v="United States"/>
    <x v="1"/>
    <s v="Illinois"/>
    <s v="Batavia"/>
    <n v="60510"/>
    <x v="3"/>
    <x v="106"/>
    <s v="April"/>
    <s v="17-04-2015"/>
    <n v="250.0376"/>
    <n v="17"/>
    <n v="460.87"/>
    <n v="89579"/>
    <n v="25.95"/>
    <x v="4"/>
  </r>
  <r>
    <n v="2004"/>
    <s v="James Dickinson Ball"/>
    <s v="Medium"/>
    <n v="0.06"/>
    <n v="4.24"/>
    <n v="5.41"/>
    <s v="Regular Air"/>
    <s v="Home Office"/>
    <s v="Office Supplies"/>
    <s v="Binders and Binder Accessories"/>
    <s v="Small Box"/>
    <s v="Storex DuraTech Recycled Plastic Frosted Binders"/>
    <n v="0.35"/>
    <s v="United States"/>
    <x v="2"/>
    <s v="Montana"/>
    <s v="Bozeman"/>
    <n v="59715"/>
    <x v="3"/>
    <x v="106"/>
    <s v="April"/>
    <s v="19-04-2015"/>
    <n v="-78.916679999999999"/>
    <n v="10"/>
    <n v="45"/>
    <n v="91277"/>
    <n v="4.1800000000000006"/>
    <x v="4"/>
  </r>
  <r>
    <n v="2004"/>
    <s v="James Dickinson Ball"/>
    <s v="Medium"/>
    <n v="0.04"/>
    <n v="6783.02"/>
    <n v="24.49"/>
    <s v="Regular Air"/>
    <s v="Home Office"/>
    <s v="Technology"/>
    <s v="Office Machines"/>
    <s v="Large Box"/>
    <s v="Polycom ViewStation™ ISDN Videoconferencing Unit"/>
    <n v="0.39"/>
    <s v="United States"/>
    <x v="2"/>
    <s v="Montana"/>
    <s v="Bozeman"/>
    <n v="59715"/>
    <x v="3"/>
    <x v="106"/>
    <s v="April"/>
    <s v="19-04-2015"/>
    <n v="-13562.637408000001"/>
    <n v="1"/>
    <n v="6569.07"/>
    <n v="91277"/>
    <n v="6782.9800000000005"/>
    <x v="4"/>
  </r>
  <r>
    <n v="507"/>
    <s v="Carol Saunders"/>
    <s v="Critical"/>
    <n v="0.01"/>
    <n v="55.98"/>
    <n v="4.8600000000000003"/>
    <s v="Express Air"/>
    <s v="Corporate"/>
    <s v="Office Supplies"/>
    <s v="Paper"/>
    <s v="Small Box"/>
    <s v="Xerox 1908"/>
    <n v="0.36"/>
    <s v="United States"/>
    <x v="0"/>
    <s v="Kentucky"/>
    <s v="Bowling Green"/>
    <n v="42104"/>
    <x v="3"/>
    <x v="107"/>
    <s v="April"/>
    <s v="20-04-2015"/>
    <n v="32.940899999999999"/>
    <n v="11"/>
    <n v="646.97"/>
    <n v="87357"/>
    <n v="55.97"/>
    <x v="4"/>
  </r>
  <r>
    <n v="507"/>
    <s v="Carol Saunders"/>
    <s v="Critical"/>
    <n v="0.04"/>
    <n v="65.989999999999995"/>
    <n v="8.99"/>
    <s v="Regular Air"/>
    <s v="Corporate"/>
    <s v="Technology"/>
    <s v="Telephones and Communication"/>
    <s v="Small Box"/>
    <s v="Talkabout T8367"/>
    <n v="0.56000000000000005"/>
    <s v="United States"/>
    <x v="0"/>
    <s v="Kentucky"/>
    <s v="Bowling Green"/>
    <n v="42104"/>
    <x v="3"/>
    <x v="107"/>
    <s v="April"/>
    <s v="19-04-2015"/>
    <n v="131.334"/>
    <n v="17"/>
    <n v="946.29"/>
    <n v="87357"/>
    <n v="65.949999999999989"/>
    <x v="4"/>
  </r>
  <r>
    <n v="665"/>
    <s v="Miriam Mueller"/>
    <s v="Critical"/>
    <n v="0.02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0"/>
    <s v="Tennessee"/>
    <s v="Murfreesboro"/>
    <n v="37130"/>
    <x v="3"/>
    <x v="107"/>
    <s v="April"/>
    <s v="19-04-2015"/>
    <n v="90.762"/>
    <n v="6"/>
    <n v="793.39"/>
    <n v="88678"/>
    <n v="130.95999999999998"/>
    <x v="4"/>
  </r>
  <r>
    <n v="1959"/>
    <s v="Bonnie Matthews Rowland"/>
    <s v="Low"/>
    <n v="0.02"/>
    <n v="9.99"/>
    <n v="11.59"/>
    <s v="Regular Air"/>
    <s v="Home Office"/>
    <s v="Office Supplies"/>
    <s v="Paper"/>
    <s v="Small Box"/>
    <s v="Hammermill Color Copier Paper (28Lb. and 96 Bright)"/>
    <n v="0.4"/>
    <s v="United States"/>
    <x v="0"/>
    <s v="Florida"/>
    <s v="Miami"/>
    <n v="33916"/>
    <x v="3"/>
    <x v="107"/>
    <s v="April"/>
    <s v="27-04-2015"/>
    <n v="-171.15770000000001"/>
    <n v="43"/>
    <n v="475.42"/>
    <n v="26342"/>
    <n v="9.9700000000000006"/>
    <x v="4"/>
  </r>
  <r>
    <n v="1959"/>
    <s v="Bonnie Matthews Rowland"/>
    <s v="Low"/>
    <n v="0.02"/>
    <n v="48.04"/>
    <n v="5.79"/>
    <s v="Regular Air"/>
    <s v="Home Office"/>
    <s v="Office Supplies"/>
    <s v="Paper"/>
    <s v="Small Box"/>
    <s v="Xerox 1937"/>
    <n v="0.37"/>
    <s v="United States"/>
    <x v="0"/>
    <s v="Florida"/>
    <s v="Miami"/>
    <n v="33916"/>
    <x v="3"/>
    <x v="107"/>
    <s v="April"/>
    <s v="23-04-2015"/>
    <n v="624.23900000000003"/>
    <n v="74"/>
    <n v="3598.82"/>
    <n v="26342"/>
    <n v="48.019999999999996"/>
    <x v="4"/>
  </r>
  <r>
    <n v="1959"/>
    <s v="Bonnie Matthews Rowland"/>
    <s v="Low"/>
    <n v="0.04"/>
    <n v="6.68"/>
    <n v="4.91"/>
    <s v="Regular Air"/>
    <s v="Home Office"/>
    <s v="Office Supplies"/>
    <s v="Paper"/>
    <s v="Small Box"/>
    <s v="Xerox 1986"/>
    <n v="0.37"/>
    <s v="United States"/>
    <x v="0"/>
    <s v="Florida"/>
    <s v="Miami"/>
    <n v="33916"/>
    <x v="3"/>
    <x v="107"/>
    <s v="April"/>
    <s v="25-04-2015"/>
    <n v="-14.3241"/>
    <n v="5"/>
    <n v="41.22"/>
    <n v="26342"/>
    <n v="6.64"/>
    <x v="4"/>
  </r>
  <r>
    <n v="1962"/>
    <s v="Sean Burton"/>
    <s v="Low"/>
    <n v="0.02"/>
    <n v="48.04"/>
    <n v="5.79"/>
    <s v="Regular Air"/>
    <s v="Home Office"/>
    <s v="Office Supplies"/>
    <s v="Paper"/>
    <s v="Small Box"/>
    <s v="Xerox 1937"/>
    <n v="0.37"/>
    <s v="United States"/>
    <x v="1"/>
    <s v="Michigan"/>
    <s v="Saginaw"/>
    <n v="48601"/>
    <x v="3"/>
    <x v="107"/>
    <s v="April"/>
    <s v="23-04-2015"/>
    <n v="604.01909999999998"/>
    <n v="18"/>
    <n v="875.39"/>
    <n v="88857"/>
    <n v="48.019999999999996"/>
    <x v="4"/>
  </r>
  <r>
    <n v="1962"/>
    <s v="Sean Burton"/>
    <s v="Low"/>
    <n v="0.04"/>
    <n v="6.68"/>
    <n v="4.91"/>
    <s v="Regular Air"/>
    <s v="Home Office"/>
    <s v="Office Supplies"/>
    <s v="Paper"/>
    <s v="Small Box"/>
    <s v="Xerox 1986"/>
    <n v="0.37"/>
    <s v="United States"/>
    <x v="1"/>
    <s v="Michigan"/>
    <s v="Saginaw"/>
    <n v="48601"/>
    <x v="3"/>
    <x v="107"/>
    <s v="April"/>
    <s v="25-04-2015"/>
    <n v="-11.631600000000001"/>
    <n v="1"/>
    <n v="8.24"/>
    <n v="88857"/>
    <n v="6.64"/>
    <x v="4"/>
  </r>
  <r>
    <n v="1826"/>
    <s v="Kate Peck"/>
    <s v="Medium"/>
    <n v="0.1"/>
    <n v="52.99"/>
    <n v="19.989999999999998"/>
    <s v="Express Air"/>
    <s v="Corporate"/>
    <s v="Office Supplies"/>
    <s v="Storage &amp; Organization"/>
    <s v="Small Box"/>
    <s v="Gould Plastics 9-Pocket Panel Bin, 18-3/8w x 5-1/4d x 20-1/2h, Black"/>
    <n v="0.81"/>
    <s v="United States"/>
    <x v="1"/>
    <s v="Iowa"/>
    <s v="Bettendorf"/>
    <n v="52722"/>
    <x v="3"/>
    <x v="107"/>
    <s v="April"/>
    <s v="19-04-2015"/>
    <n v="-517.16999999999996"/>
    <n v="7"/>
    <n v="337.59"/>
    <n v="86958"/>
    <n v="52.89"/>
    <x v="4"/>
  </r>
  <r>
    <n v="1827"/>
    <s v="Vincent Hale"/>
    <s v="Medium"/>
    <n v="7.0000000000000007E-2"/>
    <n v="100.98"/>
    <n v="57.38"/>
    <s v="Delivery Truck"/>
    <s v="Corporate"/>
    <s v="Furniture"/>
    <s v="Bookcases"/>
    <s v="Jumbo Box"/>
    <s v="Bush Westfield Collection Bookcases, Dark Cherry Finish, Fully Assembled"/>
    <n v="0.78"/>
    <s v="United States"/>
    <x v="1"/>
    <s v="Iowa"/>
    <s v="Burlington"/>
    <n v="52601"/>
    <x v="3"/>
    <x v="107"/>
    <s v="April"/>
    <s v="21-04-2015"/>
    <n v="-429.86"/>
    <n v="2"/>
    <n v="215.32"/>
    <n v="86958"/>
    <n v="100.91000000000001"/>
    <x v="4"/>
  </r>
  <r>
    <n v="1827"/>
    <s v="Vincent Hale"/>
    <s v="Medium"/>
    <n v="0.03"/>
    <n v="85.99"/>
    <n v="0.99"/>
    <s v="Regular Air"/>
    <s v="Corporate"/>
    <s v="Technology"/>
    <s v="Telephones and Communication"/>
    <s v="Wrap Bag"/>
    <s v="Accessory34"/>
    <n v="0.55000000000000004"/>
    <s v="United States"/>
    <x v="1"/>
    <s v="Iowa"/>
    <s v="Burlington"/>
    <n v="52601"/>
    <x v="3"/>
    <x v="107"/>
    <s v="April"/>
    <s v="20-04-2015"/>
    <n v="264.16649999999998"/>
    <n v="5"/>
    <n v="382.85"/>
    <n v="86958"/>
    <n v="85.96"/>
    <x v="4"/>
  </r>
  <r>
    <n v="2097"/>
    <s v="Patsy Shea"/>
    <s v="Medium"/>
    <n v="0.1"/>
    <n v="300.97000000000003"/>
    <n v="7.18"/>
    <s v="Regular Air"/>
    <s v="Home Office"/>
    <s v="Technology"/>
    <s v="Computer Peripherals"/>
    <s v="Small Box"/>
    <s v="Gyration Ultra Professional Cordless Optical Suite"/>
    <n v="0.48"/>
    <s v="United States"/>
    <x v="0"/>
    <s v="South Carolina"/>
    <s v="Hilton Head Island"/>
    <n v="29915"/>
    <x v="3"/>
    <x v="107"/>
    <s v="April"/>
    <s v="19-04-2015"/>
    <n v="138.018"/>
    <n v="4"/>
    <n v="1094.33"/>
    <n v="87889"/>
    <n v="300.87"/>
    <x v="4"/>
  </r>
  <r>
    <n v="2098"/>
    <s v="Tracy Dyer"/>
    <s v="Medium"/>
    <n v="0.06"/>
    <n v="39.89"/>
    <n v="3.04"/>
    <s v="Regular Air"/>
    <s v="Home Office"/>
    <s v="Furniture"/>
    <s v="Office Furnishings"/>
    <s v="Wrap Bag"/>
    <s v="Ultra Commercial Grade Dual Valve Door Closer"/>
    <n v="0.53"/>
    <s v="United States"/>
    <x v="0"/>
    <s v="South Carolina"/>
    <s v="Mount Pleasant"/>
    <n v="29464"/>
    <x v="3"/>
    <x v="107"/>
    <s v="April"/>
    <s v="20-04-2015"/>
    <n v="38.874000000000002"/>
    <n v="10"/>
    <n v="389.97"/>
    <n v="87889"/>
    <n v="39.83"/>
    <x v="4"/>
  </r>
  <r>
    <n v="2655"/>
    <s v="Benjamin Lam"/>
    <s v="Medium"/>
    <n v="0.09"/>
    <n v="89.99"/>
    <n v="42"/>
    <s v="Delivery Truck"/>
    <s v="Consumer"/>
    <s v="Furniture"/>
    <s v="Chairs &amp; Chairmats"/>
    <s v="Jumbo Drum"/>
    <s v="Global Leather Task Chair, Black"/>
    <n v="0.66"/>
    <s v="United States"/>
    <x v="0"/>
    <s v="Georgia"/>
    <s v="Atlanta"/>
    <n v="30318"/>
    <x v="3"/>
    <x v="107"/>
    <s v="April"/>
    <s v="18-04-2015"/>
    <n v="223.416"/>
    <n v="6"/>
    <n v="511.25"/>
    <n v="86063"/>
    <n v="89.899999999999991"/>
    <x v="4"/>
  </r>
  <r>
    <n v="3155"/>
    <s v="Julian Keith Mayer"/>
    <s v="Critical"/>
    <n v="0.05"/>
    <n v="159.99"/>
    <n v="5.5"/>
    <s v="Regular Air"/>
    <s v="Consumer"/>
    <s v="Technology"/>
    <s v="Computer Peripherals"/>
    <s v="Small Box"/>
    <s v="Gyration RF Keyboard"/>
    <n v="0.49"/>
    <s v="United States"/>
    <x v="0"/>
    <s v="Florida"/>
    <s v="Sanford"/>
    <n v="32771"/>
    <x v="3"/>
    <x v="108"/>
    <s v="April"/>
    <s v="21-04-2015"/>
    <n v="12.263999999999999"/>
    <n v="23"/>
    <n v="3600.65"/>
    <n v="86902"/>
    <n v="159.94"/>
    <x v="4"/>
  </r>
  <r>
    <n v="1836"/>
    <s v="Dwight Albright Huffman"/>
    <s v="High"/>
    <n v="0.01"/>
    <n v="155.99"/>
    <n v="8.99"/>
    <s v="Express Air"/>
    <s v="Corporate"/>
    <s v="Technology"/>
    <s v="Telephones and Communication"/>
    <s v="Small Box"/>
    <s v="CF 688"/>
    <n v="0.57999999999999996"/>
    <s v="United States"/>
    <x v="2"/>
    <s v="California"/>
    <s v="San Francisco"/>
    <n v="94110"/>
    <x v="3"/>
    <x v="108"/>
    <s v="April"/>
    <s v="20-04-2015"/>
    <n v="-219.07908"/>
    <n v="5"/>
    <n v="675.83"/>
    <n v="86600"/>
    <n v="155.98000000000002"/>
    <x v="4"/>
  </r>
  <r>
    <n v="1837"/>
    <s v="Herbert Williamson"/>
    <s v="High"/>
    <n v="0.01"/>
    <n v="5.98"/>
    <n v="5.46"/>
    <s v="Regular Air"/>
    <s v="Corporate"/>
    <s v="Office Supplies"/>
    <s v="Paper"/>
    <s v="Small Box"/>
    <s v="Xerox 1983"/>
    <n v="0.36"/>
    <s v="United States"/>
    <x v="2"/>
    <s v="California"/>
    <s v="San Gabriel"/>
    <n v="91776"/>
    <x v="3"/>
    <x v="108"/>
    <s v="April"/>
    <s v="21-04-2015"/>
    <n v="-18.878399999999999"/>
    <n v="4"/>
    <n v="28"/>
    <n v="86600"/>
    <n v="5.9700000000000006"/>
    <x v="4"/>
  </r>
  <r>
    <n v="2212"/>
    <s v="Stacy Chang"/>
    <s v="High"/>
    <n v="0.09"/>
    <n v="199.99"/>
    <n v="24.49"/>
    <s v="Express Air"/>
    <s v="Home Office"/>
    <s v="Technology"/>
    <s v="Copiers and Fax"/>
    <s v="Large Box"/>
    <s v="Canon PC-428 Personal Copier"/>
    <n v="0.46"/>
    <s v="United States"/>
    <x v="3"/>
    <s v="Maryland"/>
    <s v="Catonsville"/>
    <n v="21228"/>
    <x v="3"/>
    <x v="108"/>
    <s v="April"/>
    <s v="21-04-2015"/>
    <n v="631.33000000000004"/>
    <n v="5"/>
    <n v="990.25"/>
    <n v="88029"/>
    <n v="199.9"/>
    <x v="4"/>
  </r>
  <r>
    <n v="152"/>
    <s v="Kent Kerr"/>
    <s v="Low"/>
    <n v="0.01"/>
    <n v="79.52"/>
    <n v="48.2"/>
    <s v="Regular Air"/>
    <s v="Home Office"/>
    <s v="Furniture"/>
    <s v="Office Furnishings"/>
    <s v="Medium Box"/>
    <s v="Eldon Cleatmat Plus™ Chair Mats for High Pile Carpets"/>
    <n v="0.74"/>
    <s v="United States"/>
    <x v="0"/>
    <s v="Tennessee"/>
    <s v="Knoxville"/>
    <n v="37918"/>
    <x v="3"/>
    <x v="108"/>
    <s v="April"/>
    <s v="26-04-2015"/>
    <n v="-40.683999999999997"/>
    <n v="8"/>
    <n v="667.84"/>
    <n v="89522"/>
    <n v="79.509999999999991"/>
    <x v="4"/>
  </r>
  <r>
    <n v="1933"/>
    <s v="William Crawford"/>
    <s v="Low"/>
    <n v="0.06"/>
    <n v="3.58"/>
    <n v="1.63"/>
    <s v="Regular Air"/>
    <s v="Corporate"/>
    <s v="Office Supplies"/>
    <s v="Rubber Bands"/>
    <s v="Wrap Bag"/>
    <s v="OIC Colored Binder Clips, Assorted Sizes"/>
    <n v="0.36"/>
    <s v="United States"/>
    <x v="1"/>
    <s v="Texas"/>
    <s v="Garland"/>
    <n v="75043"/>
    <x v="3"/>
    <x v="108"/>
    <s v="April"/>
    <s v="23-04-2015"/>
    <n v="14"/>
    <n v="10"/>
    <n v="34.76"/>
    <n v="86687"/>
    <n v="3.52"/>
    <x v="4"/>
  </r>
  <r>
    <n v="1940"/>
    <s v="Eileen McDonald"/>
    <s v="Low"/>
    <n v="0"/>
    <n v="78.650000000000006"/>
    <n v="13.99"/>
    <s v="Regular Air"/>
    <s v="Corporate"/>
    <s v="Office Supplies"/>
    <s v="Appliances"/>
    <s v="Medium Box"/>
    <s v="Honeywell Quietcare HEPA Air Cleaner"/>
    <n v="0.52"/>
    <s v="United States"/>
    <x v="2"/>
    <s v="Utah"/>
    <s v="Draper"/>
    <n v="84020"/>
    <x v="3"/>
    <x v="108"/>
    <s v="April"/>
    <s v="26-04-2015"/>
    <n v="386.00670000000002"/>
    <n v="7"/>
    <n v="559.42999999999995"/>
    <n v="88871"/>
    <n v="78.650000000000006"/>
    <x v="4"/>
  </r>
  <r>
    <n v="1940"/>
    <s v="Eileen McDonald"/>
    <s v="Low"/>
    <n v="0.08"/>
    <n v="122.99"/>
    <n v="70.2"/>
    <s v="Delivery Truck"/>
    <s v="Corporate"/>
    <s v="Furniture"/>
    <s v="Chairs &amp; Chairmats"/>
    <s v="Jumbo Drum"/>
    <s v="Global High-Back Leather Tilter, Burgundy"/>
    <n v="0.74"/>
    <s v="United States"/>
    <x v="2"/>
    <s v="Utah"/>
    <s v="Draper"/>
    <n v="84020"/>
    <x v="3"/>
    <x v="108"/>
    <s v="April"/>
    <s v="24-04-2015"/>
    <n v="-1867.97"/>
    <n v="10"/>
    <n v="1216.52"/>
    <n v="88871"/>
    <n v="122.91"/>
    <x v="4"/>
  </r>
  <r>
    <n v="2066"/>
    <s v="Claudia Webb"/>
    <s v="Low"/>
    <n v="0.1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x v="0"/>
    <s v="North Carolina"/>
    <s v="Indian Trail"/>
    <n v="28079"/>
    <x v="3"/>
    <x v="108"/>
    <s v="April"/>
    <s v="23-04-2015"/>
    <n v="-61.6"/>
    <n v="8"/>
    <n v="34.159999999999997"/>
    <n v="85835"/>
    <n v="4.1400000000000006"/>
    <x v="4"/>
  </r>
  <r>
    <n v="2547"/>
    <s v="Edna Freeman"/>
    <s v="Low"/>
    <n v="7.0000000000000007E-2"/>
    <n v="6.48"/>
    <n v="9.5399999999999991"/>
    <s v="Regular Air"/>
    <s v="Small Business"/>
    <s v="Office Supplies"/>
    <s v="Paper"/>
    <s v="Small Box"/>
    <s v="Xerox 1905"/>
    <n v="0.37"/>
    <s v="United States"/>
    <x v="0"/>
    <s v="Virginia"/>
    <s v="Virginia Beach"/>
    <n v="23464"/>
    <x v="3"/>
    <x v="108"/>
    <s v="April"/>
    <s v="19-04-2015"/>
    <n v="2.2320000000000002"/>
    <n v="1"/>
    <n v="10.86"/>
    <n v="87916"/>
    <n v="6.41"/>
    <x v="4"/>
  </r>
  <r>
    <n v="3380"/>
    <s v="Eva Decker"/>
    <s v="Critical"/>
    <n v="0.03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x v="0"/>
    <s v="Georgia"/>
    <s v="La Grange"/>
    <n v="30240"/>
    <x v="3"/>
    <x v="109"/>
    <s v="April"/>
    <s v="22-04-2015"/>
    <n v="-4.4800000000000004"/>
    <n v="18"/>
    <n v="5572.18"/>
    <n v="88838"/>
    <n v="315.95000000000005"/>
    <x v="4"/>
  </r>
  <r>
    <n v="3380"/>
    <s v="Eva Decker"/>
    <s v="Critical"/>
    <n v="0.03"/>
    <n v="63.94"/>
    <n v="14.48"/>
    <s v="Regular Air"/>
    <s v="Home Office"/>
    <s v="Furniture"/>
    <s v="Office Furnishings"/>
    <s v="Small Box"/>
    <s v="Howard Miller 16&quot; Diameter Gallery Wall Clock"/>
    <n v="0.46"/>
    <s v="United States"/>
    <x v="0"/>
    <s v="Georgia"/>
    <s v="La Grange"/>
    <n v="30240"/>
    <x v="3"/>
    <x v="109"/>
    <s v="April"/>
    <s v="21-04-2015"/>
    <n v="43.691699999999997"/>
    <n v="8"/>
    <n v="522.46"/>
    <n v="88838"/>
    <n v="63.91"/>
    <x v="4"/>
  </r>
  <r>
    <n v="151"/>
    <s v="Geoffrey Zhu"/>
    <s v="High"/>
    <n v="0.09"/>
    <n v="5.98"/>
    <n v="2.5"/>
    <s v="Regular Air"/>
    <s v="Home Office"/>
    <s v="Office Supplies"/>
    <s v="Envelopes"/>
    <s v="Small Box"/>
    <s v="Wausau Papers Astrobrights® Colored Envelopes"/>
    <n v="0.36"/>
    <s v="United States"/>
    <x v="0"/>
    <s v="Tennessee"/>
    <s v="Kingsport"/>
    <n v="37664"/>
    <x v="3"/>
    <x v="109"/>
    <s v="April"/>
    <s v="22-04-2015"/>
    <n v="13.896000000000001"/>
    <n v="5"/>
    <n v="28.11"/>
    <n v="89523"/>
    <n v="5.8900000000000006"/>
    <x v="4"/>
  </r>
  <r>
    <n v="1259"/>
    <s v="Keith Hobbs"/>
    <s v="High"/>
    <n v="0.03"/>
    <n v="3.69"/>
    <n v="2.5"/>
    <s v="Express Air"/>
    <s v="Home Office"/>
    <s v="Office Supplies"/>
    <s v="Envelopes"/>
    <s v="Small Box"/>
    <s v="Colored Envelopes"/>
    <n v="0.39"/>
    <s v="United States"/>
    <x v="0"/>
    <s v="Kentucky"/>
    <s v="Danville"/>
    <n v="40422"/>
    <x v="3"/>
    <x v="109"/>
    <s v="April"/>
    <s v="20-04-2015"/>
    <n v="-2196.6840000000002"/>
    <n v="9"/>
    <n v="38.65"/>
    <n v="86534"/>
    <n v="3.66"/>
    <x v="4"/>
  </r>
  <r>
    <n v="2117"/>
    <s v="Jack Hatcher"/>
    <s v="High"/>
    <n v="0.03"/>
    <n v="320.98"/>
    <n v="24.49"/>
    <s v="Regular Air"/>
    <s v="Home Office"/>
    <s v="Furniture"/>
    <s v="Chairs &amp; Chairmats"/>
    <s v="Large Box"/>
    <s v="Hon Pagoda™ Stacking Chairs"/>
    <n v="0.55000000000000004"/>
    <s v="United States"/>
    <x v="1"/>
    <s v="Texas"/>
    <s v="Greenville"/>
    <n v="75401"/>
    <x v="3"/>
    <x v="109"/>
    <s v="April"/>
    <s v="22-04-2015"/>
    <n v="4554.4346999999998"/>
    <n v="20"/>
    <n v="6600.63"/>
    <n v="90891"/>
    <n v="320.95000000000005"/>
    <x v="4"/>
  </r>
  <r>
    <n v="2117"/>
    <s v="Jack Hatcher"/>
    <s v="High"/>
    <n v="0.06"/>
    <n v="125.99"/>
    <n v="8.8000000000000007"/>
    <s v="Regular Air"/>
    <s v="Home Office"/>
    <s v="Technology"/>
    <s v="Telephones and Communication"/>
    <s v="Small Box"/>
    <s v="StarTAC 6500"/>
    <n v="0.59"/>
    <s v="United States"/>
    <x v="1"/>
    <s v="Texas"/>
    <s v="Greenville"/>
    <n v="75401"/>
    <x v="3"/>
    <x v="109"/>
    <s v="April"/>
    <s v="21-04-2015"/>
    <n v="618.19308000000001"/>
    <n v="18"/>
    <n v="1811.99"/>
    <n v="90891"/>
    <n v="125.92999999999999"/>
    <x v="4"/>
  </r>
  <r>
    <n v="3084"/>
    <s v="Debbie Hsu"/>
    <s v="High"/>
    <n v="0"/>
    <n v="65.989999999999995"/>
    <n v="5.99"/>
    <s v="Express Air"/>
    <s v="Small Business"/>
    <s v="Technology"/>
    <s v="Telephones and Communication"/>
    <s v="Small Box"/>
    <s v="i1000"/>
    <n v="0.57999999999999996"/>
    <s v="United States"/>
    <x v="2"/>
    <s v="Washington"/>
    <s v="Lacey"/>
    <n v="98503"/>
    <x v="3"/>
    <x v="109"/>
    <s v="April"/>
    <s v="22-04-2015"/>
    <n v="313.81200000000001"/>
    <n v="14"/>
    <n v="798.89"/>
    <n v="89879"/>
    <n v="65.989999999999995"/>
    <x v="4"/>
  </r>
  <r>
    <n v="56"/>
    <s v="Randall Montgomery"/>
    <s v="Medium"/>
    <n v="0.06"/>
    <n v="3.8"/>
    <n v="1.49"/>
    <s v="Regular Air"/>
    <s v="Consumer"/>
    <s v="Office Supplies"/>
    <s v="Binders and Binder Accessories"/>
    <s v="Small Box"/>
    <s v="Durable Pressboard Binders"/>
    <n v="0.38"/>
    <s v="United States"/>
    <x v="3"/>
    <s v="New York"/>
    <s v="Tonawanda"/>
    <n v="14150"/>
    <x v="3"/>
    <x v="109"/>
    <s v="April"/>
    <s v="21-04-2015"/>
    <n v="19.6282"/>
    <n v="20"/>
    <n v="73.55"/>
    <n v="88075"/>
    <n v="3.7399999999999998"/>
    <x v="4"/>
  </r>
  <r>
    <n v="56"/>
    <s v="Randall Montgomery"/>
    <s v="Medium"/>
    <n v="0.06"/>
    <n v="1.76"/>
    <n v="0.7"/>
    <s v="Regular Air"/>
    <s v="Consumer"/>
    <s v="Office Supplies"/>
    <s v="Pens &amp; Art Supplies"/>
    <s v="Wrap Bag"/>
    <s v="Newell 310"/>
    <n v="0.56000000000000005"/>
    <s v="United States"/>
    <x v="3"/>
    <s v="New York"/>
    <s v="Tonawanda"/>
    <n v="14150"/>
    <x v="3"/>
    <x v="109"/>
    <s v="April"/>
    <s v="21-04-2015"/>
    <n v="-1.6524000000000001"/>
    <n v="17"/>
    <n v="29.57"/>
    <n v="88075"/>
    <n v="1.7"/>
    <x v="4"/>
  </r>
  <r>
    <n v="240"/>
    <s v="Gilbert Scarborough"/>
    <s v="Medium"/>
    <n v="0.1"/>
    <n v="19.98"/>
    <n v="5.77"/>
    <s v="Express Air"/>
    <s v="Small Business"/>
    <s v="Office Supplies"/>
    <s v="Paper"/>
    <s v="Small Box"/>
    <s v="Xerox Blank Computer Paper"/>
    <n v="0.38"/>
    <s v="United States"/>
    <x v="2"/>
    <s v="Colorado"/>
    <s v="Fountain"/>
    <n v="80817"/>
    <x v="3"/>
    <x v="109"/>
    <s v="April"/>
    <s v="20-04-2015"/>
    <n v="35.090000000000003"/>
    <n v="3"/>
    <n v="57.41"/>
    <n v="90479"/>
    <n v="19.88"/>
    <x v="4"/>
  </r>
  <r>
    <n v="241"/>
    <s v="Amy Ellis Holder"/>
    <s v="Medium"/>
    <n v="0.06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x v="2"/>
    <s v="Colorado"/>
    <s v="Grand Junction"/>
    <n v="81503"/>
    <x v="3"/>
    <x v="109"/>
    <s v="April"/>
    <s v="21-04-2015"/>
    <n v="785.63"/>
    <n v="11"/>
    <n v="2809.87"/>
    <n v="90479"/>
    <n v="259.64999999999998"/>
    <x v="4"/>
  </r>
  <r>
    <n v="970"/>
    <s v="Lynn Payne"/>
    <s v="Medium"/>
    <n v="0"/>
    <n v="170.98"/>
    <n v="35.89"/>
    <s v="Delivery Truck"/>
    <s v="Consumer"/>
    <s v="Furniture"/>
    <s v="Bookcases"/>
    <s v="Jumbo Box"/>
    <s v="Rush Hierlooms Collection 1&quot; Thick Stackable Bookcases"/>
    <n v="0.66"/>
    <s v="United States"/>
    <x v="0"/>
    <s v="Virginia"/>
    <s v="Rose Hill"/>
    <n v="24281"/>
    <x v="3"/>
    <x v="109"/>
    <s v="April"/>
    <s v="21-04-2015"/>
    <n v="-102.66200000000001"/>
    <n v="8"/>
    <n v="1452.18"/>
    <n v="86173"/>
    <n v="170.98"/>
    <x v="4"/>
  </r>
  <r>
    <n v="3283"/>
    <s v="William Woodard"/>
    <s v="Critical"/>
    <n v="0.05"/>
    <n v="363.25"/>
    <n v="19.989999999999998"/>
    <s v="Express Air"/>
    <s v="Corporate"/>
    <s v="Office Supplies"/>
    <s v="Appliances"/>
    <s v="Small Box"/>
    <s v="Hoover WindTunnel™ Plus Canister Vacuum"/>
    <n v="0.56999999999999995"/>
    <s v="United States"/>
    <x v="0"/>
    <s v="Florida"/>
    <s v="Kendall"/>
    <n v="33156"/>
    <x v="3"/>
    <x v="110"/>
    <s v="April"/>
    <s v="21-04-2015"/>
    <n v="-269.75549999999998"/>
    <n v="5"/>
    <n v="1867.04"/>
    <n v="90752"/>
    <n v="363.2"/>
    <x v="4"/>
  </r>
  <r>
    <n v="2038"/>
    <s v="Peter Adams"/>
    <s v="High"/>
    <n v="0.06"/>
    <n v="40.99"/>
    <n v="17.48"/>
    <s v="Regular Air"/>
    <s v="Small Business"/>
    <s v="Office Supplies"/>
    <s v="Paper"/>
    <s v="Small Box"/>
    <s v="Xerox 1893"/>
    <n v="0.36"/>
    <s v="United States"/>
    <x v="3"/>
    <s v="New York"/>
    <s v="Mount Vernon"/>
    <n v="10550"/>
    <x v="3"/>
    <x v="110"/>
    <s v="April"/>
    <s v="21-04-2015"/>
    <n v="109.16"/>
    <n v="7"/>
    <n v="277.12"/>
    <n v="89334"/>
    <n v="40.93"/>
    <x v="4"/>
  </r>
  <r>
    <n v="2260"/>
    <s v="Geoffrey H Wong"/>
    <s v="High"/>
    <n v="0.08"/>
    <n v="4.9800000000000004"/>
    <n v="0.49"/>
    <s v="Regular Air"/>
    <s v="Corporate"/>
    <s v="Office Supplies"/>
    <s v="Labels"/>
    <s v="Small Box"/>
    <s v="Avery White Multi-Purpose Labels"/>
    <n v="0.39"/>
    <s v="United States"/>
    <x v="0"/>
    <s v="Georgia"/>
    <s v="Rome"/>
    <n v="30161"/>
    <x v="3"/>
    <x v="110"/>
    <s v="April"/>
    <s v="22-04-2015"/>
    <n v="4949.9160000000002"/>
    <n v="1"/>
    <n v="4.95"/>
    <n v="89602"/>
    <n v="4.9000000000000004"/>
    <x v="4"/>
  </r>
  <r>
    <n v="2260"/>
    <s v="Geoffrey H Wong"/>
    <s v="High"/>
    <n v="0.09"/>
    <n v="119.99"/>
    <n v="14"/>
    <s v="Delivery Truck"/>
    <s v="Corporate"/>
    <s v="Technology"/>
    <s v="Office Machines"/>
    <s v="Jumbo Drum"/>
    <s v="Epson C82 Color Inkjet Printer"/>
    <n v="0.36"/>
    <s v="United States"/>
    <x v="0"/>
    <s v="Georgia"/>
    <s v="Rome"/>
    <n v="30161"/>
    <x v="3"/>
    <x v="110"/>
    <s v="April"/>
    <s v="23-04-2015"/>
    <n v="1055.604"/>
    <n v="4"/>
    <n v="461.24"/>
    <n v="89602"/>
    <n v="119.89999999999999"/>
    <x v="4"/>
  </r>
  <r>
    <n v="2964"/>
    <s v="Kathy Hinton"/>
    <s v="High"/>
    <n v="0.06"/>
    <n v="42.98"/>
    <n v="4.62"/>
    <s v="Regular Air"/>
    <s v="Consumer"/>
    <s v="Office Supplies"/>
    <s v="Appliances"/>
    <s v="Small Box"/>
    <s v="Belkin F9M820V08 8 Outlet Surge"/>
    <n v="0.56000000000000005"/>
    <s v="United States"/>
    <x v="3"/>
    <s v="Ohio"/>
    <s v="Mount Vernon"/>
    <n v="43050"/>
    <x v="3"/>
    <x v="110"/>
    <s v="April"/>
    <s v="23-04-2015"/>
    <n v="-24.63"/>
    <n v="1"/>
    <n v="47.04"/>
    <n v="88610"/>
    <n v="42.919999999999995"/>
    <x v="4"/>
  </r>
  <r>
    <n v="535"/>
    <s v="Jill Clements"/>
    <s v="Low"/>
    <n v="0"/>
    <n v="15.99"/>
    <n v="13.18"/>
    <s v="Regular Air"/>
    <s v="Corporate"/>
    <s v="Office Supplies"/>
    <s v="Binders and Binder Accessories"/>
    <s v="Small Box"/>
    <s v="GBC Pre-Punched Binding Paper, Plastic, White, 8-1/2&quot; x 11&quot;"/>
    <n v="0.37"/>
    <s v="United States"/>
    <x v="0"/>
    <s v="Virginia"/>
    <s v="Montclair"/>
    <n v="22025"/>
    <x v="3"/>
    <x v="110"/>
    <s v="April"/>
    <s v="25-04-2015"/>
    <n v="46.488"/>
    <n v="23"/>
    <n v="403.25"/>
    <n v="88511"/>
    <n v="15.99"/>
    <x v="4"/>
  </r>
  <r>
    <n v="2548"/>
    <s v="Wayne Bass"/>
    <s v="Low"/>
    <n v="0.05"/>
    <n v="30.98"/>
    <n v="9.18"/>
    <s v="Express Air"/>
    <s v="Small Business"/>
    <s v="Office Supplies"/>
    <s v="Paper"/>
    <s v="Small Box"/>
    <s v="Xerox 1951"/>
    <n v="0.4"/>
    <s v="United States"/>
    <x v="2"/>
    <s v="California"/>
    <s v="Los Angeles"/>
    <n v="90068"/>
    <x v="3"/>
    <x v="110"/>
    <s v="April"/>
    <s v="21-04-2015"/>
    <n v="61.47"/>
    <n v="12"/>
    <n v="382.29"/>
    <n v="40997"/>
    <n v="30.93"/>
    <x v="4"/>
  </r>
  <r>
    <n v="2548"/>
    <s v="Wayne Bass"/>
    <s v="Low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x v="2"/>
    <s v="California"/>
    <s v="Los Angeles"/>
    <n v="90068"/>
    <x v="3"/>
    <x v="110"/>
    <s v="April"/>
    <s v="28-04-2015"/>
    <n v="18.27"/>
    <n v="37"/>
    <n v="881.74"/>
    <n v="40997"/>
    <n v="22.939999999999998"/>
    <x v="4"/>
  </r>
  <r>
    <n v="2548"/>
    <s v="Wayne Bass"/>
    <s v="Low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x v="2"/>
    <s v="California"/>
    <s v="Los Angeles"/>
    <n v="90068"/>
    <x v="3"/>
    <x v="110"/>
    <s v="April"/>
    <s v="25-04-2015"/>
    <n v="-513.79042000000004"/>
    <n v="33"/>
    <n v="7384.18"/>
    <n v="40997"/>
    <n v="212.56"/>
    <x v="4"/>
  </r>
  <r>
    <n v="2549"/>
    <s v="Martha Bowers"/>
    <s v="Low"/>
    <n v="0.05"/>
    <n v="30.98"/>
    <n v="9.18"/>
    <s v="Express Air"/>
    <s v="Small Business"/>
    <s v="Office Supplies"/>
    <s v="Paper"/>
    <s v="Small Box"/>
    <s v="Xerox 1951"/>
    <n v="0.4"/>
    <s v="United States"/>
    <x v="3"/>
    <s v="Ohio"/>
    <s v="Whitehall"/>
    <n v="43213"/>
    <x v="3"/>
    <x v="110"/>
    <s v="April"/>
    <s v="21-04-2015"/>
    <n v="61.47"/>
    <n v="3"/>
    <n v="95.57"/>
    <n v="88657"/>
    <n v="30.93"/>
    <x v="4"/>
  </r>
  <r>
    <n v="2549"/>
    <s v="Martha Bowers"/>
    <s v="Low"/>
    <n v="0.05"/>
    <n v="22.99"/>
    <n v="8.99"/>
    <s v="Regular Air"/>
    <s v="Small Business"/>
    <s v="Office Supplies"/>
    <s v="Pens &amp; Art Supplies"/>
    <s v="Small Pack"/>
    <s v="Boston KS Multi-Size Manual Pencil Sharpener"/>
    <n v="0.56999999999999995"/>
    <s v="United States"/>
    <x v="3"/>
    <s v="Ohio"/>
    <s v="Whitehall"/>
    <n v="43213"/>
    <x v="3"/>
    <x v="110"/>
    <s v="April"/>
    <s v="28-04-2015"/>
    <n v="18.27"/>
    <n v="9"/>
    <n v="214.48"/>
    <n v="88657"/>
    <n v="22.939999999999998"/>
    <x v="4"/>
  </r>
  <r>
    <n v="2549"/>
    <s v="Martha Bowers"/>
    <s v="Low"/>
    <n v="0.04"/>
    <n v="212.6"/>
    <n v="110.2"/>
    <s v="Delivery Truck"/>
    <s v="Small Business"/>
    <s v="Furniture"/>
    <s v="Tables"/>
    <s v="Jumbo Box"/>
    <s v="Bush Advantage Collection® Round Conference Table"/>
    <n v="0.73"/>
    <s v="United States"/>
    <x v="3"/>
    <s v="Ohio"/>
    <s v="Whitehall"/>
    <n v="43213"/>
    <x v="3"/>
    <x v="110"/>
    <s v="April"/>
    <s v="25-04-2015"/>
    <n v="-513.79042000000004"/>
    <n v="8"/>
    <n v="1790.1"/>
    <n v="88657"/>
    <n v="212.56"/>
    <x v="4"/>
  </r>
  <r>
    <n v="627"/>
    <s v="Scott McKenna"/>
    <s v="Medium"/>
    <n v="0.02"/>
    <n v="419.19"/>
    <n v="19.989999999999998"/>
    <s v="Regular Air"/>
    <s v="Corporate"/>
    <s v="Office Supplies"/>
    <s v="Storage &amp; Organization"/>
    <s v="Small Box"/>
    <s v="Smead Adjustable Mobile File Trolley with Lockable Top"/>
    <n v="0.57999999999999996"/>
    <s v="United States"/>
    <x v="3"/>
    <s v="Ohio"/>
    <s v="Steubenville"/>
    <n v="43952"/>
    <x v="3"/>
    <x v="110"/>
    <s v="April"/>
    <s v="22-04-2015"/>
    <n v="6610.2"/>
    <n v="22"/>
    <n v="9580"/>
    <n v="90469"/>
    <n v="419.17"/>
    <x v="4"/>
  </r>
  <r>
    <n v="2668"/>
    <s v="Carlos Hanson"/>
    <s v="Not Specified"/>
    <n v="0.06"/>
    <n v="3.93"/>
    <n v="0.99"/>
    <s v="Regular Air"/>
    <s v="Home Office"/>
    <s v="Office Supplies"/>
    <s v="Rubber Bands"/>
    <s v="Wrap Bag"/>
    <s v="Staples Vinyl Coated Paper Clips"/>
    <n v="0.39"/>
    <s v="United States"/>
    <x v="1"/>
    <s v="South Dakota"/>
    <s v="Rapid City"/>
    <n v="57701"/>
    <x v="3"/>
    <x v="110"/>
    <s v="April"/>
    <s v="23-04-2015"/>
    <n v="10.782400000000001"/>
    <n v="6"/>
    <n v="24.18"/>
    <n v="87832"/>
    <n v="3.87"/>
    <x v="4"/>
  </r>
  <r>
    <n v="2932"/>
    <s v="Phyllis Hull"/>
    <s v="High"/>
    <n v="0.01"/>
    <n v="35.44"/>
    <n v="19.989999999999998"/>
    <s v="Regular Air"/>
    <s v="Small Business"/>
    <s v="Office Supplies"/>
    <s v="Paper"/>
    <s v="Small Box"/>
    <s v="Xerox 1880"/>
    <n v="0.38"/>
    <s v="United States"/>
    <x v="3"/>
    <s v="Connecticut"/>
    <s v="Stratford"/>
    <n v="6614"/>
    <x v="3"/>
    <x v="111"/>
    <s v="April"/>
    <s v="23-04-2015"/>
    <n v="-52.822800000000001"/>
    <n v="1"/>
    <n v="55.43"/>
    <n v="87620"/>
    <n v="35.43"/>
    <x v="4"/>
  </r>
  <r>
    <n v="2938"/>
    <s v="Laurie Case Daniel"/>
    <s v="High"/>
    <n v="0.03"/>
    <n v="47.9"/>
    <n v="5.86"/>
    <s v="Regular Air"/>
    <s v="Small Business"/>
    <s v="Office Supplies"/>
    <s v="Paper"/>
    <s v="Small Box"/>
    <s v="Xerox 1938"/>
    <n v="0.37"/>
    <s v="United States"/>
    <x v="3"/>
    <s v="Massachusetts"/>
    <s v="Stoneham"/>
    <n v="2180"/>
    <x v="3"/>
    <x v="111"/>
    <s v="April"/>
    <s v="25-04-2015"/>
    <n v="642.99030000000005"/>
    <n v="20"/>
    <n v="931.87"/>
    <n v="87620"/>
    <n v="47.87"/>
    <x v="4"/>
  </r>
  <r>
    <n v="666"/>
    <s v="Emily Sims"/>
    <s v="Low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0"/>
    <s v="Tennessee"/>
    <s v="Nashville"/>
    <n v="37211"/>
    <x v="3"/>
    <x v="111"/>
    <s v="April"/>
    <s v="26-04-2015"/>
    <n v="-352.81400000000002"/>
    <n v="11"/>
    <n v="54.04"/>
    <n v="88679"/>
    <n v="4.5500000000000007"/>
    <x v="4"/>
  </r>
  <r>
    <n v="667"/>
    <s v="Allison Kirby"/>
    <s v="Low"/>
    <n v="0.02"/>
    <n v="4.57"/>
    <n v="5.42"/>
    <s v="Regular Air"/>
    <s v="Corporate"/>
    <s v="Office Supplies"/>
    <s v="Binders and Binder Accessories"/>
    <s v="Small Box"/>
    <s v="Newell® 3-Hole Punched Plastic Slotted Magazine Holders for Binders"/>
    <n v="0.37"/>
    <s v="United States"/>
    <x v="1"/>
    <s v="Texas"/>
    <s v="Dallas"/>
    <n v="75203"/>
    <x v="3"/>
    <x v="111"/>
    <s v="April"/>
    <s v="26-04-2015"/>
    <n v="-124.2805"/>
    <n v="45"/>
    <n v="221.06"/>
    <n v="48257"/>
    <n v="4.5500000000000007"/>
    <x v="4"/>
  </r>
  <r>
    <n v="1777"/>
    <s v="Miriam Greenberg"/>
    <s v="Low"/>
    <n v="7.0000000000000007E-2"/>
    <n v="5.43"/>
    <n v="0.95"/>
    <s v="Regular Air"/>
    <s v="Consumer"/>
    <s v="Office Supplies"/>
    <s v="Paper"/>
    <s v="Wrap Bag"/>
    <s v="Wirebound Message Book, 4 per Page"/>
    <n v="0.36"/>
    <s v="United States"/>
    <x v="1"/>
    <s v="Indiana"/>
    <s v="Valparaiso"/>
    <n v="46383"/>
    <x v="3"/>
    <x v="111"/>
    <s v="April"/>
    <s v="26-04-2015"/>
    <n v="26.5029"/>
    <n v="7"/>
    <n v="38.409999999999997"/>
    <n v="89939"/>
    <n v="5.3599999999999994"/>
    <x v="4"/>
  </r>
  <r>
    <n v="678"/>
    <s v="Edward McKenzie"/>
    <s v="Medium"/>
    <n v="0.04"/>
    <n v="15.42"/>
    <n v="10.68"/>
    <s v="Express Air"/>
    <s v="Corporate"/>
    <s v="Office Supplies"/>
    <s v="Storage &amp; Organization"/>
    <s v="Small Box"/>
    <s v="Decoflex Hanging Personal Folder File, Blue"/>
    <n v="0.57999999999999996"/>
    <s v="United States"/>
    <x v="0"/>
    <s v="Virginia"/>
    <s v="Rose Hill"/>
    <n v="24281"/>
    <x v="3"/>
    <x v="111"/>
    <s v="April"/>
    <s v="23-04-2015"/>
    <n v="-109.70399999999999"/>
    <n v="5"/>
    <n v="81.14"/>
    <n v="88889"/>
    <n v="15.38"/>
    <x v="4"/>
  </r>
  <r>
    <n v="2760"/>
    <s v="Evan Adkins"/>
    <s v="Medium"/>
    <n v="0.08"/>
    <n v="22.01"/>
    <n v="5.53"/>
    <s v="Regular Air"/>
    <s v="Corporate"/>
    <s v="Office Supplies"/>
    <s v="Pens &amp; Art Supplies"/>
    <s v="Small Pack"/>
    <s v="Boston 16801 Nautilus™ Battery Pencil Sharpener"/>
    <n v="0.59"/>
    <s v="United States"/>
    <x v="3"/>
    <s v="Connecticut"/>
    <s v="Waterbury"/>
    <n v="6708"/>
    <x v="3"/>
    <x v="111"/>
    <s v="April"/>
    <s v="24-04-2015"/>
    <n v="105.7"/>
    <n v="11"/>
    <n v="241.97"/>
    <n v="90724"/>
    <n v="21.930000000000003"/>
    <x v="4"/>
  </r>
  <r>
    <n v="2764"/>
    <s v="Arnold Johnson"/>
    <s v="Medium"/>
    <n v="0.02"/>
    <n v="29.74"/>
    <n v="6.64"/>
    <s v="Regular Air"/>
    <s v="Corporate"/>
    <s v="Office Supplies"/>
    <s v="Storage &amp; Organization"/>
    <s v="Small Box"/>
    <s v="Acco Perma® 2700 Stacking Storage Drawers"/>
    <n v="0.7"/>
    <s v="United States"/>
    <x v="3"/>
    <s v="New Jersey"/>
    <s v="Hackensack"/>
    <n v="7601"/>
    <x v="3"/>
    <x v="111"/>
    <s v="April"/>
    <s v="22-04-2015"/>
    <n v="-21.06"/>
    <n v="4"/>
    <n v="120.81"/>
    <n v="90724"/>
    <n v="29.72"/>
    <x v="4"/>
  </r>
  <r>
    <n v="2737"/>
    <s v="Rachel Bates"/>
    <s v="Not Specified"/>
    <n v="0.05"/>
    <n v="100.98"/>
    <n v="7.18"/>
    <s v="Regular Air"/>
    <s v="Small Business"/>
    <s v="Technology"/>
    <s v="Computer Peripherals"/>
    <s v="Small Box"/>
    <s v="Logitech Cordless Elite Duo"/>
    <n v="0.4"/>
    <s v="United States"/>
    <x v="3"/>
    <s v="Vermont"/>
    <s v="Rutland"/>
    <n v="5701"/>
    <x v="3"/>
    <x v="111"/>
    <s v="April"/>
    <s v="24-04-2015"/>
    <n v="566.60730000000001"/>
    <n v="8"/>
    <n v="821.17"/>
    <n v="89018"/>
    <n v="100.93"/>
    <x v="4"/>
  </r>
  <r>
    <n v="2114"/>
    <s v="Paige Mason"/>
    <s v="Critical"/>
    <n v="0.08"/>
    <n v="2.89"/>
    <n v="0.49"/>
    <s v="Regular Air"/>
    <s v="Corporate"/>
    <s v="Office Supplies"/>
    <s v="Labels"/>
    <s v="Small Box"/>
    <s v="*Staples* Packaging Labels"/>
    <n v="0.38"/>
    <s v="United States"/>
    <x v="0"/>
    <s v="Virginia"/>
    <s v="Norfolk"/>
    <n v="23518"/>
    <x v="3"/>
    <x v="112"/>
    <s v="April"/>
    <s v="23-04-2015"/>
    <n v="38.405999999999999"/>
    <n v="1"/>
    <n v="3.07"/>
    <n v="88404"/>
    <n v="2.81"/>
    <x v="4"/>
  </r>
  <r>
    <n v="1253"/>
    <s v="Vickie Coates"/>
    <s v="Low"/>
    <n v="0.02"/>
    <n v="46.89"/>
    <n v="5.0999999999999996"/>
    <s v="Regular Air"/>
    <s v="Home Office"/>
    <s v="Office Supplies"/>
    <s v="Appliances"/>
    <s v="Medium Box"/>
    <s v="Bionaire Personal Warm Mist Humidifier/Vaporizer"/>
    <n v="0.46"/>
    <s v="United States"/>
    <x v="1"/>
    <s v="Texas"/>
    <s v="Cedar Park"/>
    <n v="78613"/>
    <x v="3"/>
    <x v="112"/>
    <s v="April"/>
    <s v="23-04-2015"/>
    <n v="421.3485"/>
    <n v="13"/>
    <n v="610.65"/>
    <n v="89981"/>
    <n v="46.87"/>
    <x v="4"/>
  </r>
  <r>
    <n v="1253"/>
    <s v="Vickie Coates"/>
    <s v="Low"/>
    <n v="0.05"/>
    <n v="140.97999999999999"/>
    <n v="36.090000000000003"/>
    <s v="Delivery Truck"/>
    <s v="Home Office"/>
    <s v="Furniture"/>
    <s v="Bookcases"/>
    <s v="Jumbo Box"/>
    <s v="Sauder Forest Hills Library, Woodland Oak Finish"/>
    <n v="0.77"/>
    <s v="United States"/>
    <x v="1"/>
    <s v="Texas"/>
    <s v="Cedar Park"/>
    <n v="78613"/>
    <x v="3"/>
    <x v="112"/>
    <s v="April"/>
    <s v="25-04-2015"/>
    <n v="-373.09"/>
    <n v="5"/>
    <n v="699.24"/>
    <n v="89981"/>
    <n v="140.92999999999998"/>
    <x v="4"/>
  </r>
  <r>
    <n v="1253"/>
    <s v="Vickie Coates"/>
    <s v="Low"/>
    <n v="0.1"/>
    <n v="212.6"/>
    <n v="110.2"/>
    <s v="Delivery Truck"/>
    <s v="Home Office"/>
    <s v="Furniture"/>
    <s v="Tables"/>
    <s v="Jumbo Box"/>
    <s v="Bush Advantage Collection® Round Conference Table"/>
    <n v="0.73"/>
    <s v="United States"/>
    <x v="1"/>
    <s v="Texas"/>
    <s v="Cedar Park"/>
    <n v="78613"/>
    <x v="3"/>
    <x v="112"/>
    <s v="April"/>
    <s v="25-04-2015"/>
    <n v="-3465.0720000000001"/>
    <n v="12"/>
    <n v="2346.0300000000002"/>
    <n v="89981"/>
    <n v="212.5"/>
    <x v="4"/>
  </r>
  <r>
    <n v="146"/>
    <s v="Yvonne Fox"/>
    <s v="Medium"/>
    <n v="0.06"/>
    <n v="180.98"/>
    <n v="26.2"/>
    <s v="Delivery Truck"/>
    <s v="Corporate"/>
    <s v="Furniture"/>
    <s v="Chairs &amp; Chairmats"/>
    <s v="Jumbo Drum"/>
    <s v="Global Ergonomic Managers Chair"/>
    <n v="0.59"/>
    <s v="United States"/>
    <x v="1"/>
    <s v="Texas"/>
    <s v="Watauga"/>
    <n v="76148"/>
    <x v="3"/>
    <x v="112"/>
    <s v="April"/>
    <s v="24-04-2015"/>
    <n v="251.4084"/>
    <n v="5"/>
    <n v="929.57"/>
    <n v="91090"/>
    <n v="180.92"/>
    <x v="4"/>
  </r>
  <r>
    <n v="699"/>
    <s v="Jenny Gold"/>
    <s v="Medium"/>
    <n v="0.03"/>
    <n v="5.28"/>
    <n v="5.61"/>
    <s v="Regular Air"/>
    <s v="Consumer"/>
    <s v="Office Supplies"/>
    <s v="Paper"/>
    <s v="Small Box"/>
    <s v="Xerox 1954"/>
    <n v="0.4"/>
    <s v="United States"/>
    <x v="2"/>
    <s v="California"/>
    <s v="Los Angeles"/>
    <n v="90041"/>
    <x v="3"/>
    <x v="112"/>
    <s v="April"/>
    <s v="24-04-2015"/>
    <n v="-16.670000000000002"/>
    <n v="5"/>
    <n v="32.5"/>
    <n v="44517"/>
    <n v="5.25"/>
    <x v="4"/>
  </r>
  <r>
    <n v="702"/>
    <s v="Kelly O'Connor"/>
    <s v="Medium"/>
    <n v="0.03"/>
    <n v="5.28"/>
    <n v="5.61"/>
    <s v="Regular Air"/>
    <s v="Consumer"/>
    <s v="Office Supplies"/>
    <s v="Paper"/>
    <s v="Small Box"/>
    <s v="Xerox 1954"/>
    <n v="0.4"/>
    <s v="United States"/>
    <x v="2"/>
    <s v="California"/>
    <s v="Santa Rosa"/>
    <n v="95404"/>
    <x v="3"/>
    <x v="112"/>
    <s v="April"/>
    <s v="24-04-2015"/>
    <n v="-16.670000000000002"/>
    <n v="1"/>
    <n v="6.5"/>
    <n v="87977"/>
    <n v="5.25"/>
    <x v="4"/>
  </r>
  <r>
    <n v="1304"/>
    <s v="Sherri McIntosh"/>
    <s v="Medium"/>
    <n v="0.08"/>
    <n v="2.88"/>
    <n v="0.5"/>
    <s v="Regular Air"/>
    <s v="Consumer"/>
    <s v="Office Supplies"/>
    <s v="Labels"/>
    <s v="Small Box"/>
    <s v="Avery 507"/>
    <n v="0.39"/>
    <s v="United States"/>
    <x v="2"/>
    <s v="Utah"/>
    <s v="West Jordan"/>
    <n v="84084"/>
    <x v="3"/>
    <x v="112"/>
    <s v="April"/>
    <s v="24-04-2015"/>
    <n v="6.0305999999999997"/>
    <n v="3"/>
    <n v="8.74"/>
    <n v="87004"/>
    <n v="2.8"/>
    <x v="4"/>
  </r>
  <r>
    <n v="483"/>
    <s v="Edgar McKenzie"/>
    <s v="Not Specified"/>
    <n v="0.06"/>
    <n v="3.36"/>
    <n v="6.27"/>
    <s v="Regular Air"/>
    <s v="Corporate"/>
    <s v="Office Supplies"/>
    <s v="Binders and Binder Accessories"/>
    <s v="Small Box"/>
    <s v="Cardinal Poly Pocket Divider Pockets for Ring Binders"/>
    <n v="0.4"/>
    <s v="United States"/>
    <x v="1"/>
    <s v="Illinois"/>
    <s v="Oswego"/>
    <n v="60543"/>
    <x v="3"/>
    <x v="112"/>
    <s v="April"/>
    <s v="24-04-2015"/>
    <n v="-24.057539999999999"/>
    <n v="2"/>
    <n v="8.82"/>
    <n v="90354"/>
    <n v="3.3"/>
    <x v="4"/>
  </r>
  <r>
    <n v="483"/>
    <s v="Edgar McKenzie"/>
    <s v="Not Specified"/>
    <n v="7.0000000000000007E-2"/>
    <n v="699.99"/>
    <n v="24.49"/>
    <s v="Regular Air"/>
    <s v="Corporate"/>
    <s v="Technology"/>
    <s v="Copiers and Fax"/>
    <s v="Large Box"/>
    <s v="Canon PC1060 Personal Laser Copier"/>
    <n v="0.41"/>
    <s v="United States"/>
    <x v="1"/>
    <s v="Illinois"/>
    <s v="Oswego"/>
    <n v="60543"/>
    <x v="3"/>
    <x v="112"/>
    <s v="April"/>
    <s v="25-04-2015"/>
    <n v="2583.5614799999998"/>
    <n v="9"/>
    <n v="5976.09"/>
    <n v="90354"/>
    <n v="699.92"/>
    <x v="4"/>
  </r>
  <r>
    <n v="1257"/>
    <s v="Ryan Foster"/>
    <s v="Critical"/>
    <n v="0.04"/>
    <n v="2.52"/>
    <n v="1.92"/>
    <s v="Regular Air"/>
    <s v="Home Office"/>
    <s v="Office Supplies"/>
    <s v="Scissors, Rulers and Trimmers"/>
    <s v="Wrap Bag"/>
    <s v="Letter Slitter"/>
    <n v="0.82"/>
    <s v="United States"/>
    <x v="2"/>
    <s v="Colorado"/>
    <s v="Aurora"/>
    <n v="80013"/>
    <x v="3"/>
    <x v="113"/>
    <s v="April"/>
    <s v="24-04-2015"/>
    <n v="-8.2080000000000002"/>
    <n v="1"/>
    <n v="3.13"/>
    <n v="86536"/>
    <n v="2.48"/>
    <x v="4"/>
  </r>
  <r>
    <n v="3325"/>
    <s v="Diane Barr"/>
    <s v="Critical"/>
    <n v="7.0000000000000007E-2"/>
    <n v="5.58"/>
    <n v="1.99"/>
    <s v="Regular Air"/>
    <s v="Consumer"/>
    <s v="Office Supplies"/>
    <s v="Pens &amp; Art Supplies"/>
    <s v="Wrap Bag"/>
    <s v="DIXON Ticonderoga® Erasable Checking Pencils"/>
    <n v="0.46"/>
    <s v="United States"/>
    <x v="2"/>
    <s v="Oregon"/>
    <s v="Coos Bay"/>
    <n v="97420"/>
    <x v="3"/>
    <x v="113"/>
    <s v="April"/>
    <s v="26-04-2015"/>
    <n v="23.045999999999999"/>
    <n v="23"/>
    <n v="121.46"/>
    <n v="90987"/>
    <n v="5.51"/>
    <x v="4"/>
  </r>
  <r>
    <n v="1085"/>
    <s v="Ted Dunlap"/>
    <s v="High"/>
    <n v="0.04"/>
    <n v="9.06"/>
    <n v="9.86"/>
    <s v="Regular Air"/>
    <s v="Home Office"/>
    <s v="Office Supplies"/>
    <s v="Paper"/>
    <s v="Small Box"/>
    <s v="Southworth 25% Cotton Linen-Finish Paper &amp; Envelopes"/>
    <n v="0.4"/>
    <s v="United States"/>
    <x v="3"/>
    <s v="New York"/>
    <s v="Deer Park"/>
    <n v="11729"/>
    <x v="3"/>
    <x v="113"/>
    <s v="April"/>
    <s v="25-04-2015"/>
    <n v="-53.25"/>
    <n v="3"/>
    <n v="30.87"/>
    <n v="86123"/>
    <n v="9.0200000000000014"/>
    <x v="4"/>
  </r>
  <r>
    <n v="1086"/>
    <s v="Leon Peele"/>
    <s v="High"/>
    <n v="0.04"/>
    <n v="14.27"/>
    <n v="7.27"/>
    <s v="Regular Air"/>
    <s v="Home Office"/>
    <s v="Office Supplies"/>
    <s v="Binders and Binder Accessories"/>
    <s v="Small Box"/>
    <s v="GBC Laser Imprintable Binding System Covers, Desert Sand"/>
    <n v="0.38"/>
    <s v="United States"/>
    <x v="3"/>
    <s v="New York"/>
    <s v="Dix Hills"/>
    <n v="11746"/>
    <x v="3"/>
    <x v="113"/>
    <s v="April"/>
    <s v="25-04-2015"/>
    <n v="2.125"/>
    <n v="3"/>
    <n v="45.24"/>
    <n v="86123"/>
    <n v="14.23"/>
    <x v="4"/>
  </r>
  <r>
    <n v="1670"/>
    <s v="Carolyn Bowling"/>
    <s v="Low"/>
    <n v="0.03"/>
    <n v="35.409999999999997"/>
    <n v="1.99"/>
    <s v="Regular Air"/>
    <s v="Small Business"/>
    <s v="Technology"/>
    <s v="Computer Peripherals"/>
    <s v="Small Pack"/>
    <s v="Imation DVD-RAM discs"/>
    <n v="0.43"/>
    <s v="United States"/>
    <x v="0"/>
    <s v="Virginia"/>
    <s v="Blacksburg"/>
    <n v="24060"/>
    <x v="3"/>
    <x v="113"/>
    <s v="April"/>
    <s v="26-04-2015"/>
    <n v="1912.422"/>
    <n v="10"/>
    <n v="367.52"/>
    <n v="86722"/>
    <n v="35.379999999999995"/>
    <x v="4"/>
  </r>
  <r>
    <n v="1670"/>
    <s v="Carolyn Bowling"/>
    <s v="Low"/>
    <n v="0"/>
    <n v="142.86000000000001"/>
    <n v="19.989999999999998"/>
    <s v="Regular Air"/>
    <s v="Small Business"/>
    <s v="Office Supplies"/>
    <s v="Storage &amp; Organization"/>
    <s v="Small Box"/>
    <s v="Letter Size Cart"/>
    <n v="0.56000000000000005"/>
    <s v="United States"/>
    <x v="0"/>
    <s v="Virginia"/>
    <s v="Blacksburg"/>
    <n v="24060"/>
    <x v="3"/>
    <x v="113"/>
    <s v="May"/>
    <s v="03-05-2015"/>
    <n v="-739.32600000000002"/>
    <n v="11"/>
    <n v="1576.35"/>
    <n v="86722"/>
    <n v="142.86000000000001"/>
    <x v="4"/>
  </r>
  <r>
    <n v="1391"/>
    <s v="Carolyn Greer"/>
    <s v="Not Specified"/>
    <n v="0"/>
    <n v="2.88"/>
    <n v="0.7"/>
    <s v="Express Air"/>
    <s v="Consumer"/>
    <s v="Office Supplies"/>
    <s v="Pens &amp; Art Supplies"/>
    <s v="Wrap Bag"/>
    <s v="Newell 340"/>
    <n v="0.56000000000000005"/>
    <s v="United States"/>
    <x v="2"/>
    <s v="California"/>
    <s v="Sunnyvale"/>
    <n v="94086"/>
    <x v="3"/>
    <x v="113"/>
    <s v="April"/>
    <s v="24-04-2015"/>
    <n v="-0.11"/>
    <n v="1"/>
    <n v="7.96"/>
    <n v="88727"/>
    <n v="2.88"/>
    <x v="4"/>
  </r>
  <r>
    <n v="2570"/>
    <s v="Yvonne Stephens"/>
    <s v="Critical"/>
    <n v="0"/>
    <n v="4.37"/>
    <n v="5.15"/>
    <s v="Regular Air"/>
    <s v="Consumer"/>
    <s v="Office Supplies"/>
    <s v="Appliances"/>
    <s v="Small Box"/>
    <s v="Eureka Sanitaire ® Multi-Pro Heavy-Duty Upright, Disposable Bags"/>
    <n v="0.59"/>
    <s v="United States"/>
    <x v="2"/>
    <s v="California"/>
    <s v="Davis"/>
    <n v="95616"/>
    <x v="3"/>
    <x v="114"/>
    <s v="April"/>
    <s v="27-04-2015"/>
    <n v="-150.2604"/>
    <n v="19"/>
    <n v="87.85"/>
    <n v="90327"/>
    <n v="4.37"/>
    <x v="4"/>
  </r>
  <r>
    <n v="2570"/>
    <s v="Yvonne Stephens"/>
    <s v="Critical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x v="2"/>
    <s v="California"/>
    <s v="Davis"/>
    <n v="95616"/>
    <x v="3"/>
    <x v="114"/>
    <s v="April"/>
    <s v="26-04-2015"/>
    <n v="4899.1288000000004"/>
    <n v="14"/>
    <n v="7429.63"/>
    <n v="90327"/>
    <n v="500.97"/>
    <x v="4"/>
  </r>
  <r>
    <n v="2570"/>
    <s v="Yvonne Stephens"/>
    <s v="Critical"/>
    <n v="0.02"/>
    <n v="12.58"/>
    <n v="5.16"/>
    <s v="Regular Air"/>
    <s v="Consumer"/>
    <s v="Furniture"/>
    <s v="Office Furnishings"/>
    <s v="Small Box"/>
    <s v="DAX Copper Panel Document Frame, 5 x 7 Size"/>
    <n v="0.43"/>
    <s v="United States"/>
    <x v="2"/>
    <s v="California"/>
    <s v="Davis"/>
    <n v="95616"/>
    <x v="3"/>
    <x v="114"/>
    <s v="April"/>
    <s v="25-04-2015"/>
    <n v="44.712000000000003"/>
    <n v="18"/>
    <n v="224.29"/>
    <n v="90327"/>
    <n v="12.56"/>
    <x v="4"/>
  </r>
  <r>
    <n v="2570"/>
    <s v="Yvonne Stephens"/>
    <s v="Critical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x v="2"/>
    <s v="California"/>
    <s v="Davis"/>
    <n v="95616"/>
    <x v="3"/>
    <x v="114"/>
    <s v="April"/>
    <s v="26-04-2015"/>
    <n v="-22.626000000000001"/>
    <n v="7"/>
    <n v="51.2"/>
    <n v="90327"/>
    <n v="7.6000000000000005"/>
    <x v="4"/>
  </r>
  <r>
    <n v="2571"/>
    <s v="Rosemary O'Brien"/>
    <s v="Critical"/>
    <n v="0.01"/>
    <n v="500.98"/>
    <n v="56"/>
    <s v="Delivery Truck"/>
    <s v="Consumer"/>
    <s v="Furniture"/>
    <s v="Chairs &amp; Chairmats"/>
    <s v="Jumbo Drum"/>
    <s v="Global Troy™ Executive Leather Low-Back Tilter"/>
    <n v="0.6"/>
    <s v="United States"/>
    <x v="3"/>
    <s v="New York"/>
    <s v="New York City"/>
    <n v="10165"/>
    <x v="3"/>
    <x v="114"/>
    <s v="April"/>
    <s v="26-04-2015"/>
    <n v="4260.1120000000001"/>
    <n v="56"/>
    <n v="29718.53"/>
    <n v="50656"/>
    <n v="500.97"/>
    <x v="4"/>
  </r>
  <r>
    <n v="2571"/>
    <s v="Rosemary O'Brien"/>
    <s v="Critical"/>
    <n v="0.1"/>
    <n v="7.7"/>
    <n v="3.68"/>
    <s v="Regular Air"/>
    <s v="Consumer"/>
    <s v="Furniture"/>
    <s v="Office Furnishings"/>
    <s v="Wrap Bag"/>
    <s v="Deflect-O® Glasstique™ Clear Desk Accessories"/>
    <n v="0.52"/>
    <s v="United States"/>
    <x v="3"/>
    <s v="New York"/>
    <s v="New York City"/>
    <n v="10165"/>
    <x v="3"/>
    <x v="114"/>
    <s v="April"/>
    <s v="26-04-2015"/>
    <n v="-25.14"/>
    <n v="27"/>
    <n v="197.48"/>
    <n v="50656"/>
    <n v="7.6000000000000005"/>
    <x v="4"/>
  </r>
  <r>
    <n v="3379"/>
    <s v="Annette McIntyre"/>
    <s v="Critical"/>
    <n v="0.05"/>
    <n v="3.14"/>
    <n v="1.92"/>
    <s v="Express Air"/>
    <s v="Home Office"/>
    <s v="Office Supplies"/>
    <s v="Scissors, Rulers and Trimmers"/>
    <s v="Wrap Bag"/>
    <s v="Serrated Blade or Curved Handle Hand Letter Openers"/>
    <n v="0.84"/>
    <s v="United States"/>
    <x v="0"/>
    <s v="Georgia"/>
    <s v="Kennesaw"/>
    <n v="30144"/>
    <x v="3"/>
    <x v="114"/>
    <s v="April"/>
    <s v="26-04-2015"/>
    <n v="1628.37"/>
    <n v="18"/>
    <n v="59.22"/>
    <n v="88839"/>
    <n v="3.0900000000000003"/>
    <x v="4"/>
  </r>
  <r>
    <n v="731"/>
    <s v="June Herbert"/>
    <s v="High"/>
    <n v="0.09"/>
    <n v="101.41"/>
    <n v="35"/>
    <s v="Regular Air"/>
    <s v="Consumer"/>
    <s v="Office Supplies"/>
    <s v="Storage &amp; Organization"/>
    <s v="Large Box"/>
    <s v="Tennsco Regal Shelving Units"/>
    <n v="0.82"/>
    <s v="United States"/>
    <x v="3"/>
    <s v="Massachusetts"/>
    <s v="Burlington"/>
    <n v="1803"/>
    <x v="3"/>
    <x v="115"/>
    <s v="April"/>
    <s v="27-04-2015"/>
    <n v="-801.15480000000002"/>
    <n v="12"/>
    <n v="1178.32"/>
    <n v="90362"/>
    <n v="101.32"/>
    <x v="4"/>
  </r>
  <r>
    <n v="1893"/>
    <s v="Melanie Burgess"/>
    <s v="Low"/>
    <n v="0.03"/>
    <n v="180.98"/>
    <n v="26.2"/>
    <s v="Delivery Truck"/>
    <s v="Consumer"/>
    <s v="Furniture"/>
    <s v="Chairs &amp; Chairmats"/>
    <s v="Jumbo Drum"/>
    <s v="Global Ergonomic Managers Chair"/>
    <n v="0.59"/>
    <s v="United States"/>
    <x v="1"/>
    <s v="Missouri"/>
    <s v="Webster Groves"/>
    <n v="63119"/>
    <x v="3"/>
    <x v="115"/>
    <s v="April"/>
    <s v="30-04-2015"/>
    <n v="588.54"/>
    <n v="5"/>
    <n v="928.92"/>
    <n v="91262"/>
    <n v="180.95"/>
    <x v="4"/>
  </r>
  <r>
    <n v="2491"/>
    <s v="Sean N Boyer"/>
    <s v="Low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x v="2"/>
    <s v="California"/>
    <s v="Los Angeles"/>
    <n v="90045"/>
    <x v="3"/>
    <x v="115"/>
    <s v="April"/>
    <s v="28-04-2015"/>
    <n v="0.37"/>
    <n v="9"/>
    <n v="38.96"/>
    <n v="11712"/>
    <n v="4.2200000000000006"/>
    <x v="4"/>
  </r>
  <r>
    <n v="2495"/>
    <s v="Maria Block"/>
    <s v="Low"/>
    <n v="0.06"/>
    <n v="4.28"/>
    <n v="0.94"/>
    <s v="Regular Air"/>
    <s v="Consumer"/>
    <s v="Office Supplies"/>
    <s v="Pens &amp; Art Supplies"/>
    <s v="Wrap Bag"/>
    <s v="Newell 336"/>
    <n v="0.56000000000000005"/>
    <s v="United States"/>
    <x v="2"/>
    <s v="Wyoming"/>
    <s v="Rock Springs"/>
    <n v="82901"/>
    <x v="3"/>
    <x v="115"/>
    <s v="April"/>
    <s v="28-04-2015"/>
    <n v="0.37"/>
    <n v="2"/>
    <n v="8.66"/>
    <n v="86885"/>
    <n v="4.2200000000000006"/>
    <x v="4"/>
  </r>
  <r>
    <n v="2489"/>
    <s v="Craig Liu"/>
    <s v="Medium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2"/>
    <s v="California"/>
    <s v="Concord"/>
    <n v="94521"/>
    <x v="3"/>
    <x v="115"/>
    <s v="April"/>
    <s v="27-04-2015"/>
    <n v="1388.3559"/>
    <n v="5"/>
    <n v="2012.11"/>
    <n v="86885"/>
    <n v="419.15"/>
    <x v="4"/>
  </r>
  <r>
    <n v="2491"/>
    <s v="Sean N Boyer"/>
    <s v="Medium"/>
    <n v="0.04"/>
    <n v="419.19"/>
    <n v="19.989999999999998"/>
    <s v="Regular Air"/>
    <s v="Home Office"/>
    <s v="Office Supplies"/>
    <s v="Storage &amp; Organization"/>
    <s v="Small Box"/>
    <s v="Smead Adjustable Mobile File Trolley with Lockable Top"/>
    <n v="0.57999999999999996"/>
    <s v="United States"/>
    <x v="2"/>
    <s v="California"/>
    <s v="Los Angeles"/>
    <n v="90045"/>
    <x v="3"/>
    <x v="115"/>
    <s v="April"/>
    <s v="27-04-2015"/>
    <n v="1947.67"/>
    <n v="20"/>
    <n v="8048.45"/>
    <n v="23042"/>
    <n v="419.15"/>
    <x v="4"/>
  </r>
  <r>
    <n v="2380"/>
    <s v="Lisa Branch"/>
    <s v="Not Specified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x v="1"/>
    <s v="Michigan"/>
    <s v="Grand Rapids"/>
    <n v="49505"/>
    <x v="3"/>
    <x v="115"/>
    <s v="April"/>
    <s v="28-04-2015"/>
    <n v="19.04"/>
    <n v="9"/>
    <n v="29.08"/>
    <n v="86654"/>
    <n v="3.31"/>
    <x v="4"/>
  </r>
  <r>
    <n v="2382"/>
    <s v="Geoffrey Saunders"/>
    <s v="Not Specified"/>
    <n v="7.0000000000000007E-2"/>
    <n v="3.38"/>
    <n v="0.85"/>
    <s v="Regular Air"/>
    <s v="Small Business"/>
    <s v="Office Supplies"/>
    <s v="Pens &amp; Art Supplies"/>
    <s v="Wrap Bag"/>
    <s v="Avery Hi-Liter® Fluorescent Desk Style Markers"/>
    <n v="0.48"/>
    <s v="United States"/>
    <x v="3"/>
    <s v="New York"/>
    <s v="New York City"/>
    <n v="10024"/>
    <x v="3"/>
    <x v="115"/>
    <s v="April"/>
    <s v="28-04-2015"/>
    <n v="19.04"/>
    <n v="34"/>
    <n v="109.86"/>
    <n v="13606"/>
    <n v="3.31"/>
    <x v="4"/>
  </r>
  <r>
    <n v="2468"/>
    <s v="Rhonda Stein"/>
    <s v="Critical"/>
    <n v="0.09"/>
    <n v="58.1"/>
    <n v="1.49"/>
    <s v="Express Air"/>
    <s v="Home Office"/>
    <s v="Office Supplies"/>
    <s v="Binders and Binder Accessories"/>
    <s v="Small Box"/>
    <s v="Avery Arch Ring Binders"/>
    <n v="0.38"/>
    <s v="United States"/>
    <x v="0"/>
    <s v="North Carolina"/>
    <s v="Salisbury"/>
    <n v="28144"/>
    <x v="3"/>
    <x v="116"/>
    <s v="April"/>
    <s v="29-04-2015"/>
    <n v="765.75"/>
    <n v="3"/>
    <n v="169.46"/>
    <n v="88135"/>
    <n v="58.01"/>
    <x v="4"/>
  </r>
  <r>
    <n v="983"/>
    <s v="Sue Drake"/>
    <s v="Low"/>
    <n v="0.09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x v="0"/>
    <s v="Arkansas"/>
    <s v="Searcy"/>
    <n v="72143"/>
    <x v="3"/>
    <x v="116"/>
    <s v="April"/>
    <s v="27-04-2015"/>
    <n v="17.771999999999998"/>
    <n v="10"/>
    <n v="2848.38"/>
    <n v="90201"/>
    <n v="300.88000000000005"/>
    <x v="4"/>
  </r>
  <r>
    <n v="202"/>
    <s v="Max Small"/>
    <s v="Not Specified"/>
    <n v="0.09"/>
    <n v="12.28"/>
    <n v="4.8600000000000003"/>
    <s v="Regular Air"/>
    <s v="Corporate"/>
    <s v="Office Supplies"/>
    <s v="Paper"/>
    <s v="Small Box"/>
    <s v="Xerox 1933"/>
    <n v="0.38"/>
    <s v="United States"/>
    <x v="1"/>
    <s v="Oklahoma"/>
    <s v="Bartlesville"/>
    <n v="74006"/>
    <x v="3"/>
    <x v="116"/>
    <s v="April"/>
    <s v="28-04-2015"/>
    <n v="1.73"/>
    <n v="3"/>
    <n v="34.65"/>
    <n v="88971"/>
    <n v="12.19"/>
    <x v="4"/>
  </r>
  <r>
    <n v="762"/>
    <s v="Stuart Holloway"/>
    <s v="Not Specified"/>
    <n v="0"/>
    <n v="125.99"/>
    <n v="8.99"/>
    <s v="Regular Air"/>
    <s v="Small Business"/>
    <s v="Technology"/>
    <s v="Telephones and Communication"/>
    <s v="Small Box"/>
    <s v="5170i"/>
    <n v="0.56999999999999995"/>
    <s v="United States"/>
    <x v="2"/>
    <s v="Washington"/>
    <s v="Vancouver"/>
    <n v="98661"/>
    <x v="3"/>
    <x v="116"/>
    <s v="April"/>
    <s v="29-04-2015"/>
    <n v="613.89576"/>
    <n v="12"/>
    <n v="1362.2"/>
    <n v="87525"/>
    <n v="125.99"/>
    <x v="4"/>
  </r>
  <r>
    <n v="3320"/>
    <s v="Alicia Maynard"/>
    <s v="Not Specified"/>
    <n v="0.08"/>
    <n v="3.28"/>
    <n v="3.97"/>
    <s v="Regular Air"/>
    <s v="Small Business"/>
    <s v="Office Supplies"/>
    <s v="Pens &amp; Art Supplies"/>
    <s v="Wrap Bag"/>
    <s v="Newell 342"/>
    <n v="0.56000000000000005"/>
    <s v="United States"/>
    <x v="0"/>
    <s v="Tennessee"/>
    <s v="Jackson"/>
    <n v="38301"/>
    <x v="3"/>
    <x v="116"/>
    <s v="April"/>
    <s v="28-04-2015"/>
    <n v="0.42659999999999998"/>
    <n v="18"/>
    <n v="57.24"/>
    <n v="90103"/>
    <n v="3.1999999999999997"/>
    <x v="4"/>
  </r>
  <r>
    <n v="3320"/>
    <s v="Alicia Maynard"/>
    <s v="Not Specified"/>
    <n v="0.09"/>
    <n v="40.97"/>
    <n v="8.99"/>
    <s v="Express Air"/>
    <s v="Small Business"/>
    <s v="Office Supplies"/>
    <s v="Pens &amp; Art Supplies"/>
    <s v="Small Pack"/>
    <s v="Sanford 52201 APSCO Electric Pencil Sharpener"/>
    <n v="0.59"/>
    <s v="United States"/>
    <x v="0"/>
    <s v="Tennessee"/>
    <s v="Jackson"/>
    <n v="38301"/>
    <x v="3"/>
    <x v="116"/>
    <s v="April"/>
    <s v="29-04-2015"/>
    <n v="66.215999999999994"/>
    <n v="22"/>
    <n v="824.7"/>
    <n v="90103"/>
    <n v="40.879999999999995"/>
    <x v="4"/>
  </r>
  <r>
    <n v="1439"/>
    <s v="Kyle Kaufman"/>
    <s v="Critical"/>
    <n v="0.05"/>
    <n v="6.48"/>
    <n v="6.22"/>
    <s v="Regular Air"/>
    <s v="Corporate"/>
    <s v="Office Supplies"/>
    <s v="Paper"/>
    <s v="Small Box"/>
    <s v="Xerox 1894"/>
    <n v="0.37"/>
    <s v="United States"/>
    <x v="3"/>
    <s v="Ohio"/>
    <s v="Euclid"/>
    <n v="44117"/>
    <x v="3"/>
    <x v="117"/>
    <s v="April"/>
    <s v="29-04-2015"/>
    <n v="-29.07"/>
    <n v="3"/>
    <n v="21.46"/>
    <n v="90121"/>
    <n v="6.4300000000000006"/>
    <x v="4"/>
  </r>
  <r>
    <n v="3011"/>
    <s v="Tammy Raynor"/>
    <s v="Critical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x v="3"/>
    <s v="Massachusetts"/>
    <s v="Boston"/>
    <n v="2113"/>
    <x v="3"/>
    <x v="117"/>
    <s v="April"/>
    <s v="30-04-2015"/>
    <n v="1282.4960000000001"/>
    <n v="32"/>
    <n v="9705.4599999999991"/>
    <n v="7623"/>
    <n v="300.62"/>
    <x v="4"/>
  </r>
  <r>
    <n v="3011"/>
    <s v="Tammy Raynor"/>
    <s v="Critical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x v="3"/>
    <s v="Massachusetts"/>
    <s v="Boston"/>
    <n v="2113"/>
    <x v="3"/>
    <x v="117"/>
    <s v="April"/>
    <s v="30-04-2015"/>
    <n v="17.2"/>
    <n v="67"/>
    <n v="3247.54"/>
    <n v="7623"/>
    <n v="49.93"/>
    <x v="4"/>
  </r>
  <r>
    <n v="3011"/>
    <s v="Tammy Raynor"/>
    <s v="Critical"/>
    <n v="0.1"/>
    <n v="104.85"/>
    <n v="4.6500000000000004"/>
    <s v="Regular Air"/>
    <s v="Corporate"/>
    <s v="Office Supplies"/>
    <s v="Paper"/>
    <s v="Small Box"/>
    <s v="Xerox 1941"/>
    <n v="0.37"/>
    <s v="United States"/>
    <x v="3"/>
    <s v="Massachusetts"/>
    <s v="Boston"/>
    <n v="2113"/>
    <x v="3"/>
    <x v="117"/>
    <s v="April"/>
    <s v="29-04-2015"/>
    <n v="1184.1199999999999"/>
    <n v="58"/>
    <n v="5582.63"/>
    <n v="7623"/>
    <n v="104.75"/>
    <x v="4"/>
  </r>
  <r>
    <n v="3012"/>
    <s v="Annie Livingston"/>
    <s v="Critical"/>
    <n v="0.03"/>
    <n v="300.64999999999998"/>
    <n v="24.49"/>
    <s v="Regular Air"/>
    <s v="Corporate"/>
    <s v="Office Supplies"/>
    <s v="Appliances"/>
    <s v="Large Box"/>
    <s v="Honeywell Enviracaire Portable HEPA Air Cleaner for 17' x 22' Room"/>
    <n v="0.52"/>
    <s v="United States"/>
    <x v="3"/>
    <s v="New York"/>
    <s v="Rochester"/>
    <n v="14609"/>
    <x v="3"/>
    <x v="117"/>
    <s v="April"/>
    <s v="30-04-2015"/>
    <n v="1474.8704"/>
    <n v="8"/>
    <n v="2426.36"/>
    <n v="86346"/>
    <n v="300.62"/>
    <x v="4"/>
  </r>
  <r>
    <n v="3012"/>
    <s v="Annie Livingston"/>
    <s v="Critical"/>
    <n v="0.06"/>
    <n v="49.99"/>
    <n v="19.989999999999998"/>
    <s v="Regular Air"/>
    <s v="Corporate"/>
    <s v="Technology"/>
    <s v="Computer Peripherals"/>
    <s v="Small Box"/>
    <s v="US Robotics 56K V.92 Internal PCI Faxmodem"/>
    <n v="0.45"/>
    <s v="United States"/>
    <x v="3"/>
    <s v="New York"/>
    <s v="Rochester"/>
    <n v="14609"/>
    <x v="3"/>
    <x v="117"/>
    <s v="April"/>
    <s v="30-04-2015"/>
    <n v="19.78"/>
    <n v="17"/>
    <n v="824"/>
    <n v="86346"/>
    <n v="49.93"/>
    <x v="4"/>
  </r>
  <r>
    <n v="3012"/>
    <s v="Annie Livingston"/>
    <s v="Critical"/>
    <n v="0.1"/>
    <n v="104.85"/>
    <n v="4.6500000000000004"/>
    <s v="Regular Air"/>
    <s v="Corporate"/>
    <s v="Office Supplies"/>
    <s v="Paper"/>
    <s v="Small Box"/>
    <s v="Xerox 1941"/>
    <n v="0.37"/>
    <s v="United States"/>
    <x v="3"/>
    <s v="New York"/>
    <s v="Rochester"/>
    <n v="14609"/>
    <x v="3"/>
    <x v="117"/>
    <s v="April"/>
    <s v="29-04-2015"/>
    <n v="929.79570000000001"/>
    <n v="14"/>
    <n v="1347.53"/>
    <n v="86346"/>
    <n v="104.75"/>
    <x v="4"/>
  </r>
  <r>
    <n v="2254"/>
    <s v="Jeff Meadows"/>
    <s v="High"/>
    <n v="0.1"/>
    <n v="48.91"/>
    <n v="5.97"/>
    <s v="Regular Air"/>
    <s v="Corporate"/>
    <s v="Office Supplies"/>
    <s v="Paper"/>
    <s v="Small Box"/>
    <s v="Xerox 1917"/>
    <n v="0.38"/>
    <s v="United States"/>
    <x v="0"/>
    <s v="Kentucky"/>
    <s v="Paducah"/>
    <n v="42003"/>
    <x v="3"/>
    <x v="117"/>
    <s v="April"/>
    <s v="30-04-2015"/>
    <n v="156.74340000000001"/>
    <n v="14"/>
    <n v="618.96"/>
    <n v="89279"/>
    <n v="48.809999999999995"/>
    <x v="4"/>
  </r>
  <r>
    <n v="2254"/>
    <s v="Jeff Meadows"/>
    <s v="High"/>
    <n v="0.08"/>
    <n v="5.98"/>
    <n v="5.46"/>
    <s v="Regular Air"/>
    <s v="Corporate"/>
    <s v="Office Supplies"/>
    <s v="Paper"/>
    <s v="Small Box"/>
    <s v="Xerox 1983"/>
    <n v="0.36"/>
    <s v="United States"/>
    <x v="0"/>
    <s v="Kentucky"/>
    <s v="Paducah"/>
    <n v="42003"/>
    <x v="3"/>
    <x v="117"/>
    <s v="April"/>
    <s v="28-04-2015"/>
    <n v="110.11799999999999"/>
    <n v="13"/>
    <n v="77.540000000000006"/>
    <n v="89279"/>
    <n v="5.9"/>
    <x v="4"/>
  </r>
  <r>
    <n v="2912"/>
    <s v="Hannah Carver"/>
    <s v="High"/>
    <n v="0.04"/>
    <n v="4.13"/>
    <n v="0.99"/>
    <s v="Express Air"/>
    <s v="Home Office"/>
    <s v="Office Supplies"/>
    <s v="Labels"/>
    <s v="Small Box"/>
    <s v="Avery 491"/>
    <n v="0.39"/>
    <s v="United States"/>
    <x v="1"/>
    <s v="North Dakota"/>
    <s v="Grand Forks"/>
    <n v="58201"/>
    <x v="3"/>
    <x v="117"/>
    <s v="April"/>
    <s v="30-04-2015"/>
    <n v="22.307700000000001"/>
    <n v="7"/>
    <n v="32.33"/>
    <n v="87396"/>
    <n v="4.09"/>
    <x v="4"/>
  </r>
  <r>
    <n v="2912"/>
    <s v="Hannah Carver"/>
    <s v="High"/>
    <n v="0.06"/>
    <n v="55.48"/>
    <n v="14.3"/>
    <s v="Regular Air"/>
    <s v="Home Office"/>
    <s v="Office Supplies"/>
    <s v="Paper"/>
    <s v="Small Box"/>
    <s v="Xerox 194"/>
    <n v="0.37"/>
    <s v="United States"/>
    <x v="1"/>
    <s v="North Dakota"/>
    <s v="Grand Forks"/>
    <n v="58201"/>
    <x v="3"/>
    <x v="117"/>
    <s v="April"/>
    <s v="30-04-2015"/>
    <n v="443.02140000000003"/>
    <n v="12"/>
    <n v="642.05999999999995"/>
    <n v="87396"/>
    <n v="55.419999999999995"/>
    <x v="4"/>
  </r>
  <r>
    <n v="3359"/>
    <s v="Jeffrey Cheng"/>
    <s v="High"/>
    <n v="0.09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1"/>
    <s v="Wisconsin"/>
    <s v="Wauwatosa"/>
    <n v="53213"/>
    <x v="3"/>
    <x v="117"/>
    <s v="April"/>
    <s v="30-04-2015"/>
    <n v="107.45462000000001"/>
    <n v="6"/>
    <n v="157.33000000000001"/>
    <n v="91437"/>
    <n v="28.44"/>
    <x v="4"/>
  </r>
  <r>
    <n v="234"/>
    <s v="Don Cameron"/>
    <s v="Low"/>
    <n v="0.06"/>
    <n v="3.34"/>
    <n v="7.49"/>
    <s v="Express Air"/>
    <s v="Small Business"/>
    <s v="Office Supplies"/>
    <s v="Pens &amp; Art Supplies"/>
    <s v="Wrap Bag"/>
    <s v="Eldon Spacemaker® Box, Quick-Snap Lid, Clear"/>
    <n v="0.54"/>
    <s v="United States"/>
    <x v="1"/>
    <s v="Iowa"/>
    <s v="Newton"/>
    <n v="50208"/>
    <x v="3"/>
    <x v="117"/>
    <s v="April"/>
    <s v="30-04-2015"/>
    <n v="-175.86"/>
    <n v="8"/>
    <n v="27.45"/>
    <n v="90239"/>
    <n v="3.28"/>
    <x v="4"/>
  </r>
  <r>
    <n v="1217"/>
    <s v="Billy Perry Browning"/>
    <s v="Medium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3"/>
    <s v="Massachusetts"/>
    <s v="Boston"/>
    <n v="2112"/>
    <x v="3"/>
    <x v="117"/>
    <s v="May"/>
    <s v="01-05-2015"/>
    <n v="-421.76"/>
    <n v="41"/>
    <n v="5258.94"/>
    <n v="54595"/>
    <n v="130.88999999999999"/>
    <x v="4"/>
  </r>
  <r>
    <n v="1226"/>
    <s v="Ken Cash"/>
    <s v="Medium"/>
    <n v="0.02"/>
    <n v="8.34"/>
    <n v="2.64"/>
    <s v="Regular Air"/>
    <s v="Small Business"/>
    <s v="Office Supplies"/>
    <s v="Scissors, Rulers and Trimmers"/>
    <s v="Small Pack"/>
    <s v="Acme® Elite Stainless Steel Scissors"/>
    <n v="0.59"/>
    <s v="United States"/>
    <x v="3"/>
    <s v="Rhode Island"/>
    <s v="Pawtucket"/>
    <n v="2861"/>
    <x v="3"/>
    <x v="117"/>
    <s v="April"/>
    <s v="30-04-2015"/>
    <n v="6.79"/>
    <n v="8"/>
    <n v="66.739999999999995"/>
    <n v="90800"/>
    <n v="8.32"/>
    <x v="4"/>
  </r>
  <r>
    <n v="1227"/>
    <s v="Elsie Hwang"/>
    <s v="Medium"/>
    <n v="0.09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3"/>
    <s v="Vermont"/>
    <s v="South Burlington"/>
    <n v="5403"/>
    <x v="3"/>
    <x v="117"/>
    <s v="May"/>
    <s v="01-05-2015"/>
    <n v="-421.76"/>
    <n v="10"/>
    <n v="1282.67"/>
    <n v="90800"/>
    <n v="130.88999999999999"/>
    <x v="4"/>
  </r>
  <r>
    <n v="2353"/>
    <s v="Patrick Lowry"/>
    <s v="Critical"/>
    <n v="0.04"/>
    <n v="5.98"/>
    <n v="0.96"/>
    <s v="Regular Air"/>
    <s v="Corporate"/>
    <s v="Office Supplies"/>
    <s v="Pens &amp; Art Supplies"/>
    <s v="Wrap Bag"/>
    <s v="Newell 315"/>
    <n v="0.6"/>
    <s v="United States"/>
    <x v="3"/>
    <s v="Maryland"/>
    <s v="Edgewood"/>
    <n v="21040"/>
    <x v="3"/>
    <x v="118"/>
    <s v="April"/>
    <s v="30-04-2015"/>
    <n v="52.697600000000001"/>
    <n v="22"/>
    <n v="131.79"/>
    <n v="86164"/>
    <n v="5.94"/>
    <x v="4"/>
  </r>
  <r>
    <n v="2353"/>
    <s v="Patrick Lowry"/>
    <s v="Critical"/>
    <n v="0.01"/>
    <n v="20.99"/>
    <n v="0.99"/>
    <s v="Regular Air"/>
    <s v="Corporate"/>
    <s v="Technology"/>
    <s v="Telephones and Communication"/>
    <s v="Wrap Bag"/>
    <s v="Accessory25"/>
    <n v="0.56999999999999995"/>
    <s v="United States"/>
    <x v="3"/>
    <s v="Maryland"/>
    <s v="Edgewood"/>
    <n v="21040"/>
    <x v="3"/>
    <x v="118"/>
    <s v="April"/>
    <s v="30-04-2015"/>
    <n v="-78.194159999999997"/>
    <n v="2"/>
    <n v="35.33"/>
    <n v="86164"/>
    <n v="20.979999999999997"/>
    <x v="4"/>
  </r>
  <r>
    <n v="782"/>
    <s v="Sarah N Becker"/>
    <s v="High"/>
    <n v="0.04"/>
    <n v="34.76"/>
    <n v="5.49"/>
    <s v="Regular Air"/>
    <s v="Small Business"/>
    <s v="Office Supplies"/>
    <s v="Storage &amp; Organization"/>
    <s v="Small Box"/>
    <s v="Home/Office Personal File Carts"/>
    <n v="0.6"/>
    <s v="United States"/>
    <x v="2"/>
    <s v="California"/>
    <s v="Whittier"/>
    <n v="90604"/>
    <x v="3"/>
    <x v="118"/>
    <s v="April"/>
    <s v="30-04-2015"/>
    <n v="192.51689999999999"/>
    <n v="8"/>
    <n v="279.01"/>
    <n v="90962"/>
    <n v="34.72"/>
    <x v="4"/>
  </r>
  <r>
    <n v="803"/>
    <s v="Marianne Goldstein"/>
    <s v="Medium"/>
    <n v="0.03"/>
    <n v="35.99"/>
    <n v="5"/>
    <s v="Regular Air"/>
    <s v="Small Business"/>
    <s v="Technology"/>
    <s v="Telephones and Communication"/>
    <s v="Small Box"/>
    <s v="Accessory27"/>
    <n v="0.85"/>
    <s v="United States"/>
    <x v="0"/>
    <s v="Florida"/>
    <s v="New Smyrna Beach"/>
    <n v="32168"/>
    <x v="3"/>
    <x v="118"/>
    <s v="April"/>
    <s v="30-04-2015"/>
    <n v="-184.548"/>
    <n v="3"/>
    <n v="93.82"/>
    <n v="90048"/>
    <n v="35.96"/>
    <x v="4"/>
  </r>
  <r>
    <n v="2115"/>
    <s v="Jeffrey Lloyd"/>
    <s v="Medium"/>
    <n v="0.02"/>
    <n v="95.95"/>
    <n v="74.349999999999994"/>
    <s v="Delivery Truck"/>
    <s v="Corporate"/>
    <s v="Furniture"/>
    <s v="Chairs &amp; Chairmats"/>
    <s v="Jumbo Drum"/>
    <s v="Bevis Steel Folding Chairs"/>
    <n v="0.56999999999999995"/>
    <s v="United States"/>
    <x v="0"/>
    <s v="Virginia"/>
    <s v="Oakton"/>
    <n v="22124"/>
    <x v="3"/>
    <x v="118"/>
    <s v="May"/>
    <s v="01-05-2015"/>
    <n v="636.52200000000005"/>
    <n v="14"/>
    <n v="1377.46"/>
    <n v="88406"/>
    <n v="95.93"/>
    <x v="4"/>
  </r>
  <r>
    <n v="3381"/>
    <s v="Christopher Norton Patterson"/>
    <s v="Medium"/>
    <n v="0.02"/>
    <n v="28.53"/>
    <n v="1.49"/>
    <s v="Regular Air"/>
    <s v="Home Office"/>
    <s v="Office Supplies"/>
    <s v="Binders and Binder Accessories"/>
    <s v="Small Box"/>
    <s v="Lock-Up Easel 'Spel-Binder'"/>
    <n v="0.38"/>
    <s v="United States"/>
    <x v="0"/>
    <s v="Georgia"/>
    <s v="Macon"/>
    <n v="31204"/>
    <x v="3"/>
    <x v="118"/>
    <s v="April"/>
    <s v="29-04-2015"/>
    <n v="1.992"/>
    <n v="18"/>
    <n v="513.33000000000004"/>
    <n v="88840"/>
    <n v="28.51"/>
    <x v="4"/>
  </r>
  <r>
    <n v="3393"/>
    <s v="Irene Murphy"/>
    <s v="Medium"/>
    <n v="0.08"/>
    <n v="125.99"/>
    <n v="7.69"/>
    <s v="Regular Air"/>
    <s v="Consumer"/>
    <s v="Technology"/>
    <s v="Telephones and Communication"/>
    <s v="Small Box"/>
    <s v="StarTAC 3000"/>
    <n v="0.59"/>
    <s v="United States"/>
    <x v="2"/>
    <s v="Washington"/>
    <s v="Pullman"/>
    <n v="99163"/>
    <x v="3"/>
    <x v="118"/>
    <s v="April"/>
    <s v="30-04-2015"/>
    <n v="374.625"/>
    <n v="7"/>
    <n v="710.36"/>
    <n v="87908"/>
    <n v="125.91"/>
    <x v="4"/>
  </r>
  <r>
    <n v="617"/>
    <s v="Brett Schultz"/>
    <s v="Not Specified"/>
    <n v="0.02"/>
    <n v="15.57"/>
    <n v="1.39"/>
    <s v="Regular Air"/>
    <s v="Consumer"/>
    <s v="Office Supplies"/>
    <s v="Envelopes"/>
    <s v="Small Box"/>
    <s v="Park Ridge™ Embossed Executive Business Envelopes"/>
    <n v="0.38"/>
    <s v="United States"/>
    <x v="2"/>
    <s v="Colorado"/>
    <s v="Pueblo"/>
    <n v="81001"/>
    <x v="3"/>
    <x v="118"/>
    <s v="April"/>
    <s v="30-04-2015"/>
    <n v="23.5428"/>
    <n v="3"/>
    <n v="46.23"/>
    <n v="88198"/>
    <n v="15.55"/>
    <x v="4"/>
  </r>
  <r>
    <n v="617"/>
    <s v="Brett Schultz"/>
    <s v="Not Specified"/>
    <n v="0.02"/>
    <n v="20.89"/>
    <n v="11.52"/>
    <s v="Regular Air"/>
    <s v="Consumer"/>
    <s v="Office Supplies"/>
    <s v="Storage &amp; Organization"/>
    <s v="Small Box"/>
    <s v="Iris® 3-Drawer Stacking Bin, Black"/>
    <n v="0.83"/>
    <s v="United States"/>
    <x v="2"/>
    <s v="Colorado"/>
    <s v="Pueblo"/>
    <n v="81001"/>
    <x v="3"/>
    <x v="118"/>
    <s v="April"/>
    <s v="30-04-2015"/>
    <n v="-276.11279999999999"/>
    <n v="13"/>
    <n v="279.27999999999997"/>
    <n v="88198"/>
    <n v="20.87"/>
    <x v="4"/>
  </r>
  <r>
    <n v="618"/>
    <s v="Robert Cowan"/>
    <s v="Not Specified"/>
    <n v="0.06"/>
    <n v="5.38"/>
    <n v="5.24"/>
    <s v="Express Air"/>
    <s v="Consumer"/>
    <s v="Office Supplies"/>
    <s v="Binders and Binder Accessories"/>
    <s v="Small Box"/>
    <s v="Acco PRESSTEX® Data Binder with Storage Hooks, Dark Blue, 14 7/8&quot; X 11&quot;"/>
    <n v="0.36"/>
    <s v="United States"/>
    <x v="2"/>
    <s v="Colorado"/>
    <s v="Pueblo West"/>
    <n v="81007"/>
    <x v="3"/>
    <x v="118"/>
    <s v="April"/>
    <s v="30-04-2015"/>
    <n v="-64.670940000000002"/>
    <n v="14"/>
    <n v="81.819999999999993"/>
    <n v="88198"/>
    <n v="5.32"/>
    <x v="4"/>
  </r>
  <r>
    <n v="618"/>
    <s v="Robert Cowan"/>
    <s v="Not Specified"/>
    <n v="0.03"/>
    <n v="7.35"/>
    <n v="5.96"/>
    <s v="Regular Air"/>
    <s v="Consumer"/>
    <s v="Office Supplies"/>
    <s v="Paper"/>
    <s v="Small Box"/>
    <s v="1/4 Fold Party Design Invitations &amp; White Envelopes, 24 8-1/2&quot; X 11&quot; Cards, 25 Env./Pack"/>
    <n v="0.38"/>
    <s v="United States"/>
    <x v="2"/>
    <s v="Colorado"/>
    <s v="Pueblo West"/>
    <n v="81007"/>
    <x v="3"/>
    <x v="118"/>
    <s v="April"/>
    <s v="30-04-2015"/>
    <n v="-11.113200000000001"/>
    <n v="1"/>
    <n v="13.16"/>
    <n v="88198"/>
    <n v="7.3199999999999994"/>
    <x v="4"/>
  </r>
  <r>
    <n v="638"/>
    <s v="Brooke Shepherd"/>
    <s v="Critical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x v="2"/>
    <s v="California"/>
    <s v="Santa Cruz"/>
    <n v="95062"/>
    <x v="3"/>
    <x v="119"/>
    <s v="May"/>
    <s v="01-05-2015"/>
    <n v="288.08999999999997"/>
    <n v="9"/>
    <n v="506.38"/>
    <n v="87954"/>
    <n v="65.929999999999993"/>
    <x v="4"/>
  </r>
  <r>
    <n v="638"/>
    <s v="Brooke Shepherd"/>
    <s v="Critical"/>
    <n v="0"/>
    <n v="195.99"/>
    <n v="4.2"/>
    <s v="Express Air"/>
    <s v="Consumer"/>
    <s v="Technology"/>
    <s v="Telephones and Communication"/>
    <s v="Small Box"/>
    <s v="KH 688"/>
    <n v="0.56999999999999995"/>
    <s v="United States"/>
    <x v="2"/>
    <s v="California"/>
    <s v="Santa Cruz"/>
    <n v="95062"/>
    <x v="3"/>
    <x v="119"/>
    <s v="May"/>
    <s v="02-05-2015"/>
    <n v="719.47680000000003"/>
    <n v="6"/>
    <n v="1042.72"/>
    <n v="87954"/>
    <n v="195.99"/>
    <x v="4"/>
  </r>
  <r>
    <n v="640"/>
    <s v="Neal Wolfe"/>
    <s v="Critical"/>
    <n v="0.06"/>
    <n v="65.989999999999995"/>
    <n v="8.8000000000000007"/>
    <s v="Express Air"/>
    <s v="Consumer"/>
    <s v="Technology"/>
    <s v="Telephones and Communication"/>
    <s v="Small Box"/>
    <s v="6120"/>
    <n v="0.57999999999999996"/>
    <s v="United States"/>
    <x v="2"/>
    <s v="Washington"/>
    <s v="Seattle"/>
    <n v="98119"/>
    <x v="3"/>
    <x v="119"/>
    <s v="May"/>
    <s v="01-05-2015"/>
    <n v="288.08999999999997"/>
    <n v="34"/>
    <n v="1912.98"/>
    <n v="45380"/>
    <n v="65.929999999999993"/>
    <x v="4"/>
  </r>
  <r>
    <n v="640"/>
    <s v="Neal Wolfe"/>
    <s v="Critical"/>
    <n v="0"/>
    <n v="195.99"/>
    <n v="4.2"/>
    <s v="Express Air"/>
    <s v="Consumer"/>
    <s v="Technology"/>
    <s v="Telephones and Communication"/>
    <s v="Small Box"/>
    <s v="KH 688"/>
    <n v="0.56999999999999995"/>
    <s v="United States"/>
    <x v="2"/>
    <s v="Washington"/>
    <s v="Seattle"/>
    <n v="98119"/>
    <x v="3"/>
    <x v="119"/>
    <s v="May"/>
    <s v="02-05-2015"/>
    <n v="1030.509"/>
    <n v="24"/>
    <n v="4170.87"/>
    <n v="45380"/>
    <n v="195.99"/>
    <x v="4"/>
  </r>
  <r>
    <n v="851"/>
    <s v="Helen H Heller"/>
    <s v="Critical"/>
    <n v="0.06"/>
    <n v="1.26"/>
    <n v="0.7"/>
    <s v="Regular Air"/>
    <s v="Corporate"/>
    <s v="Office Supplies"/>
    <s v="Rubber Bands"/>
    <s v="Wrap Bag"/>
    <s v="Bagged Rubber Bands"/>
    <n v="0.81"/>
    <s v="United States"/>
    <x v="2"/>
    <s v="California"/>
    <s v="Hacienda Heights"/>
    <n v="91745"/>
    <x v="3"/>
    <x v="119"/>
    <s v="April"/>
    <s v="30-04-2015"/>
    <n v="-6.6096000000000004"/>
    <n v="4"/>
    <n v="5.28"/>
    <n v="88571"/>
    <n v="1.2"/>
    <x v="4"/>
  </r>
  <r>
    <n v="854"/>
    <s v="Karen Hendricks"/>
    <s v="Critical"/>
    <n v="0.06"/>
    <n v="1.76"/>
    <n v="0.7"/>
    <s v="Regular Air"/>
    <s v="Corporate"/>
    <s v="Office Supplies"/>
    <s v="Pens &amp; Art Supplies"/>
    <s v="Wrap Bag"/>
    <s v="Newell 310"/>
    <n v="0.56000000000000005"/>
    <s v="United States"/>
    <x v="3"/>
    <s v="Connecticut"/>
    <s v="Branford"/>
    <n v="6405"/>
    <x v="3"/>
    <x v="119"/>
    <s v="May"/>
    <s v="02-05-2015"/>
    <n v="1.2236"/>
    <n v="22"/>
    <n v="39.26"/>
    <n v="88571"/>
    <n v="1.7"/>
    <x v="4"/>
  </r>
  <r>
    <n v="855"/>
    <s v="Jacob Lanier"/>
    <s v="Critical"/>
    <n v="0.02"/>
    <n v="24.98"/>
    <n v="8.7899999999999991"/>
    <s v="Regular Air"/>
    <s v="Corporate"/>
    <s v="Office Supplies"/>
    <s v="Storage &amp; Organization"/>
    <s v="Small Box"/>
    <s v="2300 Heavy-Duty Transfer File Systems by Perma"/>
    <n v="0.66"/>
    <s v="United States"/>
    <x v="3"/>
    <s v="Connecticut"/>
    <s v="Danbury"/>
    <n v="6810"/>
    <x v="3"/>
    <x v="119"/>
    <s v="May"/>
    <s v="01-05-2015"/>
    <n v="4.3148"/>
    <n v="23"/>
    <n v="606.51"/>
    <n v="88571"/>
    <n v="24.96"/>
    <x v="4"/>
  </r>
  <r>
    <n v="858"/>
    <s v="Arthur Brady"/>
    <s v="Critical"/>
    <n v="0.05"/>
    <n v="35.99"/>
    <n v="5.99"/>
    <s v="Express Air"/>
    <s v="Corporate"/>
    <s v="Technology"/>
    <s v="Telephones and Communication"/>
    <s v="Wrap Bag"/>
    <s v="Accessory41"/>
    <n v="0.38"/>
    <s v="United States"/>
    <x v="3"/>
    <s v="Maine"/>
    <s v="Lewiston"/>
    <n v="4240"/>
    <x v="3"/>
    <x v="119"/>
    <s v="May"/>
    <s v="02-05-2015"/>
    <n v="-125.83296"/>
    <n v="2"/>
    <n v="64.89"/>
    <n v="88571"/>
    <n v="35.940000000000005"/>
    <x v="4"/>
  </r>
  <r>
    <n v="2704"/>
    <s v="Juan Gold"/>
    <s v="Critical"/>
    <n v="0.06"/>
    <n v="3.6"/>
    <n v="2.2000000000000002"/>
    <s v="Regular Air"/>
    <s v="Consumer"/>
    <s v="Office Supplies"/>
    <s v="Paper"/>
    <s v="Wrap Bag"/>
    <s v="Telephone Message Books with Fax/Mobile Section, 4 1/4&quot; x 6&quot;"/>
    <n v="0.39"/>
    <s v="United States"/>
    <x v="0"/>
    <s v="Florida"/>
    <s v="Pensacola"/>
    <n v="32503"/>
    <x v="3"/>
    <x v="119"/>
    <s v="May"/>
    <s v="02-05-2015"/>
    <n v="2755.6421999999998"/>
    <n v="4"/>
    <n v="15.19"/>
    <n v="91407"/>
    <n v="3.54"/>
    <x v="4"/>
  </r>
  <r>
    <n v="1352"/>
    <s v="Vivian Clarke"/>
    <s v="High"/>
    <n v="0.05"/>
    <n v="17.670000000000002"/>
    <n v="8.99"/>
    <s v="Regular Air"/>
    <s v="Home Office"/>
    <s v="Furniture"/>
    <s v="Office Furnishings"/>
    <s v="Small Pack"/>
    <s v="Executive Impressions 12&quot; Wall Clock"/>
    <n v="0.47"/>
    <s v="United States"/>
    <x v="3"/>
    <s v="Maryland"/>
    <s v="Camp Springs"/>
    <n v="20746"/>
    <x v="3"/>
    <x v="119"/>
    <s v="May"/>
    <s v="01-05-2015"/>
    <n v="46.036799999999999"/>
    <n v="16"/>
    <n v="283.44"/>
    <n v="88234"/>
    <n v="17.62"/>
    <x v="4"/>
  </r>
  <r>
    <n v="1347"/>
    <s v="Vivian Goldstein"/>
    <s v="Low"/>
    <n v="0.1"/>
    <n v="2.62"/>
    <n v="0.8"/>
    <s v="Regular Air"/>
    <s v="Home Office"/>
    <s v="Office Supplies"/>
    <s v="Rubber Bands"/>
    <s v="Wrap Bag"/>
    <s v="Staples Metal Binder Clips"/>
    <n v="0.39"/>
    <s v="United States"/>
    <x v="0"/>
    <s v="Florida"/>
    <s v="Brandon"/>
    <n v="33511"/>
    <x v="3"/>
    <x v="119"/>
    <s v="May"/>
    <s v="06-05-2015"/>
    <n v="-94.490899999999996"/>
    <n v="21"/>
    <n v="51.86"/>
    <n v="89686"/>
    <n v="2.52"/>
    <x v="4"/>
  </r>
  <r>
    <n v="2704"/>
    <s v="Juan Gold"/>
    <s v="Low"/>
    <n v="0.03"/>
    <n v="13.48"/>
    <n v="4.51"/>
    <s v="Express Air"/>
    <s v="Consumer"/>
    <s v="Office Supplies"/>
    <s v="Storage &amp; Organization"/>
    <s v="Small Box"/>
    <s v="Tenex Personal Project File with Scoop Front Design, Black"/>
    <n v="0.59"/>
    <s v="United States"/>
    <x v="0"/>
    <s v="Florida"/>
    <s v="Pensacola"/>
    <n v="32503"/>
    <x v="3"/>
    <x v="119"/>
    <s v="May"/>
    <s v="04-05-2015"/>
    <n v="-256.01799999999997"/>
    <n v="4"/>
    <n v="59.49"/>
    <n v="91408"/>
    <n v="13.450000000000001"/>
    <x v="4"/>
  </r>
  <r>
    <n v="2823"/>
    <s v="Max Hurley"/>
    <s v="Low"/>
    <n v="0.02"/>
    <n v="21.98"/>
    <n v="2.87"/>
    <s v="Regular Air"/>
    <s v="Corporate"/>
    <s v="Office Supplies"/>
    <s v="Pens &amp; Art Supplies"/>
    <s v="Small Pack"/>
    <s v="Panasonic KP-310 Heavy-Duty Electric Pencil Sharpener"/>
    <n v="0.55000000000000004"/>
    <s v="United States"/>
    <x v="2"/>
    <s v="Nevada"/>
    <s v="North Las Vegas"/>
    <n v="89031"/>
    <x v="3"/>
    <x v="119"/>
    <s v="May"/>
    <s v="02-05-2015"/>
    <n v="165.6345"/>
    <n v="11"/>
    <n v="240.05"/>
    <n v="87240"/>
    <n v="21.96"/>
    <x v="4"/>
  </r>
  <r>
    <n v="1989"/>
    <s v="David Weaver"/>
    <s v="Medium"/>
    <n v="0.1"/>
    <n v="1.6"/>
    <n v="1.29"/>
    <s v="Regular Air"/>
    <s v="Home Office"/>
    <s v="Office Supplies"/>
    <s v="Pens &amp; Art Supplies"/>
    <s v="Wrap Bag"/>
    <s v="Sanford Pocket Accent® Highlighters"/>
    <n v="0.42"/>
    <s v="United States"/>
    <x v="2"/>
    <s v="Utah"/>
    <s v="Holladay"/>
    <n v="84117"/>
    <x v="3"/>
    <x v="119"/>
    <s v="April"/>
    <s v="30-04-2015"/>
    <n v="-14.990399999999999"/>
    <n v="11"/>
    <n v="16.88"/>
    <n v="90003"/>
    <n v="1.5"/>
    <x v="4"/>
  </r>
  <r>
    <n v="2394"/>
    <s v="Tina Monroe"/>
    <s v="Critical"/>
    <n v="0.01"/>
    <n v="11.7"/>
    <n v="5.63"/>
    <s v="Regular Air"/>
    <s v="Corporate"/>
    <s v="Office Supplies"/>
    <s v="Binders and Binder Accessories"/>
    <s v="Small Box"/>
    <s v="Fellowes Binding Cases"/>
    <n v="0.4"/>
    <s v="United States"/>
    <x v="0"/>
    <s v="Georgia"/>
    <s v="Sandy Springs"/>
    <n v="30328"/>
    <x v="0"/>
    <x v="120"/>
    <s v="May"/>
    <s v="03-05-2015"/>
    <n v="39.21"/>
    <n v="16"/>
    <n v="196.69"/>
    <n v="86949"/>
    <n v="11.69"/>
    <x v="4"/>
  </r>
  <r>
    <n v="2394"/>
    <s v="Tina Monroe"/>
    <s v="Critical"/>
    <n v="0.03"/>
    <n v="4.55"/>
    <n v="1.49"/>
    <s v="Regular Air"/>
    <s v="Corporate"/>
    <s v="Office Supplies"/>
    <s v="Binders and Binder Accessories"/>
    <s v="Small Box"/>
    <s v="Presstex Flexible Ring Binders"/>
    <n v="0.35"/>
    <s v="United States"/>
    <x v="0"/>
    <s v="Georgia"/>
    <s v="Sandy Springs"/>
    <n v="30328"/>
    <x v="0"/>
    <x v="120"/>
    <s v="May"/>
    <s v="01-05-2015"/>
    <n v="100.38"/>
    <n v="9"/>
    <n v="40.28"/>
    <n v="86949"/>
    <n v="4.5199999999999996"/>
    <x v="4"/>
  </r>
  <r>
    <n v="2724"/>
    <s v="Erika Clapp"/>
    <s v="Critical"/>
    <n v="0.06"/>
    <n v="4.9800000000000004"/>
    <n v="7.44"/>
    <s v="Regular Air"/>
    <s v="Home Office"/>
    <s v="Office Supplies"/>
    <s v="Paper"/>
    <s v="Small Box"/>
    <s v="Xerox 1922"/>
    <n v="0.36"/>
    <s v="United States"/>
    <x v="0"/>
    <s v="Tennessee"/>
    <s v="Chattanooga"/>
    <n v="37421"/>
    <x v="0"/>
    <x v="120"/>
    <s v="May"/>
    <s v="02-05-2015"/>
    <n v="-37.561999999999998"/>
    <n v="10"/>
    <n v="53.21"/>
    <n v="88959"/>
    <n v="4.9200000000000008"/>
    <x v="4"/>
  </r>
  <r>
    <n v="2724"/>
    <s v="Erika Clapp"/>
    <s v="Critical"/>
    <n v="0.01"/>
    <n v="6.48"/>
    <n v="7.37"/>
    <s v="Regular Air"/>
    <s v="Home Office"/>
    <s v="Office Supplies"/>
    <s v="Paper"/>
    <s v="Small Box"/>
    <s v="Xerox 210"/>
    <n v="0.37"/>
    <s v="United States"/>
    <x v="0"/>
    <s v="Tennessee"/>
    <s v="Chattanooga"/>
    <n v="37421"/>
    <x v="0"/>
    <x v="120"/>
    <s v="May"/>
    <s v="03-05-2015"/>
    <n v="-449.69400000000002"/>
    <n v="18"/>
    <n v="122.8"/>
    <n v="88959"/>
    <n v="6.4700000000000006"/>
    <x v="4"/>
  </r>
  <r>
    <n v="1271"/>
    <s v="Joanne Church"/>
    <s v="Low"/>
    <n v="0.1"/>
    <n v="34.229999999999997"/>
    <n v="5.0199999999999996"/>
    <s v="Regular Air"/>
    <s v="Corporate"/>
    <s v="Furniture"/>
    <s v="Office Furnishings"/>
    <s v="Small Box"/>
    <s v="Hand-Finished Solid Wood Document Frame"/>
    <n v="0.55000000000000004"/>
    <s v="United States"/>
    <x v="2"/>
    <s v="California"/>
    <s v="La Mesa"/>
    <n v="91941"/>
    <x v="0"/>
    <x v="120"/>
    <s v="May"/>
    <s v="06-05-2015"/>
    <n v="151.56540000000001"/>
    <n v="7"/>
    <n v="219.66"/>
    <n v="88411"/>
    <n v="34.129999999999995"/>
    <x v="4"/>
  </r>
  <r>
    <n v="1383"/>
    <s v="Christina Hanna"/>
    <s v="Medium"/>
    <n v="0.03"/>
    <n v="2.23"/>
    <n v="4.57"/>
    <s v="Regular Air"/>
    <s v="Consumer"/>
    <s v="Furniture"/>
    <s v="Office Furnishings"/>
    <s v="Small Pack"/>
    <s v="Eldon Pizzaz™ Desk Accessories"/>
    <n v="0.41"/>
    <s v="United States"/>
    <x v="2"/>
    <s v="Utah"/>
    <s v="West Valley City"/>
    <n v="84120"/>
    <x v="0"/>
    <x v="120"/>
    <s v="May"/>
    <s v="02-05-2015"/>
    <n v="-93.25"/>
    <n v="12"/>
    <n v="28.66"/>
    <n v="89406"/>
    <n v="2.2000000000000002"/>
    <x v="4"/>
  </r>
  <r>
    <n v="381"/>
    <s v="Danielle Watts"/>
    <s v="Not Specified"/>
    <n v="7.0000000000000007E-2"/>
    <n v="415.88"/>
    <n v="11.37"/>
    <s v="Regular Air"/>
    <s v="Corporate"/>
    <s v="Office Supplies"/>
    <s v="Storage &amp; Organization"/>
    <s v="Small Box"/>
    <s v="Deluxe Rollaway Locking File with Drawer"/>
    <n v="0.56999999999999995"/>
    <s v="United States"/>
    <x v="1"/>
    <s v="Illinois"/>
    <s v="Bloomington"/>
    <n v="61701"/>
    <x v="0"/>
    <x v="120"/>
    <s v="May"/>
    <s v="01-05-2015"/>
    <n v="-539.59"/>
    <n v="1"/>
    <n v="394.51"/>
    <n v="88929"/>
    <n v="415.81"/>
    <x v="4"/>
  </r>
  <r>
    <n v="1193"/>
    <s v="Louis Parrish"/>
    <s v="Not Specified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x v="3"/>
    <s v="District of Columbia"/>
    <s v="Washington"/>
    <n v="20016"/>
    <x v="0"/>
    <x v="120"/>
    <s v="May"/>
    <s v="03-05-2015"/>
    <n v="38.08"/>
    <n v="85"/>
    <n v="517.85"/>
    <n v="38852"/>
    <n v="5.95"/>
    <x v="4"/>
  </r>
  <r>
    <n v="1194"/>
    <s v="Sidney Brewer"/>
    <s v="Not Specified"/>
    <n v="0.03"/>
    <n v="5.98"/>
    <n v="1.49"/>
    <s v="Regular Air"/>
    <s v="Small Business"/>
    <s v="Office Supplies"/>
    <s v="Binders and Binder Accessories"/>
    <s v="Small Box"/>
    <s v="Avery Hanging File Binders"/>
    <n v="0.39"/>
    <s v="United States"/>
    <x v="0"/>
    <s v="Florida"/>
    <s v="Immokalee"/>
    <n v="34142"/>
    <x v="0"/>
    <x v="120"/>
    <s v="May"/>
    <s v="03-05-2015"/>
    <n v="20.495999999999999"/>
    <n v="21"/>
    <n v="127.94"/>
    <n v="87586"/>
    <n v="5.95"/>
    <x v="4"/>
  </r>
  <r>
    <n v="3139"/>
    <s v="David Powell"/>
    <s v="Critical"/>
    <n v="0.09"/>
    <n v="280.98"/>
    <n v="57"/>
    <s v="Delivery Truck"/>
    <s v="Home Office"/>
    <s v="Furniture"/>
    <s v="Chairs &amp; Chairmats"/>
    <s v="Jumbo Drum"/>
    <s v="Hon 2090 “Pillow Soft” Series Mid Back Swivel/Tilt Chairs"/>
    <n v="0.78"/>
    <s v="United States"/>
    <x v="3"/>
    <s v="New Jersey"/>
    <s v="Cranford"/>
    <n v="7016"/>
    <x v="1"/>
    <x v="121"/>
    <s v="May"/>
    <s v="05-05-2015"/>
    <n v="252.488"/>
    <n v="31"/>
    <n v="7974.21"/>
    <n v="86793"/>
    <n v="280.89000000000004"/>
    <x v="4"/>
  </r>
  <r>
    <n v="3367"/>
    <s v="Renee McKenzie"/>
    <s v="Critical"/>
    <n v="0.08"/>
    <n v="30.97"/>
    <n v="4"/>
    <s v="Regular Air"/>
    <s v="Home Office"/>
    <s v="Technology"/>
    <s v="Computer Peripherals"/>
    <s v="Small Box"/>
    <s v="Microsoft Multimedia Keyboard"/>
    <n v="0.74"/>
    <s v="United States"/>
    <x v="3"/>
    <s v="Ohio"/>
    <s v="Upper Arlington"/>
    <n v="43221"/>
    <x v="1"/>
    <x v="121"/>
    <s v="May"/>
    <s v="03-05-2015"/>
    <n v="10.68"/>
    <n v="26"/>
    <n v="758.97"/>
    <n v="90502"/>
    <n v="30.89"/>
    <x v="4"/>
  </r>
  <r>
    <n v="3367"/>
    <s v="Renee McKenzie"/>
    <s v="Critical"/>
    <n v="0.1"/>
    <n v="4.13"/>
    <n v="0.5"/>
    <s v="Express Air"/>
    <s v="Home Office"/>
    <s v="Office Supplies"/>
    <s v="Labels"/>
    <s v="Small Box"/>
    <s v="Avery 506"/>
    <n v="0.39"/>
    <s v="United States"/>
    <x v="3"/>
    <s v="Ohio"/>
    <s v="Upper Arlington"/>
    <n v="43221"/>
    <x v="1"/>
    <x v="121"/>
    <s v="May"/>
    <s v="04-05-2015"/>
    <n v="58.263599999999997"/>
    <n v="18"/>
    <n v="84.44"/>
    <n v="90502"/>
    <n v="4.03"/>
    <x v="4"/>
  </r>
  <r>
    <n v="408"/>
    <s v="Calvin Parsons Walter"/>
    <s v="Low"/>
    <n v="7.0000000000000007E-2"/>
    <n v="29.17"/>
    <n v="6.27"/>
    <s v="Regular Air"/>
    <s v="Corporate"/>
    <s v="Office Supplies"/>
    <s v="Binders and Binder Accessories"/>
    <s v="Small Box"/>
    <s v="Binding Machine Supplies"/>
    <n v="0.37"/>
    <s v="United States"/>
    <x v="1"/>
    <s v="Texas"/>
    <s v="San Juan"/>
    <n v="78589"/>
    <x v="1"/>
    <x v="121"/>
    <s v="May"/>
    <s v="06-05-2015"/>
    <n v="236.2371"/>
    <n v="14"/>
    <n v="400.47"/>
    <n v="89639"/>
    <n v="29.1"/>
    <x v="4"/>
  </r>
  <r>
    <n v="2426"/>
    <s v="Dorothy Holt"/>
    <s v="Low"/>
    <n v="0.08"/>
    <n v="4.4800000000000004"/>
    <n v="49"/>
    <s v="Regular Air"/>
    <s v="Small Business"/>
    <s v="Office Supplies"/>
    <s v="Appliances"/>
    <s v="Large Box"/>
    <s v="Hoover Portapower™ Portable Vacuum"/>
    <n v="0.6"/>
    <s v="United States"/>
    <x v="1"/>
    <s v="Texas"/>
    <s v="Irving"/>
    <n v="75061"/>
    <x v="1"/>
    <x v="121"/>
    <s v="May"/>
    <s v="02-05-2015"/>
    <n v="139.58009999999999"/>
    <n v="37"/>
    <n v="202.29"/>
    <n v="90861"/>
    <n v="4.4000000000000004"/>
    <x v="4"/>
  </r>
  <r>
    <n v="2426"/>
    <s v="Dorothy Holt"/>
    <s v="Low"/>
    <n v="0"/>
    <n v="17.670000000000002"/>
    <n v="8.99"/>
    <s v="Regular Air"/>
    <s v="Small Business"/>
    <s v="Furniture"/>
    <s v="Office Furnishings"/>
    <s v="Small Pack"/>
    <s v="Executive Impressions 12&quot; Wall Clock"/>
    <n v="0.47"/>
    <s v="United States"/>
    <x v="1"/>
    <s v="Texas"/>
    <s v="Irving"/>
    <n v="75061"/>
    <x v="1"/>
    <x v="121"/>
    <s v="May"/>
    <s v="09-05-2015"/>
    <n v="109.67"/>
    <n v="9"/>
    <n v="168.71"/>
    <n v="90861"/>
    <n v="17.670000000000002"/>
    <x v="4"/>
  </r>
  <r>
    <n v="2578"/>
    <s v="Kent Gill"/>
    <s v="Low"/>
    <n v="0.04"/>
    <n v="8.6"/>
    <n v="6.19"/>
    <s v="Regular Air"/>
    <s v="Home Office"/>
    <s v="Office Supplies"/>
    <s v="Binders and Binder Accessories"/>
    <s v="Small Box"/>
    <s v="Avery Printable Repositionable Plastic Tabs"/>
    <n v="0.38"/>
    <s v="United States"/>
    <x v="0"/>
    <s v="Alabama"/>
    <s v="Opelika"/>
    <n v="36801"/>
    <x v="1"/>
    <x v="121"/>
    <s v="May"/>
    <s v="04-05-2015"/>
    <n v="309.71159999999998"/>
    <n v="5"/>
    <n v="46.85"/>
    <n v="88298"/>
    <n v="8.56"/>
    <x v="4"/>
  </r>
  <r>
    <n v="2578"/>
    <s v="Kent Gill"/>
    <s v="Low"/>
    <n v="0.01"/>
    <n v="3.58"/>
    <n v="1.63"/>
    <s v="Regular Air"/>
    <s v="Home Office"/>
    <s v="Office Supplies"/>
    <s v="Rubber Bands"/>
    <s v="Wrap Bag"/>
    <s v="OIC Colored Binder Clips, Assorted Sizes"/>
    <n v="0.36"/>
    <s v="United States"/>
    <x v="0"/>
    <s v="Alabama"/>
    <s v="Opelika"/>
    <n v="36801"/>
    <x v="1"/>
    <x v="121"/>
    <s v="May"/>
    <s v="06-05-2015"/>
    <n v="-128.85599999999999"/>
    <n v="26"/>
    <n v="93.57"/>
    <n v="88298"/>
    <n v="3.5700000000000003"/>
    <x v="4"/>
  </r>
  <r>
    <n v="2578"/>
    <s v="Kent Gill"/>
    <s v="Low"/>
    <n v="0.08"/>
    <n v="105.49"/>
    <n v="41.64"/>
    <s v="Delivery Truck"/>
    <s v="Home Office"/>
    <s v="Furniture"/>
    <s v="Tables"/>
    <s v="Jumbo Box"/>
    <s v="Balt Solid Wood Rectangular Table"/>
    <n v="0.75"/>
    <s v="United States"/>
    <x v="0"/>
    <s v="Alabama"/>
    <s v="Opelika"/>
    <n v="36801"/>
    <x v="1"/>
    <x v="121"/>
    <s v="May"/>
    <s v="09-05-2015"/>
    <n v="-36.945999999999998"/>
    <n v="34"/>
    <n v="2694.49"/>
    <n v="88298"/>
    <n v="105.41"/>
    <x v="4"/>
  </r>
  <r>
    <n v="2531"/>
    <s v="Rick Houston"/>
    <s v="Medium"/>
    <n v="0.08"/>
    <n v="4"/>
    <n v="1.3"/>
    <s v="Regular Air"/>
    <s v="Small Business"/>
    <s v="Office Supplies"/>
    <s v="Paper"/>
    <s v="Wrap Bag"/>
    <s v="EcoTones® Memo Sheets"/>
    <n v="0.37"/>
    <s v="United States"/>
    <x v="2"/>
    <s v="California"/>
    <s v="Atascadero"/>
    <n v="93422"/>
    <x v="1"/>
    <x v="121"/>
    <s v="May"/>
    <s v="04-05-2015"/>
    <n v="28.4"/>
    <n v="14"/>
    <n v="51.99"/>
    <n v="87452"/>
    <n v="3.92"/>
    <x v="4"/>
  </r>
  <r>
    <n v="27"/>
    <s v="Guy Gallagher"/>
    <s v="Not Specified"/>
    <n v="0.04"/>
    <n v="4.1399999999999997"/>
    <n v="6.6"/>
    <s v="Regular Air"/>
    <s v="Corporate"/>
    <s v="Furniture"/>
    <s v="Office Furnishings"/>
    <s v="Small Box"/>
    <s v="Eldon Image Series Black Desk Accessories"/>
    <n v="0.49"/>
    <s v="United States"/>
    <x v="2"/>
    <s v="California"/>
    <s v="Lakewood"/>
    <n v="90712"/>
    <x v="1"/>
    <x v="121"/>
    <s v="May"/>
    <s v="04-05-2015"/>
    <n v="8.8940000000000001"/>
    <n v="12"/>
    <n v="54.78"/>
    <n v="87652"/>
    <n v="4.0999999999999996"/>
    <x v="4"/>
  </r>
  <r>
    <n v="3386"/>
    <s v="Carmen Elmore"/>
    <s v="Critical"/>
    <n v="0"/>
    <n v="2.61"/>
    <n v="0.5"/>
    <s v="Regular Air"/>
    <s v="Corporate"/>
    <s v="Office Supplies"/>
    <s v="Labels"/>
    <s v="Small Box"/>
    <s v="Avery 494"/>
    <n v="0.39"/>
    <s v="United States"/>
    <x v="3"/>
    <s v="Ohio"/>
    <s v="Bowling Green"/>
    <n v="43402"/>
    <x v="2"/>
    <x v="122"/>
    <s v="May"/>
    <s v="05-05-2015"/>
    <n v="19.554600000000001"/>
    <n v="10"/>
    <n v="28.34"/>
    <n v="88746"/>
    <n v="2.61"/>
    <x v="4"/>
  </r>
  <r>
    <n v="3386"/>
    <s v="Carmen Elmore"/>
    <s v="Critical"/>
    <n v="0.04"/>
    <n v="25.38"/>
    <n v="8.99"/>
    <s v="Express Air"/>
    <s v="Corporate"/>
    <s v="Furniture"/>
    <s v="Office Furnishings"/>
    <s v="Small Pack"/>
    <s v="Executive Impressions 13&quot; Chairman Wall Clock"/>
    <n v="0.5"/>
    <s v="United States"/>
    <x v="3"/>
    <s v="Ohio"/>
    <s v="Bowling Green"/>
    <n v="43402"/>
    <x v="2"/>
    <x v="122"/>
    <s v="May"/>
    <s v="06-05-2015"/>
    <n v="152.482"/>
    <n v="35"/>
    <n v="861.3"/>
    <n v="88746"/>
    <n v="25.34"/>
    <x v="4"/>
  </r>
  <r>
    <n v="2157"/>
    <s v="Tom Hoyle Honeycutt"/>
    <s v="High"/>
    <n v="7.0000000000000007E-2"/>
    <n v="30.93"/>
    <n v="3.92"/>
    <s v="Regular Air"/>
    <s v="Home Office"/>
    <s v="Furniture"/>
    <s v="Office Furnishings"/>
    <s v="Small Pack"/>
    <s v="Advantus Employee of the Month Certificate Frame, 11 x 13-1/2"/>
    <n v="0.44"/>
    <s v="United States"/>
    <x v="1"/>
    <s v="Michigan"/>
    <s v="Warren"/>
    <n v="48093"/>
    <x v="2"/>
    <x v="122"/>
    <s v="May"/>
    <s v="04-05-2015"/>
    <n v="398.30250000000001"/>
    <n v="19"/>
    <n v="577.25"/>
    <n v="90386"/>
    <n v="30.86"/>
    <x v="4"/>
  </r>
  <r>
    <n v="2157"/>
    <s v="Tom Hoyle Honeycutt"/>
    <s v="High"/>
    <n v="0.05"/>
    <n v="297.48"/>
    <n v="18.059999999999999"/>
    <s v="Delivery Truck"/>
    <s v="Home Office"/>
    <s v="Technology"/>
    <s v="Office Machines"/>
    <s v="Jumbo Drum"/>
    <s v="Panasonic KX-P3200 Dot Matrix Printer"/>
    <n v="0.6"/>
    <s v="United States"/>
    <x v="1"/>
    <s v="Michigan"/>
    <s v="Warren"/>
    <n v="48093"/>
    <x v="2"/>
    <x v="122"/>
    <s v="May"/>
    <s v="04-05-2015"/>
    <n v="709.85199999999998"/>
    <n v="14"/>
    <n v="4075.18"/>
    <n v="90386"/>
    <n v="297.43"/>
    <x v="4"/>
  </r>
  <r>
    <n v="2157"/>
    <s v="Tom Hoyle Honeycutt"/>
    <s v="High"/>
    <n v="7.0000000000000007E-2"/>
    <n v="296.18"/>
    <n v="54.12"/>
    <s v="Delivery Truck"/>
    <s v="Home Office"/>
    <s v="Furniture"/>
    <s v="Tables"/>
    <s v="Jumbo Box"/>
    <s v="Hon 94000 Series Round Tables"/>
    <n v="0.76"/>
    <s v="United States"/>
    <x v="1"/>
    <s v="Michigan"/>
    <s v="Warren"/>
    <n v="48093"/>
    <x v="2"/>
    <x v="122"/>
    <s v="May"/>
    <s v="05-05-2015"/>
    <n v="80.809200000000004"/>
    <n v="6"/>
    <n v="1798.23"/>
    <n v="90386"/>
    <n v="296.11"/>
    <x v="4"/>
  </r>
  <r>
    <n v="1391"/>
    <s v="Carolyn Greer"/>
    <s v="Low"/>
    <n v="7.0000000000000007E-2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x v="2"/>
    <s v="California"/>
    <s v="Sunnyvale"/>
    <n v="94086"/>
    <x v="2"/>
    <x v="122"/>
    <s v="May"/>
    <s v="10-05-2015"/>
    <n v="15.236000000000001"/>
    <n v="33"/>
    <n v="389.59"/>
    <n v="88730"/>
    <n v="12.209999999999999"/>
    <x v="4"/>
  </r>
  <r>
    <n v="1680"/>
    <s v="Esther Whitaker"/>
    <s v="Low"/>
    <n v="0.09"/>
    <n v="30.98"/>
    <n v="19.510000000000002"/>
    <s v="Regular Air"/>
    <s v="Consumer"/>
    <s v="Office Supplies"/>
    <s v="Envelopes"/>
    <s v="Small Box"/>
    <s v="Staples Colored Interoffice Envelopes"/>
    <n v="0.36"/>
    <s v="United States"/>
    <x v="3"/>
    <s v="Ohio"/>
    <s v="Fairfield"/>
    <n v="45014"/>
    <x v="2"/>
    <x v="122"/>
    <s v="May"/>
    <s v="05-05-2015"/>
    <n v="-163.53"/>
    <n v="18"/>
    <n v="514.62"/>
    <n v="86645"/>
    <n v="30.89"/>
    <x v="4"/>
  </r>
  <r>
    <n v="1680"/>
    <s v="Esther Whitaker"/>
    <s v="Low"/>
    <n v="0.03"/>
    <n v="49.34"/>
    <n v="10.25"/>
    <s v="Regular Air"/>
    <s v="Consumer"/>
    <s v="Furniture"/>
    <s v="Office Furnishings"/>
    <s v="Large Box"/>
    <s v="Electrix Fluorescent Magnifier Lamps &amp; Weighted Base"/>
    <n v="0.56999999999999995"/>
    <s v="United States"/>
    <x v="3"/>
    <s v="Ohio"/>
    <s v="Fairfield"/>
    <n v="45014"/>
    <x v="2"/>
    <x v="122"/>
    <s v="May"/>
    <s v="05-05-2015"/>
    <n v="554.77"/>
    <n v="17"/>
    <n v="817.32"/>
    <n v="86645"/>
    <n v="49.31"/>
    <x v="4"/>
  </r>
  <r>
    <n v="94"/>
    <s v="Eddie House Mueller"/>
    <s v="Not Specified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Illinois"/>
    <s v="Chicago"/>
    <n v="60601"/>
    <x v="2"/>
    <x v="122"/>
    <s v="May"/>
    <s v="05-05-2015"/>
    <n v="116.1"/>
    <n v="37"/>
    <n v="6276.34"/>
    <n v="44231"/>
    <n v="160.94"/>
    <x v="4"/>
  </r>
  <r>
    <n v="94"/>
    <s v="Eddie House Mueller"/>
    <s v="Not Specified"/>
    <n v="0.01"/>
    <n v="17.98"/>
    <n v="4"/>
    <s v="Regular Air"/>
    <s v="Home Office"/>
    <s v="Technology"/>
    <s v="Computer Peripherals"/>
    <s v="Small Box"/>
    <s v="Belkin 107-key enhanced keyboard, USB/PS/2 interface"/>
    <n v="0.79"/>
    <s v="United States"/>
    <x v="1"/>
    <s v="Illinois"/>
    <s v="Chicago"/>
    <n v="60601"/>
    <x v="2"/>
    <x v="122"/>
    <s v="May"/>
    <s v="05-05-2015"/>
    <n v="-87.96"/>
    <n v="146"/>
    <n v="2664.4"/>
    <n v="44231"/>
    <n v="17.97"/>
    <x v="4"/>
  </r>
  <r>
    <n v="97"/>
    <s v="Max McKenna"/>
    <s v="Not Specified"/>
    <n v="0.04"/>
    <n v="160.97999999999999"/>
    <n v="30"/>
    <s v="Delivery Truck"/>
    <s v="Home Office"/>
    <s v="Furniture"/>
    <s v="Chairs &amp; Chairmats"/>
    <s v="Jumbo Drum"/>
    <s v="Office Star - Mid Back Dual function Ergonomic High Back Chair with 2-Way Adjustable Arms"/>
    <n v="0.62"/>
    <s v="United States"/>
    <x v="1"/>
    <s v="Kansas"/>
    <s v="Manhattan"/>
    <n v="66502"/>
    <x v="2"/>
    <x v="122"/>
    <s v="May"/>
    <s v="05-05-2015"/>
    <n v="255.42"/>
    <n v="9"/>
    <n v="1526.68"/>
    <n v="87306"/>
    <n v="160.94"/>
    <x v="4"/>
  </r>
  <r>
    <n v="97"/>
    <s v="Max McKenna"/>
    <s v="Not Specified"/>
    <n v="0.06"/>
    <n v="115.99"/>
    <n v="8.99"/>
    <s v="Regular Air"/>
    <s v="Home Office"/>
    <s v="Technology"/>
    <s v="Telephones and Communication"/>
    <s v="Small Box"/>
    <s v="5185"/>
    <n v="0.57999999999999996"/>
    <s v="United States"/>
    <x v="1"/>
    <s v="Kansas"/>
    <s v="Manhattan"/>
    <n v="66502"/>
    <x v="2"/>
    <x v="122"/>
    <s v="May"/>
    <s v="04-05-2015"/>
    <n v="685.6146"/>
    <n v="20"/>
    <n v="1952.56"/>
    <n v="87306"/>
    <n v="115.92999999999999"/>
    <x v="4"/>
  </r>
  <r>
    <n v="1869"/>
    <s v="Roberta Daniel"/>
    <s v="Not Specified"/>
    <n v="0.08"/>
    <n v="8.09"/>
    <n v="7.96"/>
    <s v="Regular Air"/>
    <s v="Consumer"/>
    <s v="Furniture"/>
    <s v="Office Furnishings"/>
    <s v="Small Box"/>
    <s v="6&quot; Cubicle Wall Clock, Black"/>
    <n v="0.49"/>
    <s v="United States"/>
    <x v="2"/>
    <s v="New Mexico"/>
    <s v="Alamogordo"/>
    <n v="88310"/>
    <x v="2"/>
    <x v="122"/>
    <s v="May"/>
    <s v="04-05-2015"/>
    <n v="-88.82"/>
    <n v="10"/>
    <n v="80.349999999999994"/>
    <n v="89209"/>
    <n v="8.01"/>
    <x v="4"/>
  </r>
  <r>
    <n v="335"/>
    <s v="Curtis O'Connell"/>
    <s v="Critical"/>
    <n v="0.09"/>
    <n v="6.28"/>
    <n v="5.29"/>
    <s v="Regular Air"/>
    <s v="Corporate"/>
    <s v="Furniture"/>
    <s v="Office Furnishings"/>
    <s v="Small Box"/>
    <s v="Eldon® 200 Class™ Desk Accessories, Burgundy"/>
    <n v="0.43"/>
    <s v="United States"/>
    <x v="2"/>
    <s v="Oregon"/>
    <s v="Medford"/>
    <n v="97504"/>
    <x v="3"/>
    <x v="123"/>
    <s v="May"/>
    <s v="04-05-2015"/>
    <n v="-5.2"/>
    <n v="1"/>
    <n v="8.5299999999999994"/>
    <n v="87277"/>
    <n v="6.19"/>
    <x v="4"/>
  </r>
  <r>
    <n v="342"/>
    <s v="Jacqueline Noble"/>
    <s v="Critical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x v="0"/>
    <s v="Florida"/>
    <s v="Miami"/>
    <n v="33181"/>
    <x v="3"/>
    <x v="123"/>
    <s v="May"/>
    <s v="06-05-2015"/>
    <n v="-4.6683000000000003"/>
    <n v="20"/>
    <n v="73.97"/>
    <n v="3332"/>
    <n v="3.25"/>
    <x v="4"/>
  </r>
  <r>
    <n v="344"/>
    <s v="Rosemary English"/>
    <s v="Critical"/>
    <n v="0.01"/>
    <n v="3.26"/>
    <n v="1.86"/>
    <s v="Regular Air"/>
    <s v="Corporate"/>
    <s v="Office Supplies"/>
    <s v="Pens &amp; Art Supplies"/>
    <s v="Wrap Bag"/>
    <s v="Avery Hi-Liter GlideStik Fluorescent Highlighter, Yellow Ink"/>
    <n v="0.41"/>
    <s v="United States"/>
    <x v="3"/>
    <s v="Maine"/>
    <s v="Portland"/>
    <n v="4101"/>
    <x v="3"/>
    <x v="123"/>
    <s v="May"/>
    <s v="06-05-2015"/>
    <n v="0.70199999999999996"/>
    <n v="5"/>
    <n v="18.489999999999998"/>
    <n v="88152"/>
    <n v="3.25"/>
    <x v="4"/>
  </r>
  <r>
    <n v="2289"/>
    <s v="Ryan Herman"/>
    <s v="Critical"/>
    <n v="0.01"/>
    <n v="7.59"/>
    <n v="4"/>
    <s v="Regular Air"/>
    <s v="Home Office"/>
    <s v="Furniture"/>
    <s v="Office Furnishings"/>
    <s v="Wrap Bag"/>
    <s v="Master Giant Foot® Doorstop, Safety Yellow"/>
    <n v="0.42"/>
    <s v="United States"/>
    <x v="1"/>
    <s v="Minnesota"/>
    <s v="Burnsville"/>
    <n v="55337"/>
    <x v="3"/>
    <x v="123"/>
    <s v="May"/>
    <s v="04-05-2015"/>
    <n v="2.97"/>
    <n v="17"/>
    <n v="136.25"/>
    <n v="88165"/>
    <n v="7.58"/>
    <x v="4"/>
  </r>
  <r>
    <n v="2650"/>
    <s v="Joanne Chu"/>
    <s v="Critical"/>
    <n v="0.05"/>
    <n v="35.99"/>
    <n v="5.99"/>
    <s v="Regular Air"/>
    <s v="Corporate"/>
    <s v="Technology"/>
    <s v="Telephones and Communication"/>
    <s v="Wrap Bag"/>
    <s v="Accessory41"/>
    <n v="0.38"/>
    <s v="United States"/>
    <x v="3"/>
    <s v="Pennsylvania"/>
    <s v="Baldwin"/>
    <n v="15234"/>
    <x v="3"/>
    <x v="123"/>
    <s v="May"/>
    <s v="05-05-2015"/>
    <n v="524.31719999999996"/>
    <n v="26"/>
    <n v="759.88"/>
    <n v="88815"/>
    <n v="35.940000000000005"/>
    <x v="4"/>
  </r>
  <r>
    <n v="2689"/>
    <s v="Marlene Gray"/>
    <s v="Critical"/>
    <n v="0.09"/>
    <n v="3.75"/>
    <n v="0.5"/>
    <s v="Regular Air"/>
    <s v="Home Office"/>
    <s v="Office Supplies"/>
    <s v="Labels"/>
    <s v="Small Box"/>
    <s v="Avery 496"/>
    <n v="0.37"/>
    <s v="United States"/>
    <x v="3"/>
    <s v="New Jersey"/>
    <s v="Clifton"/>
    <n v="7011"/>
    <x v="3"/>
    <x v="123"/>
    <s v="May"/>
    <s v="06-05-2015"/>
    <n v="51.218699999999998"/>
    <n v="21"/>
    <n v="74.23"/>
    <n v="90624"/>
    <n v="3.66"/>
    <x v="4"/>
  </r>
  <r>
    <n v="2693"/>
    <s v="Lloyd Cannon"/>
    <s v="Critical"/>
    <n v="0.01"/>
    <n v="30.98"/>
    <n v="9.18"/>
    <s v="Regular Air"/>
    <s v="Home Office"/>
    <s v="Office Supplies"/>
    <s v="Paper"/>
    <s v="Small Box"/>
    <s v="Xerox 1951"/>
    <n v="0.4"/>
    <s v="United States"/>
    <x v="3"/>
    <s v="Vermont"/>
    <s v="Bennington"/>
    <n v="5201"/>
    <x v="3"/>
    <x v="123"/>
    <s v="May"/>
    <s v="04-05-2015"/>
    <n v="380.46800000000002"/>
    <n v="20"/>
    <n v="627.19000000000005"/>
    <n v="90624"/>
    <n v="30.97"/>
    <x v="4"/>
  </r>
  <r>
    <n v="411"/>
    <s v="Carolyn Proctor"/>
    <s v="High"/>
    <n v="0.05"/>
    <n v="178.47"/>
    <n v="19.989999999999998"/>
    <s v="Express Air"/>
    <s v="Consumer"/>
    <s v="Office Supplies"/>
    <s v="Storage &amp; Organization"/>
    <s v="Small Box"/>
    <s v="Hot File® 7-Pocket, Floor Stand"/>
    <n v="0.55000000000000004"/>
    <s v="United States"/>
    <x v="2"/>
    <s v="California"/>
    <s v="Oakland"/>
    <n v="94601"/>
    <x v="3"/>
    <x v="123"/>
    <s v="May"/>
    <s v="07-05-2015"/>
    <n v="943"/>
    <n v="9"/>
    <n v="1531.31"/>
    <n v="87905"/>
    <n v="178.42"/>
    <x v="4"/>
  </r>
  <r>
    <n v="3176"/>
    <s v="Jackie McCullough"/>
    <s v="High"/>
    <n v="0.06"/>
    <n v="10.97"/>
    <n v="6.5"/>
    <s v="Regular Air"/>
    <s v="Consumer"/>
    <s v="Technology"/>
    <s v="Computer Peripherals"/>
    <s v="Small Box"/>
    <s v="Micro Innovations 104 Keyboard"/>
    <n v="0.64"/>
    <s v="United States"/>
    <x v="0"/>
    <s v="Florida"/>
    <s v="Jacksonville"/>
    <n v="32216"/>
    <x v="3"/>
    <x v="123"/>
    <s v="May"/>
    <s v="06-05-2015"/>
    <n v="65.597999999999999"/>
    <n v="19"/>
    <n v="215.25"/>
    <n v="90820"/>
    <n v="10.91"/>
    <x v="4"/>
  </r>
  <r>
    <n v="3356"/>
    <s v="Richard Tan"/>
    <s v="Medium"/>
    <n v="7.0000000000000007E-2"/>
    <n v="5.34"/>
    <n v="5.63"/>
    <s v="Regular Air"/>
    <s v="Corporate"/>
    <s v="Office Supplies"/>
    <s v="Binders and Binder Accessories"/>
    <s v="Small Box"/>
    <s v="Pressboard Data Binder, Crimson, 12&quot; X 8 1/2&quot;"/>
    <n v="0.39"/>
    <s v="United States"/>
    <x v="2"/>
    <s v="Idaho"/>
    <s v="Eagle"/>
    <n v="83616"/>
    <x v="3"/>
    <x v="123"/>
    <s v="May"/>
    <s v="06-05-2015"/>
    <n v="-116.3455"/>
    <n v="13"/>
    <n v="66.650000000000006"/>
    <n v="88588"/>
    <n v="5.27"/>
    <x v="4"/>
  </r>
  <r>
    <n v="3356"/>
    <s v="Richard Tan"/>
    <s v="Medium"/>
    <n v="0.03"/>
    <n v="160.97999999999999"/>
    <n v="30"/>
    <s v="Delivery Truck"/>
    <s v="Corporate"/>
    <s v="Furniture"/>
    <s v="Chairs &amp; Chairmats"/>
    <s v="Jumbo Drum"/>
    <s v="Office Star - Mid Back Dual function Ergonomic High Back Chair with 2-Way Adjustable Arms"/>
    <n v="0.62"/>
    <s v="United States"/>
    <x v="2"/>
    <s v="Idaho"/>
    <s v="Eagle"/>
    <n v="83616"/>
    <x v="3"/>
    <x v="123"/>
    <s v="May"/>
    <s v="05-05-2015"/>
    <n v="1304.9000000000001"/>
    <n v="18"/>
    <n v="2934.16"/>
    <n v="88588"/>
    <n v="160.94999999999999"/>
    <x v="4"/>
  </r>
  <r>
    <n v="3356"/>
    <s v="Richard Tan"/>
    <s v="Medium"/>
    <n v="0.04"/>
    <n v="65.989999999999995"/>
    <n v="5.63"/>
    <s v="Express Air"/>
    <s v="Corporate"/>
    <s v="Technology"/>
    <s v="Telephones and Communication"/>
    <s v="Small Box"/>
    <s v="2190"/>
    <n v="0.56000000000000005"/>
    <s v="United States"/>
    <x v="2"/>
    <s v="Idaho"/>
    <s v="Eagle"/>
    <n v="83616"/>
    <x v="3"/>
    <x v="123"/>
    <s v="May"/>
    <s v="04-05-2015"/>
    <n v="605.04719999999998"/>
    <n v="15"/>
    <n v="876.88"/>
    <n v="88588"/>
    <n v="65.949999999999989"/>
    <x v="4"/>
  </r>
  <r>
    <n v="1765"/>
    <s v="Ralph Woods Scott"/>
    <s v="Not Specified"/>
    <n v="0"/>
    <n v="5.77"/>
    <n v="4.97"/>
    <s v="Regular Air"/>
    <s v="Consumer"/>
    <s v="Office Supplies"/>
    <s v="Binders and Binder Accessories"/>
    <s v="Small Box"/>
    <s v="Avery Binding System Hidden Tab™ Executive Style Index Sets"/>
    <n v="0.35"/>
    <s v="United States"/>
    <x v="1"/>
    <s v="Missouri"/>
    <s v="Creve Coeur"/>
    <n v="63141"/>
    <x v="3"/>
    <x v="123"/>
    <s v="May"/>
    <s v="05-05-2015"/>
    <n v="3.5581"/>
    <n v="8"/>
    <n v="52.43"/>
    <n v="89777"/>
    <n v="5.77"/>
    <x v="4"/>
  </r>
  <r>
    <n v="693"/>
    <s v="Richard McClure"/>
    <s v="High"/>
    <n v="0"/>
    <n v="230.98"/>
    <n v="23.78"/>
    <s v="Delivery Truck"/>
    <s v="Small Business"/>
    <s v="Furniture"/>
    <s v="Tables"/>
    <s v="Jumbo Box"/>
    <s v="Bush® Cubix Conference Tables, Fully Assembled"/>
    <n v="0.6"/>
    <s v="United States"/>
    <x v="2"/>
    <s v="Colorado"/>
    <s v="Thornton"/>
    <n v="80229"/>
    <x v="4"/>
    <x v="124"/>
    <s v="May"/>
    <s v="07-05-2015"/>
    <n v="6095.8602000000001"/>
    <n v="36"/>
    <n v="8834.58"/>
    <n v="87813"/>
    <n v="230.98"/>
    <x v="4"/>
  </r>
  <r>
    <n v="2273"/>
    <s v="Debra Block"/>
    <s v="Low"/>
    <n v="0.04"/>
    <n v="120.98"/>
    <n v="3.99"/>
    <s v="Regular Air"/>
    <s v="Corporate"/>
    <s v="Office Supplies"/>
    <s v="Appliances"/>
    <s v="Small Box"/>
    <s v="Belkin 325VA UPS Surge Protector, 6'"/>
    <n v="0.6"/>
    <s v="United States"/>
    <x v="1"/>
    <s v="Texas"/>
    <s v="Harlingen"/>
    <n v="78550"/>
    <x v="4"/>
    <x v="124"/>
    <s v="May"/>
    <s v="05-05-2015"/>
    <n v="1389.5771999999999"/>
    <n v="17"/>
    <n v="2013.88"/>
    <n v="90109"/>
    <n v="120.94"/>
    <x v="4"/>
  </r>
  <r>
    <n v="2273"/>
    <s v="Debra Block"/>
    <s v="Low"/>
    <n v="0.02"/>
    <n v="55.99"/>
    <n v="5"/>
    <s v="Regular Air"/>
    <s v="Corporate"/>
    <s v="Technology"/>
    <s v="Telephones and Communication"/>
    <s v="Small Pack"/>
    <s v="Accessory36"/>
    <n v="0.83"/>
    <s v="United States"/>
    <x v="1"/>
    <s v="Texas"/>
    <s v="Harlingen"/>
    <n v="78550"/>
    <x v="4"/>
    <x v="124"/>
    <s v="May"/>
    <s v="05-05-2015"/>
    <n v="-222.816"/>
    <n v="4"/>
    <n v="201.32"/>
    <n v="90109"/>
    <n v="55.97"/>
    <x v="4"/>
  </r>
  <r>
    <n v="2274"/>
    <s v="Marlene Harrison"/>
    <s v="Low"/>
    <n v="0.05"/>
    <n v="23.99"/>
    <n v="15.68"/>
    <s v="Delivery Truck"/>
    <s v="Corporate"/>
    <s v="Furniture"/>
    <s v="Office Furnishings"/>
    <s v="Jumbo Drum"/>
    <s v="Westinghouse Floor Lamp with Metal Mesh Shade, Black"/>
    <n v="0.62"/>
    <s v="United States"/>
    <x v="1"/>
    <s v="Texas"/>
    <s v="Houston"/>
    <n v="77036"/>
    <x v="4"/>
    <x v="124"/>
    <s v="May"/>
    <s v="09-05-2015"/>
    <n v="-133.71"/>
    <n v="12"/>
    <n v="298.51"/>
    <n v="90109"/>
    <n v="23.939999999999998"/>
    <x v="4"/>
  </r>
  <r>
    <n v="2379"/>
    <s v="Mildred Briggs"/>
    <s v="Low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x v="1"/>
    <s v="Michigan"/>
    <s v="Garden City"/>
    <n v="48135"/>
    <x v="4"/>
    <x v="124"/>
    <s v="May"/>
    <s v="07-05-2015"/>
    <n v="1019.7096"/>
    <n v="12"/>
    <n v="1477.84"/>
    <n v="86655"/>
    <n v="122.92999999999999"/>
    <x v="4"/>
  </r>
  <r>
    <n v="2380"/>
    <s v="Lisa Branch"/>
    <s v="Low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1"/>
    <s v="Michigan"/>
    <s v="Grand Rapids"/>
    <n v="49505"/>
    <x v="4"/>
    <x v="124"/>
    <s v="May"/>
    <s v="07-05-2015"/>
    <n v="-1069.72"/>
    <n v="17"/>
    <n v="1162.46"/>
    <n v="86655"/>
    <n v="68.73"/>
    <x v="4"/>
  </r>
  <r>
    <n v="2382"/>
    <s v="Geoffrey Saunders"/>
    <s v="Low"/>
    <n v="0.06"/>
    <n v="122.99"/>
    <n v="19.989999999999998"/>
    <s v="Regular Air"/>
    <s v="Small Business"/>
    <s v="Office Supplies"/>
    <s v="Binders and Binder Accessories"/>
    <s v="Small Box"/>
    <s v="GBC Therma-A-Bind 250T Electric Binding System"/>
    <n v="0.37"/>
    <s v="United States"/>
    <x v="3"/>
    <s v="New York"/>
    <s v="New York City"/>
    <n v="10024"/>
    <x v="4"/>
    <x v="124"/>
    <s v="May"/>
    <s v="07-05-2015"/>
    <n v="1408.1865"/>
    <n v="48"/>
    <n v="5911.35"/>
    <n v="962"/>
    <n v="122.92999999999999"/>
    <x v="4"/>
  </r>
  <r>
    <n v="2382"/>
    <s v="Geoffrey Saunders"/>
    <s v="Low"/>
    <n v="0.08"/>
    <n v="68.81"/>
    <n v="60"/>
    <s v="Delivery Truck"/>
    <s v="Small Business"/>
    <s v="Office Supplies"/>
    <s v="Appliances"/>
    <s v="Jumbo Drum"/>
    <s v="Holmes Replacement Filter for HEPA Air Cleaner, Very Large Room, HEPA Filter"/>
    <n v="0.41"/>
    <s v="United States"/>
    <x v="3"/>
    <s v="New York"/>
    <s v="New York City"/>
    <n v="10024"/>
    <x v="4"/>
    <x v="124"/>
    <s v="May"/>
    <s v="07-05-2015"/>
    <n v="-1069.72"/>
    <n v="68"/>
    <n v="4649.8500000000004"/>
    <n v="962"/>
    <n v="68.73"/>
    <x v="4"/>
  </r>
  <r>
    <n v="1101"/>
    <s v="Kimberly McCarthy"/>
    <s v="Medium"/>
    <n v="0.02"/>
    <n v="15.14"/>
    <n v="4.53"/>
    <s v="Regular Air"/>
    <s v="Small Business"/>
    <s v="Office Supplies"/>
    <s v="Storage &amp; Organization"/>
    <s v="Small Box"/>
    <s v="Eldon® Gobal File Keepers"/>
    <n v="0.81"/>
    <s v="United States"/>
    <x v="2"/>
    <s v="California"/>
    <s v="Oxnard"/>
    <n v="93030"/>
    <x v="4"/>
    <x v="124"/>
    <s v="May"/>
    <s v="06-05-2015"/>
    <n v="5.8840000000000003"/>
    <n v="3"/>
    <n v="51.02"/>
    <n v="91488"/>
    <n v="15.120000000000001"/>
    <x v="4"/>
  </r>
  <r>
    <n v="2509"/>
    <s v="Sidney Larson"/>
    <s v="Medium"/>
    <n v="0.05"/>
    <n v="30.98"/>
    <n v="9.18"/>
    <s v="Regular Air"/>
    <s v="Home Office"/>
    <s v="Office Supplies"/>
    <s v="Paper"/>
    <s v="Small Box"/>
    <s v="Xerox 1951"/>
    <n v="0.4"/>
    <s v="United States"/>
    <x v="3"/>
    <s v="Maine"/>
    <s v="South Portland"/>
    <n v="4106"/>
    <x v="4"/>
    <x v="124"/>
    <s v="May"/>
    <s v="05-05-2015"/>
    <n v="308.67"/>
    <n v="15"/>
    <n v="462.57"/>
    <n v="87029"/>
    <n v="30.93"/>
    <x v="4"/>
  </r>
  <r>
    <n v="1979"/>
    <s v="Marianne Weiner Ennis"/>
    <s v="Not Specified"/>
    <n v="0.05"/>
    <n v="20.99"/>
    <n v="3.3"/>
    <s v="Regular Air"/>
    <s v="Corporate"/>
    <s v="Technology"/>
    <s v="Telephones and Communication"/>
    <s v="Small Pack"/>
    <s v="Accessory39"/>
    <n v="0.81"/>
    <s v="United States"/>
    <x v="2"/>
    <s v="Colorado"/>
    <s v="Littleton"/>
    <n v="80122"/>
    <x v="4"/>
    <x v="124"/>
    <s v="May"/>
    <s v="06-05-2015"/>
    <n v="21.883400000000002"/>
    <n v="4"/>
    <n v="72.75"/>
    <n v="87757"/>
    <n v="20.939999999999998"/>
    <x v="4"/>
  </r>
  <r>
    <n v="1416"/>
    <s v="Betsy Gibson"/>
    <s v="Critical"/>
    <n v="0.02"/>
    <n v="417.4"/>
    <n v="75.23"/>
    <s v="Delivery Truck"/>
    <s v="Small Business"/>
    <s v="Furniture"/>
    <s v="Tables"/>
    <s v="Jumbo Box"/>
    <s v="Bretford “Just In Time” Height-Adjustable Multi-Task Work Tables"/>
    <n v="0.79"/>
    <s v="United States"/>
    <x v="1"/>
    <s v="Indiana"/>
    <s v="Indianapolis"/>
    <n v="46203"/>
    <x v="5"/>
    <x v="125"/>
    <s v="May"/>
    <s v="07-05-2015"/>
    <n v="-634.86540000000002"/>
    <n v="1"/>
    <n v="471.21"/>
    <n v="90538"/>
    <n v="417.38"/>
    <x v="4"/>
  </r>
  <r>
    <n v="2420"/>
    <s v="Wesley Cho"/>
    <s v="High"/>
    <n v="0.04"/>
    <n v="9.11"/>
    <n v="2.15"/>
    <s v="Regular Air"/>
    <s v="Consumer"/>
    <s v="Office Supplies"/>
    <s v="Paper"/>
    <s v="Wrap Bag"/>
    <s v="Black Print Carbonless Snap-Off® Rapid Letter, 8 1/2&quot; x 7&quot;"/>
    <n v="0.4"/>
    <s v="United States"/>
    <x v="0"/>
    <s v="Virginia"/>
    <s v="Richmond"/>
    <n v="23223"/>
    <x v="5"/>
    <x v="125"/>
    <s v="May"/>
    <s v="06-05-2015"/>
    <n v="-23.071999999999999"/>
    <n v="11"/>
    <n v="100.87"/>
    <n v="86752"/>
    <n v="9.07"/>
    <x v="4"/>
  </r>
  <r>
    <n v="1986"/>
    <s v="Lynda Rosenthal"/>
    <s v="Not Specified"/>
    <n v="0.01"/>
    <n v="15.31"/>
    <n v="8.7799999999999994"/>
    <s v="Regular Air"/>
    <s v="Home Office"/>
    <s v="Office Supplies"/>
    <s v="Storage &amp; Organization"/>
    <s v="Small Box"/>
    <s v="Eldon Jumbo ProFile™ Portable File Boxes Graphite/Black"/>
    <n v="0.56999999999999995"/>
    <s v="United States"/>
    <x v="1"/>
    <s v="Texas"/>
    <s v="Midland"/>
    <n v="79701"/>
    <x v="5"/>
    <x v="125"/>
    <s v="May"/>
    <s v="07-05-2015"/>
    <n v="12.146000000000001"/>
    <n v="23"/>
    <n v="377"/>
    <n v="90888"/>
    <n v="15.3"/>
    <x v="4"/>
  </r>
  <r>
    <n v="1986"/>
    <s v="Lynda Rosenthal"/>
    <s v="Not Specified"/>
    <n v="0.05"/>
    <n v="7.99"/>
    <n v="5.03"/>
    <s v="Express Air"/>
    <s v="Home Office"/>
    <s v="Technology"/>
    <s v="Telephones and Communication"/>
    <s v="Medium Box"/>
    <s v="Bell Sonecor JB700 Caller ID"/>
    <n v="0.6"/>
    <s v="United States"/>
    <x v="1"/>
    <s v="Texas"/>
    <s v="Midland"/>
    <n v="79701"/>
    <x v="5"/>
    <x v="125"/>
    <s v="May"/>
    <s v="08-05-2015"/>
    <n v="5.6870000000000003"/>
    <n v="4"/>
    <n v="42.99"/>
    <n v="90888"/>
    <n v="7.94"/>
    <x v="4"/>
  </r>
  <r>
    <n v="1261"/>
    <s v="Vickie Gonzalez"/>
    <s v="Critical"/>
    <n v="0.02"/>
    <n v="73.98"/>
    <n v="14.52"/>
    <s v="Regular Air"/>
    <s v="Home Office"/>
    <s v="Technology"/>
    <s v="Computer Peripherals"/>
    <s v="Small Box"/>
    <s v="Keytronic French Keyboard"/>
    <n v="0.65"/>
    <s v="United States"/>
    <x v="2"/>
    <s v="Colorado"/>
    <s v="Broomfield"/>
    <n v="80020"/>
    <x v="6"/>
    <x v="126"/>
    <s v="May"/>
    <s v="10-05-2015"/>
    <n v="43.537999999999997"/>
    <n v="5"/>
    <n v="378.23"/>
    <n v="89730"/>
    <n v="73.960000000000008"/>
    <x v="4"/>
  </r>
  <r>
    <n v="1502"/>
    <s v="Renee Huang"/>
    <s v="Critical"/>
    <n v="0.08"/>
    <n v="3.69"/>
    <n v="0.5"/>
    <s v="Regular Air"/>
    <s v="Small Business"/>
    <s v="Office Supplies"/>
    <s v="Labels"/>
    <s v="Small Box"/>
    <s v="Avery 487"/>
    <n v="0.38"/>
    <s v="United States"/>
    <x v="0"/>
    <s v="Florida"/>
    <s v="Coral Springs"/>
    <n v="33065"/>
    <x v="6"/>
    <x v="126"/>
    <s v="May"/>
    <s v="10-05-2015"/>
    <n v="-3.6547000000000001"/>
    <n v="38"/>
    <n v="129.43"/>
    <n v="89193"/>
    <n v="3.61"/>
    <x v="4"/>
  </r>
  <r>
    <n v="1725"/>
    <s v="Linda Blake"/>
    <s v="High"/>
    <n v="0.05"/>
    <n v="35.99"/>
    <n v="1.1000000000000001"/>
    <s v="Regular Air"/>
    <s v="Corporate"/>
    <s v="Technology"/>
    <s v="Telephones and Communication"/>
    <s v="Small Box"/>
    <s v="Accessory35"/>
    <n v="0.55000000000000004"/>
    <s v="United States"/>
    <x v="3"/>
    <s v="Ohio"/>
    <s v="Hilliard"/>
    <n v="43026"/>
    <x v="6"/>
    <x v="126"/>
    <s v="May"/>
    <s v="09-05-2015"/>
    <n v="149.166"/>
    <n v="9"/>
    <n v="261.56"/>
    <n v="87193"/>
    <n v="35.940000000000005"/>
    <x v="4"/>
  </r>
  <r>
    <n v="2962"/>
    <s v="Leonard Strauss"/>
    <s v="High"/>
    <n v="7.0000000000000007E-2"/>
    <n v="4.76"/>
    <n v="0.88"/>
    <s v="Express Air"/>
    <s v="Consumer"/>
    <s v="Office Supplies"/>
    <s v="Paper"/>
    <s v="Wrap Bag"/>
    <s v="Wirebound Voice Message Log Book"/>
    <n v="0.39"/>
    <s v="United States"/>
    <x v="2"/>
    <s v="Colorado"/>
    <s v="Louisville"/>
    <n v="80027"/>
    <x v="6"/>
    <x v="126"/>
    <s v="May"/>
    <s v="09-05-2015"/>
    <n v="33.347700000000003"/>
    <n v="10"/>
    <n v="48.33"/>
    <n v="88611"/>
    <n v="4.6899999999999995"/>
    <x v="4"/>
  </r>
  <r>
    <n v="3248"/>
    <s v="Earl Donnelly"/>
    <s v="High"/>
    <n v="7.0000000000000007E-2"/>
    <n v="2.78"/>
    <n v="1.49"/>
    <s v="Regular Air"/>
    <s v="Small Business"/>
    <s v="Office Supplies"/>
    <s v="Binders and Binder Accessories"/>
    <s v="Small Box"/>
    <s v="Wilson Jones Suede Grain Vinyl Binders"/>
    <n v="0.36"/>
    <s v="United States"/>
    <x v="0"/>
    <s v="Louisiana"/>
    <s v="Slidell"/>
    <n v="70458"/>
    <x v="6"/>
    <x v="126"/>
    <s v="May"/>
    <s v="08-05-2015"/>
    <n v="-340.53109999999998"/>
    <n v="17"/>
    <n v="47.12"/>
    <n v="87297"/>
    <n v="2.71"/>
    <x v="4"/>
  </r>
  <r>
    <n v="3338"/>
    <s v="Constance Robertson"/>
    <s v="High"/>
    <n v="0.08"/>
    <n v="6.48"/>
    <n v="8.4"/>
    <s v="Regular Air"/>
    <s v="Consumer"/>
    <s v="Office Supplies"/>
    <s v="Paper"/>
    <s v="Small Box"/>
    <s v="Xerox 212"/>
    <n v="0.37"/>
    <s v="United States"/>
    <x v="0"/>
    <s v="Florida"/>
    <s v="Tampa"/>
    <n v="33614"/>
    <x v="6"/>
    <x v="126"/>
    <s v="May"/>
    <s v="07-05-2015"/>
    <n v="58.811999999999998"/>
    <n v="7"/>
    <n v="45"/>
    <n v="85979"/>
    <n v="6.4"/>
    <x v="4"/>
  </r>
  <r>
    <n v="1997"/>
    <s v="Harriet Bowman"/>
    <s v="Medium"/>
    <n v="0.01"/>
    <n v="16.48"/>
    <n v="1.99"/>
    <s v="Regular Air"/>
    <s v="Consumer"/>
    <s v="Technology"/>
    <s v="Computer Peripherals"/>
    <s v="Small Pack"/>
    <s v="Maxell DVD-RAM Discs"/>
    <n v="0.42"/>
    <s v="United States"/>
    <x v="0"/>
    <s v="South Carolina"/>
    <s v="Hilton Head Island"/>
    <n v="29915"/>
    <x v="6"/>
    <x v="126"/>
    <s v="May"/>
    <s v="08-05-2015"/>
    <n v="739.67399999999998"/>
    <n v="7"/>
    <n v="122.93"/>
    <n v="90334"/>
    <n v="16.47"/>
    <x v="4"/>
  </r>
  <r>
    <n v="3077"/>
    <s v="Lynne Reid"/>
    <s v="Medium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x v="3"/>
    <s v="Ohio"/>
    <s v="Strongsville"/>
    <n v="44136"/>
    <x v="6"/>
    <x v="126"/>
    <s v="May"/>
    <s v="09-05-2015"/>
    <n v="-807.59"/>
    <n v="2"/>
    <n v="582.20000000000005"/>
    <n v="88239"/>
    <n v="300.90000000000003"/>
    <x v="4"/>
  </r>
  <r>
    <n v="3079"/>
    <s v="Andrew Levine"/>
    <s v="Medium"/>
    <n v="7.0000000000000007E-2"/>
    <n v="300.97000000000003"/>
    <n v="7.18"/>
    <s v="Regular Air"/>
    <s v="Small Business"/>
    <s v="Technology"/>
    <s v="Computer Peripherals"/>
    <s v="Small Box"/>
    <s v="Gyration Ultra Professional Cordless Optical Suite"/>
    <n v="0.48"/>
    <s v="United States"/>
    <x v="3"/>
    <s v="Pennsylvania"/>
    <s v="Philadelphia"/>
    <n v="19112"/>
    <x v="6"/>
    <x v="126"/>
    <s v="May"/>
    <s v="09-05-2015"/>
    <n v="-807.59"/>
    <n v="7"/>
    <n v="2037.69"/>
    <n v="41253"/>
    <n v="300.90000000000003"/>
    <x v="4"/>
  </r>
  <r>
    <n v="2187"/>
    <s v="Joanne Spivey"/>
    <s v="High"/>
    <n v="0.09"/>
    <n v="16.98"/>
    <n v="12.39"/>
    <s v="Regular Air"/>
    <s v="Corporate"/>
    <s v="Office Supplies"/>
    <s v="Envelopes"/>
    <s v="Small Box"/>
    <s v="Brown Kraft Recycled Envelopes"/>
    <n v="0.35"/>
    <s v="United States"/>
    <x v="1"/>
    <s v="Missouri"/>
    <s v="Independence"/>
    <n v="64055"/>
    <x v="7"/>
    <x v="127"/>
    <s v="May"/>
    <s v="10-05-2015"/>
    <n v="-48.57"/>
    <n v="5"/>
    <n v="86.8"/>
    <n v="89440"/>
    <n v="16.89"/>
    <x v="4"/>
  </r>
  <r>
    <n v="2189"/>
    <s v="Frank Cross"/>
    <s v="High"/>
    <n v="0.09"/>
    <n v="16.98"/>
    <n v="12.39"/>
    <s v="Regular Air"/>
    <s v="Corporate"/>
    <s v="Office Supplies"/>
    <s v="Envelopes"/>
    <s v="Small Box"/>
    <s v="Brown Kraft Recycled Envelopes"/>
    <n v="0.35"/>
    <s v="United States"/>
    <x v="3"/>
    <s v="New York"/>
    <s v="New York City"/>
    <n v="10177"/>
    <x v="7"/>
    <x v="127"/>
    <s v="May"/>
    <s v="10-05-2015"/>
    <n v="-48.57"/>
    <n v="22"/>
    <n v="381.91"/>
    <n v="7364"/>
    <n v="16.89"/>
    <x v="4"/>
  </r>
  <r>
    <n v="2063"/>
    <s v="Todd D Norris"/>
    <s v="Low"/>
    <n v="0.06"/>
    <n v="300.97000000000003"/>
    <n v="7.18"/>
    <s v="Regular Air"/>
    <s v="Corporate"/>
    <s v="Technology"/>
    <s v="Computer Peripherals"/>
    <s v="Small Box"/>
    <s v="Gyration Ultra Professional Cordless Optical Suite"/>
    <n v="0.48"/>
    <s v="United States"/>
    <x v="0"/>
    <s v="Virginia"/>
    <s v="Newport News"/>
    <n v="23602"/>
    <x v="7"/>
    <x v="127"/>
    <s v="May"/>
    <s v="08-05-2015"/>
    <n v="-729.98800000000006"/>
    <n v="1"/>
    <n v="291.39999999999998"/>
    <n v="87147"/>
    <n v="300.91000000000003"/>
    <x v="4"/>
  </r>
  <r>
    <n v="2880"/>
    <s v="Grace Black"/>
    <s v="Low"/>
    <n v="0.09"/>
    <n v="243.98"/>
    <n v="43.32"/>
    <s v="Delivery Truck"/>
    <s v="Small Business"/>
    <s v="Furniture"/>
    <s v="Chairs &amp; Chairmats"/>
    <s v="Jumbo Drum"/>
    <s v="Hon Deluxe Fabric Upholstered Stacking Chairs, Rounded Back"/>
    <n v="0.55000000000000004"/>
    <s v="United States"/>
    <x v="0"/>
    <s v="Florida"/>
    <s v="North Miami Beach"/>
    <n v="33160"/>
    <x v="7"/>
    <x v="127"/>
    <s v="May"/>
    <s v="13-05-2015"/>
    <n v="1059.288"/>
    <n v="25"/>
    <n v="5587.89"/>
    <n v="88627"/>
    <n v="243.89"/>
    <x v="4"/>
  </r>
  <r>
    <n v="2991"/>
    <s v="Sean Herbert"/>
    <s v="Low"/>
    <n v="0.05"/>
    <n v="70.97"/>
    <n v="3.5"/>
    <s v="Regular Air"/>
    <s v="Home Office"/>
    <s v="Office Supplies"/>
    <s v="Appliances"/>
    <s v="Small Box"/>
    <s v="Tripp Lite Isotel 8 Ultra 8 Outlet Metal Surge"/>
    <n v="0.59"/>
    <s v="United States"/>
    <x v="1"/>
    <s v="Wisconsin"/>
    <s v="Racine"/>
    <n v="53402"/>
    <x v="7"/>
    <x v="127"/>
    <s v="May"/>
    <s v="13-05-2015"/>
    <n v="18.218"/>
    <n v="2"/>
    <n v="141.59"/>
    <n v="91466"/>
    <n v="70.92"/>
    <x v="4"/>
  </r>
  <r>
    <n v="2992"/>
    <s v="Lindsay Webb"/>
    <s v="Low"/>
    <n v="0"/>
    <n v="5.28"/>
    <n v="6.26"/>
    <s v="Regular Air"/>
    <s v="Home Office"/>
    <s v="Office Supplies"/>
    <s v="Paper"/>
    <s v="Small Box"/>
    <s v="Xerox 1928"/>
    <n v="0.4"/>
    <s v="United States"/>
    <x v="1"/>
    <s v="Wisconsin"/>
    <s v="Sheboygan"/>
    <n v="53081"/>
    <x v="7"/>
    <x v="127"/>
    <s v="May"/>
    <s v="15-05-2015"/>
    <n v="25.058"/>
    <n v="36"/>
    <n v="203.05"/>
    <n v="91466"/>
    <n v="5.28"/>
    <x v="4"/>
  </r>
  <r>
    <n v="453"/>
    <s v="George Terry"/>
    <s v="Not Specified"/>
    <n v="0.03"/>
    <n v="29.34"/>
    <n v="7.87"/>
    <s v="Regular Air"/>
    <s v="Corporate"/>
    <s v="Furniture"/>
    <s v="Office Furnishings"/>
    <s v="Small Box"/>
    <s v="Seth Thomas 14&quot; Putty-Colored Wall Clock"/>
    <n v="0.54"/>
    <s v="United States"/>
    <x v="2"/>
    <s v="California"/>
    <s v="Los Gatos"/>
    <n v="95032"/>
    <x v="7"/>
    <x v="127"/>
    <s v="May"/>
    <s v="10-05-2015"/>
    <n v="-41.32"/>
    <n v="1"/>
    <n v="32.4"/>
    <n v="86011"/>
    <n v="29.31"/>
    <x v="4"/>
  </r>
  <r>
    <n v="1028"/>
    <s v="Marguerite Rodgers"/>
    <s v="Not Specified"/>
    <n v="0.05"/>
    <n v="83.1"/>
    <n v="6.13"/>
    <s v="Express Air"/>
    <s v="Small Business"/>
    <s v="Technology"/>
    <s v="Computer Peripherals"/>
    <s v="Small Box"/>
    <s v="Micro Innovations Micro Digital Wireless Keyboard and Mouse, Gray"/>
    <n v="0.45"/>
    <s v="United States"/>
    <x v="3"/>
    <s v="New York"/>
    <s v="Commack"/>
    <n v="11725"/>
    <x v="7"/>
    <x v="127"/>
    <s v="May"/>
    <s v="09-05-2015"/>
    <n v="1152.5277000000001"/>
    <n v="20"/>
    <n v="1670.33"/>
    <n v="89007"/>
    <n v="83.05"/>
    <x v="4"/>
  </r>
  <r>
    <n v="1080"/>
    <s v="Colleen Fletcher"/>
    <s v="Not Specified"/>
    <n v="0.08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1"/>
    <s v="Illinois"/>
    <s v="Saint Charles"/>
    <n v="60174"/>
    <x v="7"/>
    <x v="127"/>
    <s v="May"/>
    <s v="09-05-2015"/>
    <n v="9.8620000000000001"/>
    <n v="14"/>
    <n v="196.41"/>
    <n v="88461"/>
    <n v="13.82"/>
    <x v="4"/>
  </r>
  <r>
    <n v="2882"/>
    <s v="Andrew Gonzalez"/>
    <s v="Critical"/>
    <n v="0.05"/>
    <n v="6.48"/>
    <n v="8.73"/>
    <s v="Regular Air"/>
    <s v="Consumer"/>
    <s v="Office Supplies"/>
    <s v="Paper"/>
    <s v="Small Box"/>
    <s v="Xerox 227"/>
    <n v="0.37"/>
    <s v="United States"/>
    <x v="0"/>
    <s v="North Carolina"/>
    <s v="Charlotte"/>
    <n v="28206"/>
    <x v="8"/>
    <x v="128"/>
    <s v="May"/>
    <s v="09-05-2015"/>
    <n v="-160.38470000000001"/>
    <n v="35"/>
    <n v="232.5"/>
    <n v="4839"/>
    <n v="6.4300000000000006"/>
    <x v="4"/>
  </r>
  <r>
    <n v="2883"/>
    <s v="Stuart Sharma"/>
    <s v="Critical"/>
    <n v="0.05"/>
    <n v="6.48"/>
    <n v="8.73"/>
    <s v="Regular Air"/>
    <s v="Consumer"/>
    <s v="Office Supplies"/>
    <s v="Paper"/>
    <s v="Small Box"/>
    <s v="Xerox 227"/>
    <n v="0.37"/>
    <s v="United States"/>
    <x v="3"/>
    <s v="Ohio"/>
    <s v="North Olmsted"/>
    <n v="44070"/>
    <x v="8"/>
    <x v="128"/>
    <s v="May"/>
    <s v="09-05-2015"/>
    <n v="-120.59"/>
    <n v="9"/>
    <n v="59.79"/>
    <n v="87632"/>
    <n v="6.4300000000000006"/>
    <x v="4"/>
  </r>
  <r>
    <n v="62"/>
    <s v="Pam Gilbert"/>
    <s v="High"/>
    <n v="0.02"/>
    <n v="5.98"/>
    <n v="5.15"/>
    <s v="Regular Air"/>
    <s v="Corporate"/>
    <s v="Office Supplies"/>
    <s v="Paper"/>
    <s v="Small Box"/>
    <s v="Xerox 193"/>
    <n v="0.36"/>
    <s v="United States"/>
    <x v="1"/>
    <s v="Texas"/>
    <s v="Round Rock"/>
    <n v="78664"/>
    <x v="8"/>
    <x v="128"/>
    <s v="May"/>
    <s v="11-05-2015"/>
    <n v="2.14"/>
    <n v="3"/>
    <n v="22.85"/>
    <n v="87407"/>
    <n v="5.9600000000000009"/>
    <x v="4"/>
  </r>
  <r>
    <n v="1650"/>
    <s v="Dan Lamm"/>
    <s v="High"/>
    <n v="0.05"/>
    <n v="6.48"/>
    <n v="2.74"/>
    <s v="Regular Air"/>
    <s v="Corporate"/>
    <s v="Technology"/>
    <s v="Computer Peripherals"/>
    <s v="Small Pack"/>
    <s v="Sony MFD2HD Formatted Diskettes, 10/Pack"/>
    <n v="0.71"/>
    <s v="United States"/>
    <x v="0"/>
    <s v="North Carolina"/>
    <s v="Asheboro"/>
    <n v="27203"/>
    <x v="8"/>
    <x v="128"/>
    <s v="May"/>
    <s v="09-05-2015"/>
    <n v="15.096"/>
    <n v="15"/>
    <n v="94.27"/>
    <n v="91042"/>
    <n v="6.4300000000000006"/>
    <x v="4"/>
  </r>
  <r>
    <n v="1650"/>
    <s v="Dan Lamm"/>
    <s v="High"/>
    <n v="0.09"/>
    <n v="12.53"/>
    <n v="0.5"/>
    <s v="Regular Air"/>
    <s v="Corporate"/>
    <s v="Office Supplies"/>
    <s v="Labels"/>
    <s v="Small Box"/>
    <s v="Avery 485"/>
    <n v="0.38"/>
    <s v="United States"/>
    <x v="0"/>
    <s v="North Carolina"/>
    <s v="Asheboro"/>
    <n v="27203"/>
    <x v="8"/>
    <x v="128"/>
    <s v="May"/>
    <s v="10-05-2015"/>
    <n v="14.9124"/>
    <n v="7"/>
    <n v="82.21"/>
    <n v="91042"/>
    <n v="12.44"/>
    <x v="4"/>
  </r>
  <r>
    <n v="1650"/>
    <s v="Dan Lamm"/>
    <s v="High"/>
    <n v="0.08"/>
    <n v="65.989999999999995"/>
    <n v="8.99"/>
    <s v="Express Air"/>
    <s v="Corporate"/>
    <s v="Technology"/>
    <s v="Telephones and Communication"/>
    <s v="Small Box"/>
    <s v="i270"/>
    <n v="0.55000000000000004"/>
    <s v="United States"/>
    <x v="0"/>
    <s v="North Carolina"/>
    <s v="Asheboro"/>
    <n v="27203"/>
    <x v="8"/>
    <x v="128"/>
    <s v="May"/>
    <s v="11-05-2015"/>
    <n v="-135.226"/>
    <n v="8"/>
    <n v="417.47"/>
    <n v="91042"/>
    <n v="65.91"/>
    <x v="4"/>
  </r>
  <r>
    <n v="43"/>
    <s v="Theodore Moran"/>
    <s v="High"/>
    <n v="0"/>
    <n v="99.99"/>
    <n v="19.989999999999998"/>
    <s v="Regular Air"/>
    <s v="Consumer"/>
    <s v="Technology"/>
    <s v="Office Machines"/>
    <s v="Small Box"/>
    <s v="AT&amp;T 2230 Dual Handset Phone With Caller ID/Call Waiting"/>
    <n v="0.52"/>
    <s v="United States"/>
    <x v="2"/>
    <s v="Washington"/>
    <s v="Redmond"/>
    <n v="98052"/>
    <x v="9"/>
    <x v="129"/>
    <s v="May"/>
    <s v="11-05-2015"/>
    <n v="25.913820000000001"/>
    <n v="6"/>
    <n v="647.07000000000005"/>
    <n v="91454"/>
    <n v="99.99"/>
    <x v="4"/>
  </r>
  <r>
    <n v="1778"/>
    <s v="Ray Oakley"/>
    <s v="High"/>
    <n v="0.06"/>
    <n v="13.99"/>
    <n v="7.51"/>
    <s v="Regular Air"/>
    <s v="Consumer"/>
    <s v="Technology"/>
    <s v="Office Machines"/>
    <s v="Medium Box"/>
    <s v="Sharp EL500L Fraction Calculator"/>
    <n v="0.39"/>
    <s v="United States"/>
    <x v="1"/>
    <s v="Indiana"/>
    <s v="West Lafayette"/>
    <n v="47906"/>
    <x v="9"/>
    <x v="129"/>
    <s v="May"/>
    <s v="12-05-2015"/>
    <n v="6.4832400000000003"/>
    <n v="21"/>
    <n v="287.99"/>
    <n v="89943"/>
    <n v="13.93"/>
    <x v="4"/>
  </r>
  <r>
    <n v="1778"/>
    <s v="Ray Oakley"/>
    <s v="High"/>
    <n v="0.06"/>
    <n v="15.04"/>
    <n v="1.97"/>
    <s v="Regular Air"/>
    <s v="Consumer"/>
    <s v="Office Supplies"/>
    <s v="Paper"/>
    <s v="Wrap Bag"/>
    <s v="White GlueTop Scratch Pads"/>
    <n v="0.39"/>
    <s v="United States"/>
    <x v="1"/>
    <s v="Indiana"/>
    <s v="West Lafayette"/>
    <n v="47906"/>
    <x v="9"/>
    <x v="129"/>
    <s v="May"/>
    <s v="10-05-2015"/>
    <n v="2.3319999999999999"/>
    <n v="3"/>
    <n v="46.86"/>
    <n v="89943"/>
    <n v="14.979999999999999"/>
    <x v="4"/>
  </r>
  <r>
    <n v="3283"/>
    <s v="William Woodard"/>
    <s v="High"/>
    <n v="0.03"/>
    <n v="17.48"/>
    <n v="1.99"/>
    <s v="Regular Air"/>
    <s v="Corporate"/>
    <s v="Technology"/>
    <s v="Computer Peripherals"/>
    <s v="Small Pack"/>
    <s v="Maxell Pro 80 Minute CD-R, 10/Pack"/>
    <n v="0.45"/>
    <s v="United States"/>
    <x v="0"/>
    <s v="Florida"/>
    <s v="Kendall"/>
    <n v="33156"/>
    <x v="9"/>
    <x v="129"/>
    <s v="May"/>
    <s v="11-05-2015"/>
    <n v="710.80740000000003"/>
    <n v="31"/>
    <n v="537.79999999999995"/>
    <n v="90753"/>
    <n v="17.45"/>
    <x v="4"/>
  </r>
  <r>
    <n v="995"/>
    <s v="Lloyd Spencer"/>
    <s v="Low"/>
    <n v="0.09"/>
    <n v="7.64"/>
    <n v="5.83"/>
    <s v="Regular Air"/>
    <s v="Small Business"/>
    <s v="Office Supplies"/>
    <s v="Paper"/>
    <s v="Wrap Bag"/>
    <s v="Rediform Wirebound &quot;Phone Memo&quot; Message Book, 11 x 5-3/4"/>
    <n v="0.36"/>
    <s v="United States"/>
    <x v="3"/>
    <s v="Maine"/>
    <s v="West Scarborough"/>
    <n v="4070"/>
    <x v="9"/>
    <x v="129"/>
    <s v="May"/>
    <s v="15-05-2015"/>
    <n v="4.032"/>
    <n v="9"/>
    <n v="72.83"/>
    <n v="89434"/>
    <n v="7.55"/>
    <x v="4"/>
  </r>
  <r>
    <n v="2820"/>
    <s v="Laurence Simon"/>
    <s v="Low"/>
    <n v="0.08"/>
    <n v="6.48"/>
    <n v="2.74"/>
    <s v="Regular Air"/>
    <s v="Home Office"/>
    <s v="Technology"/>
    <s v="Computer Peripherals"/>
    <s v="Small Pack"/>
    <s v="Sony MFD2HD Formatted Diskettes, 10/Pack"/>
    <n v="0.71"/>
    <s v="United States"/>
    <x v="1"/>
    <s v="Missouri"/>
    <s v="Oakville"/>
    <n v="63129"/>
    <x v="9"/>
    <x v="129"/>
    <s v="May"/>
    <s v="12-05-2015"/>
    <n v="-82.64"/>
    <n v="18"/>
    <n v="113.68"/>
    <n v="87899"/>
    <n v="6.4"/>
    <x v="4"/>
  </r>
  <r>
    <n v="1709"/>
    <s v="Dennis Bowen"/>
    <s v="Medium"/>
    <n v="0.04"/>
    <n v="95.43"/>
    <n v="19.989999999999998"/>
    <s v="Regular Air"/>
    <s v="Small Business"/>
    <s v="Office Supplies"/>
    <s v="Storage &amp; Organization"/>
    <s v="Small Box"/>
    <s v="Fellowes Stor/Drawer® Steel Plus™ Storage Drawers"/>
    <n v="0.79"/>
    <s v="United States"/>
    <x v="3"/>
    <s v="Pennsylvania"/>
    <s v="Pottstown"/>
    <n v="19464"/>
    <x v="9"/>
    <x v="129"/>
    <s v="May"/>
    <s v="12-05-2015"/>
    <n v="13.536"/>
    <n v="33"/>
    <n v="3251.76"/>
    <n v="88783"/>
    <n v="95.39"/>
    <x v="4"/>
  </r>
  <r>
    <n v="1595"/>
    <s v="Chad Henson"/>
    <s v="High"/>
    <n v="0.01"/>
    <n v="500.98"/>
    <n v="26"/>
    <s v="Delivery Truck"/>
    <s v="Corporate"/>
    <s v="Furniture"/>
    <s v="Chairs &amp; Chairmats"/>
    <s v="Jumbo Drum"/>
    <s v="Global Troy™ Executive Leather Low-Back Tilter"/>
    <n v="0.6"/>
    <s v="United States"/>
    <x v="3"/>
    <s v="West Virginia"/>
    <s v="Huntington"/>
    <n v="25705"/>
    <x v="10"/>
    <x v="130"/>
    <s v="May"/>
    <s v="12-05-2015"/>
    <n v="5078.5379999999996"/>
    <n v="14"/>
    <n v="7360.2"/>
    <n v="90796"/>
    <n v="500.97"/>
    <x v="4"/>
  </r>
  <r>
    <n v="1595"/>
    <s v="Chad Henson"/>
    <s v="High"/>
    <n v="0.08"/>
    <n v="9.77"/>
    <n v="6.02"/>
    <s v="Regular Air"/>
    <s v="Corporate"/>
    <s v="Furniture"/>
    <s v="Office Furnishings"/>
    <s v="Medium Box"/>
    <s v="DAX Solid Wood Frames"/>
    <n v="0.48"/>
    <s v="United States"/>
    <x v="3"/>
    <s v="West Virginia"/>
    <s v="Huntington"/>
    <n v="25705"/>
    <x v="10"/>
    <x v="130"/>
    <s v="May"/>
    <s v="12-05-2015"/>
    <n v="23.276"/>
    <n v="9"/>
    <n v="89.06"/>
    <n v="90796"/>
    <n v="9.69"/>
    <x v="4"/>
  </r>
  <r>
    <n v="1595"/>
    <s v="Chad Henson"/>
    <s v="High"/>
    <n v="0.09"/>
    <n v="3.28"/>
    <n v="0.98"/>
    <s v="Regular Air"/>
    <s v="Corporate"/>
    <s v="Office Supplies"/>
    <s v="Pens &amp; Art Supplies"/>
    <s v="Wrap Bag"/>
    <s v="Newell 329"/>
    <n v="0.59"/>
    <s v="United States"/>
    <x v="3"/>
    <s v="West Virginia"/>
    <s v="Huntington"/>
    <n v="25705"/>
    <x v="10"/>
    <x v="130"/>
    <s v="May"/>
    <s v="13-05-2015"/>
    <n v="17.754000000000001"/>
    <n v="42"/>
    <n v="134.97"/>
    <n v="90796"/>
    <n v="3.19"/>
    <x v="4"/>
  </r>
  <r>
    <n v="1609"/>
    <s v="Jerry Ennis"/>
    <s v="High"/>
    <n v="0.03"/>
    <n v="2.16"/>
    <n v="6.05"/>
    <s v="Regular Air"/>
    <s v="Consumer"/>
    <s v="Office Supplies"/>
    <s v="Binders and Binder Accessories"/>
    <s v="Small Box"/>
    <s v="Peel &amp; Stick Add-On Corner Pockets"/>
    <n v="0.37"/>
    <s v="United States"/>
    <x v="2"/>
    <s v="California"/>
    <s v="Sacramento"/>
    <n v="95823"/>
    <x v="10"/>
    <x v="130"/>
    <s v="May"/>
    <s v="12-05-2015"/>
    <n v="-90.585499999999996"/>
    <n v="7"/>
    <n v="17.309999999999999"/>
    <n v="87824"/>
    <n v="2.1300000000000003"/>
    <x v="4"/>
  </r>
  <r>
    <n v="1609"/>
    <s v="Jerry Ennis"/>
    <s v="High"/>
    <n v="0.03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Sacramento"/>
    <n v="95823"/>
    <x v="10"/>
    <x v="130"/>
    <s v="May"/>
    <s v="11-05-2015"/>
    <n v="-36.9"/>
    <n v="2"/>
    <n v="23.56"/>
    <n v="87824"/>
    <n v="9.6800000000000015"/>
    <x v="4"/>
  </r>
  <r>
    <n v="2464"/>
    <s v="Joe George"/>
    <s v="High"/>
    <n v="0.09"/>
    <n v="1.74"/>
    <n v="4.08"/>
    <s v="Express Air"/>
    <s v="Consumer"/>
    <s v="Furniture"/>
    <s v="Office Furnishings"/>
    <s v="Small Pack"/>
    <s v="Eldon Regeneration Recycled Desk Accessories, Smoke"/>
    <n v="0.53"/>
    <s v="United States"/>
    <x v="0"/>
    <s v="Louisiana"/>
    <s v="Bossier City"/>
    <n v="71111"/>
    <x v="10"/>
    <x v="130"/>
    <s v="May"/>
    <s v="13-05-2015"/>
    <n v="608.26199999999994"/>
    <n v="4"/>
    <n v="10.41"/>
    <n v="88713"/>
    <n v="1.65"/>
    <x v="4"/>
  </r>
  <r>
    <n v="2464"/>
    <s v="Joe George"/>
    <s v="High"/>
    <n v="0.08"/>
    <n v="227.55"/>
    <n v="32.479999999999997"/>
    <s v="Delivery Truck"/>
    <s v="Consumer"/>
    <s v="Furniture"/>
    <s v="Tables"/>
    <s v="Jumbo Box"/>
    <s v="Hon Rectangular Conference Tables"/>
    <n v="0.68"/>
    <s v="United States"/>
    <x v="0"/>
    <s v="Louisiana"/>
    <s v="Bossier City"/>
    <n v="71111"/>
    <x v="10"/>
    <x v="130"/>
    <s v="May"/>
    <s v="11-05-2015"/>
    <n v="-570.16959999999995"/>
    <n v="16"/>
    <n v="2849.64"/>
    <n v="88713"/>
    <n v="227.47"/>
    <x v="4"/>
  </r>
  <r>
    <n v="1693"/>
    <s v="Melinda Thornton"/>
    <s v="Low"/>
    <n v="0.01"/>
    <n v="15.67"/>
    <n v="1.39"/>
    <s v="Express Air"/>
    <s v="Consumer"/>
    <s v="Office Supplies"/>
    <s v="Envelopes"/>
    <s v="Small Box"/>
    <s v="#10 White Business Envelopes,4 1/8 x 9 1/2"/>
    <n v="0.38"/>
    <s v="United States"/>
    <x v="0"/>
    <s v="Virginia"/>
    <s v="Reston"/>
    <n v="20190"/>
    <x v="10"/>
    <x v="130"/>
    <s v="May"/>
    <s v="11-05-2015"/>
    <n v="-273.98"/>
    <n v="11"/>
    <n v="188.09"/>
    <n v="90190"/>
    <n v="15.66"/>
    <x v="4"/>
  </r>
  <r>
    <n v="2935"/>
    <s v="Shirley Riley"/>
    <s v="Low"/>
    <n v="0.02"/>
    <n v="3.8"/>
    <n v="1.49"/>
    <s v="Regular Air"/>
    <s v="Small Business"/>
    <s v="Office Supplies"/>
    <s v="Binders and Binder Accessories"/>
    <s v="Small Box"/>
    <s v="Durable Pressboard Binders"/>
    <n v="0.38"/>
    <s v="United States"/>
    <x v="3"/>
    <s v="Massachusetts"/>
    <s v="Boston"/>
    <n v="2215"/>
    <x v="10"/>
    <x v="130"/>
    <s v="May"/>
    <s v="15-05-2015"/>
    <n v="7.31"/>
    <n v="5"/>
    <n v="20.46"/>
    <n v="87617"/>
    <n v="3.78"/>
    <x v="4"/>
  </r>
  <r>
    <n v="1671"/>
    <s v="Mitchell Ross"/>
    <s v="Critical"/>
    <n v="0.03"/>
    <n v="223.98"/>
    <n v="15.01"/>
    <s v="Regular Air"/>
    <s v="Small Business"/>
    <s v="Office Supplies"/>
    <s v="Binders and Binder Accessories"/>
    <s v="Small Box"/>
    <s v="GBC DocuBind TL200 Manual Binding Machine"/>
    <n v="0.38"/>
    <s v="United States"/>
    <x v="0"/>
    <s v="Virginia"/>
    <s v="Burke"/>
    <n v="22015"/>
    <x v="11"/>
    <x v="131"/>
    <s v="May"/>
    <s v="13-05-2015"/>
    <n v="0.69599999999999995"/>
    <n v="21"/>
    <n v="4881.84"/>
    <n v="86725"/>
    <n v="223.95"/>
    <x v="4"/>
  </r>
  <r>
    <n v="14"/>
    <s v="Gwendolyn F Tyson"/>
    <s v="Medium"/>
    <n v="0.09"/>
    <n v="78.69"/>
    <n v="19.989999999999998"/>
    <s v="Regular Air"/>
    <s v="Small Business"/>
    <s v="Furniture"/>
    <s v="Office Furnishings"/>
    <s v="Small Box"/>
    <s v="Howard Miller 12-3/4 Diameter Accuwave DS ™ Wall Clock"/>
    <n v="0.43"/>
    <s v="United States"/>
    <x v="1"/>
    <s v="Minnesota"/>
    <s v="Prior Lake"/>
    <n v="55372"/>
    <x v="11"/>
    <x v="131"/>
    <s v="May"/>
    <s v="14-05-2015"/>
    <n v="803.47050000000002"/>
    <n v="16"/>
    <n v="1164.45"/>
    <n v="86838"/>
    <n v="78.599999999999994"/>
    <x v="4"/>
  </r>
  <r>
    <n v="14"/>
    <s v="Gwendolyn F Tyson"/>
    <s v="Medium"/>
    <n v="0.08"/>
    <n v="3.28"/>
    <n v="2.31"/>
    <s v="Regular Air"/>
    <s v="Small Business"/>
    <s v="Office Supplies"/>
    <s v="Pens &amp; Art Supplies"/>
    <s v="Wrap Bag"/>
    <s v="Newell 321"/>
    <n v="0.56000000000000005"/>
    <s v="United States"/>
    <x v="1"/>
    <s v="Minnesota"/>
    <s v="Prior Lake"/>
    <n v="55372"/>
    <x v="11"/>
    <x v="131"/>
    <s v="May"/>
    <s v="13-05-2015"/>
    <n v="-24.03"/>
    <n v="7"/>
    <n v="22.23"/>
    <n v="86838"/>
    <n v="3.1999999999999997"/>
    <x v="4"/>
  </r>
  <r>
    <n v="14"/>
    <s v="Gwendolyn F Tyson"/>
    <s v="Medium"/>
    <n v="0.05"/>
    <n v="3.28"/>
    <n v="4.2"/>
    <s v="Regular Air"/>
    <s v="Small Business"/>
    <s v="Office Supplies"/>
    <s v="Pens &amp; Art Supplies"/>
    <s v="Wrap Bag"/>
    <s v="Newell 351"/>
    <n v="0.56000000000000005"/>
    <s v="United States"/>
    <x v="1"/>
    <s v="Minnesota"/>
    <s v="Prior Lake"/>
    <n v="55372"/>
    <x v="11"/>
    <x v="131"/>
    <s v="May"/>
    <s v="13-05-2015"/>
    <n v="-37.03"/>
    <n v="4"/>
    <n v="13.99"/>
    <n v="86838"/>
    <n v="3.23"/>
    <x v="4"/>
  </r>
  <r>
    <n v="14"/>
    <s v="Gwendolyn F Tyson"/>
    <s v="Medium"/>
    <n v="0.05"/>
    <n v="3.58"/>
    <n v="1.63"/>
    <s v="Regular Air"/>
    <s v="Small Business"/>
    <s v="Office Supplies"/>
    <s v="Rubber Bands"/>
    <s v="Wrap Bag"/>
    <s v="OIC Colored Binder Clips, Assorted Sizes"/>
    <n v="0.36"/>
    <s v="United States"/>
    <x v="1"/>
    <s v="Minnesota"/>
    <s v="Prior Lake"/>
    <n v="55372"/>
    <x v="11"/>
    <x v="131"/>
    <s v="May"/>
    <s v="13-05-2015"/>
    <n v="-0.71"/>
    <n v="4"/>
    <n v="14.26"/>
    <n v="86838"/>
    <n v="3.5300000000000002"/>
    <x v="4"/>
  </r>
  <r>
    <n v="1826"/>
    <s v="Kate Peck"/>
    <s v="Medium"/>
    <n v="0"/>
    <n v="9.27"/>
    <n v="4.3899999999999997"/>
    <s v="Regular Air"/>
    <s v="Corporate"/>
    <s v="Office Supplies"/>
    <s v="Paper"/>
    <s v="Wrap Bag"/>
    <s v="Wirebound Message Books, Four 2 3/4&quot; x 5&quot; Forms per Page, 600 Sets per Book"/>
    <n v="0.38"/>
    <s v="United States"/>
    <x v="1"/>
    <s v="Iowa"/>
    <s v="Bettendorf"/>
    <n v="52722"/>
    <x v="11"/>
    <x v="131"/>
    <s v="May"/>
    <s v="14-05-2015"/>
    <n v="-7.61"/>
    <n v="1"/>
    <n v="10.65"/>
    <n v="86959"/>
    <n v="9.27"/>
    <x v="4"/>
  </r>
  <r>
    <n v="1267"/>
    <s v="Rosemary Branch"/>
    <s v="Not Specified"/>
    <n v="0.04"/>
    <n v="5.98"/>
    <n v="4.38"/>
    <s v="Regular Air"/>
    <s v="Corporate"/>
    <s v="Technology"/>
    <s v="Computer Peripherals"/>
    <s v="Small Pack"/>
    <s v="Imation 3.5&quot; DS/HD IBM Formatted Diskettes, 10/Pack"/>
    <n v="0.75"/>
    <s v="United States"/>
    <x v="0"/>
    <s v="Florida"/>
    <s v="Boca Raton"/>
    <n v="33433"/>
    <x v="11"/>
    <x v="131"/>
    <s v="May"/>
    <s v="14-05-2015"/>
    <n v="-1522.3040000000001"/>
    <n v="11"/>
    <n v="69.75"/>
    <n v="89515"/>
    <n v="5.94"/>
    <x v="4"/>
  </r>
  <r>
    <n v="1389"/>
    <s v="Jean Khan"/>
    <s v="High"/>
    <n v="0.08"/>
    <n v="2.62"/>
    <n v="0.8"/>
    <s v="Express Air"/>
    <s v="Small Business"/>
    <s v="Office Supplies"/>
    <s v="Rubber Bands"/>
    <s v="Wrap Bag"/>
    <s v="Staples Metal Binder Clips"/>
    <n v="0.39"/>
    <s v="United States"/>
    <x v="2"/>
    <s v="California"/>
    <s v="Menlo Park"/>
    <n v="94025"/>
    <x v="4"/>
    <x v="132"/>
    <s v="May"/>
    <s v="15-05-2015"/>
    <n v="21.769500000000001"/>
    <n v="12"/>
    <n v="31.55"/>
    <n v="88728"/>
    <n v="2.54"/>
    <x v="4"/>
  </r>
  <r>
    <n v="578"/>
    <s v="Evan K Bullard"/>
    <s v="Medium"/>
    <n v="0.03"/>
    <n v="162.93"/>
    <n v="19.989999999999998"/>
    <s v="Regular Air"/>
    <s v="Corporate"/>
    <s v="Office Supplies"/>
    <s v="Envelopes"/>
    <s v="Small Box"/>
    <s v="Multimedia Mailers"/>
    <n v="0.39"/>
    <s v="United States"/>
    <x v="3"/>
    <s v="Connecticut"/>
    <s v="Naugatuck"/>
    <n v="6770"/>
    <x v="4"/>
    <x v="132"/>
    <s v="May"/>
    <s v="14-05-2015"/>
    <n v="293.14"/>
    <n v="3"/>
    <n v="515.88"/>
    <n v="88644"/>
    <n v="162.9"/>
    <x v="4"/>
  </r>
  <r>
    <n v="579"/>
    <s v="Marlene Abrams"/>
    <s v="Medium"/>
    <n v="0.01"/>
    <n v="11.58"/>
    <n v="5.72"/>
    <s v="Regular Air"/>
    <s v="Corporate"/>
    <s v="Office Supplies"/>
    <s v="Envelopes"/>
    <s v="Small Box"/>
    <s v="Peel &amp; Seel® Recycled Catalog Envelopes, Brown"/>
    <n v="0.35"/>
    <s v="United States"/>
    <x v="3"/>
    <s v="Connecticut"/>
    <s v="Seymour"/>
    <n v="6478"/>
    <x v="4"/>
    <x v="132"/>
    <s v="May"/>
    <s v="15-05-2015"/>
    <n v="-6.61"/>
    <n v="2"/>
    <n v="25.06"/>
    <n v="88644"/>
    <n v="11.57"/>
    <x v="4"/>
  </r>
  <r>
    <n v="580"/>
    <s v="Kathryn Patrick"/>
    <s v="Medium"/>
    <n v="0.01"/>
    <n v="55.99"/>
    <n v="5"/>
    <s v="Regular Air"/>
    <s v="Corporate"/>
    <s v="Technology"/>
    <s v="Telephones and Communication"/>
    <s v="Small Pack"/>
    <s v="Accessory6"/>
    <n v="0.8"/>
    <s v="United States"/>
    <x v="3"/>
    <s v="Maine"/>
    <s v="Auburn"/>
    <n v="4210"/>
    <x v="4"/>
    <x v="132"/>
    <s v="May"/>
    <s v="14-05-2015"/>
    <n v="-57.540999999999997"/>
    <n v="12"/>
    <n v="578.24"/>
    <n v="88644"/>
    <n v="55.980000000000004"/>
    <x v="4"/>
  </r>
  <r>
    <n v="585"/>
    <s v="William Larson"/>
    <s v="Medium"/>
    <n v="0.06"/>
    <n v="13.9"/>
    <n v="7.59"/>
    <s v="Regular Air"/>
    <s v="Corporate"/>
    <s v="Office Supplies"/>
    <s v="Scissors, Rulers and Trimmers"/>
    <s v="Small Pack"/>
    <s v="Acme Hot Forged Carbon Steel Scissors with Nickel-Plated Handles, 3 7/8&quot; Cut, 8&quot;L"/>
    <n v="0.56000000000000005"/>
    <s v="United States"/>
    <x v="3"/>
    <s v="New Hampshire"/>
    <s v="Concord"/>
    <n v="3301"/>
    <x v="4"/>
    <x v="132"/>
    <s v="May"/>
    <s v="14-05-2015"/>
    <n v="-67.59"/>
    <n v="12"/>
    <n v="170.45"/>
    <n v="88644"/>
    <n v="13.84"/>
    <x v="4"/>
  </r>
  <r>
    <n v="3257"/>
    <s v="Sharon Marcus"/>
    <s v="Medium"/>
    <n v="0"/>
    <n v="25.38"/>
    <n v="8.99"/>
    <s v="Regular Air"/>
    <s v="Consumer"/>
    <s v="Furniture"/>
    <s v="Office Furnishings"/>
    <s v="Small Pack"/>
    <s v="Executive Impressions 13&quot; Chairman Wall Clock"/>
    <n v="0.5"/>
    <s v="United States"/>
    <x v="2"/>
    <s v="Washington"/>
    <s v="Longview"/>
    <n v="98632"/>
    <x v="4"/>
    <x v="132"/>
    <s v="May"/>
    <s v="15-05-2015"/>
    <n v="470.33800000000002"/>
    <n v="26"/>
    <n v="700.41"/>
    <n v="88826"/>
    <n v="25.38"/>
    <x v="4"/>
  </r>
  <r>
    <n v="1085"/>
    <s v="Ted Dunlap"/>
    <s v="Not Specified"/>
    <n v="0.06"/>
    <n v="30.42"/>
    <n v="8.65"/>
    <s v="Regular Air"/>
    <s v="Corporate"/>
    <s v="Technology"/>
    <s v="Computer Peripherals"/>
    <s v="Small Box"/>
    <s v="Fellowes Internet Keyboard, Platinum"/>
    <n v="0.74"/>
    <s v="United States"/>
    <x v="3"/>
    <s v="New York"/>
    <s v="Deer Park"/>
    <n v="11729"/>
    <x v="4"/>
    <x v="132"/>
    <s v="May"/>
    <s v="15-05-2015"/>
    <n v="-159.25"/>
    <n v="10"/>
    <n v="309.05"/>
    <n v="86124"/>
    <n v="30.360000000000003"/>
    <x v="4"/>
  </r>
  <r>
    <n v="1085"/>
    <s v="Ted Dunlap"/>
    <s v="Not Specified"/>
    <n v="0.02"/>
    <n v="37.94"/>
    <n v="5.08"/>
    <s v="Regular Air"/>
    <s v="Corporate"/>
    <s v="Office Supplies"/>
    <s v="Paper"/>
    <s v="Wrap Bag"/>
    <s v="Snap-A-Way® Black Print Carbonless Ruled Speed Letter, Triplicate"/>
    <n v="0.38"/>
    <s v="United States"/>
    <x v="3"/>
    <s v="New York"/>
    <s v="Deer Park"/>
    <n v="11729"/>
    <x v="4"/>
    <x v="132"/>
    <s v="May"/>
    <s v="14-05-2015"/>
    <n v="206.517"/>
    <n v="8"/>
    <n v="299.3"/>
    <n v="86124"/>
    <n v="37.919999999999995"/>
    <x v="4"/>
  </r>
  <r>
    <n v="156"/>
    <s v="Diana Xu"/>
    <s v="Critical"/>
    <n v="0.01"/>
    <n v="95.99"/>
    <n v="4.9000000000000004"/>
    <s v="Regular Air"/>
    <s v="Corporate"/>
    <s v="Technology"/>
    <s v="Telephones and Communication"/>
    <s v="Small Box"/>
    <s v="T60"/>
    <n v="0.56000000000000005"/>
    <s v="United States"/>
    <x v="2"/>
    <s v="Colorado"/>
    <s v="Fort Collins"/>
    <n v="80525"/>
    <x v="4"/>
    <x v="133"/>
    <s v="May"/>
    <s v="15-05-2015"/>
    <n v="713.88"/>
    <n v="13"/>
    <n v="1050.08"/>
    <n v="87671"/>
    <n v="95.97999999999999"/>
    <x v="4"/>
  </r>
  <r>
    <n v="497"/>
    <s v="Steve McKee"/>
    <s v="Critical"/>
    <n v="7.0000000000000007E-2"/>
    <n v="152.47999999999999"/>
    <n v="6.5"/>
    <s v="Regular Air"/>
    <s v="Small Business"/>
    <s v="Technology"/>
    <s v="Computer Peripherals"/>
    <s v="Small Box"/>
    <s v="Adesso Programmable 142-Key Keyboard"/>
    <n v="0.74"/>
    <s v="United States"/>
    <x v="0"/>
    <s v="Tennessee"/>
    <s v="Murfreesboro"/>
    <n v="37130"/>
    <x v="4"/>
    <x v="133"/>
    <s v="May"/>
    <s v="16-05-2015"/>
    <n v="171.83879999999999"/>
    <n v="35"/>
    <n v="5062.49"/>
    <n v="90706"/>
    <n v="152.41"/>
    <x v="4"/>
  </r>
  <r>
    <n v="910"/>
    <s v="Carla Hauser"/>
    <s v="Critical"/>
    <n v="0"/>
    <n v="5.28"/>
    <n v="5.61"/>
    <s v="Regular Air"/>
    <s v="Corporate"/>
    <s v="Office Supplies"/>
    <s v="Paper"/>
    <s v="Small Box"/>
    <s v="Xerox 1954"/>
    <n v="0.4"/>
    <s v="United States"/>
    <x v="0"/>
    <s v="Arkansas"/>
    <s v="Texarkana"/>
    <n v="71854"/>
    <x v="4"/>
    <x v="133"/>
    <s v="May"/>
    <s v="14-05-2015"/>
    <n v="-149.21199999999999"/>
    <n v="15"/>
    <n v="85.26"/>
    <n v="90187"/>
    <n v="5.28"/>
    <x v="4"/>
  </r>
  <r>
    <n v="353"/>
    <s v="Bonnie Chambers"/>
    <s v="Low"/>
    <n v="0.08"/>
    <n v="4.8899999999999997"/>
    <n v="4.93"/>
    <s v="Express Air"/>
    <s v="Home Office"/>
    <s v="Technology"/>
    <s v="Computer Peripherals"/>
    <s v="Small Pack"/>
    <s v="Maxell 3.5&quot; DS/HD IBM-Formatted Diskettes, 10/Pack"/>
    <n v="0.66"/>
    <s v="United States"/>
    <x v="2"/>
    <s v="Arizona"/>
    <s v="Glendale"/>
    <n v="85301"/>
    <x v="4"/>
    <x v="133"/>
    <s v="May"/>
    <s v="14-05-2015"/>
    <n v="-165.45"/>
    <n v="17"/>
    <n v="84.76"/>
    <n v="89647"/>
    <n v="4.8099999999999996"/>
    <x v="4"/>
  </r>
  <r>
    <n v="353"/>
    <s v="Bonnie Chambers"/>
    <s v="Low"/>
    <n v="7.0000000000000007E-2"/>
    <n v="6.68"/>
    <n v="6.92"/>
    <s v="Regular Air"/>
    <s v="Home Office"/>
    <s v="Office Supplies"/>
    <s v="Paper"/>
    <s v="Small Box"/>
    <s v="Xerox 1898"/>
    <n v="0.37"/>
    <s v="United States"/>
    <x v="2"/>
    <s v="Arizona"/>
    <s v="Glendale"/>
    <n v="85301"/>
    <x v="4"/>
    <x v="133"/>
    <s v="May"/>
    <s v="21-05-2015"/>
    <n v="-141.12"/>
    <n v="16"/>
    <n v="104.84"/>
    <n v="89647"/>
    <n v="6.6099999999999994"/>
    <x v="4"/>
  </r>
  <r>
    <n v="539"/>
    <s v="Alice Coley"/>
    <s v="Medium"/>
    <n v="0.05"/>
    <n v="59.78"/>
    <n v="10.29"/>
    <s v="Regular Air"/>
    <s v="Small Business"/>
    <s v="Office Supplies"/>
    <s v="Binders and Binder Accessories"/>
    <s v="Small Box"/>
    <s v="GBC Recycled Regency Composition Covers"/>
    <n v="0.39"/>
    <s v="United States"/>
    <x v="1"/>
    <s v="Illinois"/>
    <s v="Urbana"/>
    <n v="61801"/>
    <x v="4"/>
    <x v="133"/>
    <s v="May"/>
    <s v="15-05-2015"/>
    <n v="159.52969999999999"/>
    <n v="7"/>
    <n v="414.49"/>
    <n v="91174"/>
    <n v="59.730000000000004"/>
    <x v="4"/>
  </r>
  <r>
    <n v="540"/>
    <s v="Ruth Lamm"/>
    <s v="Medium"/>
    <n v="0.08"/>
    <n v="20.99"/>
    <n v="1.25"/>
    <s v="Regular Air"/>
    <s v="Small Business"/>
    <s v="Technology"/>
    <s v="Telephones and Communication"/>
    <s v="Small Pack"/>
    <s v="Accessory29"/>
    <n v="0.83"/>
    <s v="United States"/>
    <x v="1"/>
    <s v="Illinois"/>
    <s v="Vernon Hills"/>
    <n v="60061"/>
    <x v="4"/>
    <x v="133"/>
    <s v="May"/>
    <s v="16-05-2015"/>
    <n v="15.3714"/>
    <n v="28"/>
    <n v="469.69"/>
    <n v="91174"/>
    <n v="20.91"/>
    <x v="4"/>
  </r>
  <r>
    <n v="1069"/>
    <s v="Pam Bennett"/>
    <s v="Medium"/>
    <n v="0.02"/>
    <n v="15.94"/>
    <n v="5.45"/>
    <s v="Regular Air"/>
    <s v="Home Office"/>
    <s v="Office Supplies"/>
    <s v="Pens &amp; Art Supplies"/>
    <s v="Small Pack"/>
    <s v="Boston 16701 Slimline Battery Pencil Sharpener"/>
    <n v="0.55000000000000004"/>
    <s v="United States"/>
    <x v="1"/>
    <s v="Illinois"/>
    <s v="Carbondale"/>
    <n v="62901"/>
    <x v="4"/>
    <x v="133"/>
    <s v="May"/>
    <s v="15-05-2015"/>
    <n v="139.61199999999999"/>
    <n v="41"/>
    <n v="664.34"/>
    <n v="87110"/>
    <n v="15.92"/>
    <x v="4"/>
  </r>
  <r>
    <n v="1023"/>
    <s v="Glen Newman"/>
    <s v="Critical"/>
    <n v="0.02"/>
    <n v="39.06"/>
    <n v="10.55"/>
    <s v="Regular Air"/>
    <s v="Small Business"/>
    <s v="Office Supplies"/>
    <s v="Binders and Binder Accessories"/>
    <s v="Small Box"/>
    <s v="Ibico Recycled Linen-Style Covers"/>
    <n v="0.37"/>
    <s v="United States"/>
    <x v="3"/>
    <s v="Pennsylvania"/>
    <s v="Wilkinsburg"/>
    <n v="15221"/>
    <x v="4"/>
    <x v="134"/>
    <s v="May"/>
    <s v="15-05-2015"/>
    <n v="442.0899"/>
    <n v="16"/>
    <n v="640.71"/>
    <n v="88633"/>
    <n v="39.04"/>
    <x v="4"/>
  </r>
  <r>
    <n v="1023"/>
    <s v="Glen Newman"/>
    <s v="Critical"/>
    <n v="0.1"/>
    <n v="37.700000000000003"/>
    <n v="2.99"/>
    <s v="Regular Air"/>
    <s v="Small Business"/>
    <s v="Office Supplies"/>
    <s v="Binders and Binder Accessories"/>
    <s v="Small Box"/>
    <s v="Vinyl Sectional Post Binders"/>
    <n v="0.35"/>
    <s v="United States"/>
    <x v="3"/>
    <s v="Pennsylvania"/>
    <s v="Wilkinsburg"/>
    <n v="15221"/>
    <x v="4"/>
    <x v="134"/>
    <s v="May"/>
    <s v="16-05-2015"/>
    <n v="455.12400000000002"/>
    <n v="18"/>
    <n v="659.6"/>
    <n v="88633"/>
    <n v="37.6"/>
    <x v="4"/>
  </r>
  <r>
    <n v="18"/>
    <s v="Laurie Hanna"/>
    <s v="High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x v="2"/>
    <s v="Montana"/>
    <s v="Helena"/>
    <n v="59601"/>
    <x v="4"/>
    <x v="134"/>
    <s v="May"/>
    <s v="16-05-2015"/>
    <n v="314.48129999999998"/>
    <n v="17"/>
    <n v="455.77"/>
    <n v="90031"/>
    <n v="26.43"/>
    <x v="4"/>
  </r>
  <r>
    <n v="21"/>
    <s v="Tony Wilkins Winters"/>
    <s v="High"/>
    <n v="0.05"/>
    <n v="26.48"/>
    <n v="6.93"/>
    <s v="Regular Air"/>
    <s v="Small Business"/>
    <s v="Furniture"/>
    <s v="Office Furnishings"/>
    <s v="Small Box"/>
    <s v="DAX Natural Wood-Tone Poster Frame"/>
    <n v="0.49"/>
    <s v="United States"/>
    <x v="3"/>
    <s v="New York"/>
    <s v="New York City"/>
    <n v="10012"/>
    <x v="4"/>
    <x v="134"/>
    <s v="May"/>
    <s v="16-05-2015"/>
    <n v="384.38"/>
    <n v="70"/>
    <n v="1876.69"/>
    <n v="41793"/>
    <n v="26.43"/>
    <x v="4"/>
  </r>
  <r>
    <n v="1989"/>
    <s v="David Weaver"/>
    <s v="High"/>
    <n v="0.01"/>
    <n v="30.98"/>
    <n v="6.5"/>
    <s v="Regular Air"/>
    <s v="Corporate"/>
    <s v="Technology"/>
    <s v="Computer Peripherals"/>
    <s v="Small Box"/>
    <s v="Belkin ErgoBoard™ Keyboard"/>
    <n v="0.64"/>
    <s v="United States"/>
    <x v="2"/>
    <s v="Utah"/>
    <s v="Holladay"/>
    <n v="84117"/>
    <x v="4"/>
    <x v="134"/>
    <s v="May"/>
    <s v="16-05-2015"/>
    <n v="46.29"/>
    <n v="11"/>
    <n v="363.37"/>
    <n v="90001"/>
    <n v="30.97"/>
    <x v="4"/>
  </r>
  <r>
    <n v="1989"/>
    <s v="David Weaver"/>
    <s v="High"/>
    <n v="0.01"/>
    <n v="40.99"/>
    <n v="19.989999999999998"/>
    <s v="Regular Air"/>
    <s v="Corporate"/>
    <s v="Office Supplies"/>
    <s v="Paper"/>
    <s v="Small Box"/>
    <s v="White Dual Perf Computer Printout Paper, 2700 Sheets, 1 Part, Heavyweight, 20 lbs., 14 7/8 x 11"/>
    <n v="0.36"/>
    <s v="United States"/>
    <x v="2"/>
    <s v="Utah"/>
    <s v="Holladay"/>
    <n v="84117"/>
    <x v="4"/>
    <x v="134"/>
    <s v="May"/>
    <s v="18-05-2015"/>
    <n v="177.79"/>
    <n v="11"/>
    <n v="480.75"/>
    <n v="90001"/>
    <n v="40.980000000000004"/>
    <x v="4"/>
  </r>
  <r>
    <n v="266"/>
    <s v="Ross Frederick"/>
    <s v="Medium"/>
    <n v="0.08"/>
    <n v="6.48"/>
    <n v="7.03"/>
    <s v="Regular Air"/>
    <s v="Corporate"/>
    <s v="Office Supplies"/>
    <s v="Paper"/>
    <s v="Small Box"/>
    <s v="Xerox 214"/>
    <n v="0.37"/>
    <s v="United States"/>
    <x v="1"/>
    <s v="Texas"/>
    <s v="San Antonio"/>
    <n v="78207"/>
    <x v="4"/>
    <x v="134"/>
    <s v="May"/>
    <s v="16-05-2015"/>
    <n v="8.9320000000000004"/>
    <n v="10"/>
    <n v="67.86"/>
    <n v="90594"/>
    <n v="6.4"/>
    <x v="4"/>
  </r>
  <r>
    <n v="266"/>
    <s v="Ross Frederick"/>
    <s v="Medium"/>
    <n v="0.01"/>
    <n v="20.34"/>
    <n v="35"/>
    <s v="Regular Air"/>
    <s v="Corporate"/>
    <s v="Office Supplies"/>
    <s v="Storage &amp; Organization"/>
    <s v="Large Box"/>
    <s v="Tennsco Commercial Shelving"/>
    <n v="0.84"/>
    <s v="United States"/>
    <x v="1"/>
    <s v="Texas"/>
    <s v="San Antonio"/>
    <n v="78207"/>
    <x v="4"/>
    <x v="134"/>
    <s v="May"/>
    <s v="16-05-2015"/>
    <n v="229.63800000000001"/>
    <n v="33"/>
    <n v="747.28"/>
    <n v="90594"/>
    <n v="20.329999999999998"/>
    <x v="4"/>
  </r>
  <r>
    <n v="491"/>
    <s v="Toni Swanson"/>
    <s v="Medium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x v="3"/>
    <s v="New York"/>
    <s v="New York City"/>
    <n v="10154"/>
    <x v="4"/>
    <x v="134"/>
    <s v="May"/>
    <s v="17-05-2015"/>
    <n v="-2.12"/>
    <n v="23"/>
    <n v="66.7"/>
    <n v="8353"/>
    <n v="2.86"/>
    <x v="4"/>
  </r>
  <r>
    <n v="494"/>
    <s v="Jimmy Alston Holder"/>
    <s v="Medium"/>
    <n v="0.06"/>
    <n v="8.32"/>
    <n v="2.38"/>
    <s v="Regular Air"/>
    <s v="Consumer"/>
    <s v="Technology"/>
    <s v="Computer Peripherals"/>
    <s v="Small Pack"/>
    <s v="Imation 3.5 IBM Formatted Diskettes, 10/Box"/>
    <n v="0.74"/>
    <s v="United States"/>
    <x v="2"/>
    <s v="Washington"/>
    <s v="Seattle"/>
    <n v="98115"/>
    <x v="4"/>
    <x v="134"/>
    <s v="May"/>
    <s v="17-05-2015"/>
    <n v="-36.630000000000003"/>
    <n v="12"/>
    <n v="101.26"/>
    <n v="88905"/>
    <n v="8.26"/>
    <x v="4"/>
  </r>
  <r>
    <n v="494"/>
    <s v="Jimmy Alston Holder"/>
    <s v="Medium"/>
    <n v="0.08"/>
    <n v="2.94"/>
    <n v="0.96"/>
    <s v="Regular Air"/>
    <s v="Consumer"/>
    <s v="Office Supplies"/>
    <s v="Pens &amp; Art Supplies"/>
    <s v="Wrap Bag"/>
    <s v="Newell 343"/>
    <n v="0.57999999999999996"/>
    <s v="United States"/>
    <x v="2"/>
    <s v="Washington"/>
    <s v="Seattle"/>
    <n v="98115"/>
    <x v="4"/>
    <x v="134"/>
    <s v="May"/>
    <s v="17-05-2015"/>
    <n v="-2.12"/>
    <n v="6"/>
    <n v="17.399999999999999"/>
    <n v="88905"/>
    <n v="2.86"/>
    <x v="4"/>
  </r>
  <r>
    <n v="3041"/>
    <s v="Carrie Duke"/>
    <s v="Not Specified"/>
    <n v="0.08"/>
    <n v="73.98"/>
    <n v="4"/>
    <s v="Regular Air"/>
    <s v="Corporate"/>
    <s v="Technology"/>
    <s v="Computer Peripherals"/>
    <s v="Small Box"/>
    <s v="Keytronic 105-Key Spanish Keyboard"/>
    <n v="0.77"/>
    <s v="United States"/>
    <x v="1"/>
    <s v="Kansas"/>
    <s v="Garden City"/>
    <n v="67846"/>
    <x v="4"/>
    <x v="134"/>
    <s v="May"/>
    <s v="18-05-2015"/>
    <n v="97.16"/>
    <n v="17"/>
    <n v="1181.67"/>
    <n v="86102"/>
    <n v="73.900000000000006"/>
    <x v="4"/>
  </r>
  <r>
    <n v="3041"/>
    <s v="Carrie Duke"/>
    <s v="Not Specified"/>
    <n v="0.02"/>
    <n v="3.68"/>
    <n v="1.32"/>
    <s v="Regular Air"/>
    <s v="Corporate"/>
    <s v="Office Supplies"/>
    <s v="Scissors, Rulers and Trimmers"/>
    <s v="Wrap Bag"/>
    <s v="*Staples* vLetter Openers, 2/Pack"/>
    <n v="0.83"/>
    <s v="United States"/>
    <x v="1"/>
    <s v="Kansas"/>
    <s v="Garden City"/>
    <n v="67846"/>
    <x v="4"/>
    <x v="134"/>
    <s v="May"/>
    <s v="17-05-2015"/>
    <n v="-20.65"/>
    <n v="8"/>
    <n v="29.93"/>
    <n v="86102"/>
    <n v="3.66"/>
    <x v="4"/>
  </r>
  <r>
    <n v="136"/>
    <s v="Dale Gillespie"/>
    <s v="Critical"/>
    <n v="0.04"/>
    <n v="18.97"/>
    <n v="9.5399999999999991"/>
    <s v="Regular Air"/>
    <s v="Small Business"/>
    <s v="Office Supplies"/>
    <s v="Paper"/>
    <s v="Small Box"/>
    <s v="Xerox 1939"/>
    <n v="0.37"/>
    <s v="United States"/>
    <x v="2"/>
    <s v="California"/>
    <s v="Petaluma"/>
    <n v="94952"/>
    <x v="4"/>
    <x v="135"/>
    <s v="May"/>
    <s v="17-05-2015"/>
    <n v="3.04"/>
    <n v="5"/>
    <n v="101.74"/>
    <n v="88534"/>
    <n v="18.93"/>
    <x v="4"/>
  </r>
  <r>
    <n v="136"/>
    <s v="Dale Gillespie"/>
    <s v="Critical"/>
    <n v="0.09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x v="2"/>
    <s v="California"/>
    <s v="Petaluma"/>
    <n v="94952"/>
    <x v="4"/>
    <x v="135"/>
    <s v="May"/>
    <s v="17-05-2015"/>
    <n v="2.706"/>
    <n v="8"/>
    <n v="84.52"/>
    <n v="88534"/>
    <n v="10.89"/>
    <x v="4"/>
  </r>
  <r>
    <n v="688"/>
    <s v="Ashley Reese"/>
    <s v="Critical"/>
    <n v="7.0000000000000007E-2"/>
    <n v="279.48"/>
    <n v="35"/>
    <s v="Regular Air"/>
    <s v="Small Business"/>
    <s v="Office Supplies"/>
    <s v="Storage &amp; Organization"/>
    <s v="Large Box"/>
    <s v="Tennsco Snap-Together Open Shelving Units, Starter Sets and Add-On Units"/>
    <n v="0.8"/>
    <s v="United States"/>
    <x v="1"/>
    <s v="Missouri"/>
    <s v="Saint Louis"/>
    <n v="63116"/>
    <x v="4"/>
    <x v="135"/>
    <s v="May"/>
    <s v="16-05-2015"/>
    <n v="-207.28"/>
    <n v="10"/>
    <n v="2716.09"/>
    <n v="88503"/>
    <n v="279.41000000000003"/>
    <x v="4"/>
  </r>
  <r>
    <n v="1042"/>
    <s v="Jerome Burch"/>
    <s v="Critical"/>
    <n v="0"/>
    <n v="14.42"/>
    <n v="6.75"/>
    <s v="Express Air"/>
    <s v="Small Business"/>
    <s v="Office Supplies"/>
    <s v="Appliances"/>
    <s v="Medium Box"/>
    <s v="Holmes Odor Grabber"/>
    <n v="0.52"/>
    <s v="United States"/>
    <x v="2"/>
    <s v="California"/>
    <s v="Yuba City"/>
    <n v="95991"/>
    <x v="4"/>
    <x v="135"/>
    <s v="May"/>
    <s v="17-05-2015"/>
    <n v="9.33"/>
    <n v="6"/>
    <n v="98.96"/>
    <n v="87847"/>
    <n v="14.42"/>
    <x v="4"/>
  </r>
  <r>
    <n v="1390"/>
    <s v="Hazel Jones"/>
    <s v="Critical"/>
    <n v="0.1"/>
    <n v="8.17"/>
    <n v="1.69"/>
    <s v="Regular Air"/>
    <s v="Corporate"/>
    <s v="Office Supplies"/>
    <s v="Paper"/>
    <s v="Wrap Bag"/>
    <s v="Wirebound Message Forms, Four 2 3/4 x 5 Forms per Page, Pink Paper"/>
    <n v="0.38"/>
    <s v="United States"/>
    <x v="2"/>
    <s v="California"/>
    <s v="Stockton"/>
    <n v="95207"/>
    <x v="4"/>
    <x v="135"/>
    <s v="May"/>
    <s v="16-05-2015"/>
    <n v="100.2984"/>
    <n v="19"/>
    <n v="145.36000000000001"/>
    <n v="88731"/>
    <n v="8.07"/>
    <x v="4"/>
  </r>
  <r>
    <n v="1390"/>
    <s v="Hazel Jones"/>
    <s v="Critical"/>
    <n v="0.03"/>
    <n v="110.99"/>
    <n v="2.5"/>
    <s v="Regular Air"/>
    <s v="Corporate"/>
    <s v="Technology"/>
    <s v="Telephones and Communication"/>
    <s v="Small Box"/>
    <s v="T18"/>
    <n v="0.56999999999999995"/>
    <s v="United States"/>
    <x v="2"/>
    <s v="California"/>
    <s v="Stockton"/>
    <n v="95207"/>
    <x v="4"/>
    <x v="135"/>
    <s v="May"/>
    <s v="18-05-2015"/>
    <n v="2495.3987999999999"/>
    <n v="38"/>
    <n v="3616.52"/>
    <n v="88731"/>
    <n v="110.96"/>
    <x v="4"/>
  </r>
  <r>
    <n v="1721"/>
    <s v="Jennifer Zimmerman"/>
    <s v="High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x v="0"/>
    <s v="Arkansas"/>
    <s v="Jonesboro"/>
    <n v="72401"/>
    <x v="4"/>
    <x v="135"/>
    <s v="May"/>
    <s v="17-05-2015"/>
    <n v="-258.56599999999997"/>
    <n v="37"/>
    <n v="464.94"/>
    <n v="90787"/>
    <n v="12.4"/>
    <x v="4"/>
  </r>
  <r>
    <n v="1723"/>
    <s v="Constance Flowers"/>
    <s v="High"/>
    <n v="0.04"/>
    <n v="12.44"/>
    <n v="6.27"/>
    <s v="Regular Air"/>
    <s v="Corporate"/>
    <s v="Office Supplies"/>
    <s v="Storage &amp; Organization"/>
    <s v="Medium Box"/>
    <s v="Eldon Simplefile® Box Office®"/>
    <n v="0.56999999999999995"/>
    <s v="United States"/>
    <x v="2"/>
    <s v="California"/>
    <s v="San Diego"/>
    <n v="92037"/>
    <x v="4"/>
    <x v="135"/>
    <s v="May"/>
    <s v="17-05-2015"/>
    <n v="-59.06"/>
    <n v="146"/>
    <n v="1834.61"/>
    <n v="32710"/>
    <n v="12.4"/>
    <x v="4"/>
  </r>
  <r>
    <n v="2610"/>
    <s v="Tommy Lutz"/>
    <s v="High"/>
    <n v="0.09"/>
    <n v="5.4"/>
    <n v="7.78"/>
    <s v="Regular Air"/>
    <s v="Corporate"/>
    <s v="Office Supplies"/>
    <s v="Binders and Binder Accessories"/>
    <s v="Small Box"/>
    <s v="3M Organizer Strips"/>
    <n v="0.37"/>
    <s v="United States"/>
    <x v="2"/>
    <s v="California"/>
    <s v="Davis"/>
    <n v="95616"/>
    <x v="4"/>
    <x v="135"/>
    <s v="May"/>
    <s v="17-05-2015"/>
    <n v="-136.25200000000001"/>
    <n v="9"/>
    <n v="49.24"/>
    <n v="86118"/>
    <n v="5.3100000000000005"/>
    <x v="4"/>
  </r>
  <r>
    <n v="3354"/>
    <s v="Sara Faulkner"/>
    <s v="High"/>
    <n v="0.03"/>
    <n v="28.53"/>
    <n v="1.49"/>
    <s v="Regular Air"/>
    <s v="Corporate"/>
    <s v="Office Supplies"/>
    <s v="Binders and Binder Accessories"/>
    <s v="Small Box"/>
    <s v="Lock-Up Easel 'Spel-Binder'"/>
    <n v="0.38"/>
    <s v="United States"/>
    <x v="2"/>
    <s v="California"/>
    <s v="Calexico"/>
    <n v="92231"/>
    <x v="4"/>
    <x v="135"/>
    <s v="May"/>
    <s v="17-05-2015"/>
    <n v="137.67570000000001"/>
    <n v="7"/>
    <n v="199.53"/>
    <n v="88589"/>
    <n v="28.5"/>
    <x v="4"/>
  </r>
  <r>
    <n v="3354"/>
    <s v="Sara Faulkner"/>
    <s v="High"/>
    <n v="7.0000000000000007E-2"/>
    <n v="5.98"/>
    <n v="7.15"/>
    <s v="Regular Air"/>
    <s v="Corporate"/>
    <s v="Office Supplies"/>
    <s v="Paper"/>
    <s v="Small Box"/>
    <s v="Universal Premium White Copier/Laser Paper (20Lb. and 87 Bright)"/>
    <n v="0.36"/>
    <s v="United States"/>
    <x v="2"/>
    <s v="California"/>
    <s v="Calexico"/>
    <n v="92231"/>
    <x v="4"/>
    <x v="135"/>
    <s v="May"/>
    <s v="18-05-2015"/>
    <n v="-62"/>
    <n v="6"/>
    <n v="37.049999999999997"/>
    <n v="88589"/>
    <n v="5.91"/>
    <x v="4"/>
  </r>
  <r>
    <n v="2070"/>
    <s v="Kelly Collins"/>
    <s v="Low"/>
    <n v="7.0000000000000007E-2"/>
    <n v="35.99"/>
    <n v="5.99"/>
    <s v="Regular Air"/>
    <s v="Corporate"/>
    <s v="Technology"/>
    <s v="Telephones and Communication"/>
    <s v="Wrap Bag"/>
    <s v="Accessory41"/>
    <n v="0.38"/>
    <s v="United States"/>
    <x v="1"/>
    <s v="Michigan"/>
    <s v="Eastpointe"/>
    <n v="48021"/>
    <x v="4"/>
    <x v="135"/>
    <s v="May"/>
    <s v="20-05-2015"/>
    <n v="17.8398"/>
    <n v="5"/>
    <n v="153.61000000000001"/>
    <n v="88558"/>
    <n v="35.92"/>
    <x v="4"/>
  </r>
  <r>
    <n v="2071"/>
    <s v="Victor Cherry"/>
    <s v="Low"/>
    <n v="0.08"/>
    <n v="65.989999999999995"/>
    <n v="5.92"/>
    <s v="Express Air"/>
    <s v="Corporate"/>
    <s v="Technology"/>
    <s v="Telephones and Communication"/>
    <s v="Small Box"/>
    <s v="i500plus"/>
    <n v="0.57999999999999996"/>
    <s v="United States"/>
    <x v="1"/>
    <s v="Michigan"/>
    <s v="Farmington Hills"/>
    <n v="48336"/>
    <x v="4"/>
    <x v="135"/>
    <s v="May"/>
    <s v="23-05-2015"/>
    <n v="183.84299999999999"/>
    <n v="20"/>
    <n v="1063.81"/>
    <n v="88558"/>
    <n v="65.91"/>
    <x v="4"/>
  </r>
  <r>
    <n v="1984"/>
    <s v="Lynne Wilcox"/>
    <s v="Not Specified"/>
    <n v="0.1"/>
    <n v="7.37"/>
    <n v="5.53"/>
    <s v="Regular Air"/>
    <s v="Consumer"/>
    <s v="Technology"/>
    <s v="Computer Peripherals"/>
    <s v="Small Pack"/>
    <s v="Imation 3.5&quot; Unformatted DS/HD Diskettes, 10/Box"/>
    <n v="0.69"/>
    <s v="United States"/>
    <x v="0"/>
    <s v="South Carolina"/>
    <s v="Hilton Head Island"/>
    <n v="29915"/>
    <x v="4"/>
    <x v="135"/>
    <s v="May"/>
    <s v="16-05-2015"/>
    <n v="290.202"/>
    <n v="38"/>
    <n v="269.33"/>
    <n v="91258"/>
    <n v="7.2700000000000005"/>
    <x v="4"/>
  </r>
  <r>
    <n v="91"/>
    <s v="Wallace Werner"/>
    <s v="High"/>
    <n v="7.0000000000000007E-2"/>
    <n v="19.84"/>
    <n v="4.0999999999999996"/>
    <s v="Regular Air"/>
    <s v="Home Office"/>
    <s v="Office Supplies"/>
    <s v="Pens &amp; Art Supplies"/>
    <s v="Wrap Bag"/>
    <s v="Prismacolor Color Pencil Set"/>
    <n v="0.44"/>
    <s v="United States"/>
    <x v="2"/>
    <s v="California"/>
    <s v="Vallejo"/>
    <n v="94591"/>
    <x v="4"/>
    <x v="136"/>
    <s v="May"/>
    <s v="18-05-2015"/>
    <n v="117.852"/>
    <n v="9"/>
    <n v="170.8"/>
    <n v="87175"/>
    <n v="19.77"/>
    <x v="4"/>
  </r>
  <r>
    <n v="92"/>
    <s v="Victoria Baker Hoover"/>
    <s v="High"/>
    <n v="7.0000000000000007E-2"/>
    <n v="8.34"/>
    <n v="1.43"/>
    <s v="Regular Air"/>
    <s v="Home Office"/>
    <s v="Office Supplies"/>
    <s v="Paper"/>
    <s v="Wrap Bag"/>
    <s v="REDIFORM Incoming/Outgoing Call Register, 11&quot; X 8 1/2&quot;, 100 Messages"/>
    <n v="0.35"/>
    <s v="United States"/>
    <x v="0"/>
    <s v="Louisiana"/>
    <s v="Terrytown"/>
    <n v="70056"/>
    <x v="4"/>
    <x v="136"/>
    <s v="May"/>
    <s v="19-05-2015"/>
    <n v="-190.68"/>
    <n v="16"/>
    <n v="132.08000000000001"/>
    <n v="87175"/>
    <n v="8.27"/>
    <x v="4"/>
  </r>
  <r>
    <n v="92"/>
    <s v="Victoria Baker Hoover"/>
    <s v="High"/>
    <n v="0.09"/>
    <n v="4.9800000000000004"/>
    <n v="6.07"/>
    <s v="Regular Air"/>
    <s v="Home Office"/>
    <s v="Office Supplies"/>
    <s v="Paper"/>
    <s v="Small Box"/>
    <s v="Xerox 1897"/>
    <n v="0.36"/>
    <s v="United States"/>
    <x v="0"/>
    <s v="Louisiana"/>
    <s v="Terrytown"/>
    <n v="70056"/>
    <x v="4"/>
    <x v="136"/>
    <s v="May"/>
    <s v="18-05-2015"/>
    <n v="325.39800000000002"/>
    <n v="9"/>
    <n v="45.34"/>
    <n v="87175"/>
    <n v="4.8900000000000006"/>
    <x v="4"/>
  </r>
  <r>
    <n v="772"/>
    <s v="Jean Webster"/>
    <s v="Low"/>
    <n v="0.02"/>
    <n v="4.0599999999999996"/>
    <n v="6.89"/>
    <s v="Express Air"/>
    <s v="Small Business"/>
    <s v="Office Supplies"/>
    <s v="Appliances"/>
    <s v="Small Box"/>
    <s v="Eureka Disposable Bags for Sanitaire® Vibra Groomer I® Upright Vac"/>
    <n v="0.6"/>
    <s v="United States"/>
    <x v="3"/>
    <s v="Pennsylvania"/>
    <s v="Allentown"/>
    <n v="18103"/>
    <x v="4"/>
    <x v="136"/>
    <s v="May"/>
    <s v="21-05-2015"/>
    <n v="12.706"/>
    <n v="12"/>
    <n v="64.41"/>
    <n v="88668"/>
    <n v="4.04"/>
    <x v="4"/>
  </r>
  <r>
    <n v="772"/>
    <s v="Jean Webster"/>
    <s v="Low"/>
    <n v="7.0000000000000007E-2"/>
    <n v="9.49"/>
    <n v="5.76"/>
    <s v="Regular Air"/>
    <s v="Small Business"/>
    <s v="Technology"/>
    <s v="Office Machines"/>
    <s v="Medium Box"/>
    <s v="Sharp EL501VB Scientific Calculator, Battery Operated, 10-Digit Display, Hard Case"/>
    <n v="0.39"/>
    <s v="United States"/>
    <x v="3"/>
    <s v="Pennsylvania"/>
    <s v="Allentown"/>
    <n v="18103"/>
    <x v="4"/>
    <x v="136"/>
    <s v="May"/>
    <s v="21-05-2015"/>
    <n v="7.71516"/>
    <n v="37"/>
    <n v="344.57"/>
    <n v="88668"/>
    <n v="9.42"/>
    <x v="4"/>
  </r>
  <r>
    <n v="1906"/>
    <s v="Penny Tuttle"/>
    <s v="Low"/>
    <n v="7.0000000000000007E-2"/>
    <n v="172.99"/>
    <n v="19.989999999999998"/>
    <s v="Regular Air"/>
    <s v="Corporate"/>
    <s v="Office Supplies"/>
    <s v="Binders and Binder Accessories"/>
    <s v="Small Box"/>
    <s v="Ibico EB-19 Dual Function Manual Binding System"/>
    <n v="0.39"/>
    <s v="United States"/>
    <x v="3"/>
    <s v="Ohio"/>
    <s v="Lima"/>
    <n v="45801"/>
    <x v="4"/>
    <x v="136"/>
    <s v="May"/>
    <s v="17-05-2015"/>
    <n v="2502.6851999999999"/>
    <n v="22"/>
    <n v="3627.08"/>
    <n v="86500"/>
    <n v="172.92000000000002"/>
    <x v="4"/>
  </r>
  <r>
    <n v="1907"/>
    <s v="Amy Hall"/>
    <s v="Low"/>
    <n v="0.09"/>
    <n v="7.64"/>
    <n v="1.39"/>
    <s v="Regular Air"/>
    <s v="Corporate"/>
    <s v="Office Supplies"/>
    <s v="Envelopes"/>
    <s v="Small Box"/>
    <s v="#10- 4 1/8&quot; x 9 1/2&quot; Security-Tint Envelopes"/>
    <n v="0.36"/>
    <s v="United States"/>
    <x v="3"/>
    <s v="Ohio"/>
    <s v="Lorain"/>
    <n v="44052"/>
    <x v="4"/>
    <x v="136"/>
    <s v="May"/>
    <s v="26-05-2015"/>
    <n v="0.68799999999999994"/>
    <n v="1"/>
    <n v="8.34"/>
    <n v="86500"/>
    <n v="7.55"/>
    <x v="4"/>
  </r>
  <r>
    <n v="2858"/>
    <s v="Jerry Webster"/>
    <s v="Medium"/>
    <n v="0.06"/>
    <n v="2.94"/>
    <n v="0.96"/>
    <s v="Regular Air"/>
    <s v="Corporate"/>
    <s v="Office Supplies"/>
    <s v="Pens &amp; Art Supplies"/>
    <s v="Wrap Bag"/>
    <s v="Newell 343"/>
    <n v="0.57999999999999996"/>
    <s v="United States"/>
    <x v="0"/>
    <s v="Florida"/>
    <s v="Fruit Cove"/>
    <n v="32259"/>
    <x v="4"/>
    <x v="136"/>
    <s v="May"/>
    <s v="18-05-2015"/>
    <n v="-8.8759999999999994"/>
    <n v="3"/>
    <n v="8.7899999999999991"/>
    <n v="88279"/>
    <n v="2.88"/>
    <x v="4"/>
  </r>
  <r>
    <n v="3132"/>
    <s v="Anita Kang"/>
    <s v="Medium"/>
    <n v="0.04"/>
    <n v="62.05"/>
    <n v="3.99"/>
    <s v="Regular Air"/>
    <s v="Corporate"/>
    <s v="Office Supplies"/>
    <s v="Appliances"/>
    <s v="Small Box"/>
    <s v="Acco Smartsocket™ Table Surge Protector, 6 Color-Coded Adapter Outlets"/>
    <n v="0.55000000000000004"/>
    <s v="United States"/>
    <x v="1"/>
    <s v="Illinois"/>
    <s v="Mundelein"/>
    <n v="60060"/>
    <x v="4"/>
    <x v="136"/>
    <s v="May"/>
    <s v="18-05-2015"/>
    <n v="1644.0768"/>
    <n v="40"/>
    <n v="2382.7199999999998"/>
    <n v="86794"/>
    <n v="62.01"/>
    <x v="4"/>
  </r>
  <r>
    <n v="3113"/>
    <s v="Wayne English"/>
    <s v="Not Specified"/>
    <n v="7.0000000000000007E-2"/>
    <n v="34.54"/>
    <n v="14.72"/>
    <s v="Regular Air"/>
    <s v="Corporate"/>
    <s v="Office Supplies"/>
    <s v="Binders and Binder Accessories"/>
    <s v="Small Box"/>
    <s v="GBC Recycled Grain Textured Covers"/>
    <n v="0.37"/>
    <s v="United States"/>
    <x v="0"/>
    <s v="Louisiana"/>
    <s v="New Iberia"/>
    <n v="70560"/>
    <x v="4"/>
    <x v="136"/>
    <s v="May"/>
    <s v="18-05-2015"/>
    <n v="-20.182259999999999"/>
    <n v="17"/>
    <n v="574.97"/>
    <n v="86860"/>
    <n v="34.47"/>
    <x v="4"/>
  </r>
  <r>
    <n v="3113"/>
    <s v="Wayne English"/>
    <s v="Not Specified"/>
    <n v="0.02"/>
    <n v="12.28"/>
    <n v="6.47"/>
    <s v="Regular Air"/>
    <s v="Corporate"/>
    <s v="Office Supplies"/>
    <s v="Paper"/>
    <s v="Small Box"/>
    <s v="Xerox 1881"/>
    <n v="0.38"/>
    <s v="United States"/>
    <x v="0"/>
    <s v="Louisiana"/>
    <s v="New Iberia"/>
    <n v="70560"/>
    <x v="4"/>
    <x v="136"/>
    <s v="May"/>
    <s v="17-05-2015"/>
    <n v="-156.97219999999999"/>
    <n v="9"/>
    <n v="115.22"/>
    <n v="86860"/>
    <n v="12.26"/>
    <x v="4"/>
  </r>
  <r>
    <n v="3113"/>
    <s v="Wayne English"/>
    <s v="Not Specified"/>
    <n v="0.06"/>
    <n v="34.58"/>
    <n v="8.99"/>
    <s v="Express Air"/>
    <s v="Corporate"/>
    <s v="Office Supplies"/>
    <s v="Pens &amp; Art Supplies"/>
    <s v="Small Pack"/>
    <s v="Panasonic KP-350BK Electric Pencil Sharpener with Auto Stop"/>
    <n v="0.56000000000000005"/>
    <s v="United States"/>
    <x v="0"/>
    <s v="Louisiana"/>
    <s v="New Iberia"/>
    <n v="70560"/>
    <x v="4"/>
    <x v="136"/>
    <s v="May"/>
    <s v="19-05-2015"/>
    <n v="384.5043"/>
    <n v="13"/>
    <n v="456.58"/>
    <n v="86860"/>
    <n v="34.519999999999996"/>
    <x v="4"/>
  </r>
  <r>
    <n v="2035"/>
    <s v="Jon Ward"/>
    <s v="Critical"/>
    <n v="0.1"/>
    <n v="1.89"/>
    <n v="0.76"/>
    <s v="Regular Air"/>
    <s v="Consumer"/>
    <s v="Office Supplies"/>
    <s v="Rubber Bands"/>
    <s v="Wrap Bag"/>
    <s v="Revere Boxed Rubber Bands by Revere"/>
    <n v="0.83"/>
    <s v="United States"/>
    <x v="0"/>
    <s v="Florida"/>
    <s v="Palm Beach Gardens"/>
    <n v="33403"/>
    <x v="4"/>
    <x v="137"/>
    <s v="May"/>
    <s v="20-05-2015"/>
    <n v="-40.432000000000002"/>
    <n v="20"/>
    <n v="36.72"/>
    <n v="87117"/>
    <n v="1.7899999999999998"/>
    <x v="4"/>
  </r>
  <r>
    <n v="1554"/>
    <s v="Joan Floyd"/>
    <s v="High"/>
    <n v="0.04"/>
    <n v="10.98"/>
    <n v="3.99"/>
    <s v="Regular Air"/>
    <s v="Small Business"/>
    <s v="Office Supplies"/>
    <s v="Appliances"/>
    <s v="Small Box"/>
    <s v="Staples Surge Protector 6 outlet"/>
    <n v="0.57999999999999996"/>
    <s v="United States"/>
    <x v="0"/>
    <s v="Mississippi"/>
    <s v="Gulfport"/>
    <n v="39503"/>
    <x v="4"/>
    <x v="137"/>
    <s v="May"/>
    <s v="18-05-2015"/>
    <n v="481.03199999999998"/>
    <n v="15"/>
    <n v="172.22"/>
    <n v="87485"/>
    <n v="10.940000000000001"/>
    <x v="4"/>
  </r>
  <r>
    <n v="3086"/>
    <s v="Ted Durham"/>
    <s v="High"/>
    <n v="0.05"/>
    <n v="39.99"/>
    <n v="10.25"/>
    <s v="Express Air"/>
    <s v="Consumer"/>
    <s v="Technology"/>
    <s v="Computer Peripherals"/>
    <s v="Small Box"/>
    <s v="Zoom V.92 V.44 PCI Internal Controllerless FaxModem"/>
    <n v="0.55000000000000004"/>
    <s v="United States"/>
    <x v="0"/>
    <s v="Florida"/>
    <s v="North Port"/>
    <n v="34287"/>
    <x v="4"/>
    <x v="137"/>
    <s v="May"/>
    <s v="19-05-2015"/>
    <n v="4.29"/>
    <n v="3"/>
    <n v="130.91"/>
    <n v="88380"/>
    <n v="39.940000000000005"/>
    <x v="4"/>
  </r>
  <r>
    <n v="487"/>
    <s v="Molly Vincent"/>
    <s v="Medium"/>
    <n v="0.1"/>
    <n v="3.36"/>
    <n v="6.27"/>
    <s v="Express Air"/>
    <s v="Corporate"/>
    <s v="Office Supplies"/>
    <s v="Binders and Binder Accessories"/>
    <s v="Small Box"/>
    <s v="Cardinal Poly Pocket Divider Pockets for Ring Binders"/>
    <n v="0.4"/>
    <s v="United States"/>
    <x v="3"/>
    <s v="Maine"/>
    <s v="Sanford"/>
    <n v="4073"/>
    <x v="4"/>
    <x v="137"/>
    <s v="May"/>
    <s v="19-05-2015"/>
    <n v="-67.0565"/>
    <n v="5"/>
    <n v="20.87"/>
    <n v="91063"/>
    <n v="3.26"/>
    <x v="4"/>
  </r>
  <r>
    <n v="488"/>
    <s v="Ronnie Creech"/>
    <s v="Medium"/>
    <n v="7.0000000000000007E-2"/>
    <n v="12.28"/>
    <n v="4.8600000000000003"/>
    <s v="Regular Air"/>
    <s v="Corporate"/>
    <s v="Office Supplies"/>
    <s v="Paper"/>
    <s v="Small Box"/>
    <s v="Xerox 1933"/>
    <n v="0.38"/>
    <s v="United States"/>
    <x v="3"/>
    <s v="Maine"/>
    <s v="South Portland"/>
    <n v="4106"/>
    <x v="4"/>
    <x v="137"/>
    <s v="May"/>
    <s v="20-05-2015"/>
    <n v="-7.94"/>
    <n v="2"/>
    <n v="25.7"/>
    <n v="91063"/>
    <n v="12.209999999999999"/>
    <x v="4"/>
  </r>
  <r>
    <n v="489"/>
    <s v="Eileen Cheek"/>
    <s v="Medium"/>
    <n v="0.09"/>
    <n v="20.99"/>
    <n v="0.99"/>
    <s v="Regular Air"/>
    <s v="Corporate"/>
    <s v="Technology"/>
    <s v="Telephones and Communication"/>
    <s v="Wrap Bag"/>
    <s v="Accessory25"/>
    <n v="0.56999999999999995"/>
    <s v="United States"/>
    <x v="3"/>
    <s v="Massachusetts"/>
    <s v="Norwood"/>
    <n v="2062"/>
    <x v="4"/>
    <x v="137"/>
    <s v="May"/>
    <s v="18-05-2015"/>
    <n v="122.292"/>
    <n v="14"/>
    <n v="229.57"/>
    <n v="91063"/>
    <n v="20.9"/>
    <x v="4"/>
  </r>
  <r>
    <n v="266"/>
    <s v="Ross Frederick"/>
    <s v="Not Specified"/>
    <n v="0"/>
    <n v="73.98"/>
    <n v="12.14"/>
    <s v="Express Air"/>
    <s v="Corporate"/>
    <s v="Technology"/>
    <s v="Computer Peripherals"/>
    <s v="Small Box"/>
    <s v="Keytronic 105-Key Spanish Keyboard"/>
    <n v="0.67"/>
    <s v="United States"/>
    <x v="1"/>
    <s v="Texas"/>
    <s v="San Antonio"/>
    <n v="78207"/>
    <x v="4"/>
    <x v="137"/>
    <s v="May"/>
    <s v="20-05-2015"/>
    <n v="326.25"/>
    <n v="17"/>
    <n v="1300.81"/>
    <n v="90593"/>
    <n v="73.98"/>
    <x v="4"/>
  </r>
  <r>
    <n v="1433"/>
    <s v="Frances Jackson"/>
    <s v="High"/>
    <n v="7.0000000000000007E-2"/>
    <n v="300.98"/>
    <n v="64.73"/>
    <s v="Delivery Truck"/>
    <s v="Corporate"/>
    <s v="Furniture"/>
    <s v="Chairs &amp; Chairmats"/>
    <s v="Jumbo Drum"/>
    <s v="Global Leather and Oak Executive Chair, Black"/>
    <n v="0.56000000000000005"/>
    <s v="United States"/>
    <x v="1"/>
    <s v="Indiana"/>
    <s v="Jeffersonville"/>
    <n v="47130"/>
    <x v="4"/>
    <x v="138"/>
    <s v="May"/>
    <s v="21-05-2015"/>
    <n v="1399.64"/>
    <n v="14"/>
    <n v="4285.5600000000004"/>
    <n v="86828"/>
    <n v="300.91000000000003"/>
    <x v="4"/>
  </r>
  <r>
    <n v="1433"/>
    <s v="Frances Jackson"/>
    <s v="High"/>
    <n v="0.01"/>
    <n v="20.98"/>
    <n v="45"/>
    <s v="Delivery Truck"/>
    <s v="Corporate"/>
    <s v="Office Supplies"/>
    <s v="Storage &amp; Organization"/>
    <s v="Jumbo Drum"/>
    <s v="Tennsco Lockers, Sand"/>
    <n v="0.61"/>
    <s v="United States"/>
    <x v="1"/>
    <s v="Indiana"/>
    <s v="Jeffersonville"/>
    <n v="47130"/>
    <x v="4"/>
    <x v="138"/>
    <s v="May"/>
    <s v="19-05-2015"/>
    <n v="232.642"/>
    <n v="28"/>
    <n v="631.37"/>
    <n v="86828"/>
    <n v="20.97"/>
    <x v="4"/>
  </r>
  <r>
    <n v="2431"/>
    <s v="Troy Cassidy"/>
    <s v="High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x v="2"/>
    <s v="California"/>
    <s v="Los Angeles"/>
    <n v="90004"/>
    <x v="4"/>
    <x v="138"/>
    <s v="May"/>
    <s v="19-05-2015"/>
    <n v="-121.75"/>
    <n v="14"/>
    <n v="2039.07"/>
    <n v="5920"/>
    <n v="154.99"/>
    <x v="4"/>
  </r>
  <r>
    <n v="2432"/>
    <s v="Lindsay Tate"/>
    <s v="High"/>
    <n v="7.0000000000000007E-2"/>
    <n v="155.06"/>
    <n v="7.07"/>
    <s v="Regular Air"/>
    <s v="Consumer"/>
    <s v="Office Supplies"/>
    <s v="Storage &amp; Organization"/>
    <s v="Small Box"/>
    <s v="Dual Level, Single-Width Filing Carts"/>
    <n v="0.59"/>
    <s v="United States"/>
    <x v="1"/>
    <s v="Oklahoma"/>
    <s v="Midwest City"/>
    <n v="73110"/>
    <x v="4"/>
    <x v="138"/>
    <s v="May"/>
    <s v="19-05-2015"/>
    <n v="24.35"/>
    <n v="3"/>
    <n v="436.94"/>
    <n v="89096"/>
    <n v="154.99"/>
    <x v="4"/>
  </r>
  <r>
    <n v="3264"/>
    <s v="Becky Puckett"/>
    <s v="Medium"/>
    <n v="0.04"/>
    <n v="9.99"/>
    <n v="11.59"/>
    <s v="Regular Air"/>
    <s v="Corporate"/>
    <s v="Office Supplies"/>
    <s v="Paper"/>
    <s v="Small Box"/>
    <s v="Hammermill Color Copier Paper (28Lb. and 96 Bright)"/>
    <n v="0.4"/>
    <s v="United States"/>
    <x v="2"/>
    <s v="California"/>
    <s v="Eureka"/>
    <n v="95501"/>
    <x v="4"/>
    <x v="138"/>
    <s v="May"/>
    <s v="21-05-2015"/>
    <n v="-92.32"/>
    <n v="5"/>
    <n v="52.09"/>
    <n v="89835"/>
    <n v="9.9500000000000011"/>
    <x v="4"/>
  </r>
  <r>
    <n v="918"/>
    <s v="Kerry Jernigan"/>
    <s v="Critical"/>
    <n v="0.09"/>
    <n v="58.14"/>
    <n v="36.61"/>
    <s v="Delivery Truck"/>
    <s v="Corporate"/>
    <s v="Furniture"/>
    <s v="Bookcases"/>
    <s v="Jumbo Box"/>
    <s v="O'Sullivan 3-Shelf Heavy-Duty Bookcases"/>
    <n v="0.61"/>
    <s v="United States"/>
    <x v="2"/>
    <s v="California"/>
    <s v="Rancho Cucamonga"/>
    <n v="91730"/>
    <x v="4"/>
    <x v="139"/>
    <s v="May"/>
    <s v="21-05-2015"/>
    <n v="187.41200000000001"/>
    <n v="39"/>
    <n v="2115.06"/>
    <n v="90493"/>
    <n v="58.05"/>
    <x v="4"/>
  </r>
  <r>
    <n v="2973"/>
    <s v="Sally Liu"/>
    <s v="Critical"/>
    <n v="0.1"/>
    <n v="442.14"/>
    <n v="14.7"/>
    <s v="Delivery Truck"/>
    <s v="Home Office"/>
    <s v="Technology"/>
    <s v="Office Machines"/>
    <s v="Jumbo Drum"/>
    <s v="Okidata ML390 Turbo Dot Matrix Printers"/>
    <n v="0.56000000000000005"/>
    <s v="United States"/>
    <x v="1"/>
    <s v="Wisconsin"/>
    <s v="New Berlin"/>
    <n v="53151"/>
    <x v="4"/>
    <x v="139"/>
    <s v="May"/>
    <s v="21-05-2015"/>
    <n v="137.68794"/>
    <n v="6"/>
    <n v="2411.4299999999998"/>
    <n v="87187"/>
    <n v="442.03999999999996"/>
    <x v="4"/>
  </r>
  <r>
    <n v="1159"/>
    <s v="Arlene Weeks"/>
    <s v="High"/>
    <n v="0.04"/>
    <n v="100.98"/>
    <n v="35.840000000000003"/>
    <s v="Delivery Truck"/>
    <s v="Consumer"/>
    <s v="Furniture"/>
    <s v="Bookcases"/>
    <s v="Jumbo Box"/>
    <s v="Bush Westfield Collection Bookcases, Fully Assembled"/>
    <n v="0.62"/>
    <s v="United States"/>
    <x v="3"/>
    <s v="New Jersey"/>
    <s v="Union City"/>
    <n v="7086"/>
    <x v="4"/>
    <x v="139"/>
    <s v="May"/>
    <s v="21-05-2015"/>
    <n v="-152.76"/>
    <n v="1"/>
    <n v="110.75"/>
    <n v="90854"/>
    <n v="100.94"/>
    <x v="4"/>
  </r>
  <r>
    <n v="2346"/>
    <s v="Sylvia Kumar"/>
    <s v="High"/>
    <n v="0.1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0"/>
    <s v="Kentucky"/>
    <s v="Pleasure Ridge Park"/>
    <n v="40258"/>
    <x v="4"/>
    <x v="139"/>
    <s v="May"/>
    <s v="21-05-2015"/>
    <n v="62.298000000000002"/>
    <n v="17"/>
    <n v="2805.18"/>
    <n v="89505"/>
    <n v="218.65"/>
    <x v="4"/>
  </r>
  <r>
    <n v="2825"/>
    <s v="Carole Rosen"/>
    <s v="Low"/>
    <n v="0.02"/>
    <n v="27.48"/>
    <n v="4"/>
    <s v="Regular Air"/>
    <s v="Consumer"/>
    <s v="Technology"/>
    <s v="Computer Peripherals"/>
    <s v="Small Box"/>
    <s v="Belkin MediaBoard 104- Keyboard"/>
    <n v="0.75"/>
    <s v="United States"/>
    <x v="2"/>
    <s v="Idaho"/>
    <s v="Boise"/>
    <n v="83701"/>
    <x v="4"/>
    <x v="139"/>
    <s v="May"/>
    <s v="27-05-2015"/>
    <n v="19.308"/>
    <n v="3"/>
    <n v="87.21"/>
    <n v="89497"/>
    <n v="27.46"/>
    <x v="4"/>
  </r>
  <r>
    <n v="2825"/>
    <s v="Carole Rosen"/>
    <s v="Low"/>
    <n v="0.08"/>
    <n v="10.06"/>
    <n v="2.06"/>
    <s v="Regular Air"/>
    <s v="Consumer"/>
    <s v="Office Supplies"/>
    <s v="Paper"/>
    <s v="Wrap Bag"/>
    <s v="Riverleaf Stik-Withit® Designer Note Cubes®"/>
    <n v="0.39"/>
    <s v="United States"/>
    <x v="2"/>
    <s v="Idaho"/>
    <s v="Boise"/>
    <n v="83701"/>
    <x v="4"/>
    <x v="139"/>
    <s v="May"/>
    <s v="24-05-2015"/>
    <n v="0.33"/>
    <n v="4"/>
    <n v="40.15"/>
    <n v="89497"/>
    <n v="9.98"/>
    <x v="4"/>
  </r>
  <r>
    <n v="699"/>
    <s v="Jenny Gold"/>
    <s v="Medium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x v="2"/>
    <s v="California"/>
    <s v="Los Angeles"/>
    <n v="90041"/>
    <x v="4"/>
    <x v="139"/>
    <s v="May"/>
    <s v="21-05-2015"/>
    <n v="15.42"/>
    <n v="88"/>
    <n v="351.56"/>
    <n v="3042"/>
    <n v="4.16"/>
    <x v="4"/>
  </r>
  <r>
    <n v="700"/>
    <s v="Joseph Grossman"/>
    <s v="Medium"/>
    <n v="0.1"/>
    <n v="4.26"/>
    <n v="1.2"/>
    <s v="Regular Air"/>
    <s v="Consumer"/>
    <s v="Office Supplies"/>
    <s v="Pens &amp; Art Supplies"/>
    <s v="Wrap Bag"/>
    <s v="Dixon Prang® Watercolor Pencils, 10-Color Set with Brush"/>
    <n v="0.44"/>
    <s v="United States"/>
    <x v="2"/>
    <s v="California"/>
    <s v="Santa Maria"/>
    <n v="93454"/>
    <x v="4"/>
    <x v="139"/>
    <s v="May"/>
    <s v="21-05-2015"/>
    <n v="33.923999999999999"/>
    <n v="22"/>
    <n v="87.89"/>
    <n v="87980"/>
    <n v="4.16"/>
    <x v="4"/>
  </r>
  <r>
    <n v="1106"/>
    <s v="Maxine Collier Grady"/>
    <s v="Medium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x v="1"/>
    <s v="Texas"/>
    <s v="Dallas"/>
    <n v="75220"/>
    <x v="4"/>
    <x v="139"/>
    <s v="May"/>
    <s v="23-05-2015"/>
    <n v="81.91"/>
    <n v="52"/>
    <n v="318.47000000000003"/>
    <n v="20261"/>
    <n v="6.31"/>
    <x v="4"/>
  </r>
  <r>
    <n v="1108"/>
    <s v="Dwight Bishop"/>
    <s v="Medium"/>
    <n v="0.09"/>
    <n v="31.74"/>
    <n v="12.62"/>
    <s v="Express Air"/>
    <s v="Small Business"/>
    <s v="Office Supplies"/>
    <s v="Binders and Binder Accessories"/>
    <s v="Small Box"/>
    <s v="GBC Wire Binding Strips"/>
    <n v="0.37"/>
    <s v="United States"/>
    <x v="1"/>
    <s v="Texas"/>
    <s v="Lancaster"/>
    <n v="75146"/>
    <x v="4"/>
    <x v="139"/>
    <s v="May"/>
    <s v="20-05-2015"/>
    <n v="67.107500000000002"/>
    <n v="9"/>
    <n v="270.55"/>
    <n v="86409"/>
    <n v="31.65"/>
    <x v="4"/>
  </r>
  <r>
    <n v="1108"/>
    <s v="Dwight Bishop"/>
    <s v="Medium"/>
    <n v="0.04"/>
    <n v="6.35"/>
    <n v="1.02"/>
    <s v="Regular Air"/>
    <s v="Small Business"/>
    <s v="Office Supplies"/>
    <s v="Paper"/>
    <s v="Wrap Bag"/>
    <s v="Telephone Message Books with Fax/Mobile Section, 5 1/2&quot; x 3 3/16&quot;"/>
    <n v="0.39"/>
    <s v="United States"/>
    <x v="1"/>
    <s v="Texas"/>
    <s v="Lancaster"/>
    <n v="75146"/>
    <x v="4"/>
    <x v="139"/>
    <s v="May"/>
    <s v="23-05-2015"/>
    <n v="54.937800000000003"/>
    <n v="13"/>
    <n v="79.62"/>
    <n v="86409"/>
    <n v="6.31"/>
    <x v="4"/>
  </r>
  <r>
    <n v="1108"/>
    <s v="Dwight Bishop"/>
    <s v="Medium"/>
    <n v="0.02"/>
    <n v="65.989999999999995"/>
    <n v="8.99"/>
    <s v="Express Air"/>
    <s v="Small Business"/>
    <s v="Technology"/>
    <s v="Telephones and Communication"/>
    <s v="Small Box"/>
    <s v="Talkabout T8367"/>
    <n v="0.56000000000000005"/>
    <s v="United States"/>
    <x v="1"/>
    <s v="Texas"/>
    <s v="Lancaster"/>
    <n v="75146"/>
    <x v="4"/>
    <x v="139"/>
    <s v="May"/>
    <s v="21-05-2015"/>
    <n v="168.23699999999999"/>
    <n v="8"/>
    <n v="479.79"/>
    <n v="86409"/>
    <n v="65.97"/>
    <x v="4"/>
  </r>
  <r>
    <n v="1974"/>
    <s v="Robert Brantley"/>
    <s v="Medium"/>
    <n v="0.09"/>
    <n v="20.48"/>
    <n v="6.32"/>
    <s v="Regular Air"/>
    <s v="Consumer"/>
    <s v="Office Supplies"/>
    <s v="Appliances"/>
    <s v="Small Box"/>
    <s v="Kensington 6 Outlet Guardian Standard Surge Protector"/>
    <n v="0.57999999999999996"/>
    <s v="United States"/>
    <x v="1"/>
    <s v="Michigan"/>
    <s v="Dearborn Heights"/>
    <n v="48127"/>
    <x v="4"/>
    <x v="139"/>
    <s v="May"/>
    <s v="21-05-2015"/>
    <n v="-16.89"/>
    <n v="5"/>
    <n v="99.02"/>
    <n v="89040"/>
    <n v="20.39"/>
    <x v="4"/>
  </r>
  <r>
    <n v="1974"/>
    <s v="Robert Brantley"/>
    <s v="Medium"/>
    <n v="0.06"/>
    <n v="15.67"/>
    <n v="1.39"/>
    <s v="Regular Air"/>
    <s v="Consumer"/>
    <s v="Office Supplies"/>
    <s v="Envelopes"/>
    <s v="Small Box"/>
    <s v="#10 White Business Envelopes,4 1/8 x 9 1/2"/>
    <n v="0.38"/>
    <s v="United States"/>
    <x v="1"/>
    <s v="Michigan"/>
    <s v="Dearborn Heights"/>
    <n v="48127"/>
    <x v="4"/>
    <x v="139"/>
    <s v="May"/>
    <s v="21-05-2015"/>
    <n v="25.51"/>
    <n v="3"/>
    <n v="46.4"/>
    <n v="89040"/>
    <n v="15.61"/>
    <x v="4"/>
  </r>
  <r>
    <n v="2159"/>
    <s v="Wesley Field"/>
    <s v="Medium"/>
    <n v="0.08"/>
    <n v="30.98"/>
    <n v="8.74"/>
    <s v="Regular Air"/>
    <s v="Corporate"/>
    <s v="Office Supplies"/>
    <s v="Paper"/>
    <s v="Small Box"/>
    <s v="Xerox 1979"/>
    <n v="0.4"/>
    <s v="United States"/>
    <x v="1"/>
    <s v="Michigan"/>
    <s v="Westland"/>
    <n v="48185"/>
    <x v="4"/>
    <x v="139"/>
    <s v="May"/>
    <s v="21-05-2015"/>
    <n v="371.27199999999999"/>
    <n v="25"/>
    <n v="727.2"/>
    <n v="90387"/>
    <n v="30.900000000000002"/>
    <x v="4"/>
  </r>
  <r>
    <n v="2162"/>
    <s v="Brenda Jain"/>
    <s v="Medium"/>
    <n v="0.09"/>
    <n v="159.31"/>
    <n v="60"/>
    <s v="Delivery Truck"/>
    <s v="Corporate"/>
    <s v="Furniture"/>
    <s v="Tables"/>
    <s v="Jumbo Drum"/>
    <s v="Hon Non-Folding Utility Tables"/>
    <n v="0.55000000000000004"/>
    <s v="United States"/>
    <x v="3"/>
    <s v="Pennsylvania"/>
    <s v="Sharon"/>
    <n v="16146"/>
    <x v="4"/>
    <x v="139"/>
    <s v="May"/>
    <s v="22-05-2015"/>
    <n v="77.000895400000005"/>
    <n v="41"/>
    <n v="6173.42"/>
    <n v="90387"/>
    <n v="159.22"/>
    <x v="4"/>
  </r>
  <r>
    <n v="2162"/>
    <s v="Brenda Jain"/>
    <s v="Medium"/>
    <n v="0.06"/>
    <n v="55.99"/>
    <n v="5"/>
    <s v="Regular Air"/>
    <s v="Corporate"/>
    <s v="Technology"/>
    <s v="Telephones and Communication"/>
    <s v="Small Pack"/>
    <s v="Accessory36"/>
    <n v="0.83"/>
    <s v="United States"/>
    <x v="3"/>
    <s v="Pennsylvania"/>
    <s v="Sharon"/>
    <n v="16146"/>
    <x v="4"/>
    <x v="139"/>
    <s v="May"/>
    <s v="22-05-2015"/>
    <n v="27.968599999999999"/>
    <n v="33"/>
    <n v="1553.7"/>
    <n v="90387"/>
    <n v="55.93"/>
    <x v="4"/>
  </r>
  <r>
    <n v="871"/>
    <s v="Sandy Ellington"/>
    <s v="Not Specified"/>
    <n v="0.01"/>
    <n v="5.94"/>
    <n v="9.92"/>
    <s v="Regular Air"/>
    <s v="Home Office"/>
    <s v="Office Supplies"/>
    <s v="Binders and Binder Accessories"/>
    <s v="Small Box"/>
    <s v="Storex Dura Pro™ Binders"/>
    <n v="0.38"/>
    <s v="United States"/>
    <x v="2"/>
    <s v="Nevada"/>
    <s v="Reno"/>
    <n v="89502"/>
    <x v="4"/>
    <x v="139"/>
    <s v="May"/>
    <s v="23-05-2015"/>
    <n v="-239.315"/>
    <n v="12"/>
    <n v="74.77"/>
    <n v="90578"/>
    <n v="5.9300000000000006"/>
    <x v="4"/>
  </r>
  <r>
    <n v="871"/>
    <s v="Sandy Ellington"/>
    <s v="Not Specified"/>
    <n v="0"/>
    <n v="6.48"/>
    <n v="5.1100000000000003"/>
    <s v="Regular Air"/>
    <s v="Home Office"/>
    <s v="Office Supplies"/>
    <s v="Paper"/>
    <s v="Small Box"/>
    <s v="Xerox 231"/>
    <n v="0.37"/>
    <s v="United States"/>
    <x v="2"/>
    <s v="Nevada"/>
    <s v="Reno"/>
    <n v="89502"/>
    <x v="4"/>
    <x v="139"/>
    <s v="May"/>
    <s v="22-05-2015"/>
    <n v="-33.31"/>
    <n v="18"/>
    <n v="127.81"/>
    <n v="90578"/>
    <n v="6.48"/>
    <x v="4"/>
  </r>
  <r>
    <n v="922"/>
    <s v="Dolores Abrams"/>
    <s v="Not Specified"/>
    <n v="0.01"/>
    <n v="65.989999999999995"/>
    <n v="8.99"/>
    <s v="Express Air"/>
    <s v="Small Business"/>
    <s v="Technology"/>
    <s v="Telephones and Communication"/>
    <s v="Small Box"/>
    <s v="5180"/>
    <n v="0.56000000000000005"/>
    <s v="United States"/>
    <x v="2"/>
    <s v="California"/>
    <s v="Rancho Cucamonga"/>
    <n v="91730"/>
    <x v="4"/>
    <x v="139"/>
    <s v="May"/>
    <s v="21-05-2015"/>
    <n v="396.97199999999998"/>
    <n v="14"/>
    <n v="782"/>
    <n v="87135"/>
    <n v="65.97999999999999"/>
    <x v="4"/>
  </r>
  <r>
    <n v="1708"/>
    <s v="Lillian Day"/>
    <s v="Not Specified"/>
    <n v="0.03"/>
    <n v="205.99"/>
    <n v="3"/>
    <s v="Regular Air"/>
    <s v="Small Business"/>
    <s v="Technology"/>
    <s v="Telephones and Communication"/>
    <s v="Small Box"/>
    <s v="6185"/>
    <n v="0.57999999999999996"/>
    <s v="United States"/>
    <x v="3"/>
    <s v="Ohio"/>
    <s v="Shaker Heights"/>
    <n v="44118"/>
    <x v="4"/>
    <x v="139"/>
    <s v="May"/>
    <s v="21-05-2015"/>
    <n v="3670.3515000000002"/>
    <n v="29"/>
    <n v="5319.35"/>
    <n v="88784"/>
    <n v="205.96"/>
    <x v="4"/>
  </r>
  <r>
    <n v="276"/>
    <s v="Lucille Rankin"/>
    <s v="Critical"/>
    <n v="0.04"/>
    <n v="1.98"/>
    <n v="0.7"/>
    <s v="Express Air"/>
    <s v="Corporate"/>
    <s v="Office Supplies"/>
    <s v="Rubber Bands"/>
    <s v="Wrap Bag"/>
    <s v="Brites Rubber Bands, 1 1/2 oz. Box"/>
    <n v="0.83"/>
    <s v="United States"/>
    <x v="3"/>
    <s v="Connecticut"/>
    <s v="Newington"/>
    <n v="6111"/>
    <x v="4"/>
    <x v="140"/>
    <s v="May"/>
    <s v="22-05-2015"/>
    <n v="-1"/>
    <n v="3"/>
    <n v="8.3000000000000007"/>
    <n v="89291"/>
    <n v="1.94"/>
    <x v="4"/>
  </r>
  <r>
    <n v="282"/>
    <s v="Vickie Andrews"/>
    <s v="Critical"/>
    <n v="0.03"/>
    <n v="55.99"/>
    <n v="5"/>
    <s v="Regular Air"/>
    <s v="Corporate"/>
    <s v="Technology"/>
    <s v="Telephones and Communication"/>
    <s v="Small Pack"/>
    <s v="Accessory36"/>
    <n v="0.83"/>
    <s v="United States"/>
    <x v="3"/>
    <s v="New Jersey"/>
    <s v="Belleville"/>
    <n v="7109"/>
    <x v="4"/>
    <x v="140"/>
    <s v="May"/>
    <s v="22-05-2015"/>
    <n v="-221.25399999999999"/>
    <n v="9"/>
    <n v="416.95"/>
    <n v="89291"/>
    <n v="55.96"/>
    <x v="4"/>
  </r>
  <r>
    <n v="825"/>
    <s v="Marvin Hunt"/>
    <s v="Critical"/>
    <n v="0"/>
    <n v="11.97"/>
    <n v="4.9800000000000004"/>
    <s v="Regular Air"/>
    <s v="Home Office"/>
    <s v="Office Supplies"/>
    <s v="Appliances"/>
    <s v="Small Box"/>
    <s v="Staples 6 Outlet Surge"/>
    <n v="0.57999999999999996"/>
    <s v="United States"/>
    <x v="1"/>
    <s v="Texas"/>
    <s v="Abilene"/>
    <n v="79605"/>
    <x v="4"/>
    <x v="140"/>
    <s v="May"/>
    <s v="24-05-2015"/>
    <n v="3.3839999999999999"/>
    <n v="4"/>
    <n v="53.3"/>
    <n v="89258"/>
    <n v="11.97"/>
    <x v="4"/>
  </r>
  <r>
    <n v="406"/>
    <s v="June Frank Hammond"/>
    <s v="High"/>
    <n v="0.03"/>
    <n v="4.9800000000000004"/>
    <n v="0.8"/>
    <s v="Regular Air"/>
    <s v="Small Business"/>
    <s v="Office Supplies"/>
    <s v="Paper"/>
    <s v="Wrap Bag"/>
    <s v="Rediform S.O.S. Phone Message Books"/>
    <n v="0.36"/>
    <s v="United States"/>
    <x v="3"/>
    <s v="New Jersey"/>
    <s v="South Vineland"/>
    <n v="8360"/>
    <x v="4"/>
    <x v="140"/>
    <s v="May"/>
    <s v="22-05-2015"/>
    <n v="50.2044"/>
    <n v="15"/>
    <n v="72.760000000000005"/>
    <n v="87804"/>
    <n v="4.95"/>
    <x v="4"/>
  </r>
  <r>
    <n v="1106"/>
    <s v="Maxine Collier Grady"/>
    <s v="High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1"/>
    <s v="Texas"/>
    <s v="Dallas"/>
    <n v="75220"/>
    <x v="4"/>
    <x v="140"/>
    <s v="May"/>
    <s v="22-05-2015"/>
    <n v="-10.9"/>
    <n v="61"/>
    <n v="586.96"/>
    <n v="646"/>
    <n v="9.3000000000000007"/>
    <x v="4"/>
  </r>
  <r>
    <n v="1107"/>
    <s v="Joanna Keith"/>
    <s v="High"/>
    <n v="0.01"/>
    <n v="9.31"/>
    <n v="3.98"/>
    <s v="Regular Air"/>
    <s v="Small Business"/>
    <s v="Office Supplies"/>
    <s v="Scissors, Rulers and Trimmers"/>
    <s v="Small Pack"/>
    <s v="Acme® Forged Steel Scissors with Black Enamel Handles"/>
    <n v="0.56000000000000005"/>
    <s v="United States"/>
    <x v="1"/>
    <s v="Texas"/>
    <s v="Lake Jackson"/>
    <n v="77566"/>
    <x v="4"/>
    <x v="140"/>
    <s v="May"/>
    <s v="22-05-2015"/>
    <n v="2.1800000000000002"/>
    <n v="15"/>
    <n v="144.33000000000001"/>
    <n v="86411"/>
    <n v="9.3000000000000007"/>
    <x v="4"/>
  </r>
  <r>
    <n v="820"/>
    <s v="Catherine Mullins"/>
    <s v="Low"/>
    <n v="0.09"/>
    <n v="5.84"/>
    <n v="0.83"/>
    <s v="Regular Air"/>
    <s v="Small Business"/>
    <s v="Office Supplies"/>
    <s v="Pens &amp; Art Supplies"/>
    <s v="Wrap Bag"/>
    <s v="Avery Hi-Liter® Smear-Safe Highlighters"/>
    <n v="0.49"/>
    <s v="United States"/>
    <x v="2"/>
    <s v="Washington"/>
    <s v="Walla Walla"/>
    <n v="99362"/>
    <x v="4"/>
    <x v="140"/>
    <s v="May"/>
    <s v="25-05-2015"/>
    <n v="-2.87"/>
    <n v="1"/>
    <n v="5.9"/>
    <n v="90244"/>
    <n v="5.75"/>
    <x v="4"/>
  </r>
  <r>
    <n v="1527"/>
    <s v="Neil Parker"/>
    <s v="Low"/>
    <n v="0.09"/>
    <n v="50.98"/>
    <n v="6.5"/>
    <s v="Regular Air"/>
    <s v="Home Office"/>
    <s v="Technology"/>
    <s v="Computer Peripherals"/>
    <s v="Small Box"/>
    <s v="Microsoft Natural Multimedia Keyboard"/>
    <n v="0.73"/>
    <s v="United States"/>
    <x v="0"/>
    <s v="Alabama"/>
    <s v="Decatur"/>
    <n v="35601"/>
    <x v="4"/>
    <x v="140"/>
    <s v="May"/>
    <s v="28-05-2015"/>
    <n v="70.176000000000002"/>
    <n v="28"/>
    <n v="1395.41"/>
    <n v="86815"/>
    <n v="50.889999999999993"/>
    <x v="4"/>
  </r>
  <r>
    <n v="3319"/>
    <s v="Marlene Davidson"/>
    <s v="Low"/>
    <n v="0.03"/>
    <n v="20.98"/>
    <n v="1.49"/>
    <s v="Regular Air"/>
    <s v="Small Business"/>
    <s v="Office Supplies"/>
    <s v="Binders and Binder Accessories"/>
    <s v="Small Box"/>
    <s v="Avery Legal 4-Ring Binder"/>
    <n v="0.35"/>
    <s v="United States"/>
    <x v="0"/>
    <s v="Tennessee"/>
    <s v="Hendersonville"/>
    <n v="37075"/>
    <x v="4"/>
    <x v="140"/>
    <s v="May"/>
    <s v="21-05-2015"/>
    <n v="30.024000000000001"/>
    <n v="20"/>
    <n v="431.43"/>
    <n v="90104"/>
    <n v="20.95"/>
    <x v="4"/>
  </r>
  <r>
    <n v="1129"/>
    <s v="Pam Patton"/>
    <s v="Medium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x v="3"/>
    <s v="Massachusetts"/>
    <s v="Boston"/>
    <n v="2118"/>
    <x v="4"/>
    <x v="140"/>
    <s v="May"/>
    <s v="23-05-2015"/>
    <n v="117.38"/>
    <n v="52"/>
    <n v="406.91"/>
    <n v="13735"/>
    <n v="7.62"/>
    <x v="4"/>
  </r>
  <r>
    <n v="1131"/>
    <s v="Benjamin Strauss"/>
    <s v="Medium"/>
    <n v="0.02"/>
    <n v="7.64"/>
    <n v="1.39"/>
    <s v="Regular Air"/>
    <s v="Home Office"/>
    <s v="Office Supplies"/>
    <s v="Envelopes"/>
    <s v="Small Box"/>
    <s v="#10- 4 1/8&quot; x 9 1/2&quot; Security-Tint Envelopes"/>
    <n v="0.36"/>
    <s v="United States"/>
    <x v="1"/>
    <s v="Texas"/>
    <s v="El Paso"/>
    <n v="79907"/>
    <x v="4"/>
    <x v="140"/>
    <s v="May"/>
    <s v="23-05-2015"/>
    <n v="70.193700000000007"/>
    <n v="13"/>
    <n v="101.73"/>
    <n v="88103"/>
    <n v="7.62"/>
    <x v="4"/>
  </r>
  <r>
    <n v="1254"/>
    <s v="Anne Bland"/>
    <s v="Medium"/>
    <n v="0.04"/>
    <n v="2.08"/>
    <n v="1.49"/>
    <s v="Regular Air"/>
    <s v="Home Office"/>
    <s v="Office Supplies"/>
    <s v="Binders and Binder Accessories"/>
    <s v="Small Box"/>
    <s v="Economy Binders"/>
    <n v="0.36"/>
    <s v="United States"/>
    <x v="1"/>
    <s v="Texas"/>
    <s v="Channelview"/>
    <n v="77530"/>
    <x v="4"/>
    <x v="140"/>
    <s v="May"/>
    <s v="23-05-2015"/>
    <n v="-11.281499999999999"/>
    <n v="16"/>
    <n v="33.770000000000003"/>
    <n v="89982"/>
    <n v="2.04"/>
    <x v="4"/>
  </r>
  <r>
    <n v="19"/>
    <s v="Jim Rodgers"/>
    <s v="Not Specified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x v="2"/>
    <s v="Montana"/>
    <s v="Missoula"/>
    <n v="59801"/>
    <x v="4"/>
    <x v="140"/>
    <s v="May"/>
    <s v="23-05-2015"/>
    <n v="-114.6399"/>
    <n v="18"/>
    <n v="231.79"/>
    <n v="90032"/>
    <n v="12.92"/>
    <x v="4"/>
  </r>
  <r>
    <n v="21"/>
    <s v="Tony Wilkins Winters"/>
    <s v="Not Specified"/>
    <n v="0.08"/>
    <n v="5"/>
    <n v="3.39"/>
    <s v="Regular Air"/>
    <s v="Small Business"/>
    <s v="Office Supplies"/>
    <s v="Rubber Bands"/>
    <s v="Wrap Bag"/>
    <s v="Advantus Plastic Paper Clips"/>
    <n v="0.37"/>
    <s v="United States"/>
    <x v="3"/>
    <s v="New York"/>
    <s v="New York City"/>
    <n v="10012"/>
    <x v="4"/>
    <x v="140"/>
    <s v="May"/>
    <s v="22-05-2015"/>
    <n v="-17.489999999999998"/>
    <n v="58"/>
    <n v="293.06"/>
    <n v="42949"/>
    <n v="4.92"/>
    <x v="4"/>
  </r>
  <r>
    <n v="21"/>
    <s v="Tony Wilkins Winters"/>
    <s v="Not Specified"/>
    <n v="7.0000000000000007E-2"/>
    <n v="12.99"/>
    <n v="9.44"/>
    <s v="Regular Air"/>
    <s v="Small Business"/>
    <s v="Technology"/>
    <s v="Office Machines"/>
    <s v="Medium Box"/>
    <s v="Hewlett Packard 6S Scientific Calculator"/>
    <n v="0.39"/>
    <s v="United States"/>
    <x v="3"/>
    <s v="New York"/>
    <s v="New York City"/>
    <n v="10012"/>
    <x v="4"/>
    <x v="140"/>
    <s v="May"/>
    <s v="23-05-2015"/>
    <n v="-114.6399"/>
    <n v="71"/>
    <n v="914.29"/>
    <n v="42949"/>
    <n v="12.92"/>
    <x v="4"/>
  </r>
  <r>
    <n v="3206"/>
    <s v="Dana Rankin"/>
    <s v="Not Specified"/>
    <n v="0.06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x v="2"/>
    <s v="Idaho"/>
    <s v="Twin Falls"/>
    <n v="83301"/>
    <x v="4"/>
    <x v="140"/>
    <s v="May"/>
    <s v="23-05-2015"/>
    <n v="969.42"/>
    <n v="7"/>
    <n v="1488.51"/>
    <n v="87934"/>
    <n v="218.02"/>
    <x v="4"/>
  </r>
  <r>
    <n v="2385"/>
    <s v="Janice Frye"/>
    <s v="Critical"/>
    <n v="0.1"/>
    <n v="130.97999999999999"/>
    <n v="30"/>
    <s v="Delivery Truck"/>
    <s v="Small Business"/>
    <s v="Furniture"/>
    <s v="Chairs &amp; Chairmats"/>
    <s v="Jumbo Drum"/>
    <s v="Office Star - Contemporary Task Swivel chair with 2-way adjustable arms, Plum"/>
    <n v="0.78"/>
    <s v="United States"/>
    <x v="2"/>
    <s v="New Mexico"/>
    <s v="Las Cruces"/>
    <n v="88001"/>
    <x v="4"/>
    <x v="141"/>
    <s v="May"/>
    <s v="24-05-2015"/>
    <n v="2000.11"/>
    <n v="18"/>
    <n v="2259.9899999999998"/>
    <n v="89184"/>
    <n v="130.88"/>
    <x v="4"/>
  </r>
  <r>
    <n v="2699"/>
    <s v="Marcia Greenberg"/>
    <s v="Critical"/>
    <n v="0.06"/>
    <n v="4.9800000000000004"/>
    <n v="4.95"/>
    <s v="Regular Air"/>
    <s v="Corporate"/>
    <s v="Office Supplies"/>
    <s v="Binders and Binder Accessories"/>
    <s v="Small Box"/>
    <s v="Cardinal Holdit Business Card Pockets"/>
    <n v="0.37"/>
    <s v="United States"/>
    <x v="2"/>
    <s v="Arizona"/>
    <s v="Bullhead City"/>
    <n v="86442"/>
    <x v="4"/>
    <x v="141"/>
    <s v="May"/>
    <s v="24-05-2015"/>
    <n v="-103.224"/>
    <n v="16"/>
    <n v="78.989999999999995"/>
    <n v="87677"/>
    <n v="4.9200000000000008"/>
    <x v="4"/>
  </r>
  <r>
    <n v="181"/>
    <s v="Wesley Waller"/>
    <s v="High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x v="2"/>
    <s v="California"/>
    <s v="San Francisco"/>
    <n v="94122"/>
    <x v="4"/>
    <x v="141"/>
    <s v="May"/>
    <s v="23-05-2015"/>
    <n v="-35.75"/>
    <n v="116"/>
    <n v="186.59"/>
    <n v="3585"/>
    <n v="1.6099999999999999"/>
    <x v="4"/>
  </r>
  <r>
    <n v="188"/>
    <s v="Alex Harrell"/>
    <s v="High"/>
    <n v="7.0000000000000007E-2"/>
    <n v="10.06"/>
    <n v="2.06"/>
    <s v="Regular Air"/>
    <s v="Corporate"/>
    <s v="Office Supplies"/>
    <s v="Paper"/>
    <s v="Wrap Bag"/>
    <s v="Riverleaf Stik-Withit® Designer Note Cubes®"/>
    <n v="0.39"/>
    <s v="United States"/>
    <x v="1"/>
    <s v="Texas"/>
    <s v="Gainesville"/>
    <n v="76240"/>
    <x v="4"/>
    <x v="141"/>
    <s v="May"/>
    <s v="22-05-2015"/>
    <n v="152.65559999999999"/>
    <n v="23"/>
    <n v="221.24"/>
    <n v="88361"/>
    <n v="9.99"/>
    <x v="4"/>
  </r>
  <r>
    <n v="188"/>
    <s v="Alex Harrell"/>
    <s v="High"/>
    <n v="7.0000000000000007E-2"/>
    <n v="1.68"/>
    <n v="1.57"/>
    <s v="Regular Air"/>
    <s v="Corporate"/>
    <s v="Office Supplies"/>
    <s v="Pens &amp; Art Supplies"/>
    <s v="Wrap Bag"/>
    <s v="Newell 323"/>
    <n v="0.59"/>
    <s v="United States"/>
    <x v="1"/>
    <s v="Texas"/>
    <s v="Gainesville"/>
    <n v="76240"/>
    <x v="4"/>
    <x v="141"/>
    <s v="May"/>
    <s v="23-05-2015"/>
    <n v="7.15"/>
    <n v="29"/>
    <n v="46.65"/>
    <n v="88361"/>
    <n v="1.6099999999999999"/>
    <x v="4"/>
  </r>
  <r>
    <n v="1246"/>
    <s v="Lois Hansen"/>
    <s v="Low"/>
    <n v="0.03"/>
    <n v="256.99"/>
    <n v="11.25"/>
    <s v="Regular Air"/>
    <s v="Home Office"/>
    <s v="Technology"/>
    <s v="Computer Peripherals"/>
    <s v="Small Box"/>
    <s v="Hayes Optima 56K V.90 Internal Voice Modem"/>
    <n v="0.51"/>
    <s v="United States"/>
    <x v="3"/>
    <s v="New York"/>
    <s v="New York City"/>
    <n v="10009"/>
    <x v="4"/>
    <x v="141"/>
    <s v="May"/>
    <s v="22-05-2015"/>
    <n v="1489.8"/>
    <n v="32"/>
    <n v="8216.2800000000007"/>
    <n v="46853"/>
    <n v="256.96000000000004"/>
    <x v="4"/>
  </r>
  <r>
    <n v="1257"/>
    <s v="Ryan Foster"/>
    <s v="Medium"/>
    <n v="0.01"/>
    <n v="115.99"/>
    <n v="56.14"/>
    <s v="Delivery Truck"/>
    <s v="Home Office"/>
    <s v="Technology"/>
    <s v="Office Machines"/>
    <s v="Jumbo Drum"/>
    <s v="Hewlett-Packard Deskjet 5550 Color Inkjet Printer"/>
    <n v="0.4"/>
    <s v="United States"/>
    <x v="2"/>
    <s v="Colorado"/>
    <s v="Aurora"/>
    <n v="80013"/>
    <x v="4"/>
    <x v="141"/>
    <s v="May"/>
    <s v="23-05-2015"/>
    <n v="-164.39519999999999"/>
    <n v="5"/>
    <n v="604.35"/>
    <n v="86535"/>
    <n v="115.97999999999999"/>
    <x v="4"/>
  </r>
  <r>
    <n v="2976"/>
    <s v="Fred Barber"/>
    <s v="Medium"/>
    <n v="0.01"/>
    <n v="35.99"/>
    <n v="0.99"/>
    <s v="Regular Air"/>
    <s v="Small Business"/>
    <s v="Technology"/>
    <s v="Telephones and Communication"/>
    <s v="Small Pack"/>
    <s v="Accessory31"/>
    <n v="0.35"/>
    <s v="United States"/>
    <x v="1"/>
    <s v="Wisconsin"/>
    <s v="Oak Creek"/>
    <n v="53154"/>
    <x v="4"/>
    <x v="141"/>
    <s v="May"/>
    <s v="23-05-2015"/>
    <n v="882.48239999999998"/>
    <n v="41"/>
    <n v="1278.96"/>
    <n v="89047"/>
    <n v="35.980000000000004"/>
    <x v="4"/>
  </r>
  <r>
    <n v="2198"/>
    <s v="Lester Woodward Maynard"/>
    <s v="Not Specified"/>
    <n v="0.03"/>
    <n v="25.98"/>
    <n v="4.08"/>
    <s v="Regular Air"/>
    <s v="Small Business"/>
    <s v="Office Supplies"/>
    <s v="Pens &amp; Art Supplies"/>
    <s v="Small Pack"/>
    <s v="Boston 1799 Powerhouse™ Electric Pencil Sharpener"/>
    <n v="0.56999999999999995"/>
    <s v="United States"/>
    <x v="3"/>
    <s v="New York"/>
    <s v="Lindenhurst"/>
    <n v="11757"/>
    <x v="4"/>
    <x v="141"/>
    <s v="May"/>
    <s v="25-05-2015"/>
    <n v="295.90649999999999"/>
    <n v="16"/>
    <n v="428.85"/>
    <n v="89174"/>
    <n v="25.95"/>
    <x v="4"/>
  </r>
  <r>
    <n v="2198"/>
    <s v="Lester Woodward Maynard"/>
    <s v="Not Specified"/>
    <n v="0.1"/>
    <n v="20.98"/>
    <n v="53.03"/>
    <s v="Delivery Truck"/>
    <s v="Small Business"/>
    <s v="Office Supplies"/>
    <s v="Storage &amp; Organization"/>
    <s v="Jumbo Drum"/>
    <s v="Tennsco Lockers, Gray"/>
    <n v="0.78"/>
    <s v="United States"/>
    <x v="3"/>
    <s v="New York"/>
    <s v="Lindenhurst"/>
    <n v="11757"/>
    <x v="4"/>
    <x v="141"/>
    <s v="May"/>
    <s v="22-05-2015"/>
    <n v="-2111.36"/>
    <n v="16"/>
    <n v="342.54"/>
    <n v="89174"/>
    <n v="20.88"/>
    <x v="4"/>
  </r>
  <r>
    <n v="2526"/>
    <s v="Derek Sweeney"/>
    <s v="Critical"/>
    <n v="0.01"/>
    <n v="2.16"/>
    <n v="6.05"/>
    <s v="Regular Air"/>
    <s v="Corporate"/>
    <s v="Office Supplies"/>
    <s v="Binders and Binder Accessories"/>
    <s v="Small Box"/>
    <s v="Peel &amp; Stick Add-On Corner Pockets"/>
    <n v="0.37"/>
    <s v="United States"/>
    <x v="0"/>
    <s v="Louisiana"/>
    <s v="Lafayette"/>
    <n v="70506"/>
    <x v="4"/>
    <x v="142"/>
    <s v="May"/>
    <s v="25-05-2015"/>
    <n v="395.76"/>
    <n v="24"/>
    <n v="58.05"/>
    <n v="87208"/>
    <n v="2.1500000000000004"/>
    <x v="4"/>
  </r>
  <r>
    <n v="2527"/>
    <s v="Gretchen Orr"/>
    <s v="Critical"/>
    <n v="7.0000000000000007E-2"/>
    <n v="21.38"/>
    <n v="8.99"/>
    <s v="Regular Air"/>
    <s v="Corporate"/>
    <s v="Office Supplies"/>
    <s v="Pens &amp; Art Supplies"/>
    <s v="Small Pack"/>
    <s v="Boston 1730 StandUp Electric Pencil Sharpener"/>
    <n v="0.59"/>
    <s v="United States"/>
    <x v="0"/>
    <s v="Louisiana"/>
    <s v="Lake Charles"/>
    <n v="70601"/>
    <x v="4"/>
    <x v="142"/>
    <s v="May"/>
    <s v="25-05-2015"/>
    <n v="-39.396000000000001"/>
    <n v="3"/>
    <n v="68.64"/>
    <n v="87208"/>
    <n v="21.31"/>
    <x v="4"/>
  </r>
  <r>
    <n v="1182"/>
    <s v="Jesse Williamson"/>
    <s v="High"/>
    <n v="7.0000000000000007E-2"/>
    <n v="2.61"/>
    <n v="0.5"/>
    <s v="Regular Air"/>
    <s v="Home Office"/>
    <s v="Office Supplies"/>
    <s v="Labels"/>
    <s v="Small Box"/>
    <s v="Avery 494"/>
    <n v="0.39"/>
    <s v="United States"/>
    <x v="2"/>
    <s v="Utah"/>
    <s v="Spanish Fork"/>
    <n v="84660"/>
    <x v="4"/>
    <x v="142"/>
    <s v="May"/>
    <s v="23-05-2015"/>
    <n v="27.013500000000001"/>
    <n v="15"/>
    <n v="39.15"/>
    <n v="86913"/>
    <n v="2.54"/>
    <x v="4"/>
  </r>
  <r>
    <n v="3249"/>
    <s v="Nicole Goldstein"/>
    <s v="High"/>
    <n v="0.03"/>
    <n v="42.8"/>
    <n v="2.99"/>
    <s v="Regular Air"/>
    <s v="Corporate"/>
    <s v="Office Supplies"/>
    <s v="Binders and Binder Accessories"/>
    <s v="Small Box"/>
    <s v="Wilson Jones Elliptical Ring 3 1/2&quot; Capacity Binders, 800 sheets"/>
    <n v="0.36"/>
    <s v="United States"/>
    <x v="3"/>
    <s v="Maryland"/>
    <s v="Annapolis"/>
    <n v="21403"/>
    <x v="4"/>
    <x v="142"/>
    <s v="May"/>
    <s v="24-05-2015"/>
    <n v="462.92099999999999"/>
    <n v="16"/>
    <n v="670.9"/>
    <n v="87298"/>
    <n v="42.769999999999996"/>
    <x v="4"/>
  </r>
  <r>
    <n v="460"/>
    <s v="Anne Armstrong"/>
    <s v="Low"/>
    <n v="7.0000000000000007E-2"/>
    <n v="16.91"/>
    <n v="6.25"/>
    <s v="Regular Air"/>
    <s v="Home Office"/>
    <s v="Office Supplies"/>
    <s v="Storage &amp; Organization"/>
    <s v="Small Box"/>
    <s v="Tenex Personal Self-Stacking Standard File Box, Black/Gray"/>
    <n v="0.57999999999999996"/>
    <s v="United States"/>
    <x v="3"/>
    <s v="New Jersey"/>
    <s v="Millville"/>
    <n v="8332"/>
    <x v="4"/>
    <x v="142"/>
    <s v="May"/>
    <s v="30-05-2015"/>
    <n v="7.9"/>
    <n v="31"/>
    <n v="492.9"/>
    <n v="86014"/>
    <n v="16.84"/>
    <x v="4"/>
  </r>
  <r>
    <n v="2858"/>
    <s v="Jerry Webster"/>
    <s v="Low"/>
    <n v="0.04"/>
    <n v="67.28"/>
    <n v="19.989999999999998"/>
    <s v="Regular Air"/>
    <s v="Corporate"/>
    <s v="Office Supplies"/>
    <s v="Binders and Binder Accessories"/>
    <s v="Small Box"/>
    <s v="Catalog Binders with Expanding Posts"/>
    <n v="0.4"/>
    <s v="United States"/>
    <x v="0"/>
    <s v="Florida"/>
    <s v="Fruit Cove"/>
    <n v="32259"/>
    <x v="4"/>
    <x v="142"/>
    <s v="May"/>
    <s v="28-05-2015"/>
    <n v="14.754"/>
    <n v="30"/>
    <n v="2051.6799999999998"/>
    <n v="88282"/>
    <n v="67.239999999999995"/>
    <x v="4"/>
  </r>
  <r>
    <n v="2858"/>
    <s v="Jerry Webster"/>
    <s v="Low"/>
    <n v="0.1"/>
    <n v="130.97999999999999"/>
    <n v="54.74"/>
    <s v="Delivery Truck"/>
    <s v="Corporate"/>
    <s v="Furniture"/>
    <s v="Bookcases"/>
    <s v="Jumbo Box"/>
    <s v="O'Sullivan Elevations Bookcase, Cherry Finish"/>
    <n v="0.69"/>
    <s v="United States"/>
    <x v="0"/>
    <s v="Florida"/>
    <s v="Fruit Cove"/>
    <n v="32259"/>
    <x v="4"/>
    <x v="142"/>
    <s v="May"/>
    <s v="23-05-2015"/>
    <n v="669.61199999999997"/>
    <n v="42"/>
    <n v="5295.03"/>
    <n v="88282"/>
    <n v="130.88"/>
    <x v="4"/>
  </r>
  <r>
    <n v="2858"/>
    <s v="Jerry Webster"/>
    <s v="Low"/>
    <n v="0.04"/>
    <n v="2.78"/>
    <n v="1.25"/>
    <s v="Regular Air"/>
    <s v="Corporate"/>
    <s v="Office Supplies"/>
    <s v="Pens &amp; Art Supplies"/>
    <s v="Wrap Bag"/>
    <s v="Newell 318"/>
    <n v="0.59"/>
    <s v="United States"/>
    <x v="0"/>
    <s v="Florida"/>
    <s v="Fruit Cove"/>
    <n v="32259"/>
    <x v="4"/>
    <x v="142"/>
    <s v="May"/>
    <s v="23-05-2015"/>
    <n v="213"/>
    <n v="28"/>
    <n v="80.27"/>
    <n v="88282"/>
    <n v="2.7399999999999998"/>
    <x v="4"/>
  </r>
  <r>
    <n v="398"/>
    <s v="Bruce Stark"/>
    <s v="Medium"/>
    <n v="0.05"/>
    <n v="63.94"/>
    <n v="14.48"/>
    <s v="Regular Air"/>
    <s v="Corporate"/>
    <s v="Furniture"/>
    <s v="Office Furnishings"/>
    <s v="Small Box"/>
    <s v="Howard Miller 16&quot; Diameter Gallery Wall Clock"/>
    <n v="0.46"/>
    <s v="United States"/>
    <x v="3"/>
    <s v="Ohio"/>
    <s v="Dayton"/>
    <n v="45406"/>
    <x v="4"/>
    <x v="142"/>
    <s v="May"/>
    <s v="25-05-2015"/>
    <n v="1372.6307999999999"/>
    <n v="31"/>
    <n v="1989.32"/>
    <n v="89320"/>
    <n v="63.89"/>
    <x v="4"/>
  </r>
  <r>
    <n v="540"/>
    <s v="Ruth Lamm"/>
    <s v="Medium"/>
    <n v="0.05"/>
    <n v="204.1"/>
    <n v="13.99"/>
    <s v="Regular Air"/>
    <s v="Small Business"/>
    <s v="Technology"/>
    <s v="Office Machines"/>
    <s v="Medium Box"/>
    <s v="Soundgear Copyboard Conference Phone, Optional Battery"/>
    <n v="0.37"/>
    <s v="United States"/>
    <x v="1"/>
    <s v="Illinois"/>
    <s v="Vernon Hills"/>
    <n v="60061"/>
    <x v="4"/>
    <x v="142"/>
    <s v="May"/>
    <s v="25-05-2015"/>
    <n v="5924.1122999999998"/>
    <n v="41"/>
    <n v="8585.67"/>
    <n v="91175"/>
    <n v="204.04999999999998"/>
    <x v="4"/>
  </r>
  <r>
    <n v="2458"/>
    <s v="Troy Casey"/>
    <s v="Medium"/>
    <n v="0.05"/>
    <n v="12.88"/>
    <n v="4.59"/>
    <s v="Regular Air"/>
    <s v="Home Office"/>
    <s v="Office Supplies"/>
    <s v="Scissors, Rulers and Trimmers"/>
    <s v="Wrap Bag"/>
    <s v="Martin-Yale Premier Letter Opener"/>
    <n v="0.82"/>
    <s v="United States"/>
    <x v="1"/>
    <s v="Minnesota"/>
    <s v="Edina"/>
    <n v="55410"/>
    <x v="4"/>
    <x v="142"/>
    <s v="May"/>
    <s v="25-05-2015"/>
    <n v="5.98"/>
    <n v="3"/>
    <n v="42.35"/>
    <n v="91286"/>
    <n v="12.83"/>
    <x v="4"/>
  </r>
  <r>
    <n v="1814"/>
    <s v="Albert Tyson"/>
    <s v="Not Specified"/>
    <n v="0.09"/>
    <n v="77.510000000000005"/>
    <n v="4"/>
    <s v="Express Air"/>
    <s v="Home Office"/>
    <s v="Technology"/>
    <s v="Computer Peripherals"/>
    <s v="Small Box"/>
    <s v="Micro Innovations Media Access Pro Keyboard"/>
    <n v="0.76"/>
    <s v="United States"/>
    <x v="0"/>
    <s v="Mississippi"/>
    <s v="Olive Branch"/>
    <n v="38654"/>
    <x v="4"/>
    <x v="142"/>
    <s v="May"/>
    <s v="25-05-2015"/>
    <n v="-986.524"/>
    <n v="17"/>
    <n v="1300.54"/>
    <n v="90524"/>
    <n v="77.42"/>
    <x v="4"/>
  </r>
  <r>
    <n v="1814"/>
    <s v="Albert Tyson"/>
    <s v="Not Specified"/>
    <n v="0"/>
    <n v="2.88"/>
    <n v="0.7"/>
    <s v="Regular Air"/>
    <s v="Home Office"/>
    <s v="Office Supplies"/>
    <s v="Pens &amp; Art Supplies"/>
    <s v="Wrap Bag"/>
    <s v="Newell 340"/>
    <n v="0.56000000000000005"/>
    <s v="United States"/>
    <x v="0"/>
    <s v="Mississippi"/>
    <s v="Olive Branch"/>
    <n v="38654"/>
    <x v="4"/>
    <x v="142"/>
    <s v="May"/>
    <s v="25-05-2015"/>
    <n v="-141.666"/>
    <n v="13"/>
    <n v="38.06"/>
    <n v="90524"/>
    <n v="2.88"/>
    <x v="4"/>
  </r>
  <r>
    <n v="2450"/>
    <s v="Tonya Miller"/>
    <s v="Not Specified"/>
    <n v="0.08"/>
    <n v="4.13"/>
    <n v="1.17"/>
    <s v="Regular Air"/>
    <s v="Home Office"/>
    <s v="Office Supplies"/>
    <s v="Pens &amp; Art Supplies"/>
    <s v="Wrap Bag"/>
    <s v="Newell 31"/>
    <n v="0.56999999999999995"/>
    <s v="United States"/>
    <x v="1"/>
    <s v="Wisconsin"/>
    <s v="Janesville"/>
    <n v="53545"/>
    <x v="4"/>
    <x v="142"/>
    <s v="May"/>
    <s v="25-05-2015"/>
    <n v="-5.54"/>
    <n v="1"/>
    <n v="4.21"/>
    <n v="90322"/>
    <n v="4.05"/>
    <x v="4"/>
  </r>
  <r>
    <n v="357"/>
    <s v="Barbara McNamara"/>
    <s v="Critical"/>
    <n v="7.0000000000000007E-2"/>
    <n v="124.49"/>
    <n v="51.94"/>
    <s v="Delivery Truck"/>
    <s v="Corporate"/>
    <s v="Furniture"/>
    <s v="Tables"/>
    <s v="Jumbo Box"/>
    <s v="Bevis 36 x 72 Conference Tables"/>
    <n v="0.63"/>
    <s v="United States"/>
    <x v="2"/>
    <s v="Arizona"/>
    <s v="Kingman"/>
    <n v="86401"/>
    <x v="4"/>
    <x v="143"/>
    <s v="May"/>
    <s v="25-05-2015"/>
    <n v="1074.44"/>
    <n v="14"/>
    <n v="1714.93"/>
    <n v="91131"/>
    <n v="124.42"/>
    <x v="4"/>
  </r>
  <r>
    <n v="885"/>
    <s v="Malcolm Robertson"/>
    <s v="Critical"/>
    <n v="0.06"/>
    <n v="25.98"/>
    <n v="14.36"/>
    <s v="Delivery Truck"/>
    <s v="Corporate"/>
    <s v="Furniture"/>
    <s v="Chairs &amp; Chairmats"/>
    <s v="Jumbo Drum"/>
    <s v="Global Stack Chair without Arms, Black"/>
    <n v="0.6"/>
    <s v="United States"/>
    <x v="1"/>
    <s v="Texas"/>
    <s v="Amarillo"/>
    <n v="79109"/>
    <x v="4"/>
    <x v="143"/>
    <s v="May"/>
    <s v="25-05-2015"/>
    <n v="55.887999999999998"/>
    <n v="41"/>
    <n v="1033.56"/>
    <n v="89537"/>
    <n v="25.92"/>
    <x v="4"/>
  </r>
  <r>
    <n v="1623"/>
    <s v="Patrick Adcock"/>
    <s v="High"/>
    <n v="0.06"/>
    <n v="15.01"/>
    <n v="8.4"/>
    <s v="Regular Air"/>
    <s v="Small Business"/>
    <s v="Office Supplies"/>
    <s v="Binders and Binder Accessories"/>
    <s v="Small Box"/>
    <s v="GBC Prepunched Paper, 19-Hole, for Binding Systems, 24-lb"/>
    <n v="0.39"/>
    <s v="United States"/>
    <x v="1"/>
    <s v="Indiana"/>
    <s v="Schererville"/>
    <n v="46375"/>
    <x v="4"/>
    <x v="143"/>
    <s v="May"/>
    <s v="26-05-2015"/>
    <n v="1.6169"/>
    <n v="22"/>
    <n v="333.04"/>
    <n v="87611"/>
    <n v="14.95"/>
    <x v="4"/>
  </r>
  <r>
    <n v="1623"/>
    <s v="Patrick Adcock"/>
    <s v="High"/>
    <n v="0.09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x v="1"/>
    <s v="Indiana"/>
    <s v="Schererville"/>
    <n v="46375"/>
    <x v="4"/>
    <x v="143"/>
    <s v="May"/>
    <s v="26-05-2015"/>
    <n v="65.394000000000005"/>
    <n v="12"/>
    <n v="472.44"/>
    <n v="87611"/>
    <n v="40.389999999999993"/>
    <x v="4"/>
  </r>
  <r>
    <n v="1623"/>
    <s v="Patrick Adcock"/>
    <s v="High"/>
    <n v="0.05"/>
    <n v="12.28"/>
    <n v="6.13"/>
    <s v="Regular Air"/>
    <s v="Small Business"/>
    <s v="Office Supplies"/>
    <s v="Storage &amp; Organization"/>
    <s v="Small Box"/>
    <s v="Recycled Eldon Regeneration Jumbo File"/>
    <n v="0.56999999999999995"/>
    <s v="United States"/>
    <x v="1"/>
    <s v="Indiana"/>
    <s v="Schererville"/>
    <n v="46375"/>
    <x v="4"/>
    <x v="143"/>
    <s v="May"/>
    <s v="25-05-2015"/>
    <n v="1.3360000000000001"/>
    <n v="1"/>
    <n v="18.73"/>
    <n v="87611"/>
    <n v="12.229999999999999"/>
    <x v="4"/>
  </r>
  <r>
    <n v="3096"/>
    <s v="Mike Howard"/>
    <s v="High"/>
    <n v="0.08"/>
    <n v="40.98"/>
    <n v="7.2"/>
    <s v="Express Air"/>
    <s v="Consumer"/>
    <s v="Office Supplies"/>
    <s v="Appliances"/>
    <s v="Small Box"/>
    <s v="Kensington 6 Outlet SmartSocket Surge Protector"/>
    <n v="0.6"/>
    <s v="United States"/>
    <x v="3"/>
    <s v="Ohio"/>
    <s v="Hilliard"/>
    <n v="43026"/>
    <x v="4"/>
    <x v="143"/>
    <s v="May"/>
    <s v="25-05-2015"/>
    <n v="-16.64"/>
    <n v="3"/>
    <n v="119.86"/>
    <n v="86221"/>
    <n v="40.9"/>
    <x v="4"/>
  </r>
  <r>
    <n v="3096"/>
    <s v="Mike Howard"/>
    <s v="High"/>
    <n v="0.08"/>
    <n v="8.1199999999999992"/>
    <n v="2.83"/>
    <s v="Express Air"/>
    <s v="Consumer"/>
    <s v="Technology"/>
    <s v="Computer Peripherals"/>
    <s v="Small Pack"/>
    <s v="Imation Neon Mac Format Diskettes, 10/Pack"/>
    <n v="0.77"/>
    <s v="United States"/>
    <x v="3"/>
    <s v="Ohio"/>
    <s v="Hilliard"/>
    <n v="43026"/>
    <x v="4"/>
    <x v="143"/>
    <s v="May"/>
    <s v="25-05-2015"/>
    <n v="-59.73"/>
    <n v="12"/>
    <n v="98.77"/>
    <n v="86221"/>
    <n v="8.0399999999999991"/>
    <x v="4"/>
  </r>
  <r>
    <n v="3096"/>
    <s v="Mike Howard"/>
    <s v="High"/>
    <n v="0.02"/>
    <n v="262.11"/>
    <n v="62.74"/>
    <s v="Delivery Truck"/>
    <s v="Consumer"/>
    <s v="Furniture"/>
    <s v="Tables"/>
    <s v="Jumbo Box"/>
    <s v="Bevis Boat-Shaped Conference Table"/>
    <n v="0.75"/>
    <s v="United States"/>
    <x v="3"/>
    <s v="Ohio"/>
    <s v="Hilliard"/>
    <n v="43026"/>
    <x v="4"/>
    <x v="143"/>
    <s v="May"/>
    <s v="25-05-2015"/>
    <n v="-633.441237"/>
    <n v="9"/>
    <n v="2495.35"/>
    <n v="86221"/>
    <n v="262.09000000000003"/>
    <x v="4"/>
  </r>
  <r>
    <n v="3366"/>
    <s v="Dana Boyle"/>
    <s v="Low"/>
    <n v="0.1"/>
    <n v="80.97"/>
    <n v="33.6"/>
    <s v="Delivery Truck"/>
    <s v="Home Office"/>
    <s v="Technology"/>
    <s v="Office Machines"/>
    <s v="Jumbo Drum"/>
    <s v="Lexmark Z25 Color Inkjet Printer"/>
    <n v="0.37"/>
    <s v="United States"/>
    <x v="3"/>
    <s v="Ohio"/>
    <s v="Troy"/>
    <n v="45373"/>
    <x v="4"/>
    <x v="143"/>
    <s v="May"/>
    <s v="29-05-2015"/>
    <n v="66.22"/>
    <n v="11"/>
    <n v="837.57"/>
    <n v="90501"/>
    <n v="80.87"/>
    <x v="4"/>
  </r>
  <r>
    <n v="3366"/>
    <s v="Dana Boyle"/>
    <s v="Low"/>
    <n v="0.02"/>
    <n v="6.48"/>
    <n v="5.1100000000000003"/>
    <s v="Regular Air"/>
    <s v="Home Office"/>
    <s v="Office Supplies"/>
    <s v="Paper"/>
    <s v="Small Box"/>
    <s v="Xerox 231"/>
    <n v="0.37"/>
    <s v="United States"/>
    <x v="3"/>
    <s v="Ohio"/>
    <s v="Troy"/>
    <n v="45373"/>
    <x v="4"/>
    <x v="143"/>
    <s v="May"/>
    <s v="28-05-2015"/>
    <n v="-23.53"/>
    <n v="8"/>
    <n v="56.22"/>
    <n v="90501"/>
    <n v="6.4600000000000009"/>
    <x v="4"/>
  </r>
  <r>
    <n v="1450"/>
    <s v="Veronica Peck"/>
    <s v="Medium"/>
    <n v="0.1"/>
    <n v="218.08"/>
    <n v="18.059999999999999"/>
    <s v="Express Air"/>
    <s v="Consumer"/>
    <s v="Furniture"/>
    <s v="Chairs &amp; Chairmats"/>
    <s v="Large Box"/>
    <s v="Lifetime Advantage™ Folding Chairs, 4/Carton"/>
    <n v="0.56999999999999995"/>
    <s v="United States"/>
    <x v="2"/>
    <s v="California"/>
    <s v="South Lake Tahoe"/>
    <n v="96150"/>
    <x v="4"/>
    <x v="143"/>
    <s v="May"/>
    <s v="25-05-2015"/>
    <n v="1318.83"/>
    <n v="12"/>
    <n v="2366.5100000000002"/>
    <n v="86735"/>
    <n v="217.98000000000002"/>
    <x v="4"/>
  </r>
  <r>
    <n v="2422"/>
    <s v="Arlene Wiggins Dalton"/>
    <s v="Not Specified"/>
    <n v="0.05"/>
    <n v="150.97999999999999"/>
    <n v="43.71"/>
    <s v="Delivery Truck"/>
    <s v="Home Office"/>
    <s v="Furniture"/>
    <s v="Chairs &amp; Chairmats"/>
    <s v="Jumbo Drum"/>
    <s v="Global Airflow Leather Mesh Back Chair, Black"/>
    <n v="0.55000000000000004"/>
    <s v="United States"/>
    <x v="1"/>
    <s v="Texas"/>
    <s v="Huntsville"/>
    <n v="77340"/>
    <x v="4"/>
    <x v="143"/>
    <s v="May"/>
    <s v="25-05-2015"/>
    <n v="650.29999999999995"/>
    <n v="12"/>
    <n v="1857.08"/>
    <n v="89053"/>
    <n v="150.92999999999998"/>
    <x v="4"/>
  </r>
  <r>
    <n v="3063"/>
    <s v="Ann Steele"/>
    <s v="Not Specified"/>
    <n v="0.03"/>
    <n v="20.99"/>
    <n v="0.99"/>
    <s v="Regular Air"/>
    <s v="Consumer"/>
    <s v="Technology"/>
    <s v="Telephones and Communication"/>
    <s v="Wrap Bag"/>
    <s v="Accessory25"/>
    <n v="0.56999999999999995"/>
    <s v="United States"/>
    <x v="2"/>
    <s v="Washington"/>
    <s v="Kirkland"/>
    <n v="98034"/>
    <x v="4"/>
    <x v="143"/>
    <s v="May"/>
    <s v="26-05-2015"/>
    <n v="4.1821999999999999"/>
    <n v="9"/>
    <n v="158.87"/>
    <n v="88449"/>
    <n v="20.959999999999997"/>
    <x v="4"/>
  </r>
  <r>
    <n v="444"/>
    <s v="Thelma Abrams"/>
    <s v="Critical"/>
    <n v="0"/>
    <n v="7.59"/>
    <n v="4"/>
    <s v="Regular Air"/>
    <s v="Small Business"/>
    <s v="Furniture"/>
    <s v="Office Furnishings"/>
    <s v="Wrap Bag"/>
    <s v="Master Giant Foot® Doorstop, Safety Yellow"/>
    <n v="0.42"/>
    <s v="United States"/>
    <x v="1"/>
    <s v="Illinois"/>
    <s v="Urbana"/>
    <n v="61801"/>
    <x v="4"/>
    <x v="144"/>
    <s v="May"/>
    <s v="28-05-2015"/>
    <n v="86.438000000000002"/>
    <n v="43"/>
    <n v="355.92"/>
    <n v="88085"/>
    <n v="7.59"/>
    <x v="4"/>
  </r>
  <r>
    <n v="526"/>
    <s v="April Hu"/>
    <s v="High"/>
    <n v="0.09"/>
    <n v="17.98"/>
    <n v="8.51"/>
    <s v="Regular Air"/>
    <s v="Home Office"/>
    <s v="Technology"/>
    <s v="Office Machines"/>
    <s v="Medium Box"/>
    <s v="Canon P1-DHIII Palm Printing Calculator"/>
    <n v="0.4"/>
    <s v="United States"/>
    <x v="2"/>
    <s v="Arizona"/>
    <s v="Mesa"/>
    <n v="85204"/>
    <x v="4"/>
    <x v="144"/>
    <s v="May"/>
    <s v="27-05-2015"/>
    <n v="-6.6120000000000001"/>
    <n v="12"/>
    <n v="211.13"/>
    <n v="90026"/>
    <n v="17.89"/>
    <x v="4"/>
  </r>
  <r>
    <n v="1008"/>
    <s v="Priscilla Frank"/>
    <s v="High"/>
    <n v="0.01"/>
    <n v="3.15"/>
    <n v="0.49"/>
    <s v="Regular Air"/>
    <s v="Home Office"/>
    <s v="Office Supplies"/>
    <s v="Labels"/>
    <s v="Small Box"/>
    <s v="Self-Adhesive Removable Labels"/>
    <n v="0.37"/>
    <s v="United States"/>
    <x v="3"/>
    <s v="Maine"/>
    <s v="Gorham"/>
    <n v="4038"/>
    <x v="4"/>
    <x v="144"/>
    <s v="May"/>
    <s v="27-05-2015"/>
    <n v="17.505299999999998"/>
    <n v="8"/>
    <n v="25.37"/>
    <n v="88371"/>
    <n v="3.14"/>
    <x v="4"/>
  </r>
  <r>
    <n v="744"/>
    <s v="Joy Maxwell"/>
    <s v="Low"/>
    <n v="0.09"/>
    <n v="125.99"/>
    <n v="8.99"/>
    <s v="Regular Air"/>
    <s v="Consumer"/>
    <s v="Technology"/>
    <s v="Telephones and Communication"/>
    <s v="Small Box"/>
    <s v="SC7868i"/>
    <n v="0.55000000000000004"/>
    <s v="United States"/>
    <x v="2"/>
    <s v="Arizona"/>
    <s v="Oro Valley"/>
    <n v="85737"/>
    <x v="4"/>
    <x v="144"/>
    <s v="June"/>
    <s v="02-06-2015"/>
    <n v="916.68060000000003"/>
    <n v="20"/>
    <n v="2104.9899999999998"/>
    <n v="87727"/>
    <n v="125.89999999999999"/>
    <x v="4"/>
  </r>
  <r>
    <n v="3287"/>
    <s v="Mary Norman"/>
    <s v="Low"/>
    <n v="0.08"/>
    <n v="30.56"/>
    <n v="2.99"/>
    <s v="Regular Air"/>
    <s v="Small Business"/>
    <s v="Office Supplies"/>
    <s v="Binders and Binder Accessories"/>
    <s v="Small Box"/>
    <s v="Surelock™ Post Binders"/>
    <n v="0.35"/>
    <s v="United States"/>
    <x v="2"/>
    <s v="California"/>
    <s v="Granite Bay"/>
    <n v="95746"/>
    <x v="4"/>
    <x v="144"/>
    <s v="May"/>
    <s v="27-05-2015"/>
    <n v="352.87979999999999"/>
    <n v="17"/>
    <n v="511.42"/>
    <n v="89897"/>
    <n v="30.48"/>
    <x v="4"/>
  </r>
  <r>
    <n v="827"/>
    <s v="Sheryl Marsh"/>
    <s v="Medium"/>
    <n v="0.01"/>
    <n v="6.98"/>
    <n v="1.6"/>
    <s v="Regular Air"/>
    <s v="Home Office"/>
    <s v="Office Supplies"/>
    <s v="Paper"/>
    <s v="Wrap Bag"/>
    <s v="Adams Phone Message Book, Professional, 400 Message Capacity, 5 3/6” x 11”"/>
    <n v="0.38"/>
    <s v="United States"/>
    <x v="1"/>
    <s v="Texas"/>
    <s v="Amarillo"/>
    <n v="79109"/>
    <x v="4"/>
    <x v="144"/>
    <s v="May"/>
    <s v="26-05-2015"/>
    <n v="0.34599999999999997"/>
    <n v="3"/>
    <n v="21.93"/>
    <n v="89259"/>
    <n v="6.9700000000000006"/>
    <x v="4"/>
  </r>
  <r>
    <n v="1237"/>
    <s v="Eva Simpson"/>
    <s v="Medium"/>
    <n v="0.05"/>
    <n v="300.98"/>
    <n v="13.99"/>
    <s v="Regular Air"/>
    <s v="Corporate"/>
    <s v="Technology"/>
    <s v="Office Machines"/>
    <s v="Medium Box"/>
    <s v="Polycom VoiceStation 100"/>
    <n v="0.39"/>
    <s v="United States"/>
    <x v="1"/>
    <s v="Texas"/>
    <s v="Carrollton"/>
    <n v="75007"/>
    <x v="4"/>
    <x v="144"/>
    <s v="May"/>
    <s v="26-05-2015"/>
    <n v="3985.3089"/>
    <n v="20"/>
    <n v="5775.81"/>
    <n v="86077"/>
    <n v="300.93"/>
    <x v="4"/>
  </r>
  <r>
    <n v="1237"/>
    <s v="Eva Simpson"/>
    <s v="Medium"/>
    <n v="0.04"/>
    <n v="205.99"/>
    <n v="5"/>
    <s v="Express Air"/>
    <s v="Corporate"/>
    <s v="Technology"/>
    <s v="Telephones and Communication"/>
    <s v="Small Box"/>
    <s v="Phone 918"/>
    <n v="0.59"/>
    <s v="United States"/>
    <x v="1"/>
    <s v="Texas"/>
    <s v="Carrollton"/>
    <n v="75007"/>
    <x v="4"/>
    <x v="144"/>
    <s v="May"/>
    <s v="26-05-2015"/>
    <n v="13.956799999999999"/>
    <n v="11"/>
    <n v="1878.24"/>
    <n v="86077"/>
    <n v="205.95000000000002"/>
    <x v="4"/>
  </r>
  <r>
    <n v="1472"/>
    <s v="Tommy Ellis Ritchie"/>
    <s v="Medium"/>
    <n v="0.05"/>
    <n v="20.27"/>
    <n v="3.99"/>
    <s v="Regular Air"/>
    <s v="Home Office"/>
    <s v="Office Supplies"/>
    <s v="Appliances"/>
    <s v="Small Box"/>
    <s v="Fellowes Mighty 8 Compact Surge Protector"/>
    <n v="0.56999999999999995"/>
    <s v="United States"/>
    <x v="3"/>
    <s v="Ohio"/>
    <s v="Westlake"/>
    <n v="44145"/>
    <x v="4"/>
    <x v="144"/>
    <s v="May"/>
    <s v="26-05-2015"/>
    <n v="309.25400000000002"/>
    <n v="30"/>
    <n v="621.55999999999995"/>
    <n v="87079"/>
    <n v="20.22"/>
    <x v="4"/>
  </r>
  <r>
    <n v="2339"/>
    <s v="Gordon Boswell"/>
    <s v="Medium"/>
    <n v="0.05"/>
    <n v="11.58"/>
    <n v="6.97"/>
    <s v="Regular Air"/>
    <s v="Home Office"/>
    <s v="Office Supplies"/>
    <s v="Envelopes"/>
    <s v="Small Box"/>
    <s v="Peel &amp; Seel® Recycled Catalog Envelopes, Brown"/>
    <n v="0.35"/>
    <s v="United States"/>
    <x v="1"/>
    <s v="Texas"/>
    <s v="Cloverleaf"/>
    <n v="77015"/>
    <x v="4"/>
    <x v="144"/>
    <s v="May"/>
    <s v="28-05-2015"/>
    <n v="2.806"/>
    <n v="6"/>
    <n v="73.959999999999994"/>
    <n v="91482"/>
    <n v="11.53"/>
    <x v="4"/>
  </r>
  <r>
    <n v="2652"/>
    <s v="Brenda Ross"/>
    <s v="Medium"/>
    <n v="0.06"/>
    <n v="47.9"/>
    <n v="5.86"/>
    <s v="Regular Air"/>
    <s v="Consumer"/>
    <s v="Office Supplies"/>
    <s v="Paper"/>
    <s v="Small Box"/>
    <s v="Xerox 1938"/>
    <n v="0.37"/>
    <s v="United States"/>
    <x v="2"/>
    <s v="California"/>
    <s v="Bakersfield"/>
    <n v="93309"/>
    <x v="4"/>
    <x v="144"/>
    <s v="May"/>
    <s v="27-05-2015"/>
    <n v="21.78"/>
    <n v="2"/>
    <n v="94.2"/>
    <n v="89361"/>
    <n v="47.839999999999996"/>
    <x v="4"/>
  </r>
  <r>
    <n v="129"/>
    <s v="Kara Allison"/>
    <s v="Not Specified"/>
    <n v="7.0000000000000007E-2"/>
    <n v="15.74"/>
    <n v="1.39"/>
    <s v="Regular Air"/>
    <s v="Small Business"/>
    <s v="Office Supplies"/>
    <s v="Envelopes"/>
    <s v="Small Box"/>
    <s v="#10-4 1/8&quot; x 9 1/2&quot; Premium Diagonal Seam Envelopes"/>
    <n v="0.4"/>
    <s v="United States"/>
    <x v="1"/>
    <s v="Illinois"/>
    <s v="Alton"/>
    <n v="62002"/>
    <x v="4"/>
    <x v="144"/>
    <s v="May"/>
    <s v="26-05-2015"/>
    <n v="149.8887"/>
    <n v="14"/>
    <n v="217.23"/>
    <n v="86694"/>
    <n v="15.67"/>
    <x v="4"/>
  </r>
  <r>
    <n v="1054"/>
    <s v="Keith R Atkinson"/>
    <s v="Not Specified"/>
    <n v="0.03"/>
    <n v="5.44"/>
    <n v="7.46"/>
    <s v="Express Air"/>
    <s v="Corporate"/>
    <s v="Office Supplies"/>
    <s v="Binders and Binder Accessories"/>
    <s v="Small Box"/>
    <s v="Wilson Jones Custom Binder Spines &amp; Labels"/>
    <n v="0.36"/>
    <s v="United States"/>
    <x v="2"/>
    <s v="Arizona"/>
    <s v="Surprise"/>
    <n v="85374"/>
    <x v="4"/>
    <x v="144"/>
    <s v="May"/>
    <s v="27-05-2015"/>
    <n v="-51.704000000000001"/>
    <n v="4"/>
    <n v="26.31"/>
    <n v="90069"/>
    <n v="5.41"/>
    <x v="4"/>
  </r>
  <r>
    <n v="1054"/>
    <s v="Keith R Atkinson"/>
    <s v="Not Specified"/>
    <n v="0.08"/>
    <n v="26.38"/>
    <n v="5.58"/>
    <s v="Regular Air"/>
    <s v="Corporate"/>
    <s v="Office Supplies"/>
    <s v="Paper"/>
    <s v="Small Box"/>
    <s v="Xerox 1883"/>
    <n v="0.39"/>
    <s v="United States"/>
    <x v="2"/>
    <s v="Arizona"/>
    <s v="Surprise"/>
    <n v="85374"/>
    <x v="4"/>
    <x v="144"/>
    <s v="May"/>
    <s v="26-05-2015"/>
    <n v="144.7482"/>
    <n v="8"/>
    <n v="209.78"/>
    <n v="90069"/>
    <n v="26.3"/>
    <x v="4"/>
  </r>
  <r>
    <n v="1054"/>
    <s v="Keith R Atkinson"/>
    <s v="Not Specified"/>
    <n v="0.06"/>
    <n v="20.99"/>
    <n v="2.5"/>
    <s v="Regular Air"/>
    <s v="Corporate"/>
    <s v="Technology"/>
    <s v="Telephones and Communication"/>
    <s v="Wrap Bag"/>
    <s v="Accessory37"/>
    <n v="0.81"/>
    <s v="United States"/>
    <x v="2"/>
    <s v="Arizona"/>
    <s v="Surprise"/>
    <n v="85374"/>
    <x v="4"/>
    <x v="144"/>
    <s v="May"/>
    <s v="27-05-2015"/>
    <n v="-112.18899999999999"/>
    <n v="1"/>
    <n v="17.829999999999998"/>
    <n v="90069"/>
    <n v="20.93"/>
    <x v="4"/>
  </r>
  <r>
    <n v="2391"/>
    <s v="Jacob McNeill"/>
    <s v="Not Specified"/>
    <n v="0.06"/>
    <n v="4.7699999999999996"/>
    <n v="2.39"/>
    <s v="Regular Air"/>
    <s v="Corporate"/>
    <s v="Technology"/>
    <s v="Computer Peripherals"/>
    <s v="Small Pack"/>
    <s v="Imation Primaris 3.5&quot; 2HD Unformatted Diskettes, 10/Pack"/>
    <n v="0.72"/>
    <s v="United States"/>
    <x v="3"/>
    <s v="New York"/>
    <s v="Oceanside"/>
    <n v="11572"/>
    <x v="4"/>
    <x v="144"/>
    <s v="May"/>
    <s v="26-05-2015"/>
    <n v="-45.64"/>
    <n v="9"/>
    <n v="42.46"/>
    <n v="91122"/>
    <n v="4.71"/>
    <x v="4"/>
  </r>
  <r>
    <n v="2391"/>
    <s v="Jacob McNeill"/>
    <s v="Not Specified"/>
    <n v="0.1"/>
    <n v="27.18"/>
    <n v="8.23"/>
    <s v="Regular Air"/>
    <s v="Corporate"/>
    <s v="Office Supplies"/>
    <s v="Envelopes"/>
    <s v="Small Box"/>
    <s v="Tyvek ® Top-Opening Peel &amp; Seel Envelopes, Plain White"/>
    <n v="0.38"/>
    <s v="United States"/>
    <x v="3"/>
    <s v="New York"/>
    <s v="Oceanside"/>
    <n v="11572"/>
    <x v="4"/>
    <x v="144"/>
    <s v="May"/>
    <s v="27-05-2015"/>
    <n v="204.49"/>
    <n v="12"/>
    <n v="314.06"/>
    <n v="91122"/>
    <n v="27.08"/>
    <x v="4"/>
  </r>
  <r>
    <n v="2868"/>
    <s v="Eugene Clayton"/>
    <s v="Not Specified"/>
    <n v="0.08"/>
    <n v="15.99"/>
    <n v="13.18"/>
    <s v="Express Air"/>
    <s v="Corporate"/>
    <s v="Office Supplies"/>
    <s v="Binders and Binder Accessories"/>
    <s v="Small Box"/>
    <s v="GBC Pre-Punched Binding Paper, Plastic, White, 8-1/2&quot; x 11&quot;"/>
    <n v="0.37"/>
    <s v="United States"/>
    <x v="2"/>
    <s v="Washington"/>
    <s v="Edmonds"/>
    <n v="98026"/>
    <x v="4"/>
    <x v="144"/>
    <s v="May"/>
    <s v="27-05-2015"/>
    <n v="-66.584999999999994"/>
    <n v="4"/>
    <n v="66.02"/>
    <n v="85828"/>
    <n v="15.91"/>
    <x v="4"/>
  </r>
  <r>
    <n v="2266"/>
    <s v="Brandon Beach"/>
    <s v="Critical"/>
    <n v="0.02"/>
    <n v="11.33"/>
    <n v="6.12"/>
    <s v="Regular Air"/>
    <s v="Corporate"/>
    <s v="Office Supplies"/>
    <s v="Appliances"/>
    <s v="Medium Box"/>
    <s v="Holmes Replacement Filter for HEPA Air Cleaner, Medium Room"/>
    <n v="0.42"/>
    <s v="United States"/>
    <x v="1"/>
    <s v="Missouri"/>
    <s v="Kirkwood"/>
    <n v="63122"/>
    <x v="4"/>
    <x v="145"/>
    <s v="May"/>
    <s v="28-05-2015"/>
    <n v="-14.52"/>
    <n v="3"/>
    <n v="35.35"/>
    <n v="86610"/>
    <n v="11.31"/>
    <x v="4"/>
  </r>
  <r>
    <n v="2266"/>
    <s v="Brandon Beach"/>
    <s v="Critical"/>
    <n v="0.01"/>
    <n v="15.67"/>
    <n v="1.39"/>
    <s v="Regular Air"/>
    <s v="Corporate"/>
    <s v="Office Supplies"/>
    <s v="Envelopes"/>
    <s v="Small Box"/>
    <s v="#10 White Business Envelopes,4 1/8 x 9 1/2"/>
    <n v="0.38"/>
    <s v="United States"/>
    <x v="1"/>
    <s v="Missouri"/>
    <s v="Kirkwood"/>
    <n v="63122"/>
    <x v="4"/>
    <x v="145"/>
    <s v="May"/>
    <s v="27-05-2015"/>
    <n v="171.26490000000001"/>
    <n v="16"/>
    <n v="248.21"/>
    <n v="86610"/>
    <n v="15.66"/>
    <x v="4"/>
  </r>
  <r>
    <n v="2928"/>
    <s v="Leslie Woodard"/>
    <s v="Critical"/>
    <n v="0.02"/>
    <n v="5.58"/>
    <n v="2.99"/>
    <s v="Regular Air"/>
    <s v="Consumer"/>
    <s v="Office Supplies"/>
    <s v="Binders and Binder Accessories"/>
    <s v="Small Box"/>
    <s v="Avery Heavy-Duty EZD ™ Binder With Locking Rings"/>
    <n v="0.37"/>
    <s v="United States"/>
    <x v="0"/>
    <s v="South Carolina"/>
    <s v="Charleston"/>
    <n v="29418"/>
    <x v="4"/>
    <x v="145"/>
    <s v="May"/>
    <s v="28-05-2015"/>
    <n v="689.32799999999997"/>
    <n v="42"/>
    <n v="236.83"/>
    <n v="90218"/>
    <n v="5.5600000000000005"/>
    <x v="4"/>
  </r>
  <r>
    <n v="2928"/>
    <s v="Leslie Woodard"/>
    <s v="Critical"/>
    <n v="0.02"/>
    <n v="54.1"/>
    <n v="19.989999999999998"/>
    <s v="Regular Air"/>
    <s v="Consumer"/>
    <s v="Office Supplies"/>
    <s v="Storage &amp; Organization"/>
    <s v="Small Box"/>
    <s v="Desktop 3-Pocket Hot File®"/>
    <n v="0.59"/>
    <s v="United States"/>
    <x v="0"/>
    <s v="South Carolina"/>
    <s v="Charleston"/>
    <n v="29418"/>
    <x v="4"/>
    <x v="145"/>
    <s v="May"/>
    <s v="27-05-2015"/>
    <n v="-33.585999999999999"/>
    <n v="36"/>
    <n v="1944.87"/>
    <n v="90218"/>
    <n v="54.08"/>
    <x v="4"/>
  </r>
  <r>
    <n v="2941"/>
    <s v="Leah Pollock"/>
    <s v="Critical"/>
    <n v="0.05"/>
    <n v="2.62"/>
    <n v="0.8"/>
    <s v="Regular Air"/>
    <s v="Small Business"/>
    <s v="Office Supplies"/>
    <s v="Rubber Bands"/>
    <s v="Wrap Bag"/>
    <s v="Staples Metal Binder Clips"/>
    <n v="0.39"/>
    <s v="United States"/>
    <x v="3"/>
    <s v="New Jersey"/>
    <s v="Morristown"/>
    <n v="7960"/>
    <x v="4"/>
    <x v="145"/>
    <s v="May"/>
    <s v="27-05-2015"/>
    <n v="12.71"/>
    <n v="8"/>
    <n v="21.41"/>
    <n v="87618"/>
    <n v="2.5700000000000003"/>
    <x v="4"/>
  </r>
  <r>
    <n v="241"/>
    <s v="Amy Ellis Holder"/>
    <s v="Low"/>
    <n v="0.01"/>
    <n v="5.94"/>
    <n v="9.92"/>
    <s v="Regular Air"/>
    <s v="Small Business"/>
    <s v="Office Supplies"/>
    <s v="Binders and Binder Accessories"/>
    <s v="Small Box"/>
    <s v="Storex Dura Pro™ Binders"/>
    <n v="0.38"/>
    <s v="United States"/>
    <x v="2"/>
    <s v="Colorado"/>
    <s v="Grand Junction"/>
    <n v="81503"/>
    <x v="4"/>
    <x v="145"/>
    <s v="June"/>
    <s v="02-06-2015"/>
    <n v="-256.51900000000001"/>
    <n v="13"/>
    <n v="79.930000000000007"/>
    <n v="90480"/>
    <n v="5.9300000000000006"/>
    <x v="4"/>
  </r>
  <r>
    <n v="241"/>
    <s v="Amy Ellis Holder"/>
    <s v="Low"/>
    <n v="0.02"/>
    <n v="125.99"/>
    <n v="3"/>
    <s v="Regular Air"/>
    <s v="Small Business"/>
    <s v="Technology"/>
    <s v="Telephones and Communication"/>
    <s v="Small Box"/>
    <s v="270c"/>
    <n v="0.59"/>
    <s v="United States"/>
    <x v="2"/>
    <s v="Colorado"/>
    <s v="Grand Junction"/>
    <n v="81503"/>
    <x v="4"/>
    <x v="145"/>
    <s v="May"/>
    <s v="26-05-2015"/>
    <n v="398.358"/>
    <n v="8"/>
    <n v="873.18"/>
    <n v="90480"/>
    <n v="125.97"/>
    <x v="4"/>
  </r>
  <r>
    <n v="451"/>
    <s v="Joyce Murray"/>
    <s v="Critical"/>
    <n v="0.04"/>
    <n v="37.700000000000003"/>
    <n v="2.99"/>
    <s v="Regular Air"/>
    <s v="Home Office"/>
    <s v="Office Supplies"/>
    <s v="Binders and Binder Accessories"/>
    <s v="Small Box"/>
    <s v="Vinyl Sectional Post Binders"/>
    <n v="0.35"/>
    <s v="United States"/>
    <x v="2"/>
    <s v="California"/>
    <s v="Los Altos"/>
    <n v="94024"/>
    <x v="4"/>
    <x v="146"/>
    <s v="May"/>
    <s v="28-05-2015"/>
    <n v="299.6739"/>
    <n v="12"/>
    <n v="434.31"/>
    <n v="86012"/>
    <n v="37.660000000000004"/>
    <x v="4"/>
  </r>
  <r>
    <n v="452"/>
    <s v="Leslie Rowland"/>
    <s v="Critical"/>
    <n v="0.01"/>
    <n v="55.99"/>
    <n v="5"/>
    <s v="Regular Air"/>
    <s v="Home Office"/>
    <s v="Technology"/>
    <s v="Telephones and Communication"/>
    <s v="Small Pack"/>
    <s v="Accessory36"/>
    <n v="0.83"/>
    <s v="United States"/>
    <x v="2"/>
    <s v="California"/>
    <s v="Los Banos"/>
    <n v="93635"/>
    <x v="4"/>
    <x v="146"/>
    <s v="May"/>
    <s v="28-05-2015"/>
    <n v="-235.89500000000001"/>
    <n v="1"/>
    <n v="51.83"/>
    <n v="86012"/>
    <n v="55.980000000000004"/>
    <x v="4"/>
  </r>
  <r>
    <n v="865"/>
    <s v="Dana Burgess"/>
    <s v="Critical"/>
    <n v="0.03"/>
    <n v="14.2"/>
    <n v="5.3"/>
    <s v="Regular Air"/>
    <s v="Corporate"/>
    <s v="Furniture"/>
    <s v="Office Furnishings"/>
    <s v="Wrap Bag"/>
    <s v="Coloredge Poster Frame"/>
    <n v="0.46"/>
    <s v="United States"/>
    <x v="1"/>
    <s v="Indiana"/>
    <s v="East Chicago"/>
    <n v="46312"/>
    <x v="4"/>
    <x v="146"/>
    <s v="May"/>
    <s v="28-05-2015"/>
    <n v="122.21"/>
    <n v="18"/>
    <n v="267.2"/>
    <n v="90674"/>
    <n v="14.17"/>
    <x v="4"/>
  </r>
  <r>
    <n v="370"/>
    <s v="Sam Oh"/>
    <s v="Not Specified"/>
    <n v="0.02"/>
    <n v="20.99"/>
    <n v="4.8099999999999996"/>
    <s v="Regular Air"/>
    <s v="Corporate"/>
    <s v="Technology"/>
    <s v="Telephones and Communication"/>
    <s v="Medium Box"/>
    <s v="1726 Digital Answering Machine"/>
    <n v="0.57999999999999996"/>
    <s v="United States"/>
    <x v="3"/>
    <s v="Maine"/>
    <s v="Lewiston"/>
    <n v="4240"/>
    <x v="4"/>
    <x v="146"/>
    <s v="May"/>
    <s v="29-05-2015"/>
    <n v="49.787999999999997"/>
    <n v="15"/>
    <n v="266.39"/>
    <n v="90291"/>
    <n v="20.97"/>
    <x v="4"/>
  </r>
  <r>
    <n v="371"/>
    <s v="Roberta Mullins Peters"/>
    <s v="Not Specified"/>
    <n v="0.05"/>
    <n v="5.4"/>
    <n v="7.78"/>
    <s v="Express Air"/>
    <s v="Corporate"/>
    <s v="Office Supplies"/>
    <s v="Binders and Binder Accessories"/>
    <s v="Small Box"/>
    <s v="3M Organizer Strips"/>
    <n v="0.37"/>
    <s v="United States"/>
    <x v="3"/>
    <s v="Massachusetts"/>
    <s v="Everett"/>
    <n v="2149"/>
    <x v="4"/>
    <x v="146"/>
    <s v="May"/>
    <s v="29-05-2015"/>
    <n v="-132.62950000000001"/>
    <n v="9"/>
    <n v="51.82"/>
    <n v="90291"/>
    <n v="5.3500000000000005"/>
    <x v="4"/>
  </r>
  <r>
    <n v="250"/>
    <s v="Brenda Nelson Blanchard"/>
    <s v="Critical"/>
    <n v="0.02"/>
    <n v="2.58"/>
    <n v="1.3"/>
    <s v="Express Air"/>
    <s v="Corporate"/>
    <s v="Office Supplies"/>
    <s v="Pens &amp; Art Supplies"/>
    <s v="Wrap Bag"/>
    <s v="DIXON Oriole® Pencils"/>
    <n v="0.59"/>
    <s v="United States"/>
    <x v="1"/>
    <s v="Minnesota"/>
    <s v="Richfield"/>
    <n v="55423"/>
    <x v="4"/>
    <x v="147"/>
    <s v="May"/>
    <s v="29-05-2015"/>
    <n v="1.1080000000000001"/>
    <n v="39"/>
    <n v="109.74"/>
    <n v="87214"/>
    <n v="2.56"/>
    <x v="4"/>
  </r>
  <r>
    <n v="250"/>
    <s v="Brenda Nelson Blanchard"/>
    <s v="Critical"/>
    <n v="0.02"/>
    <n v="65.989999999999995"/>
    <n v="3.9"/>
    <s v="Regular Air"/>
    <s v="Corporate"/>
    <s v="Technology"/>
    <s v="Telephones and Communication"/>
    <s v="Small Box"/>
    <s v="StarTAC Series"/>
    <n v="0.55000000000000004"/>
    <s v="United States"/>
    <x v="1"/>
    <s v="Minnesota"/>
    <s v="Richfield"/>
    <n v="55423"/>
    <x v="4"/>
    <x v="147"/>
    <s v="May"/>
    <s v="29-05-2015"/>
    <n v="1061.3789999999999"/>
    <n v="27"/>
    <n v="1543.55"/>
    <n v="87214"/>
    <n v="65.97"/>
    <x v="4"/>
  </r>
  <r>
    <n v="3011"/>
    <s v="Tammy Raynor"/>
    <s v="Critical"/>
    <n v="0.03"/>
    <n v="5.98"/>
    <n v="5.35"/>
    <s v="Regular Air"/>
    <s v="Corporate"/>
    <s v="Office Supplies"/>
    <s v="Paper"/>
    <s v="Small Box"/>
    <s v="Xerox 1947"/>
    <n v="0.4"/>
    <s v="United States"/>
    <x v="3"/>
    <s v="Massachusetts"/>
    <s v="Boston"/>
    <n v="2113"/>
    <x v="4"/>
    <x v="147"/>
    <s v="May"/>
    <s v="29-05-2015"/>
    <n v="-23.5"/>
    <n v="16"/>
    <n v="107.08"/>
    <n v="56486"/>
    <n v="5.95"/>
    <x v="4"/>
  </r>
  <r>
    <n v="3154"/>
    <s v="Faye Manning"/>
    <s v="Critical"/>
    <n v="0.03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x v="0"/>
    <s v="Florida"/>
    <s v="Saint Petersburg"/>
    <n v="33710"/>
    <x v="4"/>
    <x v="147"/>
    <s v="May"/>
    <s v="30-05-2015"/>
    <n v="28.182600000000001"/>
    <n v="11"/>
    <n v="201.77"/>
    <n v="86900"/>
    <n v="17.669999999999998"/>
    <x v="4"/>
  </r>
  <r>
    <n v="1627"/>
    <s v="Aaron Day"/>
    <s v="High"/>
    <n v="0.06"/>
    <n v="43.57"/>
    <n v="16.36"/>
    <s v="Regular Air"/>
    <s v="Corporate"/>
    <s v="Office Supplies"/>
    <s v="Storage &amp; Organization"/>
    <s v="Small Box"/>
    <s v="Trav-L-File Heavy-Duty Shuttle II, Black"/>
    <n v="0.55000000000000004"/>
    <s v="United States"/>
    <x v="0"/>
    <s v="Tennessee"/>
    <s v="Greeneville"/>
    <n v="37743"/>
    <x v="4"/>
    <x v="147"/>
    <s v="May"/>
    <s v="30-05-2015"/>
    <n v="-38.808"/>
    <n v="17"/>
    <n v="710.16"/>
    <n v="90602"/>
    <n v="43.51"/>
    <x v="4"/>
  </r>
  <r>
    <n v="2765"/>
    <s v="Tracy Schultz"/>
    <s v="Low"/>
    <n v="0.03"/>
    <n v="5.85"/>
    <n v="2.27"/>
    <s v="Regular Air"/>
    <s v="Corporate"/>
    <s v="Office Supplies"/>
    <s v="Pens &amp; Art Supplies"/>
    <s v="Wrap Bag"/>
    <s v="Dixon My First Ticonderoga Pencil, #2"/>
    <n v="0.56000000000000005"/>
    <s v="United States"/>
    <x v="3"/>
    <s v="New Jersey"/>
    <s v="Lindenwold"/>
    <n v="8021"/>
    <x v="4"/>
    <x v="147"/>
    <s v="May"/>
    <s v="30-05-2015"/>
    <n v="-5.08"/>
    <n v="7"/>
    <n v="41.4"/>
    <n v="90725"/>
    <n v="5.8199999999999994"/>
    <x v="4"/>
  </r>
  <r>
    <n v="15"/>
    <s v="Timothy Reese"/>
    <s v="Medium"/>
    <n v="0.01"/>
    <n v="35.94"/>
    <n v="6.66"/>
    <s v="Regular Air"/>
    <s v="Small Business"/>
    <s v="Office Supplies"/>
    <s v="Envelopes"/>
    <s v="Small Box"/>
    <s v="Tyvek ® Top-Opening Peel &amp; Seel ® Envelopes, Gray"/>
    <n v="0.4"/>
    <s v="United States"/>
    <x v="3"/>
    <s v="New York"/>
    <s v="Smithtown"/>
    <n v="11787"/>
    <x v="4"/>
    <x v="147"/>
    <s v="May"/>
    <s v="28-05-2015"/>
    <n v="261.87569999999999"/>
    <n v="10"/>
    <n v="379.53"/>
    <n v="86839"/>
    <n v="35.93"/>
    <x v="4"/>
  </r>
  <r>
    <n v="2709"/>
    <s v="Stanley Steele"/>
    <s v="Medium"/>
    <n v="7.0000000000000007E-2"/>
    <n v="60.97"/>
    <n v="4.5"/>
    <s v="Regular Air"/>
    <s v="Consumer"/>
    <s v="Office Supplies"/>
    <s v="Appliances"/>
    <s v="Small Box"/>
    <s v="Tripp Lite Isotel 6 Outlet Surge Protector with Fax/Modem Protection"/>
    <n v="0.56000000000000005"/>
    <s v="United States"/>
    <x v="3"/>
    <s v="Maryland"/>
    <s v="Ellicott City"/>
    <n v="21042"/>
    <x v="4"/>
    <x v="147"/>
    <s v="May"/>
    <s v="30-05-2015"/>
    <n v="-41.77"/>
    <n v="1"/>
    <n v="57.84"/>
    <n v="89240"/>
    <n v="60.9"/>
    <x v="4"/>
  </r>
  <r>
    <n v="2709"/>
    <s v="Stanley Steele"/>
    <s v="Medium"/>
    <n v="0"/>
    <n v="90.98"/>
    <n v="56.2"/>
    <s v="Regular Air"/>
    <s v="Consumer"/>
    <s v="Furniture"/>
    <s v="Office Furnishings"/>
    <s v="Medium Box"/>
    <s v="Eldon ClusterMat Chair Mat with Cordless Antistatic Protection"/>
    <n v="0.74"/>
    <s v="United States"/>
    <x v="3"/>
    <s v="Maryland"/>
    <s v="Ellicott City"/>
    <n v="21042"/>
    <x v="4"/>
    <x v="147"/>
    <s v="May"/>
    <s v="30-05-2015"/>
    <n v="-1014.11"/>
    <n v="15"/>
    <n v="1425.71"/>
    <n v="89240"/>
    <n v="90.98"/>
    <x v="4"/>
  </r>
  <r>
    <n v="3206"/>
    <s v="Dana Rankin"/>
    <s v="Not Specified"/>
    <n v="0.05"/>
    <n v="35.44"/>
    <n v="5.09"/>
    <s v="Regular Air"/>
    <s v="Consumer"/>
    <s v="Office Supplies"/>
    <s v="Paper"/>
    <s v="Small Box"/>
    <s v="Xerox 1932"/>
    <n v="0.38"/>
    <s v="United States"/>
    <x v="2"/>
    <s v="Idaho"/>
    <s v="Twin Falls"/>
    <n v="83301"/>
    <x v="4"/>
    <x v="147"/>
    <s v="May"/>
    <s v="29-05-2015"/>
    <n v="553.33169999999996"/>
    <n v="23"/>
    <n v="801.93"/>
    <n v="87935"/>
    <n v="35.39"/>
    <x v="4"/>
  </r>
  <r>
    <n v="663"/>
    <s v="Hilda Bennett"/>
    <s v="Critical"/>
    <n v="0.02"/>
    <n v="14.58"/>
    <n v="7.4"/>
    <s v="Regular Air"/>
    <s v="Home Office"/>
    <s v="Furniture"/>
    <s v="Office Furnishings"/>
    <s v="Small Box"/>
    <s v="DAX Clear Channel Poster Frame"/>
    <n v="0.48"/>
    <s v="United States"/>
    <x v="3"/>
    <s v="Ohio"/>
    <s v="Steubenville"/>
    <n v="43952"/>
    <x v="4"/>
    <x v="148"/>
    <s v="June"/>
    <s v="01-06-2015"/>
    <n v="10.802"/>
    <n v="17"/>
    <n v="261.33999999999997"/>
    <n v="90922"/>
    <n v="14.56"/>
    <x v="4"/>
  </r>
  <r>
    <n v="1026"/>
    <s v="Eugene Kerr"/>
    <s v="High"/>
    <n v="0.1"/>
    <n v="5.98"/>
    <n v="3.85"/>
    <s v="Regular Air"/>
    <s v="Small Business"/>
    <s v="Technology"/>
    <s v="Computer Peripherals"/>
    <s v="Small Pack"/>
    <s v="Imation 3.5&quot; IBM-Formatted Diskettes, 10/Pack"/>
    <n v="0.68"/>
    <s v="United States"/>
    <x v="3"/>
    <s v="New York"/>
    <s v="Central Islip"/>
    <n v="11722"/>
    <x v="4"/>
    <x v="148"/>
    <s v="May"/>
    <s v="30-05-2015"/>
    <n v="18.922000000000001"/>
    <n v="26"/>
    <n v="151.55000000000001"/>
    <n v="89008"/>
    <n v="5.8800000000000008"/>
    <x v="4"/>
  </r>
  <r>
    <n v="1026"/>
    <s v="Eugene Kerr"/>
    <s v="High"/>
    <n v="7.0000000000000007E-2"/>
    <n v="2.61"/>
    <n v="0.5"/>
    <s v="Regular Air"/>
    <s v="Small Business"/>
    <s v="Office Supplies"/>
    <s v="Labels"/>
    <s v="Small Box"/>
    <s v="Avery 494"/>
    <n v="0.39"/>
    <s v="United States"/>
    <x v="3"/>
    <s v="New York"/>
    <s v="Central Islip"/>
    <n v="11722"/>
    <x v="4"/>
    <x v="148"/>
    <s v="June"/>
    <s v="01-06-2015"/>
    <n v="39.350700000000003"/>
    <n v="22"/>
    <n v="57.03"/>
    <n v="89008"/>
    <n v="2.54"/>
    <x v="4"/>
  </r>
  <r>
    <n v="1713"/>
    <s v="Rosemary Stark"/>
    <s v="High"/>
    <n v="0.01"/>
    <n v="23.99"/>
    <n v="6.3"/>
    <s v="Regular Air"/>
    <s v="Corporate"/>
    <s v="Technology"/>
    <s v="Office Machines"/>
    <s v="Medium Box"/>
    <s v="TI 36X Solar Scientific Calculator"/>
    <n v="0.38"/>
    <s v="United States"/>
    <x v="0"/>
    <s v="Georgia"/>
    <s v="Newnan"/>
    <n v="30265"/>
    <x v="4"/>
    <x v="148"/>
    <s v="May"/>
    <s v="31-05-2015"/>
    <n v="-6.202"/>
    <n v="11"/>
    <n v="284.39"/>
    <n v="87748"/>
    <n v="23.979999999999997"/>
    <x v="4"/>
  </r>
  <r>
    <n v="2670"/>
    <s v="Yvonne Mann"/>
    <s v="High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x v="2"/>
    <s v="California"/>
    <s v="Los Angeles"/>
    <n v="90049"/>
    <x v="4"/>
    <x v="148"/>
    <s v="May"/>
    <s v="29-05-2015"/>
    <n v="2008.71"/>
    <n v="167"/>
    <n v="27587.55"/>
    <n v="37924"/>
    <n v="165.14999999999998"/>
    <x v="4"/>
  </r>
  <r>
    <n v="2670"/>
    <s v="Yvonne Mann"/>
    <s v="High"/>
    <n v="0.09"/>
    <n v="17.989999999999998"/>
    <n v="8.65"/>
    <s v="Regular Air"/>
    <s v="Home Office"/>
    <s v="Office Supplies"/>
    <s v="Pens &amp; Art Supplies"/>
    <s v="Small Box"/>
    <s v="Model L Table or Wall-Mount Pencil Sharpener"/>
    <n v="0.56999999999999995"/>
    <s v="United States"/>
    <x v="2"/>
    <s v="California"/>
    <s v="Los Angeles"/>
    <n v="90049"/>
    <x v="4"/>
    <x v="148"/>
    <s v="May"/>
    <s v="29-05-2015"/>
    <n v="-80.53"/>
    <n v="71"/>
    <n v="1191.58"/>
    <n v="37924"/>
    <n v="17.899999999999999"/>
    <x v="4"/>
  </r>
  <r>
    <n v="2671"/>
    <s v="Lloyd Fuller"/>
    <s v="High"/>
    <n v="0.05"/>
    <n v="165.2"/>
    <n v="19.989999999999998"/>
    <s v="Regular Air"/>
    <s v="Home Office"/>
    <s v="Office Supplies"/>
    <s v="Storage &amp; Organization"/>
    <s v="Small Box"/>
    <s v="Economy Rollaway Files"/>
    <n v="0.59"/>
    <s v="United States"/>
    <x v="0"/>
    <s v="Tennessee"/>
    <s v="Brentwood"/>
    <n v="37027"/>
    <x v="4"/>
    <x v="148"/>
    <s v="May"/>
    <s v="29-05-2015"/>
    <n v="-48.957999999999998"/>
    <n v="42"/>
    <n v="6938.19"/>
    <n v="90551"/>
    <n v="165.14999999999998"/>
    <x v="4"/>
  </r>
  <r>
    <n v="759"/>
    <s v="Bernice F Day"/>
    <s v="Low"/>
    <n v="0"/>
    <n v="20.99"/>
    <n v="3.3"/>
    <s v="Regular Air"/>
    <s v="Small Business"/>
    <s v="Technology"/>
    <s v="Telephones and Communication"/>
    <s v="Small Pack"/>
    <s v="Accessory39"/>
    <n v="0.81"/>
    <s v="United States"/>
    <x v="1"/>
    <s v="Illinois"/>
    <s v="Quincy"/>
    <n v="62301"/>
    <x v="4"/>
    <x v="148"/>
    <s v="June"/>
    <s v="05-06-2015"/>
    <n v="-92.960999999999999"/>
    <n v="5"/>
    <n v="92.96"/>
    <n v="86639"/>
    <n v="20.99"/>
    <x v="4"/>
  </r>
  <r>
    <n v="649"/>
    <s v="Roger Meyer"/>
    <s v="Medium"/>
    <n v="0.02"/>
    <n v="3.78"/>
    <n v="0.71"/>
    <s v="Regular Air"/>
    <s v="Home Office"/>
    <s v="Office Supplies"/>
    <s v="Rubber Bands"/>
    <s v="Wrap Bag"/>
    <s v="Staples Bulldog Clip"/>
    <n v="0.39"/>
    <s v="United States"/>
    <x v="1"/>
    <s v="Illinois"/>
    <s v="Buffalo Grove"/>
    <n v="60089"/>
    <x v="4"/>
    <x v="148"/>
    <s v="May"/>
    <s v="30-05-2015"/>
    <n v="106.7499"/>
    <n v="40"/>
    <n v="154.71"/>
    <n v="91366"/>
    <n v="3.76"/>
    <x v="4"/>
  </r>
  <r>
    <n v="2393"/>
    <s v="Debbie Dillon"/>
    <s v="Medium"/>
    <n v="0.02"/>
    <n v="6.48"/>
    <n v="7.91"/>
    <s v="Regular Air"/>
    <s v="Corporate"/>
    <s v="Office Supplies"/>
    <s v="Paper"/>
    <s v="Small Box"/>
    <s v="Xerox 216"/>
    <n v="0.37"/>
    <s v="United States"/>
    <x v="0"/>
    <s v="Georgia"/>
    <s v="Roswell"/>
    <n v="30076"/>
    <x v="4"/>
    <x v="148"/>
    <s v="May"/>
    <s v="31-05-2015"/>
    <n v="-1191.5260000000001"/>
    <n v="2"/>
    <n v="16.5"/>
    <n v="86950"/>
    <n v="6.4600000000000009"/>
    <x v="4"/>
  </r>
  <r>
    <n v="1060"/>
    <s v="Gene Gilliam"/>
    <s v="Low"/>
    <n v="7.0000000000000007E-2"/>
    <n v="6.3"/>
    <n v="0.5"/>
    <s v="Regular Air"/>
    <s v="Small Business"/>
    <s v="Office Supplies"/>
    <s v="Labels"/>
    <s v="Small Box"/>
    <s v="Avery 51"/>
    <n v="0.39"/>
    <s v="United States"/>
    <x v="0"/>
    <s v="Georgia"/>
    <s v="Atlanta"/>
    <n v="30318"/>
    <x v="4"/>
    <x v="149"/>
    <s v="May"/>
    <s v="30-05-2015"/>
    <n v="4.1673999999999998"/>
    <n v="20"/>
    <n v="121.87"/>
    <n v="57061"/>
    <n v="6.2299999999999995"/>
    <x v="4"/>
  </r>
  <r>
    <n v="1062"/>
    <s v="Willie Robinson"/>
    <s v="Low"/>
    <n v="0.04"/>
    <n v="22.38"/>
    <n v="15.1"/>
    <s v="Regular Air"/>
    <s v="Small Business"/>
    <s v="Office Supplies"/>
    <s v="Binders and Binder Accessories"/>
    <s v="Small Box"/>
    <s v="Avery Flip-Chart Easel Binder, Black"/>
    <n v="0.38"/>
    <s v="United States"/>
    <x v="3"/>
    <s v="New York"/>
    <s v="Coram"/>
    <n v="11727"/>
    <x v="4"/>
    <x v="149"/>
    <s v="June"/>
    <s v="07-06-2015"/>
    <n v="16.021799999999999"/>
    <n v="18"/>
    <n v="403.53"/>
    <n v="91355"/>
    <n v="22.34"/>
    <x v="4"/>
  </r>
  <r>
    <n v="1062"/>
    <s v="Willie Robinson"/>
    <s v="Low"/>
    <n v="0.06"/>
    <n v="17.78"/>
    <n v="5.03"/>
    <s v="Regular Air"/>
    <s v="Small Business"/>
    <s v="Furniture"/>
    <s v="Office Furnishings"/>
    <s v="Small Box"/>
    <s v="Seth Thomas 13 1/2&quot; Wall Clock"/>
    <n v="0.54"/>
    <s v="United States"/>
    <x v="3"/>
    <s v="New York"/>
    <s v="Coram"/>
    <n v="11727"/>
    <x v="4"/>
    <x v="149"/>
    <s v="June"/>
    <s v="02-06-2015"/>
    <n v="38.067300000000003"/>
    <n v="3"/>
    <n v="55.17"/>
    <n v="91355"/>
    <n v="17.720000000000002"/>
    <x v="4"/>
  </r>
  <r>
    <n v="1934"/>
    <s v="Scott Moore"/>
    <s v="Low"/>
    <n v="0.04"/>
    <n v="180.98"/>
    <n v="30"/>
    <s v="Delivery Truck"/>
    <s v="Home Office"/>
    <s v="Furniture"/>
    <s v="Chairs &amp; Chairmats"/>
    <s v="Jumbo Drum"/>
    <s v="Office Star - Ergonomic Mid Back Chair with 2-Way Adjustable Arms"/>
    <n v="0.69"/>
    <s v="United States"/>
    <x v="1"/>
    <s v="Texas"/>
    <s v="Georgetown"/>
    <n v="78626"/>
    <x v="4"/>
    <x v="149"/>
    <s v="May"/>
    <s v="30-05-2015"/>
    <n v="52.988"/>
    <n v="3"/>
    <n v="561.65"/>
    <n v="86688"/>
    <n v="180.94"/>
    <x v="4"/>
  </r>
  <r>
    <n v="1935"/>
    <s v="Diana Coble Hubbard"/>
    <s v="Low"/>
    <n v="0.06"/>
    <n v="3.25"/>
    <n v="49"/>
    <s v="Regular Air"/>
    <s v="Home Office"/>
    <s v="Office Supplies"/>
    <s v="Appliances"/>
    <s v="Large Box"/>
    <s v="Bravo II™ Megaboss® 12-Amp Hard Body Upright, Replacement Belts, 2 Belts per Pack"/>
    <n v="0.56000000000000005"/>
    <s v="United States"/>
    <x v="1"/>
    <s v="Texas"/>
    <s v="Grand Prairie"/>
    <n v="75051"/>
    <x v="4"/>
    <x v="149"/>
    <s v="June"/>
    <s v="05-06-2015"/>
    <n v="10.507999999999999"/>
    <n v="2"/>
    <n v="55.6"/>
    <n v="86688"/>
    <n v="3.19"/>
    <x v="4"/>
  </r>
  <r>
    <n v="1935"/>
    <s v="Diana Coble Hubbard"/>
    <s v="Low"/>
    <n v="0.01"/>
    <n v="110.98"/>
    <n v="13.99"/>
    <s v="Regular Air"/>
    <s v="Home Office"/>
    <s v="Furniture"/>
    <s v="Office Furnishings"/>
    <s v="Medium Box"/>
    <s v="Rubbermaid ClusterMat Chairmats, Mat Size- 66&quot; x 60&quot;, Lip 20&quot; x 11&quot; -90 Degree Angle"/>
    <n v="0.69"/>
    <s v="United States"/>
    <x v="1"/>
    <s v="Texas"/>
    <s v="Grand Prairie"/>
    <n v="75051"/>
    <x v="4"/>
    <x v="149"/>
    <s v="June"/>
    <s v="04-06-2015"/>
    <n v="1448.7309"/>
    <n v="19"/>
    <n v="2099.61"/>
    <n v="86688"/>
    <n v="110.97"/>
    <x v="4"/>
  </r>
  <r>
    <n v="1935"/>
    <s v="Diana Coble Hubbard"/>
    <s v="Low"/>
    <n v="0.05"/>
    <n v="3.95"/>
    <n v="2"/>
    <s v="Express Air"/>
    <s v="Home Office"/>
    <s v="Office Supplies"/>
    <s v="Rubber Bands"/>
    <s v="Wrap Bag"/>
    <s v="Advantus Map Pennant Flags and Round Head Tacks"/>
    <n v="0.53"/>
    <s v="United States"/>
    <x v="1"/>
    <s v="Texas"/>
    <s v="Grand Prairie"/>
    <n v="75051"/>
    <x v="4"/>
    <x v="149"/>
    <s v="June"/>
    <s v="07-06-2015"/>
    <n v="1.004"/>
    <n v="23"/>
    <n v="96.6"/>
    <n v="86688"/>
    <n v="3.9000000000000004"/>
    <x v="4"/>
  </r>
  <r>
    <n v="2980"/>
    <s v="Joanna Kenney"/>
    <s v="Low"/>
    <n v="0.04"/>
    <n v="2.88"/>
    <n v="1.01"/>
    <s v="Regular Air"/>
    <s v="Corporate"/>
    <s v="Office Supplies"/>
    <s v="Pens &amp; Art Supplies"/>
    <s v="Wrap Bag"/>
    <s v="Sanford Colorific Colored Pencils, 12/Box"/>
    <n v="0.55000000000000004"/>
    <s v="United States"/>
    <x v="3"/>
    <s v="Ohio"/>
    <s v="Sandusky"/>
    <n v="44870"/>
    <x v="4"/>
    <x v="149"/>
    <s v="June"/>
    <s v="04-06-2015"/>
    <n v="15.246"/>
    <n v="39"/>
    <n v="111.92"/>
    <n v="86548"/>
    <n v="2.84"/>
    <x v="4"/>
  </r>
  <r>
    <n v="3124"/>
    <s v="Neil Barbee"/>
    <s v="Not Specified"/>
    <n v="0.05"/>
    <n v="120.98"/>
    <n v="9.07"/>
    <s v="Regular Air"/>
    <s v="Home Office"/>
    <s v="Office Supplies"/>
    <s v="Binders and Binder Accessories"/>
    <s v="Small Box"/>
    <s v="GBC VeloBinder Electric Binding Machine"/>
    <n v="0.35"/>
    <s v="United States"/>
    <x v="1"/>
    <s v="Illinois"/>
    <s v="Moline"/>
    <n v="61265"/>
    <x v="4"/>
    <x v="149"/>
    <s v="May"/>
    <s v="31-05-2015"/>
    <n v="881.04719999999998"/>
    <n v="11"/>
    <n v="1276.8800000000001"/>
    <n v="87286"/>
    <n v="120.93"/>
    <x v="4"/>
  </r>
  <r>
    <n v="1802"/>
    <s v="Jack Morse"/>
    <s v="Critical"/>
    <n v="0.04"/>
    <n v="3.68"/>
    <n v="1.32"/>
    <s v="Regular Air"/>
    <s v="Corporate"/>
    <s v="Office Supplies"/>
    <s v="Scissors, Rulers and Trimmers"/>
    <s v="Wrap Bag"/>
    <s v="*Staples* vLetter Openers, 2/Pack"/>
    <n v="0.83"/>
    <s v="United States"/>
    <x v="0"/>
    <s v="Florida"/>
    <s v="Dunedin"/>
    <n v="34698"/>
    <x v="0"/>
    <x v="150"/>
    <s v="June"/>
    <s v="02-06-2015"/>
    <n v="300.92579999999998"/>
    <n v="11"/>
    <n v="41.29"/>
    <n v="91543"/>
    <n v="3.64"/>
    <x v="4"/>
  </r>
  <r>
    <n v="2817"/>
    <s v="Paul W French"/>
    <s v="High"/>
    <n v="0.05"/>
    <n v="4.71"/>
    <n v="0.7"/>
    <s v="Express Air"/>
    <s v="Corporate"/>
    <s v="Office Supplies"/>
    <s v="Rubber Bands"/>
    <s v="Wrap Bag"/>
    <s v="Plymouth Boxed Rubber Bands by Plymouth"/>
    <n v="0.8"/>
    <s v="United States"/>
    <x v="3"/>
    <s v="Ohio"/>
    <s v="Newark"/>
    <n v="43055"/>
    <x v="0"/>
    <x v="150"/>
    <s v="June"/>
    <s v="02-06-2015"/>
    <n v="-2.3759999999999999"/>
    <n v="2"/>
    <n v="12.16"/>
    <n v="89743"/>
    <n v="4.66"/>
    <x v="4"/>
  </r>
  <r>
    <n v="2817"/>
    <s v="Paul W French"/>
    <s v="High"/>
    <n v="0.04"/>
    <n v="55.99"/>
    <n v="1.25"/>
    <s v="Express Air"/>
    <s v="Corporate"/>
    <s v="Technology"/>
    <s v="Telephones and Communication"/>
    <s v="Small Pack"/>
    <s v="Accessory32"/>
    <n v="0.35"/>
    <s v="United States"/>
    <x v="3"/>
    <s v="Ohio"/>
    <s v="Newark"/>
    <n v="43055"/>
    <x v="0"/>
    <x v="150"/>
    <s v="June"/>
    <s v="02-06-2015"/>
    <n v="-18.3216"/>
    <n v="3"/>
    <n v="147.56"/>
    <n v="89743"/>
    <n v="55.95"/>
    <x v="4"/>
  </r>
  <r>
    <n v="3069"/>
    <s v="Tiffany Merrill"/>
    <s v="High"/>
    <n v="0.03"/>
    <n v="120.98"/>
    <n v="30"/>
    <s v="Delivery Truck"/>
    <s v="Consumer"/>
    <s v="Furniture"/>
    <s v="Chairs &amp; Chairmats"/>
    <s v="Jumbo Drum"/>
    <s v="Hon Every-Day® Chair Series Swivel Task Chairs"/>
    <n v="0.64"/>
    <s v="United States"/>
    <x v="1"/>
    <s v="Minnesota"/>
    <s v="Oakdale"/>
    <n v="55128"/>
    <x v="0"/>
    <x v="150"/>
    <s v="June"/>
    <s v="03-06-2015"/>
    <n v="638.02800000000002"/>
    <n v="15"/>
    <n v="1894.45"/>
    <n v="88191"/>
    <n v="120.95"/>
    <x v="4"/>
  </r>
  <r>
    <n v="3069"/>
    <s v="Tiffany Merrill"/>
    <s v="High"/>
    <n v="0.01"/>
    <n v="15.68"/>
    <n v="3.73"/>
    <s v="Regular Air"/>
    <s v="Consumer"/>
    <s v="Furniture"/>
    <s v="Office Furnishings"/>
    <s v="Small Pack"/>
    <s v="Artistic Insta-Plaque"/>
    <n v="0.46"/>
    <s v="United States"/>
    <x v="1"/>
    <s v="Minnesota"/>
    <s v="Oakdale"/>
    <n v="55128"/>
    <x v="0"/>
    <x v="150"/>
    <s v="June"/>
    <s v="03-06-2015"/>
    <n v="138.49680000000001"/>
    <n v="12"/>
    <n v="200.72"/>
    <n v="88191"/>
    <n v="15.67"/>
    <x v="4"/>
  </r>
  <r>
    <n v="3141"/>
    <s v="Jerome McIntosh"/>
    <s v="Low"/>
    <n v="0.09"/>
    <n v="6.84"/>
    <n v="8.3699999999999992"/>
    <s v="Regular Air"/>
    <s v="Consumer"/>
    <s v="Office Supplies"/>
    <s v="Scissors, Rulers and Trimmers"/>
    <s v="Small Pack"/>
    <s v="Acme Design Line 8&quot; Stainless Steel Bent Scissors w/Champagne Handles, 3-1/8&quot; Cut"/>
    <n v="0.57999999999999996"/>
    <s v="United States"/>
    <x v="1"/>
    <s v="Texas"/>
    <s v="Pasadena"/>
    <n v="77506"/>
    <x v="0"/>
    <x v="150"/>
    <s v="June"/>
    <s v="08-06-2015"/>
    <n v="-88.584999999999994"/>
    <n v="13"/>
    <n v="87.1"/>
    <n v="86369"/>
    <n v="6.75"/>
    <x v="4"/>
  </r>
  <r>
    <n v="3141"/>
    <s v="Jerome McIntosh"/>
    <s v="Low"/>
    <n v="7.0000000000000007E-2"/>
    <n v="48.91"/>
    <n v="35"/>
    <s v="Express Air"/>
    <s v="Consumer"/>
    <s v="Office Supplies"/>
    <s v="Storage &amp; Organization"/>
    <s v="Large Box"/>
    <s v="Tennsco Industrial Shelving"/>
    <n v="0.83"/>
    <s v="United States"/>
    <x v="1"/>
    <s v="Texas"/>
    <s v="Pasadena"/>
    <n v="77506"/>
    <x v="0"/>
    <x v="150"/>
    <s v="June"/>
    <s v="03-06-2015"/>
    <n v="-485.68"/>
    <n v="15"/>
    <n v="736.86"/>
    <n v="86369"/>
    <n v="48.839999999999996"/>
    <x v="4"/>
  </r>
  <r>
    <n v="2737"/>
    <s v="Rachel Bates"/>
    <s v="Medium"/>
    <n v="0.03"/>
    <n v="15.31"/>
    <n v="8.7799999999999994"/>
    <s v="Regular Air"/>
    <s v="Small Business"/>
    <s v="Office Supplies"/>
    <s v="Storage &amp; Organization"/>
    <s v="Small Box"/>
    <s v="Eldon Jumbo ProFile™ Portable File Boxes Graphite/Black"/>
    <n v="0.56999999999999995"/>
    <s v="United States"/>
    <x v="3"/>
    <s v="Vermont"/>
    <s v="Rutland"/>
    <n v="5701"/>
    <x v="0"/>
    <x v="150"/>
    <s v="June"/>
    <s v="02-06-2015"/>
    <n v="-57.56"/>
    <n v="12"/>
    <n v="194.08"/>
    <n v="89019"/>
    <n v="15.280000000000001"/>
    <x v="4"/>
  </r>
  <r>
    <n v="2828"/>
    <s v="Monica Howard"/>
    <s v="Medium"/>
    <n v="7.0000000000000007E-2"/>
    <n v="39.479999999999997"/>
    <n v="1.99"/>
    <s v="Regular Air"/>
    <s v="Corporate"/>
    <s v="Technology"/>
    <s v="Computer Peripherals"/>
    <s v="Small Pack"/>
    <s v="80 Minute CD-R Spindle, 100/Pack - Staples"/>
    <n v="0.54"/>
    <s v="United States"/>
    <x v="2"/>
    <s v="California"/>
    <s v="El Centro"/>
    <n v="92243"/>
    <x v="0"/>
    <x v="150"/>
    <s v="June"/>
    <s v="02-06-2015"/>
    <n v="322.25069999999999"/>
    <n v="12"/>
    <n v="467.03"/>
    <n v="87721"/>
    <n v="39.409999999999997"/>
    <x v="4"/>
  </r>
  <r>
    <n v="797"/>
    <s v="Eileen Riddle"/>
    <s v="Not Specified"/>
    <n v="0.04"/>
    <n v="9.11"/>
    <n v="2.25"/>
    <s v="Regular Air"/>
    <s v="Corporate"/>
    <s v="Office Supplies"/>
    <s v="Pens &amp; Art Supplies"/>
    <s v="Wrap Bag"/>
    <s v="Dixon Ticonderoga Core-Lock Colored Pencils"/>
    <n v="0.52"/>
    <s v="United States"/>
    <x v="2"/>
    <s v="Utah"/>
    <s v="Roy"/>
    <n v="84067"/>
    <x v="0"/>
    <x v="150"/>
    <s v="June"/>
    <s v="04-06-2015"/>
    <n v="-3.496"/>
    <n v="2"/>
    <n v="18.59"/>
    <n v="86868"/>
    <n v="9.07"/>
    <x v="4"/>
  </r>
  <r>
    <n v="797"/>
    <s v="Eileen Riddle"/>
    <s v="Not Specified"/>
    <n v="7.0000000000000007E-2"/>
    <n v="64.650000000000006"/>
    <n v="35"/>
    <s v="Regular Air"/>
    <s v="Corporate"/>
    <s v="Office Supplies"/>
    <s v="Storage &amp; Organization"/>
    <s v="Large Box"/>
    <s v="Space Solutions Commercial Steel Shelving"/>
    <n v="0.8"/>
    <s v="United States"/>
    <x v="2"/>
    <s v="Utah"/>
    <s v="Roy"/>
    <n v="84067"/>
    <x v="0"/>
    <x v="150"/>
    <s v="June"/>
    <s v="03-06-2015"/>
    <n v="-717.072"/>
    <n v="13"/>
    <n v="834.08"/>
    <n v="86868"/>
    <n v="64.580000000000013"/>
    <x v="4"/>
  </r>
  <r>
    <n v="1556"/>
    <s v="Carol Wood"/>
    <s v="Not Specified"/>
    <n v="0.06"/>
    <n v="2.89"/>
    <n v="0.99"/>
    <s v="Regular Air"/>
    <s v="Consumer"/>
    <s v="Office Supplies"/>
    <s v="Labels"/>
    <s v="Small Box"/>
    <s v="Avery 482"/>
    <n v="0.38"/>
    <s v="United States"/>
    <x v="0"/>
    <s v="Virginia"/>
    <s v="Alexandria"/>
    <n v="22304"/>
    <x v="0"/>
    <x v="150"/>
    <s v="June"/>
    <s v="03-06-2015"/>
    <n v="-2.0097"/>
    <n v="6"/>
    <n v="16.670000000000002"/>
    <n v="87425"/>
    <n v="2.83"/>
    <x v="4"/>
  </r>
  <r>
    <n v="1556"/>
    <s v="Carol Wood"/>
    <s v="Not Specified"/>
    <n v="0.08"/>
    <n v="22.84"/>
    <n v="11.54"/>
    <s v="Regular Air"/>
    <s v="Consumer"/>
    <s v="Office Supplies"/>
    <s v="Paper"/>
    <s v="Small Box"/>
    <s v="Xerox 1964"/>
    <n v="0.39"/>
    <s v="United States"/>
    <x v="0"/>
    <s v="Virginia"/>
    <s v="Alexandria"/>
    <n v="22304"/>
    <x v="0"/>
    <x v="150"/>
    <s v="June"/>
    <s v="03-06-2015"/>
    <n v="-477.37200000000001"/>
    <n v="9"/>
    <n v="195.16"/>
    <n v="87425"/>
    <n v="22.76"/>
    <x v="4"/>
  </r>
  <r>
    <n v="1690"/>
    <s v="Neil Bailey"/>
    <s v="Not Specified"/>
    <n v="0.09"/>
    <n v="95.43"/>
    <n v="19.989999999999998"/>
    <s v="Regular Air"/>
    <s v="Corporate"/>
    <s v="Office Supplies"/>
    <s v="Storage &amp; Organization"/>
    <s v="Small Box"/>
    <s v="Fellowes Stor/Drawer® Steel Plus™ Storage Drawers"/>
    <n v="0.79"/>
    <s v="United States"/>
    <x v="3"/>
    <s v="Pennsylvania"/>
    <s v="Harrisburg"/>
    <n v="17112"/>
    <x v="0"/>
    <x v="150"/>
    <s v="June"/>
    <s v="02-06-2015"/>
    <n v="-143.23500000000001"/>
    <n v="22"/>
    <n v="2053.6"/>
    <n v="91078"/>
    <n v="95.34"/>
    <x v="4"/>
  </r>
  <r>
    <n v="2443"/>
    <s v="Danny Richmond"/>
    <s v="Not Specified"/>
    <n v="0.06"/>
    <n v="2.2799999999999998"/>
    <n v="5.2"/>
    <s v="Regular Air"/>
    <s v="Corporate"/>
    <s v="Office Supplies"/>
    <s v="Pens &amp; Art Supplies"/>
    <s v="Wrap Bag"/>
    <s v="Binney &amp; Smith inkTank™ Erasable Pocket Highlighter, Chisel Tip, Yellow"/>
    <n v="0.41"/>
    <s v="United States"/>
    <x v="0"/>
    <s v="Florida"/>
    <s v="Miami"/>
    <n v="33142"/>
    <x v="0"/>
    <x v="150"/>
    <s v="June"/>
    <s v="03-06-2015"/>
    <n v="-2002.6314"/>
    <n v="13"/>
    <n v="30.47"/>
    <n v="89301"/>
    <n v="2.2199999999999998"/>
    <x v="4"/>
  </r>
  <r>
    <n v="142"/>
    <s v="Brooke Weeks Taylor"/>
    <s v="Critical"/>
    <n v="0.03"/>
    <n v="22.84"/>
    <n v="11.54"/>
    <s v="Regular Air"/>
    <s v="Small Business"/>
    <s v="Office Supplies"/>
    <s v="Paper"/>
    <s v="Small Box"/>
    <s v="Xerox 1964"/>
    <n v="0.39"/>
    <s v="United States"/>
    <x v="3"/>
    <s v="Connecticut"/>
    <s v="Ansonia"/>
    <n v="6401"/>
    <x v="1"/>
    <x v="151"/>
    <s v="June"/>
    <s v="03-06-2015"/>
    <n v="91.956000000000003"/>
    <n v="13"/>
    <n v="312.58999999999997"/>
    <n v="91087"/>
    <n v="22.81"/>
    <x v="4"/>
  </r>
  <r>
    <n v="144"/>
    <s v="Marguerite Moss"/>
    <s v="Critical"/>
    <n v="0.05"/>
    <n v="10.98"/>
    <n v="3.37"/>
    <s v="Regular Air"/>
    <s v="Small Business"/>
    <s v="Office Supplies"/>
    <s v="Scissors, Rulers and Trimmers"/>
    <s v="Small Pack"/>
    <s v="Fiskars® Softgrip Scissors"/>
    <n v="0.56999999999999995"/>
    <s v="United States"/>
    <x v="3"/>
    <s v="Massachusetts"/>
    <s v="Yarmouth"/>
    <n v="2664"/>
    <x v="1"/>
    <x v="151"/>
    <s v="June"/>
    <s v="03-06-2015"/>
    <n v="-2.544"/>
    <n v="6"/>
    <n v="64.400000000000006"/>
    <n v="91087"/>
    <n v="10.93"/>
    <x v="4"/>
  </r>
  <r>
    <n v="1461"/>
    <s v="Norman Adams"/>
    <s v="High"/>
    <n v="0.05"/>
    <n v="12.95"/>
    <n v="4.9800000000000004"/>
    <s v="Regular Air"/>
    <s v="Consumer"/>
    <s v="Office Supplies"/>
    <s v="Binders and Binder Accessories"/>
    <s v="Small Box"/>
    <s v="GBC Binding covers"/>
    <n v="0.4"/>
    <s v="United States"/>
    <x v="1"/>
    <s v="Indiana"/>
    <s v="Lafayette"/>
    <n v="47905"/>
    <x v="1"/>
    <x v="151"/>
    <s v="June"/>
    <s v="04-06-2015"/>
    <n v="134.16825"/>
    <n v="19"/>
    <n v="252.36"/>
    <n v="86397"/>
    <n v="12.899999999999999"/>
    <x v="4"/>
  </r>
  <r>
    <n v="1997"/>
    <s v="Harriet Bowman"/>
    <s v="Low"/>
    <n v="0"/>
    <n v="24.92"/>
    <n v="12.98"/>
    <s v="Regular Air"/>
    <s v="Consumer"/>
    <s v="Office Supplies"/>
    <s v="Binders and Binder Accessories"/>
    <s v="Small Box"/>
    <s v="GBC Standard Therm-A-Bind Covers"/>
    <n v="0.39"/>
    <s v="United States"/>
    <x v="0"/>
    <s v="South Carolina"/>
    <s v="Hilton Head Island"/>
    <n v="29915"/>
    <x v="1"/>
    <x v="151"/>
    <s v="June"/>
    <s v="02-06-2015"/>
    <n v="-23.155999999999999"/>
    <n v="1"/>
    <n v="32.659999999999997"/>
    <n v="90335"/>
    <n v="24.92"/>
    <x v="4"/>
  </r>
  <r>
    <n v="2334"/>
    <s v="Stephanie Hawkins"/>
    <s v="Low"/>
    <n v="0.06"/>
    <n v="3.74"/>
    <n v="0.94"/>
    <s v="Regular Air"/>
    <s v="Home Office"/>
    <s v="Office Supplies"/>
    <s v="Rubber Bands"/>
    <s v="Wrap Bag"/>
    <s v="Rubber Band Ball"/>
    <n v="0.83"/>
    <s v="United States"/>
    <x v="1"/>
    <s v="Wisconsin"/>
    <s v="Greenfield"/>
    <n v="53220"/>
    <x v="1"/>
    <x v="151"/>
    <s v="June"/>
    <s v="09-06-2015"/>
    <n v="-7.6849999999999996"/>
    <n v="12"/>
    <n v="44.75"/>
    <n v="89610"/>
    <n v="3.68"/>
    <x v="4"/>
  </r>
  <r>
    <n v="210"/>
    <s v="Floyd Dale"/>
    <s v="Medium"/>
    <n v="0.09"/>
    <n v="5.4"/>
    <n v="7.78"/>
    <s v="Express Air"/>
    <s v="Home Office"/>
    <s v="Office Supplies"/>
    <s v="Binders and Binder Accessories"/>
    <s v="Small Box"/>
    <s v="3M Organizer Strips"/>
    <n v="0.37"/>
    <s v="United States"/>
    <x v="3"/>
    <s v="New York"/>
    <s v="Troy"/>
    <n v="12180"/>
    <x v="1"/>
    <x v="151"/>
    <s v="June"/>
    <s v="02-06-2015"/>
    <n v="-21.487749999999998"/>
    <n v="4"/>
    <n v="27.3"/>
    <n v="85966"/>
    <n v="5.3100000000000005"/>
    <x v="4"/>
  </r>
  <r>
    <n v="210"/>
    <s v="Floyd Dale"/>
    <s v="Medium"/>
    <n v="0.02"/>
    <n v="20.28"/>
    <n v="6.68"/>
    <s v="Regular Air"/>
    <s v="Home Office"/>
    <s v="Furniture"/>
    <s v="Office Furnishings"/>
    <s v="Small Box"/>
    <s v="Seth Thomas 8 1/2&quot; Cubicle Clock"/>
    <n v="0.53"/>
    <s v="United States"/>
    <x v="3"/>
    <s v="New York"/>
    <s v="Troy"/>
    <n v="12180"/>
    <x v="1"/>
    <x v="151"/>
    <s v="June"/>
    <s v="02-06-2015"/>
    <n v="44.677500000000002"/>
    <n v="3"/>
    <n v="64.75"/>
    <n v="85966"/>
    <n v="20.260000000000002"/>
    <x v="4"/>
  </r>
  <r>
    <n v="210"/>
    <s v="Floyd Dale"/>
    <s v="Medium"/>
    <n v="0"/>
    <n v="11.55"/>
    <n v="2.36"/>
    <s v="Regular Air"/>
    <s v="Home Office"/>
    <s v="Office Supplies"/>
    <s v="Pens &amp; Art Supplies"/>
    <s v="Wrap Bag"/>
    <s v="Newell 309"/>
    <n v="0.55000000000000004"/>
    <s v="United States"/>
    <x v="3"/>
    <s v="New York"/>
    <s v="Troy"/>
    <n v="12180"/>
    <x v="1"/>
    <x v="151"/>
    <s v="June"/>
    <s v="03-06-2015"/>
    <n v="23.594999999999999"/>
    <n v="5"/>
    <n v="62.98"/>
    <n v="85966"/>
    <n v="11.55"/>
    <x v="4"/>
  </r>
  <r>
    <n v="211"/>
    <s v="Anna Wood"/>
    <s v="Medium"/>
    <n v="0.05"/>
    <n v="2.08"/>
    <n v="2.56"/>
    <s v="Regular Air"/>
    <s v="Home Office"/>
    <s v="Office Supplies"/>
    <s v="Scissors, Rulers and Trimmers"/>
    <s v="Small Pack"/>
    <s v="Kleencut® Forged Office Shears by Acme United Corporation"/>
    <n v="0.55000000000000004"/>
    <s v="United States"/>
    <x v="3"/>
    <s v="New York"/>
    <s v="Utica"/>
    <n v="13501"/>
    <x v="1"/>
    <x v="151"/>
    <s v="June"/>
    <s v="03-06-2015"/>
    <n v="-36.25"/>
    <n v="20"/>
    <n v="42.29"/>
    <n v="85966"/>
    <n v="2.0300000000000002"/>
    <x v="4"/>
  </r>
  <r>
    <n v="3374"/>
    <s v="Jamie Ward"/>
    <s v="Medium"/>
    <n v="0.01"/>
    <n v="179.29"/>
    <n v="29.21"/>
    <s v="Delivery Truck"/>
    <s v="Corporate"/>
    <s v="Furniture"/>
    <s v="Tables"/>
    <s v="Jumbo Box"/>
    <s v="Bevis Round Conference Table Top, X-Base"/>
    <n v="0.76"/>
    <s v="United States"/>
    <x v="3"/>
    <s v="Maryland"/>
    <s v="Odenton"/>
    <n v="21113"/>
    <x v="1"/>
    <x v="151"/>
    <s v="June"/>
    <s v="04-06-2015"/>
    <n v="66.362219999999994"/>
    <n v="8"/>
    <n v="1487.9"/>
    <n v="87473"/>
    <n v="179.28"/>
    <x v="4"/>
  </r>
  <r>
    <n v="1170"/>
    <s v="Jessie Houston"/>
    <s v="Not Specified"/>
    <n v="0.09"/>
    <n v="9.7799999999999994"/>
    <n v="1.39"/>
    <s v="Regular Air"/>
    <s v="Consumer"/>
    <s v="Office Supplies"/>
    <s v="Envelopes"/>
    <s v="Small Box"/>
    <s v="Staples #10 Laser &amp; Inkjet Envelopes, 4 1/8&quot; x 9 1/2&quot;, 100/Box"/>
    <n v="0.39"/>
    <s v="United States"/>
    <x v="3"/>
    <s v="Delaware"/>
    <s v="Newark"/>
    <n v="19711"/>
    <x v="1"/>
    <x v="151"/>
    <s v="June"/>
    <s v="03-06-2015"/>
    <n v="125.20740000000001"/>
    <n v="19"/>
    <n v="181.46"/>
    <n v="87520"/>
    <n v="9.69"/>
    <x v="4"/>
  </r>
  <r>
    <n v="1170"/>
    <s v="Jessie Houston"/>
    <s v="Not Specified"/>
    <n v="0"/>
    <n v="200.99"/>
    <n v="8.08"/>
    <s v="Regular Air"/>
    <s v="Consumer"/>
    <s v="Technology"/>
    <s v="Telephones and Communication"/>
    <s v="Small Box"/>
    <s v="5125"/>
    <n v="0.59"/>
    <s v="United States"/>
    <x v="3"/>
    <s v="Delaware"/>
    <s v="Newark"/>
    <n v="19711"/>
    <x v="1"/>
    <x v="151"/>
    <s v="June"/>
    <s v="04-06-2015"/>
    <n v="281.53440000000001"/>
    <n v="6"/>
    <n v="1076.3"/>
    <n v="87520"/>
    <n v="200.99"/>
    <x v="4"/>
  </r>
  <r>
    <n v="2487"/>
    <s v="Michelle Bryant Phillips"/>
    <s v="Not Specified"/>
    <n v="0.02"/>
    <n v="136.97999999999999"/>
    <n v="24.49"/>
    <s v="Express Air"/>
    <s v="Small Business"/>
    <s v="Furniture"/>
    <s v="Office Furnishings"/>
    <s v="Large Box"/>
    <s v="3M Polarizing Task Lamp with Clamp Arm, Light Gray"/>
    <n v="0.59"/>
    <s v="United States"/>
    <x v="0"/>
    <s v="Georgia"/>
    <s v="Tucker"/>
    <n v="30084"/>
    <x v="1"/>
    <x v="151"/>
    <s v="June"/>
    <s v="03-06-2015"/>
    <n v="88.56"/>
    <n v="8"/>
    <n v="1140.95"/>
    <n v="91417"/>
    <n v="136.95999999999998"/>
    <x v="4"/>
  </r>
  <r>
    <n v="1389"/>
    <s v="Jean Khan"/>
    <s v="High"/>
    <n v="0.09"/>
    <n v="2.61"/>
    <n v="0.5"/>
    <s v="Regular Air"/>
    <s v="Consumer"/>
    <s v="Office Supplies"/>
    <s v="Labels"/>
    <s v="Small Box"/>
    <s v="Avery 494"/>
    <n v="0.39"/>
    <s v="United States"/>
    <x v="2"/>
    <s v="California"/>
    <s v="Menlo Park"/>
    <n v="94025"/>
    <x v="2"/>
    <x v="152"/>
    <s v="June"/>
    <s v="05-06-2015"/>
    <n v="29.380199999999999"/>
    <n v="17"/>
    <n v="42.58"/>
    <n v="88729"/>
    <n v="2.52"/>
    <x v="4"/>
  </r>
  <r>
    <n v="87"/>
    <s v="Norman Shields"/>
    <s v="Low"/>
    <n v="0.05"/>
    <n v="161.55000000000001"/>
    <n v="19.989999999999998"/>
    <s v="Regular Air"/>
    <s v="Corporate"/>
    <s v="Office Supplies"/>
    <s v="Storage &amp; Organization"/>
    <s v="Small Box"/>
    <s v="Fellowes Super Stor/Drawer® Files"/>
    <n v="0.66"/>
    <s v="United States"/>
    <x v="2"/>
    <s v="California"/>
    <s v="Vacaville"/>
    <n v="95687"/>
    <x v="2"/>
    <x v="152"/>
    <s v="June"/>
    <s v="08-06-2015"/>
    <n v="1892.424"/>
    <n v="19"/>
    <n v="3127.69"/>
    <n v="90596"/>
    <n v="161.5"/>
    <x v="4"/>
  </r>
  <r>
    <n v="2268"/>
    <s v="Carlos Adkins"/>
    <s v="Low"/>
    <n v="0.08"/>
    <n v="259.70999999999998"/>
    <n v="66.67"/>
    <s v="Delivery Truck"/>
    <s v="Small Business"/>
    <s v="Furniture"/>
    <s v="Tables"/>
    <s v="Jumbo Box"/>
    <s v="Bevis Round Bullnose 29&quot; High Table Top"/>
    <n v="0.61"/>
    <s v="United States"/>
    <x v="0"/>
    <s v="Florida"/>
    <s v="Land O Lakes"/>
    <n v="34639"/>
    <x v="2"/>
    <x v="152"/>
    <s v="June"/>
    <s v="07-06-2015"/>
    <n v="138.22200000000001"/>
    <n v="17"/>
    <n v="4086.5"/>
    <n v="89571"/>
    <n v="259.63"/>
    <x v="4"/>
  </r>
  <r>
    <n v="1357"/>
    <s v="Marguerite Yu"/>
    <s v="Medium"/>
    <n v="0.03"/>
    <n v="125.99"/>
    <n v="7.69"/>
    <s v="Regular Air"/>
    <s v="Home Office"/>
    <s v="Technology"/>
    <s v="Telephones and Communication"/>
    <s v="Small Box"/>
    <s v="Timeport L7089"/>
    <n v="0.57999999999999996"/>
    <s v="United States"/>
    <x v="1"/>
    <s v="Texas"/>
    <s v="Weslaco"/>
    <n v="78596"/>
    <x v="2"/>
    <x v="152"/>
    <s v="June"/>
    <s v="05-06-2015"/>
    <n v="500.95800000000003"/>
    <n v="9"/>
    <n v="981.65"/>
    <n v="88184"/>
    <n v="125.96"/>
    <x v="4"/>
  </r>
  <r>
    <n v="1737"/>
    <s v="Danielle Myers"/>
    <s v="Not Specified"/>
    <n v="0.09"/>
    <n v="30.93"/>
    <n v="3.92"/>
    <s v="Regular Air"/>
    <s v="Corporate"/>
    <s v="Furniture"/>
    <s v="Office Furnishings"/>
    <s v="Small Pack"/>
    <s v="Advantus Employee of the Month Certificate Frame, 11 x 13-1/2"/>
    <n v="0.44"/>
    <s v="United States"/>
    <x v="0"/>
    <s v="North Carolina"/>
    <s v="Garner"/>
    <n v="27529"/>
    <x v="2"/>
    <x v="152"/>
    <s v="June"/>
    <s v="05-06-2015"/>
    <n v="-130.42400000000001"/>
    <n v="16"/>
    <n v="451.83"/>
    <n v="85866"/>
    <n v="30.84"/>
    <x v="4"/>
  </r>
  <r>
    <n v="1737"/>
    <s v="Danielle Myers"/>
    <s v="Not Specified"/>
    <n v="0.03"/>
    <n v="1.68"/>
    <n v="0.7"/>
    <s v="Express Air"/>
    <s v="Corporate"/>
    <s v="Office Supplies"/>
    <s v="Pens &amp; Art Supplies"/>
    <s v="Wrap Bag"/>
    <s v="Newell 308"/>
    <n v="0.6"/>
    <s v="United States"/>
    <x v="0"/>
    <s v="North Carolina"/>
    <s v="Garner"/>
    <n v="27529"/>
    <x v="2"/>
    <x v="152"/>
    <s v="June"/>
    <s v="05-06-2015"/>
    <n v="-106.42100000000001"/>
    <n v="11"/>
    <n v="20.239999999999998"/>
    <n v="85866"/>
    <n v="1.65"/>
    <x v="4"/>
  </r>
  <r>
    <n v="1998"/>
    <s v="Judy Frazier"/>
    <s v="Not Specified"/>
    <n v="0.06"/>
    <n v="4.42"/>
    <n v="4.99"/>
    <s v="Regular Air"/>
    <s v="Corporate"/>
    <s v="Office Supplies"/>
    <s v="Envelopes"/>
    <s v="Small Box"/>
    <s v="Grip Seal Envelopes"/>
    <n v="0.38"/>
    <s v="United States"/>
    <x v="3"/>
    <s v="New York"/>
    <s v="East Massapequa"/>
    <n v="11758"/>
    <x v="2"/>
    <x v="152"/>
    <s v="June"/>
    <s v="05-06-2015"/>
    <n v="-10.435"/>
    <n v="3"/>
    <n v="14.85"/>
    <n v="90568"/>
    <n v="4.3600000000000003"/>
    <x v="4"/>
  </r>
  <r>
    <n v="3151"/>
    <s v="Glenda Hunter"/>
    <s v="Not Specified"/>
    <n v="0.01"/>
    <n v="145.97999999999999"/>
    <n v="46.2"/>
    <s v="Delivery Truck"/>
    <s v="Corporate"/>
    <s v="Furniture"/>
    <s v="Tables"/>
    <s v="Jumbo Box"/>
    <s v="Bevis Rectangular Conference Tables"/>
    <n v="0.69"/>
    <s v="United States"/>
    <x v="2"/>
    <s v="California"/>
    <s v="Twentynine Palms"/>
    <n v="92277"/>
    <x v="2"/>
    <x v="152"/>
    <s v="June"/>
    <s v="03-06-2015"/>
    <n v="-134.512"/>
    <n v="9"/>
    <n v="1370.79"/>
    <n v="88543"/>
    <n v="145.97"/>
    <x v="4"/>
  </r>
  <r>
    <n v="754"/>
    <s v="Helen Lyons"/>
    <s v="High"/>
    <n v="0.06"/>
    <n v="218.75"/>
    <n v="69.64"/>
    <s v="Delivery Truck"/>
    <s v="Corporate"/>
    <s v="Furniture"/>
    <s v="Tables"/>
    <s v="Jumbo Box"/>
    <s v="BoxOffice By Design Rectangular and Half-Moon Meeting Room Tables"/>
    <n v="0.77"/>
    <s v="United States"/>
    <x v="2"/>
    <s v="Arizona"/>
    <s v="Prescott Valley"/>
    <n v="86314"/>
    <x v="3"/>
    <x v="153"/>
    <s v="June"/>
    <s v="05-06-2015"/>
    <n v="-453.2"/>
    <n v="4"/>
    <n v="905.4"/>
    <n v="90437"/>
    <n v="218.69"/>
    <x v="4"/>
  </r>
  <r>
    <n v="1233"/>
    <s v="Gary Hester"/>
    <s v="High"/>
    <n v="0.09"/>
    <n v="99.99"/>
    <n v="19.989999999999998"/>
    <s v="Regular Air"/>
    <s v="Consumer"/>
    <s v="Technology"/>
    <s v="Computer Peripherals"/>
    <s v="Small Box"/>
    <s v="US Robotics 56K V.92 External Faxmodem"/>
    <n v="0.52"/>
    <s v="United States"/>
    <x v="1"/>
    <s v="Texas"/>
    <s v="Flower Mound"/>
    <n v="75028"/>
    <x v="3"/>
    <x v="153"/>
    <s v="June"/>
    <s v="06-06-2015"/>
    <n v="-161.47499999999999"/>
    <n v="1"/>
    <n v="97.65"/>
    <n v="89376"/>
    <n v="99.899999999999991"/>
    <x v="4"/>
  </r>
  <r>
    <n v="1233"/>
    <s v="Gary Hester"/>
    <s v="High"/>
    <n v="0.04"/>
    <n v="205.99"/>
    <n v="5.26"/>
    <s v="Regular Air"/>
    <s v="Consumer"/>
    <s v="Technology"/>
    <s v="Telephones and Communication"/>
    <s v="Small Box"/>
    <s v="i470"/>
    <n v="0.56000000000000005"/>
    <s v="United States"/>
    <x v="1"/>
    <s v="Texas"/>
    <s v="Flower Mound"/>
    <n v="75028"/>
    <x v="3"/>
    <x v="153"/>
    <s v="June"/>
    <s v="05-06-2015"/>
    <n v="-0.81399999999999995"/>
    <n v="6"/>
    <n v="1018.61"/>
    <n v="89376"/>
    <n v="205.95000000000002"/>
    <x v="4"/>
  </r>
  <r>
    <n v="3238"/>
    <s v="Kathleen P Bloom"/>
    <s v="Low"/>
    <n v="0.06"/>
    <n v="115.99"/>
    <n v="5.92"/>
    <s v="Regular Air"/>
    <s v="Corporate"/>
    <s v="Technology"/>
    <s v="Telephones and Communication"/>
    <s v="Small Box"/>
    <s v="8890"/>
    <n v="0.57999999999999996"/>
    <s v="United States"/>
    <x v="2"/>
    <s v="Oregon"/>
    <s v="Corvallis"/>
    <n v="97330"/>
    <x v="3"/>
    <x v="153"/>
    <s v="June"/>
    <s v="06-06-2015"/>
    <n v="-13.068"/>
    <n v="5"/>
    <n v="495.82"/>
    <n v="89564"/>
    <n v="115.92999999999999"/>
    <x v="4"/>
  </r>
  <r>
    <n v="2391"/>
    <s v="Jacob McNeill"/>
    <s v="Not Specified"/>
    <n v="0"/>
    <n v="999.99"/>
    <n v="13.99"/>
    <s v="Regular Air"/>
    <s v="Corporate"/>
    <s v="Technology"/>
    <s v="Office Machines"/>
    <s v="Medium Box"/>
    <s v="Polycom Soundstation EX Audio-Conferencing Telephone, Black"/>
    <n v="0.36"/>
    <s v="United States"/>
    <x v="3"/>
    <s v="New York"/>
    <s v="Oceanside"/>
    <n v="11572"/>
    <x v="3"/>
    <x v="153"/>
    <s v="June"/>
    <s v="06-06-2015"/>
    <n v="-1455.9972"/>
    <n v="1"/>
    <n v="1009.99"/>
    <n v="91123"/>
    <n v="999.99"/>
    <x v="4"/>
  </r>
  <r>
    <n v="2391"/>
    <s v="Jacob McNeill"/>
    <s v="Not Specified"/>
    <n v="0.05"/>
    <n v="6.48"/>
    <n v="5.14"/>
    <s v="Express Air"/>
    <s v="Corporate"/>
    <s v="Office Supplies"/>
    <s v="Paper"/>
    <s v="Small Box"/>
    <s v="Xerox 23"/>
    <n v="0.37"/>
    <s v="United States"/>
    <x v="3"/>
    <s v="New York"/>
    <s v="Oceanside"/>
    <n v="11572"/>
    <x v="3"/>
    <x v="153"/>
    <s v="June"/>
    <s v="05-06-2015"/>
    <n v="-22.56"/>
    <n v="13"/>
    <n v="92.16"/>
    <n v="91123"/>
    <n v="6.4300000000000006"/>
    <x v="4"/>
  </r>
  <r>
    <n v="2548"/>
    <s v="Wayne Bass"/>
    <s v="Not Specified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x v="2"/>
    <s v="California"/>
    <s v="Los Angeles"/>
    <n v="90068"/>
    <x v="3"/>
    <x v="153"/>
    <s v="June"/>
    <s v="07-06-2015"/>
    <n v="23.87"/>
    <n v="81"/>
    <n v="448.26"/>
    <n v="29889"/>
    <n v="5.8900000000000006"/>
    <x v="4"/>
  </r>
  <r>
    <n v="2549"/>
    <s v="Martha Bowers"/>
    <s v="Not Specified"/>
    <n v="0.09"/>
    <n v="5.98"/>
    <n v="1.67"/>
    <s v="Regular Air"/>
    <s v="Small Business"/>
    <s v="Office Supplies"/>
    <s v="Pens &amp; Art Supplies"/>
    <s v="Wrap Bag"/>
    <s v="Dixon Ticonderoga® Erasable Colored Pencil Set, 12-Color"/>
    <n v="0.51"/>
    <s v="United States"/>
    <x v="3"/>
    <s v="Ohio"/>
    <s v="Whitehall"/>
    <n v="43213"/>
    <x v="3"/>
    <x v="153"/>
    <s v="June"/>
    <s v="07-06-2015"/>
    <n v="35.805"/>
    <n v="20"/>
    <n v="110.68"/>
    <n v="88658"/>
    <n v="5.8900000000000006"/>
    <x v="4"/>
  </r>
  <r>
    <n v="2882"/>
    <s v="Andrew Gonzalez"/>
    <s v="High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x v="0"/>
    <s v="North Carolina"/>
    <s v="Charlotte"/>
    <n v="28206"/>
    <x v="4"/>
    <x v="154"/>
    <s v="June"/>
    <s v="06-06-2015"/>
    <n v="732.26980000000003"/>
    <n v="21"/>
    <n v="7497.05"/>
    <n v="21958"/>
    <n v="363.16"/>
    <x v="4"/>
  </r>
  <r>
    <n v="2884"/>
    <s v="Stuart C Robinson"/>
    <s v="High"/>
    <n v="0.09"/>
    <n v="363.25"/>
    <n v="19.989999999999998"/>
    <s v="Regular Air"/>
    <s v="Consumer"/>
    <s v="Office Supplies"/>
    <s v="Appliances"/>
    <s v="Small Box"/>
    <s v="Hoover WindTunnel™ Plus Canister Vacuum"/>
    <n v="0.56999999999999995"/>
    <s v="United States"/>
    <x v="3"/>
    <s v="Ohio"/>
    <s v="North Ridgeville"/>
    <n v="44039"/>
    <x v="4"/>
    <x v="154"/>
    <s v="June"/>
    <s v="06-06-2015"/>
    <n v="1231.6569"/>
    <n v="5"/>
    <n v="1785.01"/>
    <n v="87633"/>
    <n v="363.16"/>
    <x v="4"/>
  </r>
  <r>
    <n v="269"/>
    <s v="Calvin Boyette"/>
    <s v="Low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x v="2"/>
    <s v="Arizona"/>
    <s v="Gilbert"/>
    <n v="85234"/>
    <x v="4"/>
    <x v="154"/>
    <s v="June"/>
    <s v="10-06-2015"/>
    <n v="144.2928"/>
    <n v="6"/>
    <n v="209.12"/>
    <n v="88942"/>
    <n v="35.849999999999994"/>
    <x v="4"/>
  </r>
  <r>
    <n v="269"/>
    <s v="Calvin Boyette"/>
    <s v="Low"/>
    <n v="0"/>
    <n v="170.98"/>
    <n v="13.99"/>
    <s v="Regular Air"/>
    <s v="Home Office"/>
    <s v="Furniture"/>
    <s v="Office Furnishings"/>
    <s v="Medium Box"/>
    <s v="Tenex Antistatic Computer Chair Mats"/>
    <n v="0.75"/>
    <s v="United States"/>
    <x v="2"/>
    <s v="Arizona"/>
    <s v="Gilbert"/>
    <n v="85234"/>
    <x v="4"/>
    <x v="154"/>
    <s v="June"/>
    <s v="12-06-2015"/>
    <n v="888.14729999999997"/>
    <n v="7"/>
    <n v="1287.17"/>
    <n v="88942"/>
    <n v="170.98"/>
    <x v="4"/>
  </r>
  <r>
    <n v="269"/>
    <s v="Calvin Boyette"/>
    <s v="Low"/>
    <n v="0.09"/>
    <n v="4.9800000000000004"/>
    <n v="7.44"/>
    <s v="Regular Air"/>
    <s v="Home Office"/>
    <s v="Office Supplies"/>
    <s v="Paper"/>
    <s v="Small Box"/>
    <s v="Xerox 1922"/>
    <n v="0.36"/>
    <s v="United States"/>
    <x v="2"/>
    <s v="Arizona"/>
    <s v="Gilbert"/>
    <n v="85234"/>
    <x v="4"/>
    <x v="154"/>
    <s v="June"/>
    <s v="07-06-2015"/>
    <n v="-46.005000000000003"/>
    <n v="9"/>
    <n v="46.17"/>
    <n v="88942"/>
    <n v="4.8900000000000006"/>
    <x v="4"/>
  </r>
  <r>
    <n v="272"/>
    <s v="Eleanor Swain"/>
    <s v="Low"/>
    <n v="0.09"/>
    <n v="35.94"/>
    <n v="6.66"/>
    <s v="Regular Air"/>
    <s v="Home Office"/>
    <s v="Office Supplies"/>
    <s v="Envelopes"/>
    <s v="Small Box"/>
    <s v="Tyvek ® Top-Opening Peel &amp; Seel ® Envelopes, Gray"/>
    <n v="0.4"/>
    <s v="United States"/>
    <x v="0"/>
    <s v="North Carolina"/>
    <s v="Charlotte"/>
    <n v="28204"/>
    <x v="4"/>
    <x v="154"/>
    <s v="June"/>
    <s v="10-06-2015"/>
    <n v="72.1858"/>
    <n v="24"/>
    <n v="836.47"/>
    <n v="36069"/>
    <n v="35.849999999999994"/>
    <x v="4"/>
  </r>
  <r>
    <n v="272"/>
    <s v="Eleanor Swain"/>
    <s v="Low"/>
    <n v="0.09"/>
    <n v="4.9800000000000004"/>
    <n v="7.44"/>
    <s v="Regular Air"/>
    <s v="Home Office"/>
    <s v="Office Supplies"/>
    <s v="Paper"/>
    <s v="Small Box"/>
    <s v="Xerox 1922"/>
    <n v="0.36"/>
    <s v="United States"/>
    <x v="0"/>
    <s v="North Carolina"/>
    <s v="Charlotte"/>
    <n v="28204"/>
    <x v="4"/>
    <x v="154"/>
    <s v="June"/>
    <s v="07-06-2015"/>
    <n v="-122.3733"/>
    <n v="37"/>
    <n v="189.83"/>
    <n v="36069"/>
    <n v="4.8900000000000006"/>
    <x v="4"/>
  </r>
  <r>
    <n v="518"/>
    <s v="Mark Ritchie"/>
    <s v="Low"/>
    <n v="7.0000000000000007E-2"/>
    <n v="12.64"/>
    <n v="4.9800000000000004"/>
    <s v="Regular Air"/>
    <s v="Home Office"/>
    <s v="Furniture"/>
    <s v="Office Furnishings"/>
    <s v="Small Pack"/>
    <s v="Nu-Dell Executive Frame"/>
    <n v="0.48"/>
    <s v="United States"/>
    <x v="1"/>
    <s v="Missouri"/>
    <s v="Clayton"/>
    <n v="63105"/>
    <x v="4"/>
    <x v="154"/>
    <s v="June"/>
    <s v="12-06-2015"/>
    <n v="113.41500000000001"/>
    <n v="16"/>
    <n v="199.76"/>
    <n v="90867"/>
    <n v="12.57"/>
    <x v="4"/>
  </r>
  <r>
    <n v="2506"/>
    <s v="Alfred Harmon"/>
    <s v="Medium"/>
    <n v="0.02"/>
    <n v="6.48"/>
    <n v="8.74"/>
    <s v="Regular Air"/>
    <s v="Home Office"/>
    <s v="Office Supplies"/>
    <s v="Paper"/>
    <s v="Small Box"/>
    <s v="Xerox 1984"/>
    <n v="0.36"/>
    <s v="United States"/>
    <x v="3"/>
    <s v="Connecticut"/>
    <s v="Cheshire"/>
    <n v="6408"/>
    <x v="4"/>
    <x v="154"/>
    <s v="June"/>
    <s v="07-06-2015"/>
    <n v="-6.835"/>
    <n v="1"/>
    <n v="10.72"/>
    <n v="87033"/>
    <n v="6.4600000000000009"/>
    <x v="4"/>
  </r>
  <r>
    <n v="2507"/>
    <s v="Jeanette Davies"/>
    <s v="Medium"/>
    <n v="0.06"/>
    <n v="699.99"/>
    <n v="24.49"/>
    <s v="Express Air"/>
    <s v="Home Office"/>
    <s v="Technology"/>
    <s v="Copiers and Fax"/>
    <s v="Large Box"/>
    <s v="Canon PC1060 Personal Laser Copier"/>
    <n v="0.41"/>
    <s v="United States"/>
    <x v="3"/>
    <s v="Maine"/>
    <s v="Bangor"/>
    <n v="4401"/>
    <x v="4"/>
    <x v="154"/>
    <s v="June"/>
    <s v="07-06-2015"/>
    <n v="7024.2069000000001"/>
    <n v="15"/>
    <n v="10180.01"/>
    <n v="87033"/>
    <n v="699.93000000000006"/>
    <x v="4"/>
  </r>
  <r>
    <n v="2516"/>
    <s v="Leo E Underwood"/>
    <s v="Medium"/>
    <n v="0.02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x v="3"/>
    <s v="New Jersey"/>
    <s v="Englewood"/>
    <n v="7631"/>
    <x v="4"/>
    <x v="154"/>
    <s v="June"/>
    <s v="07-06-2015"/>
    <n v="36.494999999999997"/>
    <n v="11"/>
    <n v="190.85"/>
    <n v="87033"/>
    <n v="17.13"/>
    <x v="4"/>
  </r>
  <r>
    <n v="2520"/>
    <s v="Sandy Mueller"/>
    <s v="Medium"/>
    <n v="7.0000000000000007E-2"/>
    <n v="30.98"/>
    <n v="8.74"/>
    <s v="Regular Air"/>
    <s v="Home Office"/>
    <s v="Office Supplies"/>
    <s v="Paper"/>
    <s v="Small Box"/>
    <s v="Xerox 1979"/>
    <n v="0.4"/>
    <s v="United States"/>
    <x v="3"/>
    <s v="Rhode Island"/>
    <s v="Providence"/>
    <n v="2908"/>
    <x v="4"/>
    <x v="154"/>
    <s v="June"/>
    <s v="06-06-2015"/>
    <n v="255.76920000000001"/>
    <n v="12"/>
    <n v="370.68"/>
    <n v="87033"/>
    <n v="30.91"/>
    <x v="4"/>
  </r>
  <r>
    <n v="2522"/>
    <s v="Harriet Wooten"/>
    <s v="Medium"/>
    <n v="0.04"/>
    <n v="1360.14"/>
    <n v="14.7"/>
    <s v="Delivery Truck"/>
    <s v="Home Office"/>
    <s v="Technology"/>
    <s v="Office Machines"/>
    <s v="Jumbo Drum"/>
    <s v="Okidata ML395C Color Dot Matrix Printer"/>
    <n v="0.59"/>
    <s v="United States"/>
    <x v="3"/>
    <s v="Vermont"/>
    <s v="Burlington"/>
    <n v="5401"/>
    <x v="4"/>
    <x v="154"/>
    <s v="June"/>
    <s v="08-06-2015"/>
    <n v="2639.01"/>
    <n v="6"/>
    <n v="7303.05"/>
    <n v="87033"/>
    <n v="1360.1000000000001"/>
    <x v="4"/>
  </r>
  <r>
    <n v="699"/>
    <s v="Jenny Gold"/>
    <s v="Critical"/>
    <n v="0.02"/>
    <n v="6.47"/>
    <n v="1.22"/>
    <s v="Regular Air"/>
    <s v="Consumer"/>
    <s v="Office Supplies"/>
    <s v="Pens &amp; Art Supplies"/>
    <s v="Wrap Bag"/>
    <s v="Staples Pen Style Liquid Stix; Assorted (yellow, pink, green, blue, orange), 5/Pack"/>
    <n v="0.4"/>
    <s v="United States"/>
    <x v="2"/>
    <s v="California"/>
    <s v="Los Angeles"/>
    <n v="90041"/>
    <x v="5"/>
    <x v="155"/>
    <s v="June"/>
    <s v="07-06-2015"/>
    <n v="40.200000000000003"/>
    <n v="30"/>
    <n v="193.95"/>
    <n v="55392"/>
    <n v="6.45"/>
    <x v="4"/>
  </r>
  <r>
    <n v="699"/>
    <s v="Jenny Gold"/>
    <s v="Critical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x v="2"/>
    <s v="California"/>
    <s v="Los Angeles"/>
    <n v="90041"/>
    <x v="5"/>
    <x v="155"/>
    <s v="June"/>
    <s v="08-06-2015"/>
    <n v="3.21"/>
    <n v="59"/>
    <n v="158.80000000000001"/>
    <n v="55392"/>
    <n v="2.77"/>
    <x v="4"/>
  </r>
  <r>
    <n v="711"/>
    <s v="Pam Anthony"/>
    <s v="Critical"/>
    <n v="7.0000000000000007E-2"/>
    <n v="2.84"/>
    <n v="0.93"/>
    <s v="Regular Air"/>
    <s v="Consumer"/>
    <s v="Office Supplies"/>
    <s v="Pens &amp; Art Supplies"/>
    <s v="Wrap Bag"/>
    <s v="SANFORD Liquid Accent™ Tank-Style Highlighters"/>
    <n v="0.54"/>
    <s v="United States"/>
    <x v="3"/>
    <s v="Massachusetts"/>
    <s v="Winthrop"/>
    <n v="2152"/>
    <x v="5"/>
    <x v="155"/>
    <s v="June"/>
    <s v="08-06-2015"/>
    <n v="3.8519999999999999"/>
    <n v="15"/>
    <n v="40.369999999999997"/>
    <n v="87978"/>
    <n v="2.77"/>
    <x v="4"/>
  </r>
  <r>
    <n v="3045"/>
    <s v="Jordan Beard"/>
    <s v="High"/>
    <n v="0"/>
    <n v="6.48"/>
    <n v="5.19"/>
    <s v="Regular Air"/>
    <s v="Small Business"/>
    <s v="Office Supplies"/>
    <s v="Paper"/>
    <s v="Small Box"/>
    <s v="Xerox 1995"/>
    <n v="0.37"/>
    <s v="United States"/>
    <x v="1"/>
    <s v="Kansas"/>
    <s v="Leavenworth"/>
    <n v="66048"/>
    <x v="5"/>
    <x v="155"/>
    <s v="June"/>
    <s v="07-06-2015"/>
    <n v="-14.074999999999999"/>
    <n v="12"/>
    <n v="84.04"/>
    <n v="86104"/>
    <n v="6.48"/>
    <x v="4"/>
  </r>
  <r>
    <n v="1142"/>
    <s v="Russell Chan"/>
    <s v="Medium"/>
    <n v="0.01"/>
    <n v="18.97"/>
    <n v="9.5399999999999991"/>
    <s v="Regular Air"/>
    <s v="Home Office"/>
    <s v="Office Supplies"/>
    <s v="Paper"/>
    <s v="Small Box"/>
    <s v="Xerox 1939"/>
    <n v="0.37"/>
    <s v="United States"/>
    <x v="1"/>
    <s v="Texas"/>
    <s v="Waco"/>
    <n v="76706"/>
    <x v="5"/>
    <x v="155"/>
    <s v="June"/>
    <s v="09-06-2015"/>
    <n v="85.875"/>
    <n v="11"/>
    <n v="227.67"/>
    <n v="86575"/>
    <n v="18.959999999999997"/>
    <x v="4"/>
  </r>
  <r>
    <n v="2107"/>
    <s v="Leigh Burnette Hurley"/>
    <s v="Medium"/>
    <n v="0.05"/>
    <n v="399.98"/>
    <n v="12.06"/>
    <s v="Delivery Truck"/>
    <s v="Corporate"/>
    <s v="Technology"/>
    <s v="Office Machines"/>
    <s v="Jumbo Box"/>
    <s v="Okidata ML320 Series Turbo Dot Matrix Printers"/>
    <n v="0.56000000000000005"/>
    <s v="United States"/>
    <x v="1"/>
    <s v="Illinois"/>
    <s v="Chicago"/>
    <n v="60601"/>
    <x v="5"/>
    <x v="155"/>
    <s v="June"/>
    <s v="06-06-2015"/>
    <n v="567.59"/>
    <n v="24"/>
    <n v="9666.7199999999993"/>
    <n v="39015"/>
    <n v="399.93"/>
    <x v="4"/>
  </r>
  <r>
    <n v="2107"/>
    <s v="Leigh Burnette Hurley"/>
    <s v="Medium"/>
    <n v="7.0000000000000007E-2"/>
    <n v="6.48"/>
    <n v="5.74"/>
    <s v="Regular Air"/>
    <s v="Corporate"/>
    <s v="Office Supplies"/>
    <s v="Paper"/>
    <s v="Small Box"/>
    <s v="Xerox 1994"/>
    <n v="0.37"/>
    <s v="United States"/>
    <x v="1"/>
    <s v="Illinois"/>
    <s v="Chicago"/>
    <n v="60601"/>
    <x v="5"/>
    <x v="155"/>
    <s v="June"/>
    <s v="06-06-2015"/>
    <n v="-28.45"/>
    <n v="20"/>
    <n v="134.58000000000001"/>
    <n v="39015"/>
    <n v="6.41"/>
    <x v="4"/>
  </r>
  <r>
    <n v="2108"/>
    <s v="Alfred Barber"/>
    <s v="Medium"/>
    <n v="7.0000000000000007E-2"/>
    <n v="6.48"/>
    <n v="5.74"/>
    <s v="Regular Air"/>
    <s v="Corporate"/>
    <s v="Office Supplies"/>
    <s v="Paper"/>
    <s v="Small Box"/>
    <s v="Xerox 1994"/>
    <n v="0.37"/>
    <s v="United States"/>
    <x v="1"/>
    <s v="Missouri"/>
    <s v="Mehlville"/>
    <n v="63129"/>
    <x v="5"/>
    <x v="155"/>
    <s v="June"/>
    <s v="06-06-2015"/>
    <n v="-14.225"/>
    <n v="5"/>
    <n v="33.65"/>
    <n v="87862"/>
    <n v="6.41"/>
    <x v="4"/>
  </r>
  <r>
    <n v="2848"/>
    <s v="Eileen Dalton"/>
    <s v="Medium"/>
    <n v="0"/>
    <n v="49.99"/>
    <n v="19.989999999999998"/>
    <s v="Regular Air"/>
    <s v="Corporate"/>
    <s v="Technology"/>
    <s v="Computer Peripherals"/>
    <s v="Small Box"/>
    <s v="Zoom V.92 USB External Faxmodem"/>
    <n v="0.41"/>
    <s v="United States"/>
    <x v="0"/>
    <s v="Tennessee"/>
    <s v="Columbia"/>
    <n v="38401"/>
    <x v="5"/>
    <x v="155"/>
    <s v="June"/>
    <s v="08-06-2015"/>
    <n v="38.886000000000003"/>
    <n v="16"/>
    <n v="832.97"/>
    <n v="85929"/>
    <n v="49.99"/>
    <x v="4"/>
  </r>
  <r>
    <n v="1106"/>
    <s v="Maxine Collier Grady"/>
    <s v="Not Specified"/>
    <n v="0.08"/>
    <n v="140.81"/>
    <n v="24.49"/>
    <s v="Regular Air"/>
    <s v="Consumer"/>
    <s v="Furniture"/>
    <s v="Chairs &amp; Chairmats"/>
    <s v="Large Box"/>
    <s v="Hon Olson Stacker Stools"/>
    <n v="0.56999999999999995"/>
    <s v="United States"/>
    <x v="1"/>
    <s v="Texas"/>
    <s v="Dallas"/>
    <n v="75220"/>
    <x v="5"/>
    <x v="155"/>
    <s v="June"/>
    <s v="08-06-2015"/>
    <n v="1232.79"/>
    <n v="81"/>
    <n v="11272.77"/>
    <n v="45824"/>
    <n v="140.72999999999999"/>
    <x v="4"/>
  </r>
  <r>
    <n v="1340"/>
    <s v="Marie Bass"/>
    <s v="Not Specified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x v="3"/>
    <s v="New York"/>
    <s v="New York City"/>
    <n v="10170"/>
    <x v="5"/>
    <x v="155"/>
    <s v="June"/>
    <s v="09-06-2015"/>
    <n v="27.38"/>
    <n v="76"/>
    <n v="282.85000000000002"/>
    <n v="24455"/>
    <n v="3.91"/>
    <x v="4"/>
  </r>
  <r>
    <n v="1341"/>
    <s v="Edward Bynum"/>
    <s v="Not Specified"/>
    <n v="0"/>
    <n v="20.89"/>
    <n v="1.99"/>
    <s v="Regular Air"/>
    <s v="Home Office"/>
    <s v="Technology"/>
    <s v="Computer Peripherals"/>
    <s v="Small Pack"/>
    <s v="IBM 80 Minute CD-R Spindle, 50/Pack"/>
    <n v="0.48"/>
    <s v="United States"/>
    <x v="3"/>
    <s v="Pennsylvania"/>
    <s v="Chambersburg"/>
    <n v="17201"/>
    <x v="5"/>
    <x v="155"/>
    <s v="June"/>
    <s v="08-06-2015"/>
    <n v="-5.2949999999999999"/>
    <n v="4"/>
    <n v="84.56"/>
    <n v="91245"/>
    <n v="20.89"/>
    <x v="4"/>
  </r>
  <r>
    <n v="1341"/>
    <s v="Edward Bynum"/>
    <s v="Not Specified"/>
    <n v="7.0000000000000007E-2"/>
    <n v="3.98"/>
    <n v="0.83"/>
    <s v="Regular Air"/>
    <s v="Home Office"/>
    <s v="Office Supplies"/>
    <s v="Pens &amp; Art Supplies"/>
    <s v="Wrap Bag"/>
    <s v="Fluorescent Highlighters by Dixon"/>
    <n v="0.51"/>
    <s v="United States"/>
    <x v="3"/>
    <s v="Pennsylvania"/>
    <s v="Chambersburg"/>
    <n v="17201"/>
    <x v="5"/>
    <x v="155"/>
    <s v="June"/>
    <s v="09-06-2015"/>
    <n v="41.07"/>
    <n v="19"/>
    <n v="70.709999999999994"/>
    <n v="91245"/>
    <n v="3.91"/>
    <x v="4"/>
  </r>
  <r>
    <n v="2432"/>
    <s v="Lindsay Tate"/>
    <s v="Not Specified"/>
    <n v="0.09"/>
    <n v="5.4"/>
    <n v="7.78"/>
    <s v="Express Air"/>
    <s v="Consumer"/>
    <s v="Office Supplies"/>
    <s v="Binders and Binder Accessories"/>
    <s v="Small Box"/>
    <s v="3M Organizer Strips"/>
    <n v="0.37"/>
    <s v="United States"/>
    <x v="1"/>
    <s v="Oklahoma"/>
    <s v="Midwest City"/>
    <n v="73110"/>
    <x v="5"/>
    <x v="155"/>
    <s v="June"/>
    <s v="08-06-2015"/>
    <n v="-34.764499999999998"/>
    <n v="6"/>
    <n v="37.380000000000003"/>
    <n v="89097"/>
    <n v="5.3100000000000005"/>
    <x v="4"/>
  </r>
  <r>
    <n v="1374"/>
    <s v="Earl Buck"/>
    <s v="Critical"/>
    <n v="0.06"/>
    <n v="44.01"/>
    <n v="3.5"/>
    <s v="Regular Air"/>
    <s v="Home Office"/>
    <s v="Office Supplies"/>
    <s v="Appliances"/>
    <s v="Small Box"/>
    <s v="Acco Smartsocket® Color-Coded Six-Outlet AC Adapter Model Surge Protectors"/>
    <n v="0.59"/>
    <s v="United States"/>
    <x v="2"/>
    <s v="California"/>
    <s v="Stockton"/>
    <n v="95207"/>
    <x v="6"/>
    <x v="156"/>
    <s v="June"/>
    <s v="08-06-2015"/>
    <n v="-21.231999999999999"/>
    <n v="1"/>
    <n v="46.94"/>
    <n v="88212"/>
    <n v="43.949999999999996"/>
    <x v="4"/>
  </r>
  <r>
    <n v="2794"/>
    <s v="Connie Bunn"/>
    <s v="High"/>
    <n v="7.0000000000000007E-2"/>
    <n v="4.76"/>
    <n v="0.88"/>
    <s v="Regular Air"/>
    <s v="Corporate"/>
    <s v="Office Supplies"/>
    <s v="Paper"/>
    <s v="Wrap Bag"/>
    <s v="Wirebound Voice Message Log Book"/>
    <n v="0.39"/>
    <s v="United States"/>
    <x v="1"/>
    <s v="Iowa"/>
    <s v="Marshalltown"/>
    <n v="50158"/>
    <x v="6"/>
    <x v="156"/>
    <s v="June"/>
    <s v="07-06-2015"/>
    <n v="15.8148"/>
    <n v="5"/>
    <n v="22.92"/>
    <n v="87555"/>
    <n v="4.6899999999999995"/>
    <x v="4"/>
  </r>
  <r>
    <n v="737"/>
    <s v="Danny Vaughn"/>
    <s v="Low"/>
    <n v="0.02"/>
    <n v="48.04"/>
    <n v="5.79"/>
    <s v="Regular Air"/>
    <s v="Consumer"/>
    <s v="Office Supplies"/>
    <s v="Paper"/>
    <s v="Small Box"/>
    <s v="Xerox 1937"/>
    <n v="0.37"/>
    <s v="United States"/>
    <x v="3"/>
    <s v="New Jersey"/>
    <s v="Bloomfield"/>
    <n v="7003"/>
    <x v="6"/>
    <x v="156"/>
    <s v="June"/>
    <s v="14-06-2015"/>
    <n v="422.45249999999999"/>
    <n v="12"/>
    <n v="612.25"/>
    <n v="90360"/>
    <n v="48.019999999999996"/>
    <x v="4"/>
  </r>
  <r>
    <n v="1384"/>
    <s v="George McLamb"/>
    <s v="Low"/>
    <n v="0.02"/>
    <n v="70.97"/>
    <n v="3.5"/>
    <s v="Regular Air"/>
    <s v="Consumer"/>
    <s v="Office Supplies"/>
    <s v="Appliances"/>
    <s v="Small Box"/>
    <s v="Tripp Lite Isotel 8 Ultra 8 Outlet Metal Surge"/>
    <n v="0.59"/>
    <s v="United States"/>
    <x v="0"/>
    <s v="Virginia"/>
    <s v="Alexandria"/>
    <n v="22304"/>
    <x v="6"/>
    <x v="156"/>
    <s v="June"/>
    <s v="14-06-2015"/>
    <n v="23.616"/>
    <n v="21"/>
    <n v="1533.59"/>
    <n v="89408"/>
    <n v="70.95"/>
    <x v="4"/>
  </r>
  <r>
    <n v="1672"/>
    <s v="Sidney Scarborough"/>
    <s v="Low"/>
    <n v="0.02"/>
    <n v="284.98"/>
    <n v="69.55"/>
    <s v="Delivery Truck"/>
    <s v="Small Business"/>
    <s v="Furniture"/>
    <s v="Chairs &amp; Chairmats"/>
    <s v="Jumbo Drum"/>
    <s v="Global Commerce™ Series High-Back Swivel/Tilt Chairs"/>
    <n v="0.6"/>
    <s v="United States"/>
    <x v="0"/>
    <s v="Virginia"/>
    <s v="Charlottesville"/>
    <n v="22901"/>
    <x v="6"/>
    <x v="156"/>
    <s v="June"/>
    <s v="12-06-2015"/>
    <n v="15.528"/>
    <n v="3"/>
    <n v="926.3"/>
    <n v="86723"/>
    <n v="284.96000000000004"/>
    <x v="4"/>
  </r>
  <r>
    <n v="1672"/>
    <s v="Sidney Scarborough"/>
    <s v="Low"/>
    <n v="0.08"/>
    <n v="55.48"/>
    <n v="14.3"/>
    <s v="Regular Air"/>
    <s v="Small Business"/>
    <s v="Office Supplies"/>
    <s v="Paper"/>
    <s v="Small Box"/>
    <s v="Xerox 194"/>
    <n v="0.37"/>
    <s v="United States"/>
    <x v="0"/>
    <s v="Virginia"/>
    <s v="Charlottesville"/>
    <n v="22901"/>
    <x v="6"/>
    <x v="156"/>
    <s v="June"/>
    <s v="09-06-2015"/>
    <n v="-225.56379999999999"/>
    <n v="17"/>
    <n v="942.53"/>
    <n v="86723"/>
    <n v="55.4"/>
    <x v="4"/>
  </r>
  <r>
    <n v="3397"/>
    <s v="Andrea Shaw"/>
    <s v="Low"/>
    <n v="0"/>
    <n v="1270.99"/>
    <n v="19.989999999999998"/>
    <s v="Regular Air"/>
    <s v="Small Business"/>
    <s v="Office Supplies"/>
    <s v="Binders and Binder Accessories"/>
    <s v="Small Box"/>
    <s v="Fellowes PB500 Electric Punch Plastic Comb Binding Machine with Manual Bind"/>
    <n v="0.35"/>
    <s v="United States"/>
    <x v="1"/>
    <s v="Illinois"/>
    <s v="Danville"/>
    <n v="61832"/>
    <x v="6"/>
    <x v="156"/>
    <s v="June"/>
    <s v="09-06-2015"/>
    <n v="6384.4389000000001"/>
    <n v="7"/>
    <n v="9252.81"/>
    <n v="87535"/>
    <n v="1270.99"/>
    <x v="4"/>
  </r>
  <r>
    <n v="92"/>
    <s v="Victoria Baker Hoover"/>
    <s v="Medium"/>
    <n v="0.04"/>
    <n v="12.98"/>
    <n v="3.14"/>
    <s v="Express Air"/>
    <s v="Corporate"/>
    <s v="Office Supplies"/>
    <s v="Scissors, Rulers and Trimmers"/>
    <s v="Small Pack"/>
    <s v="Acme® 8&quot; Straight Scissors"/>
    <n v="0.6"/>
    <s v="United States"/>
    <x v="0"/>
    <s v="Louisiana"/>
    <s v="Terrytown"/>
    <n v="70056"/>
    <x v="6"/>
    <x v="156"/>
    <s v="June"/>
    <s v="09-06-2015"/>
    <n v="22.818000000000001"/>
    <n v="16"/>
    <n v="216.04"/>
    <n v="87178"/>
    <n v="12.940000000000001"/>
    <x v="4"/>
  </r>
  <r>
    <n v="2583"/>
    <s v="Wendy Pridgen Pearce"/>
    <s v="Medium"/>
    <n v="0.04"/>
    <n v="510.14"/>
    <n v="14.7"/>
    <s v="Delivery Truck"/>
    <s v="Home Office"/>
    <s v="Technology"/>
    <s v="Office Machines"/>
    <s v="Jumbo Drum"/>
    <s v="Okidata ML520 Series Dot Matrix Printers"/>
    <n v="0.56000000000000005"/>
    <s v="United States"/>
    <x v="1"/>
    <s v="Michigan"/>
    <s v="Holland"/>
    <n v="49423"/>
    <x v="6"/>
    <x v="156"/>
    <s v="June"/>
    <s v="09-06-2015"/>
    <n v="-251.40389999999999"/>
    <n v="3"/>
    <n v="1527.97"/>
    <n v="89657"/>
    <n v="510.09999999999997"/>
    <x v="4"/>
  </r>
  <r>
    <n v="2583"/>
    <s v="Wendy Pridgen Pearce"/>
    <s v="Medium"/>
    <n v="0"/>
    <n v="4.76"/>
    <n v="3.01"/>
    <s v="Regular Air"/>
    <s v="Home Office"/>
    <s v="Office Supplies"/>
    <s v="Paper"/>
    <s v="Wrap Bag"/>
    <s v="TOPS Voice Message Log Book, Flash Format"/>
    <n v="0.36"/>
    <s v="United States"/>
    <x v="1"/>
    <s v="Michigan"/>
    <s v="Holland"/>
    <n v="49423"/>
    <x v="6"/>
    <x v="156"/>
    <s v="June"/>
    <s v="09-06-2015"/>
    <n v="-2.3450000000000002"/>
    <n v="23"/>
    <n v="110.86"/>
    <n v="89657"/>
    <n v="4.76"/>
    <x v="4"/>
  </r>
  <r>
    <n v="2920"/>
    <s v="Ernest Peele"/>
    <s v="Medium"/>
    <n v="0.05"/>
    <n v="535.64"/>
    <n v="14.7"/>
    <s v="Delivery Truck"/>
    <s v="Home Office"/>
    <s v="Technology"/>
    <s v="Office Machines"/>
    <s v="Jumbo Drum"/>
    <s v="Epson LQ-870 Dot Matrix Printer"/>
    <n v="0.59"/>
    <s v="United States"/>
    <x v="1"/>
    <s v="Illinois"/>
    <s v="Chicago"/>
    <n v="60603"/>
    <x v="6"/>
    <x v="156"/>
    <s v="June"/>
    <s v="09-06-2015"/>
    <n v="-1220.9145000000001"/>
    <n v="2"/>
    <n v="1068.5999999999999"/>
    <n v="59365"/>
    <n v="535.59"/>
    <x v="4"/>
  </r>
  <r>
    <n v="3005"/>
    <s v="Teresa Watts"/>
    <s v="Critical"/>
    <n v="0.05"/>
    <n v="122.99"/>
    <n v="19.989999999999998"/>
    <s v="Express Air"/>
    <s v="Corporate"/>
    <s v="Office Supplies"/>
    <s v="Binders and Binder Accessories"/>
    <s v="Small Box"/>
    <s v="GBC Therma-A-Bind 250T Electric Binding System"/>
    <n v="0.37"/>
    <s v="United States"/>
    <x v="2"/>
    <s v="Idaho"/>
    <s v="Coeur D Alene"/>
    <n v="83814"/>
    <x v="7"/>
    <x v="157"/>
    <s v="June"/>
    <s v="11-06-2015"/>
    <n v="1039.7541000000001"/>
    <n v="12"/>
    <n v="1506.89"/>
    <n v="91389"/>
    <n v="122.94"/>
    <x v="4"/>
  </r>
  <r>
    <n v="2638"/>
    <s v="Alicia Wood Shah"/>
    <s v="Low"/>
    <n v="0.05"/>
    <n v="100.97"/>
    <n v="7.18"/>
    <s v="Express Air"/>
    <s v="Consumer"/>
    <s v="Technology"/>
    <s v="Computer Peripherals"/>
    <s v="Small Box"/>
    <s v="Gyration Ultra Cordless Optical Suite"/>
    <n v="0.46"/>
    <s v="United States"/>
    <x v="2"/>
    <s v="Idaho"/>
    <s v="Boise"/>
    <n v="83704"/>
    <x v="7"/>
    <x v="157"/>
    <s v="June"/>
    <s v="08-06-2015"/>
    <n v="881.46810000000005"/>
    <n v="13"/>
    <n v="1277.49"/>
    <n v="90951"/>
    <n v="100.92"/>
    <x v="4"/>
  </r>
  <r>
    <n v="3137"/>
    <s v="Alison Sharp"/>
    <s v="Not Specified"/>
    <n v="0.09"/>
    <n v="304.99"/>
    <n v="19.989999999999998"/>
    <s v="Regular Air"/>
    <s v="Corporate"/>
    <s v="Office Supplies"/>
    <s v="Binders and Binder Accessories"/>
    <s v="Small Box"/>
    <s v="Ibico Hi-Tech Manual Binding System"/>
    <n v="0.4"/>
    <s v="United States"/>
    <x v="3"/>
    <s v="New Hampshire"/>
    <s v="Laconia"/>
    <n v="3246"/>
    <x v="7"/>
    <x v="157"/>
    <s v="June"/>
    <s v="09-06-2015"/>
    <n v="1623.9494999999999"/>
    <n v="8"/>
    <n v="2353.5500000000002"/>
    <n v="86795"/>
    <n v="304.90000000000003"/>
    <x v="4"/>
  </r>
  <r>
    <n v="349"/>
    <s v="Kim Weiss"/>
    <s v="Critical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x v="0"/>
    <s v="Florida"/>
    <s v="Miami"/>
    <n v="33132"/>
    <x v="8"/>
    <x v="158"/>
    <s v="June"/>
    <s v="11-06-2015"/>
    <n v="5.8624999999999998"/>
    <n v="23"/>
    <n v="212.89"/>
    <n v="17446"/>
    <n v="8.34"/>
    <x v="4"/>
  </r>
  <r>
    <n v="351"/>
    <s v="Juanita Coley Knox"/>
    <s v="Critical"/>
    <n v="0"/>
    <n v="8.34"/>
    <n v="2.64"/>
    <s v="Express Air"/>
    <s v="Home Office"/>
    <s v="Office Supplies"/>
    <s v="Scissors, Rulers and Trimmers"/>
    <s v="Small Pack"/>
    <s v="Acme® Elite Stainless Steel Scissors"/>
    <n v="0.59"/>
    <s v="United States"/>
    <x v="3"/>
    <s v="New York"/>
    <s v="Watertown"/>
    <n v="13601"/>
    <x v="8"/>
    <x v="158"/>
    <s v="June"/>
    <s v="11-06-2015"/>
    <n v="10.5"/>
    <n v="6"/>
    <n v="55.54"/>
    <n v="88685"/>
    <n v="8.34"/>
    <x v="4"/>
  </r>
  <r>
    <n v="2584"/>
    <s v="Seth Matthews"/>
    <s v="Critical"/>
    <n v="0.04"/>
    <n v="6.3"/>
    <n v="0.5"/>
    <s v="Regular Air"/>
    <s v="Home Office"/>
    <s v="Office Supplies"/>
    <s v="Labels"/>
    <s v="Small Box"/>
    <s v="Avery 48"/>
    <n v="0.39"/>
    <s v="United States"/>
    <x v="1"/>
    <s v="Michigan"/>
    <s v="Inkster"/>
    <n v="48141"/>
    <x v="8"/>
    <x v="158"/>
    <s v="June"/>
    <s v="11-06-2015"/>
    <n v="67.606200000000001"/>
    <n v="15"/>
    <n v="97.98"/>
    <n v="89658"/>
    <n v="6.26"/>
    <x v="4"/>
  </r>
  <r>
    <n v="1151"/>
    <s v="Edna Huang"/>
    <s v="Low"/>
    <n v="0.05"/>
    <n v="7.59"/>
    <n v="4"/>
    <s v="Regular Air"/>
    <s v="Corporate"/>
    <s v="Furniture"/>
    <s v="Office Furnishings"/>
    <s v="Wrap Bag"/>
    <s v="Master Giant Foot® Doorstop, Safety Yellow"/>
    <n v="0.42"/>
    <s v="United States"/>
    <x v="3"/>
    <s v="Massachusetts"/>
    <s v="South Hadley"/>
    <n v="1075"/>
    <x v="8"/>
    <x v="158"/>
    <s v="June"/>
    <s v="09-06-2015"/>
    <n v="6.0926999999999998"/>
    <n v="1"/>
    <n v="8.83"/>
    <n v="91344"/>
    <n v="7.54"/>
    <x v="4"/>
  </r>
  <r>
    <n v="218"/>
    <s v="Frances Saunders"/>
    <s v="Medium"/>
    <n v="0.05"/>
    <n v="119.99"/>
    <n v="56.14"/>
    <s v="Delivery Truck"/>
    <s v="Consumer"/>
    <s v="Technology"/>
    <s v="Office Machines"/>
    <s v="Jumbo Box"/>
    <s v="Hewlett-Packard 2600DN Business Color Inkjet Printer"/>
    <n v="0.39"/>
    <s v="United States"/>
    <x v="2"/>
    <s v="Utah"/>
    <s v="Murray"/>
    <n v="84107"/>
    <x v="8"/>
    <x v="158"/>
    <s v="June"/>
    <s v="11-06-2015"/>
    <n v="-102.5121"/>
    <n v="6"/>
    <n v="730.37"/>
    <n v="88048"/>
    <n v="119.94"/>
    <x v="4"/>
  </r>
  <r>
    <n v="3361"/>
    <s v="Oscar Kenney"/>
    <s v="Medium"/>
    <n v="0.03"/>
    <n v="4.9800000000000004"/>
    <n v="4.95"/>
    <s v="Regular Air"/>
    <s v="Home Office"/>
    <s v="Office Supplies"/>
    <s v="Binders and Binder Accessories"/>
    <s v="Small Box"/>
    <s v="Cardinal Holdit Business Card Pockets"/>
    <n v="0.37"/>
    <s v="United States"/>
    <x v="1"/>
    <s v="Wisconsin"/>
    <s v="West Bend"/>
    <n v="53095"/>
    <x v="8"/>
    <x v="158"/>
    <s v="June"/>
    <s v="11-06-2015"/>
    <n v="-47.995249999999999"/>
    <n v="19"/>
    <n v="95"/>
    <n v="91438"/>
    <n v="4.95"/>
    <x v="4"/>
  </r>
  <r>
    <n v="326"/>
    <s v="Brenda May"/>
    <s v="Not Specified"/>
    <n v="0.06"/>
    <n v="7.99"/>
    <n v="5.03"/>
    <s v="Regular Air"/>
    <s v="Consumer"/>
    <s v="Technology"/>
    <s v="Telephones and Communication"/>
    <s v="Medium Box"/>
    <s v="Bell Sonecor JB700 Caller ID"/>
    <n v="0.6"/>
    <s v="United States"/>
    <x v="1"/>
    <s v="Illinois"/>
    <s v="Batavia"/>
    <n v="60510"/>
    <x v="8"/>
    <x v="158"/>
    <s v="June"/>
    <s v="10-06-2015"/>
    <n v="-29.172000000000001"/>
    <n v="4"/>
    <n v="28.46"/>
    <n v="90973"/>
    <n v="7.9300000000000006"/>
    <x v="4"/>
  </r>
  <r>
    <n v="3079"/>
    <s v="Andrew Levine"/>
    <s v="Critical"/>
    <n v="0"/>
    <n v="2.21"/>
    <n v="1"/>
    <s v="Express Air"/>
    <s v="Small Business"/>
    <s v="Office Supplies"/>
    <s v="Pens &amp; Art Supplies"/>
    <s v="Wrap Bag"/>
    <s v="Quartet Alpha® White Chalk, 12/Pack"/>
    <n v="0.38"/>
    <s v="United States"/>
    <x v="3"/>
    <s v="Pennsylvania"/>
    <s v="Philadelphia"/>
    <n v="19112"/>
    <x v="9"/>
    <x v="159"/>
    <s v="June"/>
    <s v="11-06-2015"/>
    <n v="10.01"/>
    <n v="33"/>
    <n v="87.18"/>
    <n v="48483"/>
    <n v="2.21"/>
    <x v="4"/>
  </r>
  <r>
    <n v="3243"/>
    <s v="Marlene Phillips"/>
    <s v="High"/>
    <n v="0"/>
    <n v="7.28"/>
    <n v="3.52"/>
    <s v="Regular Air"/>
    <s v="Small Business"/>
    <s v="Technology"/>
    <s v="Computer Peripherals"/>
    <s v="Small Pack"/>
    <s v="Imation 3.5&quot; DS-HD Macintosh Formatted Diskettes, 10/Pack"/>
    <n v="0.68"/>
    <s v="United States"/>
    <x v="3"/>
    <s v="Connecticut"/>
    <s v="Bristol"/>
    <n v="6010"/>
    <x v="9"/>
    <x v="159"/>
    <s v="June"/>
    <s v="10-06-2015"/>
    <n v="-25.103999999999999"/>
    <n v="3"/>
    <n v="24.44"/>
    <n v="88329"/>
    <n v="7.28"/>
    <x v="4"/>
  </r>
  <r>
    <n v="254"/>
    <s v="Brett Hawkins"/>
    <s v="Medium"/>
    <n v="0.1"/>
    <n v="280.98"/>
    <n v="35.67"/>
    <s v="Delivery Truck"/>
    <s v="Home Office"/>
    <s v="Furniture"/>
    <s v="Tables"/>
    <s v="Jumbo Box"/>
    <s v="Global Adaptabilities™ Conference Tables"/>
    <n v="0.66"/>
    <s v="United States"/>
    <x v="2"/>
    <s v="Colorado"/>
    <s v="Highlands Ranch"/>
    <n v="80126"/>
    <x v="9"/>
    <x v="159"/>
    <s v="June"/>
    <s v="11-06-2015"/>
    <n v="-53.744999999999997"/>
    <n v="5"/>
    <n v="1332.82"/>
    <n v="86268"/>
    <n v="280.88"/>
    <x v="4"/>
  </r>
  <r>
    <n v="597"/>
    <s v="Alexandra Wise"/>
    <s v="Not Specified"/>
    <n v="0.1"/>
    <n v="6.48"/>
    <n v="5.9"/>
    <s v="Regular Air"/>
    <s v="Small Business"/>
    <s v="Office Supplies"/>
    <s v="Paper"/>
    <s v="Small Box"/>
    <s v="Xerox 1976"/>
    <n v="0.37"/>
    <s v="United States"/>
    <x v="1"/>
    <s v="Indiana"/>
    <s v="Columbus"/>
    <n v="47201"/>
    <x v="9"/>
    <x v="159"/>
    <s v="June"/>
    <s v="10-06-2015"/>
    <n v="-51.634999999999998"/>
    <n v="19"/>
    <n v="116.8"/>
    <n v="86310"/>
    <n v="6.3800000000000008"/>
    <x v="4"/>
  </r>
  <r>
    <n v="2431"/>
    <s v="Troy Cassidy"/>
    <s v="Not Specified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x v="2"/>
    <s v="California"/>
    <s v="Los Angeles"/>
    <n v="90004"/>
    <x v="9"/>
    <x v="159"/>
    <s v="June"/>
    <s v="11-06-2015"/>
    <n v="-9.1769999999999996"/>
    <n v="21"/>
    <n v="199.08"/>
    <n v="24869"/>
    <n v="8.7999999999999989"/>
    <x v="4"/>
  </r>
  <r>
    <n v="2433"/>
    <s v="Debra P May"/>
    <s v="Not Specified"/>
    <n v="0.05"/>
    <n v="8.85"/>
    <n v="5.6"/>
    <s v="Regular Air"/>
    <s v="Consumer"/>
    <s v="Office Supplies"/>
    <s v="Binders and Binder Accessories"/>
    <s v="Small Box"/>
    <s v="GBC Standard Plastic Binding Systems Combs"/>
    <n v="0.36"/>
    <s v="United States"/>
    <x v="1"/>
    <s v="Oklahoma"/>
    <s v="Moore"/>
    <n v="73160"/>
    <x v="9"/>
    <x v="159"/>
    <s v="June"/>
    <s v="11-06-2015"/>
    <n v="-7.3415999999999997"/>
    <n v="5"/>
    <n v="47.4"/>
    <n v="89095"/>
    <n v="8.7999999999999989"/>
    <x v="4"/>
  </r>
  <r>
    <n v="1265"/>
    <s v="Danielle Kramer"/>
    <s v="Critical"/>
    <n v="0.05"/>
    <n v="5.28"/>
    <n v="6.26"/>
    <s v="Regular Air"/>
    <s v="Home Office"/>
    <s v="Office Supplies"/>
    <s v="Paper"/>
    <s v="Small Box"/>
    <s v="Xerox 1928"/>
    <n v="0.4"/>
    <s v="United States"/>
    <x v="1"/>
    <s v="Oklahoma"/>
    <s v="Altus"/>
    <n v="73521"/>
    <x v="10"/>
    <x v="160"/>
    <s v="June"/>
    <s v="12-06-2015"/>
    <n v="-11.375999999999999"/>
    <n v="1"/>
    <n v="7.15"/>
    <n v="89729"/>
    <n v="5.23"/>
    <x v="4"/>
  </r>
  <r>
    <n v="2779"/>
    <s v="Jacob Burgess"/>
    <s v="Critical"/>
    <n v="0.01"/>
    <n v="35.99"/>
    <n v="5.99"/>
    <s v="Regular Air"/>
    <s v="Corporate"/>
    <s v="Technology"/>
    <s v="Telephones and Communication"/>
    <s v="Wrap Bag"/>
    <s v="Accessory41"/>
    <n v="0.38"/>
    <s v="United States"/>
    <x v="0"/>
    <s v="North Carolina"/>
    <s v="Wilson"/>
    <n v="27893"/>
    <x v="10"/>
    <x v="160"/>
    <s v="June"/>
    <s v="12-06-2015"/>
    <n v="-60.704000000000001"/>
    <n v="11"/>
    <n v="345.07"/>
    <n v="87161"/>
    <n v="35.980000000000004"/>
    <x v="4"/>
  </r>
  <r>
    <n v="3251"/>
    <s v="Peter Brooks"/>
    <s v="Critical"/>
    <n v="0.02"/>
    <n v="5.28"/>
    <n v="6.26"/>
    <s v="Regular Air"/>
    <s v="Corporate"/>
    <s v="Office Supplies"/>
    <s v="Paper"/>
    <s v="Small Box"/>
    <s v="Xerox 1928"/>
    <n v="0.4"/>
    <s v="United States"/>
    <x v="3"/>
    <s v="New York"/>
    <s v="New York City"/>
    <n v="10112"/>
    <x v="10"/>
    <x v="160"/>
    <s v="June"/>
    <s v="12-06-2015"/>
    <n v="-131.16"/>
    <n v="76"/>
    <n v="412.72"/>
    <n v="39076"/>
    <n v="5.2600000000000007"/>
    <x v="4"/>
  </r>
  <r>
    <n v="3252"/>
    <s v="Milton Harrell"/>
    <s v="Critical"/>
    <n v="0.02"/>
    <n v="5.28"/>
    <n v="6.26"/>
    <s v="Regular Air"/>
    <s v="Corporate"/>
    <s v="Office Supplies"/>
    <s v="Paper"/>
    <s v="Small Box"/>
    <s v="Xerox 1928"/>
    <n v="0.4"/>
    <s v="United States"/>
    <x v="3"/>
    <s v="New York"/>
    <s v="Rotterdam"/>
    <n v="12306"/>
    <x v="10"/>
    <x v="160"/>
    <s v="June"/>
    <s v="12-06-2015"/>
    <n v="-65.58"/>
    <n v="19"/>
    <n v="103.18"/>
    <n v="87299"/>
    <n v="5.2600000000000007"/>
    <x v="4"/>
  </r>
  <r>
    <n v="1466"/>
    <s v="Wesley Reid"/>
    <s v="High"/>
    <n v="0"/>
    <n v="65.989999999999995"/>
    <n v="8.99"/>
    <s v="Regular Air"/>
    <s v="Small Business"/>
    <s v="Technology"/>
    <s v="Telephones and Communication"/>
    <s v="Small Box"/>
    <s v="5180"/>
    <n v="0.56000000000000005"/>
    <s v="United States"/>
    <x v="1"/>
    <s v="Nebraska"/>
    <s v="Columbus"/>
    <n v="68601"/>
    <x v="10"/>
    <x v="160"/>
    <s v="June"/>
    <s v="13-06-2015"/>
    <n v="253.3032"/>
    <n v="10"/>
    <n v="575.07000000000005"/>
    <n v="91115"/>
    <n v="65.989999999999995"/>
    <x v="4"/>
  </r>
  <r>
    <n v="2649"/>
    <s v="Leo J Olson"/>
    <s v="High"/>
    <n v="0.01"/>
    <n v="39.979999999999997"/>
    <n v="4"/>
    <s v="Regular Air"/>
    <s v="Corporate"/>
    <s v="Technology"/>
    <s v="Computer Peripherals"/>
    <s v="Small Box"/>
    <s v="Microsoft Natural Keyboard Elite"/>
    <n v="0.7"/>
    <s v="United States"/>
    <x v="3"/>
    <s v="Maryland"/>
    <s v="Edgewood"/>
    <n v="21040"/>
    <x v="10"/>
    <x v="160"/>
    <s v="June"/>
    <s v="12-06-2015"/>
    <n v="-30.808"/>
    <n v="5"/>
    <n v="203.29"/>
    <n v="88814"/>
    <n v="39.97"/>
    <x v="4"/>
  </r>
  <r>
    <n v="3008"/>
    <s v="Penny Rich"/>
    <s v="High"/>
    <n v="0.01"/>
    <n v="12.28"/>
    <n v="6.47"/>
    <s v="Regular Air"/>
    <s v="Home Office"/>
    <s v="Office Supplies"/>
    <s v="Paper"/>
    <s v="Small Box"/>
    <s v="Xerox 1881"/>
    <n v="0.38"/>
    <s v="United States"/>
    <x v="1"/>
    <s v="Minnesota"/>
    <s v="Minnetonka Mills"/>
    <n v="55343"/>
    <x v="10"/>
    <x v="160"/>
    <s v="June"/>
    <s v="12-06-2015"/>
    <n v="47.61"/>
    <n v="12"/>
    <n v="160.66"/>
    <n v="89415"/>
    <n v="12.27"/>
    <x v="4"/>
  </r>
  <r>
    <n v="2543"/>
    <s v="Josephine Dalton"/>
    <s v="Medium"/>
    <n v="0.05"/>
    <n v="15.68"/>
    <n v="3.73"/>
    <s v="Regular Air"/>
    <s v="Small Business"/>
    <s v="Furniture"/>
    <s v="Office Furnishings"/>
    <s v="Small Pack"/>
    <s v="Artistic Insta-Plaque"/>
    <n v="0.46"/>
    <s v="United States"/>
    <x v="0"/>
    <s v="Virginia"/>
    <s v="Richmond"/>
    <n v="23223"/>
    <x v="10"/>
    <x v="160"/>
    <s v="June"/>
    <s v="12-06-2015"/>
    <n v="3.54"/>
    <n v="17"/>
    <n v="257.48"/>
    <n v="87917"/>
    <n v="15.629999999999999"/>
    <x v="4"/>
  </r>
  <r>
    <n v="2543"/>
    <s v="Josephine Dalton"/>
    <s v="Medium"/>
    <n v="0.02"/>
    <n v="195.99"/>
    <n v="4.2"/>
    <s v="Regular Air"/>
    <s v="Small Business"/>
    <s v="Technology"/>
    <s v="Telephones and Communication"/>
    <s v="Small Box"/>
    <s v="T65"/>
    <n v="0.56000000000000005"/>
    <s v="United States"/>
    <x v="0"/>
    <s v="Virginia"/>
    <s v="Richmond"/>
    <n v="23223"/>
    <x v="10"/>
    <x v="160"/>
    <s v="June"/>
    <s v="12-06-2015"/>
    <n v="40.283999999999999"/>
    <n v="19"/>
    <n v="3194.99"/>
    <n v="87917"/>
    <n v="195.97"/>
    <x v="4"/>
  </r>
  <r>
    <n v="2840"/>
    <s v="Bob Berg"/>
    <s v="Medium"/>
    <n v="0.05"/>
    <n v="15.68"/>
    <n v="3.73"/>
    <s v="Regular Air"/>
    <s v="Corporate"/>
    <s v="Furniture"/>
    <s v="Office Furnishings"/>
    <s v="Small Pack"/>
    <s v="Artistic Insta-Plaque"/>
    <n v="0.46"/>
    <s v="United States"/>
    <x v="0"/>
    <s v="Florida"/>
    <s v="North Miami"/>
    <n v="33161"/>
    <x v="10"/>
    <x v="160"/>
    <s v="June"/>
    <s v="13-06-2015"/>
    <n v="1166.6279999999999"/>
    <n v="17"/>
    <n v="260.01"/>
    <n v="87885"/>
    <n v="15.629999999999999"/>
    <x v="4"/>
  </r>
  <r>
    <n v="2840"/>
    <s v="Bob Berg"/>
    <s v="Medium"/>
    <n v="0"/>
    <n v="14.98"/>
    <n v="8.99"/>
    <s v="Regular Air"/>
    <s v="Corporate"/>
    <s v="Furniture"/>
    <s v="Office Furnishings"/>
    <s v="Small Pack"/>
    <s v="GE 4 Foot Flourescent Tube, 40 Watt"/>
    <n v="0.39"/>
    <s v="United States"/>
    <x v="0"/>
    <s v="Florida"/>
    <s v="North Miami"/>
    <n v="33161"/>
    <x v="10"/>
    <x v="160"/>
    <s v="June"/>
    <s v="12-06-2015"/>
    <n v="-40.604199999999999"/>
    <n v="18"/>
    <n v="273.79000000000002"/>
    <n v="87885"/>
    <n v="14.98"/>
    <x v="4"/>
  </r>
  <r>
    <n v="2840"/>
    <s v="Bob Berg"/>
    <s v="Medium"/>
    <n v="0.02"/>
    <n v="38.76"/>
    <n v="13.26"/>
    <s v="Regular Air"/>
    <s v="Corporate"/>
    <s v="Office Supplies"/>
    <s v="Paper"/>
    <s v="Small Box"/>
    <s v="Xerox 1892"/>
    <n v="0.36"/>
    <s v="United States"/>
    <x v="0"/>
    <s v="Florida"/>
    <s v="North Miami"/>
    <n v="33161"/>
    <x v="10"/>
    <x v="160"/>
    <s v="June"/>
    <s v="12-06-2015"/>
    <n v="-294.084"/>
    <n v="1"/>
    <n v="44.62"/>
    <n v="87885"/>
    <n v="38.739999999999995"/>
    <x v="4"/>
  </r>
  <r>
    <n v="3078"/>
    <s v="Kate McKenna"/>
    <s v="Not Specified"/>
    <n v="0.04"/>
    <n v="35.44"/>
    <n v="5.09"/>
    <s v="Regular Air"/>
    <s v="Small Business"/>
    <s v="Office Supplies"/>
    <s v="Paper"/>
    <s v="Small Box"/>
    <s v="Xerox 1932"/>
    <n v="0.38"/>
    <s v="United States"/>
    <x v="3"/>
    <s v="Ohio"/>
    <s v="Toledo"/>
    <n v="43615"/>
    <x v="10"/>
    <x v="160"/>
    <s v="June"/>
    <s v="11-06-2015"/>
    <n v="118.6317"/>
    <n v="5"/>
    <n v="171.93"/>
    <n v="88240"/>
    <n v="35.4"/>
    <x v="4"/>
  </r>
  <r>
    <n v="3078"/>
    <s v="Kate McKenna"/>
    <s v="Not Specified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x v="3"/>
    <s v="Ohio"/>
    <s v="Toledo"/>
    <n v="43615"/>
    <x v="10"/>
    <x v="160"/>
    <s v="June"/>
    <s v="14-06-2015"/>
    <n v="23.303999999999998"/>
    <n v="9"/>
    <n v="35.19"/>
    <n v="88240"/>
    <n v="3.9"/>
    <x v="4"/>
  </r>
  <r>
    <n v="3079"/>
    <s v="Andrew Levine"/>
    <s v="Not Specified"/>
    <n v="0.04"/>
    <n v="35.44"/>
    <n v="5.09"/>
    <s v="Regular Air"/>
    <s v="Small Business"/>
    <s v="Office Supplies"/>
    <s v="Paper"/>
    <s v="Small Box"/>
    <s v="Xerox 1932"/>
    <n v="0.38"/>
    <s v="United States"/>
    <x v="3"/>
    <s v="Pennsylvania"/>
    <s v="Philadelphia"/>
    <n v="19112"/>
    <x v="10"/>
    <x v="160"/>
    <s v="June"/>
    <s v="11-06-2015"/>
    <n v="150.72"/>
    <n v="21"/>
    <n v="722.1"/>
    <n v="53476"/>
    <n v="35.4"/>
    <x v="4"/>
  </r>
  <r>
    <n v="3079"/>
    <s v="Andrew Levine"/>
    <s v="Not Specified"/>
    <n v="0.08"/>
    <n v="3.98"/>
    <n v="0.7"/>
    <s v="Regular Air"/>
    <s v="Small Business"/>
    <s v="Office Supplies"/>
    <s v="Pens &amp; Art Supplies"/>
    <s v="Wrap Bag"/>
    <s v="4009® Highlighters by Sanford"/>
    <n v="0.52"/>
    <s v="United States"/>
    <x v="3"/>
    <s v="Pennsylvania"/>
    <s v="Philadelphia"/>
    <n v="19112"/>
    <x v="10"/>
    <x v="160"/>
    <s v="June"/>
    <s v="14-06-2015"/>
    <n v="19.420000000000002"/>
    <n v="36"/>
    <n v="140.78"/>
    <n v="53476"/>
    <n v="3.9"/>
    <x v="4"/>
  </r>
  <r>
    <n v="3079"/>
    <s v="Andrew Levine"/>
    <s v="Not Specified"/>
    <n v="0.01"/>
    <n v="1.76"/>
    <n v="0.7"/>
    <s v="Regular Air"/>
    <s v="Small Business"/>
    <s v="Office Supplies"/>
    <s v="Pens &amp; Art Supplies"/>
    <s v="Wrap Bag"/>
    <s v="Newell 310"/>
    <n v="0.56000000000000005"/>
    <s v="United States"/>
    <x v="3"/>
    <s v="Pennsylvania"/>
    <s v="Philadelphia"/>
    <n v="19112"/>
    <x v="10"/>
    <x v="160"/>
    <s v="June"/>
    <s v="12-06-2015"/>
    <n v="3.13"/>
    <n v="71"/>
    <n v="129.72"/>
    <n v="53476"/>
    <n v="1.75"/>
    <x v="4"/>
  </r>
  <r>
    <n v="3079"/>
    <s v="Andrew Levine"/>
    <s v="Not Specified"/>
    <n v="0.01"/>
    <n v="193.17"/>
    <n v="19.989999999999998"/>
    <s v="Express Air"/>
    <s v="Small Business"/>
    <s v="Office Supplies"/>
    <s v="Storage &amp; Organization"/>
    <s v="Small Box"/>
    <s v="Fellowes Staxonsteel® Drawer Files"/>
    <n v="0.71"/>
    <s v="United States"/>
    <x v="3"/>
    <s v="Pennsylvania"/>
    <s v="Philadelphia"/>
    <n v="19112"/>
    <x v="10"/>
    <x v="160"/>
    <s v="June"/>
    <s v="11-06-2015"/>
    <n v="1141.07"/>
    <n v="63"/>
    <n v="12190.98"/>
    <n v="53476"/>
    <n v="193.16"/>
    <x v="4"/>
  </r>
  <r>
    <n v="2046"/>
    <s v="Eileen Schwartz"/>
    <s v="Critical"/>
    <n v="0.04"/>
    <n v="4.28"/>
    <n v="5.68"/>
    <s v="Regular Air"/>
    <s v="Corporate"/>
    <s v="Office Supplies"/>
    <s v="Paper"/>
    <s v="Small Box"/>
    <s v="Xerox 199"/>
    <n v="0.4"/>
    <s v="United States"/>
    <x v="1"/>
    <s v="Kansas"/>
    <s v="Liberal"/>
    <n v="67901"/>
    <x v="11"/>
    <x v="161"/>
    <s v="June"/>
    <s v="14-06-2015"/>
    <n v="-27.375"/>
    <n v="7"/>
    <n v="31.54"/>
    <n v="88219"/>
    <n v="4.24"/>
    <x v="4"/>
  </r>
  <r>
    <n v="2046"/>
    <s v="Eileen Schwartz"/>
    <s v="Critical"/>
    <n v="0.06"/>
    <n v="376.13"/>
    <n v="85.63"/>
    <s v="Delivery Truck"/>
    <s v="Corporate"/>
    <s v="Furniture"/>
    <s v="Tables"/>
    <s v="Jumbo Box"/>
    <s v="Bretford Rectangular Conference Table Tops"/>
    <n v="0.74"/>
    <s v="United States"/>
    <x v="1"/>
    <s v="Kansas"/>
    <s v="Liberal"/>
    <n v="67901"/>
    <x v="11"/>
    <x v="161"/>
    <s v="June"/>
    <s v="14-06-2015"/>
    <n v="-435.75749999999999"/>
    <n v="13"/>
    <n v="4634.6899999999996"/>
    <n v="88219"/>
    <n v="376.07"/>
    <x v="4"/>
  </r>
  <r>
    <n v="2046"/>
    <s v="Eileen Schwartz"/>
    <s v="Critical"/>
    <n v="0.06"/>
    <n v="424.21"/>
    <n v="110.2"/>
    <s v="Delivery Truck"/>
    <s v="Corporate"/>
    <s v="Furniture"/>
    <s v="Tables"/>
    <s v="Jumbo Box"/>
    <s v="Bush Advantage Collection® Racetrack Conference Table"/>
    <n v="0.67"/>
    <s v="United States"/>
    <x v="1"/>
    <s v="Kansas"/>
    <s v="Liberal"/>
    <n v="67901"/>
    <x v="11"/>
    <x v="161"/>
    <s v="June"/>
    <s v="13-06-2015"/>
    <n v="682.53"/>
    <n v="17"/>
    <n v="7304.03"/>
    <n v="88219"/>
    <n v="424.15"/>
    <x v="4"/>
  </r>
  <r>
    <n v="2046"/>
    <s v="Eileen Schwartz"/>
    <s v="Critical"/>
    <n v="0.06"/>
    <n v="195.99"/>
    <n v="8.99"/>
    <s v="Regular Air"/>
    <s v="Corporate"/>
    <s v="Technology"/>
    <s v="Telephones and Communication"/>
    <s v="Small Box"/>
    <s v="T28 WORLD"/>
    <n v="0.6"/>
    <s v="United States"/>
    <x v="1"/>
    <s v="Kansas"/>
    <s v="Liberal"/>
    <n v="67901"/>
    <x v="11"/>
    <x v="161"/>
    <s v="June"/>
    <s v="14-06-2015"/>
    <n v="-277.22199999999998"/>
    <n v="4"/>
    <n v="632.65"/>
    <n v="88219"/>
    <n v="195.93"/>
    <x v="4"/>
  </r>
  <r>
    <n v="62"/>
    <s v="Pam Gilbert"/>
    <s v="High"/>
    <n v="0.04"/>
    <n v="29.14"/>
    <n v="4.8600000000000003"/>
    <s v="Regular Air"/>
    <s v="Corporate"/>
    <s v="Office Supplies"/>
    <s v="Paper"/>
    <s v="Wrap Bag"/>
    <s v="Snap-A-Way® Black Print Carbonless Speed Message, No Reply Area, Duplicate"/>
    <n v="0.38"/>
    <s v="United States"/>
    <x v="1"/>
    <s v="Texas"/>
    <s v="Round Rock"/>
    <n v="78664"/>
    <x v="11"/>
    <x v="161"/>
    <s v="June"/>
    <s v="14-06-2015"/>
    <n v="349.40910000000002"/>
    <n v="17"/>
    <n v="506.39"/>
    <n v="87408"/>
    <n v="29.1"/>
    <x v="4"/>
  </r>
  <r>
    <n v="387"/>
    <s v="Angela Howe"/>
    <s v="High"/>
    <n v="0.1"/>
    <n v="8.8800000000000008"/>
    <n v="6.28"/>
    <s v="Express Air"/>
    <s v="Corporate"/>
    <s v="Office Supplies"/>
    <s v="Binders and Binder Accessories"/>
    <s v="Small Box"/>
    <s v="GBC Instant Index™ System for Binding Systems"/>
    <n v="0.35"/>
    <s v="United States"/>
    <x v="1"/>
    <s v="Nebraska"/>
    <s v="Grand Island"/>
    <n v="68801"/>
    <x v="11"/>
    <x v="161"/>
    <s v="June"/>
    <s v="14-06-2015"/>
    <n v="-27.283750000000001"/>
    <n v="15"/>
    <n v="126.9"/>
    <n v="90339"/>
    <n v="8.7800000000000011"/>
    <x v="4"/>
  </r>
  <r>
    <n v="1016"/>
    <s v="Francis Sherrill"/>
    <s v="High"/>
    <n v="0.02"/>
    <n v="6.48"/>
    <n v="7.86"/>
    <s v="Express Air"/>
    <s v="Home Office"/>
    <s v="Office Supplies"/>
    <s v="Paper"/>
    <s v="Small Box"/>
    <s v="Xerox 213"/>
    <n v="0.37"/>
    <s v="United States"/>
    <x v="0"/>
    <s v="North Carolina"/>
    <s v="Asheville"/>
    <n v="28806"/>
    <x v="11"/>
    <x v="161"/>
    <s v="June"/>
    <s v="13-06-2015"/>
    <n v="111.22199999999999"/>
    <n v="1"/>
    <n v="11.41"/>
    <n v="88389"/>
    <n v="6.4600000000000009"/>
    <x v="4"/>
  </r>
  <r>
    <n v="1745"/>
    <s v="Herbert Holden"/>
    <s v="High"/>
    <n v="0.04"/>
    <n v="124.49"/>
    <n v="51.94"/>
    <s v="Delivery Truck"/>
    <s v="Consumer"/>
    <s v="Furniture"/>
    <s v="Tables"/>
    <s v="Jumbo Box"/>
    <s v="Bevis 36 x 72 Conference Tables"/>
    <n v="0.63"/>
    <s v="United States"/>
    <x v="0"/>
    <s v="Georgia"/>
    <s v="Atlanta"/>
    <n v="30305"/>
    <x v="11"/>
    <x v="161"/>
    <s v="June"/>
    <s v="14-06-2015"/>
    <n v="-247.55157"/>
    <n v="4"/>
    <n v="605.82000000000005"/>
    <n v="12224"/>
    <n v="124.44999999999999"/>
    <x v="4"/>
  </r>
  <r>
    <n v="1745"/>
    <s v="Herbert Holden"/>
    <s v="High"/>
    <n v="0.1"/>
    <n v="35.99"/>
    <n v="5"/>
    <s v="Regular Air"/>
    <s v="Consumer"/>
    <s v="Technology"/>
    <s v="Telephones and Communication"/>
    <s v="Wrap Bag"/>
    <s v="Accessory17"/>
    <n v="0.82"/>
    <s v="United States"/>
    <x v="0"/>
    <s v="Georgia"/>
    <s v="Atlanta"/>
    <n v="30305"/>
    <x v="11"/>
    <x v="161"/>
    <s v="June"/>
    <s v="12-06-2015"/>
    <n v="-277.20924000000002"/>
    <n v="54"/>
    <n v="1569"/>
    <n v="12224"/>
    <n v="35.89"/>
    <x v="4"/>
  </r>
  <r>
    <n v="1748"/>
    <s v="Helen Simpson"/>
    <s v="High"/>
    <n v="0.04"/>
    <n v="124.49"/>
    <n v="51.94"/>
    <s v="Delivery Truck"/>
    <s v="Consumer"/>
    <s v="Furniture"/>
    <s v="Tables"/>
    <s v="Jumbo Box"/>
    <s v="Bevis 36 x 72 Conference Tables"/>
    <n v="0.63"/>
    <s v="United States"/>
    <x v="1"/>
    <s v="Oklahoma"/>
    <s v="Enid"/>
    <n v="73703"/>
    <x v="11"/>
    <x v="161"/>
    <s v="June"/>
    <s v="14-06-2015"/>
    <n v="-93.064499999999995"/>
    <n v="1"/>
    <n v="151.46"/>
    <n v="87245"/>
    <n v="124.44999999999999"/>
    <x v="4"/>
  </r>
  <r>
    <n v="1781"/>
    <s v="Jackie Capps"/>
    <s v="High"/>
    <n v="0"/>
    <n v="55.48"/>
    <n v="14.3"/>
    <s v="Regular Air"/>
    <s v="Corporate"/>
    <s v="Office Supplies"/>
    <s v="Paper"/>
    <s v="Small Box"/>
    <s v="Xerox 194"/>
    <n v="0.37"/>
    <s v="United States"/>
    <x v="2"/>
    <s v="California"/>
    <s v="San Carlos"/>
    <n v="94070"/>
    <x v="11"/>
    <x v="161"/>
    <s v="June"/>
    <s v="14-06-2015"/>
    <n v="454.44779999999997"/>
    <n v="11"/>
    <n v="658.62"/>
    <n v="89857"/>
    <n v="55.48"/>
    <x v="4"/>
  </r>
  <r>
    <n v="2257"/>
    <s v="Bernard Thompson"/>
    <s v="High"/>
    <n v="0.06"/>
    <n v="6.68"/>
    <n v="6.93"/>
    <s v="Regular Air"/>
    <s v="Corporate"/>
    <s v="Office Supplies"/>
    <s v="Paper"/>
    <s v="Small Box"/>
    <s v="HP Office Paper (20Lb. and 87 Bright)"/>
    <n v="0.37"/>
    <s v="United States"/>
    <x v="0"/>
    <s v="North Carolina"/>
    <s v="Raleigh"/>
    <n v="27604"/>
    <x v="11"/>
    <x v="161"/>
    <s v="June"/>
    <s v="13-06-2015"/>
    <n v="7.6245000000000003"/>
    <n v="14"/>
    <n v="91.92"/>
    <n v="87965"/>
    <n v="6.62"/>
    <x v="4"/>
  </r>
  <r>
    <n v="1466"/>
    <s v="Wesley Reid"/>
    <s v="Low"/>
    <n v="0.04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x v="1"/>
    <s v="Nebraska"/>
    <s v="Columbus"/>
    <n v="68601"/>
    <x v="11"/>
    <x v="161"/>
    <s v="June"/>
    <s v="12-06-2015"/>
    <n v="-723.78399999999999"/>
    <n v="14"/>
    <n v="1781.66"/>
    <n v="91116"/>
    <n v="130.94"/>
    <x v="4"/>
  </r>
  <r>
    <n v="1469"/>
    <s v="Vicki Zhu Daniels"/>
    <s v="Low"/>
    <n v="0.04"/>
    <n v="105.29"/>
    <n v="10.119999999999999"/>
    <s v="Regular Air"/>
    <s v="Small Business"/>
    <s v="Furniture"/>
    <s v="Office Furnishings"/>
    <s v="Large Box"/>
    <s v="Eldon Antistatic Chair Mats for Low to Medium Pile Carpets"/>
    <n v="0.79"/>
    <s v="United States"/>
    <x v="2"/>
    <s v="Utah"/>
    <s v="Clearfield"/>
    <n v="84015"/>
    <x v="11"/>
    <x v="161"/>
    <s v="June"/>
    <s v="16-06-2015"/>
    <n v="589.18799999999999"/>
    <n v="9"/>
    <n v="940.64"/>
    <n v="91116"/>
    <n v="105.25"/>
    <x v="4"/>
  </r>
  <r>
    <n v="1469"/>
    <s v="Vicki Zhu Daniels"/>
    <s v="Low"/>
    <n v="7.0000000000000007E-2"/>
    <n v="31.76"/>
    <n v="45.51"/>
    <s v="Delivery Truck"/>
    <s v="Small Business"/>
    <s v="Furniture"/>
    <s v="Tables"/>
    <s v="Jumbo Box"/>
    <s v="Hon iLevel™ Computer Training Table"/>
    <n v="0.65"/>
    <s v="United States"/>
    <x v="2"/>
    <s v="Utah"/>
    <s v="Clearfield"/>
    <n v="84015"/>
    <x v="11"/>
    <x v="161"/>
    <s v="June"/>
    <s v="14-06-2015"/>
    <n v="-1314.992"/>
    <n v="18"/>
    <n v="439.27"/>
    <n v="91116"/>
    <n v="31.69"/>
    <x v="4"/>
  </r>
  <r>
    <n v="3179"/>
    <s v="Marie Pittman"/>
    <s v="Low"/>
    <n v="7.0000000000000007E-2"/>
    <n v="35.44"/>
    <n v="7.5"/>
    <s v="Regular Air"/>
    <s v="Corporate"/>
    <s v="Office Supplies"/>
    <s v="Paper"/>
    <s v="Small Box"/>
    <s v="Xerox 1906"/>
    <n v="0.38"/>
    <s v="United States"/>
    <x v="1"/>
    <s v="Minnesota"/>
    <s v="Owatonna"/>
    <n v="55060"/>
    <x v="11"/>
    <x v="161"/>
    <s v="June"/>
    <s v="19-06-2015"/>
    <n v="262.2"/>
    <n v="11"/>
    <n v="380"/>
    <n v="86989"/>
    <n v="35.369999999999997"/>
    <x v="4"/>
  </r>
  <r>
    <n v="550"/>
    <s v="Edna Monroe Talley"/>
    <s v="Medium"/>
    <n v="0.06"/>
    <n v="549.99"/>
    <n v="49"/>
    <s v="Delivery Truck"/>
    <s v="Corporate"/>
    <s v="Technology"/>
    <s v="Copiers and Fax"/>
    <s v="Jumbo Drum"/>
    <s v="Sharp 1540cs Digital Laser Copier"/>
    <n v="0.35"/>
    <s v="United States"/>
    <x v="1"/>
    <s v="Texas"/>
    <s v="Seguin"/>
    <n v="78155"/>
    <x v="11"/>
    <x v="161"/>
    <s v="June"/>
    <s v="13-06-2015"/>
    <n v="4637.4071999999996"/>
    <n v="13"/>
    <n v="6720.88"/>
    <n v="90910"/>
    <n v="549.93000000000006"/>
    <x v="4"/>
  </r>
  <r>
    <n v="550"/>
    <s v="Edna Monroe Talley"/>
    <s v="Medium"/>
    <n v="0.08"/>
    <n v="115.99"/>
    <n v="5.99"/>
    <s v="Express Air"/>
    <s v="Corporate"/>
    <s v="Technology"/>
    <s v="Telephones and Communication"/>
    <s v="Small Box"/>
    <s v="2160"/>
    <n v="0.56999999999999995"/>
    <s v="United States"/>
    <x v="1"/>
    <s v="Texas"/>
    <s v="Seguin"/>
    <n v="78155"/>
    <x v="11"/>
    <x v="161"/>
    <s v="June"/>
    <s v="13-06-2015"/>
    <n v="-239.54150000000001"/>
    <n v="1"/>
    <n v="102.21"/>
    <n v="90910"/>
    <n v="115.91"/>
    <x v="4"/>
  </r>
  <r>
    <n v="3230"/>
    <s v="Monica Stuart"/>
    <s v="Critical"/>
    <n v="0.06"/>
    <n v="4.91"/>
    <n v="5.68"/>
    <s v="Express Air"/>
    <s v="Small Business"/>
    <s v="Office Supplies"/>
    <s v="Binders and Binder Accessories"/>
    <s v="Small Box"/>
    <s v="Acco Pressboard Covers with Storage Hooks, 14 7/8&quot; x 11&quot;, Light Blue"/>
    <n v="0.36"/>
    <s v="United States"/>
    <x v="1"/>
    <s v="Wisconsin"/>
    <s v="Waukesha"/>
    <n v="53186"/>
    <x v="5"/>
    <x v="162"/>
    <s v="June"/>
    <s v="13-06-2015"/>
    <n v="-31.68825"/>
    <n v="10"/>
    <n v="53.89"/>
    <n v="87436"/>
    <n v="4.8500000000000005"/>
    <x v="4"/>
  </r>
  <r>
    <n v="3230"/>
    <s v="Monica Stuart"/>
    <s v="Critical"/>
    <n v="7.0000000000000007E-2"/>
    <n v="48.94"/>
    <n v="5.86"/>
    <s v="Express Air"/>
    <s v="Small Business"/>
    <s v="Office Supplies"/>
    <s v="Paper"/>
    <s v="Small Box"/>
    <s v="Xerox 1916"/>
    <n v="0.35"/>
    <s v="United States"/>
    <x v="1"/>
    <s v="Wisconsin"/>
    <s v="Waukesha"/>
    <n v="53186"/>
    <x v="5"/>
    <x v="162"/>
    <s v="June"/>
    <s v="14-06-2015"/>
    <n v="690.7038"/>
    <n v="21"/>
    <n v="1001.02"/>
    <n v="87436"/>
    <n v="48.87"/>
    <x v="4"/>
  </r>
  <r>
    <n v="2143"/>
    <s v="Lester Sawyer"/>
    <s v="High"/>
    <n v="0.08"/>
    <n v="17.149999999999999"/>
    <n v="4.96"/>
    <s v="Regular Air"/>
    <s v="Home Office"/>
    <s v="Office Supplies"/>
    <s v="Storage &amp; Organization"/>
    <s v="Small Box"/>
    <s v="Advantus Rolling Storage Box"/>
    <n v="0.57999999999999996"/>
    <s v="United States"/>
    <x v="0"/>
    <s v="Virginia"/>
    <s v="Fairfax"/>
    <n v="20151"/>
    <x v="5"/>
    <x v="162"/>
    <s v="June"/>
    <s v="16-06-2015"/>
    <n v="33.659999999999997"/>
    <n v="12"/>
    <n v="200.61"/>
    <n v="87569"/>
    <n v="17.07"/>
    <x v="4"/>
  </r>
  <r>
    <n v="2771"/>
    <s v="Kevin Wolfe"/>
    <s v="High"/>
    <n v="7.0000000000000007E-2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x v="0"/>
    <s v="Georgia"/>
    <s v="East Point"/>
    <n v="30344"/>
    <x v="5"/>
    <x v="162"/>
    <s v="June"/>
    <s v="13-06-2015"/>
    <n v="-191.548"/>
    <n v="3"/>
    <n v="536.29"/>
    <n v="88974"/>
    <n v="177.91"/>
    <x v="4"/>
  </r>
  <r>
    <n v="1129"/>
    <s v="Pam Patton"/>
    <s v="Low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x v="3"/>
    <s v="Massachusetts"/>
    <s v="Boston"/>
    <n v="2118"/>
    <x v="5"/>
    <x v="162"/>
    <s v="June"/>
    <s v="17-06-2015"/>
    <n v="-144.19999999999999"/>
    <n v="44"/>
    <n v="1332.09"/>
    <n v="39430"/>
    <n v="30.95"/>
    <x v="4"/>
  </r>
  <r>
    <n v="1132"/>
    <s v="Michael Robbins"/>
    <s v="Low"/>
    <n v="0.03"/>
    <n v="30.98"/>
    <n v="6.5"/>
    <s v="Regular Air"/>
    <s v="Corporate"/>
    <s v="Technology"/>
    <s v="Computer Peripherals"/>
    <s v="Small Box"/>
    <s v="Logitech Internet Navigator Keyboard"/>
    <n v="0.79"/>
    <s v="United States"/>
    <x v="1"/>
    <s v="Texas"/>
    <s v="Euless"/>
    <n v="76039"/>
    <x v="5"/>
    <x v="162"/>
    <s v="June"/>
    <s v="17-06-2015"/>
    <n v="-115.36"/>
    <n v="11"/>
    <n v="333.02"/>
    <n v="88104"/>
    <n v="30.95"/>
    <x v="4"/>
  </r>
  <r>
    <n v="1505"/>
    <s v="Kay Schultz"/>
    <s v="Low"/>
    <n v="0"/>
    <n v="85.99"/>
    <n v="0.99"/>
    <s v="Regular Air"/>
    <s v="Small Business"/>
    <s v="Technology"/>
    <s v="Telephones and Communication"/>
    <s v="Wrap Bag"/>
    <s v="Accessory4"/>
    <n v="0.85"/>
    <s v="United States"/>
    <x v="1"/>
    <s v="Texas"/>
    <s v="College Station"/>
    <n v="77840"/>
    <x v="5"/>
    <x v="162"/>
    <s v="June"/>
    <s v="18-06-2015"/>
    <n v="-138.0368"/>
    <n v="6"/>
    <n v="464.86"/>
    <n v="86181"/>
    <n v="85.99"/>
    <x v="4"/>
  </r>
  <r>
    <n v="5"/>
    <s v="Ronnie Proctor"/>
    <s v="Not Specified"/>
    <n v="0.02"/>
    <n v="500.98"/>
    <n v="26"/>
    <s v="Delivery Truck"/>
    <s v="Home Office"/>
    <s v="Furniture"/>
    <s v="Chairs &amp; Chairmats"/>
    <s v="Jumbo Drum"/>
    <s v="Global Troy™ Executive Leather Low-Back Tilter"/>
    <n v="0.6"/>
    <s v="United States"/>
    <x v="2"/>
    <s v="California"/>
    <s v="San Gabriel"/>
    <n v="91776"/>
    <x v="5"/>
    <x v="162"/>
    <s v="June"/>
    <s v="15-06-2015"/>
    <n v="4390.3665000000001"/>
    <n v="12"/>
    <n v="6362.85"/>
    <n v="90193"/>
    <n v="500.96000000000004"/>
    <x v="4"/>
  </r>
  <r>
    <n v="1044"/>
    <s v="Erin Ballard"/>
    <s v="Critical"/>
    <n v="0.02"/>
    <n v="209.84"/>
    <n v="21.21"/>
    <s v="Regular Air"/>
    <s v="Home Office"/>
    <s v="Furniture"/>
    <s v="Office Furnishings"/>
    <s v="Large Box"/>
    <s v="Luxo Professional Fluorescent Magnifier Lamp with Clamp-Mount Base"/>
    <n v="0.59"/>
    <s v="United States"/>
    <x v="2"/>
    <s v="California"/>
    <s v="Los Angeles"/>
    <n v="90004"/>
    <x v="5"/>
    <x v="163"/>
    <s v="June"/>
    <s v="14-06-2015"/>
    <n v="2593.14"/>
    <n v="62"/>
    <n v="13546.94"/>
    <n v="28001"/>
    <n v="209.82"/>
    <x v="4"/>
  </r>
  <r>
    <n v="1044"/>
    <s v="Erin Ballard"/>
    <s v="Critical"/>
    <n v="0.01"/>
    <n v="194.3"/>
    <n v="11.54"/>
    <s v="Regular Air"/>
    <s v="Home Office"/>
    <s v="Furniture"/>
    <s v="Office Furnishings"/>
    <s v="Large Box"/>
    <s v="Electrix Halogen Magnifier Lamp"/>
    <n v="0.59"/>
    <s v="United States"/>
    <x v="2"/>
    <s v="California"/>
    <s v="Los Angeles"/>
    <n v="90004"/>
    <x v="5"/>
    <x v="163"/>
    <s v="June"/>
    <s v="16-06-2015"/>
    <n v="1162.76"/>
    <n v="32"/>
    <n v="6401.65"/>
    <n v="28001"/>
    <n v="194.29000000000002"/>
    <x v="4"/>
  </r>
  <r>
    <n v="1519"/>
    <s v="Randall Boykin"/>
    <s v="Critical"/>
    <n v="0.06"/>
    <n v="55.48"/>
    <n v="4.8499999999999996"/>
    <s v="Regular Air"/>
    <s v="Consumer"/>
    <s v="Office Supplies"/>
    <s v="Paper"/>
    <s v="Small Box"/>
    <s v="Xerox 1888"/>
    <n v="0.37"/>
    <s v="United States"/>
    <x v="3"/>
    <s v="Maine"/>
    <s v="Auburn"/>
    <n v="4210"/>
    <x v="5"/>
    <x v="163"/>
    <s v="June"/>
    <s v="14-06-2015"/>
    <n v="711.05190000000005"/>
    <n v="19"/>
    <n v="1030.51"/>
    <n v="89957"/>
    <n v="55.419999999999995"/>
    <x v="4"/>
  </r>
  <r>
    <n v="1522"/>
    <s v="Earl Watts"/>
    <s v="Critical"/>
    <n v="0.1"/>
    <n v="122.99"/>
    <n v="70.2"/>
    <s v="Delivery Truck"/>
    <s v="Consumer"/>
    <s v="Furniture"/>
    <s v="Chairs &amp; Chairmats"/>
    <s v="Jumbo Drum"/>
    <s v="Global High-Back Leather Tilter, Burgundy"/>
    <n v="0.74"/>
    <s v="United States"/>
    <x v="1"/>
    <s v="Minnesota"/>
    <s v="Hopkins"/>
    <n v="55305"/>
    <x v="5"/>
    <x v="163"/>
    <s v="June"/>
    <s v="15-06-2015"/>
    <n v="-899.67499999999995"/>
    <n v="17"/>
    <n v="2026.91"/>
    <n v="89957"/>
    <n v="122.89"/>
    <x v="4"/>
  </r>
  <r>
    <n v="3339"/>
    <s v="Lester Copeland"/>
    <s v="High"/>
    <n v="0.03"/>
    <n v="2.61"/>
    <n v="0.5"/>
    <s v="Regular Air"/>
    <s v="Consumer"/>
    <s v="Office Supplies"/>
    <s v="Labels"/>
    <s v="Small Box"/>
    <s v="Avery 494"/>
    <n v="0.39"/>
    <s v="United States"/>
    <x v="0"/>
    <s v="Florida"/>
    <s v="Titusville"/>
    <n v="32780"/>
    <x v="5"/>
    <x v="163"/>
    <s v="June"/>
    <s v="15-06-2015"/>
    <n v="4.0442999999999998"/>
    <n v="7"/>
    <n v="19.02"/>
    <n v="85981"/>
    <n v="2.58"/>
    <x v="4"/>
  </r>
  <r>
    <n v="3339"/>
    <s v="Lester Copeland"/>
    <s v="High"/>
    <n v="0.01"/>
    <n v="11.66"/>
    <n v="7.95"/>
    <s v="Regular Air"/>
    <s v="Consumer"/>
    <s v="Office Supplies"/>
    <s v="Pens &amp; Art Supplies"/>
    <s v="Small Pack"/>
    <s v="Hunt BOSTON® Vista® Battery-Operated Pencil Sharpener, Black"/>
    <n v="0.57999999999999996"/>
    <s v="United States"/>
    <x v="0"/>
    <s v="Florida"/>
    <s v="Titusville"/>
    <n v="32780"/>
    <x v="5"/>
    <x v="163"/>
    <s v="June"/>
    <s v="15-06-2015"/>
    <n v="-10.368399999999999"/>
    <n v="16"/>
    <n v="193.87"/>
    <n v="85981"/>
    <n v="11.65"/>
    <x v="4"/>
  </r>
  <r>
    <n v="1644"/>
    <s v="Sam Woodward"/>
    <s v="Low"/>
    <n v="0.09"/>
    <n v="107.53"/>
    <n v="5.81"/>
    <s v="Regular Air"/>
    <s v="Small Business"/>
    <s v="Furniture"/>
    <s v="Office Furnishings"/>
    <s v="Medium Box"/>
    <s v="Tenex Contemporary Contur Chairmats for Low and Medium Pile Carpet, Computer, 39&quot; x 49&quot;"/>
    <n v="0.65"/>
    <s v="United States"/>
    <x v="1"/>
    <s v="Texas"/>
    <s v="Friendswood"/>
    <n v="77546"/>
    <x v="5"/>
    <x v="163"/>
    <s v="June"/>
    <s v="16-06-2015"/>
    <n v="69.545100000000005"/>
    <n v="1"/>
    <n v="100.79"/>
    <n v="87342"/>
    <n v="107.44"/>
    <x v="4"/>
  </r>
  <r>
    <n v="1738"/>
    <s v="Dean Solomon"/>
    <s v="Low"/>
    <n v="0.04"/>
    <n v="35.44"/>
    <n v="19.989999999999998"/>
    <s v="Regular Air"/>
    <s v="Corporate"/>
    <s v="Office Supplies"/>
    <s v="Paper"/>
    <s v="Small Box"/>
    <s v="Xerox 1880"/>
    <n v="0.38"/>
    <s v="United States"/>
    <x v="0"/>
    <s v="North Carolina"/>
    <s v="Gastonia"/>
    <n v="28052"/>
    <x v="5"/>
    <x v="163"/>
    <s v="June"/>
    <s v="21-06-2015"/>
    <n v="-108.27249999999999"/>
    <n v="11"/>
    <n v="406.26"/>
    <n v="85868"/>
    <n v="35.4"/>
    <x v="4"/>
  </r>
  <r>
    <n v="1775"/>
    <s v="Marlene Kirk"/>
    <s v="Low"/>
    <n v="0.09"/>
    <n v="12.95"/>
    <n v="4.9800000000000004"/>
    <s v="Regular Air"/>
    <s v="Consumer"/>
    <s v="Office Supplies"/>
    <s v="Binders and Binder Accessories"/>
    <s v="Small Box"/>
    <s v="GBC Binding covers"/>
    <n v="0.4"/>
    <s v="United States"/>
    <x v="1"/>
    <s v="Indiana"/>
    <s v="South Bend"/>
    <n v="46614"/>
    <x v="5"/>
    <x v="163"/>
    <s v="June"/>
    <s v="21-06-2015"/>
    <n v="123.89175"/>
    <n v="21"/>
    <n v="269.54000000000002"/>
    <n v="89944"/>
    <n v="12.86"/>
    <x v="4"/>
  </r>
  <r>
    <n v="547"/>
    <s v="Henry Ball"/>
    <s v="Not Specified"/>
    <n v="0.03"/>
    <n v="13.73"/>
    <n v="6.85"/>
    <s v="Express Air"/>
    <s v="Corporate"/>
    <s v="Furniture"/>
    <s v="Office Furnishings"/>
    <s v="Wrap Bag"/>
    <s v="DAX Wood Document Frame."/>
    <n v="0.54"/>
    <s v="United States"/>
    <x v="3"/>
    <s v="West Virginia"/>
    <s v="Morgantown"/>
    <n v="26501"/>
    <x v="5"/>
    <x v="163"/>
    <s v="June"/>
    <s v="15-06-2015"/>
    <n v="39.585299999999997"/>
    <n v="4"/>
    <n v="57.37"/>
    <n v="86250"/>
    <n v="13.700000000000001"/>
    <x v="4"/>
  </r>
  <r>
    <n v="2979"/>
    <s v="Lloyd Dolan"/>
    <s v="Not Specified"/>
    <n v="0.01"/>
    <n v="5.84"/>
    <n v="0.83"/>
    <s v="Regular Air"/>
    <s v="Corporate"/>
    <s v="Office Supplies"/>
    <s v="Pens &amp; Art Supplies"/>
    <s v="Wrap Bag"/>
    <s v="Avery Hi-Liter® Smear-Safe Highlighters"/>
    <n v="0.49"/>
    <s v="United States"/>
    <x v="1"/>
    <s v="North Dakota"/>
    <s v="Dickinson"/>
    <n v="58601"/>
    <x v="5"/>
    <x v="163"/>
    <s v="June"/>
    <s v="16-06-2015"/>
    <n v="16.091999999999999"/>
    <n v="4"/>
    <n v="23.89"/>
    <n v="86546"/>
    <n v="5.83"/>
    <x v="4"/>
  </r>
  <r>
    <n v="3120"/>
    <s v="Daniel Christian"/>
    <s v="Not Specified"/>
    <n v="0.08"/>
    <n v="315.98"/>
    <n v="19.989999999999998"/>
    <s v="Regular Air"/>
    <s v="Home Office"/>
    <s v="Office Supplies"/>
    <s v="Binders and Binder Accessories"/>
    <s v="Small Box"/>
    <s v="GBC ProClick™ 150 Presentation Binding System"/>
    <n v="0.38"/>
    <s v="United States"/>
    <x v="0"/>
    <s v="Louisiana"/>
    <s v="New Orleans"/>
    <n v="70117"/>
    <x v="5"/>
    <x v="163"/>
    <s v="June"/>
    <s v="14-06-2015"/>
    <n v="44.52"/>
    <n v="9"/>
    <n v="2642.48"/>
    <n v="90160"/>
    <n v="315.90000000000003"/>
    <x v="4"/>
  </r>
  <r>
    <n v="1860"/>
    <s v="Gina B Hess"/>
    <s v="Critical"/>
    <n v="0.09"/>
    <n v="5.98"/>
    <n v="1.49"/>
    <s v="Regular Air"/>
    <s v="Home Office"/>
    <s v="Office Supplies"/>
    <s v="Binders and Binder Accessories"/>
    <s v="Small Box"/>
    <s v="Avery Hanging File Binders"/>
    <n v="0.39"/>
    <s v="United States"/>
    <x v="3"/>
    <s v="Massachusetts"/>
    <s v="Webster"/>
    <n v="1570"/>
    <x v="5"/>
    <x v="164"/>
    <s v="June"/>
    <s v="17-06-2015"/>
    <n v="13.2294"/>
    <n v="5"/>
    <n v="28.01"/>
    <n v="86846"/>
    <n v="5.8900000000000006"/>
    <x v="4"/>
  </r>
  <r>
    <n v="33"/>
    <s v="Ricky Hensley"/>
    <s v="Not Specified"/>
    <n v="0.03"/>
    <n v="4.24"/>
    <n v="5.41"/>
    <s v="Regular Air"/>
    <s v="Corporate"/>
    <s v="Office Supplies"/>
    <s v="Binders and Binder Accessories"/>
    <s v="Small Box"/>
    <s v="Storex DuraTech Recycled Plastic Frosted Binders"/>
    <n v="0.35"/>
    <s v="United States"/>
    <x v="2"/>
    <s v="Oregon"/>
    <s v="Gresham"/>
    <n v="97030"/>
    <x v="5"/>
    <x v="164"/>
    <s v="June"/>
    <s v="17-06-2015"/>
    <n v="-84.437600000000003"/>
    <n v="13"/>
    <n v="58.68"/>
    <n v="89201"/>
    <n v="4.21"/>
    <x v="4"/>
  </r>
  <r>
    <n v="33"/>
    <s v="Ricky Hensley"/>
    <s v="Not Specified"/>
    <n v="0.04"/>
    <n v="2.94"/>
    <n v="0.7"/>
    <s v="Regular Air"/>
    <s v="Corporate"/>
    <s v="Office Supplies"/>
    <s v="Pens &amp; Art Supplies"/>
    <s v="Wrap Bag"/>
    <s v="Newell 338"/>
    <n v="0.57999999999999996"/>
    <s v="United States"/>
    <x v="2"/>
    <s v="Oregon"/>
    <s v="Gresham"/>
    <n v="97030"/>
    <x v="5"/>
    <x v="164"/>
    <s v="June"/>
    <s v="16-06-2015"/>
    <n v="24.312000000000001"/>
    <n v="18"/>
    <n v="53.1"/>
    <n v="89201"/>
    <n v="2.9"/>
    <x v="4"/>
  </r>
  <r>
    <n v="736"/>
    <s v="Meredith Walters"/>
    <s v="Not Specified"/>
    <n v="0.06"/>
    <n v="350.98"/>
    <n v="30"/>
    <s v="Delivery Truck"/>
    <s v="Consumer"/>
    <s v="Furniture"/>
    <s v="Chairs &amp; Chairmats"/>
    <s v="Jumbo Drum"/>
    <s v="Office Star - Professional Matrix Back Chair with 2-to-1 Synchro Tilt and Mesh Fabric Seat"/>
    <n v="0.61"/>
    <s v="United States"/>
    <x v="3"/>
    <s v="New Hampshire"/>
    <s v="Salem"/>
    <n v="3079"/>
    <x v="5"/>
    <x v="164"/>
    <s v="June"/>
    <s v="17-06-2015"/>
    <n v="797.85599999999999"/>
    <n v="6"/>
    <n v="2016.32"/>
    <n v="90361"/>
    <n v="350.92"/>
    <x v="4"/>
  </r>
  <r>
    <n v="738"/>
    <s v="Peggy Rowe"/>
    <s v="Not Specified"/>
    <n v="0.02"/>
    <n v="70.98"/>
    <n v="46.74"/>
    <s v="Delivery Truck"/>
    <s v="Consumer"/>
    <s v="Furniture"/>
    <s v="Bookcases"/>
    <s v="Jumbo Box"/>
    <s v="Hon Metal Bookcases, Putty"/>
    <n v="0.56000000000000005"/>
    <s v="United States"/>
    <x v="3"/>
    <s v="New Jersey"/>
    <s v="Cranford"/>
    <n v="7016"/>
    <x v="5"/>
    <x v="164"/>
    <s v="June"/>
    <s v="16-06-2015"/>
    <n v="-178.21600000000001"/>
    <n v="4"/>
    <n v="313.63"/>
    <n v="90361"/>
    <n v="70.960000000000008"/>
    <x v="4"/>
  </r>
  <r>
    <n v="741"/>
    <s v="Stacey Hale"/>
    <s v="Not Specified"/>
    <n v="0.04"/>
    <n v="27.48"/>
    <n v="4"/>
    <s v="Regular Air"/>
    <s v="Consumer"/>
    <s v="Technology"/>
    <s v="Computer Peripherals"/>
    <s v="Small Box"/>
    <s v="Belkin MediaBoard 104- Keyboard"/>
    <n v="0.75"/>
    <s v="United States"/>
    <x v="3"/>
    <s v="New Jersey"/>
    <s v="Summit"/>
    <n v="7901"/>
    <x v="5"/>
    <x v="164"/>
    <s v="June"/>
    <s v="17-06-2015"/>
    <n v="-26.655999999999999"/>
    <n v="15"/>
    <n v="397.17"/>
    <n v="90361"/>
    <n v="27.44"/>
    <x v="4"/>
  </r>
  <r>
    <n v="2183"/>
    <s v="Sheryl Reese"/>
    <s v="Not Specified"/>
    <n v="0"/>
    <n v="1.48"/>
    <n v="0.7"/>
    <s v="Regular Air"/>
    <s v="Home Office"/>
    <s v="Office Supplies"/>
    <s v="Rubber Bands"/>
    <s v="Wrap Bag"/>
    <s v="Binder Clips by OIC"/>
    <n v="0.37"/>
    <s v="United States"/>
    <x v="0"/>
    <s v="Kentucky"/>
    <s v="Owensboro"/>
    <n v="42301"/>
    <x v="5"/>
    <x v="164"/>
    <s v="June"/>
    <s v="17-06-2015"/>
    <n v="-203.09800000000001"/>
    <n v="12"/>
    <n v="19.32"/>
    <n v="91571"/>
    <n v="1.48"/>
    <x v="4"/>
  </r>
  <r>
    <n v="2512"/>
    <s v="Frances Holt"/>
    <s v="Not Specified"/>
    <n v="0.04"/>
    <n v="6.48"/>
    <n v="9.5399999999999991"/>
    <s v="Regular Air"/>
    <s v="Home Office"/>
    <s v="Office Supplies"/>
    <s v="Paper"/>
    <s v="Small Box"/>
    <s v="Xerox 1905"/>
    <n v="0.37"/>
    <s v="United States"/>
    <x v="3"/>
    <s v="Massachusetts"/>
    <s v="Cambridge"/>
    <n v="2138"/>
    <x v="5"/>
    <x v="164"/>
    <s v="June"/>
    <s v="17-06-2015"/>
    <n v="-223.94399999999999"/>
    <n v="19"/>
    <n v="125.37"/>
    <n v="87030"/>
    <n v="6.44"/>
    <x v="4"/>
  </r>
  <r>
    <n v="1038"/>
    <s v="Jon Hale"/>
    <s v="Critical"/>
    <n v="0.1"/>
    <n v="7.64"/>
    <n v="5.83"/>
    <s v="Regular Air"/>
    <s v="Corporate"/>
    <s v="Office Supplies"/>
    <s v="Paper"/>
    <s v="Wrap Bag"/>
    <s v="Rediform Wirebound &quot;Phone Memo&quot; Message Book, 11 x 5-3/4"/>
    <n v="0.36"/>
    <s v="United States"/>
    <x v="0"/>
    <s v="Florida"/>
    <s v="Belle Glade"/>
    <n v="33430"/>
    <x v="5"/>
    <x v="165"/>
    <s v="June"/>
    <s v="17-06-2015"/>
    <n v="-403.18740000000003"/>
    <n v="5"/>
    <n v="39.36"/>
    <n v="90641"/>
    <n v="7.54"/>
    <x v="4"/>
  </r>
  <r>
    <n v="2677"/>
    <s v="Geoffrey Rivera"/>
    <s v="Critical"/>
    <n v="0.03"/>
    <n v="41.32"/>
    <n v="58.66"/>
    <s v="Express Air"/>
    <s v="Small Business"/>
    <s v="Furniture"/>
    <s v="Office Furnishings"/>
    <s v="Medium Box"/>
    <s v="Deflect-o EconoMat Studded, No Bevel Mat for Low Pile Carpeting"/>
    <n v="0.76"/>
    <s v="United States"/>
    <x v="0"/>
    <s v="Virginia"/>
    <s v="Winchester"/>
    <n v="22601"/>
    <x v="5"/>
    <x v="165"/>
    <s v="June"/>
    <s v="17-06-2015"/>
    <n v="-32.816000000000003"/>
    <n v="10"/>
    <n v="419.27"/>
    <n v="86633"/>
    <n v="41.29"/>
    <x v="4"/>
  </r>
  <r>
    <n v="2677"/>
    <s v="Geoffrey Rivera"/>
    <s v="Critical"/>
    <n v="0"/>
    <n v="6.88"/>
    <n v="2"/>
    <s v="Regular Air"/>
    <s v="Small Business"/>
    <s v="Office Supplies"/>
    <s v="Paper"/>
    <s v="Wrap Bag"/>
    <s v="Adams Phone Message Book, 200 Message Capacity, 8 1/16” x 11”"/>
    <n v="0.39"/>
    <s v="United States"/>
    <x v="0"/>
    <s v="Virginia"/>
    <s v="Winchester"/>
    <n v="22601"/>
    <x v="5"/>
    <x v="165"/>
    <s v="June"/>
    <s v="16-06-2015"/>
    <n v="-15.61"/>
    <n v="5"/>
    <n v="36"/>
    <n v="86633"/>
    <n v="6.88"/>
    <x v="4"/>
  </r>
  <r>
    <n v="2720"/>
    <s v="Donna Block"/>
    <s v="Critical"/>
    <n v="0"/>
    <n v="40.479999999999997"/>
    <n v="19.989999999999998"/>
    <s v="Regular Air"/>
    <s v="Small Business"/>
    <s v="Technology"/>
    <s v="Computer Peripherals"/>
    <s v="Small Box"/>
    <s v="Keytronic Designer 104- Key Black Keyboard"/>
    <n v="0.77"/>
    <s v="United States"/>
    <x v="0"/>
    <s v="Georgia"/>
    <s v="Dalton"/>
    <n v="30721"/>
    <x v="5"/>
    <x v="165"/>
    <s v="June"/>
    <s v="17-06-2015"/>
    <n v="-25.634"/>
    <n v="6"/>
    <n v="264.95"/>
    <n v="88766"/>
    <n v="40.479999999999997"/>
    <x v="4"/>
  </r>
  <r>
    <n v="1492"/>
    <s v="Don Beard"/>
    <s v="High"/>
    <n v="0.04"/>
    <n v="119.99"/>
    <n v="14"/>
    <s v="Delivery Truck"/>
    <s v="Corporate"/>
    <s v="Technology"/>
    <s v="Office Machines"/>
    <s v="Jumbo Drum"/>
    <s v="Epson C82 Color Inkjet Printer"/>
    <n v="0.36"/>
    <s v="United States"/>
    <x v="1"/>
    <s v="Missouri"/>
    <s v="Ozark"/>
    <n v="65721"/>
    <x v="5"/>
    <x v="165"/>
    <s v="June"/>
    <s v="18-06-2015"/>
    <n v="509.95830000000001"/>
    <n v="6"/>
    <n v="739.07"/>
    <n v="88004"/>
    <n v="119.94999999999999"/>
    <x v="4"/>
  </r>
  <r>
    <n v="2355"/>
    <s v="Clyde Burnett"/>
    <s v="Medium"/>
    <n v="0.06"/>
    <n v="146.34"/>
    <n v="43.75"/>
    <s v="Delivery Truck"/>
    <s v="Consumer"/>
    <s v="Furniture"/>
    <s v="Tables"/>
    <s v="Jumbo Box"/>
    <s v="Bevis Round Conference Table Top &amp; Single Column Base"/>
    <n v="0.65"/>
    <s v="United States"/>
    <x v="2"/>
    <s v="California"/>
    <s v="Coachella"/>
    <n v="92236"/>
    <x v="5"/>
    <x v="165"/>
    <s v="June"/>
    <s v="18-06-2015"/>
    <n v="-89.27"/>
    <n v="12"/>
    <n v="1721.24"/>
    <n v="91306"/>
    <n v="146.28"/>
    <x v="4"/>
  </r>
  <r>
    <n v="3096"/>
    <s v="Mike Howard"/>
    <s v="Critical"/>
    <n v="0.04"/>
    <n v="33.89"/>
    <n v="5.0999999999999996"/>
    <s v="Express Air"/>
    <s v="Consumer"/>
    <s v="Office Supplies"/>
    <s v="Storage &amp; Organization"/>
    <s v="Small Box"/>
    <s v="File Shuttle II and Handi-File, Black"/>
    <n v="0.6"/>
    <s v="United States"/>
    <x v="3"/>
    <s v="Ohio"/>
    <s v="Hilliard"/>
    <n v="43026"/>
    <x v="5"/>
    <x v="166"/>
    <s v="June"/>
    <s v="18-06-2015"/>
    <n v="72.983999999999995"/>
    <n v="6"/>
    <n v="200.83"/>
    <n v="86222"/>
    <n v="33.85"/>
    <x v="4"/>
  </r>
  <r>
    <n v="283"/>
    <s v="Pauline Boyette"/>
    <s v="High"/>
    <n v="0.1"/>
    <n v="1.68"/>
    <n v="1.57"/>
    <s v="Regular Air"/>
    <s v="Corporate"/>
    <s v="Office Supplies"/>
    <s v="Pens &amp; Art Supplies"/>
    <s v="Wrap Bag"/>
    <s v="Newell 323"/>
    <n v="0.59"/>
    <s v="United States"/>
    <x v="3"/>
    <s v="New Jersey"/>
    <s v="Newark"/>
    <n v="7101"/>
    <x v="5"/>
    <x v="166"/>
    <s v="June"/>
    <s v="18-06-2015"/>
    <n v="-11.57"/>
    <n v="11"/>
    <n v="18.71"/>
    <n v="89293"/>
    <n v="1.5799999999999998"/>
    <x v="4"/>
  </r>
  <r>
    <n v="286"/>
    <s v="Virginia Gay"/>
    <s v="Low"/>
    <n v="0"/>
    <n v="4.13"/>
    <n v="5.34"/>
    <s v="Regular Air"/>
    <s v="Small Business"/>
    <s v="Office Supplies"/>
    <s v="Binders and Binder Accessories"/>
    <s v="Small Box"/>
    <s v="ACCOHIDE® Binder by Acco"/>
    <n v="0.38"/>
    <s v="United States"/>
    <x v="1"/>
    <s v="Kansas"/>
    <s v="Shawnee"/>
    <n v="66203"/>
    <x v="5"/>
    <x v="166"/>
    <s v="June"/>
    <s v="21-06-2015"/>
    <n v="-61.87"/>
    <n v="9"/>
    <n v="40.950000000000003"/>
    <n v="89761"/>
    <n v="4.13"/>
    <x v="4"/>
  </r>
  <r>
    <n v="286"/>
    <s v="Virginia Gay"/>
    <s v="Low"/>
    <n v="0.1"/>
    <n v="130.97999999999999"/>
    <n v="54.74"/>
    <s v="Delivery Truck"/>
    <s v="Small Business"/>
    <s v="Furniture"/>
    <s v="Bookcases"/>
    <s v="Jumbo Box"/>
    <s v="O'Sullivan Elevations Bookcase, Cherry Finish"/>
    <n v="0.69"/>
    <s v="United States"/>
    <x v="1"/>
    <s v="Kansas"/>
    <s v="Shawnee"/>
    <n v="66203"/>
    <x v="5"/>
    <x v="166"/>
    <s v="June"/>
    <s v="21-06-2015"/>
    <n v="-530.24"/>
    <n v="9"/>
    <n v="1155.73"/>
    <n v="89761"/>
    <n v="130.88"/>
    <x v="4"/>
  </r>
  <r>
    <n v="646"/>
    <s v="Robin High"/>
    <s v="Low"/>
    <n v="0.03"/>
    <n v="51.75"/>
    <n v="19.989999999999998"/>
    <s v="Regular Air"/>
    <s v="Corporate"/>
    <s v="Furniture"/>
    <s v="Office Furnishings"/>
    <s v="Small Box"/>
    <s v="Howard Miller 13-3/4&quot; Diameter Brushed Chrome Round Wall Clock"/>
    <n v="0.55000000000000004"/>
    <s v="United States"/>
    <x v="1"/>
    <s v="Minnesota"/>
    <s v="Shakopee"/>
    <n v="55379"/>
    <x v="5"/>
    <x v="166"/>
    <s v="June"/>
    <s v="22-06-2015"/>
    <n v="261.44400000000002"/>
    <n v="16"/>
    <n v="818.81"/>
    <n v="90735"/>
    <n v="51.72"/>
    <x v="4"/>
  </r>
  <r>
    <n v="1189"/>
    <s v="Dwight Stephenson"/>
    <s v="Low"/>
    <n v="0.06"/>
    <n v="10.89"/>
    <n v="4.5"/>
    <s v="Regular Air"/>
    <s v="Consumer"/>
    <s v="Office Supplies"/>
    <s v="Appliances"/>
    <s v="Small Box"/>
    <s v="Belkin 6 Outlet Metallic Surge Strip"/>
    <n v="0.59"/>
    <s v="United States"/>
    <x v="2"/>
    <s v="California"/>
    <s v="Huntington Beach"/>
    <n v="92646"/>
    <x v="5"/>
    <x v="166"/>
    <s v="June"/>
    <s v="22-06-2015"/>
    <n v="-25.111999999999998"/>
    <n v="14"/>
    <n v="149.32"/>
    <n v="87584"/>
    <n v="10.83"/>
    <x v="4"/>
  </r>
  <r>
    <n v="1189"/>
    <s v="Dwight Stephenson"/>
    <s v="Low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2"/>
    <s v="California"/>
    <s v="Huntington Beach"/>
    <n v="92646"/>
    <x v="5"/>
    <x v="166"/>
    <s v="June"/>
    <s v="22-06-2015"/>
    <n v="17.376000000000001"/>
    <n v="16"/>
    <n v="177.01"/>
    <n v="87584"/>
    <n v="10.610000000000001"/>
    <x v="4"/>
  </r>
  <r>
    <n v="1189"/>
    <s v="Dwight Stephenson"/>
    <s v="Low"/>
    <n v="0.03"/>
    <n v="7.96"/>
    <n v="4.95"/>
    <s v="Regular Air"/>
    <s v="Consumer"/>
    <s v="Furniture"/>
    <s v="Office Furnishings"/>
    <s v="Small Box"/>
    <s v="Staples Plastic Wall Frames"/>
    <n v="0.41"/>
    <s v="United States"/>
    <x v="2"/>
    <s v="California"/>
    <s v="Huntington Beach"/>
    <n v="92646"/>
    <x v="5"/>
    <x v="166"/>
    <s v="June"/>
    <s v="19-06-2015"/>
    <n v="24.260400000000001"/>
    <n v="4"/>
    <n v="35.159999999999997"/>
    <n v="87584"/>
    <n v="7.93"/>
    <x v="4"/>
  </r>
  <r>
    <n v="1193"/>
    <s v="Louis Parrish"/>
    <s v="Low"/>
    <n v="0.03"/>
    <n v="10.64"/>
    <n v="5.16"/>
    <s v="Regular Air"/>
    <s v="Consumer"/>
    <s v="Furniture"/>
    <s v="Office Furnishings"/>
    <s v="Small Box"/>
    <s v="Eldon Expressions Punched Metal &amp; Wood Desk Accessories, Pewter &amp; Cherry"/>
    <n v="0.56999999999999995"/>
    <s v="United States"/>
    <x v="3"/>
    <s v="District of Columbia"/>
    <s v="Washington"/>
    <n v="20016"/>
    <x v="5"/>
    <x v="166"/>
    <s v="June"/>
    <s v="22-06-2015"/>
    <n v="14.48"/>
    <n v="63"/>
    <n v="696.96"/>
    <n v="5984"/>
    <n v="10.610000000000001"/>
    <x v="4"/>
  </r>
  <r>
    <n v="1193"/>
    <s v="Louis Parrish"/>
    <s v="Low"/>
    <n v="0.03"/>
    <n v="7.96"/>
    <n v="4.95"/>
    <s v="Regular Air"/>
    <s v="Consumer"/>
    <s v="Furniture"/>
    <s v="Office Furnishings"/>
    <s v="Small Box"/>
    <s v="Staples Plastic Wall Frames"/>
    <n v="0.41"/>
    <s v="United States"/>
    <x v="3"/>
    <s v="District of Columbia"/>
    <s v="Washington"/>
    <n v="20016"/>
    <x v="5"/>
    <x v="166"/>
    <s v="June"/>
    <s v="19-06-2015"/>
    <n v="22.25"/>
    <n v="17"/>
    <n v="149.41"/>
    <n v="5984"/>
    <n v="7.93"/>
    <x v="4"/>
  </r>
  <r>
    <n v="3098"/>
    <s v="Lorraine Boykin"/>
    <s v="Low"/>
    <n v="0"/>
    <n v="11.7"/>
    <n v="6.96"/>
    <s v="Express Air"/>
    <s v="Consumer"/>
    <s v="Office Supplies"/>
    <s v="Appliances"/>
    <s v="Medium Box"/>
    <s v="Harmony HEPA Quiet Air Purifiers"/>
    <n v="0.5"/>
    <s v="United States"/>
    <x v="3"/>
    <s v="New York"/>
    <s v="Shirley"/>
    <n v="11967"/>
    <x v="5"/>
    <x v="166"/>
    <s v="June"/>
    <s v="19-06-2015"/>
    <n v="-11.247999999999999"/>
    <n v="10"/>
    <n v="131.69"/>
    <n v="89315"/>
    <n v="11.7"/>
    <x v="4"/>
  </r>
  <r>
    <n v="907"/>
    <s v="Rachel Casey"/>
    <s v="Medium"/>
    <n v="0.09"/>
    <n v="2.6"/>
    <n v="2.4"/>
    <s v="Regular Air"/>
    <s v="Home Office"/>
    <s v="Office Supplies"/>
    <s v="Pens &amp; Art Supplies"/>
    <s v="Wrap Bag"/>
    <s v="12 Colored Short Pencils"/>
    <n v="0.57999999999999996"/>
    <s v="United States"/>
    <x v="0"/>
    <s v="Kentucky"/>
    <s v="Henderson"/>
    <n v="42420"/>
    <x v="5"/>
    <x v="166"/>
    <s v="June"/>
    <s v="19-06-2015"/>
    <n v="1107.4079999999999"/>
    <n v="12"/>
    <n v="31.73"/>
    <n v="86460"/>
    <n v="2.5100000000000002"/>
    <x v="4"/>
  </r>
  <r>
    <n v="317"/>
    <s v="Katherine Kearney"/>
    <s v="Not Specified"/>
    <n v="0.09"/>
    <n v="7.38"/>
    <n v="5.21"/>
    <s v="Regular Air"/>
    <s v="Corporate"/>
    <s v="Furniture"/>
    <s v="Office Furnishings"/>
    <s v="Small Box"/>
    <s v="Eldon® Expressions™ Wood Desk Accessories, Oak"/>
    <n v="0.56000000000000005"/>
    <s v="United States"/>
    <x v="2"/>
    <s v="California"/>
    <s v="Lemon Grove"/>
    <n v="91945"/>
    <x v="5"/>
    <x v="166"/>
    <s v="June"/>
    <s v="18-06-2015"/>
    <n v="-27.16"/>
    <n v="9"/>
    <n v="66.55"/>
    <n v="86041"/>
    <n v="7.29"/>
    <x v="4"/>
  </r>
  <r>
    <n v="317"/>
    <s v="Katherine Kearney"/>
    <s v="Not Specified"/>
    <n v="0.04"/>
    <n v="5.98"/>
    <n v="5.15"/>
    <s v="Regular Air"/>
    <s v="Corporate"/>
    <s v="Office Supplies"/>
    <s v="Paper"/>
    <s v="Small Box"/>
    <s v="Xerox 193"/>
    <n v="0.36"/>
    <s v="United States"/>
    <x v="2"/>
    <s v="California"/>
    <s v="Lemon Grove"/>
    <n v="91945"/>
    <x v="5"/>
    <x v="166"/>
    <s v="June"/>
    <s v="18-06-2015"/>
    <n v="-52.344000000000001"/>
    <n v="17"/>
    <n v="103.49"/>
    <n v="86041"/>
    <n v="5.94"/>
    <x v="4"/>
  </r>
  <r>
    <n v="317"/>
    <s v="Katherine Kearney"/>
    <s v="Not Specified"/>
    <n v="0.04"/>
    <n v="15.42"/>
    <n v="10.68"/>
    <s v="Regular Air"/>
    <s v="Corporate"/>
    <s v="Office Supplies"/>
    <s v="Storage &amp; Organization"/>
    <s v="Small Box"/>
    <s v="Decoflex Hanging Personal Folder File, Blue"/>
    <n v="0.57999999999999996"/>
    <s v="United States"/>
    <x v="2"/>
    <s v="California"/>
    <s v="Lemon Grove"/>
    <n v="91945"/>
    <x v="5"/>
    <x v="166"/>
    <s v="June"/>
    <s v="18-06-2015"/>
    <n v="-119.93600000000001"/>
    <n v="12"/>
    <n v="192.18"/>
    <n v="86041"/>
    <n v="15.38"/>
    <x v="4"/>
  </r>
  <r>
    <n v="395"/>
    <s v="Monica McCormick"/>
    <s v="Critical"/>
    <n v="0.04"/>
    <n v="15.98"/>
    <n v="4"/>
    <s v="Regular Air"/>
    <s v="Corporate"/>
    <s v="Technology"/>
    <s v="Computer Peripherals"/>
    <s v="Small Box"/>
    <s v="Logitech Access Keyboard"/>
    <n v="0.37"/>
    <s v="United States"/>
    <x v="0"/>
    <s v="North Carolina"/>
    <s v="Albemarle"/>
    <n v="28001"/>
    <x v="5"/>
    <x v="167"/>
    <s v="June"/>
    <s v="19-06-2015"/>
    <n v="-19.207999999999998"/>
    <n v="4"/>
    <n v="64.59"/>
    <n v="86384"/>
    <n v="15.940000000000001"/>
    <x v="4"/>
  </r>
  <r>
    <n v="395"/>
    <s v="Monica McCormick"/>
    <s v="Critical"/>
    <n v="0.06"/>
    <n v="22.84"/>
    <n v="5.47"/>
    <s v="Regular Air"/>
    <s v="Corporate"/>
    <s v="Office Supplies"/>
    <s v="Paper"/>
    <s v="Small Box"/>
    <s v="Xerox 1929"/>
    <n v="0.39"/>
    <s v="United States"/>
    <x v="0"/>
    <s v="North Carolina"/>
    <s v="Albemarle"/>
    <n v="28001"/>
    <x v="5"/>
    <x v="167"/>
    <s v="June"/>
    <s v="20-06-2015"/>
    <n v="7.44"/>
    <n v="20"/>
    <n v="461.94"/>
    <n v="86384"/>
    <n v="22.78"/>
    <x v="4"/>
  </r>
  <r>
    <n v="152"/>
    <s v="Kent Kerr"/>
    <s v="Low"/>
    <n v="0.1"/>
    <n v="39.979999999999997"/>
    <n v="4"/>
    <s v="Regular Air"/>
    <s v="Small Business"/>
    <s v="Technology"/>
    <s v="Computer Peripherals"/>
    <s v="Small Box"/>
    <s v="Microsoft Natural Keyboard Elite"/>
    <n v="0.7"/>
    <s v="United States"/>
    <x v="0"/>
    <s v="Tennessee"/>
    <s v="Knoxville"/>
    <n v="37918"/>
    <x v="5"/>
    <x v="167"/>
    <s v="June"/>
    <s v="22-06-2015"/>
    <n v="360.24"/>
    <n v="21"/>
    <n v="772.56"/>
    <n v="89525"/>
    <n v="39.879999999999995"/>
    <x v="4"/>
  </r>
  <r>
    <n v="1958"/>
    <s v="Vickie Martinez"/>
    <s v="Low"/>
    <n v="0.09"/>
    <n v="30.98"/>
    <n v="6.5"/>
    <s v="Express Air"/>
    <s v="Consumer"/>
    <s v="Technology"/>
    <s v="Computer Peripherals"/>
    <s v="Small Box"/>
    <s v="Belkin ErgoBoard™ Keyboard"/>
    <n v="0.64"/>
    <s v="United States"/>
    <x v="2"/>
    <s v="Oregon"/>
    <s v="West Linn"/>
    <n v="97068"/>
    <x v="5"/>
    <x v="167"/>
    <s v="June"/>
    <s v="22-06-2015"/>
    <n v="-55.97"/>
    <n v="7"/>
    <n v="204.34"/>
    <n v="89819"/>
    <n v="30.89"/>
    <x v="4"/>
  </r>
  <r>
    <n v="2954"/>
    <s v="William Sharma"/>
    <s v="Low"/>
    <n v="0.09"/>
    <n v="12.22"/>
    <n v="2.85"/>
    <s v="Regular Air"/>
    <s v="Consumer"/>
    <s v="Furniture"/>
    <s v="Office Furnishings"/>
    <s v="Small Pack"/>
    <s v="Aluminum Document Frame"/>
    <n v="0.55000000000000004"/>
    <s v="United States"/>
    <x v="1"/>
    <s v="Minnesota"/>
    <s v="Maplewood"/>
    <n v="55119"/>
    <x v="5"/>
    <x v="167"/>
    <s v="June"/>
    <s v="25-06-2015"/>
    <n v="70.676699999999997"/>
    <n v="9"/>
    <n v="102.43"/>
    <n v="86427"/>
    <n v="12.13"/>
    <x v="4"/>
  </r>
  <r>
    <n v="553"/>
    <s v="Kristine Connolly"/>
    <s v="Medium"/>
    <n v="0.08"/>
    <n v="124.49"/>
    <n v="51.94"/>
    <s v="Delivery Truck"/>
    <s v="Corporate"/>
    <s v="Furniture"/>
    <s v="Tables"/>
    <s v="Jumbo Box"/>
    <s v="Bevis 36 x 72 Conference Tables"/>
    <n v="0.63"/>
    <s v="United States"/>
    <x v="2"/>
    <s v="California"/>
    <s v="Los Angeles"/>
    <n v="90008"/>
    <x v="5"/>
    <x v="167"/>
    <s v="June"/>
    <s v="19-06-2015"/>
    <n v="-500.38"/>
    <n v="56"/>
    <n v="6831.37"/>
    <n v="359"/>
    <n v="124.41"/>
    <x v="4"/>
  </r>
  <r>
    <n v="555"/>
    <s v="Walter Young"/>
    <s v="Medium"/>
    <n v="0.08"/>
    <n v="124.49"/>
    <n v="51.94"/>
    <s v="Delivery Truck"/>
    <s v="Corporate"/>
    <s v="Furniture"/>
    <s v="Tables"/>
    <s v="Jumbo Box"/>
    <s v="Bevis 36 x 72 Conference Tables"/>
    <n v="0.63"/>
    <s v="United States"/>
    <x v="2"/>
    <s v="Utah"/>
    <s v="Pleasant Grove"/>
    <n v="84062"/>
    <x v="5"/>
    <x v="167"/>
    <s v="June"/>
    <s v="19-06-2015"/>
    <n v="-250.19"/>
    <n v="14"/>
    <n v="1707.84"/>
    <n v="86192"/>
    <n v="124.41"/>
    <x v="4"/>
  </r>
  <r>
    <n v="2016"/>
    <s v="Wayne Bean"/>
    <s v="Medium"/>
    <n v="0.1"/>
    <n v="10.48"/>
    <n v="2.89"/>
    <s v="Regular Air"/>
    <s v="Corporate"/>
    <s v="Office Supplies"/>
    <s v="Pens &amp; Art Supplies"/>
    <s v="Small Pack"/>
    <s v="Staples Battery-Operated Desktop Pencil Sharpener"/>
    <n v="0.6"/>
    <s v="United States"/>
    <x v="1"/>
    <s v="Michigan"/>
    <s v="Southgate"/>
    <n v="48195"/>
    <x v="5"/>
    <x v="167"/>
    <s v="June"/>
    <s v="19-06-2015"/>
    <n v="-8.9039999999999999"/>
    <n v="4"/>
    <n v="40.29"/>
    <n v="86874"/>
    <n v="10.38"/>
    <x v="4"/>
  </r>
  <r>
    <n v="594"/>
    <s v="Charlie Moore"/>
    <s v="Critical"/>
    <n v="0.04"/>
    <n v="39.479999999999997"/>
    <n v="1.99"/>
    <s v="Regular Air"/>
    <s v="Consumer"/>
    <s v="Technology"/>
    <s v="Computer Peripherals"/>
    <s v="Small Pack"/>
    <s v="80 Minute CD-R Spindle, 100/Pack - Staples"/>
    <n v="0.54"/>
    <s v="United States"/>
    <x v="1"/>
    <s v="Indiana"/>
    <s v="Anderson"/>
    <n v="46016"/>
    <x v="5"/>
    <x v="168"/>
    <s v="June"/>
    <s v="22-06-2015"/>
    <n v="484.8492"/>
    <n v="18"/>
    <n v="702.68"/>
    <n v="86311"/>
    <n v="39.44"/>
    <x v="4"/>
  </r>
  <r>
    <n v="594"/>
    <s v="Charlie Moore"/>
    <s v="Critical"/>
    <n v="0.04"/>
    <n v="3.7"/>
    <n v="1.61"/>
    <s v="Regular Air"/>
    <s v="Consumer"/>
    <s v="Furniture"/>
    <s v="Office Furnishings"/>
    <s v="Wrap Bag"/>
    <s v="3M Hangers With Command Adhesive"/>
    <n v="0.44"/>
    <s v="United States"/>
    <x v="1"/>
    <s v="Indiana"/>
    <s v="Anderson"/>
    <n v="46016"/>
    <x v="5"/>
    <x v="168"/>
    <s v="June"/>
    <s v="20-06-2015"/>
    <n v="18"/>
    <n v="18"/>
    <n v="67.239999999999995"/>
    <n v="86311"/>
    <n v="3.66"/>
    <x v="4"/>
  </r>
  <r>
    <n v="1009"/>
    <s v="Kristin George"/>
    <s v="High"/>
    <n v="0.1"/>
    <n v="550.98"/>
    <n v="45.7"/>
    <s v="Delivery Truck"/>
    <s v="Corporate"/>
    <s v="Furniture"/>
    <s v="Tables"/>
    <s v="Jumbo Box"/>
    <s v="Chromcraft Bull-Nose Wood Oval Conference Tables &amp; Bases"/>
    <n v="0.71"/>
    <s v="United States"/>
    <x v="3"/>
    <s v="Maine"/>
    <s v="Saco"/>
    <n v="4072"/>
    <x v="5"/>
    <x v="168"/>
    <s v="June"/>
    <s v="21-06-2015"/>
    <n v="818.54617499999995"/>
    <n v="14"/>
    <n v="6963.67"/>
    <n v="88372"/>
    <n v="550.88"/>
    <x v="4"/>
  </r>
  <r>
    <n v="1956"/>
    <s v="Justin Frank"/>
    <s v="High"/>
    <n v="0.09"/>
    <n v="40.98"/>
    <n v="6.5"/>
    <s v="Regular Air"/>
    <s v="Consumer"/>
    <s v="Technology"/>
    <s v="Computer Peripherals"/>
    <s v="Small Box"/>
    <s v="Targus USB Numeric Keypad"/>
    <n v="0.74"/>
    <s v="United States"/>
    <x v="2"/>
    <s v="Colorado"/>
    <s v="Louisville"/>
    <n v="80027"/>
    <x v="5"/>
    <x v="168"/>
    <s v="June"/>
    <s v="21-06-2015"/>
    <n v="-50.244999999999997"/>
    <n v="19"/>
    <n v="746.91"/>
    <n v="89820"/>
    <n v="40.889999999999993"/>
    <x v="4"/>
  </r>
  <r>
    <n v="796"/>
    <s v="Amanda Conner"/>
    <s v="Not Specified"/>
    <n v="0.1"/>
    <n v="14.42"/>
    <n v="6.75"/>
    <s v="Regular Air"/>
    <s v="Corporate"/>
    <s v="Office Supplies"/>
    <s v="Appliances"/>
    <s v="Medium Box"/>
    <s v="Holmes Odor Grabber"/>
    <n v="0.52"/>
    <s v="United States"/>
    <x v="1"/>
    <s v="Nebraska"/>
    <s v="Papillion"/>
    <n v="68046"/>
    <x v="5"/>
    <x v="168"/>
    <s v="June"/>
    <s v="22-06-2015"/>
    <n v="-20.103999999999999"/>
    <n v="1"/>
    <n v="15.49"/>
    <n v="86869"/>
    <n v="14.32"/>
    <x v="4"/>
  </r>
  <r>
    <n v="2323"/>
    <s v="Emma Buckley"/>
    <s v="Not Specified"/>
    <n v="0.06"/>
    <n v="4.9800000000000004"/>
    <n v="4.62"/>
    <s v="Express Air"/>
    <s v="Small Business"/>
    <s v="Technology"/>
    <s v="Computer Peripherals"/>
    <s v="Small Pack"/>
    <s v="Imation 3.5&quot;, DISKETTE 44766 HGHLD3.52HD/FM, 10/Pack"/>
    <n v="0.64"/>
    <s v="United States"/>
    <x v="2"/>
    <s v="California"/>
    <s v="Coachella"/>
    <n v="92236"/>
    <x v="5"/>
    <x v="168"/>
    <s v="June"/>
    <s v="19-06-2015"/>
    <n v="-27.004999999999999"/>
    <n v="7"/>
    <n v="38.74"/>
    <n v="88722"/>
    <n v="4.9200000000000008"/>
    <x v="4"/>
  </r>
  <r>
    <n v="3138"/>
    <s v="Herbert Donnelly Swanson"/>
    <s v="Not Specified"/>
    <n v="0.05"/>
    <n v="4.0599999999999996"/>
    <n v="6.89"/>
    <s v="Express Air"/>
    <s v="Corporate"/>
    <s v="Office Supplies"/>
    <s v="Appliances"/>
    <s v="Small Box"/>
    <s v="Eureka Disposable Bags for Sanitaire® Vibra Groomer I® Upright Vac"/>
    <n v="0.6"/>
    <s v="United States"/>
    <x v="3"/>
    <s v="New Hampshire"/>
    <s v="Londonderry"/>
    <n v="3053"/>
    <x v="5"/>
    <x v="168"/>
    <s v="June"/>
    <s v="21-06-2015"/>
    <n v="-122.83499999999999"/>
    <n v="22"/>
    <n v="92.57"/>
    <n v="86796"/>
    <n v="4.01"/>
    <x v="4"/>
  </r>
  <r>
    <n v="3167"/>
    <s v="Ray Silverman"/>
    <s v="Not Specified"/>
    <n v="7.0000000000000007E-2"/>
    <n v="280.98"/>
    <n v="57"/>
    <s v="Delivery Truck"/>
    <s v="Corporate"/>
    <s v="Furniture"/>
    <s v="Chairs &amp; Chairmats"/>
    <s v="Jumbo Drum"/>
    <s v="Hon 2090 “Pillow Soft” Series Mid Back Swivel/Tilt Chairs"/>
    <n v="0.78"/>
    <s v="United States"/>
    <x v="0"/>
    <s v="Florida"/>
    <s v="Ponte Vedra Beach"/>
    <n v="32004"/>
    <x v="5"/>
    <x v="168"/>
    <s v="June"/>
    <s v="20-06-2015"/>
    <n v="-283.9914"/>
    <n v="14"/>
    <n v="3936.61"/>
    <n v="86491"/>
    <n v="280.91000000000003"/>
    <x v="4"/>
  </r>
  <r>
    <n v="3167"/>
    <s v="Ray Silverman"/>
    <s v="Not Specified"/>
    <n v="0"/>
    <n v="4.9800000000000004"/>
    <n v="7.44"/>
    <s v="Regular Air"/>
    <s v="Corporate"/>
    <s v="Office Supplies"/>
    <s v="Paper"/>
    <s v="Small Box"/>
    <s v="Xerox 1922"/>
    <n v="0.36"/>
    <s v="United States"/>
    <x v="0"/>
    <s v="Florida"/>
    <s v="Ponte Vedra Beach"/>
    <n v="32004"/>
    <x v="5"/>
    <x v="168"/>
    <s v="June"/>
    <s v="21-06-2015"/>
    <n v="-195.34200000000001"/>
    <n v="15"/>
    <n v="78.31"/>
    <n v="86491"/>
    <n v="4.9800000000000004"/>
    <x v="4"/>
  </r>
  <r>
    <n v="3167"/>
    <s v="Ray Silverman"/>
    <s v="Not Specified"/>
    <n v="0.1"/>
    <n v="3.98"/>
    <n v="0.83"/>
    <s v="Regular Air"/>
    <s v="Corporate"/>
    <s v="Office Supplies"/>
    <s v="Pens &amp; Art Supplies"/>
    <s v="Wrap Bag"/>
    <s v="Fluorescent Highlighters by Dixon"/>
    <n v="0.51"/>
    <s v="United States"/>
    <x v="0"/>
    <s v="Florida"/>
    <s v="Ponte Vedra Beach"/>
    <n v="32004"/>
    <x v="5"/>
    <x v="168"/>
    <s v="June"/>
    <s v="21-06-2015"/>
    <n v="-89.709199999999996"/>
    <n v="11"/>
    <n v="42.46"/>
    <n v="86491"/>
    <n v="3.88"/>
    <x v="4"/>
  </r>
  <r>
    <n v="491"/>
    <s v="Toni Swanson"/>
    <s v="Critical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x v="3"/>
    <s v="New York"/>
    <s v="New York City"/>
    <n v="10154"/>
    <x v="5"/>
    <x v="169"/>
    <s v="June"/>
    <s v="22-06-2015"/>
    <n v="2028.12"/>
    <n v="22"/>
    <n v="31670.6"/>
    <n v="6562"/>
    <n v="1360.1200000000001"/>
    <x v="4"/>
  </r>
  <r>
    <n v="494"/>
    <s v="Jimmy Alston Holder"/>
    <s v="Critical"/>
    <n v="0.02"/>
    <n v="1360.14"/>
    <n v="14.7"/>
    <s v="Delivery Truck"/>
    <s v="Consumer"/>
    <s v="Technology"/>
    <s v="Office Machines"/>
    <s v="Jumbo Drum"/>
    <s v="Okidata ML395C Color Dot Matrix Printer"/>
    <n v="0.59"/>
    <s v="United States"/>
    <x v="2"/>
    <s v="Washington"/>
    <s v="Seattle"/>
    <n v="98115"/>
    <x v="5"/>
    <x v="169"/>
    <s v="June"/>
    <s v="22-06-2015"/>
    <n v="3042.18"/>
    <n v="6"/>
    <n v="8637.44"/>
    <n v="88908"/>
    <n v="1360.1200000000001"/>
    <x v="4"/>
  </r>
  <r>
    <n v="896"/>
    <s v="Jennifer Siegel"/>
    <s v="Critical"/>
    <n v="0.06"/>
    <n v="47.98"/>
    <n v="3.61"/>
    <s v="Regular Air"/>
    <s v="Corporate"/>
    <s v="Technology"/>
    <s v="Computer Peripherals"/>
    <s v="Small Pack"/>
    <s v="DS/HD IBM Formatted Diskettes, 200/Pack - Staples"/>
    <n v="0.71"/>
    <s v="United States"/>
    <x v="1"/>
    <s v="Texas"/>
    <s v="Denton"/>
    <n v="76201"/>
    <x v="5"/>
    <x v="169"/>
    <s v="June"/>
    <s v="22-06-2015"/>
    <n v="35.954999999999998"/>
    <n v="11"/>
    <n v="517.67999999999995"/>
    <n v="90167"/>
    <n v="47.919999999999995"/>
    <x v="4"/>
  </r>
  <r>
    <n v="2352"/>
    <s v="Kerry Beach"/>
    <s v="Critical"/>
    <n v="0.06"/>
    <n v="59.76"/>
    <n v="9.7100000000000009"/>
    <s v="Regular Air"/>
    <s v="Consumer"/>
    <s v="Office Supplies"/>
    <s v="Storage &amp; Organization"/>
    <s v="Small Box"/>
    <s v="Advantus 10-Drawer Portable Organizer, Chrome Metal Frame, Smoke Drawers"/>
    <n v="0.56999999999999995"/>
    <s v="United States"/>
    <x v="3"/>
    <s v="Maryland"/>
    <s v="Cumberland"/>
    <n v="21501"/>
    <x v="5"/>
    <x v="169"/>
    <s v="June"/>
    <s v="23-06-2015"/>
    <n v="756.67470000000003"/>
    <n v="18"/>
    <n v="1096.6300000000001"/>
    <n v="86165"/>
    <n v="59.699999999999996"/>
    <x v="4"/>
  </r>
  <r>
    <n v="2352"/>
    <s v="Kerry Beach"/>
    <s v="Critical"/>
    <n v="7.0000000000000007E-2"/>
    <n v="195.99"/>
    <n v="4.2"/>
    <s v="Regular Air"/>
    <s v="Consumer"/>
    <s v="Technology"/>
    <s v="Telephones and Communication"/>
    <s v="Small Box"/>
    <s v="T65"/>
    <n v="0.56000000000000005"/>
    <s v="United States"/>
    <x v="3"/>
    <s v="Maryland"/>
    <s v="Cumberland"/>
    <n v="21501"/>
    <x v="5"/>
    <x v="169"/>
    <s v="June"/>
    <s v="23-06-2015"/>
    <n v="-222.34299999999999"/>
    <n v="4"/>
    <n v="632.12"/>
    <n v="86165"/>
    <n v="195.92000000000002"/>
    <x v="4"/>
  </r>
  <r>
    <n v="1123"/>
    <s v="Peggy Lanier"/>
    <s v="High"/>
    <n v="0.09"/>
    <n v="175.99"/>
    <n v="4.99"/>
    <s v="Regular Air"/>
    <s v="Small Business"/>
    <s v="Technology"/>
    <s v="Telephones and Communication"/>
    <s v="Small Box"/>
    <s v="5165"/>
    <n v="0.59"/>
    <s v="United States"/>
    <x v="2"/>
    <s v="California"/>
    <s v="Roseville"/>
    <n v="95661"/>
    <x v="5"/>
    <x v="169"/>
    <s v="June"/>
    <s v="22-06-2015"/>
    <n v="2169.7464"/>
    <n v="22"/>
    <n v="3144.56"/>
    <n v="87016"/>
    <n v="175.9"/>
    <x v="4"/>
  </r>
  <r>
    <n v="1124"/>
    <s v="Randy Jiang"/>
    <s v="High"/>
    <n v="0.09"/>
    <n v="160.97999999999999"/>
    <n v="35.020000000000003"/>
    <s v="Delivery Truck"/>
    <s v="Small Business"/>
    <s v="Furniture"/>
    <s v="Bookcases"/>
    <s v="Jumbo Box"/>
    <s v="Rush Hierlooms Collection Rich Wood Bookcases"/>
    <n v="0.72"/>
    <s v="United States"/>
    <x v="3"/>
    <s v="Connecticut"/>
    <s v="Norwich"/>
    <n v="6360"/>
    <x v="5"/>
    <x v="169"/>
    <s v="June"/>
    <s v="21-06-2015"/>
    <n v="-229.93"/>
    <n v="18"/>
    <n v="2653.02"/>
    <n v="87016"/>
    <n v="160.88999999999999"/>
    <x v="4"/>
  </r>
  <r>
    <n v="1432"/>
    <s v="Kerry Green"/>
    <s v="Low"/>
    <n v="7.0000000000000007E-2"/>
    <n v="10.98"/>
    <n v="4.8"/>
    <s v="Regular Air"/>
    <s v="Corporate"/>
    <s v="Office Supplies"/>
    <s v="Envelopes"/>
    <s v="Small Box"/>
    <s v="Manila Recycled Extra-Heavyweight Clasp Envelopes, 6&quot; x 9&quot;"/>
    <n v="0.36"/>
    <s v="United States"/>
    <x v="1"/>
    <s v="Indiana"/>
    <s v="Indianapolis"/>
    <n v="46203"/>
    <x v="5"/>
    <x v="169"/>
    <s v="June"/>
    <s v="27-06-2015"/>
    <n v="52.92"/>
    <n v="16"/>
    <n v="165.21"/>
    <n v="86827"/>
    <n v="10.91"/>
    <x v="4"/>
  </r>
  <r>
    <n v="491"/>
    <s v="Toni Swanson"/>
    <s v="Not Specified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x v="3"/>
    <s v="New York"/>
    <s v="New York City"/>
    <n v="10154"/>
    <x v="5"/>
    <x v="169"/>
    <s v="June"/>
    <s v="22-06-2015"/>
    <n v="-63.51"/>
    <n v="24"/>
    <n v="239.82"/>
    <n v="42852"/>
    <n v="9.0400000000000009"/>
    <x v="4"/>
  </r>
  <r>
    <n v="494"/>
    <s v="Jimmy Alston Holder"/>
    <s v="Not Specified"/>
    <n v="0.02"/>
    <n v="9.06"/>
    <n v="9.86"/>
    <s v="Regular Air"/>
    <s v="Consumer"/>
    <s v="Office Supplies"/>
    <s v="Paper"/>
    <s v="Small Box"/>
    <s v="Southworth 25% Cotton Linen-Finish Paper &amp; Envelopes"/>
    <n v="0.4"/>
    <s v="United States"/>
    <x v="2"/>
    <s v="Washington"/>
    <s v="Seattle"/>
    <n v="98115"/>
    <x v="5"/>
    <x v="169"/>
    <s v="June"/>
    <s v="22-06-2015"/>
    <n v="-31.754999999999999"/>
    <n v="6"/>
    <n v="59.95"/>
    <n v="88908"/>
    <n v="9.0400000000000009"/>
    <x v="4"/>
  </r>
  <r>
    <n v="1424"/>
    <s v="Robyn Zhou"/>
    <s v="Not Specified"/>
    <n v="0.05"/>
    <n v="8.0399999999999991"/>
    <n v="8.94"/>
    <s v="Regular Air"/>
    <s v="Home Office"/>
    <s v="Office Supplies"/>
    <s v="Binders and Binder Accessories"/>
    <s v="Small Box"/>
    <s v="Fellowes Twister Kit, Gray/Clear, 3/pkg"/>
    <n v="0.4"/>
    <s v="United States"/>
    <x v="2"/>
    <s v="Colorado"/>
    <s v="Englewood"/>
    <n v="80112"/>
    <x v="5"/>
    <x v="169"/>
    <s v="June"/>
    <s v="22-06-2015"/>
    <n v="-164.3948"/>
    <n v="15"/>
    <n v="121.36"/>
    <n v="89449"/>
    <n v="7.9899999999999993"/>
    <x v="4"/>
  </r>
  <r>
    <n v="2487"/>
    <s v="Michelle Bryant Phillips"/>
    <s v="Not Specified"/>
    <n v="0.04"/>
    <n v="3.08"/>
    <n v="0.99"/>
    <s v="Regular Air"/>
    <s v="Small Business"/>
    <s v="Office Supplies"/>
    <s v="Labels"/>
    <s v="Small Box"/>
    <s v="Avery 481"/>
    <n v="0.37"/>
    <s v="United States"/>
    <x v="0"/>
    <s v="Georgia"/>
    <s v="Tucker"/>
    <n v="30084"/>
    <x v="5"/>
    <x v="169"/>
    <s v="June"/>
    <s v="21-06-2015"/>
    <n v="257.08319999999998"/>
    <n v="14"/>
    <n v="43.41"/>
    <n v="91415"/>
    <n v="3.04"/>
    <x v="4"/>
  </r>
  <r>
    <n v="2487"/>
    <s v="Michelle Bryant Phillips"/>
    <s v="Not Specified"/>
    <n v="0.1"/>
    <n v="2.78"/>
    <n v="1.25"/>
    <s v="Regular Air"/>
    <s v="Small Business"/>
    <s v="Office Supplies"/>
    <s v="Pens &amp; Art Supplies"/>
    <s v="Wrap Bag"/>
    <s v="Newell 318"/>
    <n v="0.59"/>
    <s v="United States"/>
    <x v="0"/>
    <s v="Georgia"/>
    <s v="Tucker"/>
    <n v="30084"/>
    <x v="5"/>
    <x v="169"/>
    <s v="June"/>
    <s v="21-06-2015"/>
    <n v="0.78539999999999999"/>
    <n v="18"/>
    <n v="46.42"/>
    <n v="91415"/>
    <n v="2.6799999999999997"/>
    <x v="4"/>
  </r>
  <r>
    <n v="2713"/>
    <s v="Lynda Banks"/>
    <s v="Critical"/>
    <n v="7.0000000000000007E-2"/>
    <n v="2.88"/>
    <n v="0.5"/>
    <s v="Regular Air"/>
    <s v="Corporate"/>
    <s v="Office Supplies"/>
    <s v="Labels"/>
    <s v="Small Box"/>
    <s v="Avery 492"/>
    <n v="0.39"/>
    <s v="United States"/>
    <x v="1"/>
    <s v="Michigan"/>
    <s v="Kalamazoo"/>
    <n v="49001"/>
    <x v="5"/>
    <x v="170"/>
    <s v="June"/>
    <s v="24-06-2015"/>
    <n v="17.429400000000001"/>
    <n v="9"/>
    <n v="25.26"/>
    <n v="88701"/>
    <n v="2.81"/>
    <x v="4"/>
  </r>
  <r>
    <n v="2713"/>
    <s v="Lynda Banks"/>
    <s v="Critical"/>
    <n v="0.03"/>
    <n v="348.21"/>
    <n v="40.19"/>
    <s v="Delivery Truck"/>
    <s v="Corporate"/>
    <s v="Furniture"/>
    <s v="Tables"/>
    <s v="Jumbo Box"/>
    <s v="Bretford CR4500 Series Slim Rectangular Table"/>
    <n v="0.62"/>
    <s v="United States"/>
    <x v="1"/>
    <s v="Michigan"/>
    <s v="Kalamazoo"/>
    <n v="49001"/>
    <x v="5"/>
    <x v="170"/>
    <s v="June"/>
    <s v="22-06-2015"/>
    <n v="-178.86959999999999"/>
    <n v="2"/>
    <n v="736.16"/>
    <n v="88701"/>
    <n v="348.18"/>
    <x v="4"/>
  </r>
  <r>
    <n v="2049"/>
    <s v="Kenneth Pollock"/>
    <s v="High"/>
    <n v="0.03"/>
    <n v="15.28"/>
    <n v="1.99"/>
    <s v="Regular Air"/>
    <s v="Corporate"/>
    <s v="Technology"/>
    <s v="Computer Peripherals"/>
    <s v="Small Pack"/>
    <s v="Memorex 4.7GB DVD+R, 3/Pack"/>
    <n v="0.42"/>
    <s v="United States"/>
    <x v="0"/>
    <s v="Virginia"/>
    <s v="Harrisonburg"/>
    <n v="22801"/>
    <x v="5"/>
    <x v="170"/>
    <s v="June"/>
    <s v="23-06-2015"/>
    <n v="-266.68599999999998"/>
    <n v="19"/>
    <n v="290.98"/>
    <n v="88220"/>
    <n v="15.25"/>
    <x v="4"/>
  </r>
  <r>
    <n v="2049"/>
    <s v="Kenneth Pollock"/>
    <s v="High"/>
    <n v="0.09"/>
    <n v="1.76"/>
    <n v="0.7"/>
    <s v="Regular Air"/>
    <s v="Corporate"/>
    <s v="Office Supplies"/>
    <s v="Pens &amp; Art Supplies"/>
    <s v="Wrap Bag"/>
    <s v="Newell 326"/>
    <n v="0.56000000000000005"/>
    <s v="United States"/>
    <x v="0"/>
    <s v="Virginia"/>
    <s v="Harrisonburg"/>
    <n v="22801"/>
    <x v="5"/>
    <x v="170"/>
    <s v="June"/>
    <s v="24-06-2015"/>
    <n v="-12.278"/>
    <n v="13"/>
    <n v="21.77"/>
    <n v="88220"/>
    <n v="1.67"/>
    <x v="4"/>
  </r>
  <r>
    <n v="2305"/>
    <s v="Pat Kinney"/>
    <s v="High"/>
    <n v="0"/>
    <n v="90.48"/>
    <n v="19.989999999999998"/>
    <s v="Regular Air"/>
    <s v="Small Business"/>
    <s v="Office Supplies"/>
    <s v="Envelopes"/>
    <s v="Small Box"/>
    <s v="Tyvek® Side-Opening Peel &amp; Seel® Expanding Envelopes"/>
    <n v="0.4"/>
    <s v="United States"/>
    <x v="1"/>
    <s v="South Dakota"/>
    <s v="Watertown"/>
    <n v="57201"/>
    <x v="5"/>
    <x v="170"/>
    <s v="June"/>
    <s v="24-06-2015"/>
    <n v="800.25509999999997"/>
    <n v="12"/>
    <n v="1159.79"/>
    <n v="89869"/>
    <n v="90.48"/>
    <x v="4"/>
  </r>
  <r>
    <n v="648"/>
    <s v="Steve O'Brien"/>
    <s v="Not Specified"/>
    <n v="0.02"/>
    <n v="25.38"/>
    <n v="8.99"/>
    <s v="Regular Air"/>
    <s v="Home Office"/>
    <s v="Furniture"/>
    <s v="Office Furnishings"/>
    <s v="Small Pack"/>
    <s v="Executive Impressions 13&quot; Chairman Wall Clock"/>
    <n v="0.5"/>
    <s v="United States"/>
    <x v="1"/>
    <s v="Illinois"/>
    <s v="Bolingbrook"/>
    <n v="60440"/>
    <x v="5"/>
    <x v="170"/>
    <s v="June"/>
    <s v="22-06-2015"/>
    <n v="-10.36"/>
    <n v="1"/>
    <n v="34.11"/>
    <n v="91365"/>
    <n v="25.36"/>
    <x v="4"/>
  </r>
  <r>
    <n v="792"/>
    <s v="Holly Pate"/>
    <s v="Not Specified"/>
    <n v="0.09"/>
    <n v="6.48"/>
    <n v="9.68"/>
    <s v="Regular Air"/>
    <s v="Corporate"/>
    <s v="Office Supplies"/>
    <s v="Paper"/>
    <s v="Small Box"/>
    <s v="Xerox 1993"/>
    <n v="0.36"/>
    <s v="United States"/>
    <x v="1"/>
    <s v="Oklahoma"/>
    <s v="Mustang"/>
    <n v="73064"/>
    <x v="5"/>
    <x v="170"/>
    <s v="June"/>
    <s v="22-06-2015"/>
    <n v="-204.16"/>
    <n v="16"/>
    <n v="99.92"/>
    <n v="88753"/>
    <n v="6.3900000000000006"/>
    <x v="4"/>
  </r>
  <r>
    <n v="1511"/>
    <s v="Joseph Dawson"/>
    <s v="Critical"/>
    <n v="0.09"/>
    <n v="20.98"/>
    <n v="1.49"/>
    <s v="Regular Air"/>
    <s v="Corporate"/>
    <s v="Office Supplies"/>
    <s v="Binders and Binder Accessories"/>
    <s v="Small Box"/>
    <s v="Avery Legal 4-Ring Binder"/>
    <n v="0.35"/>
    <s v="United States"/>
    <x v="1"/>
    <s v="Indiana"/>
    <s v="Muncie"/>
    <n v="47302"/>
    <x v="5"/>
    <x v="171"/>
    <s v="June"/>
    <s v="24-06-2015"/>
    <n v="199.1823"/>
    <n v="14"/>
    <n v="288.67"/>
    <n v="90303"/>
    <n v="20.89"/>
    <x v="4"/>
  </r>
  <r>
    <n v="2874"/>
    <s v="Marian Willis"/>
    <s v="Critical"/>
    <n v="0.03"/>
    <n v="304.99"/>
    <n v="19.989999999999998"/>
    <s v="Regular Air"/>
    <s v="Home Office"/>
    <s v="Office Supplies"/>
    <s v="Binders and Binder Accessories"/>
    <s v="Small Box"/>
    <s v="Ibico Hi-Tech Manual Binding System"/>
    <n v="0.4"/>
    <s v="United States"/>
    <x v="1"/>
    <s v="Nebraska"/>
    <s v="La Vista"/>
    <n v="68128"/>
    <x v="5"/>
    <x v="171"/>
    <s v="June"/>
    <s v="24-06-2015"/>
    <n v="4033.6089000000002"/>
    <n v="19"/>
    <n v="5845.81"/>
    <n v="89874"/>
    <n v="304.96000000000004"/>
    <x v="4"/>
  </r>
  <r>
    <n v="2874"/>
    <s v="Marian Willis"/>
    <s v="Critical"/>
    <n v="0.09"/>
    <n v="65.989999999999995"/>
    <n v="8.99"/>
    <s v="Regular Air"/>
    <s v="Home Office"/>
    <s v="Technology"/>
    <s v="Telephones and Communication"/>
    <s v="Small Box"/>
    <s v="V 3600 Series"/>
    <n v="0.57999999999999996"/>
    <s v="United States"/>
    <x v="1"/>
    <s v="Nebraska"/>
    <s v="La Vista"/>
    <n v="68128"/>
    <x v="5"/>
    <x v="171"/>
    <s v="June"/>
    <s v="24-06-2015"/>
    <n v="141.7824"/>
    <n v="12"/>
    <n v="633.85"/>
    <n v="89874"/>
    <n v="65.899999999999991"/>
    <x v="4"/>
  </r>
  <r>
    <n v="2963"/>
    <s v="Frances Johnson"/>
    <s v="Critical"/>
    <n v="0.01"/>
    <n v="7.98"/>
    <n v="6.5"/>
    <s v="Regular Air"/>
    <s v="Consumer"/>
    <s v="Office Supplies"/>
    <s v="Storage &amp; Organization"/>
    <s v="Medium Box"/>
    <s v="Iris Project Case"/>
    <n v="0.59"/>
    <s v="United States"/>
    <x v="3"/>
    <s v="Maryland"/>
    <s v="Middle River"/>
    <n v="21220"/>
    <x v="5"/>
    <x v="171"/>
    <s v="June"/>
    <s v="23-06-2015"/>
    <n v="-34.591999999999999"/>
    <n v="4"/>
    <n v="34.909999999999997"/>
    <n v="88612"/>
    <n v="7.9700000000000006"/>
    <x v="4"/>
  </r>
  <r>
    <n v="3132"/>
    <s v="Anita Kang"/>
    <s v="High"/>
    <n v="0.1"/>
    <n v="180.98"/>
    <n v="26.2"/>
    <s v="Delivery Truck"/>
    <s v="Corporate"/>
    <s v="Furniture"/>
    <s v="Chairs &amp; Chairmats"/>
    <s v="Jumbo Drum"/>
    <s v="Global Ergonomic Managers Chair"/>
    <n v="0.59"/>
    <s v="United States"/>
    <x v="1"/>
    <s v="Illinois"/>
    <s v="Mundelein"/>
    <n v="60060"/>
    <x v="5"/>
    <x v="171"/>
    <s v="June"/>
    <s v="23-06-2015"/>
    <n v="-64.664000000000001"/>
    <n v="3"/>
    <n v="519.41999999999996"/>
    <n v="86790"/>
    <n v="180.88"/>
    <x v="4"/>
  </r>
  <r>
    <n v="437"/>
    <s v="Alice Berger McIntyre"/>
    <s v="Low"/>
    <n v="0.05"/>
    <n v="125.99"/>
    <n v="8.08"/>
    <s v="Regular Air"/>
    <s v="Small Business"/>
    <s v="Technology"/>
    <s v="Telephones and Communication"/>
    <s v="Small Box"/>
    <s v="StarTAC ST7762"/>
    <n v="0.56999999999999995"/>
    <s v="United States"/>
    <x v="3"/>
    <s v="Massachusetts"/>
    <s v="Lunenburg"/>
    <n v="1462"/>
    <x v="5"/>
    <x v="171"/>
    <s v="June"/>
    <s v="27-06-2015"/>
    <n v="427.11840000000001"/>
    <n v="9"/>
    <n v="952.26"/>
    <n v="90695"/>
    <n v="125.94"/>
    <x v="4"/>
  </r>
  <r>
    <n v="1127"/>
    <s v="Ray Grady"/>
    <s v="Low"/>
    <n v="0.04"/>
    <n v="4.71"/>
    <n v="0.7"/>
    <s v="Regular Air"/>
    <s v="Consumer"/>
    <s v="Office Supplies"/>
    <s v="Rubber Bands"/>
    <s v="Wrap Bag"/>
    <s v="Plymouth Boxed Rubber Bands by Plymouth"/>
    <n v="0.8"/>
    <s v="United States"/>
    <x v="1"/>
    <s v="Texas"/>
    <s v="Eagle Pass"/>
    <n v="78852"/>
    <x v="5"/>
    <x v="171"/>
    <s v="June"/>
    <s v="26-06-2015"/>
    <n v="4.53"/>
    <n v="19"/>
    <n v="90.52"/>
    <n v="87222"/>
    <n v="4.67"/>
    <x v="4"/>
  </r>
  <r>
    <n v="1128"/>
    <s v="Kurt O'Connor"/>
    <s v="Low"/>
    <n v="0.06"/>
    <n v="4.2"/>
    <n v="2.2599999999999998"/>
    <s v="Regular Air"/>
    <s v="Consumer"/>
    <s v="Office Supplies"/>
    <s v="Paper"/>
    <s v="Wrap Bag"/>
    <s v="Important Message Pads, 50 4-1/4 x 5-1/2 Forms per Pad"/>
    <n v="0.36"/>
    <s v="United States"/>
    <x v="1"/>
    <s v="Texas"/>
    <s v="Edinburg"/>
    <n v="78539"/>
    <x v="5"/>
    <x v="171"/>
    <s v="June"/>
    <s v="27-06-2015"/>
    <n v="9.7799999999999994"/>
    <n v="13"/>
    <n v="55.97"/>
    <n v="87222"/>
    <n v="4.1400000000000006"/>
    <x v="4"/>
  </r>
  <r>
    <n v="2279"/>
    <s v="Lucille McGee"/>
    <s v="Low"/>
    <n v="0.04"/>
    <n v="4.4800000000000004"/>
    <n v="2.5"/>
    <s v="Express Air"/>
    <s v="Home Office"/>
    <s v="Office Supplies"/>
    <s v="Envelopes"/>
    <s v="Small Box"/>
    <s v="Ampad #10 Peel &amp; Seel® Holiday Envelopes"/>
    <n v="0.37"/>
    <s v="United States"/>
    <x v="3"/>
    <s v="Pennsylvania"/>
    <s v="Greensburg"/>
    <n v="15601"/>
    <x v="5"/>
    <x v="171"/>
    <s v="June"/>
    <s v="26-06-2015"/>
    <n v="10.32"/>
    <n v="7"/>
    <n v="35.93"/>
    <n v="85949"/>
    <n v="4.4400000000000004"/>
    <x v="4"/>
  </r>
  <r>
    <n v="101"/>
    <s v="Claudia Boyle"/>
    <s v="Medium"/>
    <n v="0.1"/>
    <n v="19.98"/>
    <n v="4"/>
    <s v="Regular Air"/>
    <s v="Consumer"/>
    <s v="Technology"/>
    <s v="Computer Peripherals"/>
    <s v="Small Box"/>
    <s v="Belkin 105-Key Black Keyboard"/>
    <n v="0.68"/>
    <s v="United States"/>
    <x v="3"/>
    <s v="Maine"/>
    <s v="Biddeford"/>
    <n v="4005"/>
    <x v="5"/>
    <x v="171"/>
    <s v="June"/>
    <s v="24-06-2015"/>
    <n v="-16.2"/>
    <n v="16"/>
    <n v="303.58999999999997"/>
    <n v="88205"/>
    <n v="19.88"/>
    <x v="4"/>
  </r>
  <r>
    <n v="102"/>
    <s v="Caroline Johnston"/>
    <s v="Medium"/>
    <n v="0.1"/>
    <n v="19.98"/>
    <n v="4"/>
    <s v="Regular Air"/>
    <s v="Consumer"/>
    <s v="Technology"/>
    <s v="Computer Peripherals"/>
    <s v="Small Box"/>
    <s v="Belkin 105-Key Black Keyboard"/>
    <n v="0.68"/>
    <s v="United States"/>
    <x v="3"/>
    <s v="Massachusetts"/>
    <s v="Boston"/>
    <n v="2129"/>
    <x v="5"/>
    <x v="171"/>
    <s v="June"/>
    <s v="24-06-2015"/>
    <n v="-20.25"/>
    <n v="65"/>
    <n v="1233.32"/>
    <n v="3397"/>
    <n v="19.88"/>
    <x v="4"/>
  </r>
  <r>
    <n v="102"/>
    <s v="Caroline Johnston"/>
    <s v="Medium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x v="3"/>
    <s v="Massachusetts"/>
    <s v="Boston"/>
    <n v="2129"/>
    <x v="5"/>
    <x v="171"/>
    <s v="June"/>
    <s v="23-06-2015"/>
    <n v="-3.3809999999999998"/>
    <n v="17"/>
    <n v="47.31"/>
    <n v="3397"/>
    <n v="2.79"/>
    <x v="4"/>
  </r>
  <r>
    <n v="109"/>
    <s v="Tom McFarland"/>
    <s v="Medium"/>
    <n v="0.09"/>
    <n v="2.88"/>
    <n v="1.49"/>
    <s v="Regular Air"/>
    <s v="Consumer"/>
    <s v="Office Supplies"/>
    <s v="Binders and Binder Accessories"/>
    <s v="Small Box"/>
    <s v="Avery Durable Binders"/>
    <n v="0.36"/>
    <s v="United States"/>
    <x v="3"/>
    <s v="New Jersey"/>
    <s v="Lodi"/>
    <n v="7644"/>
    <x v="5"/>
    <x v="171"/>
    <s v="June"/>
    <s v="23-06-2015"/>
    <n v="-2.7048000000000001"/>
    <n v="4"/>
    <n v="11.13"/>
    <n v="88205"/>
    <n v="2.79"/>
    <x v="4"/>
  </r>
  <r>
    <n v="522"/>
    <s v="Aaron Riggs"/>
    <s v="Medium"/>
    <n v="0.02"/>
    <n v="150.97999999999999"/>
    <n v="13.99"/>
    <s v="Express Air"/>
    <s v="Small Business"/>
    <s v="Technology"/>
    <s v="Office Machines"/>
    <s v="Medium Box"/>
    <s v="Canon MP41DH Printing Calculator"/>
    <n v="0.38"/>
    <s v="United States"/>
    <x v="2"/>
    <s v="Oregon"/>
    <s v="Redmond"/>
    <n v="97756"/>
    <x v="5"/>
    <x v="171"/>
    <s v="June"/>
    <s v="24-06-2015"/>
    <n v="26.1"/>
    <n v="3"/>
    <n v="480.37"/>
    <n v="89327"/>
    <n v="150.95999999999998"/>
    <x v="4"/>
  </r>
  <r>
    <n v="522"/>
    <s v="Aaron Riggs"/>
    <s v="Medium"/>
    <n v="0.1"/>
    <n v="5.43"/>
    <n v="0.95"/>
    <s v="Regular Air"/>
    <s v="Small Business"/>
    <s v="Office Supplies"/>
    <s v="Paper"/>
    <s v="Wrap Bag"/>
    <s v="Wirebound Message Book, 4 per Page"/>
    <n v="0.36"/>
    <s v="United States"/>
    <x v="2"/>
    <s v="Oregon"/>
    <s v="Redmond"/>
    <n v="97756"/>
    <x v="5"/>
    <x v="171"/>
    <s v="June"/>
    <s v="24-06-2015"/>
    <n v="-2.58"/>
    <n v="1"/>
    <n v="5.76"/>
    <n v="89327"/>
    <n v="5.33"/>
    <x v="4"/>
  </r>
  <r>
    <n v="522"/>
    <s v="Aaron Riggs"/>
    <s v="Medium"/>
    <n v="0.01"/>
    <n v="179.29"/>
    <n v="29.21"/>
    <s v="Delivery Truck"/>
    <s v="Small Business"/>
    <s v="Furniture"/>
    <s v="Tables"/>
    <s v="Jumbo Box"/>
    <s v="Bevis Round Conference Table Top, X-Base"/>
    <n v="0.74"/>
    <s v="United States"/>
    <x v="2"/>
    <s v="Oregon"/>
    <s v="Redmond"/>
    <n v="97756"/>
    <x v="5"/>
    <x v="171"/>
    <s v="June"/>
    <s v="23-06-2015"/>
    <n v="2800.12"/>
    <n v="21"/>
    <n v="3112.13"/>
    <n v="89327"/>
    <n v="179.28"/>
    <x v="4"/>
  </r>
  <r>
    <n v="445"/>
    <s v="Judy Barrett"/>
    <s v="High"/>
    <n v="0.09"/>
    <n v="200.98"/>
    <n v="55.96"/>
    <s v="Delivery Truck"/>
    <s v="Small Business"/>
    <s v="Furniture"/>
    <s v="Bookcases"/>
    <s v="Jumbo Box"/>
    <s v="O'Sullivan Living Dimensions 3-Shelf Bookcases"/>
    <n v="0.75"/>
    <s v="United States"/>
    <x v="1"/>
    <s v="Nebraska"/>
    <s v="Norfolk"/>
    <n v="68701"/>
    <x v="5"/>
    <x v="172"/>
    <s v="June"/>
    <s v="24-06-2015"/>
    <n v="-512.87199999999996"/>
    <n v="9"/>
    <n v="1766.68"/>
    <n v="88084"/>
    <n v="200.89"/>
    <x v="4"/>
  </r>
  <r>
    <n v="445"/>
    <s v="Judy Barrett"/>
    <s v="High"/>
    <n v="0.09"/>
    <n v="2.78"/>
    <n v="0.97"/>
    <s v="Regular Air"/>
    <s v="Small Business"/>
    <s v="Office Supplies"/>
    <s v="Pens &amp; Art Supplies"/>
    <s v="Wrap Bag"/>
    <s v="Newell 333"/>
    <n v="0.59"/>
    <s v="United States"/>
    <x v="1"/>
    <s v="Nebraska"/>
    <s v="Norfolk"/>
    <n v="68701"/>
    <x v="5"/>
    <x v="172"/>
    <s v="June"/>
    <s v="24-06-2015"/>
    <n v="-3.7839999999999998"/>
    <n v="11"/>
    <n v="29.02"/>
    <n v="88084"/>
    <n v="2.69"/>
    <x v="4"/>
  </r>
  <r>
    <n v="2333"/>
    <s v="Megan Woods"/>
    <s v="High"/>
    <n v="0.06"/>
    <n v="180.98"/>
    <n v="26.2"/>
    <s v="Delivery Truck"/>
    <s v="Small Business"/>
    <s v="Furniture"/>
    <s v="Chairs &amp; Chairmats"/>
    <s v="Jumbo Drum"/>
    <s v="Global Ergonomic Managers Chair"/>
    <n v="0.59"/>
    <s v="United States"/>
    <x v="1"/>
    <s v="Wisconsin"/>
    <s v="Green Bay"/>
    <n v="54302"/>
    <x v="5"/>
    <x v="172"/>
    <s v="June"/>
    <s v="24-06-2015"/>
    <n v="-122.235"/>
    <n v="1"/>
    <n v="191.73"/>
    <n v="89611"/>
    <n v="180.92"/>
    <x v="4"/>
  </r>
  <r>
    <n v="1548"/>
    <s v="John Bray"/>
    <s v="Low"/>
    <n v="0"/>
    <n v="599.99"/>
    <n v="24.49"/>
    <s v="Regular Air"/>
    <s v="Corporate"/>
    <s v="Technology"/>
    <s v="Copiers and Fax"/>
    <s v="Large Box"/>
    <s v="Canon Image Class D660 Copier"/>
    <n v="0.44"/>
    <s v="United States"/>
    <x v="1"/>
    <s v="Indiana"/>
    <s v="Richmond"/>
    <n v="47374"/>
    <x v="5"/>
    <x v="172"/>
    <s v="June"/>
    <s v="25-06-2015"/>
    <n v="-367.16500000000002"/>
    <n v="18"/>
    <n v="11015.82"/>
    <n v="88487"/>
    <n v="599.99"/>
    <x v="4"/>
  </r>
  <r>
    <n v="2215"/>
    <s v="Christopher High"/>
    <s v="Low"/>
    <n v="7.0000000000000007E-2"/>
    <n v="3.28"/>
    <n v="3.97"/>
    <s v="Regular Air"/>
    <s v="Corporate"/>
    <s v="Office Supplies"/>
    <s v="Pens &amp; Art Supplies"/>
    <s v="Wrap Bag"/>
    <s v="Newell 337"/>
    <n v="0.56000000000000005"/>
    <s v="United States"/>
    <x v="3"/>
    <s v="Ohio"/>
    <s v="Massillon"/>
    <n v="44646"/>
    <x v="5"/>
    <x v="172"/>
    <s v="June"/>
    <s v="23-06-2015"/>
    <n v="-22.175999999999998"/>
    <n v="4"/>
    <n v="14.76"/>
    <n v="90314"/>
    <n v="3.21"/>
    <x v="4"/>
  </r>
  <r>
    <n v="2216"/>
    <s v="Clara Kaplan"/>
    <s v="Low"/>
    <n v="0.02"/>
    <n v="256.99"/>
    <n v="11.25"/>
    <s v="Regular Air"/>
    <s v="Corporate"/>
    <s v="Technology"/>
    <s v="Computer Peripherals"/>
    <s v="Small Box"/>
    <s v="Hayes Optima 56K V.90 Internal Voice Modem"/>
    <n v="0.51"/>
    <s v="United States"/>
    <x v="3"/>
    <s v="Ohio"/>
    <s v="Medina"/>
    <n v="44256"/>
    <x v="5"/>
    <x v="172"/>
    <s v="June"/>
    <s v="30-06-2015"/>
    <n v="-214.10400000000001"/>
    <n v="3"/>
    <n v="808.44"/>
    <n v="90314"/>
    <n v="256.97000000000003"/>
    <x v="4"/>
  </r>
  <r>
    <n v="2216"/>
    <s v="Clara Kaplan"/>
    <s v="Low"/>
    <n v="0.01"/>
    <n v="6.48"/>
    <n v="5.14"/>
    <s v="Regular Air"/>
    <s v="Corporate"/>
    <s v="Office Supplies"/>
    <s v="Paper"/>
    <s v="Small Box"/>
    <s v="Xerox 23"/>
    <n v="0.37"/>
    <s v="United States"/>
    <x v="3"/>
    <s v="Ohio"/>
    <s v="Medina"/>
    <n v="44256"/>
    <x v="5"/>
    <x v="172"/>
    <s v="June"/>
    <s v="25-06-2015"/>
    <n v="-26.936"/>
    <n v="10"/>
    <n v="67.41"/>
    <n v="90314"/>
    <n v="6.4700000000000006"/>
    <x v="4"/>
  </r>
  <r>
    <n v="2352"/>
    <s v="Kerry Beach"/>
    <s v="Not Specified"/>
    <n v="0.09"/>
    <n v="71.37"/>
    <n v="69"/>
    <s v="Regular Air"/>
    <s v="Home Office"/>
    <s v="Furniture"/>
    <s v="Tables"/>
    <s v="Large Box"/>
    <s v="Lesro Sheffield Collection Coffee Table, End Table, Center Table, Corner Table"/>
    <n v="0.68"/>
    <s v="United States"/>
    <x v="3"/>
    <s v="Maryland"/>
    <s v="Cumberland"/>
    <n v="21501"/>
    <x v="5"/>
    <x v="172"/>
    <s v="June"/>
    <s v="24-06-2015"/>
    <n v="-1537.1356000000001"/>
    <n v="19"/>
    <n v="1302.98"/>
    <n v="86166"/>
    <n v="71.28"/>
    <x v="4"/>
  </r>
  <r>
    <n v="2044"/>
    <s v="Jay Simon"/>
    <s v="Low"/>
    <n v="0.09"/>
    <n v="20.99"/>
    <n v="2.5"/>
    <s v="Regular Air"/>
    <s v="Corporate"/>
    <s v="Technology"/>
    <s v="Telephones and Communication"/>
    <s v="Wrap Bag"/>
    <s v="Accessory37"/>
    <n v="0.81"/>
    <s v="United States"/>
    <x v="0"/>
    <s v="Arkansas"/>
    <s v="Rogers"/>
    <n v="72756"/>
    <x v="5"/>
    <x v="173"/>
    <s v="July"/>
    <s v="01-07-2015"/>
    <n v="-136.12200000000001"/>
    <n v="6"/>
    <n v="100.11"/>
    <n v="88692"/>
    <n v="20.9"/>
    <x v="4"/>
  </r>
  <r>
    <n v="3325"/>
    <s v="Diane Barr"/>
    <s v="Low"/>
    <n v="0"/>
    <n v="8.74"/>
    <n v="8.2899999999999991"/>
    <s v="Regular Air"/>
    <s v="Consumer"/>
    <s v="Office Supplies"/>
    <s v="Envelopes"/>
    <s v="Small Box"/>
    <s v="#10- 4 1/8&quot; x 9 1/2&quot; Recycled Envelopes"/>
    <n v="0.38"/>
    <s v="United States"/>
    <x v="2"/>
    <s v="Oregon"/>
    <s v="Coos Bay"/>
    <n v="97420"/>
    <x v="5"/>
    <x v="173"/>
    <s v="June"/>
    <s v="26-06-2015"/>
    <n v="-79.400000000000006"/>
    <n v="14"/>
    <n v="131.62"/>
    <n v="90986"/>
    <n v="8.74"/>
    <x v="4"/>
  </r>
  <r>
    <n v="721"/>
    <s v="Melvin Duke"/>
    <s v="Not Specified"/>
    <n v="0.04"/>
    <n v="10.64"/>
    <n v="5.16"/>
    <s v="Regular Air"/>
    <s v="Corporate"/>
    <s v="Furniture"/>
    <s v="Office Furnishings"/>
    <s v="Small Box"/>
    <s v="Eldon Expressions Punched Metal &amp; Wood Desk Accessories, Pewter &amp; Cherry"/>
    <n v="0.56999999999999995"/>
    <s v="United States"/>
    <x v="1"/>
    <s v="Indiana"/>
    <s v="Frankfort"/>
    <n v="46041"/>
    <x v="5"/>
    <x v="173"/>
    <s v="June"/>
    <s v="25-06-2015"/>
    <n v="24.096"/>
    <n v="6"/>
    <n v="66.900000000000006"/>
    <n v="91053"/>
    <n v="10.600000000000001"/>
    <x v="4"/>
  </r>
  <r>
    <n v="721"/>
    <s v="Melvin Duke"/>
    <s v="Not Specified"/>
    <n v="0.03"/>
    <n v="2.78"/>
    <n v="1.34"/>
    <s v="Express Air"/>
    <s v="Corporate"/>
    <s v="Office Supplies"/>
    <s v="Pens &amp; Art Supplies"/>
    <s v="Wrap Bag"/>
    <s v="Prang Drawing Pencil Set"/>
    <n v="0.45"/>
    <s v="United States"/>
    <x v="1"/>
    <s v="Indiana"/>
    <s v="Frankfort"/>
    <n v="46041"/>
    <x v="5"/>
    <x v="173"/>
    <s v="June"/>
    <s v="26-06-2015"/>
    <n v="6.9720000000000004"/>
    <n v="15"/>
    <n v="43.13"/>
    <n v="91053"/>
    <n v="2.75"/>
    <x v="4"/>
  </r>
  <r>
    <n v="3084"/>
    <s v="Debbie Hsu"/>
    <s v="Not Specified"/>
    <n v="0.01"/>
    <n v="7.1"/>
    <n v="6.05"/>
    <s v="Regular Air"/>
    <s v="Small Business"/>
    <s v="Office Supplies"/>
    <s v="Binders and Binder Accessories"/>
    <s v="Small Box"/>
    <s v="Wilson Jones Hanging View Binder, White, 1&quot;"/>
    <n v="0.39"/>
    <s v="United States"/>
    <x v="2"/>
    <s v="Washington"/>
    <s v="Lacey"/>
    <n v="98503"/>
    <x v="5"/>
    <x v="173"/>
    <s v="June"/>
    <s v="25-06-2015"/>
    <n v="-39.186250000000001"/>
    <n v="18"/>
    <n v="133.19"/>
    <n v="89880"/>
    <n v="7.09"/>
    <x v="4"/>
  </r>
  <r>
    <n v="3084"/>
    <s v="Debbie Hsu"/>
    <s v="Not Specified"/>
    <n v="0.05"/>
    <n v="18.97"/>
    <n v="9.0299999999999994"/>
    <s v="Regular Air"/>
    <s v="Small Business"/>
    <s v="Office Supplies"/>
    <s v="Paper"/>
    <s v="Small Box"/>
    <s v="Computer Printout Paper with Letter-Trim Perforations"/>
    <n v="0.37"/>
    <s v="United States"/>
    <x v="2"/>
    <s v="Washington"/>
    <s v="Lacey"/>
    <n v="98503"/>
    <x v="5"/>
    <x v="173"/>
    <s v="June"/>
    <s v="25-06-2015"/>
    <n v="-1.89"/>
    <n v="5"/>
    <n v="97.33"/>
    <n v="89880"/>
    <n v="18.919999999999998"/>
    <x v="4"/>
  </r>
  <r>
    <n v="1416"/>
    <s v="Betsy Gibson"/>
    <s v="High"/>
    <n v="0.04"/>
    <n v="46.89"/>
    <n v="5.0999999999999996"/>
    <s v="Regular Air"/>
    <s v="Small Business"/>
    <s v="Office Supplies"/>
    <s v="Appliances"/>
    <s v="Medium Box"/>
    <s v="Bionaire Personal Warm Mist Humidifier/Vaporizer"/>
    <n v="0.46"/>
    <s v="United States"/>
    <x v="1"/>
    <s v="Indiana"/>
    <s v="Indianapolis"/>
    <n v="46203"/>
    <x v="5"/>
    <x v="174"/>
    <s v="June"/>
    <s v="27-06-2015"/>
    <n v="87.12"/>
    <n v="4"/>
    <n v="182.61"/>
    <n v="90540"/>
    <n v="46.85"/>
    <x v="4"/>
  </r>
  <r>
    <n v="1551"/>
    <s v="Laurence Flowers"/>
    <s v="Low"/>
    <n v="7.0000000000000007E-2"/>
    <n v="17.7"/>
    <n v="9.4700000000000006"/>
    <s v="Regular Air"/>
    <s v="Consumer"/>
    <s v="Office Supplies"/>
    <s v="Storage &amp; Organization"/>
    <s v="Small Box"/>
    <s v="Portfile® Personal File Boxes"/>
    <n v="0.59"/>
    <s v="United States"/>
    <x v="0"/>
    <s v="Mississippi"/>
    <s v="Biloxi"/>
    <n v="39530"/>
    <x v="5"/>
    <x v="174"/>
    <s v="July"/>
    <s v="01-07-2015"/>
    <n v="-243.54400000000001"/>
    <n v="18"/>
    <n v="300.67"/>
    <n v="87488"/>
    <n v="17.63"/>
    <x v="4"/>
  </r>
  <r>
    <n v="3128"/>
    <s v="Cathy Burgess"/>
    <s v="Low"/>
    <n v="0.08"/>
    <n v="3.69"/>
    <n v="2.5"/>
    <s v="Regular Air"/>
    <s v="Small Business"/>
    <s v="Office Supplies"/>
    <s v="Envelopes"/>
    <s v="Small Box"/>
    <s v="Colored Envelopes"/>
    <n v="0.39"/>
    <s v="United States"/>
    <x v="0"/>
    <s v="Louisiana"/>
    <s v="Shreveport"/>
    <n v="71109"/>
    <x v="5"/>
    <x v="174"/>
    <s v="June"/>
    <s v="30-06-2015"/>
    <n v="-139.07599999999999"/>
    <n v="9"/>
    <n v="31.98"/>
    <n v="89810"/>
    <n v="3.61"/>
    <x v="4"/>
  </r>
  <r>
    <n v="3176"/>
    <s v="Jackie McCullough"/>
    <s v="Low"/>
    <n v="0.02"/>
    <n v="58.14"/>
    <n v="36.61"/>
    <s v="Delivery Truck"/>
    <s v="Consumer"/>
    <s v="Furniture"/>
    <s v="Bookcases"/>
    <s v="Jumbo Box"/>
    <s v="O'Sullivan 3-Shelf Heavy-Duty Bookcases"/>
    <n v="0.61"/>
    <s v="United States"/>
    <x v="0"/>
    <s v="Florida"/>
    <s v="Jacksonville"/>
    <n v="32216"/>
    <x v="5"/>
    <x v="174"/>
    <s v="July"/>
    <s v="01-07-2015"/>
    <n v="0.25800000000000001"/>
    <n v="22"/>
    <n v="1358.02"/>
    <n v="90821"/>
    <n v="58.12"/>
    <x v="4"/>
  </r>
  <r>
    <n v="3176"/>
    <s v="Jackie McCullough"/>
    <s v="Low"/>
    <n v="0.03"/>
    <n v="15.57"/>
    <n v="1.39"/>
    <s v="Regular Air"/>
    <s v="Consumer"/>
    <s v="Office Supplies"/>
    <s v="Envelopes"/>
    <s v="Small Box"/>
    <s v="Park Ridge™ Embossed Executive Business Envelopes"/>
    <n v="0.38"/>
    <s v="United States"/>
    <x v="0"/>
    <s v="Florida"/>
    <s v="Jacksonville"/>
    <n v="32216"/>
    <x v="5"/>
    <x v="174"/>
    <s v="July"/>
    <s v="01-07-2015"/>
    <n v="63.222000000000001"/>
    <n v="22"/>
    <n v="358.84"/>
    <n v="90821"/>
    <n v="15.540000000000001"/>
    <x v="4"/>
  </r>
  <r>
    <n v="447"/>
    <s v="Valerie Moon"/>
    <s v="Not Specified"/>
    <n v="0.04"/>
    <n v="130.97999999999999"/>
    <n v="30"/>
    <s v="Delivery Truck"/>
    <s v="Corporate"/>
    <s v="Furniture"/>
    <s v="Chairs &amp; Chairmats"/>
    <s v="Jumbo Drum"/>
    <s v="Office Star - Contemporary Task Swivel chair with 2-way adjustable arms, Plum"/>
    <n v="0.78"/>
    <s v="United States"/>
    <x v="1"/>
    <s v="Minnesota"/>
    <s v="Roseville"/>
    <n v="55113"/>
    <x v="5"/>
    <x v="174"/>
    <s v="June"/>
    <s v="28-06-2015"/>
    <n v="-82.903999999999996"/>
    <n v="1"/>
    <n v="159.51"/>
    <n v="90449"/>
    <n v="130.94"/>
    <x v="4"/>
  </r>
  <r>
    <n v="447"/>
    <s v="Valerie Moon"/>
    <s v="Not Specified"/>
    <n v="0.05"/>
    <n v="200.99"/>
    <n v="4.2"/>
    <s v="Regular Air"/>
    <s v="Corporate"/>
    <s v="Technology"/>
    <s v="Telephones and Communication"/>
    <s v="Small Box"/>
    <s v="2160i"/>
    <n v="0.59"/>
    <s v="United States"/>
    <x v="1"/>
    <s v="Minnesota"/>
    <s v="Roseville"/>
    <n v="55113"/>
    <x v="5"/>
    <x v="174"/>
    <s v="June"/>
    <s v="25-06-2015"/>
    <n v="1268.8064999999999"/>
    <n v="11"/>
    <n v="1838.85"/>
    <n v="90449"/>
    <n v="200.94"/>
    <x v="4"/>
  </r>
  <r>
    <n v="1419"/>
    <s v="Brooke Lancaster"/>
    <s v="Not Specified"/>
    <n v="0.01"/>
    <n v="124.49"/>
    <n v="51.94"/>
    <s v="Delivery Truck"/>
    <s v="Small Business"/>
    <s v="Furniture"/>
    <s v="Tables"/>
    <s v="Jumbo Box"/>
    <s v="Bevis 36 x 72 Conference Tables"/>
    <n v="0.63"/>
    <s v="United States"/>
    <x v="1"/>
    <s v="Indiana"/>
    <s v="Lafayette"/>
    <n v="47905"/>
    <x v="5"/>
    <x v="174"/>
    <s v="June"/>
    <s v="26-06-2015"/>
    <n v="-94.674644999999998"/>
    <n v="18"/>
    <n v="2376.12"/>
    <n v="90540"/>
    <n v="124.47999999999999"/>
    <x v="4"/>
  </r>
  <r>
    <n v="1442"/>
    <s v="Rodney Field"/>
    <s v="Not Specified"/>
    <n v="0.04"/>
    <n v="177.98"/>
    <n v="0.99"/>
    <s v="Regular Air"/>
    <s v="Corporate"/>
    <s v="Office Supplies"/>
    <s v="Appliances"/>
    <s v="Small Box"/>
    <s v="Kensington 7 Outlet MasterPiece Power Center"/>
    <n v="0.56000000000000005"/>
    <s v="United States"/>
    <x v="1"/>
    <s v="Missouri"/>
    <s v="Springfield"/>
    <n v="65807"/>
    <x v="5"/>
    <x v="174"/>
    <s v="June"/>
    <s v="27-06-2015"/>
    <n v="1909.8855000000001"/>
    <n v="15"/>
    <n v="2767.95"/>
    <n v="89076"/>
    <n v="177.94"/>
    <x v="4"/>
  </r>
  <r>
    <n v="2903"/>
    <s v="Frances Powers"/>
    <s v="Not Specified"/>
    <n v="0.06"/>
    <n v="70.89"/>
    <n v="89.3"/>
    <s v="Delivery Truck"/>
    <s v="Small Business"/>
    <s v="Furniture"/>
    <s v="Tables"/>
    <s v="Jumbo Box"/>
    <s v="KI Conference Tables"/>
    <n v="0.72"/>
    <s v="United States"/>
    <x v="3"/>
    <s v="Ohio"/>
    <s v="Reynoldsburg"/>
    <n v="43068"/>
    <x v="5"/>
    <x v="174"/>
    <s v="June"/>
    <s v="25-06-2015"/>
    <n v="65.077020000000005"/>
    <n v="6"/>
    <n v="364.26"/>
    <n v="87374"/>
    <n v="70.83"/>
    <x v="4"/>
  </r>
  <r>
    <n v="3261"/>
    <s v="Steven Long"/>
    <s v="Not Specified"/>
    <n v="7.0000000000000007E-2"/>
    <n v="105.34"/>
    <n v="24.49"/>
    <s v="Express Air"/>
    <s v="Consumer"/>
    <s v="Furniture"/>
    <s v="Office Furnishings"/>
    <s v="Large Box"/>
    <s v="Deflect-o DuraMat Antistatic Studded Beveled Mat for Medium Pile Carpeting"/>
    <n v="0.61"/>
    <s v="United States"/>
    <x v="1"/>
    <s v="Michigan"/>
    <s v="Adrian"/>
    <n v="49221"/>
    <x v="5"/>
    <x v="174"/>
    <s v="June"/>
    <s v="26-06-2015"/>
    <n v="710.67240000000004"/>
    <n v="10"/>
    <n v="1029.96"/>
    <n v="90296"/>
    <n v="105.27000000000001"/>
    <x v="4"/>
  </r>
  <r>
    <n v="2197"/>
    <s v="Karen O'Donnell"/>
    <s v="Critical"/>
    <n v="0.08"/>
    <n v="100.97"/>
    <n v="7.18"/>
    <s v="Regular Air"/>
    <s v="Small Business"/>
    <s v="Technology"/>
    <s v="Computer Peripherals"/>
    <s v="Small Box"/>
    <s v="Gyration Ultra Cordless Optical Suite"/>
    <n v="0.46"/>
    <s v="United States"/>
    <x v="3"/>
    <s v="New York"/>
    <s v="Levittown"/>
    <n v="11756"/>
    <x v="5"/>
    <x v="175"/>
    <s v="June"/>
    <s v="27-06-2015"/>
    <n v="126.22499999999999"/>
    <n v="7"/>
    <n v="650.25"/>
    <n v="89176"/>
    <n v="100.89"/>
    <x v="4"/>
  </r>
  <r>
    <n v="2197"/>
    <s v="Karen O'Donnell"/>
    <s v="Critical"/>
    <n v="0"/>
    <n v="13.4"/>
    <n v="4.95"/>
    <s v="Regular Air"/>
    <s v="Small Business"/>
    <s v="Furniture"/>
    <s v="Office Furnishings"/>
    <s v="Small Pack"/>
    <s v="Electrix 20W Halogen Replacement Bulb for Zoom-In Desk Lamp"/>
    <n v="0.37"/>
    <s v="United States"/>
    <x v="3"/>
    <s v="New York"/>
    <s v="Levittown"/>
    <n v="11756"/>
    <x v="5"/>
    <x v="175"/>
    <s v="June"/>
    <s v="27-06-2015"/>
    <n v="187.7628"/>
    <n v="19"/>
    <n v="272.12"/>
    <n v="89176"/>
    <n v="13.4"/>
    <x v="4"/>
  </r>
  <r>
    <n v="2062"/>
    <s v="Alfred Singh"/>
    <s v="Low"/>
    <n v="0.04"/>
    <n v="291.73"/>
    <n v="48.8"/>
    <s v="Delivery Truck"/>
    <s v="Corporate"/>
    <s v="Furniture"/>
    <s v="Chairs &amp; Chairmats"/>
    <s v="Jumbo Drum"/>
    <s v="Hon 4070 Series Pagoda™ Armless Upholstered Stacking Chairs"/>
    <n v="0.56000000000000005"/>
    <s v="United States"/>
    <x v="0"/>
    <s v="Virginia"/>
    <s v="Mechanicsville"/>
    <n v="23111"/>
    <x v="5"/>
    <x v="175"/>
    <s v="June"/>
    <s v="30-06-2015"/>
    <n v="-115.90389999999999"/>
    <n v="22"/>
    <n v="6676.61"/>
    <n v="87148"/>
    <n v="291.69"/>
    <x v="4"/>
  </r>
  <r>
    <n v="2587"/>
    <s v="Eugene H Walsh"/>
    <s v="Not Specified"/>
    <n v="0.02"/>
    <n v="22.72"/>
    <n v="8.99"/>
    <s v="Regular Air"/>
    <s v="Home Office"/>
    <s v="Furniture"/>
    <s v="Office Furnishings"/>
    <s v="Small Pack"/>
    <s v="Executive Impressions 14&quot; Two-Color Numerals Wall Clock"/>
    <n v="0.44"/>
    <s v="United States"/>
    <x v="1"/>
    <s v="Wisconsin"/>
    <s v="Manitowoc"/>
    <n v="54220"/>
    <x v="5"/>
    <x v="175"/>
    <s v="June"/>
    <s v="26-06-2015"/>
    <n v="200.0172"/>
    <n v="12"/>
    <n v="289.88"/>
    <n v="91167"/>
    <n v="22.7"/>
    <x v="4"/>
  </r>
  <r>
    <n v="1380"/>
    <s v="Jeanne Walker"/>
    <s v="Low"/>
    <n v="0.05"/>
    <n v="2.89"/>
    <n v="0.5"/>
    <s v="Regular Air"/>
    <s v="Home Office"/>
    <s v="Office Supplies"/>
    <s v="Labels"/>
    <s v="Small Box"/>
    <s v="Avery 498"/>
    <n v="0.38"/>
    <s v="United States"/>
    <x v="3"/>
    <s v="New Hampshire"/>
    <s v="Portsmouth"/>
    <n v="3801"/>
    <x v="5"/>
    <x v="176"/>
    <s v="July"/>
    <s v="03-07-2015"/>
    <n v="18.0642"/>
    <n v="9"/>
    <n v="26.18"/>
    <n v="88213"/>
    <n v="2.8400000000000003"/>
    <x v="4"/>
  </r>
  <r>
    <n v="936"/>
    <s v="Robyn Garner"/>
    <s v="Not Specified"/>
    <n v="0.05"/>
    <n v="5.98"/>
    <n v="5.46"/>
    <s v="Regular Air"/>
    <s v="Corporate"/>
    <s v="Office Supplies"/>
    <s v="Paper"/>
    <s v="Small Box"/>
    <s v="Xerox 1983"/>
    <n v="0.36"/>
    <s v="United States"/>
    <x v="2"/>
    <s v="California"/>
    <s v="Redlands"/>
    <n v="92374"/>
    <x v="5"/>
    <x v="176"/>
    <s v="June"/>
    <s v="27-06-2015"/>
    <n v="-31.885000000000002"/>
    <n v="17"/>
    <n v="104.95"/>
    <n v="90589"/>
    <n v="5.9300000000000006"/>
    <x v="4"/>
  </r>
  <r>
    <n v="937"/>
    <s v="Kelly Shaw"/>
    <s v="Not Specified"/>
    <n v="0.01"/>
    <n v="65.989999999999995"/>
    <n v="3.99"/>
    <s v="Regular Air"/>
    <s v="Corporate"/>
    <s v="Technology"/>
    <s v="Telephones and Communication"/>
    <s v="Small Box"/>
    <s v="StarTAC 7760"/>
    <n v="0.59"/>
    <s v="United States"/>
    <x v="2"/>
    <s v="California"/>
    <s v="Redondo Beach"/>
    <n v="90278"/>
    <x v="5"/>
    <x v="176"/>
    <s v="June"/>
    <s v="28-06-2015"/>
    <n v="-95.210499999999996"/>
    <n v="3"/>
    <n v="166.59"/>
    <n v="90589"/>
    <n v="65.97999999999999"/>
    <x v="4"/>
  </r>
  <r>
    <n v="2617"/>
    <s v="Gerald Crabtree"/>
    <s v="Not Specified"/>
    <n v="0.1"/>
    <n v="3.25"/>
    <n v="49"/>
    <s v="Regular Air"/>
    <s v="Corporate"/>
    <s v="Office Supplies"/>
    <s v="Appliances"/>
    <s v="Large Box"/>
    <s v="Bravo II™ Megaboss® 12-Amp Hard Body Upright, Replacement Belts, 2 Belts per Pack"/>
    <n v="0.56000000000000005"/>
    <s v="United States"/>
    <x v="1"/>
    <s v="South Dakota"/>
    <s v="Aberdeen"/>
    <n v="57401"/>
    <x v="5"/>
    <x v="176"/>
    <s v="June"/>
    <s v="28-06-2015"/>
    <n v="-286.245"/>
    <n v="6"/>
    <n v="40.69"/>
    <n v="91496"/>
    <n v="3.15"/>
    <x v="4"/>
  </r>
  <r>
    <n v="2987"/>
    <s v="Natalie Watts"/>
    <s v="Critical"/>
    <n v="0.09"/>
    <n v="100.98"/>
    <n v="35.840000000000003"/>
    <s v="Delivery Truck"/>
    <s v="Home Office"/>
    <s v="Furniture"/>
    <s v="Bookcases"/>
    <s v="Jumbo Box"/>
    <s v="Bush Westfield Collection Bookcases, Fully Assembled"/>
    <n v="0.62"/>
    <s v="United States"/>
    <x v="1"/>
    <s v="Iowa"/>
    <s v="West Des Moines"/>
    <n v="50265"/>
    <x v="5"/>
    <x v="177"/>
    <s v="June"/>
    <s v="28-06-2015"/>
    <n v="-103.624"/>
    <n v="17"/>
    <n v="1700.38"/>
    <n v="91180"/>
    <n v="100.89"/>
    <x v="4"/>
  </r>
  <r>
    <n v="2987"/>
    <s v="Natalie Watts"/>
    <s v="Critical"/>
    <n v="0.1"/>
    <n v="5.78"/>
    <n v="7.96"/>
    <s v="Regular Air"/>
    <s v="Home Office"/>
    <s v="Office Supplies"/>
    <s v="Paper"/>
    <s v="Small Box"/>
    <s v="Xerox 196"/>
    <n v="0.36"/>
    <s v="United States"/>
    <x v="1"/>
    <s v="Iowa"/>
    <s v="West Des Moines"/>
    <n v="50265"/>
    <x v="5"/>
    <x v="177"/>
    <s v="June"/>
    <s v="28-06-2015"/>
    <n v="-57.823999999999998"/>
    <n v="6"/>
    <n v="35.96"/>
    <n v="91180"/>
    <n v="5.6800000000000006"/>
    <x v="4"/>
  </r>
  <r>
    <n v="3209"/>
    <s v="Elsie Floyd"/>
    <s v="Critical"/>
    <n v="0.03"/>
    <n v="4.9800000000000004"/>
    <n v="4.62"/>
    <s v="Express Air"/>
    <s v="Corporate"/>
    <s v="Technology"/>
    <s v="Computer Peripherals"/>
    <s v="Small Pack"/>
    <s v="Imation 3.5&quot;, DISKETTE 44766 HGHLD3.52HD/FM, 10/Pack"/>
    <n v="0.64"/>
    <s v="United States"/>
    <x v="2"/>
    <s v="California"/>
    <s v="Beverly Hills"/>
    <n v="90210"/>
    <x v="5"/>
    <x v="177"/>
    <s v="June"/>
    <s v="29-06-2015"/>
    <n v="-30.45"/>
    <n v="8"/>
    <n v="44.24"/>
    <n v="90739"/>
    <n v="4.95"/>
    <x v="4"/>
  </r>
  <r>
    <n v="1357"/>
    <s v="Marguerite Yu"/>
    <s v="High"/>
    <n v="7.0000000000000007E-2"/>
    <n v="119.99"/>
    <n v="16.8"/>
    <s v="Delivery Truck"/>
    <s v="Home Office"/>
    <s v="Technology"/>
    <s v="Office Machines"/>
    <s v="Jumbo Box"/>
    <s v="Epson C62 Color Inkjet Printer"/>
    <n v="0.35"/>
    <s v="United States"/>
    <x v="1"/>
    <s v="Texas"/>
    <s v="Weslaco"/>
    <n v="78596"/>
    <x v="5"/>
    <x v="177"/>
    <s v="June"/>
    <s v="30-06-2015"/>
    <n v="1206.5961"/>
    <n v="15"/>
    <n v="1748.69"/>
    <n v="88185"/>
    <n v="119.92"/>
    <x v="4"/>
  </r>
  <r>
    <n v="1733"/>
    <s v="Nina Horne Kelly"/>
    <s v="High"/>
    <n v="0.02"/>
    <n v="30.98"/>
    <n v="17.079999999999998"/>
    <s v="Regular Air"/>
    <s v="Small Business"/>
    <s v="Office Supplies"/>
    <s v="Paper"/>
    <s v="Small Box"/>
    <s v="Xerox 197"/>
    <n v="0.4"/>
    <s v="United States"/>
    <x v="3"/>
    <s v="District of Columbia"/>
    <s v="Washington"/>
    <n v="20012"/>
    <x v="5"/>
    <x v="177"/>
    <s v="June"/>
    <s v="29-06-2015"/>
    <n v="-32.28"/>
    <n v="13"/>
    <n v="438.25"/>
    <n v="59937"/>
    <n v="30.96"/>
    <x v="4"/>
  </r>
  <r>
    <n v="1735"/>
    <s v="Eric West"/>
    <s v="High"/>
    <n v="0.02"/>
    <n v="30.98"/>
    <n v="17.079999999999998"/>
    <s v="Regular Air"/>
    <s v="Small Business"/>
    <s v="Office Supplies"/>
    <s v="Paper"/>
    <s v="Small Box"/>
    <s v="Xerox 197"/>
    <n v="0.4"/>
    <s v="United States"/>
    <x v="3"/>
    <s v="New York"/>
    <s v="Hempstead"/>
    <n v="11550"/>
    <x v="5"/>
    <x v="177"/>
    <s v="June"/>
    <s v="29-06-2015"/>
    <n v="-16.14"/>
    <n v="3"/>
    <n v="101.13"/>
    <n v="88444"/>
    <n v="30.96"/>
    <x v="4"/>
  </r>
  <r>
    <n v="1191"/>
    <s v="John Morse"/>
    <s v="Low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3"/>
    <s v="Connecticut"/>
    <s v="New Britain"/>
    <n v="6050"/>
    <x v="5"/>
    <x v="177"/>
    <s v="July"/>
    <s v="01-07-2015"/>
    <n v="59.4405"/>
    <n v="3"/>
    <n v="88.84"/>
    <n v="87587"/>
    <n v="28.5"/>
    <x v="4"/>
  </r>
  <r>
    <n v="1193"/>
    <s v="Louis Parrish"/>
    <s v="Low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District of Columbia"/>
    <s v="Washington"/>
    <n v="20016"/>
    <x v="5"/>
    <x v="177"/>
    <s v="June"/>
    <s v="30-06-2015"/>
    <n v="-17.03"/>
    <n v="48"/>
    <n v="2373.3200000000002"/>
    <n v="11206"/>
    <n v="49.9"/>
    <x v="4"/>
  </r>
  <r>
    <n v="1193"/>
    <s v="Louis Parrish"/>
    <s v="Low"/>
    <n v="0.03"/>
    <n v="28.53"/>
    <n v="1.49"/>
    <s v="Regular Air"/>
    <s v="Small Business"/>
    <s v="Office Supplies"/>
    <s v="Binders and Binder Accessories"/>
    <s v="Small Box"/>
    <s v="Lock-Up Easel 'Spel-Binder'"/>
    <n v="0.38"/>
    <s v="United States"/>
    <x v="3"/>
    <s v="District of Columbia"/>
    <s v="Washington"/>
    <n v="20016"/>
    <x v="5"/>
    <x v="177"/>
    <s v="July"/>
    <s v="01-07-2015"/>
    <n v="39.627000000000002"/>
    <n v="11"/>
    <n v="325.73"/>
    <n v="11206"/>
    <n v="28.5"/>
    <x v="4"/>
  </r>
  <r>
    <n v="1203"/>
    <s v="Judy Merritt"/>
    <s v="Low"/>
    <n v="0.09"/>
    <n v="49.99"/>
    <n v="19.989999999999998"/>
    <s v="Regular Air"/>
    <s v="Small Business"/>
    <s v="Technology"/>
    <s v="Computer Peripherals"/>
    <s v="Small Box"/>
    <s v="Zoom V.92 USB External Faxmodem"/>
    <n v="0.41"/>
    <s v="United States"/>
    <x v="3"/>
    <s v="Rhode Island"/>
    <s v="Cranston"/>
    <n v="2920"/>
    <x v="5"/>
    <x v="177"/>
    <s v="June"/>
    <s v="30-06-2015"/>
    <n v="-8.5150000000000006"/>
    <n v="12"/>
    <n v="593.33000000000004"/>
    <n v="87587"/>
    <n v="49.9"/>
    <x v="4"/>
  </r>
  <r>
    <n v="2801"/>
    <s v="Jimmy Wang"/>
    <s v="Low"/>
    <n v="0"/>
    <n v="17.52"/>
    <n v="8.17"/>
    <s v="Regular Air"/>
    <s v="Home Office"/>
    <s v="Office Supplies"/>
    <s v="Appliances"/>
    <s v="Medium Box"/>
    <s v="Bionaire 99.97% HEPA Air Cleaner"/>
    <n v="0.5"/>
    <s v="United States"/>
    <x v="2"/>
    <s v="Arizona"/>
    <s v="Chandler"/>
    <n v="85224"/>
    <x v="5"/>
    <x v="177"/>
    <s v="July"/>
    <s v="03-07-2015"/>
    <n v="52.764000000000003"/>
    <n v="15"/>
    <n v="284.33999999999997"/>
    <n v="91049"/>
    <n v="17.52"/>
    <x v="4"/>
  </r>
  <r>
    <n v="3226"/>
    <s v="Arthur Gold"/>
    <s v="Medium"/>
    <n v="0.06"/>
    <n v="22.24"/>
    <n v="1.99"/>
    <s v="Regular Air"/>
    <s v="Small Business"/>
    <s v="Technology"/>
    <s v="Computer Peripherals"/>
    <s v="Small Pack"/>
    <s v="Verbatim DVD-R, 3.95GB, SR, Mitsubishi Branded, Jewel"/>
    <n v="0.43"/>
    <s v="United States"/>
    <x v="0"/>
    <s v="Tennessee"/>
    <s v="Hendersonville"/>
    <n v="37075"/>
    <x v="5"/>
    <x v="177"/>
    <s v="June"/>
    <s v="30-06-2015"/>
    <n v="95.388000000000005"/>
    <n v="12"/>
    <n v="255.88"/>
    <n v="86509"/>
    <n v="22.18"/>
    <x v="4"/>
  </r>
  <r>
    <n v="2448"/>
    <s v="Melanie Morrow"/>
    <s v="High"/>
    <n v="0.09"/>
    <n v="6.48"/>
    <n v="7.03"/>
    <s v="Regular Air"/>
    <s v="Consumer"/>
    <s v="Office Supplies"/>
    <s v="Paper"/>
    <s v="Small Box"/>
    <s v="Xerox 214"/>
    <n v="0.37"/>
    <s v="United States"/>
    <x v="1"/>
    <s v="Minnesota"/>
    <s v="Edina"/>
    <n v="55410"/>
    <x v="5"/>
    <x v="178"/>
    <s v="July"/>
    <s v="01-07-2015"/>
    <n v="-126.208"/>
    <n v="16"/>
    <n v="96.96"/>
    <n v="87790"/>
    <n v="6.3900000000000006"/>
    <x v="4"/>
  </r>
  <r>
    <n v="3374"/>
    <s v="Jamie Ward"/>
    <s v="High"/>
    <n v="0.05"/>
    <n v="73.98"/>
    <n v="12.14"/>
    <s v="Regular Air"/>
    <s v="Home Office"/>
    <s v="Technology"/>
    <s v="Computer Peripherals"/>
    <s v="Small Box"/>
    <s v="Keytronic 105-Key Spanish Keyboard"/>
    <n v="0.67"/>
    <s v="United States"/>
    <x v="3"/>
    <s v="Maryland"/>
    <s v="Odenton"/>
    <n v="21113"/>
    <x v="5"/>
    <x v="178"/>
    <s v="June"/>
    <s v="30-06-2015"/>
    <n v="-1.9039999999999999"/>
    <n v="8"/>
    <n v="600.4"/>
    <n v="87474"/>
    <n v="73.930000000000007"/>
    <x v="4"/>
  </r>
  <r>
    <n v="3374"/>
    <s v="Jamie Ward"/>
    <s v="High"/>
    <n v="0"/>
    <n v="5.98"/>
    <n v="7.15"/>
    <s v="Regular Air"/>
    <s v="Home Office"/>
    <s v="Office Supplies"/>
    <s v="Paper"/>
    <s v="Small Box"/>
    <s v="Universal Premium White Copier/Laser Paper (20Lb. and 87 Bright)"/>
    <n v="0.36"/>
    <s v="United States"/>
    <x v="3"/>
    <s v="Maryland"/>
    <s v="Odenton"/>
    <n v="21113"/>
    <x v="5"/>
    <x v="178"/>
    <s v="July"/>
    <s v="01-07-2015"/>
    <n v="-37.048000000000002"/>
    <n v="5"/>
    <n v="34.25"/>
    <n v="87474"/>
    <n v="5.98"/>
    <x v="4"/>
  </r>
  <r>
    <n v="3374"/>
    <s v="Jamie Ward"/>
    <s v="High"/>
    <n v="0.09"/>
    <n v="3.57"/>
    <n v="4.17"/>
    <s v="Regular Air"/>
    <s v="Home Office"/>
    <s v="Office Supplies"/>
    <s v="Pens &amp; Art Supplies"/>
    <s v="Small Pack"/>
    <s v="Barrel Sharpener"/>
    <n v="0.59"/>
    <s v="United States"/>
    <x v="3"/>
    <s v="Maryland"/>
    <s v="Odenton"/>
    <n v="21113"/>
    <x v="5"/>
    <x v="178"/>
    <s v="July"/>
    <s v="01-07-2015"/>
    <n v="-56.887999999999998"/>
    <n v="9"/>
    <n v="31.45"/>
    <n v="87474"/>
    <n v="3.48"/>
    <x v="4"/>
  </r>
  <r>
    <n v="1502"/>
    <s v="Renee Huang"/>
    <s v="Low"/>
    <n v="0.08"/>
    <n v="5.84"/>
    <n v="1"/>
    <s v="Express Air"/>
    <s v="Small Business"/>
    <s v="Office Supplies"/>
    <s v="Pens &amp; Art Supplies"/>
    <s v="Wrap Bag"/>
    <s v="Quartet Omega® Colored Chalk, 12/Pack"/>
    <n v="0.38"/>
    <s v="United States"/>
    <x v="0"/>
    <s v="Florida"/>
    <s v="Coral Springs"/>
    <n v="33065"/>
    <x v="5"/>
    <x v="178"/>
    <s v="July"/>
    <s v="03-07-2015"/>
    <n v="731.92200000000003"/>
    <n v="11"/>
    <n v="61.39"/>
    <n v="89194"/>
    <n v="5.76"/>
    <x v="4"/>
  </r>
  <r>
    <n v="1502"/>
    <s v="Renee Huang"/>
    <s v="Low"/>
    <n v="0"/>
    <n v="205.99"/>
    <n v="8.99"/>
    <s v="Regular Air"/>
    <s v="Small Business"/>
    <s v="Technology"/>
    <s v="Telephones and Communication"/>
    <s v="Small Box"/>
    <s v="StarTAC 8000"/>
    <n v="0.6"/>
    <s v="United States"/>
    <x v="0"/>
    <s v="Florida"/>
    <s v="Coral Springs"/>
    <n v="33065"/>
    <x v="5"/>
    <x v="178"/>
    <s v="July"/>
    <s v="02-07-2015"/>
    <n v="186.55799999999999"/>
    <n v="13"/>
    <n v="2435.52"/>
    <n v="89194"/>
    <n v="205.99"/>
    <x v="4"/>
  </r>
  <r>
    <n v="1109"/>
    <s v="Dennis Welch"/>
    <s v="Medium"/>
    <n v="0.08"/>
    <n v="8.3699999999999992"/>
    <n v="10.16"/>
    <s v="Regular Air"/>
    <s v="Consumer"/>
    <s v="Furniture"/>
    <s v="Office Furnishings"/>
    <s v="Large Box"/>
    <s v="Westinghouse Clip-On Gooseneck Lamps"/>
    <n v="0.59"/>
    <s v="United States"/>
    <x v="1"/>
    <s v="Texas"/>
    <s v="Laredo"/>
    <n v="78041"/>
    <x v="5"/>
    <x v="178"/>
    <s v="June"/>
    <s v="29-06-2015"/>
    <n v="-169.232"/>
    <n v="13"/>
    <n v="108.99"/>
    <n v="86410"/>
    <n v="8.2899999999999991"/>
    <x v="4"/>
  </r>
  <r>
    <n v="1183"/>
    <s v="Becky O'Brien"/>
    <s v="Not Specified"/>
    <n v="0.04"/>
    <n v="35.99"/>
    <n v="3.3"/>
    <s v="Regular Air"/>
    <s v="Home Office"/>
    <s v="Technology"/>
    <s v="Telephones and Communication"/>
    <s v="Small Pack"/>
    <s v="Accessory9"/>
    <n v="0.39"/>
    <s v="United States"/>
    <x v="2"/>
    <s v="Utah"/>
    <s v="Springville"/>
    <n v="84663"/>
    <x v="5"/>
    <x v="178"/>
    <s v="June"/>
    <s v="29-06-2015"/>
    <n v="184.19550000000001"/>
    <n v="9"/>
    <n v="266.95"/>
    <n v="86914"/>
    <n v="35.950000000000003"/>
    <x v="4"/>
  </r>
  <r>
    <n v="699"/>
    <s v="Jenny Gold"/>
    <s v="High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x v="2"/>
    <s v="California"/>
    <s v="Los Angeles"/>
    <n v="90041"/>
    <x v="5"/>
    <x v="179"/>
    <s v="July"/>
    <s v="01-07-2015"/>
    <n v="38.700000000000003"/>
    <n v="32"/>
    <n v="274.26"/>
    <n v="36647"/>
    <n v="7.88"/>
    <x v="4"/>
  </r>
  <r>
    <n v="699"/>
    <s v="Jenny Gold"/>
    <s v="High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x v="2"/>
    <s v="California"/>
    <s v="Los Angeles"/>
    <n v="90041"/>
    <x v="5"/>
    <x v="179"/>
    <s v="July"/>
    <s v="01-07-2015"/>
    <n v="-21.91"/>
    <n v="24"/>
    <n v="83.16"/>
    <n v="36647"/>
    <n v="3.5900000000000003"/>
    <x v="4"/>
  </r>
  <r>
    <n v="699"/>
    <s v="Jenny Gold"/>
    <s v="High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Los Angeles"/>
    <n v="90041"/>
    <x v="5"/>
    <x v="179"/>
    <s v="July"/>
    <s v="03-07-2015"/>
    <n v="-119.77"/>
    <n v="27"/>
    <n v="261.93"/>
    <n v="36647"/>
    <n v="9.6100000000000012"/>
    <x v="4"/>
  </r>
  <r>
    <n v="702"/>
    <s v="Kelly O'Connor"/>
    <s v="High"/>
    <n v="0.01"/>
    <n v="7.89"/>
    <n v="2.82"/>
    <s v="Regular Air"/>
    <s v="Consumer"/>
    <s v="Office Supplies"/>
    <s v="Rubber Bands"/>
    <s v="Wrap Bag"/>
    <s v="Staples Vinyl Coated Paper Clips, 800/Box"/>
    <n v="0.4"/>
    <s v="United States"/>
    <x v="2"/>
    <s v="California"/>
    <s v="Santa Rosa"/>
    <n v="95404"/>
    <x v="5"/>
    <x v="179"/>
    <s v="July"/>
    <s v="01-07-2015"/>
    <n v="46.44"/>
    <n v="8"/>
    <n v="68.56"/>
    <n v="87979"/>
    <n v="7.88"/>
    <x v="4"/>
  </r>
  <r>
    <n v="702"/>
    <s v="Kelly O'Connor"/>
    <s v="High"/>
    <n v="0.09"/>
    <n v="3.68"/>
    <n v="1.32"/>
    <s v="Regular Air"/>
    <s v="Consumer"/>
    <s v="Office Supplies"/>
    <s v="Scissors, Rulers and Trimmers"/>
    <s v="Wrap Bag"/>
    <s v="*Staples* vLetter Openers, 2/Pack"/>
    <n v="0.83"/>
    <s v="United States"/>
    <x v="2"/>
    <s v="California"/>
    <s v="Santa Rosa"/>
    <n v="95404"/>
    <x v="5"/>
    <x v="179"/>
    <s v="July"/>
    <s v="01-07-2015"/>
    <n v="-17.527999999999999"/>
    <n v="6"/>
    <n v="20.79"/>
    <n v="87979"/>
    <n v="3.5900000000000003"/>
    <x v="4"/>
  </r>
  <r>
    <n v="702"/>
    <s v="Kelly O'Connor"/>
    <s v="High"/>
    <n v="0.1"/>
    <n v="9.7100000000000009"/>
    <n v="9.4499999999999993"/>
    <s v="Regular Air"/>
    <s v="Consumer"/>
    <s v="Office Supplies"/>
    <s v="Storage &amp; Organization"/>
    <s v="Small Box"/>
    <s v="Filing/Storage Totes and Swivel Casters"/>
    <n v="0.6"/>
    <s v="United States"/>
    <x v="2"/>
    <s v="California"/>
    <s v="Santa Rosa"/>
    <n v="95404"/>
    <x v="5"/>
    <x v="179"/>
    <s v="July"/>
    <s v="03-07-2015"/>
    <n v="-95.816000000000003"/>
    <n v="7"/>
    <n v="67.91"/>
    <n v="87979"/>
    <n v="9.6100000000000012"/>
    <x v="4"/>
  </r>
  <r>
    <n v="1307"/>
    <s v="Teresa Hill"/>
    <s v="Low"/>
    <n v="0.04"/>
    <n v="8.33"/>
    <n v="1.99"/>
    <s v="Regular Air"/>
    <s v="Small Business"/>
    <s v="Technology"/>
    <s v="Computer Peripherals"/>
    <s v="Small Pack"/>
    <s v="80 Minute Slim Jewel Case CD-R , 10/Pack - Staples"/>
    <n v="0.52"/>
    <s v="United States"/>
    <x v="2"/>
    <s v="Oregon"/>
    <s v="Coos Bay"/>
    <n v="97420"/>
    <x v="5"/>
    <x v="179"/>
    <s v="July"/>
    <s v="07-07-2015"/>
    <n v="44.892000000000003"/>
    <n v="16"/>
    <n v="131.26"/>
    <n v="91451"/>
    <n v="8.2900000000000009"/>
    <x v="4"/>
  </r>
  <r>
    <n v="2089"/>
    <s v="Annie Odom"/>
    <s v="Low"/>
    <n v="0.06"/>
    <n v="38.06"/>
    <n v="4.5"/>
    <s v="Regular Air"/>
    <s v="Corporate"/>
    <s v="Office Supplies"/>
    <s v="Appliances"/>
    <s v="Small Box"/>
    <s v="Fellowes Superior 10 Outlet Split Surge Protector"/>
    <n v="0.56000000000000005"/>
    <s v="United States"/>
    <x v="3"/>
    <s v="New York"/>
    <s v="New City"/>
    <n v="10956"/>
    <x v="5"/>
    <x v="179"/>
    <s v="July"/>
    <s v="06-07-2015"/>
    <n v="450.45960000000002"/>
    <n v="17"/>
    <n v="652.84"/>
    <n v="88348"/>
    <n v="38"/>
    <x v="4"/>
  </r>
  <r>
    <n v="2089"/>
    <s v="Annie Odom"/>
    <s v="Low"/>
    <n v="0.08"/>
    <n v="599.99"/>
    <n v="24.49"/>
    <s v="Regular Air"/>
    <s v="Corporate"/>
    <s v="Technology"/>
    <s v="Copiers and Fax"/>
    <s v="Large Box"/>
    <s v="Hewlett Packard LaserJet 3310 Copier"/>
    <n v="0.37"/>
    <s v="United States"/>
    <x v="3"/>
    <s v="New York"/>
    <s v="New City"/>
    <n v="10956"/>
    <x v="5"/>
    <x v="179"/>
    <s v="July"/>
    <s v="08-07-2015"/>
    <n v="8798.1831000000002"/>
    <n v="22"/>
    <n v="12750.99"/>
    <n v="88348"/>
    <n v="599.91"/>
    <x v="4"/>
  </r>
  <r>
    <n v="2089"/>
    <s v="Annie Odom"/>
    <s v="Low"/>
    <n v="0.1"/>
    <n v="3.98"/>
    <n v="2.97"/>
    <s v="Express Air"/>
    <s v="Corporate"/>
    <s v="Office Supplies"/>
    <s v="Paper"/>
    <s v="Wrap Bag"/>
    <s v="Unpadded Memo Slips"/>
    <n v="0.35"/>
    <s v="United States"/>
    <x v="3"/>
    <s v="New York"/>
    <s v="New City"/>
    <n v="10956"/>
    <x v="5"/>
    <x v="179"/>
    <s v="July"/>
    <s v="04-07-2015"/>
    <n v="-5.3849999999999998"/>
    <n v="5"/>
    <n v="20.54"/>
    <n v="88348"/>
    <n v="3.88"/>
    <x v="4"/>
  </r>
  <r>
    <n v="2882"/>
    <s v="Andrew Gonzalez"/>
    <s v="Low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x v="0"/>
    <s v="North Carolina"/>
    <s v="Charlotte"/>
    <n v="28206"/>
    <x v="5"/>
    <x v="179"/>
    <s v="July"/>
    <s v="07-07-2015"/>
    <n v="270.87430000000001"/>
    <n v="21"/>
    <n v="1336.35"/>
    <n v="40224"/>
    <n v="63.89"/>
    <x v="4"/>
  </r>
  <r>
    <n v="2885"/>
    <s v="Gary Frazier"/>
    <s v="Low"/>
    <n v="0.05"/>
    <n v="63.94"/>
    <n v="14.48"/>
    <s v="Express Air"/>
    <s v="Consumer"/>
    <s v="Furniture"/>
    <s v="Office Furnishings"/>
    <s v="Small Box"/>
    <s v="Howard Miller 16&quot; Diameter Gallery Wall Clock"/>
    <n v="0.46"/>
    <s v="United States"/>
    <x v="3"/>
    <s v="Ohio"/>
    <s v="North Royalton"/>
    <n v="44133"/>
    <x v="5"/>
    <x v="179"/>
    <s v="July"/>
    <s v="07-07-2015"/>
    <n v="219.54419999999999"/>
    <n v="5"/>
    <n v="318.18"/>
    <n v="87634"/>
    <n v="63.89"/>
    <x v="4"/>
  </r>
  <r>
    <n v="1384"/>
    <s v="George McLamb"/>
    <s v="Not Specified"/>
    <n v="7.0000000000000007E-2"/>
    <n v="11.29"/>
    <n v="5.03"/>
    <s v="Regular Air"/>
    <s v="Consumer"/>
    <s v="Office Supplies"/>
    <s v="Storage &amp; Organization"/>
    <s v="Small Box"/>
    <s v="X-Rack™ File for Hanging Folders"/>
    <n v="0.59"/>
    <s v="United States"/>
    <x v="0"/>
    <s v="Virginia"/>
    <s v="Alexandria"/>
    <n v="22304"/>
    <x v="5"/>
    <x v="179"/>
    <s v="July"/>
    <s v="02-07-2015"/>
    <n v="-163.03"/>
    <n v="11"/>
    <n v="123.18"/>
    <n v="89407"/>
    <n v="11.219999999999999"/>
    <x v="4"/>
  </r>
  <r>
    <n v="1472"/>
    <s v="Tommy Ellis Ritchie"/>
    <s v="Not Specified"/>
    <n v="0.02"/>
    <n v="30.98"/>
    <n v="6.5"/>
    <s v="Express Air"/>
    <s v="Home Office"/>
    <s v="Technology"/>
    <s v="Computer Peripherals"/>
    <s v="Small Box"/>
    <s v="Logitech Internet Navigator Keyboard"/>
    <n v="0.79"/>
    <s v="United States"/>
    <x v="3"/>
    <s v="Ohio"/>
    <s v="Westlake"/>
    <n v="44145"/>
    <x v="5"/>
    <x v="179"/>
    <s v="July"/>
    <s v="01-07-2015"/>
    <n v="-44.624000000000002"/>
    <n v="17"/>
    <n v="552.89"/>
    <n v="87078"/>
    <n v="30.96"/>
    <x v="4"/>
  </r>
  <r>
    <n v="2276"/>
    <s v="Dennis Block Richardson"/>
    <s v="Not Specified"/>
    <n v="0.01"/>
    <n v="195.99"/>
    <n v="8.99"/>
    <s v="Regular Air"/>
    <s v="Consumer"/>
    <s v="Technology"/>
    <s v="Telephones and Communication"/>
    <s v="Small Box"/>
    <s v="T28 WORLD"/>
    <n v="0.6"/>
    <s v="United States"/>
    <x v="3"/>
    <s v="New York"/>
    <s v="Niagara Falls"/>
    <n v="14304"/>
    <x v="5"/>
    <x v="179"/>
    <s v="June"/>
    <s v="30-06-2015"/>
    <n v="2653.7813999999998"/>
    <n v="22"/>
    <n v="3846.06"/>
    <n v="91502"/>
    <n v="195.98000000000002"/>
    <x v="4"/>
  </r>
  <r>
    <m/>
    <m/>
    <m/>
    <m/>
    <m/>
    <m/>
    <m/>
    <m/>
    <m/>
    <n v="0"/>
    <m/>
    <m/>
    <m/>
    <m/>
    <x v="4"/>
    <m/>
    <m/>
    <m/>
    <x v="0"/>
    <x v="180"/>
    <s v="January"/>
    <m/>
    <m/>
    <m/>
    <m/>
    <m/>
    <m/>
    <x v="5"/>
  </r>
  <r>
    <m/>
    <m/>
    <m/>
    <m/>
    <m/>
    <m/>
    <m/>
    <m/>
    <m/>
    <m/>
    <m/>
    <m/>
    <m/>
    <m/>
    <x v="4"/>
    <m/>
    <m/>
    <m/>
    <x v="12"/>
    <x v="180"/>
    <m/>
    <m/>
    <m/>
    <m/>
    <m/>
    <m/>
    <m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6">
  <r>
    <n v="1552"/>
    <s v="Gary Koch"/>
    <x v="0"/>
    <n v="0.01"/>
    <n v="348.21"/>
    <n v="40.19"/>
    <x v="0"/>
    <x v="0"/>
    <s v="Furniture"/>
    <x v="0"/>
    <s v="Jumbo Box"/>
    <s v="Bretford CR4500 Series Slim Rectangular Table"/>
    <n v="0.62"/>
    <s v="United States"/>
    <s v="South"/>
    <x v="0"/>
    <s v="Clinton"/>
    <n v="39056"/>
    <s v="January"/>
    <s v="01-01-2015"/>
    <s v="January"/>
    <s v="04-01-2015"/>
    <n v="-337.09199999999998"/>
    <n v="2"/>
    <n v="723.54"/>
    <n v="87486"/>
    <n v="348.2"/>
    <s v="Sam"/>
  </r>
  <r>
    <n v="2124"/>
    <s v="Paige Powers"/>
    <x v="1"/>
    <n v="0.04"/>
    <n v="45.19"/>
    <n v="1.99"/>
    <x v="1"/>
    <x v="1"/>
    <s v="Technology"/>
    <x v="1"/>
    <s v="Small Pack"/>
    <s v="Verbatim DVD-RAM, 9.4GB, Rewritable, Type 1, DS, DataLife Plus"/>
    <n v="0.55000000000000004"/>
    <s v="United States"/>
    <s v="South"/>
    <x v="1"/>
    <s v="West Memphis"/>
    <n v="72301"/>
    <s v="January"/>
    <s v="01-01-2015"/>
    <s v="January"/>
    <s v="02-01-2015"/>
    <n v="-61.194000000000003"/>
    <n v="13"/>
    <n v="609.09"/>
    <n v="89665"/>
    <n v="45.15"/>
    <s v="Sam"/>
  </r>
  <r>
    <n v="1418"/>
    <s v="Rebecca Lindsey"/>
    <x v="2"/>
    <n v="7.0000000000000007E-2"/>
    <n v="4.84"/>
    <n v="0.71"/>
    <x v="1"/>
    <x v="0"/>
    <s v="Office Supplies"/>
    <x v="2"/>
    <s v="Wrap Bag"/>
    <s v="*Staples* Highlighting Markers"/>
    <n v="0.52"/>
    <s v="United States"/>
    <s v="Central"/>
    <x v="2"/>
    <s v="Kokomo"/>
    <n v="46901"/>
    <s v="January"/>
    <s v="01-01-2015"/>
    <s v="January"/>
    <s v="03-01-2015"/>
    <n v="25.240200000000002"/>
    <n v="8"/>
    <n v="36.58"/>
    <n v="90539"/>
    <n v="4.7699999999999996"/>
    <s v="Chris"/>
  </r>
  <r>
    <n v="1425"/>
    <s v="Gregory Crane"/>
    <x v="2"/>
    <n v="0.04"/>
    <n v="2036.48"/>
    <n v="14.7"/>
    <x v="0"/>
    <x v="0"/>
    <s v="Technology"/>
    <x v="3"/>
    <s v="Jumbo Drum"/>
    <s v="Lexmark 4227 Plus Dot Matrix Printer"/>
    <n v="0.55000000000000004"/>
    <s v="United States"/>
    <s v="West"/>
    <x v="3"/>
    <s v="Fort Collins"/>
    <n v="80525"/>
    <s v="January"/>
    <s v="01-01-2015"/>
    <s v="January"/>
    <s v="06-01-2015"/>
    <n v="-4793.0039999999999"/>
    <n v="1"/>
    <n v="2013.67"/>
    <n v="89450"/>
    <n v="2036.44"/>
    <s v="William"/>
  </r>
  <r>
    <n v="3275"/>
    <s v="Tamara Dickinson"/>
    <x v="2"/>
    <n v="0.04"/>
    <n v="449.99"/>
    <n v="24.49"/>
    <x v="1"/>
    <x v="0"/>
    <s v="Technology"/>
    <x v="4"/>
    <s v="Large Box"/>
    <s v="Canon PC940 Copier"/>
    <n v="0.52"/>
    <s v="United States"/>
    <s v="West"/>
    <x v="4"/>
    <s v="Mount Vernon"/>
    <n v="98273"/>
    <s v="January"/>
    <s v="01-01-2015"/>
    <s v="January"/>
    <s v="05-01-2015"/>
    <n v="3576.8841000000002"/>
    <n v="12"/>
    <n v="5183.8900000000003"/>
    <n v="86234"/>
    <n v="449.95"/>
    <s v="William"/>
  </r>
  <r>
    <n v="3275"/>
    <s v="Tamara Dickinson"/>
    <x v="2"/>
    <n v="0.01"/>
    <n v="5.84"/>
    <n v="1.2"/>
    <x v="1"/>
    <x v="0"/>
    <s v="Office Supplies"/>
    <x v="2"/>
    <s v="Wrap Bag"/>
    <s v="Newell 312"/>
    <n v="0.55000000000000004"/>
    <s v="United States"/>
    <s v="West"/>
    <x v="4"/>
    <s v="Mount Vernon"/>
    <n v="98273"/>
    <s v="January"/>
    <s v="01-01-2015"/>
    <s v="January"/>
    <s v="10-01-2015"/>
    <n v="20.38"/>
    <n v="6"/>
    <n v="36.090000000000003"/>
    <n v="86234"/>
    <n v="5.83"/>
    <s v="William"/>
  </r>
  <r>
    <n v="1910"/>
    <s v="Sean Stephenson"/>
    <x v="3"/>
    <n v="0.02"/>
    <n v="29.17"/>
    <n v="6.27"/>
    <x v="1"/>
    <x v="2"/>
    <s v="Office Supplies"/>
    <x v="5"/>
    <s v="Small Box"/>
    <s v="Binding Machine Supplies"/>
    <n v="0.37"/>
    <s v="United States"/>
    <s v="South"/>
    <x v="5"/>
    <s v="Peachtree City"/>
    <n v="30269"/>
    <s v="January"/>
    <s v="01-01-2015"/>
    <s v="January"/>
    <s v="02-01-2015"/>
    <n v="36.905999999999999"/>
    <n v="2"/>
    <n v="63.32"/>
    <n v="91371"/>
    <n v="29.150000000000002"/>
    <s v="Sam"/>
  </r>
  <r>
    <n v="674"/>
    <s v="Albert Frost"/>
    <x v="0"/>
    <n v="0.06"/>
    <n v="161.55000000000001"/>
    <n v="19.989999999999998"/>
    <x v="1"/>
    <x v="0"/>
    <s v="Office Supplies"/>
    <x v="6"/>
    <s v="Small Box"/>
    <s v="Fellowes Super Stor/Drawer® Files"/>
    <n v="0.66"/>
    <s v="United States"/>
    <s v="Central"/>
    <x v="6"/>
    <s v="Raytown"/>
    <n v="64133"/>
    <s v="February"/>
    <s v="01-02-2015"/>
    <s v="January"/>
    <s v="03-01-2015"/>
    <n v="-7.58"/>
    <n v="3"/>
    <n v="485.01"/>
    <n v="88174"/>
    <n v="161.49"/>
    <s v="Chris"/>
  </r>
  <r>
    <n v="950"/>
    <s v="Jane Shah"/>
    <x v="0"/>
    <n v="0.06"/>
    <n v="40.98"/>
    <n v="2.99"/>
    <x v="1"/>
    <x v="1"/>
    <s v="Office Supplies"/>
    <x v="5"/>
    <s v="Small Box"/>
    <s v="Avery Trapezoid Ring Binder, 3&quot; Capacity, Black, 1040 sheets"/>
    <n v="0.36"/>
    <s v="United States"/>
    <s v="Central"/>
    <x v="7"/>
    <s v="Prior Lake"/>
    <n v="55372"/>
    <s v="February"/>
    <s v="01-02-2015"/>
    <s v="January"/>
    <s v="04-01-2015"/>
    <n v="-14.801880000000001"/>
    <n v="1"/>
    <n v="41.6"/>
    <n v="89083"/>
    <n v="40.919999999999995"/>
    <s v="Chris"/>
  </r>
  <r>
    <n v="1155"/>
    <s v="Alex Nicholson"/>
    <x v="0"/>
    <n v="0.09"/>
    <n v="9.11"/>
    <n v="2.15"/>
    <x v="2"/>
    <x v="1"/>
    <s v="Office Supplies"/>
    <x v="7"/>
    <s v="Wrap Bag"/>
    <s v="Black Print Carbonless Snap-Off® Rapid Letter, 8 1/2&quot; x 7&quot;"/>
    <n v="0.4"/>
    <s v="United States"/>
    <s v="West"/>
    <x v="8"/>
    <s v="Montebello"/>
    <n v="90640"/>
    <s v="February"/>
    <s v="01-02-2015"/>
    <s v="January"/>
    <s v="04-01-2015"/>
    <n v="20.299600000000002"/>
    <n v="4"/>
    <n v="34.409999999999997"/>
    <n v="90853"/>
    <n v="9.02"/>
    <s v="William"/>
  </r>
  <r>
    <n v="1155"/>
    <s v="Alex Nicholson"/>
    <x v="0"/>
    <n v="0.08"/>
    <n v="15.04"/>
    <n v="1.97"/>
    <x v="1"/>
    <x v="1"/>
    <s v="Office Supplies"/>
    <x v="7"/>
    <s v="Wrap Bag"/>
    <s v="White GlueTop Scratch Pads"/>
    <n v="0.39"/>
    <s v="United States"/>
    <s v="West"/>
    <x v="8"/>
    <s v="Montebello"/>
    <n v="90640"/>
    <s v="February"/>
    <s v="01-02-2015"/>
    <s v="January"/>
    <s v="02-01-2015"/>
    <n v="108.5163"/>
    <n v="11"/>
    <n v="157.27000000000001"/>
    <n v="90853"/>
    <n v="14.959999999999999"/>
    <s v="William"/>
  </r>
  <r>
    <n v="2256"/>
    <s v="Lloyd Levin"/>
    <x v="0"/>
    <n v="7.0000000000000007E-2"/>
    <n v="60.97"/>
    <n v="4.5"/>
    <x v="2"/>
    <x v="3"/>
    <s v="Office Supplies"/>
    <x v="8"/>
    <s v="Small Box"/>
    <s v="Tripp Lite Isotel 6 Outlet Surge Protector with Fax/Modem Protection"/>
    <n v="0.56000000000000005"/>
    <s v="United States"/>
    <s v="South"/>
    <x v="9"/>
    <s v="New Bern"/>
    <n v="28560"/>
    <s v="February"/>
    <s v="01-02-2015"/>
    <s v="January"/>
    <s v="04-01-2015"/>
    <n v="-42.588000000000001"/>
    <n v="6"/>
    <n v="361.72"/>
    <n v="87963"/>
    <n v="60.9"/>
    <s v="Sam"/>
  </r>
  <r>
    <n v="949"/>
    <s v="Ernest Oh"/>
    <x v="0"/>
    <n v="0.06"/>
    <n v="40.98"/>
    <n v="2.99"/>
    <x v="1"/>
    <x v="1"/>
    <s v="Office Supplies"/>
    <x v="5"/>
    <s v="Small Box"/>
    <s v="Avery Trapezoid Ring Binder, 3&quot; Capacity, Black, 1040 sheets"/>
    <n v="0.36"/>
    <s v="United States"/>
    <s v="West"/>
    <x v="8"/>
    <s v="Los Angeles"/>
    <n v="90049"/>
    <s v="February"/>
    <s v="01-02-2015"/>
    <s v="January"/>
    <s v="04-01-2015"/>
    <n v="-19.0992"/>
    <n v="3"/>
    <n v="124.81"/>
    <n v="9285"/>
    <n v="40.919999999999995"/>
    <s v="William"/>
  </r>
  <r>
    <n v="1136"/>
    <s v="Carmen McPherson"/>
    <x v="1"/>
    <n v="0.09"/>
    <n v="270.97000000000003"/>
    <n v="28.06"/>
    <x v="0"/>
    <x v="1"/>
    <s v="Technology"/>
    <x v="3"/>
    <s v="Jumbo Drum"/>
    <s v="Epson LQ-570e Dot Matrix Printer"/>
    <n v="0.56000000000000005"/>
    <s v="United States"/>
    <s v="Central"/>
    <x v="10"/>
    <s v="Carol Stream"/>
    <n v="60188"/>
    <s v="February"/>
    <s v="01-02-2015"/>
    <s v="January"/>
    <s v="04-01-2015"/>
    <n v="2660.1432"/>
    <n v="15"/>
    <n v="3855.28"/>
    <n v="87940"/>
    <n v="270.88000000000005"/>
    <s v="Chris"/>
  </r>
  <r>
    <n v="67"/>
    <s v="Ellen McCormick"/>
    <x v="2"/>
    <n v="0.05"/>
    <n v="155.06"/>
    <n v="7.07"/>
    <x v="1"/>
    <x v="3"/>
    <s v="Office Supplies"/>
    <x v="6"/>
    <s v="Small Box"/>
    <s v="Dual Level, Single-Width Filing Carts"/>
    <n v="0.59"/>
    <s v="United States"/>
    <s v="West"/>
    <x v="8"/>
    <s v="Napa"/>
    <n v="94559"/>
    <s v="February"/>
    <s v="01-02-2015"/>
    <s v="January"/>
    <s v="09-01-2015"/>
    <n v="845.66399999999999"/>
    <n v="8"/>
    <n v="1225.5999999999999"/>
    <n v="87946"/>
    <n v="155.01"/>
    <s v="William"/>
  </r>
  <r>
    <n v="68"/>
    <s v="Scott Bunn"/>
    <x v="2"/>
    <n v="0"/>
    <n v="291.73"/>
    <n v="48.8"/>
    <x v="0"/>
    <x v="3"/>
    <s v="Furniture"/>
    <x v="9"/>
    <s v="Jumbo Drum"/>
    <s v="Hon 4070 Series Pagoda™ Armless Upholstered Stacking Chairs"/>
    <n v="0.56000000000000005"/>
    <s v="United States"/>
    <s v="East"/>
    <x v="11"/>
    <s v="New York City"/>
    <n v="10177"/>
    <s v="February"/>
    <s v="01-02-2015"/>
    <s v="January"/>
    <s v="02-01-2015"/>
    <n v="-308.928"/>
    <n v="4"/>
    <n v="1239.06"/>
    <n v="37537"/>
    <n v="291.73"/>
    <s v="Erin"/>
  </r>
  <r>
    <n v="68"/>
    <s v="Scott Bunn"/>
    <x v="2"/>
    <n v="7.0000000000000007E-2"/>
    <n v="100.98"/>
    <n v="45"/>
    <x v="0"/>
    <x v="3"/>
    <s v="Furniture"/>
    <x v="9"/>
    <s v="Jumbo Drum"/>
    <s v="Hon Valutask™ Swivel Chairs"/>
    <n v="0.69"/>
    <s v="United States"/>
    <s v="East"/>
    <x v="11"/>
    <s v="New York City"/>
    <n v="10177"/>
    <s v="February"/>
    <s v="01-02-2015"/>
    <s v="January"/>
    <s v="04-01-2015"/>
    <n v="-1679.76"/>
    <n v="43"/>
    <n v="4083.19"/>
    <n v="37537"/>
    <n v="100.91000000000001"/>
    <s v="Erin"/>
  </r>
  <r>
    <n v="68"/>
    <s v="Scott Bunn"/>
    <x v="2"/>
    <n v="0.05"/>
    <n v="155.06"/>
    <n v="7.07"/>
    <x v="1"/>
    <x v="3"/>
    <s v="Office Supplies"/>
    <x v="6"/>
    <s v="Small Box"/>
    <s v="Dual Level, Single-Width Filing Carts"/>
    <n v="0.59"/>
    <s v="United States"/>
    <s v="East"/>
    <x v="11"/>
    <s v="New York City"/>
    <n v="10177"/>
    <s v="February"/>
    <s v="01-02-2015"/>
    <s v="January"/>
    <s v="09-01-2015"/>
    <n v="575.39599999999996"/>
    <n v="32"/>
    <n v="4902.38"/>
    <n v="37537"/>
    <n v="155.01"/>
    <s v="Erin"/>
  </r>
  <r>
    <n v="164"/>
    <s v="Robin Kramer Vaughn"/>
    <x v="4"/>
    <n v="0.05"/>
    <n v="100.98"/>
    <n v="35.840000000000003"/>
    <x v="0"/>
    <x v="2"/>
    <s v="Furniture"/>
    <x v="10"/>
    <s v="Jumbo Box"/>
    <s v="Bush Westfield Collection Bookcases, Fully Assembled"/>
    <n v="0.62"/>
    <s v="United States"/>
    <s v="West"/>
    <x v="4"/>
    <s v="Richland"/>
    <n v="99352"/>
    <s v="February"/>
    <s v="01-02-2015"/>
    <s v="January"/>
    <s v="04-01-2015"/>
    <n v="-111.4"/>
    <n v="7"/>
    <n v="715.55"/>
    <n v="89961"/>
    <n v="100.93"/>
    <s v="William"/>
  </r>
  <r>
    <n v="164"/>
    <s v="Robin Kramer Vaughn"/>
    <x v="4"/>
    <n v="0.02"/>
    <n v="4.9800000000000004"/>
    <n v="5.49"/>
    <x v="1"/>
    <x v="2"/>
    <s v="Office Supplies"/>
    <x v="7"/>
    <s v="Small Box"/>
    <s v="Xerox 1952"/>
    <n v="0.38"/>
    <s v="United States"/>
    <s v="West"/>
    <x v="4"/>
    <s v="Richland"/>
    <n v="99352"/>
    <s v="February"/>
    <s v="01-02-2015"/>
    <s v="January"/>
    <s v="03-01-2015"/>
    <n v="-77.03"/>
    <n v="9"/>
    <n v="45.63"/>
    <n v="89961"/>
    <n v="4.9600000000000009"/>
    <s v="William"/>
  </r>
  <r>
    <n v="258"/>
    <s v="Allan Shields"/>
    <x v="4"/>
    <n v="0.05"/>
    <n v="17.48"/>
    <n v="1.99"/>
    <x v="1"/>
    <x v="1"/>
    <s v="Technology"/>
    <x v="1"/>
    <s v="Small Pack"/>
    <s v="Maxell Pro 80 Minute CD-R, 10/Pack"/>
    <n v="0.45"/>
    <s v="United States"/>
    <s v="South"/>
    <x v="12"/>
    <s v="Seminole"/>
    <n v="33772"/>
    <s v="February"/>
    <s v="01-02-2015"/>
    <s v="January"/>
    <s v="04-01-2015"/>
    <n v="-127.008"/>
    <n v="3"/>
    <n v="52.47"/>
    <n v="85858"/>
    <n v="17.43"/>
    <s v="Sam"/>
  </r>
  <r>
    <n v="349"/>
    <s v="Kim Weiss"/>
    <x v="4"/>
    <n v="0.04"/>
    <n v="99.23"/>
    <n v="8.99"/>
    <x v="1"/>
    <x v="2"/>
    <s v="Furniture"/>
    <x v="11"/>
    <s v="Small Pack"/>
    <s v="GE 48&quot; Fluorescent Tube, Cool White Energy Saver, 34 Watts, 30/Box"/>
    <n v="0.35"/>
    <s v="United States"/>
    <s v="South"/>
    <x v="12"/>
    <s v="Miami"/>
    <n v="33132"/>
    <s v="February"/>
    <s v="01-02-2015"/>
    <s v="January"/>
    <s v="04-01-2015"/>
    <n v="1916.6757"/>
    <n v="54"/>
    <n v="5555.6"/>
    <n v="11527"/>
    <n v="99.19"/>
    <s v="Sam"/>
  </r>
  <r>
    <n v="351"/>
    <s v="Juanita Coley Knox"/>
    <x v="4"/>
    <n v="0.04"/>
    <n v="99.23"/>
    <n v="8.99"/>
    <x v="1"/>
    <x v="2"/>
    <s v="Furniture"/>
    <x v="11"/>
    <s v="Small Pack"/>
    <s v="GE 48&quot; Fluorescent Tube, Cool White Energy Saver, 34 Watts, 30/Box"/>
    <n v="0.35"/>
    <s v="United States"/>
    <s v="East"/>
    <x v="11"/>
    <s v="Watertown"/>
    <n v="13601"/>
    <s v="February"/>
    <s v="01-02-2015"/>
    <s v="January"/>
    <s v="04-01-2015"/>
    <n v="993.83460000000002"/>
    <n v="14"/>
    <n v="1440.34"/>
    <n v="88686"/>
    <n v="99.19"/>
    <s v="Erin"/>
  </r>
  <r>
    <n v="388"/>
    <s v="Roger Schwartz"/>
    <x v="0"/>
    <n v="0.03"/>
    <n v="5.28"/>
    <n v="5.66"/>
    <x v="1"/>
    <x v="3"/>
    <s v="Office Supplies"/>
    <x v="7"/>
    <s v="Small Box"/>
    <s v="Xerox 4200 Series MultiUse Premium Copy Paper (20Lb. and 84 Bright)"/>
    <n v="0.4"/>
    <s v="United States"/>
    <s v="Central"/>
    <x v="13"/>
    <s v="Kearney"/>
    <n v="68847"/>
    <s v="March"/>
    <s v="01-03-2015"/>
    <s v="January"/>
    <s v="05-01-2015"/>
    <n v="-51.559199999999997"/>
    <n v="4"/>
    <n v="22.82"/>
    <n v="90337"/>
    <n v="5.25"/>
    <s v="Chris"/>
  </r>
  <r>
    <n v="388"/>
    <s v="Roger Schwartz"/>
    <x v="0"/>
    <n v="0.01"/>
    <n v="110.99"/>
    <n v="2.5"/>
    <x v="1"/>
    <x v="3"/>
    <s v="Technology"/>
    <x v="12"/>
    <s v="Small Box"/>
    <s v="T18"/>
    <n v="0.56999999999999995"/>
    <s v="United States"/>
    <s v="Central"/>
    <x v="13"/>
    <s v="Kearney"/>
    <n v="68847"/>
    <s v="March"/>
    <s v="01-03-2015"/>
    <s v="January"/>
    <s v="06-01-2015"/>
    <n v="-263.56572"/>
    <n v="2"/>
    <n v="188.66"/>
    <n v="90337"/>
    <n v="110.97999999999999"/>
    <s v="Chris"/>
  </r>
  <r>
    <n v="114"/>
    <s v="Ron Newton"/>
    <x v="1"/>
    <n v="0.03"/>
    <n v="4.26"/>
    <n v="1.2"/>
    <x v="1"/>
    <x v="2"/>
    <s v="Office Supplies"/>
    <x v="2"/>
    <s v="Wrap Bag"/>
    <s v="Dixon Prang® Watercolor Pencils, 10-Color Set with Brush"/>
    <n v="0.44"/>
    <s v="United States"/>
    <s v="West"/>
    <x v="14"/>
    <s v="Lake Oswego"/>
    <n v="97035"/>
    <s v="March"/>
    <s v="01-03-2015"/>
    <s v="January"/>
    <s v="04-01-2015"/>
    <n v="18.658000000000001"/>
    <n v="7"/>
    <n v="29.5"/>
    <n v="89583"/>
    <n v="4.2299999999999995"/>
    <s v="William"/>
  </r>
  <r>
    <n v="117"/>
    <s v="Linda Weiss"/>
    <x v="1"/>
    <n v="0.03"/>
    <n v="4.26"/>
    <n v="1.2"/>
    <x v="1"/>
    <x v="2"/>
    <s v="Office Supplies"/>
    <x v="2"/>
    <s v="Wrap Bag"/>
    <s v="Dixon Prang® Watercolor Pencils, 10-Color Set with Brush"/>
    <n v="0.44"/>
    <s v="United States"/>
    <s v="West"/>
    <x v="4"/>
    <s v="Seattle"/>
    <n v="98103"/>
    <s v="March"/>
    <s v="01-03-2015"/>
    <s v="January"/>
    <s v="04-01-2015"/>
    <n v="9.82"/>
    <n v="29"/>
    <n v="122.23"/>
    <n v="7909"/>
    <n v="4.2299999999999995"/>
    <s v="William"/>
  </r>
  <r>
    <n v="1988"/>
    <s v="Anna Burgess"/>
    <x v="1"/>
    <n v="0.05"/>
    <n v="20.98"/>
    <n v="21.2"/>
    <x v="1"/>
    <x v="2"/>
    <s v="Furniture"/>
    <x v="11"/>
    <s v="Medium Box"/>
    <s v="36X48 HARDFLOOR CHAIRMAT"/>
    <n v="0.78"/>
    <s v="United States"/>
    <s v="West"/>
    <x v="15"/>
    <s v="Draper"/>
    <n v="84020"/>
    <s v="March"/>
    <s v="01-03-2015"/>
    <s v="January"/>
    <s v="04-01-2015"/>
    <n v="-181.102"/>
    <n v="3"/>
    <n v="65.69"/>
    <n v="89999"/>
    <n v="20.93"/>
    <s v="William"/>
  </r>
  <r>
    <n v="2131"/>
    <s v="Mary Hewitt"/>
    <x v="1"/>
    <n v="0.09"/>
    <n v="150.97999999999999"/>
    <n v="66.27"/>
    <x v="0"/>
    <x v="2"/>
    <s v="Furniture"/>
    <x v="10"/>
    <s v="Jumbo Box"/>
    <s v="Bush Mission Pointe Library"/>
    <n v="0.65"/>
    <s v="United States"/>
    <s v="Central"/>
    <x v="6"/>
    <s v="Gladstone"/>
    <n v="64118"/>
    <s v="March"/>
    <s v="01-03-2015"/>
    <s v="January"/>
    <s v="04-01-2015"/>
    <n v="-407.85"/>
    <n v="2"/>
    <n v="302.33999999999997"/>
    <n v="90079"/>
    <n v="150.88999999999999"/>
    <s v="Chris"/>
  </r>
  <r>
    <n v="2302"/>
    <s v="Beth Dolan"/>
    <x v="1"/>
    <n v="0.1"/>
    <n v="12.53"/>
    <n v="0.49"/>
    <x v="1"/>
    <x v="3"/>
    <s v="Office Supplies"/>
    <x v="13"/>
    <s v="Small Box"/>
    <s v="Round Specialty Laser Printer Labels"/>
    <n v="0.38"/>
    <s v="United States"/>
    <s v="South"/>
    <x v="12"/>
    <s v="Panama City"/>
    <n v="32404"/>
    <s v="March"/>
    <s v="01-03-2015"/>
    <s v="January"/>
    <s v="04-01-2015"/>
    <n v="244.464"/>
    <n v="8"/>
    <n v="92.02"/>
    <n v="87696"/>
    <n v="12.43"/>
    <s v="Sam"/>
  </r>
  <r>
    <n v="2302"/>
    <s v="Beth Dolan"/>
    <x v="1"/>
    <n v="0.1"/>
    <n v="146.34"/>
    <n v="43.75"/>
    <x v="0"/>
    <x v="3"/>
    <s v="Furniture"/>
    <x v="0"/>
    <s v="Jumbo Box"/>
    <s v="Bevis Round Conference Table Top &amp; Single Column Base"/>
    <n v="0.64"/>
    <s v="United States"/>
    <s v="South"/>
    <x v="12"/>
    <s v="Panama City"/>
    <n v="32404"/>
    <s v="March"/>
    <s v="01-03-2015"/>
    <s v="January"/>
    <s v="04-01-2015"/>
    <n v="-473.57799999999997"/>
    <n v="2"/>
    <n v="283.55"/>
    <n v="87696"/>
    <n v="146.24"/>
    <s v="Sam"/>
  </r>
  <r>
    <n v="2303"/>
    <s v="Joe Baldwin"/>
    <x v="1"/>
    <n v="0.1"/>
    <n v="146.34"/>
    <n v="43.75"/>
    <x v="0"/>
    <x v="3"/>
    <s v="Furniture"/>
    <x v="0"/>
    <s v="Jumbo Box"/>
    <s v="Bevis Round Conference Table Top &amp; Single Column Base"/>
    <n v="0.64"/>
    <s v="United States"/>
    <s v="East"/>
    <x v="11"/>
    <s v="New York City"/>
    <n v="10011"/>
    <s v="March"/>
    <s v="01-03-2015"/>
    <s v="January"/>
    <s v="04-01-2015"/>
    <n v="-270.85000000000002"/>
    <n v="6"/>
    <n v="850.64"/>
    <n v="37987"/>
    <n v="146.24"/>
    <s v="Erin"/>
  </r>
  <r>
    <n v="2458"/>
    <s v="Troy Casey"/>
    <x v="1"/>
    <n v="0.03"/>
    <n v="6.48"/>
    <n v="8.73"/>
    <x v="1"/>
    <x v="2"/>
    <s v="Office Supplies"/>
    <x v="7"/>
    <s v="Small Box"/>
    <s v="Xerox 227"/>
    <n v="0.37"/>
    <s v="United States"/>
    <s v="Central"/>
    <x v="7"/>
    <s v="Edina"/>
    <n v="55410"/>
    <s v="March"/>
    <s v="01-03-2015"/>
    <s v="January"/>
    <s v="05-01-2015"/>
    <n v="-35.04"/>
    <n v="2"/>
    <n v="15.95"/>
    <n v="91285"/>
    <n v="6.45"/>
    <s v="Chris"/>
  </r>
  <r>
    <n v="2460"/>
    <s v="Lucille Gibbons"/>
    <x v="1"/>
    <n v="0.03"/>
    <n v="6.48"/>
    <n v="8.73"/>
    <x v="1"/>
    <x v="2"/>
    <s v="Office Supplies"/>
    <x v="7"/>
    <s v="Small Box"/>
    <s v="Xerox 227"/>
    <n v="0.37"/>
    <s v="United States"/>
    <s v="East"/>
    <x v="11"/>
    <s v="New York City"/>
    <n v="10035"/>
    <s v="March"/>
    <s v="01-03-2015"/>
    <s v="January"/>
    <s v="05-01-2015"/>
    <n v="-35.04"/>
    <n v="8"/>
    <n v="63.78"/>
    <n v="30785"/>
    <n v="6.45"/>
    <s v="Erin"/>
  </r>
  <r>
    <n v="2460"/>
    <s v="Lucille Gibbons"/>
    <x v="1"/>
    <n v="7.0000000000000007E-2"/>
    <n v="9.93"/>
    <n v="1.0900000000000001"/>
    <x v="1"/>
    <x v="2"/>
    <s v="Office Supplies"/>
    <x v="2"/>
    <s v="Wrap Bag"/>
    <s v="Peel-Off® China Markers"/>
    <n v="0.43"/>
    <s v="United States"/>
    <s v="East"/>
    <x v="11"/>
    <s v="New York City"/>
    <n v="10035"/>
    <s v="March"/>
    <s v="01-03-2015"/>
    <s v="January"/>
    <s v="06-01-2015"/>
    <n v="149.53"/>
    <n v="46"/>
    <n v="451.61"/>
    <n v="30785"/>
    <n v="9.86"/>
    <s v="Erin"/>
  </r>
  <r>
    <n v="2579"/>
    <s v="Marshall Sutherland"/>
    <x v="1"/>
    <n v="0.09"/>
    <n v="212.6"/>
    <n v="52.2"/>
    <x v="0"/>
    <x v="2"/>
    <s v="Furniture"/>
    <x v="0"/>
    <s v="Jumbo Box"/>
    <s v="Bush Advantage Collection® Round Conference Table"/>
    <n v="0.64"/>
    <s v="United States"/>
    <s v="South"/>
    <x v="16"/>
    <s v="Phenix City"/>
    <n v="36869"/>
    <s v="March"/>
    <s v="01-03-2015"/>
    <s v="January"/>
    <s v="04-01-2015"/>
    <n v="-274.49799999999999"/>
    <n v="1"/>
    <n v="174.5"/>
    <n v="88296"/>
    <n v="212.51"/>
    <s v="Sam"/>
  </r>
  <r>
    <n v="169"/>
    <s v="Janice Cole"/>
    <x v="2"/>
    <n v="0.08"/>
    <n v="43.22"/>
    <n v="16.71"/>
    <x v="1"/>
    <x v="3"/>
    <s v="Technology"/>
    <x v="1"/>
    <s v="Small Box"/>
    <s v="Fellowes Mobile Numeric Keypad, Graphite"/>
    <n v="0.66"/>
    <s v="United States"/>
    <s v="South"/>
    <x v="17"/>
    <s v="Baton Rouge"/>
    <n v="70802"/>
    <s v="March"/>
    <s v="01-03-2015"/>
    <s v="January"/>
    <s v="05-01-2015"/>
    <n v="280.27458000000001"/>
    <n v="3"/>
    <n v="130.62"/>
    <n v="87463"/>
    <n v="43.14"/>
    <s v="Sam"/>
  </r>
  <r>
    <n v="169"/>
    <s v="Janice Cole"/>
    <x v="2"/>
    <n v="0.05"/>
    <n v="574.74"/>
    <n v="24.49"/>
    <x v="1"/>
    <x v="3"/>
    <s v="Technology"/>
    <x v="3"/>
    <s v="Large Box"/>
    <s v="Polycom ViaVideo™ Desktop Video Communications Unit"/>
    <n v="0.37"/>
    <s v="United States"/>
    <s v="South"/>
    <x v="17"/>
    <s v="Baton Rouge"/>
    <n v="70802"/>
    <s v="March"/>
    <s v="01-03-2015"/>
    <s v="January"/>
    <s v="10-01-2015"/>
    <n v="-112.4263"/>
    <n v="12"/>
    <n v="6945.16"/>
    <n v="87463"/>
    <n v="574.69000000000005"/>
    <s v="Sam"/>
  </r>
  <r>
    <n v="169"/>
    <s v="Janice Cole"/>
    <x v="2"/>
    <n v="0.04"/>
    <n v="10.14"/>
    <n v="2.27"/>
    <x v="1"/>
    <x v="3"/>
    <s v="Office Supplies"/>
    <x v="7"/>
    <s v="Wrap Bag"/>
    <s v="Staples Wirebound Steno Books, 6&quot; x 9&quot;, 12/Pack"/>
    <n v="0.36"/>
    <s v="United States"/>
    <s v="South"/>
    <x v="17"/>
    <s v="Baton Rouge"/>
    <n v="70802"/>
    <s v="March"/>
    <s v="01-03-2015"/>
    <s v="January"/>
    <s v="07-01-2015"/>
    <n v="24.923999999999999"/>
    <n v="3"/>
    <n v="30.94"/>
    <n v="87463"/>
    <n v="10.100000000000001"/>
    <s v="Sam"/>
  </r>
  <r>
    <n v="1777"/>
    <s v="Miriam Greenberg"/>
    <x v="2"/>
    <n v="0.02"/>
    <n v="10.06"/>
    <n v="2.06"/>
    <x v="1"/>
    <x v="1"/>
    <s v="Office Supplies"/>
    <x v="7"/>
    <s v="Wrap Bag"/>
    <s v="Riverleaf Stik-Withit® Designer Note Cubes®"/>
    <n v="0.39"/>
    <s v="United States"/>
    <s v="Central"/>
    <x v="2"/>
    <s v="Valparaiso"/>
    <n v="46383"/>
    <s v="March"/>
    <s v="01-03-2015"/>
    <s v="January"/>
    <s v="08-01-2015"/>
    <n v="90.624600000000001"/>
    <n v="13"/>
    <n v="131.34"/>
    <n v="89940"/>
    <n v="10.040000000000001"/>
    <s v="Chris"/>
  </r>
  <r>
    <n v="2081"/>
    <s v="Matthew Conway"/>
    <x v="2"/>
    <n v="0.09"/>
    <n v="1.48"/>
    <n v="0.7"/>
    <x v="1"/>
    <x v="3"/>
    <s v="Office Supplies"/>
    <x v="14"/>
    <s v="Wrap Bag"/>
    <s v="Binder Clips by OIC"/>
    <n v="0.37"/>
    <s v="United States"/>
    <s v="East"/>
    <x v="11"/>
    <s v="Ithaca"/>
    <n v="14853"/>
    <s v="March"/>
    <s v="01-03-2015"/>
    <s v="January"/>
    <s v="05-01-2015"/>
    <n v="1.68"/>
    <n v="6"/>
    <n v="8.9499999999999993"/>
    <n v="86092"/>
    <n v="1.39"/>
    <s v="Erin"/>
  </r>
  <r>
    <n v="193"/>
    <s v="Danny Hong"/>
    <x v="3"/>
    <n v="0"/>
    <n v="213.45"/>
    <n v="14.7"/>
    <x v="0"/>
    <x v="3"/>
    <s v="Technology"/>
    <x v="3"/>
    <s v="Jumbo Drum"/>
    <s v="Panasonic KX-P2130 Dot Matrix Printer"/>
    <n v="0.59"/>
    <s v="United States"/>
    <s v="West"/>
    <x v="15"/>
    <s v="Layton"/>
    <n v="84041"/>
    <s v="March"/>
    <s v="01-03-2015"/>
    <s v="January"/>
    <s v="05-01-2015"/>
    <n v="-560.81417999999996"/>
    <n v="1"/>
    <n v="224.12"/>
    <n v="90430"/>
    <n v="213.45"/>
    <s v="William"/>
  </r>
  <r>
    <n v="2203"/>
    <s v="Eddie Walker"/>
    <x v="0"/>
    <n v="0.03"/>
    <n v="399.98"/>
    <n v="12.06"/>
    <x v="0"/>
    <x v="2"/>
    <s v="Technology"/>
    <x v="3"/>
    <s v="Jumbo Box"/>
    <s v="Okidata ML320 Series Turbo Dot Matrix Printers"/>
    <n v="0.56000000000000005"/>
    <s v="United States"/>
    <s v="Central"/>
    <x v="7"/>
    <s v="Brooklyn Park"/>
    <n v="55445"/>
    <s v="April"/>
    <s v="01-04-2015"/>
    <s v="January"/>
    <s v="06-01-2015"/>
    <n v="-663.51419999999996"/>
    <n v="2"/>
    <n v="807"/>
    <n v="86052"/>
    <n v="399.95000000000005"/>
    <s v="Chris"/>
  </r>
  <r>
    <n v="3146"/>
    <s v="Maureen Stout"/>
    <x v="0"/>
    <n v="0.03"/>
    <n v="3.36"/>
    <n v="6.27"/>
    <x v="1"/>
    <x v="3"/>
    <s v="Office Supplies"/>
    <x v="5"/>
    <s v="Small Box"/>
    <s v="Cardinal Poly Pocket Divider Pockets for Ring Binders"/>
    <n v="0.4"/>
    <s v="United States"/>
    <s v="Central"/>
    <x v="18"/>
    <s v="Pharr"/>
    <n v="78577"/>
    <s v="April"/>
    <s v="01-04-2015"/>
    <s v="January"/>
    <s v="05-01-2015"/>
    <n v="-94.258600000000001"/>
    <n v="4"/>
    <n v="14.9"/>
    <n v="85850"/>
    <n v="3.33"/>
    <s v="Chris"/>
  </r>
  <r>
    <n v="3146"/>
    <s v="Maureen Stout"/>
    <x v="0"/>
    <n v="7.0000000000000007E-2"/>
    <n v="3.71"/>
    <n v="1.93"/>
    <x v="2"/>
    <x v="3"/>
    <s v="Office Supplies"/>
    <x v="7"/>
    <s v="Wrap Bag"/>
    <s v="&quot;While you Were Out&quot; Message Book, One Form per Page"/>
    <n v="0.35"/>
    <s v="United States"/>
    <s v="Central"/>
    <x v="18"/>
    <s v="Pharr"/>
    <n v="78577"/>
    <s v="April"/>
    <s v="01-04-2015"/>
    <s v="January"/>
    <s v="06-01-2015"/>
    <n v="6.3308"/>
    <n v="11"/>
    <n v="39.64"/>
    <n v="85850"/>
    <n v="3.64"/>
    <s v="Chris"/>
  </r>
  <r>
    <n v="915"/>
    <s v="Carol Sherrill"/>
    <x v="1"/>
    <n v="0.06"/>
    <n v="350.98"/>
    <n v="30"/>
    <x v="0"/>
    <x v="2"/>
    <s v="Furniture"/>
    <x v="9"/>
    <s v="Jumbo Drum"/>
    <s v="Office Star - Professional Matrix Back Chair with 2-to-1 Synchro Tilt and Mesh Fabric Seat"/>
    <n v="0.61"/>
    <s v="United States"/>
    <s v="Central"/>
    <x v="18"/>
    <s v="Bryan"/>
    <n v="77803"/>
    <s v="April"/>
    <s v="01-04-2015"/>
    <s v="January"/>
    <s v="05-01-2015"/>
    <n v="-489.41559999999998"/>
    <n v="1"/>
    <n v="346.52"/>
    <n v="86356"/>
    <n v="350.92"/>
    <s v="Chris"/>
  </r>
  <r>
    <n v="2393"/>
    <s v="Debbie Dillon"/>
    <x v="1"/>
    <n v="0.06"/>
    <n v="105.29"/>
    <n v="10.119999999999999"/>
    <x v="1"/>
    <x v="3"/>
    <s v="Furniture"/>
    <x v="11"/>
    <s v="Large Box"/>
    <s v="Eldon Antistatic Chair Mats for Low to Medium Pile Carpets"/>
    <n v="0.79"/>
    <s v="United States"/>
    <s v="South"/>
    <x v="5"/>
    <s v="Roswell"/>
    <n v="30076"/>
    <s v="April"/>
    <s v="01-04-2015"/>
    <s v="January"/>
    <s v="06-01-2015"/>
    <n v="-45.01"/>
    <n v="12"/>
    <n v="1202.6600000000001"/>
    <n v="86951"/>
    <n v="105.23"/>
    <s v="Sam"/>
  </r>
  <r>
    <n v="916"/>
    <s v="Marion Wilcox"/>
    <x v="2"/>
    <n v="0.05"/>
    <n v="161.55000000000001"/>
    <n v="19.989999999999998"/>
    <x v="1"/>
    <x v="3"/>
    <s v="Office Supplies"/>
    <x v="6"/>
    <s v="Small Box"/>
    <s v="Fellowes Super Stor/Drawer® Files"/>
    <n v="0.66"/>
    <s v="United States"/>
    <s v="Central"/>
    <x v="18"/>
    <s v="Burleson"/>
    <n v="76028"/>
    <s v="April"/>
    <s v="01-04-2015"/>
    <s v="January"/>
    <s v="11-01-2015"/>
    <n v="35.31"/>
    <n v="3"/>
    <n v="499.31"/>
    <n v="86357"/>
    <n v="161.5"/>
    <s v="Chris"/>
  </r>
  <r>
    <n v="1142"/>
    <s v="Russell Chan"/>
    <x v="4"/>
    <n v="0.05"/>
    <n v="363.25"/>
    <n v="19.989999999999998"/>
    <x v="1"/>
    <x v="2"/>
    <s v="Office Supplies"/>
    <x v="8"/>
    <s v="Small Box"/>
    <s v="Hoover WindTunnel™ Plus Canister Vacuum"/>
    <n v="0.56999999999999995"/>
    <s v="United States"/>
    <s v="Central"/>
    <x v="18"/>
    <s v="Waco"/>
    <n v="76706"/>
    <s v="April"/>
    <s v="01-04-2015"/>
    <s v="January"/>
    <s v="06-01-2015"/>
    <n v="1766.7795000000001"/>
    <n v="7"/>
    <n v="2560.5500000000002"/>
    <n v="86573"/>
    <n v="363.2"/>
    <s v="Chris"/>
  </r>
  <r>
    <n v="890"/>
    <s v="Billie Fowler"/>
    <x v="0"/>
    <n v="0.08"/>
    <n v="1.81"/>
    <n v="0.75"/>
    <x v="1"/>
    <x v="1"/>
    <s v="Furniture"/>
    <x v="9"/>
    <s v="Jumbo Drum"/>
    <s v="Metal Folding Chairs, Beige, 4/Carton"/>
    <n v="0.57999999999999996"/>
    <s v="United States"/>
    <s v="Central"/>
    <x v="18"/>
    <s v="Bedford"/>
    <n v="76021"/>
    <s v="May"/>
    <s v="01-05-2015"/>
    <s v="January"/>
    <s v="06-01-2015"/>
    <n v="1.3224"/>
    <n v="11"/>
    <n v="19.97"/>
    <n v="89536"/>
    <n v="1.73"/>
    <s v="Chris"/>
  </r>
  <r>
    <n v="890"/>
    <s v="Billie Fowler"/>
    <x v="0"/>
    <n v="0.04"/>
    <n v="125.99"/>
    <n v="5.26"/>
    <x v="1"/>
    <x v="1"/>
    <s v="Technology"/>
    <x v="12"/>
    <s v="Small Box"/>
    <s v="232"/>
    <n v="0.55000000000000004"/>
    <s v="United States"/>
    <s v="Central"/>
    <x v="18"/>
    <s v="Bedford"/>
    <n v="76021"/>
    <s v="May"/>
    <s v="01-05-2015"/>
    <s v="January"/>
    <s v="05-01-2015"/>
    <n v="455.42070000000001"/>
    <n v="6"/>
    <n v="660.03"/>
    <n v="89536"/>
    <n v="125.94999999999999"/>
    <s v="Chris"/>
  </r>
  <r>
    <n v="2630"/>
    <s v="Betsy Puckett"/>
    <x v="0"/>
    <n v="0.01"/>
    <n v="194.3"/>
    <n v="11.54"/>
    <x v="1"/>
    <x v="0"/>
    <s v="Furniture"/>
    <x v="11"/>
    <s v="Large Box"/>
    <s v="Electrix Halogen Magnifier Lamp"/>
    <n v="0.59"/>
    <s v="United States"/>
    <s v="Central"/>
    <x v="19"/>
    <s v="Norman"/>
    <n v="73071"/>
    <s v="May"/>
    <s v="01-05-2015"/>
    <s v="January"/>
    <s v="07-01-2015"/>
    <n v="690.17939999999999"/>
    <n v="5"/>
    <n v="1000.26"/>
    <n v="85914"/>
    <n v="194.29000000000002"/>
    <s v="Chris"/>
  </r>
  <r>
    <n v="2630"/>
    <s v="Betsy Puckett"/>
    <x v="0"/>
    <n v="0.02"/>
    <n v="209.84"/>
    <n v="21.21"/>
    <x v="1"/>
    <x v="0"/>
    <s v="Furniture"/>
    <x v="11"/>
    <s v="Large Box"/>
    <s v="Luxo Professional Fluorescent Magnifier Lamp with Clamp-Mount Base"/>
    <n v="0.59"/>
    <s v="United States"/>
    <s v="Central"/>
    <x v="19"/>
    <s v="Norman"/>
    <n v="73071"/>
    <s v="May"/>
    <s v="01-05-2015"/>
    <s v="January"/>
    <s v="06-01-2015"/>
    <n v="1507.6431"/>
    <n v="10"/>
    <n v="2184.9899999999998"/>
    <n v="85914"/>
    <n v="209.82"/>
    <s v="Chris"/>
  </r>
  <r>
    <n v="2630"/>
    <s v="Betsy Puckett"/>
    <x v="0"/>
    <n v="0"/>
    <n v="145.44999999999999"/>
    <n v="17.850000000000001"/>
    <x v="0"/>
    <x v="0"/>
    <s v="Technology"/>
    <x v="3"/>
    <s v="Jumbo Drum"/>
    <s v="Panasonic KX-P1150 Dot Matrix Printer"/>
    <n v="0.56000000000000005"/>
    <s v="United States"/>
    <s v="Central"/>
    <x v="19"/>
    <s v="Norman"/>
    <n v="73071"/>
    <s v="May"/>
    <s v="01-05-2015"/>
    <s v="January"/>
    <s v="07-01-2015"/>
    <n v="801.74680000000001"/>
    <n v="8"/>
    <n v="1191.2"/>
    <n v="85914"/>
    <n v="145.44999999999999"/>
    <s v="Chris"/>
  </r>
  <r>
    <n v="2206"/>
    <s v="Bobby Powell"/>
    <x v="1"/>
    <n v="0.03"/>
    <n v="28.48"/>
    <n v="1.99"/>
    <x v="1"/>
    <x v="1"/>
    <s v="Technology"/>
    <x v="1"/>
    <s v="Small Pack"/>
    <s v="Memorex 4.7GB DVD+RW, 3/Pack"/>
    <n v="0.4"/>
    <s v="United States"/>
    <s v="Central"/>
    <x v="20"/>
    <s v="Fort Dodge"/>
    <n v="50501"/>
    <s v="May"/>
    <s v="01-05-2015"/>
    <s v="January"/>
    <s v="06-01-2015"/>
    <n v="-35.290399999999998"/>
    <n v="2"/>
    <n v="55.25"/>
    <n v="86258"/>
    <n v="28.45"/>
    <s v="Chris"/>
  </r>
  <r>
    <n v="2206"/>
    <s v="Bobby Powell"/>
    <x v="1"/>
    <n v="0.01"/>
    <n v="205.99"/>
    <n v="5.99"/>
    <x v="1"/>
    <x v="1"/>
    <s v="Technology"/>
    <x v="12"/>
    <s v="Small Box"/>
    <s v="3285"/>
    <n v="0.59"/>
    <s v="United States"/>
    <s v="Central"/>
    <x v="20"/>
    <s v="Fort Dodge"/>
    <n v="50501"/>
    <s v="May"/>
    <s v="01-05-2015"/>
    <s v="January"/>
    <s v="07-01-2015"/>
    <n v="-74.883600000000001"/>
    <n v="3"/>
    <n v="551.22"/>
    <n v="86258"/>
    <n v="205.98000000000002"/>
    <s v="Chris"/>
  </r>
  <r>
    <n v="3125"/>
    <s v="Guy McDonald"/>
    <x v="1"/>
    <n v="0.08"/>
    <n v="120.97"/>
    <n v="26.3"/>
    <x v="0"/>
    <x v="2"/>
    <s v="Technology"/>
    <x v="3"/>
    <s v="Jumbo Drum"/>
    <s v="Canon S750 Color Inkjet Printer"/>
    <n v="0.38"/>
    <s v="United States"/>
    <s v="Central"/>
    <x v="10"/>
    <s v="Mount Prospect"/>
    <n v="60056"/>
    <s v="May"/>
    <s v="01-05-2015"/>
    <s v="January"/>
    <s v="07-01-2015"/>
    <n v="-233.840688"/>
    <n v="2"/>
    <n v="233.58"/>
    <n v="87285"/>
    <n v="120.89"/>
    <s v="Chris"/>
  </r>
  <r>
    <n v="451"/>
    <s v="Joyce Murray"/>
    <x v="2"/>
    <n v="0.01"/>
    <n v="8.8800000000000008"/>
    <n v="6.28"/>
    <x v="1"/>
    <x v="2"/>
    <s v="Office Supplies"/>
    <x v="5"/>
    <s v="Small Box"/>
    <s v="GBC Instant Index™ System for Binding Systems"/>
    <n v="0.35"/>
    <s v="United States"/>
    <s v="West"/>
    <x v="8"/>
    <s v="Los Altos"/>
    <n v="94024"/>
    <s v="May"/>
    <s v="01-05-2015"/>
    <s v="January"/>
    <s v="10-01-2015"/>
    <n v="-15.456"/>
    <n v="2"/>
    <n v="19.86"/>
    <n v="86013"/>
    <n v="8.870000000000001"/>
    <s v="William"/>
  </r>
  <r>
    <n v="451"/>
    <s v="Joyce Murray"/>
    <x v="2"/>
    <n v="0.06"/>
    <n v="2.88"/>
    <n v="0.99"/>
    <x v="1"/>
    <x v="2"/>
    <s v="Office Supplies"/>
    <x v="13"/>
    <s v="Small Box"/>
    <s v="Avery 514"/>
    <n v="0.36"/>
    <s v="United States"/>
    <s v="West"/>
    <x v="8"/>
    <s v="Los Altos"/>
    <n v="94024"/>
    <s v="May"/>
    <s v="01-05-2015"/>
    <s v="January"/>
    <s v="14-01-2015"/>
    <n v="16.049399999999999"/>
    <n v="8"/>
    <n v="23.26"/>
    <n v="86013"/>
    <n v="2.82"/>
    <s v="William"/>
  </r>
  <r>
    <n v="1314"/>
    <s v="Keith Marsh"/>
    <x v="2"/>
    <n v="0.05"/>
    <n v="80.98"/>
    <n v="35"/>
    <x v="1"/>
    <x v="2"/>
    <s v="Office Supplies"/>
    <x v="6"/>
    <s v="Large Box"/>
    <s v="Carina Double Wide Media Storage Towers in Natural &amp; Black"/>
    <n v="0.81"/>
    <s v="United States"/>
    <s v="West"/>
    <x v="8"/>
    <s v="Los Angeles"/>
    <n v="90058"/>
    <s v="May"/>
    <s v="01-05-2015"/>
    <s v="January"/>
    <s v="09-01-2015"/>
    <n v="-746.44"/>
    <n v="34"/>
    <n v="2710.47"/>
    <n v="27013"/>
    <n v="80.930000000000007"/>
    <s v="William"/>
  </r>
  <r>
    <n v="1314"/>
    <s v="Keith Marsh"/>
    <x v="2"/>
    <n v="0.05"/>
    <n v="279.48"/>
    <n v="35"/>
    <x v="1"/>
    <x v="2"/>
    <s v="Office Supplies"/>
    <x v="6"/>
    <s v="Large Box"/>
    <s v="Tennsco Snap-Together Open Shelving Units, Starter Sets and Add-On Units"/>
    <n v="0.8"/>
    <s v="United States"/>
    <s v="West"/>
    <x v="8"/>
    <s v="Los Angeles"/>
    <n v="90058"/>
    <s v="May"/>
    <s v="01-05-2015"/>
    <s v="January"/>
    <s v="05-01-2015"/>
    <n v="-274.95"/>
    <n v="31"/>
    <n v="8354.73"/>
    <n v="27013"/>
    <n v="279.43"/>
    <s v="William"/>
  </r>
  <r>
    <n v="1316"/>
    <s v="Marion Lindsey"/>
    <x v="2"/>
    <n v="0.05"/>
    <n v="80.98"/>
    <n v="35"/>
    <x v="1"/>
    <x v="2"/>
    <s v="Office Supplies"/>
    <x v="6"/>
    <s v="Large Box"/>
    <s v="Carina Double Wide Media Storage Towers in Natural &amp; Black"/>
    <n v="0.81"/>
    <s v="United States"/>
    <s v="West"/>
    <x v="3"/>
    <s v="Commerce City"/>
    <n v="80022"/>
    <s v="May"/>
    <s v="01-05-2015"/>
    <s v="January"/>
    <s v="09-01-2015"/>
    <n v="-746.44"/>
    <n v="8"/>
    <n v="637.76"/>
    <n v="87603"/>
    <n v="80.930000000000007"/>
    <s v="William"/>
  </r>
  <r>
    <n v="1316"/>
    <s v="Marion Lindsey"/>
    <x v="2"/>
    <n v="0.05"/>
    <n v="279.48"/>
    <n v="35"/>
    <x v="1"/>
    <x v="2"/>
    <s v="Office Supplies"/>
    <x v="6"/>
    <s v="Large Box"/>
    <s v="Tennsco Snap-Together Open Shelving Units, Starter Sets and Add-On Units"/>
    <n v="0.8"/>
    <s v="United States"/>
    <s v="West"/>
    <x v="3"/>
    <s v="Commerce City"/>
    <n v="80022"/>
    <s v="May"/>
    <s v="01-05-2015"/>
    <s v="January"/>
    <s v="05-01-2015"/>
    <n v="-274.95"/>
    <n v="8"/>
    <n v="2156.06"/>
    <n v="87603"/>
    <n v="279.43"/>
    <s v="William"/>
  </r>
  <r>
    <n v="3331"/>
    <s v="Elisabeth Shaw"/>
    <x v="4"/>
    <n v="0.09"/>
    <n v="5.98"/>
    <n v="4.6900000000000004"/>
    <x v="1"/>
    <x v="3"/>
    <s v="Office Supplies"/>
    <x v="6"/>
    <s v="Small Box"/>
    <s v="Perma STOR-ALL™ Hanging File Box, 13 1/8&quot;W x 12 1/4&quot;D x 10 1/2&quot;H"/>
    <n v="0.68"/>
    <s v="United States"/>
    <s v="South"/>
    <x v="12"/>
    <s v="Ormond Beach"/>
    <n v="32174"/>
    <s v="May"/>
    <s v="01-05-2015"/>
    <s v="January"/>
    <s v="06-01-2015"/>
    <n v="-781.13419999999996"/>
    <n v="11"/>
    <n v="65.849999999999994"/>
    <n v="86283"/>
    <n v="5.8900000000000006"/>
    <s v="Sam"/>
  </r>
  <r>
    <n v="1085"/>
    <s v="Ted Dunlap"/>
    <x v="3"/>
    <n v="0.05"/>
    <n v="7.64"/>
    <n v="5.83"/>
    <x v="1"/>
    <x v="2"/>
    <s v="Office Supplies"/>
    <x v="7"/>
    <s v="Wrap Bag"/>
    <s v="Rediform Wirebound &quot;Phone Memo&quot; Message Book, 11 x 5-3/4"/>
    <n v="0.36"/>
    <s v="United States"/>
    <s v="East"/>
    <x v="11"/>
    <s v="Deer Park"/>
    <n v="11729"/>
    <s v="May"/>
    <s v="01-05-2015"/>
    <s v="January"/>
    <s v="06-01-2015"/>
    <n v="-40.275199999999998"/>
    <n v="6"/>
    <n v="47.18"/>
    <n v="86122"/>
    <n v="7.59"/>
    <s v="Erin"/>
  </r>
  <r>
    <n v="2151"/>
    <s v="Melinda Rogers"/>
    <x v="3"/>
    <n v="0.08"/>
    <n v="243.98"/>
    <n v="43.32"/>
    <x v="0"/>
    <x v="3"/>
    <s v="Furniture"/>
    <x v="9"/>
    <s v="Jumbo Drum"/>
    <s v="Hon Deluxe Fabric Upholstered Stacking Chairs, Rounded Back"/>
    <n v="0.55000000000000004"/>
    <s v="United States"/>
    <s v="Central"/>
    <x v="20"/>
    <s v="Dubuque"/>
    <n v="52001"/>
    <s v="May"/>
    <s v="01-05-2015"/>
    <s v="January"/>
    <s v="06-01-2015"/>
    <n v="-162.8244"/>
    <n v="1"/>
    <n v="248.84"/>
    <n v="90404"/>
    <n v="243.89999999999998"/>
    <s v="Chris"/>
  </r>
  <r>
    <n v="1793"/>
    <s v="Derek Jernigan"/>
    <x v="0"/>
    <n v="0.04"/>
    <n v="880.98"/>
    <n v="44.55"/>
    <x v="0"/>
    <x v="2"/>
    <s v="Furniture"/>
    <x v="10"/>
    <s v="Jumbo Box"/>
    <s v="Riverside Palais Royal Lawyers Bookcase, Royale Cherry Finish"/>
    <n v="0.62"/>
    <s v="United States"/>
    <s v="Central"/>
    <x v="10"/>
    <s v="Galesburg"/>
    <n v="61401"/>
    <s v="June"/>
    <s v="01-06-2015"/>
    <s v="January"/>
    <s v="07-01-2015"/>
    <n v="-13706.464"/>
    <n v="8"/>
    <n v="6968.9"/>
    <n v="87853"/>
    <n v="880.94"/>
    <s v="Chris"/>
  </r>
  <r>
    <n v="2418"/>
    <s v="Kyle Fink"/>
    <x v="0"/>
    <n v="0.03"/>
    <n v="2.1"/>
    <n v="0.7"/>
    <x v="1"/>
    <x v="1"/>
    <s v="Office Supplies"/>
    <x v="2"/>
    <s v="Wrap Bag"/>
    <s v="Sanford EarthWrite® Recycled Pencils, Medium Soft, #2"/>
    <n v="0.56999999999999995"/>
    <s v="United States"/>
    <s v="South"/>
    <x v="21"/>
    <s v="Petersburg"/>
    <n v="23805"/>
    <s v="June"/>
    <s v="01-06-2015"/>
    <s v="January"/>
    <s v="07-01-2015"/>
    <n v="-1473.9059999999999"/>
    <n v="4"/>
    <n v="8.7200000000000006"/>
    <n v="86750"/>
    <n v="2.0700000000000003"/>
    <s v="Sam"/>
  </r>
  <r>
    <n v="1782"/>
    <s v="Lawrence Dennis"/>
    <x v="1"/>
    <n v="0.03"/>
    <n v="3.28"/>
    <n v="3.97"/>
    <x v="1"/>
    <x v="2"/>
    <s v="Office Supplies"/>
    <x v="2"/>
    <s v="Wrap Bag"/>
    <s v="Newell 342"/>
    <n v="0.56000000000000005"/>
    <s v="United States"/>
    <s v="West"/>
    <x v="8"/>
    <s v="San Clemente"/>
    <n v="92672"/>
    <s v="June"/>
    <s v="01-06-2015"/>
    <s v="January"/>
    <s v="08-01-2015"/>
    <n v="-90.755600000000001"/>
    <n v="7"/>
    <n v="24.57"/>
    <n v="89856"/>
    <n v="3.25"/>
    <s v="William"/>
  </r>
  <r>
    <n v="783"/>
    <s v="Carlos Byrd"/>
    <x v="2"/>
    <n v="0.02"/>
    <n v="100.98"/>
    <n v="35.840000000000003"/>
    <x v="0"/>
    <x v="0"/>
    <s v="Furniture"/>
    <x v="10"/>
    <s v="Jumbo Box"/>
    <s v="Bush Westfield Collection Bookcases, Fully Assembled"/>
    <n v="0.62"/>
    <s v="United States"/>
    <s v="East"/>
    <x v="22"/>
    <s v="Bristol"/>
    <n v="6010"/>
    <s v="June"/>
    <s v="01-06-2015"/>
    <s v="January"/>
    <s v="06-01-2015"/>
    <n v="-134.91200000000001"/>
    <n v="6"/>
    <n v="614.99"/>
    <n v="90961"/>
    <n v="100.96000000000001"/>
    <s v="Erin"/>
  </r>
  <r>
    <n v="1828"/>
    <s v="Stacey Lucas"/>
    <x v="2"/>
    <n v="0.05"/>
    <n v="7.1"/>
    <n v="6.05"/>
    <x v="1"/>
    <x v="3"/>
    <s v="Office Supplies"/>
    <x v="5"/>
    <s v="Small Box"/>
    <s v="Wilson Jones Hanging View Binder, White, 1&quot;"/>
    <n v="0.39"/>
    <s v="United States"/>
    <s v="Central"/>
    <x v="20"/>
    <s v="Cedar Falls"/>
    <n v="50613"/>
    <s v="June"/>
    <s v="01-06-2015"/>
    <s v="January"/>
    <s v="06-01-2015"/>
    <n v="-101.246"/>
    <n v="14"/>
    <n v="100.99"/>
    <n v="86960"/>
    <n v="7.05"/>
    <s v="Chris"/>
  </r>
  <r>
    <n v="1828"/>
    <s v="Stacey Lucas"/>
    <x v="2"/>
    <n v="0.04"/>
    <n v="20.95"/>
    <n v="4"/>
    <x v="1"/>
    <x v="3"/>
    <s v="Technology"/>
    <x v="1"/>
    <s v="Small Box"/>
    <s v="Fellowes Basic 104-Key Keyboard, Platinum"/>
    <n v="0.6"/>
    <s v="United States"/>
    <s v="Central"/>
    <x v="20"/>
    <s v="Cedar Falls"/>
    <n v="50613"/>
    <s v="June"/>
    <s v="01-06-2015"/>
    <s v="January"/>
    <s v="11-01-2015"/>
    <n v="-1.88"/>
    <n v="7"/>
    <n v="142.06"/>
    <n v="86960"/>
    <n v="20.91"/>
    <s v="Chris"/>
  </r>
  <r>
    <n v="1829"/>
    <s v="Suzanne Cochran"/>
    <x v="2"/>
    <n v="0.05"/>
    <n v="39.06"/>
    <n v="10.55"/>
    <x v="1"/>
    <x v="3"/>
    <s v="Office Supplies"/>
    <x v="5"/>
    <s v="Small Box"/>
    <s v="Ibico Recycled Linen-Style Covers"/>
    <n v="0.37"/>
    <s v="United States"/>
    <s v="Central"/>
    <x v="20"/>
    <s v="Cedar Rapids"/>
    <n v="52402"/>
    <s v="June"/>
    <s v="01-06-2015"/>
    <s v="January"/>
    <s v="13-01-2015"/>
    <n v="250.98060000000001"/>
    <n v="9"/>
    <n v="363.74"/>
    <n v="86960"/>
    <n v="39.010000000000005"/>
    <s v="Chris"/>
  </r>
  <r>
    <n v="1829"/>
    <s v="Suzanne Cochran"/>
    <x v="2"/>
    <n v="0.04"/>
    <n v="3.52"/>
    <n v="6.83"/>
    <x v="1"/>
    <x v="3"/>
    <s v="Office Supplies"/>
    <x v="5"/>
    <s v="Small Box"/>
    <s v="Self-Adhesive Ring Binder Labels"/>
    <n v="0.38"/>
    <s v="United States"/>
    <s v="Central"/>
    <x v="20"/>
    <s v="Cedar Rapids"/>
    <n v="52402"/>
    <s v="June"/>
    <s v="01-06-2015"/>
    <s v="January"/>
    <s v="15-01-2015"/>
    <n v="-57.753"/>
    <n v="4"/>
    <n v="15.93"/>
    <n v="86960"/>
    <n v="3.48"/>
    <s v="Chris"/>
  </r>
  <r>
    <n v="1829"/>
    <s v="Suzanne Cochran"/>
    <x v="2"/>
    <n v="0.02"/>
    <n v="15.51"/>
    <n v="17.78"/>
    <x v="1"/>
    <x v="3"/>
    <s v="Office Supplies"/>
    <x v="6"/>
    <s v="Small Box"/>
    <s v="Tenex File Box, Personal Filing Tote with Lid, Black"/>
    <n v="0.59"/>
    <s v="United States"/>
    <s v="Central"/>
    <x v="20"/>
    <s v="Cedar Rapids"/>
    <n v="52402"/>
    <s v="June"/>
    <s v="01-06-2015"/>
    <s v="January"/>
    <s v="13-01-2015"/>
    <n v="-47.97"/>
    <n v="1"/>
    <n v="21.28"/>
    <n v="86960"/>
    <n v="15.49"/>
    <s v="Chris"/>
  </r>
  <r>
    <n v="2146"/>
    <s v="Courtney Boyd"/>
    <x v="2"/>
    <n v="0.05"/>
    <n v="20.34"/>
    <n v="35"/>
    <x v="1"/>
    <x v="3"/>
    <s v="Office Supplies"/>
    <x v="6"/>
    <s v="Large Box"/>
    <s v="Tennsco Commercial Shelving"/>
    <n v="0.84"/>
    <s v="United States"/>
    <s v="South"/>
    <x v="21"/>
    <s v="Fairfax"/>
    <n v="20151"/>
    <s v="June"/>
    <s v="01-06-2015"/>
    <s v="January"/>
    <s v="10-01-2015"/>
    <n v="52.776000000000003"/>
    <n v="2"/>
    <n v="53.02"/>
    <n v="87071"/>
    <n v="20.29"/>
    <s v="Sam"/>
  </r>
  <r>
    <n v="211"/>
    <s v="Anna Wood"/>
    <x v="4"/>
    <n v="0.01"/>
    <n v="10.06"/>
    <n v="2.06"/>
    <x v="1"/>
    <x v="1"/>
    <s v="Office Supplies"/>
    <x v="7"/>
    <s v="Wrap Bag"/>
    <s v="Riverleaf Stik-Withit® Designer Note Cubes®"/>
    <n v="0.39"/>
    <s v="United States"/>
    <s v="East"/>
    <x v="11"/>
    <s v="Utica"/>
    <n v="13501"/>
    <s v="June"/>
    <s v="01-06-2015"/>
    <s v="January"/>
    <s v="08-01-2015"/>
    <n v="7.59"/>
    <n v="2"/>
    <n v="21.2"/>
    <n v="85964"/>
    <n v="10.050000000000001"/>
    <s v="Erin"/>
  </r>
  <r>
    <n v="211"/>
    <s v="Anna Wood"/>
    <x v="4"/>
    <n v="0"/>
    <n v="65.989999999999995"/>
    <n v="5.92"/>
    <x v="1"/>
    <x v="1"/>
    <s v="Technology"/>
    <x v="12"/>
    <s v="Small Box"/>
    <s v="252"/>
    <n v="0.55000000000000004"/>
    <s v="United States"/>
    <s v="East"/>
    <x v="11"/>
    <s v="Utica"/>
    <n v="13501"/>
    <s v="June"/>
    <s v="01-06-2015"/>
    <s v="January"/>
    <s v="08-01-2015"/>
    <n v="-107.98699999999999"/>
    <n v="3"/>
    <n v="173.32"/>
    <n v="85964"/>
    <n v="65.989999999999995"/>
    <s v="Erin"/>
  </r>
  <r>
    <n v="3347"/>
    <s v="Carrie McIntosh"/>
    <x v="4"/>
    <n v="7.0000000000000007E-2"/>
    <n v="7.68"/>
    <n v="6.16"/>
    <x v="2"/>
    <x v="1"/>
    <s v="Office Supplies"/>
    <x v="5"/>
    <s v="Small Box"/>
    <s v="GBC VeloBinder Strips"/>
    <n v="0.35"/>
    <s v="United States"/>
    <s v="South"/>
    <x v="12"/>
    <s v="Royal Palm Beach"/>
    <n v="33411"/>
    <s v="June"/>
    <s v="01-06-2015"/>
    <s v="January"/>
    <s v="08-01-2015"/>
    <n v="125.9982"/>
    <n v="1"/>
    <n v="22.13"/>
    <n v="89355"/>
    <n v="7.6099999999999994"/>
    <s v="Sam"/>
  </r>
  <r>
    <n v="3347"/>
    <s v="Carrie McIntosh"/>
    <x v="4"/>
    <n v="0.05"/>
    <n v="6.64"/>
    <n v="4.95"/>
    <x v="2"/>
    <x v="1"/>
    <s v="Furniture"/>
    <x v="11"/>
    <s v="Small Pack"/>
    <s v="G.E. Longer-Life Indoor Recessed Floodlight Bulbs"/>
    <n v="0.37"/>
    <s v="United States"/>
    <s v="South"/>
    <x v="12"/>
    <s v="Royal Palm Beach"/>
    <n v="33411"/>
    <s v="June"/>
    <s v="01-06-2015"/>
    <s v="January"/>
    <s v="08-01-2015"/>
    <n v="-92.929199999999994"/>
    <n v="5"/>
    <n v="34.17"/>
    <n v="89355"/>
    <n v="6.59"/>
    <s v="Sam"/>
  </r>
  <r>
    <n v="799"/>
    <s v="Lee McKenna Gregory"/>
    <x v="3"/>
    <n v="0.01"/>
    <n v="150.97999999999999"/>
    <n v="30"/>
    <x v="0"/>
    <x v="1"/>
    <s v="Furniture"/>
    <x v="9"/>
    <s v="Jumbo Drum"/>
    <s v="Novimex Swivel Fabric Task Chair"/>
    <n v="0.74"/>
    <s v="United States"/>
    <s v="South"/>
    <x v="23"/>
    <s v="Hilton Head Island"/>
    <n v="29915"/>
    <s v="June"/>
    <s v="01-06-2015"/>
    <s v="January"/>
    <s v="08-01-2015"/>
    <n v="131.38200000000001"/>
    <n v="6"/>
    <n v="958.46"/>
    <n v="89909"/>
    <n v="150.97"/>
    <s v="Sam"/>
  </r>
  <r>
    <n v="799"/>
    <s v="Lee McKenna Gregory"/>
    <x v="3"/>
    <n v="0.01"/>
    <n v="28.28"/>
    <n v="13.99"/>
    <x v="2"/>
    <x v="1"/>
    <s v="Office Supplies"/>
    <x v="6"/>
    <s v="Medium Box"/>
    <s v="Eldon Portable Mobile Manager"/>
    <n v="0.57999999999999996"/>
    <s v="United States"/>
    <s v="South"/>
    <x v="23"/>
    <s v="Hilton Head Island"/>
    <n v="29915"/>
    <s v="June"/>
    <s v="01-06-2015"/>
    <s v="January"/>
    <s v="08-01-2015"/>
    <n v="-89.292000000000002"/>
    <n v="12"/>
    <n v="368.84"/>
    <n v="89909"/>
    <n v="28.27"/>
    <s v="Sam"/>
  </r>
  <r>
    <n v="799"/>
    <s v="Lee McKenna Gregory"/>
    <x v="3"/>
    <n v="0.03"/>
    <n v="35.99"/>
    <n v="1.1000000000000001"/>
    <x v="1"/>
    <x v="1"/>
    <s v="Technology"/>
    <x v="12"/>
    <s v="Small Box"/>
    <s v="Accessory35"/>
    <n v="0.55000000000000004"/>
    <s v="United States"/>
    <s v="South"/>
    <x v="23"/>
    <s v="Hilton Head Island"/>
    <n v="29915"/>
    <s v="June"/>
    <s v="01-06-2015"/>
    <s v="January"/>
    <s v="07-01-2015"/>
    <n v="-211.036"/>
    <n v="1"/>
    <n v="30.86"/>
    <n v="89909"/>
    <n v="35.96"/>
    <s v="Sam"/>
  </r>
  <r>
    <n v="1950"/>
    <s v="Leslie Shannon"/>
    <x v="3"/>
    <n v="0.01"/>
    <n v="6.68"/>
    <n v="4.91"/>
    <x v="1"/>
    <x v="0"/>
    <s v="Office Supplies"/>
    <x v="7"/>
    <s v="Small Box"/>
    <s v="Xerox 1986"/>
    <n v="0.37"/>
    <s v="United States"/>
    <s v="West"/>
    <x v="24"/>
    <s v="Butte"/>
    <n v="59750"/>
    <s v="June"/>
    <s v="01-06-2015"/>
    <s v="January"/>
    <s v="08-01-2015"/>
    <n v="-15.48"/>
    <n v="7"/>
    <n v="51.03"/>
    <n v="90414"/>
    <n v="6.67"/>
    <s v="William"/>
  </r>
  <r>
    <n v="2290"/>
    <s v="Glen Robertson"/>
    <x v="3"/>
    <n v="0"/>
    <n v="42.98"/>
    <n v="4.62"/>
    <x v="1"/>
    <x v="2"/>
    <s v="Office Supplies"/>
    <x v="8"/>
    <s v="Small Box"/>
    <s v="Belkin F9M820V08 8 Outlet Surge"/>
    <n v="0.56000000000000005"/>
    <s v="United States"/>
    <s v="Central"/>
    <x v="7"/>
    <s v="Coon Rapids"/>
    <n v="55433"/>
    <s v="June"/>
    <s v="01-06-2015"/>
    <s v="January"/>
    <s v="08-01-2015"/>
    <n v="385.30290000000002"/>
    <n v="12"/>
    <n v="558.41"/>
    <n v="88163"/>
    <n v="42.98"/>
    <s v="Chris"/>
  </r>
  <r>
    <n v="2290"/>
    <s v="Glen Robertson"/>
    <x v="3"/>
    <n v="0.03"/>
    <n v="21.78"/>
    <n v="5.94"/>
    <x v="1"/>
    <x v="2"/>
    <s v="Office Supplies"/>
    <x v="8"/>
    <s v="Medium Box"/>
    <s v="Holmes HEPA Air Purifier"/>
    <n v="0.5"/>
    <s v="United States"/>
    <s v="Central"/>
    <x v="7"/>
    <s v="Coon Rapids"/>
    <n v="55433"/>
    <s v="June"/>
    <s v="01-06-2015"/>
    <s v="January"/>
    <s v="08-01-2015"/>
    <n v="187.2"/>
    <n v="13"/>
    <n v="290.22000000000003"/>
    <n v="88163"/>
    <n v="21.75"/>
    <s v="Chris"/>
  </r>
  <r>
    <n v="3285"/>
    <s v="Ricky Garner"/>
    <x v="3"/>
    <n v="0.06"/>
    <n v="1.7"/>
    <n v="1.99"/>
    <x v="1"/>
    <x v="1"/>
    <s v="Technology"/>
    <x v="1"/>
    <s v="Small Pack"/>
    <s v="BASF Silver 74 Minute CD-R"/>
    <n v="0.51"/>
    <s v="United States"/>
    <s v="South"/>
    <x v="21"/>
    <s v="Herndon"/>
    <n v="20170"/>
    <s v="June"/>
    <s v="01-06-2015"/>
    <s v="January"/>
    <s v="07-01-2015"/>
    <n v="80.071200000000005"/>
    <n v="7"/>
    <n v="12.15"/>
    <n v="90750"/>
    <n v="1.64"/>
    <s v="Sam"/>
  </r>
  <r>
    <n v="3285"/>
    <s v="Ricky Garner"/>
    <x v="3"/>
    <n v="0.01"/>
    <n v="30.98"/>
    <n v="5.09"/>
    <x v="1"/>
    <x v="1"/>
    <s v="Office Supplies"/>
    <x v="7"/>
    <s v="Small Box"/>
    <s v="Xerox 19"/>
    <n v="0.4"/>
    <s v="United States"/>
    <s v="South"/>
    <x v="21"/>
    <s v="Herndon"/>
    <n v="20170"/>
    <s v="June"/>
    <s v="01-06-2015"/>
    <s v="January"/>
    <s v="08-01-2015"/>
    <n v="896.40599999999995"/>
    <n v="9"/>
    <n v="288.42"/>
    <n v="90750"/>
    <n v="30.97"/>
    <s v="Sam"/>
  </r>
  <r>
    <n v="619"/>
    <s v="Howard Rogers"/>
    <x v="0"/>
    <n v="0.03"/>
    <n v="14.2"/>
    <n v="5.3"/>
    <x v="1"/>
    <x v="1"/>
    <s v="Furniture"/>
    <x v="11"/>
    <s v="Wrap Bag"/>
    <s v="Coloredge Poster Frame"/>
    <n v="0.46"/>
    <s v="United States"/>
    <s v="Central"/>
    <x v="25"/>
    <s v="Southgate"/>
    <n v="48195"/>
    <s v="July"/>
    <s v="01-07-2015"/>
    <s v="January"/>
    <s v="08-01-2015"/>
    <n v="107.02"/>
    <n v="14"/>
    <n v="205.98"/>
    <n v="88196"/>
    <n v="14.17"/>
    <s v="Chris"/>
  </r>
  <r>
    <n v="3"/>
    <s v="Bonnie Potter"/>
    <x v="1"/>
    <n v="0.01"/>
    <n v="2.84"/>
    <n v="0.93"/>
    <x v="2"/>
    <x v="3"/>
    <s v="Office Supplies"/>
    <x v="2"/>
    <s v="Wrap Bag"/>
    <s v="SANFORD Liquid Accent™ Tank-Style Highlighters"/>
    <n v="0.54"/>
    <s v="United States"/>
    <s v="West"/>
    <x v="4"/>
    <s v="Anacortes"/>
    <n v="98221"/>
    <s v="July"/>
    <s v="01-07-2015"/>
    <s v="January"/>
    <s v="08-01-2015"/>
    <n v="4.5599999999999996"/>
    <n v="4"/>
    <n v="13.01"/>
    <n v="88522"/>
    <n v="2.83"/>
    <s v="William"/>
  </r>
  <r>
    <n v="651"/>
    <s v="Leah Clapp"/>
    <x v="1"/>
    <n v="0.08"/>
    <n v="15.99"/>
    <n v="13.18"/>
    <x v="1"/>
    <x v="1"/>
    <s v="Office Supplies"/>
    <x v="5"/>
    <s v="Small Box"/>
    <s v="GBC Pre-Punched Binding Paper, Plastic, White, 8-1/2&quot; x 11&quot;"/>
    <n v="0.37"/>
    <s v="United States"/>
    <s v="West"/>
    <x v="26"/>
    <s v="Las Vegas"/>
    <n v="89115"/>
    <s v="July"/>
    <s v="01-07-2015"/>
    <s v="January"/>
    <s v="08-01-2015"/>
    <n v="-246.92616000000001"/>
    <n v="12"/>
    <n v="192.33"/>
    <n v="91575"/>
    <n v="15.91"/>
    <s v="William"/>
  </r>
  <r>
    <n v="2630"/>
    <s v="Betsy Puckett"/>
    <x v="1"/>
    <n v="7.0000000000000007E-2"/>
    <n v="65.989999999999995"/>
    <n v="5.99"/>
    <x v="1"/>
    <x v="0"/>
    <s v="Technology"/>
    <x v="12"/>
    <s v="Small Box"/>
    <s v="i1000"/>
    <n v="0.57999999999999996"/>
    <s v="United States"/>
    <s v="Central"/>
    <x v="19"/>
    <s v="Norman"/>
    <n v="73071"/>
    <s v="July"/>
    <s v="01-07-2015"/>
    <s v="January"/>
    <s v="08-01-2015"/>
    <n v="-139.18256"/>
    <n v="3"/>
    <n v="165.71"/>
    <n v="85915"/>
    <n v="65.92"/>
    <s v="Chris"/>
  </r>
  <r>
    <n v="1781"/>
    <s v="Jackie Capps"/>
    <x v="2"/>
    <n v="0.03"/>
    <n v="5.08"/>
    <n v="2.0299999999999998"/>
    <x v="1"/>
    <x v="2"/>
    <s v="Furniture"/>
    <x v="11"/>
    <s v="Wrap Bag"/>
    <s v="Master Caster Door Stop, Brown"/>
    <n v="0.51"/>
    <s v="United States"/>
    <s v="West"/>
    <x v="8"/>
    <s v="San Carlos"/>
    <n v="94070"/>
    <s v="July"/>
    <s v="01-07-2015"/>
    <s v="January"/>
    <s v="12-01-2015"/>
    <n v="15.1524"/>
    <n v="4"/>
    <n v="21.96"/>
    <n v="89858"/>
    <n v="5.05"/>
    <s v="William"/>
  </r>
  <r>
    <n v="3123"/>
    <s v="Jamie Manning"/>
    <x v="2"/>
    <n v="0.02"/>
    <n v="7.1"/>
    <n v="6.05"/>
    <x v="1"/>
    <x v="2"/>
    <s v="Office Supplies"/>
    <x v="5"/>
    <s v="Small Box"/>
    <s v="Wilson Jones Hanging View Binder, White, 1&quot;"/>
    <n v="0.39"/>
    <s v="United States"/>
    <s v="Central"/>
    <x v="10"/>
    <s v="Melrose Park"/>
    <n v="60160"/>
    <s v="July"/>
    <s v="01-07-2015"/>
    <s v="January"/>
    <s v="09-01-2015"/>
    <n v="-48.875"/>
    <n v="8"/>
    <n v="61.5"/>
    <n v="87287"/>
    <n v="7.08"/>
    <s v="Chris"/>
  </r>
  <r>
    <n v="3303"/>
    <s v="Carole Creech"/>
    <x v="2"/>
    <n v="0.04"/>
    <n v="33.89"/>
    <n v="5.0999999999999996"/>
    <x v="1"/>
    <x v="2"/>
    <s v="Office Supplies"/>
    <x v="6"/>
    <s v="Small Box"/>
    <s v="File Shuttle II and Handi-File, Black"/>
    <n v="0.6"/>
    <s v="United States"/>
    <s v="South"/>
    <x v="12"/>
    <s v="Lake Worth"/>
    <n v="33461"/>
    <s v="July"/>
    <s v="01-07-2015"/>
    <s v="January"/>
    <s v="12-01-2015"/>
    <n v="68.676000000000002"/>
    <n v="6"/>
    <n v="200.64"/>
    <n v="87795"/>
    <n v="33.85"/>
    <s v="Sam"/>
  </r>
  <r>
    <n v="1367"/>
    <s v="James Hunter"/>
    <x v="4"/>
    <n v="0.03"/>
    <n v="73.98"/>
    <n v="14.52"/>
    <x v="1"/>
    <x v="1"/>
    <s v="Technology"/>
    <x v="1"/>
    <s v="Small Box"/>
    <s v="Keytronic French Keyboard"/>
    <n v="0.65"/>
    <s v="United States"/>
    <s v="Central"/>
    <x v="18"/>
    <s v="Lubbock"/>
    <n v="79424"/>
    <s v="July"/>
    <s v="01-07-2015"/>
    <s v="January"/>
    <s v="10-01-2015"/>
    <n v="-326.23160000000001"/>
    <n v="1"/>
    <n v="79.02"/>
    <n v="90513"/>
    <n v="73.95"/>
    <s v="Chris"/>
  </r>
  <r>
    <n v="1606"/>
    <s v="Don Rogers"/>
    <x v="4"/>
    <n v="0.05"/>
    <n v="1.98"/>
    <n v="4.7699999999999996"/>
    <x v="1"/>
    <x v="2"/>
    <s v="Office Supplies"/>
    <x v="5"/>
    <s v="Small Box"/>
    <s v="Avery Reinforcements for Hole-Punch Pages"/>
    <n v="0.4"/>
    <s v="United States"/>
    <s v="East"/>
    <x v="11"/>
    <s v="Franklin Square"/>
    <n v="11010"/>
    <s v="July"/>
    <s v="01-07-2015"/>
    <s v="January"/>
    <s v="08-01-2015"/>
    <n v="-14.359819999999999"/>
    <n v="1"/>
    <n v="3.53"/>
    <n v="87993"/>
    <n v="1.93"/>
    <s v="Erin"/>
  </r>
  <r>
    <n v="1606"/>
    <s v="Don Rogers"/>
    <x v="4"/>
    <n v="7.0000000000000007E-2"/>
    <n v="699.99"/>
    <n v="24.49"/>
    <x v="2"/>
    <x v="2"/>
    <s v="Technology"/>
    <x v="4"/>
    <s v="Large Box"/>
    <s v="Canon PC1060 Personal Laser Copier"/>
    <n v="0.41"/>
    <s v="United States"/>
    <s v="East"/>
    <x v="11"/>
    <s v="Franklin Square"/>
    <n v="11010"/>
    <s v="July"/>
    <s v="01-07-2015"/>
    <s v="January"/>
    <s v="08-01-2015"/>
    <n v="-2870.2775999999999"/>
    <n v="1"/>
    <n v="706.56"/>
    <n v="87993"/>
    <n v="699.92"/>
    <s v="Erin"/>
  </r>
  <r>
    <n v="1606"/>
    <s v="Don Rogers"/>
    <x v="4"/>
    <n v="7.0000000000000007E-2"/>
    <n v="6783.02"/>
    <n v="24.49"/>
    <x v="1"/>
    <x v="2"/>
    <s v="Technology"/>
    <x v="3"/>
    <s v="Large Box"/>
    <s v="Polycom ViewStation™ ISDN Videoconferencing Unit"/>
    <n v="0.39"/>
    <s v="United States"/>
    <s v="East"/>
    <x v="11"/>
    <s v="Franklin Square"/>
    <n v="11010"/>
    <s v="July"/>
    <s v="01-07-2015"/>
    <s v="January"/>
    <s v="08-01-2015"/>
    <n v="77.983599999999996"/>
    <n v="2"/>
    <n v="13121.07"/>
    <n v="87993"/>
    <n v="6782.9500000000007"/>
    <s v="Erin"/>
  </r>
  <r>
    <n v="3076"/>
    <s v="Peter Hardy"/>
    <x v="4"/>
    <n v="0"/>
    <n v="137.47999999999999"/>
    <n v="32.18"/>
    <x v="0"/>
    <x v="0"/>
    <s v="Furniture"/>
    <x v="10"/>
    <s v="Jumbo Box"/>
    <s v="O'Sullivan Cherrywood Estates Traditional Barrister Bookcase"/>
    <n v="0.78"/>
    <s v="United States"/>
    <s v="East"/>
    <x v="27"/>
    <s v="Stow"/>
    <n v="44224"/>
    <s v="July"/>
    <s v="01-07-2015"/>
    <s v="January"/>
    <s v="08-01-2015"/>
    <n v="-203.27"/>
    <n v="2"/>
    <n v="296.75"/>
    <n v="88241"/>
    <n v="137.47999999999999"/>
    <s v="Erin"/>
  </r>
  <r>
    <n v="3079"/>
    <s v="Andrew Levine"/>
    <x v="4"/>
    <n v="0"/>
    <n v="137.47999999999999"/>
    <n v="32.18"/>
    <x v="0"/>
    <x v="0"/>
    <s v="Furniture"/>
    <x v="10"/>
    <s v="Jumbo Box"/>
    <s v="O'Sullivan Cherrywood Estates Traditional Barrister Bookcase"/>
    <n v="0.78"/>
    <s v="United States"/>
    <s v="East"/>
    <x v="28"/>
    <s v="Philadelphia"/>
    <n v="19112"/>
    <s v="July"/>
    <s v="01-07-2015"/>
    <s v="January"/>
    <s v="08-01-2015"/>
    <n v="-203.27"/>
    <n v="10"/>
    <n v="1483.76"/>
    <n v="12480"/>
    <n v="137.47999999999999"/>
    <s v="Erin"/>
  </r>
  <r>
    <n v="2868"/>
    <s v="Eugene Clayton"/>
    <x v="1"/>
    <n v="0.03"/>
    <n v="896.99"/>
    <n v="19.989999999999998"/>
    <x v="1"/>
    <x v="3"/>
    <s v="Office Supplies"/>
    <x v="5"/>
    <s v="Small Box"/>
    <s v="GBC DocuBind TL300 Electric Binding System"/>
    <n v="0.38"/>
    <s v="United States"/>
    <s v="West"/>
    <x v="4"/>
    <s v="Edmonds"/>
    <n v="98026"/>
    <s v="August"/>
    <s v="01-08-2015"/>
    <s v="January"/>
    <s v="10-01-2015"/>
    <n v="3602.1311999999998"/>
    <n v="6"/>
    <n v="5220.4799999999996"/>
    <n v="85826"/>
    <n v="896.96"/>
    <s v="William"/>
  </r>
  <r>
    <n v="2908"/>
    <s v="Robyn Lyon"/>
    <x v="1"/>
    <n v="7.0000000000000007E-2"/>
    <n v="4.13"/>
    <n v="0.99"/>
    <x v="1"/>
    <x v="2"/>
    <s v="Office Supplies"/>
    <x v="13"/>
    <s v="Small Box"/>
    <s v="Avery 491"/>
    <n v="0.39"/>
    <s v="United States"/>
    <s v="East"/>
    <x v="27"/>
    <s v="Garfield Heights"/>
    <n v="44125"/>
    <s v="August"/>
    <s v="01-08-2015"/>
    <s v="January"/>
    <s v="08-01-2015"/>
    <n v="10.959199999999999"/>
    <n v="4"/>
    <n v="16.07"/>
    <n v="88156"/>
    <n v="4.0599999999999996"/>
    <s v="Erin"/>
  </r>
  <r>
    <n v="2908"/>
    <s v="Robyn Lyon"/>
    <x v="1"/>
    <n v="0.03"/>
    <n v="22.72"/>
    <n v="8.99"/>
    <x v="1"/>
    <x v="2"/>
    <s v="Furniture"/>
    <x v="11"/>
    <s v="Small Pack"/>
    <s v="Executive Impressions 14&quot; Two-Color Numerals Wall Clock"/>
    <n v="0.44"/>
    <s v="United States"/>
    <s v="East"/>
    <x v="27"/>
    <s v="Garfield Heights"/>
    <n v="44125"/>
    <s v="August"/>
    <s v="01-08-2015"/>
    <s v="January"/>
    <s v="08-01-2015"/>
    <n v="17.429400000000001"/>
    <n v="1"/>
    <n v="25.26"/>
    <n v="88156"/>
    <n v="22.689999999999998"/>
    <s v="Erin"/>
  </r>
  <r>
    <n v="2508"/>
    <s v="Pauline Brooks"/>
    <x v="2"/>
    <n v="0.02"/>
    <n v="5.81"/>
    <n v="8.49"/>
    <x v="1"/>
    <x v="2"/>
    <s v="Office Supplies"/>
    <x v="5"/>
    <s v="Small Box"/>
    <s v="Fellowes Black Plastic Comb Bindings"/>
    <n v="0.39"/>
    <s v="United States"/>
    <s v="East"/>
    <x v="29"/>
    <s v="Sanford"/>
    <n v="4073"/>
    <s v="August"/>
    <s v="01-08-2015"/>
    <s v="January"/>
    <s v="12-01-2015"/>
    <n v="-137.494"/>
    <n v="7"/>
    <n v="42.44"/>
    <n v="87031"/>
    <n v="5.79"/>
    <s v="Erin"/>
  </r>
  <r>
    <n v="2099"/>
    <s v="Nathan Fox"/>
    <x v="3"/>
    <n v="7.0000000000000007E-2"/>
    <n v="14.56"/>
    <n v="3.5"/>
    <x v="1"/>
    <x v="2"/>
    <s v="Office Supplies"/>
    <x v="8"/>
    <s v="Small Box"/>
    <s v="Acco 6 Outlet Guardian Premium Surge Suppressor"/>
    <n v="0.57999999999999996"/>
    <s v="United States"/>
    <s v="South"/>
    <x v="23"/>
    <s v="Myrtle Beach"/>
    <n v="29577"/>
    <s v="August"/>
    <s v="01-08-2015"/>
    <s v="January"/>
    <s v="09-01-2015"/>
    <n v="-45.527999999999999"/>
    <n v="6"/>
    <n v="84.59"/>
    <n v="87888"/>
    <n v="14.49"/>
    <s v="Sam"/>
  </r>
  <r>
    <n v="806"/>
    <s v="Judy Singer"/>
    <x v="0"/>
    <n v="0.06"/>
    <n v="179.99"/>
    <n v="13.99"/>
    <x v="2"/>
    <x v="0"/>
    <s v="Technology"/>
    <x v="12"/>
    <s v="Medium Box"/>
    <s v="VTech VT20-2481 2.4GHz Two-Line Phone System w/Answering Machine"/>
    <n v="0.56999999999999995"/>
    <s v="United States"/>
    <s v="South"/>
    <x v="12"/>
    <s v="Miami"/>
    <n v="33132"/>
    <s v="September"/>
    <s v="01-09-2015"/>
    <s v="January"/>
    <s v="11-01-2015"/>
    <n v="1220.03784"/>
    <n v="54"/>
    <n v="8332.91"/>
    <n v="40547"/>
    <n v="179.93"/>
    <s v="Sam"/>
  </r>
  <r>
    <n v="1527"/>
    <s v="Neil Parker"/>
    <x v="0"/>
    <n v="0.03"/>
    <n v="30.98"/>
    <n v="8.99"/>
    <x v="2"/>
    <x v="0"/>
    <s v="Office Supplies"/>
    <x v="2"/>
    <s v="Small Pack"/>
    <s v="Boston School Pro Electric Pencil Sharpener, 1670"/>
    <n v="0.57999999999999996"/>
    <s v="United States"/>
    <s v="South"/>
    <x v="16"/>
    <s v="Decatur"/>
    <n v="35601"/>
    <s v="September"/>
    <s v="01-09-2015"/>
    <s v="January"/>
    <s v="11-01-2015"/>
    <n v="0.51"/>
    <n v="5"/>
    <n v="162.38999999999999"/>
    <n v="86813"/>
    <n v="30.95"/>
    <s v="Sam"/>
  </r>
  <r>
    <n v="1528"/>
    <s v="Brad Stark"/>
    <x v="0"/>
    <n v="0.01"/>
    <n v="525.98"/>
    <n v="19.989999999999998"/>
    <x v="1"/>
    <x v="0"/>
    <s v="Office Supplies"/>
    <x v="5"/>
    <s v="Small Box"/>
    <s v="GBC DocuBind 300 Electric Binding Machine"/>
    <n v="0.37"/>
    <s v="United States"/>
    <s v="South"/>
    <x v="9"/>
    <s v="Eden"/>
    <n v="27288"/>
    <s v="September"/>
    <s v="01-09-2015"/>
    <s v="January"/>
    <s v="11-01-2015"/>
    <n v="-161.92400000000001"/>
    <n v="9"/>
    <n v="4920.8100000000004"/>
    <n v="86813"/>
    <n v="525.97"/>
    <s v="Sam"/>
  </r>
  <r>
    <n v="3017"/>
    <s v="Melvin Benton"/>
    <x v="0"/>
    <n v="0.01"/>
    <n v="5.58"/>
    <n v="5.3"/>
    <x v="1"/>
    <x v="3"/>
    <s v="Office Supplies"/>
    <x v="15"/>
    <s v="Small Box"/>
    <s v="Staples Brown Kraft Recycled Clasp Envelopes"/>
    <n v="0.35"/>
    <s v="United States"/>
    <s v="West"/>
    <x v="8"/>
    <s v="Encinitas"/>
    <n v="92024"/>
    <s v="September"/>
    <s v="01-09-2015"/>
    <s v="January"/>
    <s v="10-01-2015"/>
    <n v="-7.25"/>
    <n v="1"/>
    <n v="11.16"/>
    <n v="89071"/>
    <n v="5.57"/>
    <s v="William"/>
  </r>
  <r>
    <n v="3017"/>
    <s v="Melvin Benton"/>
    <x v="0"/>
    <n v="0.03"/>
    <n v="3.98"/>
    <n v="0.7"/>
    <x v="1"/>
    <x v="3"/>
    <s v="Office Supplies"/>
    <x v="2"/>
    <s v="Wrap Bag"/>
    <s v="4009® Highlighters by Sanford"/>
    <n v="0.52"/>
    <s v="United States"/>
    <s v="West"/>
    <x v="8"/>
    <s v="Encinitas"/>
    <n v="92024"/>
    <s v="September"/>
    <s v="01-09-2015"/>
    <s v="January"/>
    <s v="10-01-2015"/>
    <n v="31.201799999999999"/>
    <n v="11"/>
    <n v="45.22"/>
    <n v="89071"/>
    <n v="3.95"/>
    <s v="William"/>
  </r>
  <r>
    <n v="833"/>
    <s v="Gerald Love"/>
    <x v="1"/>
    <n v="0"/>
    <n v="11.66"/>
    <n v="8.99"/>
    <x v="2"/>
    <x v="3"/>
    <s v="Office Supplies"/>
    <x v="2"/>
    <s v="Small Pack"/>
    <s v="Boston 16765 Mini Stand Up Battery Pencil Sharpener"/>
    <n v="0.59"/>
    <s v="United States"/>
    <s v="West"/>
    <x v="8"/>
    <s v="Gilroy"/>
    <n v="95020"/>
    <s v="September"/>
    <s v="01-09-2015"/>
    <s v="January"/>
    <s v="11-01-2015"/>
    <n v="-203.67"/>
    <n v="11"/>
    <n v="138.51"/>
    <n v="89770"/>
    <n v="11.66"/>
    <s v="William"/>
  </r>
  <r>
    <n v="358"/>
    <s v="Chris F Brandt"/>
    <x v="2"/>
    <n v="0.04"/>
    <n v="125.99"/>
    <n v="8.99"/>
    <x v="1"/>
    <x v="3"/>
    <s v="Technology"/>
    <x v="12"/>
    <s v="Small Box"/>
    <s v="M70"/>
    <n v="0.59"/>
    <s v="United States"/>
    <s v="East"/>
    <x v="28"/>
    <s v="King of Prussia"/>
    <n v="19406"/>
    <s v="September"/>
    <s v="01-09-2015"/>
    <s v="January"/>
    <s v="16-01-2015"/>
    <n v="-627.82191999999998"/>
    <n v="1"/>
    <n v="107.95"/>
    <n v="91130"/>
    <n v="125.94999999999999"/>
    <s v="Erin"/>
  </r>
  <r>
    <n v="2555"/>
    <s v="Karl Knowles"/>
    <x v="2"/>
    <n v="0.1"/>
    <n v="2.6"/>
    <n v="2.4"/>
    <x v="1"/>
    <x v="2"/>
    <s v="Office Supplies"/>
    <x v="2"/>
    <s v="Wrap Bag"/>
    <s v="12 Colored Short Pencils"/>
    <n v="0.57999999999999996"/>
    <s v="United States"/>
    <s v="Central"/>
    <x v="30"/>
    <s v="Madison"/>
    <n v="53711"/>
    <s v="September"/>
    <s v="01-09-2015"/>
    <s v="January"/>
    <s v="14-01-2015"/>
    <n v="-88.04"/>
    <n v="12"/>
    <n v="30.1"/>
    <n v="86527"/>
    <n v="2.5"/>
    <s v="Chris"/>
  </r>
  <r>
    <n v="1745"/>
    <s v="Herbert Holden"/>
    <x v="3"/>
    <n v="0.02"/>
    <n v="4.13"/>
    <n v="6.89"/>
    <x v="1"/>
    <x v="2"/>
    <s v="Office Supplies"/>
    <x v="13"/>
    <s v="Small Box"/>
    <s v="Avery 05222 Permanent Self-Adhesive File Folder Labels for Typewriters, on Rolls, White, 250/Roll"/>
    <n v="0.39"/>
    <s v="United States"/>
    <s v="South"/>
    <x v="5"/>
    <s v="Atlanta"/>
    <n v="30305"/>
    <s v="September"/>
    <s v="01-09-2015"/>
    <s v="January"/>
    <s v="10-01-2015"/>
    <n v="-51.737000000000002"/>
    <n v="9"/>
    <n v="45.87"/>
    <n v="18561"/>
    <n v="4.1100000000000003"/>
    <s v="Sam"/>
  </r>
  <r>
    <n v="1749"/>
    <s v="Sherri P Stephens"/>
    <x v="3"/>
    <n v="0.02"/>
    <n v="4.13"/>
    <n v="6.89"/>
    <x v="1"/>
    <x v="2"/>
    <s v="Office Supplies"/>
    <x v="13"/>
    <s v="Small Box"/>
    <s v="Avery 05222 Permanent Self-Adhesive File Folder Labels for Typewriters, on Rolls, White, 250/Roll"/>
    <n v="0.39"/>
    <s v="United States"/>
    <s v="Central"/>
    <x v="19"/>
    <s v="Lawton"/>
    <n v="73505"/>
    <s v="September"/>
    <s v="01-09-2015"/>
    <s v="January"/>
    <s v="10-01-2015"/>
    <n v="-48.235999999999997"/>
    <n v="2"/>
    <n v="10.19"/>
    <n v="87243"/>
    <n v="4.1100000000000003"/>
    <s v="Chris"/>
  </r>
  <r>
    <n v="2164"/>
    <s v="Harry Sellers"/>
    <x v="3"/>
    <n v="0.01"/>
    <n v="5.38"/>
    <n v="7.57"/>
    <x v="1"/>
    <x v="0"/>
    <s v="Office Supplies"/>
    <x v="5"/>
    <s v="Small Box"/>
    <s v="Acco PRESSTEX® Data Binder with Storage Hooks, Dark Blue, 9 1/2&quot; X 11&quot;"/>
    <n v="0.36"/>
    <s v="United States"/>
    <s v="West"/>
    <x v="8"/>
    <s v="Pasadena"/>
    <n v="91104"/>
    <s v="September"/>
    <s v="01-09-2015"/>
    <s v="January"/>
    <s v="10-01-2015"/>
    <n v="-66.779579999999996"/>
    <n v="3"/>
    <n v="18.68"/>
    <n v="88794"/>
    <n v="5.37"/>
    <s v="William"/>
  </r>
  <r>
    <n v="2164"/>
    <s v="Harry Sellers"/>
    <x v="3"/>
    <n v="0.05"/>
    <n v="3.28"/>
    <n v="3.97"/>
    <x v="1"/>
    <x v="0"/>
    <s v="Office Supplies"/>
    <x v="2"/>
    <s v="Wrap Bag"/>
    <s v="Newell 337"/>
    <n v="0.56000000000000005"/>
    <s v="United States"/>
    <s v="West"/>
    <x v="8"/>
    <s v="Pasadena"/>
    <n v="91104"/>
    <s v="September"/>
    <s v="01-09-2015"/>
    <s v="January"/>
    <s v="09-01-2015"/>
    <n v="-144.9188"/>
    <n v="11"/>
    <n v="36.299999999999997"/>
    <n v="88794"/>
    <n v="3.23"/>
    <s v="William"/>
  </r>
  <r>
    <n v="2165"/>
    <s v="Melanie Knight"/>
    <x v="3"/>
    <n v="0.09"/>
    <n v="2.78"/>
    <n v="0.97"/>
    <x v="1"/>
    <x v="0"/>
    <s v="Office Supplies"/>
    <x v="2"/>
    <s v="Wrap Bag"/>
    <s v="Newell 339"/>
    <n v="0.59"/>
    <s v="United States"/>
    <s v="East"/>
    <x v="29"/>
    <s v="Augusta"/>
    <n v="4330"/>
    <s v="September"/>
    <s v="01-09-2015"/>
    <s v="January"/>
    <s v="11-01-2015"/>
    <n v="-5.0716000000000001"/>
    <n v="6"/>
    <n v="16.03"/>
    <n v="88794"/>
    <n v="2.69"/>
    <s v="Erin"/>
  </r>
  <r>
    <n v="3331"/>
    <s v="Elisabeth Shaw"/>
    <x v="3"/>
    <n v="0.02"/>
    <n v="4"/>
    <n v="1.3"/>
    <x v="1"/>
    <x v="3"/>
    <s v="Office Supplies"/>
    <x v="7"/>
    <s v="Wrap Bag"/>
    <s v="EcoTones® Memo Sheets"/>
    <n v="0.37"/>
    <s v="United States"/>
    <s v="South"/>
    <x v="12"/>
    <s v="Ormond Beach"/>
    <n v="32174"/>
    <s v="September"/>
    <s v="01-09-2015"/>
    <s v="January"/>
    <s v="09-01-2015"/>
    <n v="-23.295999999999999"/>
    <n v="12"/>
    <n v="50.71"/>
    <n v="86284"/>
    <n v="3.98"/>
    <s v="Sam"/>
  </r>
  <r>
    <n v="894"/>
    <s v="Gail Rankin Cole"/>
    <x v="0"/>
    <n v="0.01"/>
    <n v="8.34"/>
    <n v="0.96"/>
    <x v="1"/>
    <x v="3"/>
    <s v="Furniture"/>
    <x v="11"/>
    <s v="Wrap Bag"/>
    <s v="Document Clip Frames"/>
    <n v="0.43"/>
    <s v="United States"/>
    <s v="East"/>
    <x v="31"/>
    <s v="Washington"/>
    <n v="20024"/>
    <s v="October"/>
    <s v="01-10-2015"/>
    <s v="January"/>
    <s v="12-01-2015"/>
    <n v="29.332000000000001"/>
    <n v="24"/>
    <n v="199.12"/>
    <n v="14596"/>
    <n v="8.33"/>
    <s v="Erin"/>
  </r>
  <r>
    <n v="894"/>
    <s v="Gail Rankin Cole"/>
    <x v="0"/>
    <n v="0.06"/>
    <n v="3.28"/>
    <n v="3.97"/>
    <x v="1"/>
    <x v="3"/>
    <s v="Office Supplies"/>
    <x v="2"/>
    <s v="Wrap Bag"/>
    <s v="Newell 337"/>
    <n v="0.56000000000000005"/>
    <s v="United States"/>
    <s v="East"/>
    <x v="31"/>
    <s v="Washington"/>
    <n v="20024"/>
    <s v="October"/>
    <s v="01-10-2015"/>
    <s v="January"/>
    <s v="11-01-2015"/>
    <n v="-86"/>
    <n v="19"/>
    <n v="63.14"/>
    <n v="14596"/>
    <n v="3.2199999999999998"/>
    <s v="Erin"/>
  </r>
  <r>
    <n v="896"/>
    <s v="Jennifer Siegel"/>
    <x v="0"/>
    <n v="0.01"/>
    <n v="8.34"/>
    <n v="0.96"/>
    <x v="1"/>
    <x v="3"/>
    <s v="Furniture"/>
    <x v="11"/>
    <s v="Wrap Bag"/>
    <s v="Document Clip Frames"/>
    <n v="0.43"/>
    <s v="United States"/>
    <s v="Central"/>
    <x v="18"/>
    <s v="Denton"/>
    <n v="76201"/>
    <s v="October"/>
    <s v="01-10-2015"/>
    <s v="January"/>
    <s v="12-01-2015"/>
    <n v="34.348199999999999"/>
    <n v="6"/>
    <n v="49.78"/>
    <n v="90166"/>
    <n v="8.33"/>
    <s v="Chris"/>
  </r>
  <r>
    <n v="896"/>
    <s v="Jennifer Siegel"/>
    <x v="0"/>
    <n v="0.06"/>
    <n v="3.28"/>
    <n v="3.97"/>
    <x v="1"/>
    <x v="3"/>
    <s v="Office Supplies"/>
    <x v="2"/>
    <s v="Wrap Bag"/>
    <s v="Newell 337"/>
    <n v="0.56000000000000005"/>
    <s v="United States"/>
    <s v="Central"/>
    <x v="18"/>
    <s v="Denton"/>
    <n v="76201"/>
    <s v="October"/>
    <s v="01-10-2015"/>
    <s v="January"/>
    <s v="11-01-2015"/>
    <n v="-66.650000000000006"/>
    <n v="5"/>
    <n v="16.62"/>
    <n v="90166"/>
    <n v="3.2199999999999998"/>
    <s v="Chris"/>
  </r>
  <r>
    <n v="1976"/>
    <s v="Sherri F Vogel"/>
    <x v="0"/>
    <n v="0.05"/>
    <n v="70.98"/>
    <n v="46.74"/>
    <x v="0"/>
    <x v="1"/>
    <s v="Furniture"/>
    <x v="10"/>
    <s v="Jumbo Box"/>
    <s v="Hon Metal Bookcases, Putty"/>
    <n v="0.56000000000000005"/>
    <s v="United States"/>
    <s v="Central"/>
    <x v="25"/>
    <s v="East Lansing"/>
    <n v="48823"/>
    <s v="October"/>
    <s v="01-10-2015"/>
    <s v="January"/>
    <s v="11-01-2015"/>
    <n v="-850.65239999999994"/>
    <n v="8"/>
    <n v="551.51"/>
    <n v="89039"/>
    <n v="70.930000000000007"/>
    <s v="Chris"/>
  </r>
  <r>
    <n v="1976"/>
    <s v="Sherri F Vogel"/>
    <x v="0"/>
    <n v="0.05"/>
    <n v="11.55"/>
    <n v="2.36"/>
    <x v="1"/>
    <x v="1"/>
    <s v="Office Supplies"/>
    <x v="2"/>
    <s v="Wrap Bag"/>
    <s v="Newell 309"/>
    <n v="0.55000000000000004"/>
    <s v="United States"/>
    <s v="Central"/>
    <x v="25"/>
    <s v="East Lansing"/>
    <n v="48823"/>
    <s v="October"/>
    <s v="01-10-2015"/>
    <s v="January"/>
    <s v="12-01-2015"/>
    <n v="98.525099999999995"/>
    <n v="12"/>
    <n v="142.79"/>
    <n v="89039"/>
    <n v="11.5"/>
    <s v="Chris"/>
  </r>
  <r>
    <n v="2418"/>
    <s v="Kyle Fink"/>
    <x v="1"/>
    <n v="0.1"/>
    <n v="599.99"/>
    <n v="24.49"/>
    <x v="1"/>
    <x v="1"/>
    <s v="Technology"/>
    <x v="4"/>
    <s v="Large Box"/>
    <s v="Canon PC1080F Personal Copier"/>
    <n v="0.5"/>
    <s v="United States"/>
    <s v="South"/>
    <x v="21"/>
    <s v="Petersburg"/>
    <n v="23805"/>
    <s v="October"/>
    <s v="01-10-2015"/>
    <s v="January"/>
    <s v="11-01-2015"/>
    <n v="-343.12599999999998"/>
    <n v="11"/>
    <n v="6355.69"/>
    <n v="86753"/>
    <n v="599.89"/>
    <s v="Sam"/>
  </r>
  <r>
    <n v="2418"/>
    <s v="Kyle Fink"/>
    <x v="1"/>
    <n v="0.06"/>
    <n v="2.78"/>
    <n v="1.25"/>
    <x v="1"/>
    <x v="1"/>
    <s v="Office Supplies"/>
    <x v="2"/>
    <s v="Wrap Bag"/>
    <s v="Newell 318"/>
    <n v="0.59"/>
    <s v="United States"/>
    <s v="South"/>
    <x v="21"/>
    <s v="Petersburg"/>
    <n v="23805"/>
    <s v="October"/>
    <s v="01-10-2015"/>
    <s v="January"/>
    <s v="12-01-2015"/>
    <n v="66.36"/>
    <n v="10"/>
    <n v="28.09"/>
    <n v="86753"/>
    <n v="2.7199999999999998"/>
    <s v="Sam"/>
  </r>
  <r>
    <n v="2132"/>
    <s v="Philip Hawkins"/>
    <x v="2"/>
    <n v="0.05"/>
    <n v="30.42"/>
    <n v="8.65"/>
    <x v="2"/>
    <x v="2"/>
    <s v="Technology"/>
    <x v="1"/>
    <s v="Small Box"/>
    <s v="Fellowes Internet Keyboard, Platinum"/>
    <n v="0.74"/>
    <s v="United States"/>
    <s v="Central"/>
    <x v="6"/>
    <s v="Hazelwood"/>
    <n v="63042"/>
    <s v="October"/>
    <s v="01-10-2015"/>
    <s v="January"/>
    <s v="14-01-2015"/>
    <n v="-191.2576"/>
    <n v="11"/>
    <n v="334.44"/>
    <n v="90078"/>
    <n v="30.37"/>
    <s v="Chris"/>
  </r>
  <r>
    <n v="2346"/>
    <s v="Sylvia Kumar"/>
    <x v="2"/>
    <n v="0.03"/>
    <n v="297.64"/>
    <n v="14.7"/>
    <x v="0"/>
    <x v="3"/>
    <s v="Technology"/>
    <x v="3"/>
    <s v="Jumbo Drum"/>
    <s v="Panasonic KX-P3200 Dot Matrix Printer"/>
    <n v="0.56999999999999995"/>
    <s v="United States"/>
    <s v="South"/>
    <x v="32"/>
    <s v="Pleasure Ridge Park"/>
    <n v="40258"/>
    <s v="October"/>
    <s v="01-10-2015"/>
    <s v="January"/>
    <s v="15-01-2015"/>
    <n v="-48.972000000000001"/>
    <n v="12"/>
    <n v="3707.05"/>
    <n v="89503"/>
    <n v="297.61"/>
    <s v="Sam"/>
  </r>
  <r>
    <n v="2797"/>
    <s v="Cameron Kendall"/>
    <x v="4"/>
    <n v="0"/>
    <n v="5.0199999999999996"/>
    <n v="5.14"/>
    <x v="1"/>
    <x v="1"/>
    <s v="Technology"/>
    <x v="1"/>
    <s v="Small Pack"/>
    <s v="Imation 3.5, DISKETTE 44766 HGHLD3.52HD/FM, 10/Pack"/>
    <n v="0.79"/>
    <s v="United States"/>
    <s v="East"/>
    <x v="28"/>
    <s v="Pittsburgh"/>
    <n v="15122"/>
    <s v="October"/>
    <s v="01-10-2015"/>
    <s v="January"/>
    <s v="11-01-2015"/>
    <n v="-159.30279999999999"/>
    <n v="8"/>
    <n v="43.94"/>
    <n v="87552"/>
    <n v="5.0199999999999996"/>
    <s v="Erin"/>
  </r>
  <r>
    <n v="194"/>
    <s v="Tammy Goldman"/>
    <x v="3"/>
    <n v="0.02"/>
    <n v="6.48"/>
    <n v="9.17"/>
    <x v="1"/>
    <x v="3"/>
    <s v="Office Supplies"/>
    <x v="7"/>
    <s v="Small Box"/>
    <s v="Xerox 1996"/>
    <n v="0.37"/>
    <s v="United States"/>
    <s v="West"/>
    <x v="15"/>
    <s v="Lehi"/>
    <n v="84043"/>
    <s v="October"/>
    <s v="01-10-2015"/>
    <s v="January"/>
    <s v="11-01-2015"/>
    <n v="-105.68519999999999"/>
    <n v="4"/>
    <n v="28.2"/>
    <n v="90431"/>
    <n v="6.4600000000000009"/>
    <s v="William"/>
  </r>
  <r>
    <n v="947"/>
    <s v="Dorothy Buchanan"/>
    <x v="0"/>
    <n v="0.08"/>
    <n v="14.2"/>
    <n v="5.3"/>
    <x v="2"/>
    <x v="2"/>
    <s v="Furniture"/>
    <x v="11"/>
    <s v="Wrap Bag"/>
    <s v="Coloredge Poster Frame"/>
    <n v="0.46"/>
    <s v="United States"/>
    <s v="East"/>
    <x v="33"/>
    <s v="Bayonne"/>
    <n v="7002"/>
    <s v="November"/>
    <s v="01-11-2015"/>
    <s v="January"/>
    <s v="13-01-2015"/>
    <n v="27.23"/>
    <n v="5"/>
    <n v="72.11"/>
    <n v="86565"/>
    <n v="14.12"/>
    <s v="Erin"/>
  </r>
  <r>
    <n v="166"/>
    <s v="Vicki Hauser"/>
    <x v="2"/>
    <n v="0.08"/>
    <n v="399.98"/>
    <n v="12.06"/>
    <x v="0"/>
    <x v="1"/>
    <s v="Technology"/>
    <x v="3"/>
    <s v="Jumbo Box"/>
    <s v="Okidata ML320 Series Turbo Dot Matrix Printers"/>
    <n v="0.56000000000000005"/>
    <s v="United States"/>
    <s v="South"/>
    <x v="34"/>
    <s v="Lebanon"/>
    <n v="37087"/>
    <s v="November"/>
    <s v="01-11-2015"/>
    <s v="January"/>
    <s v="18-01-2015"/>
    <n v="28.514099999999999"/>
    <n v="5"/>
    <n v="1839.91"/>
    <n v="89426"/>
    <n v="399.90000000000003"/>
    <s v="Sam"/>
  </r>
  <r>
    <n v="466"/>
    <s v="Marc Nash"/>
    <x v="3"/>
    <n v="0.08"/>
    <n v="297.64"/>
    <n v="14.7"/>
    <x v="0"/>
    <x v="0"/>
    <s v="Technology"/>
    <x v="3"/>
    <s v="Jumbo Drum"/>
    <s v="Panasonic KX-P3200 Dot Matrix Printer"/>
    <n v="0.56999999999999995"/>
    <s v="United States"/>
    <s v="East"/>
    <x v="35"/>
    <s v="Bellingham"/>
    <n v="2019"/>
    <s v="November"/>
    <s v="01-11-2015"/>
    <s v="January"/>
    <s v="11-01-2015"/>
    <n v="496.79680000000002"/>
    <n v="5"/>
    <n v="1132.8399999999999"/>
    <n v="88060"/>
    <n v="297.56"/>
    <s v="Erin"/>
  </r>
  <r>
    <n v="467"/>
    <s v="Maria Thomas"/>
    <x v="3"/>
    <n v="0.02"/>
    <n v="12.99"/>
    <n v="14.37"/>
    <x v="1"/>
    <x v="0"/>
    <s v="Furniture"/>
    <x v="11"/>
    <s v="Large Box"/>
    <s v="Tensor &quot;Hersey Kiss&quot; Styled Floor Lamp"/>
    <n v="0.73"/>
    <s v="United States"/>
    <s v="East"/>
    <x v="35"/>
    <s v="Beverly"/>
    <n v="1915"/>
    <s v="November"/>
    <s v="01-11-2015"/>
    <s v="January"/>
    <s v="12-01-2015"/>
    <n v="-556.80960000000005"/>
    <n v="11"/>
    <n v="143.63"/>
    <n v="88060"/>
    <n v="12.97"/>
    <s v="Erin"/>
  </r>
  <r>
    <n v="468"/>
    <s v="Craig Bennett"/>
    <x v="3"/>
    <n v="0.06"/>
    <n v="14.42"/>
    <n v="6.75"/>
    <x v="1"/>
    <x v="0"/>
    <s v="Office Supplies"/>
    <x v="8"/>
    <s v="Medium Box"/>
    <s v="Holmes Odor Grabber"/>
    <n v="0.52"/>
    <s v="United States"/>
    <s v="East"/>
    <x v="35"/>
    <s v="Hanson"/>
    <n v="2341"/>
    <s v="November"/>
    <s v="01-11-2015"/>
    <s v="January"/>
    <s v="12-01-2015"/>
    <n v="-27.738800000000001"/>
    <n v="5"/>
    <n v="73.040000000000006"/>
    <n v="88060"/>
    <n v="14.36"/>
    <s v="Erin"/>
  </r>
  <r>
    <n v="469"/>
    <s v="Marion Bowling"/>
    <x v="3"/>
    <n v="0.05"/>
    <n v="4.1399999999999997"/>
    <n v="6.6"/>
    <x v="2"/>
    <x v="0"/>
    <s v="Furniture"/>
    <x v="11"/>
    <s v="Small Box"/>
    <s v="Eldon Image Series Black Desk Accessories"/>
    <n v="0.49"/>
    <s v="United States"/>
    <s v="East"/>
    <x v="33"/>
    <s v="Hawthorne"/>
    <n v="7506"/>
    <s v="November"/>
    <s v="01-11-2015"/>
    <s v="January"/>
    <s v="13-01-2015"/>
    <n v="-128.68719999999999"/>
    <n v="7"/>
    <n v="33.35"/>
    <n v="88060"/>
    <n v="4.09"/>
    <s v="Erin"/>
  </r>
  <r>
    <n v="470"/>
    <s v="Tony Doyle"/>
    <x v="3"/>
    <n v="0.03"/>
    <n v="11.34"/>
    <n v="5.01"/>
    <x v="1"/>
    <x v="0"/>
    <s v="Office Supplies"/>
    <x v="7"/>
    <s v="Small Box"/>
    <s v="Xerox 188"/>
    <n v="0.36"/>
    <s v="United States"/>
    <s v="East"/>
    <x v="33"/>
    <s v="Trenton"/>
    <n v="8601"/>
    <s v="November"/>
    <s v="01-11-2015"/>
    <s v="January"/>
    <s v="11-01-2015"/>
    <n v="23.2028"/>
    <n v="5"/>
    <n v="60.24"/>
    <n v="88060"/>
    <n v="11.31"/>
    <s v="Erin"/>
  </r>
  <r>
    <n v="2776"/>
    <s v="April Henson"/>
    <x v="0"/>
    <n v="0.03"/>
    <n v="350.98"/>
    <n v="30"/>
    <x v="0"/>
    <x v="1"/>
    <s v="Furniture"/>
    <x v="9"/>
    <s v="Jumbo Drum"/>
    <s v="Office Star - Professional Matrix Back Chair with 2-to-1 Synchro Tilt and Mesh Fabric Seat"/>
    <n v="0.61"/>
    <s v="United States"/>
    <s v="East"/>
    <x v="36"/>
    <s v="Gaithersburg"/>
    <n v="20877"/>
    <s v="December"/>
    <s v="01-12-2015"/>
    <s v="January"/>
    <s v="15-01-2015"/>
    <n v="2692.4421000000002"/>
    <n v="11"/>
    <n v="3902.09"/>
    <n v="91228"/>
    <n v="350.95000000000005"/>
    <s v="Erin"/>
  </r>
  <r>
    <n v="2776"/>
    <s v="April Henson"/>
    <x v="0"/>
    <n v="0.04"/>
    <n v="1.68"/>
    <n v="1"/>
    <x v="1"/>
    <x v="1"/>
    <s v="Office Supplies"/>
    <x v="2"/>
    <s v="Wrap Bag"/>
    <s v="Prang Dustless Chalk Sticks"/>
    <n v="0.35"/>
    <s v="United States"/>
    <s v="East"/>
    <x v="36"/>
    <s v="Gaithersburg"/>
    <n v="20877"/>
    <s v="December"/>
    <s v="01-12-2015"/>
    <s v="January"/>
    <s v="14-01-2015"/>
    <n v="2.0672000000000001"/>
    <n v="8"/>
    <n v="14.18"/>
    <n v="91228"/>
    <n v="1.64"/>
    <s v="Erin"/>
  </r>
  <r>
    <n v="120"/>
    <s v="Helen H Murphy"/>
    <x v="1"/>
    <n v="0.05"/>
    <n v="6.3"/>
    <n v="0.5"/>
    <x v="1"/>
    <x v="3"/>
    <s v="Office Supplies"/>
    <x v="13"/>
    <s v="Small Box"/>
    <s v="Avery 51"/>
    <n v="0.39"/>
    <s v="United States"/>
    <s v="West"/>
    <x v="15"/>
    <s v="Layton"/>
    <n v="84041"/>
    <s v="December"/>
    <s v="01-12-2015"/>
    <s v="January"/>
    <s v="13-01-2015"/>
    <n v="41.296500000000002"/>
    <n v="10"/>
    <n v="59.85"/>
    <n v="86520"/>
    <n v="6.25"/>
    <s v="William"/>
  </r>
  <r>
    <n v="120"/>
    <s v="Helen H Murphy"/>
    <x v="1"/>
    <n v="0.09"/>
    <n v="205.99"/>
    <n v="3"/>
    <x v="2"/>
    <x v="3"/>
    <s v="Technology"/>
    <x v="12"/>
    <s v="Small Box"/>
    <s v="6185"/>
    <n v="0.57999999999999996"/>
    <s v="United States"/>
    <s v="West"/>
    <x v="15"/>
    <s v="Layton"/>
    <n v="84041"/>
    <s v="December"/>
    <s v="01-12-2015"/>
    <s v="January"/>
    <s v="14-01-2015"/>
    <n v="1179.0237"/>
    <n v="10"/>
    <n v="1708.73"/>
    <n v="86520"/>
    <n v="205.9"/>
    <s v="William"/>
  </r>
  <r>
    <n v="898"/>
    <s v="Harriet Hodges"/>
    <x v="1"/>
    <n v="0.04"/>
    <n v="90.97"/>
    <n v="28"/>
    <x v="0"/>
    <x v="0"/>
    <s v="Technology"/>
    <x v="3"/>
    <s v="Jumbo Drum"/>
    <s v="Lexmark Z55se Color Inkjet Printer"/>
    <n v="0.38"/>
    <s v="United States"/>
    <s v="East"/>
    <x v="11"/>
    <s v="New York City"/>
    <n v="10039"/>
    <s v="December"/>
    <s v="01-12-2015"/>
    <s v="January"/>
    <s v="13-01-2015"/>
    <n v="-173.09520000000001"/>
    <n v="6"/>
    <n v="573.30999999999995"/>
    <n v="33635"/>
    <n v="90.929999999999993"/>
    <s v="Erin"/>
  </r>
  <r>
    <n v="898"/>
    <s v="Harriet Hodges"/>
    <x v="1"/>
    <n v="7.0000000000000007E-2"/>
    <n v="20.34"/>
    <n v="35"/>
    <x v="1"/>
    <x v="0"/>
    <s v="Office Supplies"/>
    <x v="6"/>
    <s v="Large Box"/>
    <s v="Tennsco Commercial Shelving"/>
    <n v="0.84"/>
    <s v="United States"/>
    <s v="East"/>
    <x v="11"/>
    <s v="New York City"/>
    <n v="10039"/>
    <s v="December"/>
    <s v="01-12-2015"/>
    <s v="January"/>
    <s v="13-01-2015"/>
    <n v="-96.16"/>
    <n v="5"/>
    <n v="140.22999999999999"/>
    <n v="33635"/>
    <n v="20.27"/>
    <s v="Erin"/>
  </r>
  <r>
    <n v="899"/>
    <s v="Jordan Berry"/>
    <x v="1"/>
    <n v="0.04"/>
    <n v="90.97"/>
    <n v="28"/>
    <x v="0"/>
    <x v="0"/>
    <s v="Technology"/>
    <x v="3"/>
    <s v="Jumbo Drum"/>
    <s v="Lexmark Z55se Color Inkjet Printer"/>
    <n v="0.38"/>
    <s v="United States"/>
    <s v="East"/>
    <x v="28"/>
    <s v="Altoona"/>
    <n v="16602"/>
    <s v="December"/>
    <s v="01-12-2015"/>
    <s v="January"/>
    <s v="13-01-2015"/>
    <n v="-173.09520000000001"/>
    <n v="2"/>
    <n v="191.1"/>
    <n v="86263"/>
    <n v="90.929999999999993"/>
    <s v="Erin"/>
  </r>
  <r>
    <n v="899"/>
    <s v="Jordan Berry"/>
    <x v="1"/>
    <n v="7.0000000000000007E-2"/>
    <n v="20.34"/>
    <n v="35"/>
    <x v="1"/>
    <x v="0"/>
    <s v="Office Supplies"/>
    <x v="6"/>
    <s v="Large Box"/>
    <s v="Tennsco Commercial Shelving"/>
    <n v="0.84"/>
    <s v="United States"/>
    <s v="East"/>
    <x v="28"/>
    <s v="Altoona"/>
    <n v="16602"/>
    <s v="December"/>
    <s v="01-12-2015"/>
    <s v="January"/>
    <s v="13-01-2015"/>
    <n v="-96.16"/>
    <n v="1"/>
    <n v="28.05"/>
    <n v="86263"/>
    <n v="20.27"/>
    <s v="Erin"/>
  </r>
  <r>
    <n v="1636"/>
    <s v="Sidney Greenberg"/>
    <x v="1"/>
    <n v="0.04"/>
    <n v="136.97999999999999"/>
    <n v="24.49"/>
    <x v="2"/>
    <x v="2"/>
    <s v="Furniture"/>
    <x v="11"/>
    <s v="Large Box"/>
    <s v="3M Polarizing Task Lamp with Clamp Arm, Light Gray"/>
    <n v="0.59"/>
    <s v="United States"/>
    <s v="West"/>
    <x v="8"/>
    <s v="Salinas"/>
    <n v="93905"/>
    <s v="December"/>
    <s v="01-12-2015"/>
    <s v="January"/>
    <s v="14-01-2015"/>
    <n v="1127.5497"/>
    <n v="12"/>
    <n v="1634.13"/>
    <n v="89706"/>
    <n v="136.94"/>
    <s v="William"/>
  </r>
  <r>
    <n v="823"/>
    <s v="Christian Albright"/>
    <x v="2"/>
    <n v="0.04"/>
    <n v="6.24"/>
    <n v="5.22"/>
    <x v="1"/>
    <x v="0"/>
    <s v="Furniture"/>
    <x v="11"/>
    <s v="Small Box"/>
    <s v="Eldon Expressions Mahogany Wood Desk Collection"/>
    <n v="0.6"/>
    <s v="United States"/>
    <s v="South"/>
    <x v="34"/>
    <s v="Smyrna"/>
    <n v="37167"/>
    <s v="December"/>
    <s v="01-12-2015"/>
    <s v="January"/>
    <s v="17-01-2015"/>
    <n v="4.3808999999999996"/>
    <n v="13"/>
    <n v="80.23"/>
    <n v="89257"/>
    <n v="6.2"/>
    <s v="Sam"/>
  </r>
  <r>
    <n v="824"/>
    <s v="Joann Moser"/>
    <x v="2"/>
    <n v="0.09"/>
    <n v="260.98"/>
    <n v="41.91"/>
    <x v="0"/>
    <x v="0"/>
    <s v="Furniture"/>
    <x v="10"/>
    <s v="Jumbo Box"/>
    <s v="Atlantic Metals Mobile 3-Shelf Bookcases, Custom Colors"/>
    <n v="0.59"/>
    <s v="United States"/>
    <s v="South"/>
    <x v="34"/>
    <s v="Spring Hill"/>
    <n v="37174"/>
    <s v="December"/>
    <s v="01-12-2015"/>
    <s v="January"/>
    <s v="19-01-2015"/>
    <n v="-100.744"/>
    <n v="8"/>
    <n v="2044.9"/>
    <n v="89257"/>
    <n v="260.89000000000004"/>
    <s v="Sam"/>
  </r>
  <r>
    <n v="1424"/>
    <s v="Robyn Zhou"/>
    <x v="2"/>
    <n v="0.05"/>
    <n v="350.99"/>
    <n v="39"/>
    <x v="0"/>
    <x v="2"/>
    <s v="Furniture"/>
    <x v="9"/>
    <s v="Jumbo Drum"/>
    <s v="Global Leather Executive Chair"/>
    <n v="0.55000000000000004"/>
    <s v="United States"/>
    <s v="West"/>
    <x v="3"/>
    <s v="Englewood"/>
    <n v="80112"/>
    <s v="December"/>
    <s v="01-12-2015"/>
    <s v="January"/>
    <s v="14-01-2015"/>
    <n v="451.28039999999999"/>
    <n v="3"/>
    <n v="1020.08"/>
    <n v="89448"/>
    <n v="350.94"/>
    <s v="William"/>
  </r>
  <r>
    <n v="1424"/>
    <s v="Robyn Zhou"/>
    <x v="2"/>
    <n v="0"/>
    <n v="8.74"/>
    <n v="1.39"/>
    <x v="1"/>
    <x v="2"/>
    <s v="Office Supplies"/>
    <x v="15"/>
    <s v="Small Box"/>
    <s v="#10- 4 1/8&quot; x 9 1/2&quot; Recycled Envelopes"/>
    <n v="0.38"/>
    <s v="United States"/>
    <s v="West"/>
    <x v="3"/>
    <s v="Englewood"/>
    <n v="80112"/>
    <s v="December"/>
    <s v="01-12-2015"/>
    <s v="January"/>
    <s v="16-01-2015"/>
    <n v="44.988"/>
    <n v="7"/>
    <n v="65.2"/>
    <n v="89448"/>
    <n v="8.74"/>
    <s v="William"/>
  </r>
  <r>
    <n v="1424"/>
    <s v="Robyn Zhou"/>
    <x v="2"/>
    <n v="0.02"/>
    <n v="1.98"/>
    <n v="0.7"/>
    <x v="1"/>
    <x v="2"/>
    <s v="Office Supplies"/>
    <x v="14"/>
    <s v="Wrap Bag"/>
    <s v="Brites Rubber Bands, 1 1/2 oz. Box"/>
    <n v="0.83"/>
    <s v="United States"/>
    <s v="West"/>
    <x v="3"/>
    <s v="Englewood"/>
    <n v="80112"/>
    <s v="December"/>
    <s v="01-12-2015"/>
    <s v="January"/>
    <s v="16-01-2015"/>
    <n v="-20.732800000000001"/>
    <n v="11"/>
    <n v="22.59"/>
    <n v="89448"/>
    <n v="1.96"/>
    <s v="William"/>
  </r>
  <r>
    <n v="2715"/>
    <s v="Becky Farmer"/>
    <x v="2"/>
    <n v="0.01"/>
    <n v="29.89"/>
    <n v="1.99"/>
    <x v="1"/>
    <x v="3"/>
    <s v="Technology"/>
    <x v="1"/>
    <s v="Small Pack"/>
    <s v="Verbatim DVD-RAM, 5.2GB, Rewritable, Type 1, DS"/>
    <n v="0.5"/>
    <s v="United States"/>
    <s v="Central"/>
    <x v="25"/>
    <s v="Lansing"/>
    <n v="48911"/>
    <s v="December"/>
    <s v="01-12-2015"/>
    <s v="January"/>
    <s v="16-01-2015"/>
    <n v="-74.64"/>
    <n v="1"/>
    <n v="31.96"/>
    <n v="88702"/>
    <n v="29.88"/>
    <s v="Chris"/>
  </r>
  <r>
    <n v="2069"/>
    <s v="Elsie Boykin"/>
    <x v="4"/>
    <n v="0.1"/>
    <n v="40.98"/>
    <n v="6.5"/>
    <x v="1"/>
    <x v="1"/>
    <s v="Technology"/>
    <x v="1"/>
    <s v="Small Box"/>
    <s v="Targus USB Numeric Keypad"/>
    <n v="0.74"/>
    <s v="United States"/>
    <s v="South"/>
    <x v="32"/>
    <s v="Fort Thomas"/>
    <n v="41075"/>
    <s v="December"/>
    <s v="01-12-2015"/>
    <s v="January"/>
    <s v="14-01-2015"/>
    <n v="66.852000000000004"/>
    <n v="3"/>
    <n v="120.34"/>
    <n v="88554"/>
    <n v="40.879999999999995"/>
    <s v="Sam"/>
  </r>
  <r>
    <n v="750"/>
    <s v="Jordan Wilkinson"/>
    <x v="3"/>
    <n v="0.09"/>
    <n v="27.75"/>
    <n v="19.989999999999998"/>
    <x v="1"/>
    <x v="3"/>
    <s v="Office Supplies"/>
    <x v="6"/>
    <s v="Small Box"/>
    <s v="Fellowes Super Stor/Drawer®"/>
    <n v="0.67"/>
    <s v="United States"/>
    <s v="South"/>
    <x v="32"/>
    <s v="Florence"/>
    <n v="41042"/>
    <s v="December"/>
    <s v="01-12-2015"/>
    <s v="January"/>
    <s v="13-01-2015"/>
    <n v="-224.64400000000001"/>
    <n v="10"/>
    <n v="257.52"/>
    <n v="91200"/>
    <n v="27.66"/>
    <s v="Sam"/>
  </r>
  <r>
    <n v="2489"/>
    <s v="Craig Liu"/>
    <x v="3"/>
    <n v="7.0000000000000007E-2"/>
    <n v="65.989999999999995"/>
    <n v="8.8000000000000007"/>
    <x v="1"/>
    <x v="2"/>
    <s v="Technology"/>
    <x v="12"/>
    <s v="Small Box"/>
    <s v="6120"/>
    <n v="0.57999999999999996"/>
    <s v="United States"/>
    <s v="West"/>
    <x v="8"/>
    <s v="Concord"/>
    <n v="94521"/>
    <s v="December"/>
    <s v="01-12-2015"/>
    <s v="January"/>
    <s v="12-01-2015"/>
    <n v="109.836"/>
    <n v="9"/>
    <n v="471.66"/>
    <n v="86886"/>
    <n v="65.92"/>
    <s v="William"/>
  </r>
  <r>
    <n v="2490"/>
    <s v="Pauline Finch"/>
    <x v="3"/>
    <n v="0"/>
    <n v="10.01"/>
    <n v="1.99"/>
    <x v="2"/>
    <x v="2"/>
    <s v="Technology"/>
    <x v="1"/>
    <s v="Small Pack"/>
    <s v="TDK 4.7GB DVD-R"/>
    <n v="0.41"/>
    <s v="United States"/>
    <s v="West"/>
    <x v="8"/>
    <s v="Costa Mesa"/>
    <n v="92627"/>
    <s v="December"/>
    <s v="01-12-2015"/>
    <s v="January"/>
    <s v="14-01-2015"/>
    <n v="82.703400000000002"/>
    <n v="11"/>
    <n v="119.86"/>
    <n v="86886"/>
    <n v="10.01"/>
    <s v="William"/>
  </r>
  <r>
    <n v="2491"/>
    <s v="Sean N Boyer"/>
    <x v="3"/>
    <n v="7.0000000000000007E-2"/>
    <n v="65.989999999999995"/>
    <n v="8.8000000000000007"/>
    <x v="1"/>
    <x v="2"/>
    <s v="Technology"/>
    <x v="12"/>
    <s v="Small Box"/>
    <s v="6120"/>
    <n v="0.57999999999999996"/>
    <s v="United States"/>
    <s v="West"/>
    <x v="8"/>
    <s v="Los Angeles"/>
    <n v="90045"/>
    <s v="December"/>
    <s v="01-12-2015"/>
    <s v="January"/>
    <s v="12-01-2015"/>
    <n v="109.836"/>
    <n v="37"/>
    <n v="1939.03"/>
    <n v="23877"/>
    <n v="65.92"/>
    <s v="William"/>
  </r>
  <r>
    <n v="2491"/>
    <s v="Sean N Boyer"/>
    <x v="3"/>
    <n v="0"/>
    <n v="10.01"/>
    <n v="1.99"/>
    <x v="2"/>
    <x v="2"/>
    <s v="Technology"/>
    <x v="1"/>
    <s v="Small Pack"/>
    <s v="TDK 4.7GB DVD-R"/>
    <n v="0.41"/>
    <s v="United States"/>
    <s v="West"/>
    <x v="8"/>
    <s v="Los Angeles"/>
    <n v="90045"/>
    <s v="December"/>
    <s v="01-12-2015"/>
    <s v="January"/>
    <s v="14-01-2015"/>
    <n v="128.03"/>
    <n v="42"/>
    <n v="457.63"/>
    <n v="23877"/>
    <n v="10.01"/>
    <s v="William"/>
  </r>
  <r>
    <n v="2338"/>
    <s v="Lynn Hines"/>
    <x v="0"/>
    <n v="0.06"/>
    <n v="2.08"/>
    <n v="5.33"/>
    <x v="1"/>
    <x v="2"/>
    <s v="Furniture"/>
    <x v="11"/>
    <s v="Small Box"/>
    <s v="Eldon® Wave Desk Accessories"/>
    <n v="0.43"/>
    <s v="United States"/>
    <s v="East"/>
    <x v="36"/>
    <s v="College Park"/>
    <n v="20740"/>
    <s v="January"/>
    <d v="2015-01-13T00:00:00"/>
    <s v="January"/>
    <s v="13-01-2015"/>
    <n v="-82.559200000000004"/>
    <n v="4"/>
    <n v="9.23"/>
    <n v="91480"/>
    <n v="2.02"/>
    <s v="Erin"/>
  </r>
  <r>
    <n v="510"/>
    <s v="Gregory Rao"/>
    <x v="2"/>
    <n v="0.02"/>
    <n v="48.04"/>
    <n v="5.09"/>
    <x v="1"/>
    <x v="3"/>
    <s v="Office Supplies"/>
    <x v="7"/>
    <s v="Small Box"/>
    <s v="Xerox 1910"/>
    <n v="0.37"/>
    <s v="United States"/>
    <s v="West"/>
    <x v="8"/>
    <s v="Manteca"/>
    <n v="95336"/>
    <s v="January"/>
    <s v="13-01-2015"/>
    <s v="January"/>
    <s v="13-01-2015"/>
    <n v="105.2526"/>
    <n v="3"/>
    <n v="152.54"/>
    <n v="90058"/>
    <n v="48.019999999999996"/>
    <s v="William"/>
  </r>
  <r>
    <n v="570"/>
    <s v="Katharine Bass"/>
    <x v="2"/>
    <n v="0.06"/>
    <n v="7.99"/>
    <n v="5.03"/>
    <x v="1"/>
    <x v="1"/>
    <s v="Technology"/>
    <x v="12"/>
    <s v="Medium Box"/>
    <s v="Bell Sonecor JB700 Caller ID"/>
    <n v="0.6"/>
    <s v="United States"/>
    <s v="West"/>
    <x v="26"/>
    <s v="Henderson"/>
    <n v="89015"/>
    <s v="January"/>
    <s v="13-01-2015"/>
    <s v="January"/>
    <s v="13-01-2015"/>
    <n v="-122.133"/>
    <n v="10"/>
    <n v="65.739999999999995"/>
    <n v="88881"/>
    <n v="7.9300000000000006"/>
    <s v="William"/>
  </r>
  <r>
    <n v="576"/>
    <s v="Gordon Lyon"/>
    <x v="2"/>
    <n v="0.06"/>
    <n v="4.4800000000000004"/>
    <n v="49"/>
    <x v="1"/>
    <x v="3"/>
    <s v="Office Supplies"/>
    <x v="8"/>
    <s v="Large Box"/>
    <s v="Hoover Portapower™ Portable Vacuum"/>
    <n v="0.6"/>
    <s v="United States"/>
    <s v="West"/>
    <x v="8"/>
    <s v="Pomona"/>
    <n v="91767"/>
    <s v="January"/>
    <s v="13-01-2015"/>
    <s v="January"/>
    <s v="17-01-2015"/>
    <n v="-566"/>
    <n v="4"/>
    <n v="32.6"/>
    <n v="88645"/>
    <n v="4.4200000000000008"/>
    <s v="William"/>
  </r>
  <r>
    <n v="2369"/>
    <s v="Mike G Hartman"/>
    <x v="2"/>
    <n v="7.0000000000000007E-2"/>
    <n v="5.98"/>
    <n v="5.79"/>
    <x v="1"/>
    <x v="1"/>
    <s v="Office Supplies"/>
    <x v="7"/>
    <s v="Small Box"/>
    <s v="Xerox 1903"/>
    <n v="0.36"/>
    <s v="United States"/>
    <s v="South"/>
    <x v="12"/>
    <s v="Pembroke Pines"/>
    <n v="33024"/>
    <s v="January"/>
    <s v="13-01-2015"/>
    <s v="January"/>
    <s v="15-01-2015"/>
    <n v="-41.972700000000003"/>
    <n v="13"/>
    <n v="77.42"/>
    <n v="90408"/>
    <n v="5.91"/>
    <s v="Sam"/>
  </r>
  <r>
    <n v="3340"/>
    <s v="Phillip Blum"/>
    <x v="4"/>
    <n v="0.08"/>
    <n v="125.99"/>
    <n v="4.2"/>
    <x v="1"/>
    <x v="1"/>
    <s v="Technology"/>
    <x v="12"/>
    <s v="Small Box"/>
    <s v="i1000plus"/>
    <n v="0.56999999999999995"/>
    <s v="United States"/>
    <s v="West"/>
    <x v="14"/>
    <s v="Troutdale"/>
    <n v="97060"/>
    <s v="January"/>
    <s v="13-01-2015"/>
    <s v="January"/>
    <s v="14-01-2015"/>
    <n v="989.81190000000004"/>
    <n v="14"/>
    <n v="1434.51"/>
    <n v="85980"/>
    <n v="125.91"/>
    <s v="William"/>
  </r>
  <r>
    <n v="772"/>
    <s v="Jean Webster"/>
    <x v="0"/>
    <n v="0.08"/>
    <n v="7.77"/>
    <n v="9.23"/>
    <x v="1"/>
    <x v="0"/>
    <s v="Office Supplies"/>
    <x v="8"/>
    <s v="Small Box"/>
    <s v="Hoover Commercial Soft Guard Upright Vacuum And Disposable Filtration Bags"/>
    <n v="0.57999999999999996"/>
    <s v="United States"/>
    <s v="East"/>
    <x v="28"/>
    <s v="Allentown"/>
    <n v="18103"/>
    <s v="January"/>
    <s v="14-01-2015"/>
    <s v="January"/>
    <s v="16-01-2015"/>
    <n v="-209.25"/>
    <n v="7"/>
    <n v="56.44"/>
    <n v="88666"/>
    <n v="7.6899999999999995"/>
    <s v="Erin"/>
  </r>
  <r>
    <n v="772"/>
    <s v="Jean Webster"/>
    <x v="0"/>
    <n v="0.1"/>
    <n v="18.97"/>
    <n v="9.5399999999999991"/>
    <x v="2"/>
    <x v="0"/>
    <s v="Office Supplies"/>
    <x v="7"/>
    <s v="Small Box"/>
    <s v="Xerox 1939"/>
    <n v="0.37"/>
    <s v="United States"/>
    <s v="East"/>
    <x v="28"/>
    <s v="Allentown"/>
    <n v="18103"/>
    <s v="January"/>
    <s v="14-01-2015"/>
    <s v="January"/>
    <s v="16-01-2015"/>
    <n v="-9.1636000000000006"/>
    <n v="3"/>
    <n v="56.73"/>
    <n v="88666"/>
    <n v="18.869999999999997"/>
    <s v="Erin"/>
  </r>
  <r>
    <n v="1636"/>
    <s v="Sidney Greenberg"/>
    <x v="0"/>
    <n v="0.08"/>
    <n v="115.99"/>
    <n v="56.14"/>
    <x v="0"/>
    <x v="2"/>
    <s v="Technology"/>
    <x v="3"/>
    <s v="Jumbo Drum"/>
    <s v="Hewlett-Packard Deskjet 5550 Color Inkjet Printer"/>
    <n v="0.4"/>
    <s v="United States"/>
    <s v="West"/>
    <x v="8"/>
    <s v="Salinas"/>
    <n v="93905"/>
    <s v="January"/>
    <s v="14-01-2015"/>
    <s v="January"/>
    <s v="16-01-2015"/>
    <n v="-272.860884"/>
    <n v="5"/>
    <n v="562.92999999999995"/>
    <n v="89704"/>
    <n v="115.91"/>
    <s v="William"/>
  </r>
  <r>
    <n v="1636"/>
    <s v="Sidney Greenberg"/>
    <x v="0"/>
    <n v="0.08"/>
    <n v="4.28"/>
    <n v="0.94"/>
    <x v="1"/>
    <x v="2"/>
    <s v="Office Supplies"/>
    <x v="2"/>
    <s v="Wrap Bag"/>
    <s v="Newell 336"/>
    <n v="0.56000000000000005"/>
    <s v="United States"/>
    <s v="West"/>
    <x v="8"/>
    <s v="Salinas"/>
    <n v="93905"/>
    <s v="January"/>
    <s v="14-01-2015"/>
    <s v="January"/>
    <s v="17-01-2015"/>
    <n v="10.5792"/>
    <n v="7"/>
    <n v="29.18"/>
    <n v="89704"/>
    <n v="4.2"/>
    <s v="William"/>
  </r>
  <r>
    <n v="463"/>
    <s v="Debbie Stevenson"/>
    <x v="2"/>
    <n v="7.0000000000000007E-2"/>
    <n v="165.2"/>
    <n v="19.989999999999998"/>
    <x v="1"/>
    <x v="0"/>
    <s v="Office Supplies"/>
    <x v="6"/>
    <s v="Small Box"/>
    <s v="Economy Rollaway Files"/>
    <n v="0.59"/>
    <s v="United States"/>
    <s v="West"/>
    <x v="8"/>
    <s v="West Hollywood"/>
    <n v="90069"/>
    <s v="January"/>
    <s v="14-01-2015"/>
    <s v="January"/>
    <s v="16-01-2015"/>
    <n v="521.69000000000005"/>
    <n v="7"/>
    <n v="1081.54"/>
    <n v="88061"/>
    <n v="165.13"/>
    <s v="William"/>
  </r>
  <r>
    <n v="3064"/>
    <s v="Clarence Crowder"/>
    <x v="2"/>
    <n v="0.03"/>
    <n v="6.45"/>
    <n v="1.34"/>
    <x v="1"/>
    <x v="1"/>
    <s v="Office Supplies"/>
    <x v="7"/>
    <s v="Wrap Bag"/>
    <s v="Wirebound Four 2-3/4 x 5 Forms per Page, 400 Sets per Book"/>
    <n v="0.36"/>
    <s v="United States"/>
    <s v="West"/>
    <x v="4"/>
    <s v="Lacey"/>
    <n v="98503"/>
    <s v="January"/>
    <s v="14-01-2015"/>
    <s v="January"/>
    <s v="19-01-2015"/>
    <n v="39.129899999999999"/>
    <n v="9"/>
    <n v="56.71"/>
    <n v="88448"/>
    <n v="6.42"/>
    <s v="William"/>
  </r>
  <r>
    <n v="3148"/>
    <s v="Leroy Field"/>
    <x v="4"/>
    <n v="0.06"/>
    <n v="19.989999999999998"/>
    <n v="11.17"/>
    <x v="1"/>
    <x v="3"/>
    <s v="Furniture"/>
    <x v="11"/>
    <s v="Large Box"/>
    <s v="Telescoping Adjustable Floor Lamp"/>
    <n v="0.6"/>
    <s v="United States"/>
    <s v="West"/>
    <x v="37"/>
    <s v="Post Falls"/>
    <n v="83854"/>
    <s v="January"/>
    <s v="14-01-2015"/>
    <s v="January"/>
    <s v="14-01-2015"/>
    <n v="-66.823599999999999"/>
    <n v="7"/>
    <n v="139.49"/>
    <n v="89716"/>
    <n v="19.93"/>
    <s v="William"/>
  </r>
  <r>
    <n v="3149"/>
    <s v="Harriet Moore"/>
    <x v="4"/>
    <n v="0.06"/>
    <n v="320.98"/>
    <n v="58.95"/>
    <x v="0"/>
    <x v="3"/>
    <s v="Furniture"/>
    <x v="9"/>
    <s v="Jumbo Drum"/>
    <s v="Hon 4070 Series Pagoda™ Round Back Stacking Chairs"/>
    <n v="0.56999999999999995"/>
    <s v="United States"/>
    <s v="West"/>
    <x v="37"/>
    <s v="Rexburg"/>
    <n v="83440"/>
    <s v="January"/>
    <s v="14-01-2015"/>
    <s v="January"/>
    <s v="16-01-2015"/>
    <n v="971.62199999999996"/>
    <n v="6"/>
    <n v="1952.43"/>
    <n v="89716"/>
    <n v="320.92"/>
    <s v="William"/>
  </r>
  <r>
    <n v="2820"/>
    <s v="Laurence Simon"/>
    <x v="3"/>
    <n v="0.1"/>
    <n v="22.01"/>
    <n v="5.53"/>
    <x v="1"/>
    <x v="2"/>
    <s v="Office Supplies"/>
    <x v="2"/>
    <s v="Small Pack"/>
    <s v="Boston 16801 Nautilus™ Battery Pencil Sharpener"/>
    <n v="0.59"/>
    <s v="United States"/>
    <s v="Central"/>
    <x v="6"/>
    <s v="Oakville"/>
    <n v="63129"/>
    <s v="January"/>
    <s v="14-01-2015"/>
    <s v="January"/>
    <s v="15-01-2015"/>
    <n v="31.59"/>
    <n v="14"/>
    <n v="281.75"/>
    <n v="87900"/>
    <n v="21.91"/>
    <s v="Chris"/>
  </r>
  <r>
    <n v="3225"/>
    <s v="Robyn Crawford"/>
    <x v="3"/>
    <n v="0.1"/>
    <n v="208.16"/>
    <n v="68.02"/>
    <x v="0"/>
    <x v="0"/>
    <s v="Office Supplies"/>
    <x v="8"/>
    <s v="Jumbo Drum"/>
    <s v="1.7 Cubic Foot Compact &quot;Cube&quot; Office Refrigerators"/>
    <n v="0.57999999999999996"/>
    <s v="United States"/>
    <s v="South"/>
    <x v="34"/>
    <s v="Germantown"/>
    <n v="38138"/>
    <s v="January"/>
    <s v="14-01-2015"/>
    <s v="January"/>
    <s v="14-01-2015"/>
    <n v="-137.52199999999999"/>
    <n v="4"/>
    <n v="768.81"/>
    <n v="86507"/>
    <n v="208.06"/>
    <s v="Sam"/>
  </r>
  <r>
    <n v="3226"/>
    <s v="Arthur Gold"/>
    <x v="3"/>
    <n v="7.0000000000000007E-2"/>
    <n v="90.48"/>
    <n v="19.989999999999998"/>
    <x v="1"/>
    <x v="0"/>
    <s v="Office Supplies"/>
    <x v="15"/>
    <s v="Small Box"/>
    <s v="Tyvek® Side-Opening Peel &amp; Seel® Expanding Envelopes"/>
    <n v="0.4"/>
    <s v="United States"/>
    <s v="South"/>
    <x v="34"/>
    <s v="Hendersonville"/>
    <n v="37075"/>
    <s v="January"/>
    <s v="14-01-2015"/>
    <s v="January"/>
    <s v="15-01-2015"/>
    <n v="-11.816000000000001"/>
    <n v="2"/>
    <n v="183.39"/>
    <n v="86507"/>
    <n v="90.410000000000011"/>
    <s v="Sam"/>
  </r>
  <r>
    <n v="3226"/>
    <s v="Arthur Gold"/>
    <x v="3"/>
    <n v="0.01"/>
    <n v="9.48"/>
    <n v="7.29"/>
    <x v="2"/>
    <x v="0"/>
    <s v="Furniture"/>
    <x v="11"/>
    <s v="Small Pack"/>
    <s v="DAX Two-Tone Rosewood/Black Document Frame, Desktop, 5 x 7"/>
    <n v="0.45"/>
    <s v="United States"/>
    <s v="South"/>
    <x v="34"/>
    <s v="Hendersonville"/>
    <n v="37075"/>
    <s v="January"/>
    <s v="14-01-2015"/>
    <s v="January"/>
    <s v="16-01-2015"/>
    <n v="238.93379999999999"/>
    <n v="1"/>
    <n v="12.9"/>
    <n v="86507"/>
    <n v="9.4700000000000006"/>
    <s v="Sam"/>
  </r>
  <r>
    <n v="3226"/>
    <s v="Arthur Gold"/>
    <x v="3"/>
    <n v="0.02"/>
    <n v="4.28"/>
    <n v="0.94"/>
    <x v="1"/>
    <x v="0"/>
    <s v="Office Supplies"/>
    <x v="2"/>
    <s v="Wrap Bag"/>
    <s v="Newell 336"/>
    <n v="0.56000000000000005"/>
    <s v="United States"/>
    <s v="South"/>
    <x v="34"/>
    <s v="Hendersonville"/>
    <n v="37075"/>
    <s v="January"/>
    <s v="14-01-2015"/>
    <s v="January"/>
    <s v="15-01-2015"/>
    <n v="-105.126"/>
    <n v="4"/>
    <n v="17.89"/>
    <n v="86507"/>
    <n v="4.2600000000000007"/>
    <s v="Sam"/>
  </r>
  <r>
    <n v="152"/>
    <s v="Kent Kerr"/>
    <x v="0"/>
    <n v="0.09"/>
    <n v="2.88"/>
    <n v="0.7"/>
    <x v="1"/>
    <x v="1"/>
    <s v="Office Supplies"/>
    <x v="2"/>
    <s v="Wrap Bag"/>
    <s v="Newell 335"/>
    <n v="0.56000000000000005"/>
    <s v="United States"/>
    <s v="South"/>
    <x v="34"/>
    <s v="Knoxville"/>
    <n v="37918"/>
    <s v="January"/>
    <s v="15-01-2015"/>
    <s v="January"/>
    <s v="16-01-2015"/>
    <n v="-172.71799999999999"/>
    <n v="2"/>
    <n v="5.5"/>
    <n v="89520"/>
    <n v="2.79"/>
    <s v="Sam"/>
  </r>
  <r>
    <n v="2791"/>
    <s v="Dawn Larson"/>
    <x v="0"/>
    <n v="0.09"/>
    <n v="2.88"/>
    <n v="0.7"/>
    <x v="1"/>
    <x v="3"/>
    <s v="Office Supplies"/>
    <x v="2"/>
    <s v="Wrap Bag"/>
    <s v="Newell 346"/>
    <n v="0.56000000000000005"/>
    <s v="United States"/>
    <s v="Central"/>
    <x v="25"/>
    <s v="Madison Heights"/>
    <n v="48071"/>
    <s v="January"/>
    <s v="15-01-2015"/>
    <s v="January"/>
    <s v="15-01-2015"/>
    <n v="4.8499999999999996"/>
    <n v="7"/>
    <n v="19.29"/>
    <n v="88758"/>
    <n v="2.79"/>
    <s v="Chris"/>
  </r>
  <r>
    <n v="428"/>
    <s v="Ernest Barber"/>
    <x v="1"/>
    <n v="0.02"/>
    <n v="15.28"/>
    <n v="1.99"/>
    <x v="1"/>
    <x v="3"/>
    <s v="Technology"/>
    <x v="1"/>
    <s v="Small Pack"/>
    <s v="Memorex 4.7GB DVD+R, 3/Pack"/>
    <n v="0.42"/>
    <s v="United States"/>
    <s v="West"/>
    <x v="26"/>
    <s v="Carson City"/>
    <n v="89701"/>
    <s v="January"/>
    <s v="15-01-2015"/>
    <s v="January"/>
    <s v="16-01-2015"/>
    <n v="163.1574"/>
    <n v="15"/>
    <n v="236.46"/>
    <n v="88479"/>
    <n v="15.26"/>
    <s v="William"/>
  </r>
  <r>
    <n v="428"/>
    <s v="Ernest Barber"/>
    <x v="1"/>
    <n v="0"/>
    <n v="85.99"/>
    <n v="3.3"/>
    <x v="1"/>
    <x v="3"/>
    <s v="Technology"/>
    <x v="12"/>
    <s v="Small Pack"/>
    <s v="Accessory20"/>
    <n v="0.37"/>
    <s v="United States"/>
    <s v="West"/>
    <x v="26"/>
    <s v="Carson City"/>
    <n v="89701"/>
    <s v="January"/>
    <s v="15-01-2015"/>
    <s v="January"/>
    <s v="16-01-2015"/>
    <n v="-302.22500000000002"/>
    <n v="1"/>
    <n v="73.819999999999993"/>
    <n v="88479"/>
    <n v="85.99"/>
    <s v="William"/>
  </r>
  <r>
    <n v="1212"/>
    <s v="Eileen Fletcher"/>
    <x v="1"/>
    <n v="0.08"/>
    <n v="4.91"/>
    <n v="4.97"/>
    <x v="1"/>
    <x v="3"/>
    <s v="Office Supplies"/>
    <x v="5"/>
    <s v="Small Box"/>
    <s v="Pressboard Covers with Storage Hooks, 9 1/2&quot; x 11&quot;, Light Blue"/>
    <n v="0.38"/>
    <s v="United States"/>
    <s v="Central"/>
    <x v="2"/>
    <s v="Gary"/>
    <n v="46404"/>
    <s v="January"/>
    <s v="15-01-2015"/>
    <s v="January"/>
    <s v="16-01-2015"/>
    <n v="-99.762500000000003"/>
    <n v="12"/>
    <n v="58.95"/>
    <n v="88600"/>
    <n v="4.83"/>
    <s v="Chris"/>
  </r>
  <r>
    <n v="1212"/>
    <s v="Eileen Fletcher"/>
    <x v="1"/>
    <n v="0.01"/>
    <n v="3499.99"/>
    <n v="24.49"/>
    <x v="1"/>
    <x v="3"/>
    <s v="Technology"/>
    <x v="4"/>
    <s v="Large Box"/>
    <s v="Canon imageCLASS 2200 Advanced Copier"/>
    <n v="0.37"/>
    <s v="United States"/>
    <s v="Central"/>
    <x v="2"/>
    <s v="Gary"/>
    <n v="46404"/>
    <s v="January"/>
    <s v="15-01-2015"/>
    <s v="January"/>
    <s v="16-01-2015"/>
    <n v="-3061.82"/>
    <n v="1"/>
    <n v="3672.89"/>
    <n v="88600"/>
    <n v="3499.9799999999996"/>
    <s v="Chris"/>
  </r>
  <r>
    <n v="1213"/>
    <s v="Jeremy Pratt"/>
    <x v="1"/>
    <n v="0.03"/>
    <n v="5.84"/>
    <n v="1.2"/>
    <x v="1"/>
    <x v="3"/>
    <s v="Office Supplies"/>
    <x v="2"/>
    <s v="Wrap Bag"/>
    <s v="Newell 312"/>
    <n v="0.55000000000000004"/>
    <s v="United States"/>
    <s v="Central"/>
    <x v="2"/>
    <s v="Granger"/>
    <n v="46530"/>
    <s v="January"/>
    <s v="15-01-2015"/>
    <s v="January"/>
    <s v="17-01-2015"/>
    <n v="-0.01"/>
    <n v="2"/>
    <n v="11.74"/>
    <n v="88600"/>
    <n v="5.81"/>
    <s v="Chris"/>
  </r>
  <r>
    <n v="1632"/>
    <s v="Lori Wolfe"/>
    <x v="1"/>
    <n v="0.08"/>
    <n v="8.09"/>
    <n v="7.96"/>
    <x v="2"/>
    <x v="2"/>
    <s v="Furniture"/>
    <x v="11"/>
    <s v="Small Box"/>
    <s v="6&quot; Cubicle Wall Clock, Black"/>
    <n v="0.49"/>
    <s v="United States"/>
    <s v="South"/>
    <x v="0"/>
    <s v="Hattiesburg"/>
    <n v="39401"/>
    <s v="January"/>
    <s v="15-01-2015"/>
    <s v="January"/>
    <s v="16-01-2015"/>
    <n v="15.984"/>
    <n v="6"/>
    <n v="48.25"/>
    <n v="90530"/>
    <n v="8.01"/>
    <s v="Sam"/>
  </r>
  <r>
    <n v="3035"/>
    <s v="Tina Evans"/>
    <x v="2"/>
    <n v="0.01"/>
    <n v="4.9800000000000004"/>
    <n v="4.75"/>
    <x v="1"/>
    <x v="2"/>
    <s v="Office Supplies"/>
    <x v="7"/>
    <s v="Small Box"/>
    <s v="Hammermill CopyPlus Copy Paper (20Lb. and 84 Bright)"/>
    <n v="0.36"/>
    <s v="United States"/>
    <s v="Central"/>
    <x v="10"/>
    <s v="Lombard"/>
    <n v="60148"/>
    <s v="January"/>
    <s v="15-01-2015"/>
    <s v="January"/>
    <s v="20-01-2015"/>
    <n v="-75.900400000000005"/>
    <n v="10"/>
    <n v="52.93"/>
    <n v="89128"/>
    <n v="4.9700000000000006"/>
    <s v="Chris"/>
  </r>
  <r>
    <n v="3035"/>
    <s v="Tina Evans"/>
    <x v="2"/>
    <n v="0.04"/>
    <n v="6.35"/>
    <n v="1.02"/>
    <x v="1"/>
    <x v="2"/>
    <s v="Office Supplies"/>
    <x v="7"/>
    <s v="Wrap Bag"/>
    <s v="Telephone Message Books with Fax/Mobile Section, 5 1/2&quot; x 3 3/16&quot;"/>
    <n v="0.39"/>
    <s v="United States"/>
    <s v="Central"/>
    <x v="10"/>
    <s v="Lombard"/>
    <n v="60148"/>
    <s v="January"/>
    <s v="15-01-2015"/>
    <s v="January"/>
    <s v="20-01-2015"/>
    <n v="52.170900000000003"/>
    <n v="12"/>
    <n v="75.61"/>
    <n v="89128"/>
    <n v="6.31"/>
    <s v="Chris"/>
  </r>
  <r>
    <n v="145"/>
    <s v="Rhonda Ivey"/>
    <x v="4"/>
    <n v="0.06"/>
    <n v="7.04"/>
    <n v="2.17"/>
    <x v="1"/>
    <x v="0"/>
    <s v="Office Supplies"/>
    <x v="7"/>
    <s v="Wrap Bag"/>
    <s v="Wirebound Message Books, 2 7/8&quot; x 5&quot;, 3 Forms per Page"/>
    <n v="0.38"/>
    <s v="United States"/>
    <s v="East"/>
    <x v="28"/>
    <s v="West Mifflin"/>
    <n v="15122"/>
    <s v="January"/>
    <s v="15-01-2015"/>
    <s v="January"/>
    <s v="17-01-2015"/>
    <n v="2.4851999999999999"/>
    <n v="2"/>
    <n v="14.65"/>
    <n v="91086"/>
    <n v="6.98"/>
    <s v="Erin"/>
  </r>
  <r>
    <n v="1402"/>
    <s v="Wesley Tate"/>
    <x v="3"/>
    <n v="0"/>
    <n v="8.6"/>
    <n v="6.19"/>
    <x v="1"/>
    <x v="3"/>
    <s v="Office Supplies"/>
    <x v="5"/>
    <s v="Small Box"/>
    <s v="Avery Printable Repositionable Plastic Tabs"/>
    <n v="0.38"/>
    <s v="United States"/>
    <s v="Central"/>
    <x v="10"/>
    <s v="Chicago"/>
    <n v="60653"/>
    <s v="January"/>
    <s v="15-01-2015"/>
    <s v="January"/>
    <s v="15-01-2015"/>
    <n v="-42.8536"/>
    <n v="48"/>
    <n v="447.89"/>
    <n v="37729"/>
    <n v="8.6"/>
    <s v="Chris"/>
  </r>
  <r>
    <n v="1405"/>
    <s v="Crystal Floyd"/>
    <x v="3"/>
    <n v="0"/>
    <n v="8.6"/>
    <n v="6.19"/>
    <x v="1"/>
    <x v="3"/>
    <s v="Office Supplies"/>
    <x v="5"/>
    <s v="Small Box"/>
    <s v="Avery Printable Repositionable Plastic Tabs"/>
    <n v="0.38"/>
    <s v="United States"/>
    <s v="Central"/>
    <x v="25"/>
    <s v="Battle Creek"/>
    <n v="49017"/>
    <s v="January"/>
    <s v="15-01-2015"/>
    <s v="January"/>
    <s v="15-01-2015"/>
    <n v="-33.211539999999999"/>
    <n v="12"/>
    <n v="111.97"/>
    <n v="86144"/>
    <n v="8.6"/>
    <s v="Chris"/>
  </r>
  <r>
    <n v="288"/>
    <s v="Patricia Cole Blair"/>
    <x v="0"/>
    <n v="0.09"/>
    <n v="28.48"/>
    <n v="1.99"/>
    <x v="1"/>
    <x v="0"/>
    <s v="Technology"/>
    <x v="1"/>
    <s v="Small Pack"/>
    <s v="Memorex 4.7GB DVD+RW, 3/Pack"/>
    <n v="0.4"/>
    <s v="United States"/>
    <s v="Central"/>
    <x v="38"/>
    <s v="Wichita"/>
    <n v="67212"/>
    <s v="January"/>
    <s v="16-01-2015"/>
    <s v="January"/>
    <s v="19-01-2015"/>
    <n v="132.68700000000001"/>
    <n v="7"/>
    <n v="192.3"/>
    <n v="89762"/>
    <n v="28.39"/>
    <s v="Chris"/>
  </r>
  <r>
    <n v="288"/>
    <s v="Patricia Cole Blair"/>
    <x v="0"/>
    <n v="0.08"/>
    <n v="65.989999999999995"/>
    <n v="4.99"/>
    <x v="2"/>
    <x v="0"/>
    <s v="Technology"/>
    <x v="12"/>
    <s v="Small Box"/>
    <s v="MicroTAC 650"/>
    <n v="0.57999999999999996"/>
    <s v="United States"/>
    <s v="Central"/>
    <x v="38"/>
    <s v="Wichita"/>
    <n v="67212"/>
    <s v="January"/>
    <s v="16-01-2015"/>
    <s v="January"/>
    <s v="18-01-2015"/>
    <n v="496.89"/>
    <n v="14"/>
    <n v="748.1"/>
    <n v="89762"/>
    <n v="65.91"/>
    <s v="Chris"/>
  </r>
  <r>
    <n v="1603"/>
    <s v="Alex Watkins"/>
    <x v="0"/>
    <n v="0.09"/>
    <n v="2.1800000000000002"/>
    <n v="0.78"/>
    <x v="1"/>
    <x v="0"/>
    <s v="Office Supplies"/>
    <x v="14"/>
    <s v="Wrap Bag"/>
    <s v="Stockwell Push Pins"/>
    <n v="0.52"/>
    <s v="United States"/>
    <s v="East"/>
    <x v="11"/>
    <s v="Woodmere"/>
    <n v="11598"/>
    <s v="January"/>
    <s v="16-01-2015"/>
    <s v="January"/>
    <s v="18-01-2015"/>
    <n v="2.4548000000000001"/>
    <n v="9"/>
    <n v="19.12"/>
    <n v="89679"/>
    <n v="2.0900000000000003"/>
    <s v="Erin"/>
  </r>
  <r>
    <n v="1603"/>
    <s v="Alex Watkins"/>
    <x v="0"/>
    <n v="0.05"/>
    <n v="179.29"/>
    <n v="29.21"/>
    <x v="0"/>
    <x v="0"/>
    <s v="Furniture"/>
    <x v="0"/>
    <s v="Jumbo Box"/>
    <s v="Bevis Round Conference Table Top, X-Base"/>
    <n v="0.76"/>
    <s v="United States"/>
    <s v="East"/>
    <x v="11"/>
    <s v="Woodmere"/>
    <n v="11598"/>
    <s v="January"/>
    <s v="16-01-2015"/>
    <s v="January"/>
    <s v="18-01-2015"/>
    <n v="-537.27977731999999"/>
    <n v="1"/>
    <n v="186.64"/>
    <n v="89679"/>
    <n v="179.23999999999998"/>
    <s v="Erin"/>
  </r>
  <r>
    <n v="2924"/>
    <s v="Courtney Nelson"/>
    <x v="0"/>
    <n v="0.02"/>
    <n v="110.98"/>
    <n v="13.99"/>
    <x v="1"/>
    <x v="1"/>
    <s v="Furniture"/>
    <x v="11"/>
    <s v="Medium Box"/>
    <s v="Rubbermaid ClusterMat Chairmats, Mat Size- 66&quot; x 60&quot;, Lip 20&quot; x 11&quot; -90 Degree Angle"/>
    <n v="0.69"/>
    <s v="United States"/>
    <s v="East"/>
    <x v="36"/>
    <s v="Laurel"/>
    <n v="20707"/>
    <s v="January"/>
    <s v="16-01-2015"/>
    <s v="January"/>
    <s v="18-01-2015"/>
    <n v="-106.3424"/>
    <n v="2"/>
    <n v="226.53"/>
    <n v="86591"/>
    <n v="110.96000000000001"/>
    <s v="Erin"/>
  </r>
  <r>
    <n v="2924"/>
    <s v="Courtney Nelson"/>
    <x v="0"/>
    <n v="0.01"/>
    <n v="8.01"/>
    <n v="2.87"/>
    <x v="1"/>
    <x v="1"/>
    <s v="Office Supplies"/>
    <x v="7"/>
    <s v="Wrap Bag"/>
    <s v="TOPS Money Receipt Book, Consecutively Numbered in Red,"/>
    <n v="0.4"/>
    <s v="United States"/>
    <s v="East"/>
    <x v="36"/>
    <s v="Laurel"/>
    <n v="20707"/>
    <s v="January"/>
    <s v="16-01-2015"/>
    <s v="January"/>
    <s v="18-01-2015"/>
    <n v="44.976799999999997"/>
    <n v="8"/>
    <n v="68.650000000000006"/>
    <n v="86591"/>
    <n v="8"/>
    <s v="Erin"/>
  </r>
  <r>
    <n v="202"/>
    <s v="Max Small"/>
    <x v="1"/>
    <n v="0.03"/>
    <n v="7.37"/>
    <n v="5.53"/>
    <x v="1"/>
    <x v="3"/>
    <s v="Technology"/>
    <x v="1"/>
    <s v="Small Pack"/>
    <s v="Imation 3.5&quot; Unformatted DS/HD Diskettes, 10/Box"/>
    <n v="0.69"/>
    <s v="United States"/>
    <s v="Central"/>
    <x v="19"/>
    <s v="Bartlesville"/>
    <n v="74006"/>
    <s v="January"/>
    <s v="16-01-2015"/>
    <s v="January"/>
    <s v="18-01-2015"/>
    <n v="-133.69999999999999"/>
    <n v="11"/>
    <n v="85.79"/>
    <n v="88972"/>
    <n v="7.34"/>
    <s v="Chris"/>
  </r>
  <r>
    <n v="665"/>
    <s v="Miriam Mueller"/>
    <x v="2"/>
    <n v="0.04"/>
    <n v="22.72"/>
    <n v="8.99"/>
    <x v="1"/>
    <x v="3"/>
    <s v="Furniture"/>
    <x v="11"/>
    <s v="Small Pack"/>
    <s v="Executive Impressions 14&quot; Two-Color Numerals Wall Clock"/>
    <n v="0.44"/>
    <s v="United States"/>
    <s v="South"/>
    <x v="34"/>
    <s v="Murfreesboro"/>
    <n v="37130"/>
    <s v="January"/>
    <s v="16-01-2015"/>
    <s v="January"/>
    <s v="20-01-2015"/>
    <n v="-678.49599999999998"/>
    <n v="9"/>
    <n v="202.41"/>
    <n v="88677"/>
    <n v="22.68"/>
    <s v="Sam"/>
  </r>
  <r>
    <n v="667"/>
    <s v="Allison Kirby"/>
    <x v="2"/>
    <n v="0.04"/>
    <n v="22.72"/>
    <n v="8.99"/>
    <x v="1"/>
    <x v="3"/>
    <s v="Furniture"/>
    <x v="11"/>
    <s v="Small Pack"/>
    <s v="Executive Impressions 14&quot; Two-Color Numerals Wall Clock"/>
    <n v="0.44"/>
    <s v="United States"/>
    <s v="Central"/>
    <x v="18"/>
    <s v="Dallas"/>
    <n v="75203"/>
    <s v="January"/>
    <s v="16-01-2015"/>
    <s v="January"/>
    <s v="20-01-2015"/>
    <n v="70.028000000000006"/>
    <n v="37"/>
    <n v="832.14"/>
    <n v="22147"/>
    <n v="22.68"/>
    <s v="Chris"/>
  </r>
  <r>
    <n v="3385"/>
    <s v="Daniel Richmond"/>
    <x v="2"/>
    <n v="0.04"/>
    <n v="2.98"/>
    <n v="2.0299999999999998"/>
    <x v="2"/>
    <x v="3"/>
    <s v="Office Supplies"/>
    <x v="2"/>
    <s v="Wrap Bag"/>
    <s v="Premium Writing Pencils, Soft, #2 by Central Association for the Blind"/>
    <n v="0.56999999999999995"/>
    <s v="United States"/>
    <s v="East"/>
    <x v="27"/>
    <s v="Boardman"/>
    <n v="44512"/>
    <s v="January"/>
    <s v="16-01-2015"/>
    <s v="January"/>
    <s v="16-01-2015"/>
    <n v="-22.01"/>
    <n v="5"/>
    <n v="15.7"/>
    <n v="88745"/>
    <n v="2.94"/>
    <s v="Erin"/>
  </r>
  <r>
    <n v="3385"/>
    <s v="Daniel Richmond"/>
    <x v="2"/>
    <n v="0.01"/>
    <n v="125.99"/>
    <n v="8.99"/>
    <x v="1"/>
    <x v="3"/>
    <s v="Technology"/>
    <x v="12"/>
    <s v="Small Box"/>
    <s v="M70"/>
    <n v="0.59"/>
    <s v="United States"/>
    <s v="East"/>
    <x v="27"/>
    <s v="Boardman"/>
    <n v="44512"/>
    <s v="January"/>
    <s v="16-01-2015"/>
    <s v="January"/>
    <s v="21-01-2015"/>
    <n v="426.46032000000002"/>
    <n v="6"/>
    <n v="680.65"/>
    <n v="88745"/>
    <n v="125.97999999999999"/>
    <s v="Erin"/>
  </r>
  <r>
    <n v="1697"/>
    <s v="Holly Osborne"/>
    <x v="4"/>
    <n v="0"/>
    <n v="13.43"/>
    <n v="5.5"/>
    <x v="1"/>
    <x v="2"/>
    <s v="Office Supplies"/>
    <x v="6"/>
    <s v="Small Box"/>
    <s v="Fellowes Personal Hanging Folder Files, Navy"/>
    <n v="0.56999999999999995"/>
    <s v="United States"/>
    <s v="South"/>
    <x v="1"/>
    <s v="Hot Springs"/>
    <n v="71901"/>
    <s v="January"/>
    <s v="16-01-2015"/>
    <s v="January"/>
    <s v="17-01-2015"/>
    <n v="-253.77799999999999"/>
    <n v="9"/>
    <n v="129.54"/>
    <n v="86338"/>
    <n v="13.43"/>
    <s v="Sam"/>
  </r>
  <r>
    <n v="3133"/>
    <s v="Kristine Singleton"/>
    <x v="4"/>
    <n v="0.1"/>
    <n v="5.81"/>
    <n v="8.49"/>
    <x v="1"/>
    <x v="3"/>
    <s v="Office Supplies"/>
    <x v="5"/>
    <s v="Small Box"/>
    <s v="Fellowes Black Plastic Comb Bindings"/>
    <n v="0.39"/>
    <s v="United States"/>
    <s v="Central"/>
    <x v="10"/>
    <s v="Naperville"/>
    <n v="60540"/>
    <s v="January"/>
    <s v="16-01-2015"/>
    <s v="January"/>
    <s v="17-01-2015"/>
    <n v="-350.43950000000001"/>
    <n v="12"/>
    <n v="64.959999999999994"/>
    <n v="86789"/>
    <n v="5.71"/>
    <s v="Chris"/>
  </r>
  <r>
    <n v="3133"/>
    <s v="Kristine Singleton"/>
    <x v="4"/>
    <n v="0.03"/>
    <n v="1.81"/>
    <n v="0.75"/>
    <x v="1"/>
    <x v="3"/>
    <s v="Office Supplies"/>
    <x v="14"/>
    <s v="Wrap Bag"/>
    <s v="Assorted Color Push Pins"/>
    <n v="0.52"/>
    <s v="United States"/>
    <s v="Central"/>
    <x v="10"/>
    <s v="Naperville"/>
    <n v="60540"/>
    <s v="January"/>
    <s v="16-01-2015"/>
    <s v="January"/>
    <s v="17-01-2015"/>
    <n v="4.2027999999999999"/>
    <n v="10"/>
    <n v="19.14"/>
    <n v="86789"/>
    <n v="1.78"/>
    <s v="Chris"/>
  </r>
  <r>
    <n v="3036"/>
    <s v="Edith Reynolds"/>
    <x v="3"/>
    <n v="0.02"/>
    <n v="12.99"/>
    <n v="14.37"/>
    <x v="1"/>
    <x v="2"/>
    <s v="Furniture"/>
    <x v="11"/>
    <s v="Large Box"/>
    <s v="Tensor &quot;Hersey Kiss&quot; Styled Floor Lamp"/>
    <n v="0.73"/>
    <s v="United States"/>
    <s v="Central"/>
    <x v="39"/>
    <s v="Mandan"/>
    <n v="58554"/>
    <s v="January"/>
    <s v="16-01-2015"/>
    <s v="January"/>
    <s v="18-01-2015"/>
    <n v="-159.86000000000001"/>
    <n v="5"/>
    <n v="67.64"/>
    <n v="89129"/>
    <n v="12.97"/>
    <s v="Chris"/>
  </r>
  <r>
    <n v="3036"/>
    <s v="Edith Reynolds"/>
    <x v="3"/>
    <n v="0.05"/>
    <n v="35.44"/>
    <n v="7.5"/>
    <x v="1"/>
    <x v="2"/>
    <s v="Office Supplies"/>
    <x v="7"/>
    <s v="Small Box"/>
    <s v="Xerox 1906"/>
    <n v="0.38"/>
    <s v="United States"/>
    <s v="Central"/>
    <x v="39"/>
    <s v="Mandan"/>
    <n v="58554"/>
    <s v="January"/>
    <s v="16-01-2015"/>
    <s v="January"/>
    <s v="18-01-2015"/>
    <n v="165.88980000000001"/>
    <n v="7"/>
    <n v="240.42"/>
    <n v="89129"/>
    <n v="35.39"/>
    <s v="Chris"/>
  </r>
  <r>
    <n v="3036"/>
    <s v="Edith Reynolds"/>
    <x v="3"/>
    <n v="0.02"/>
    <n v="12.98"/>
    <n v="3.14"/>
    <x v="1"/>
    <x v="2"/>
    <s v="Office Supplies"/>
    <x v="16"/>
    <s v="Small Pack"/>
    <s v="Acme® 8&quot; Straight Scissors"/>
    <n v="0.6"/>
    <s v="United States"/>
    <s v="Central"/>
    <x v="39"/>
    <s v="Mandan"/>
    <n v="58554"/>
    <s v="January"/>
    <s v="16-01-2015"/>
    <s v="January"/>
    <s v="19-01-2015"/>
    <n v="75.010000000000005"/>
    <n v="14"/>
    <n v="184.4"/>
    <n v="89129"/>
    <n v="12.96"/>
    <s v="Chris"/>
  </r>
  <r>
    <n v="592"/>
    <s v="Eva Silverman"/>
    <x v="0"/>
    <n v="0.08"/>
    <n v="30.53"/>
    <n v="19.989999999999998"/>
    <x v="1"/>
    <x v="0"/>
    <s v="Office Supplies"/>
    <x v="13"/>
    <s v="Small Box"/>
    <s v="Avery 4027 File Folder Labels for Dot Matrix Printers, 5000 Labels per Box, White"/>
    <n v="0.39"/>
    <s v="United States"/>
    <s v="Central"/>
    <x v="10"/>
    <s v="Wilmette"/>
    <n v="60091"/>
    <s v="January"/>
    <s v="17-01-2015"/>
    <s v="January"/>
    <s v="17-01-2015"/>
    <n v="-239.8656"/>
    <n v="10"/>
    <n v="285.87"/>
    <n v="86307"/>
    <n v="30.450000000000003"/>
    <s v="Chris"/>
  </r>
  <r>
    <n v="593"/>
    <s v="Joel Huffman"/>
    <x v="0"/>
    <n v="0.01"/>
    <n v="1.68"/>
    <n v="1.57"/>
    <x v="1"/>
    <x v="0"/>
    <s v="Office Supplies"/>
    <x v="2"/>
    <s v="Wrap Bag"/>
    <s v="Newell 323"/>
    <n v="0.59"/>
    <s v="United States"/>
    <s v="Central"/>
    <x v="10"/>
    <s v="Woodridge"/>
    <n v="60517"/>
    <s v="January"/>
    <s v="17-01-2015"/>
    <s v="January"/>
    <s v="19-01-2015"/>
    <n v="-53.444000000000003"/>
    <n v="12"/>
    <n v="20.37"/>
    <n v="86307"/>
    <n v="1.67"/>
    <s v="Chris"/>
  </r>
  <r>
    <n v="1531"/>
    <s v="Jon Ayers"/>
    <x v="0"/>
    <n v="7.0000000000000007E-2"/>
    <n v="4.91"/>
    <n v="0.5"/>
    <x v="1"/>
    <x v="1"/>
    <s v="Office Supplies"/>
    <x v="13"/>
    <s v="Small Box"/>
    <s v="Avery 508"/>
    <n v="0.36"/>
    <s v="United States"/>
    <s v="South"/>
    <x v="12"/>
    <s v="Palm Coast"/>
    <n v="32137"/>
    <s v="January"/>
    <s v="17-01-2015"/>
    <s v="January"/>
    <s v="18-01-2015"/>
    <n v="-157.696"/>
    <n v="6"/>
    <n v="28.22"/>
    <n v="88852"/>
    <n v="4.84"/>
    <s v="Sam"/>
  </r>
  <r>
    <n v="210"/>
    <s v="Floyd Dale"/>
    <x v="2"/>
    <n v="0.05"/>
    <n v="1.86"/>
    <n v="2.58"/>
    <x v="1"/>
    <x v="2"/>
    <s v="Office Supplies"/>
    <x v="14"/>
    <s v="Wrap Bag"/>
    <s v="Super Bands, 12/Pack"/>
    <n v="0.82"/>
    <s v="United States"/>
    <s v="East"/>
    <x v="11"/>
    <s v="Troy"/>
    <n v="12180"/>
    <s v="January"/>
    <s v="17-01-2015"/>
    <s v="January"/>
    <s v="21-01-2015"/>
    <n v="-66.62"/>
    <n v="9"/>
    <n v="17.61"/>
    <n v="85965"/>
    <n v="1.81"/>
    <s v="Erin"/>
  </r>
  <r>
    <n v="366"/>
    <s v="Patrick Rosenthal"/>
    <x v="4"/>
    <n v="0.05"/>
    <n v="328.14"/>
    <n v="91.05"/>
    <x v="0"/>
    <x v="0"/>
    <s v="Office Supplies"/>
    <x v="8"/>
    <s v="Jumbo Drum"/>
    <s v="Sanyo Counter Height Refrigerator with Crisper, 3.6 Cubic Foot, Stainless Steel/Black"/>
    <n v="0.56999999999999995"/>
    <s v="United States"/>
    <s v="East"/>
    <x v="40"/>
    <s v="Cranston"/>
    <n v="2910"/>
    <s v="January"/>
    <s v="17-01-2015"/>
    <s v="January"/>
    <s v="19-01-2015"/>
    <n v="411.5172"/>
    <n v="6"/>
    <n v="1967.98"/>
    <n v="87347"/>
    <n v="328.09"/>
    <s v="Erin"/>
  </r>
  <r>
    <n v="744"/>
    <s v="Joy Maxwell"/>
    <x v="4"/>
    <n v="0.03"/>
    <n v="119.99"/>
    <n v="56.14"/>
    <x v="0"/>
    <x v="1"/>
    <s v="Technology"/>
    <x v="3"/>
    <s v="Jumbo Box"/>
    <s v="Hewlett-Packard 2600DN Business Color Inkjet Printer"/>
    <n v="0.39"/>
    <s v="United States"/>
    <s v="West"/>
    <x v="41"/>
    <s v="Oro Valley"/>
    <n v="85737"/>
    <s v="January"/>
    <s v="17-01-2015"/>
    <s v="January"/>
    <s v="19-01-2015"/>
    <n v="1400.1"/>
    <n v="13"/>
    <n v="1545.58"/>
    <n v="87726"/>
    <n v="119.96"/>
    <s v="William"/>
  </r>
  <r>
    <n v="745"/>
    <s v="Mary Page"/>
    <x v="4"/>
    <n v="0.05"/>
    <n v="115.79"/>
    <n v="1.99"/>
    <x v="1"/>
    <x v="1"/>
    <s v="Technology"/>
    <x v="1"/>
    <s v="Small Pack"/>
    <s v="Verbatim DVD-R, 4.7GB, Spindle, WE, Blank, Ink Jet/Thermal, 20/Spindle"/>
    <n v="0.49"/>
    <s v="United States"/>
    <s v="West"/>
    <x v="41"/>
    <s v="Peoria"/>
    <n v="85345"/>
    <s v="January"/>
    <s v="17-01-2015"/>
    <s v="January"/>
    <s v="19-01-2015"/>
    <n v="67.599999999999994"/>
    <n v="3"/>
    <n v="353.1"/>
    <n v="87726"/>
    <n v="115.74000000000001"/>
    <s v="William"/>
  </r>
  <r>
    <n v="1702"/>
    <s v="Sandra Berry"/>
    <x v="4"/>
    <n v="0.05"/>
    <n v="14.81"/>
    <n v="13.32"/>
    <x v="1"/>
    <x v="2"/>
    <s v="Office Supplies"/>
    <x v="8"/>
    <s v="Small Box"/>
    <s v="Holmes Replacement Filter for HEPA Air Cleaner, Large Room"/>
    <n v="0.43"/>
    <s v="United States"/>
    <s v="South"/>
    <x v="0"/>
    <s v="Meridian"/>
    <n v="39301"/>
    <s v="January"/>
    <s v="17-01-2015"/>
    <s v="January"/>
    <s v="20-01-2015"/>
    <n v="-220.05199999999999"/>
    <n v="3"/>
    <n v="45.28"/>
    <n v="90473"/>
    <n v="14.76"/>
    <s v="Sam"/>
  </r>
  <r>
    <n v="1702"/>
    <s v="Sandra Berry"/>
    <x v="4"/>
    <n v="0.05"/>
    <n v="4.2"/>
    <n v="2.2599999999999998"/>
    <x v="2"/>
    <x v="2"/>
    <s v="Office Supplies"/>
    <x v="7"/>
    <s v="Wrap Bag"/>
    <s v="Important Message Pads, 50 4-1/4 x 5-1/2 Forms per Pad"/>
    <n v="0.36"/>
    <s v="United States"/>
    <s v="South"/>
    <x v="0"/>
    <s v="Meridian"/>
    <n v="39301"/>
    <s v="January"/>
    <s v="17-01-2015"/>
    <s v="January"/>
    <s v="19-01-2015"/>
    <n v="20.393370000000001"/>
    <n v="3"/>
    <n v="13.57"/>
    <n v="90473"/>
    <n v="4.1500000000000004"/>
    <s v="Sam"/>
  </r>
  <r>
    <n v="1708"/>
    <s v="Lillian Day"/>
    <x v="4"/>
    <n v="0.05"/>
    <n v="5.68"/>
    <n v="1.39"/>
    <x v="1"/>
    <x v="0"/>
    <s v="Office Supplies"/>
    <x v="15"/>
    <s v="Small Box"/>
    <s v="Staples Standard Envelopes"/>
    <n v="0.38"/>
    <s v="United States"/>
    <s v="East"/>
    <x v="27"/>
    <s v="Shaker Heights"/>
    <n v="44118"/>
    <s v="January"/>
    <s v="17-01-2015"/>
    <s v="January"/>
    <s v="18-01-2015"/>
    <n v="38.281199999999998"/>
    <n v="10"/>
    <n v="55.48"/>
    <n v="88781"/>
    <n v="5.63"/>
    <s v="Erin"/>
  </r>
  <r>
    <n v="1719"/>
    <s v="Russell W Melton"/>
    <x v="4"/>
    <n v="0.06"/>
    <n v="16.48"/>
    <n v="1.99"/>
    <x v="1"/>
    <x v="3"/>
    <s v="Technology"/>
    <x v="1"/>
    <s v="Small Pack"/>
    <s v="Maxell DVD-RAM Discs"/>
    <n v="0.42"/>
    <s v="United States"/>
    <s v="South"/>
    <x v="16"/>
    <s v="Northport"/>
    <n v="35473"/>
    <s v="January"/>
    <s v="17-01-2015"/>
    <s v="January"/>
    <s v="19-01-2015"/>
    <n v="-144.59200000000001"/>
    <n v="8"/>
    <n v="128.13"/>
    <n v="90786"/>
    <n v="16.420000000000002"/>
    <s v="Sam"/>
  </r>
  <r>
    <n v="1873"/>
    <s v="Lisa Kim"/>
    <x v="4"/>
    <n v="0.03"/>
    <n v="90.48"/>
    <n v="19.989999999999998"/>
    <x v="1"/>
    <x v="3"/>
    <s v="Office Supplies"/>
    <x v="15"/>
    <s v="Small Box"/>
    <s v="Tyvek® Side-Opening Peel &amp; Seel® Expanding Envelopes"/>
    <n v="0.4"/>
    <s v="United States"/>
    <s v="South"/>
    <x v="12"/>
    <s v="Palm Beach Gardens"/>
    <n v="33403"/>
    <s v="January"/>
    <s v="17-01-2015"/>
    <s v="January"/>
    <s v="19-01-2015"/>
    <n v="15.353999999999999"/>
    <n v="1"/>
    <n v="99.69"/>
    <n v="90099"/>
    <n v="90.45"/>
    <s v="Sam"/>
  </r>
  <r>
    <n v="1873"/>
    <s v="Lisa Kim"/>
    <x v="4"/>
    <n v="0.06"/>
    <n v="22.84"/>
    <n v="8.18"/>
    <x v="1"/>
    <x v="3"/>
    <s v="Office Supplies"/>
    <x v="7"/>
    <s v="Small Box"/>
    <s v="Xerox 1991"/>
    <n v="0.39"/>
    <s v="United States"/>
    <s v="South"/>
    <x v="12"/>
    <s v="Palm Beach Gardens"/>
    <n v="33403"/>
    <s v="January"/>
    <s v="17-01-2015"/>
    <s v="January"/>
    <s v="17-01-2015"/>
    <n v="-357.92399999999998"/>
    <n v="7"/>
    <n v="152.49"/>
    <n v="90099"/>
    <n v="22.78"/>
    <s v="Sam"/>
  </r>
  <r>
    <n v="2579"/>
    <s v="Marshall Sutherland"/>
    <x v="4"/>
    <n v="7.0000000000000007E-2"/>
    <n v="1.76"/>
    <n v="4.8600000000000003"/>
    <x v="1"/>
    <x v="2"/>
    <s v="Furniture"/>
    <x v="11"/>
    <s v="Small Box"/>
    <s v="Regeneration Desk Collection"/>
    <n v="0.41"/>
    <s v="United States"/>
    <s v="South"/>
    <x v="16"/>
    <s v="Phenix City"/>
    <n v="36869"/>
    <s v="January"/>
    <s v="17-01-2015"/>
    <s v="January"/>
    <s v="17-01-2015"/>
    <n v="0.58799999999999997"/>
    <n v="15"/>
    <n v="26.01"/>
    <n v="88297"/>
    <n v="1.69"/>
    <s v="Sam"/>
  </r>
  <r>
    <n v="2618"/>
    <s v="Amy Hamrick Melvin"/>
    <x v="4"/>
    <n v="0.1"/>
    <n v="7.64"/>
    <n v="1.39"/>
    <x v="1"/>
    <x v="3"/>
    <s v="Office Supplies"/>
    <x v="15"/>
    <s v="Small Box"/>
    <s v="Security-Tint Envelopes"/>
    <n v="0.36"/>
    <s v="United States"/>
    <s v="East"/>
    <x v="11"/>
    <s v="New York City"/>
    <n v="10004"/>
    <s v="January"/>
    <s v="17-01-2015"/>
    <s v="January"/>
    <s v="19-01-2015"/>
    <n v="16.12"/>
    <n v="18"/>
    <n v="130.11000000000001"/>
    <n v="46884"/>
    <n v="7.54"/>
    <s v="Erin"/>
  </r>
  <r>
    <n v="2618"/>
    <s v="Amy Hamrick Melvin"/>
    <x v="4"/>
    <n v="0"/>
    <n v="125.99"/>
    <n v="2.5"/>
    <x v="1"/>
    <x v="3"/>
    <s v="Technology"/>
    <x v="12"/>
    <s v="Small Box"/>
    <s v="6162"/>
    <n v="0.59"/>
    <s v="United States"/>
    <s v="East"/>
    <x v="11"/>
    <s v="New York City"/>
    <n v="10004"/>
    <s v="January"/>
    <s v="17-01-2015"/>
    <s v="January"/>
    <s v="19-01-2015"/>
    <n v="-815.9008"/>
    <n v="3"/>
    <n v="337.34"/>
    <n v="46884"/>
    <n v="125.99"/>
    <s v="Erin"/>
  </r>
  <r>
    <n v="2618"/>
    <s v="Amy Hamrick Melvin"/>
    <x v="4"/>
    <n v="0.1"/>
    <n v="11.55"/>
    <n v="2.36"/>
    <x v="1"/>
    <x v="3"/>
    <s v="Office Supplies"/>
    <x v="2"/>
    <s v="Wrap Bag"/>
    <s v="Newell 309"/>
    <n v="0.55000000000000004"/>
    <s v="United States"/>
    <s v="East"/>
    <x v="11"/>
    <s v="New York City"/>
    <n v="10004"/>
    <s v="January"/>
    <s v="17-01-2015"/>
    <s v="January"/>
    <s v="18-01-2015"/>
    <n v="15.808"/>
    <n v="25"/>
    <n v="280.43"/>
    <n v="46884"/>
    <n v="11.450000000000001"/>
    <s v="Erin"/>
  </r>
  <r>
    <n v="2628"/>
    <s v="Danielle P Rao"/>
    <x v="4"/>
    <n v="0.02"/>
    <n v="30.53"/>
    <n v="19.989999999999998"/>
    <x v="2"/>
    <x v="3"/>
    <s v="Office Supplies"/>
    <x v="13"/>
    <s v="Small Box"/>
    <s v="Avery 4027 File Folder Labels for Dot Matrix Printers, 5000 Labels per Box, White"/>
    <n v="0.39"/>
    <s v="United States"/>
    <s v="Central"/>
    <x v="19"/>
    <s v="Moore"/>
    <n v="73160"/>
    <s v="January"/>
    <s v="17-01-2015"/>
    <s v="January"/>
    <s v="19-01-2015"/>
    <n v="-54.63"/>
    <n v="14"/>
    <n v="448.47"/>
    <n v="85916"/>
    <n v="30.51"/>
    <s v="Chris"/>
  </r>
  <r>
    <n v="526"/>
    <s v="April Hu"/>
    <x v="3"/>
    <n v="0"/>
    <n v="1.88"/>
    <n v="1.49"/>
    <x v="1"/>
    <x v="2"/>
    <s v="Office Supplies"/>
    <x v="5"/>
    <s v="Small Box"/>
    <s v="Staples® General Use 3-Ring Binders"/>
    <n v="0.37"/>
    <s v="United States"/>
    <s v="West"/>
    <x v="41"/>
    <s v="Mesa"/>
    <n v="85204"/>
    <s v="January"/>
    <s v="17-01-2015"/>
    <s v="January"/>
    <s v="18-01-2015"/>
    <n v="-15.5595"/>
    <n v="13"/>
    <n v="25.39"/>
    <n v="90027"/>
    <n v="1.88"/>
    <s v="William"/>
  </r>
  <r>
    <n v="526"/>
    <s v="April Hu"/>
    <x v="3"/>
    <n v="0.06"/>
    <n v="5.78"/>
    <n v="5.67"/>
    <x v="1"/>
    <x v="2"/>
    <s v="Office Supplies"/>
    <x v="7"/>
    <s v="Small Box"/>
    <s v="Xerox 1978"/>
    <n v="0.36"/>
    <s v="United States"/>
    <s v="West"/>
    <x v="41"/>
    <s v="Mesa"/>
    <n v="85204"/>
    <s v="January"/>
    <s v="17-01-2015"/>
    <s v="January"/>
    <s v="18-01-2015"/>
    <n v="-108.19"/>
    <n v="15"/>
    <n v="87.27"/>
    <n v="90027"/>
    <n v="5.7200000000000006"/>
    <s v="William"/>
  </r>
  <r>
    <n v="2059"/>
    <s v="Nathan Newton"/>
    <x v="3"/>
    <n v="0.09"/>
    <n v="28.48"/>
    <n v="1.99"/>
    <x v="1"/>
    <x v="3"/>
    <s v="Technology"/>
    <x v="1"/>
    <s v="Small Pack"/>
    <s v="Memorex 4.7GB DVD+RW, 3/Pack"/>
    <n v="0.4"/>
    <s v="United States"/>
    <s v="South"/>
    <x v="9"/>
    <s v="High Point"/>
    <n v="27260"/>
    <s v="January"/>
    <s v="17-01-2015"/>
    <s v="January"/>
    <s v="18-01-2015"/>
    <n v="-1250.7460000000001"/>
    <n v="13"/>
    <n v="336.92"/>
    <n v="88039"/>
    <n v="28.39"/>
    <s v="Sam"/>
  </r>
  <r>
    <n v="2725"/>
    <s v="Katharine Hudson"/>
    <x v="3"/>
    <n v="0.05"/>
    <n v="28.15"/>
    <n v="6.17"/>
    <x v="1"/>
    <x v="2"/>
    <s v="Office Supplies"/>
    <x v="2"/>
    <s v="Small Pack"/>
    <s v="Boston Model 1800 Electric Pencil Sharpener, Gray"/>
    <n v="0.55000000000000004"/>
    <s v="United States"/>
    <s v="South"/>
    <x v="34"/>
    <s v="Clarksville"/>
    <n v="37042"/>
    <s v="January"/>
    <s v="17-01-2015"/>
    <s v="January"/>
    <s v="18-01-2015"/>
    <n v="-66.248000000000005"/>
    <n v="10"/>
    <n v="282.38"/>
    <n v="88958"/>
    <n v="28.099999999999998"/>
    <s v="Sam"/>
  </r>
  <r>
    <n v="2443"/>
    <s v="Danny Richmond"/>
    <x v="1"/>
    <n v="0.05"/>
    <n v="58.1"/>
    <n v="1.49"/>
    <x v="1"/>
    <x v="3"/>
    <s v="Office Supplies"/>
    <x v="5"/>
    <s v="Small Box"/>
    <s v="Avery Arch Ring Binders"/>
    <n v="0.38"/>
    <s v="United States"/>
    <s v="South"/>
    <x v="12"/>
    <s v="Miami"/>
    <n v="33142"/>
    <s v="January"/>
    <s v="18-01-2015"/>
    <s v="January"/>
    <s v="18-01-2015"/>
    <n v="1633.9860000000001"/>
    <n v="13"/>
    <n v="739.06"/>
    <n v="89299"/>
    <n v="58.050000000000004"/>
    <s v="Sam"/>
  </r>
  <r>
    <n v="1971"/>
    <s v="Marsha Roy"/>
    <x v="4"/>
    <n v="0.02"/>
    <n v="11.58"/>
    <n v="5.72"/>
    <x v="1"/>
    <x v="3"/>
    <s v="Office Supplies"/>
    <x v="15"/>
    <s v="Small Box"/>
    <s v="Peel &amp; Seel® Recycled Catalog Envelopes, Brown"/>
    <n v="0.35"/>
    <s v="United States"/>
    <s v="South"/>
    <x v="0"/>
    <s v="Tupelo"/>
    <n v="38801"/>
    <s v="January"/>
    <s v="18-01-2015"/>
    <s v="January"/>
    <s v="19-01-2015"/>
    <n v="-259.75599999999997"/>
    <n v="3"/>
    <n v="35.479999999999997"/>
    <n v="91550"/>
    <n v="11.56"/>
    <s v="Sam"/>
  </r>
  <r>
    <n v="1972"/>
    <s v="Priscilla Brandon"/>
    <x v="4"/>
    <n v="0.05"/>
    <n v="350.99"/>
    <n v="39"/>
    <x v="0"/>
    <x v="3"/>
    <s v="Furniture"/>
    <x v="9"/>
    <s v="Jumbo Drum"/>
    <s v="Global Leather Executive Chair"/>
    <n v="0.55000000000000004"/>
    <s v="United States"/>
    <s v="East"/>
    <x v="28"/>
    <s v="Willow Grove"/>
    <n v="19090"/>
    <s v="January"/>
    <s v="18-01-2015"/>
    <s v="January"/>
    <s v="20-01-2015"/>
    <n v="1469.7275999999999"/>
    <n v="6"/>
    <n v="2130.04"/>
    <n v="91550"/>
    <n v="350.94"/>
    <s v="Erin"/>
  </r>
  <r>
    <n v="1972"/>
    <s v="Priscilla Brandon"/>
    <x v="4"/>
    <n v="0.04"/>
    <n v="15.99"/>
    <n v="9.4"/>
    <x v="2"/>
    <x v="3"/>
    <s v="Technology"/>
    <x v="3"/>
    <s v="Small Box"/>
    <s v="AT&amp;T Black Trimline Phone, Model 210"/>
    <n v="0.49"/>
    <s v="United States"/>
    <s v="East"/>
    <x v="28"/>
    <s v="Willow Grove"/>
    <n v="19090"/>
    <s v="January"/>
    <s v="18-01-2015"/>
    <s v="January"/>
    <s v="20-01-2015"/>
    <n v="-83.553060000000002"/>
    <n v="5"/>
    <n v="82.8"/>
    <n v="91550"/>
    <n v="15.950000000000001"/>
    <s v="Erin"/>
  </r>
  <r>
    <n v="657"/>
    <s v="Derek McCormick"/>
    <x v="0"/>
    <n v="0.1"/>
    <n v="18.97"/>
    <n v="9.0299999999999994"/>
    <x v="1"/>
    <x v="1"/>
    <s v="Office Supplies"/>
    <x v="7"/>
    <s v="Small Box"/>
    <s v="Computer Printout Paper with Letter-Trim Perforations"/>
    <n v="0.37"/>
    <s v="United States"/>
    <s v="East"/>
    <x v="35"/>
    <s v="Oxford"/>
    <n v="1540"/>
    <s v="January"/>
    <s v="19-01-2015"/>
    <s v="January"/>
    <s v="21-01-2015"/>
    <n v="-24.204799999999999"/>
    <n v="1"/>
    <n v="19.73"/>
    <n v="91212"/>
    <n v="18.869999999999997"/>
    <s v="Erin"/>
  </r>
  <r>
    <n v="659"/>
    <s v="Marjorie Arthur"/>
    <x v="0"/>
    <n v="0"/>
    <n v="119.99"/>
    <n v="56.14"/>
    <x v="0"/>
    <x v="1"/>
    <s v="Technology"/>
    <x v="3"/>
    <s v="Jumbo Box"/>
    <s v="Hewlett-Packard 2600DN Business Color Inkjet Printer"/>
    <n v="0.39"/>
    <s v="United States"/>
    <s v="East"/>
    <x v="42"/>
    <s v="South Burlington"/>
    <n v="5403"/>
    <s v="January"/>
    <s v="19-01-2015"/>
    <s v="January"/>
    <s v="20-01-2015"/>
    <n v="-126.05777999999999"/>
    <n v="5"/>
    <n v="615.54"/>
    <n v="91212"/>
    <n v="119.99"/>
    <s v="Erin"/>
  </r>
  <r>
    <n v="3095"/>
    <s v="Milton Lindsay"/>
    <x v="0"/>
    <n v="0.09"/>
    <n v="207.48"/>
    <n v="0.99"/>
    <x v="1"/>
    <x v="1"/>
    <s v="Office Supplies"/>
    <x v="8"/>
    <s v="Small Box"/>
    <s v="Kensington 7 Outlet MasterPiece Power Center with Fax/Phone Line Protection"/>
    <n v="0.55000000000000004"/>
    <s v="United States"/>
    <s v="East"/>
    <x v="27"/>
    <s v="Hamilton"/>
    <n v="45011"/>
    <s v="January"/>
    <s v="19-01-2015"/>
    <s v="January"/>
    <s v="21-01-2015"/>
    <n v="683.9556"/>
    <n v="5"/>
    <n v="991.24"/>
    <n v="86220"/>
    <n v="207.39"/>
    <s v="Erin"/>
  </r>
  <r>
    <n v="259"/>
    <s v="Edward Pugh"/>
    <x v="2"/>
    <n v="0.09"/>
    <n v="2.88"/>
    <n v="0.7"/>
    <x v="1"/>
    <x v="1"/>
    <s v="Office Supplies"/>
    <x v="2"/>
    <s v="Wrap Bag"/>
    <s v="Newell 340"/>
    <n v="0.56000000000000005"/>
    <s v="United States"/>
    <s v="West"/>
    <x v="43"/>
    <s v="Santa Fe"/>
    <n v="87505"/>
    <s v="January"/>
    <s v="19-01-2015"/>
    <s v="January"/>
    <s v="19-01-2015"/>
    <n v="5.7531999999999996"/>
    <n v="10"/>
    <n v="26.38"/>
    <n v="85857"/>
    <n v="2.79"/>
    <s v="William"/>
  </r>
  <r>
    <n v="3155"/>
    <s v="Julian Keith Mayer"/>
    <x v="0"/>
    <n v="0.02"/>
    <n v="60.22"/>
    <n v="3.5"/>
    <x v="1"/>
    <x v="3"/>
    <s v="Office Supplies"/>
    <x v="8"/>
    <s v="Small Box"/>
    <s v="Fellowes Smart Surge Ten-Outlet Protector, Platinum"/>
    <n v="0.56999999999999995"/>
    <s v="United States"/>
    <s v="South"/>
    <x v="12"/>
    <s v="Sanford"/>
    <n v="32771"/>
    <s v="January"/>
    <s v="20-01-2015"/>
    <s v="January"/>
    <s v="21-01-2015"/>
    <n v="-193.91399999999999"/>
    <n v="9"/>
    <n v="541.76"/>
    <n v="86898"/>
    <n v="60.199999999999996"/>
    <s v="Sam"/>
  </r>
  <r>
    <n v="32"/>
    <s v="Matthew Berman"/>
    <x v="4"/>
    <n v="0.09"/>
    <n v="125.99"/>
    <n v="7.69"/>
    <x v="2"/>
    <x v="3"/>
    <s v="Technology"/>
    <x v="12"/>
    <s v="Small Box"/>
    <s v="StarTAC 3000"/>
    <n v="0.59"/>
    <s v="United States"/>
    <s v="West"/>
    <x v="14"/>
    <s v="Grants Pass"/>
    <n v="97526"/>
    <s v="January"/>
    <s v="20-01-2015"/>
    <s v="January"/>
    <s v="22-01-2015"/>
    <n v="209.99700000000001"/>
    <n v="8"/>
    <n v="783.55"/>
    <n v="89202"/>
    <n v="125.89999999999999"/>
    <s v="William"/>
  </r>
  <r>
    <n v="493"/>
    <s v="Douglas Buck"/>
    <x v="3"/>
    <n v="0.02"/>
    <n v="6.48"/>
    <n v="6.6"/>
    <x v="1"/>
    <x v="1"/>
    <s v="Office Supplies"/>
    <x v="7"/>
    <s v="Small Box"/>
    <s v="Xerox 21"/>
    <n v="0.37"/>
    <s v="United States"/>
    <s v="West"/>
    <x v="4"/>
    <s v="Seatac"/>
    <n v="98158"/>
    <s v="January"/>
    <s v="20-01-2015"/>
    <s v="January"/>
    <s v="22-01-2015"/>
    <n v="-92.05"/>
    <n v="10"/>
    <n v="66.709999999999994"/>
    <n v="88906"/>
    <n v="6.4600000000000009"/>
    <s v="William"/>
  </r>
  <r>
    <n v="493"/>
    <s v="Douglas Buck"/>
    <x v="3"/>
    <n v="0.04"/>
    <n v="17.149999999999999"/>
    <n v="4.96"/>
    <x v="1"/>
    <x v="1"/>
    <s v="Office Supplies"/>
    <x v="6"/>
    <s v="Small Box"/>
    <s v="Advantus Rolling Storage Box"/>
    <n v="0.57999999999999996"/>
    <s v="United States"/>
    <s v="West"/>
    <x v="4"/>
    <s v="Seatac"/>
    <n v="98158"/>
    <s v="January"/>
    <s v="20-01-2015"/>
    <s v="January"/>
    <s v="21-01-2015"/>
    <n v="6.11"/>
    <n v="5"/>
    <n v="87.16"/>
    <n v="88906"/>
    <n v="17.11"/>
    <s v="William"/>
  </r>
  <r>
    <n v="524"/>
    <s v="Gina McKnight"/>
    <x v="3"/>
    <n v="0.03"/>
    <n v="1270.99"/>
    <n v="19.989999999999998"/>
    <x v="1"/>
    <x v="1"/>
    <s v="Office Supplies"/>
    <x v="5"/>
    <s v="Small Box"/>
    <s v="Fellowes PB500 Electric Punch Plastic Comb Binding Machine with Manual Bind"/>
    <n v="0.35"/>
    <s v="United States"/>
    <s v="South"/>
    <x v="34"/>
    <s v="Farragut"/>
    <n v="37922"/>
    <s v="January"/>
    <s v="20-01-2015"/>
    <s v="January"/>
    <s v="22-01-2015"/>
    <n v="363.55200000000002"/>
    <n v="2"/>
    <n v="2589.0100000000002"/>
    <n v="91127"/>
    <n v="1270.96"/>
    <s v="Sam"/>
  </r>
  <r>
    <n v="524"/>
    <s v="Gina McKnight"/>
    <x v="3"/>
    <n v="7.0000000000000007E-2"/>
    <n v="2036.48"/>
    <n v="14.7"/>
    <x v="0"/>
    <x v="1"/>
    <s v="Technology"/>
    <x v="3"/>
    <s v="Jumbo Drum"/>
    <s v="Lexmark 4227 Plus Dot Matrix Printer"/>
    <n v="0.55000000000000004"/>
    <s v="United States"/>
    <s v="South"/>
    <x v="34"/>
    <s v="Farragut"/>
    <n v="37922"/>
    <s v="January"/>
    <s v="20-01-2015"/>
    <s v="January"/>
    <s v="22-01-2015"/>
    <n v="-11.536"/>
    <n v="1"/>
    <n v="1893.93"/>
    <n v="91127"/>
    <n v="2036.41"/>
    <s v="Sam"/>
  </r>
  <r>
    <n v="549"/>
    <s v="Dennis Boykin Townsend"/>
    <x v="3"/>
    <n v="0.02"/>
    <n v="7.1"/>
    <n v="6.05"/>
    <x v="1"/>
    <x v="3"/>
    <s v="Office Supplies"/>
    <x v="5"/>
    <s v="Small Box"/>
    <s v="Wilson Jones Hanging View Binder, White, 1&quot;"/>
    <n v="0.39"/>
    <s v="United States"/>
    <s v="West"/>
    <x v="43"/>
    <s v="Roswell"/>
    <n v="88201"/>
    <s v="January"/>
    <s v="20-01-2015"/>
    <s v="January"/>
    <s v="20-01-2015"/>
    <n v="-66.378"/>
    <n v="9"/>
    <n v="66.319999999999993"/>
    <n v="90908"/>
    <n v="7.08"/>
    <s v="William"/>
  </r>
  <r>
    <n v="2464"/>
    <s v="Joe George"/>
    <x v="3"/>
    <n v="0.05"/>
    <n v="6.28"/>
    <n v="5.36"/>
    <x v="1"/>
    <x v="1"/>
    <s v="Office Supplies"/>
    <x v="5"/>
    <s v="Small Box"/>
    <s v="GBC Standard Plastic Binding Systems' Combs"/>
    <n v="0.4"/>
    <s v="United States"/>
    <s v="South"/>
    <x v="17"/>
    <s v="Bossier City"/>
    <n v="71111"/>
    <s v="January"/>
    <s v="20-01-2015"/>
    <s v="January"/>
    <s v="23-01-2015"/>
    <n v="1.278"/>
    <n v="6"/>
    <n v="38.04"/>
    <n v="88714"/>
    <n v="6.23"/>
    <s v="Sam"/>
  </r>
  <r>
    <n v="2464"/>
    <s v="Joe George"/>
    <x v="3"/>
    <n v="0.04"/>
    <n v="3.08"/>
    <n v="0.99"/>
    <x v="1"/>
    <x v="1"/>
    <s v="Office Supplies"/>
    <x v="13"/>
    <s v="Small Box"/>
    <s v="Avery 481"/>
    <n v="0.37"/>
    <s v="United States"/>
    <s v="South"/>
    <x v="17"/>
    <s v="Bossier City"/>
    <n v="71111"/>
    <s v="January"/>
    <s v="20-01-2015"/>
    <s v="January"/>
    <s v="21-01-2015"/>
    <n v="424.29"/>
    <n v="14"/>
    <n v="42.53"/>
    <n v="88714"/>
    <n v="3.04"/>
    <s v="Sam"/>
  </r>
  <r>
    <n v="1473"/>
    <s v="Paul Puckett"/>
    <x v="0"/>
    <n v="0.04"/>
    <n v="9.7799999999999994"/>
    <n v="1.99"/>
    <x v="2"/>
    <x v="2"/>
    <s v="Technology"/>
    <x v="1"/>
    <s v="Small Pack"/>
    <s v="Memorex Slim 80 Minute CD-R, 10/Pack"/>
    <n v="0.43"/>
    <s v="United States"/>
    <s v="East"/>
    <x v="27"/>
    <s v="Wooster"/>
    <n v="44691"/>
    <s v="January"/>
    <s v="21-01-2015"/>
    <s v="January"/>
    <s v="22-01-2015"/>
    <n v="61.292700000000004"/>
    <n v="9"/>
    <n v="88.83"/>
    <n v="87076"/>
    <n v="9.74"/>
    <s v="Erin"/>
  </r>
  <r>
    <n v="1788"/>
    <s v="Valerie Siegel"/>
    <x v="0"/>
    <n v="0.04"/>
    <n v="205.99"/>
    <n v="8.99"/>
    <x v="1"/>
    <x v="1"/>
    <s v="Technology"/>
    <x v="12"/>
    <s v="Small Box"/>
    <s v="TimeportP7382"/>
    <n v="0.56000000000000005"/>
    <s v="United States"/>
    <s v="South"/>
    <x v="5"/>
    <s v="Woodstock"/>
    <n v="30188"/>
    <s v="January"/>
    <s v="21-01-2015"/>
    <s v="January"/>
    <s v="22-01-2015"/>
    <n v="960.98400000000004"/>
    <n v="6"/>
    <n v="1008.53"/>
    <n v="88256"/>
    <n v="205.95000000000002"/>
    <s v="Sam"/>
  </r>
  <r>
    <n v="263"/>
    <s v="Carlos Hess"/>
    <x v="1"/>
    <n v="0.05"/>
    <n v="31.76"/>
    <n v="45.51"/>
    <x v="0"/>
    <x v="0"/>
    <s v="Furniture"/>
    <x v="0"/>
    <s v="Jumbo Box"/>
    <s v="Hon iLevel™ Computer Training Table"/>
    <n v="0.65"/>
    <s v="United States"/>
    <s v="East"/>
    <x v="27"/>
    <s v="Cleveland Heights"/>
    <n v="44106"/>
    <s v="January"/>
    <s v="21-01-2015"/>
    <s v="January"/>
    <s v="23-01-2015"/>
    <n v="-2177.9860960000001"/>
    <n v="9"/>
    <n v="304.33999999999997"/>
    <n v="86297"/>
    <n v="31.71"/>
    <s v="Erin"/>
  </r>
  <r>
    <n v="2423"/>
    <s v="Nicholas Wallace"/>
    <x v="2"/>
    <n v="0.04"/>
    <n v="100.98"/>
    <n v="7.18"/>
    <x v="1"/>
    <x v="2"/>
    <s v="Technology"/>
    <x v="1"/>
    <s v="Small Box"/>
    <s v="Logitech Cordless Elite Duo"/>
    <n v="0.4"/>
    <s v="United States"/>
    <s v="Central"/>
    <x v="18"/>
    <s v="Hurst"/>
    <n v="76053"/>
    <s v="January"/>
    <s v="21-01-2015"/>
    <s v="January"/>
    <s v="26-01-2015"/>
    <n v="269.94"/>
    <n v="4"/>
    <n v="414.91"/>
    <n v="89054"/>
    <n v="100.94"/>
    <s v="Chris"/>
  </r>
  <r>
    <n v="2882"/>
    <s v="Andrew Gonzalez"/>
    <x v="2"/>
    <n v="0.02"/>
    <n v="43.98"/>
    <n v="1.99"/>
    <x v="1"/>
    <x v="1"/>
    <s v="Technology"/>
    <x v="1"/>
    <s v="Small Pack"/>
    <s v="Memorex 80 Minute CD-R Spindle, 100/Pack"/>
    <n v="0.44"/>
    <s v="United States"/>
    <s v="South"/>
    <x v="9"/>
    <s v="Charlotte"/>
    <n v="28206"/>
    <s v="January"/>
    <s v="21-01-2015"/>
    <s v="January"/>
    <s v="25-01-2015"/>
    <n v="333.76049999999998"/>
    <n v="40"/>
    <n v="1724.01"/>
    <n v="50917"/>
    <n v="43.959999999999994"/>
    <s v="Sam"/>
  </r>
  <r>
    <n v="1402"/>
    <s v="Wesley Tate"/>
    <x v="4"/>
    <n v="0.04"/>
    <n v="30.73"/>
    <n v="4"/>
    <x v="1"/>
    <x v="2"/>
    <s v="Technology"/>
    <x v="1"/>
    <s v="Small Box"/>
    <s v="Fellowes 17-key keypad for PS/2 interface"/>
    <n v="0.75"/>
    <s v="United States"/>
    <s v="Central"/>
    <x v="10"/>
    <s v="Chicago"/>
    <n v="60653"/>
    <s v="January"/>
    <s v="21-01-2015"/>
    <s v="January"/>
    <s v="22-01-2015"/>
    <n v="-20.79"/>
    <n v="48"/>
    <n v="1420.84"/>
    <n v="43079"/>
    <n v="30.69"/>
    <s v="Chris"/>
  </r>
  <r>
    <n v="1405"/>
    <s v="Crystal Floyd"/>
    <x v="4"/>
    <n v="0.04"/>
    <n v="30.73"/>
    <n v="4"/>
    <x v="1"/>
    <x v="2"/>
    <s v="Technology"/>
    <x v="1"/>
    <s v="Small Box"/>
    <s v="Fellowes 17-key keypad for PS/2 interface"/>
    <n v="0.75"/>
    <s v="United States"/>
    <s v="Central"/>
    <x v="25"/>
    <s v="Battle Creek"/>
    <n v="49017"/>
    <s v="January"/>
    <s v="21-01-2015"/>
    <s v="January"/>
    <s v="22-01-2015"/>
    <n v="-20.79"/>
    <n v="12"/>
    <n v="355.21"/>
    <n v="86145"/>
    <n v="30.69"/>
    <s v="Chris"/>
  </r>
  <r>
    <n v="2796"/>
    <s v="Cindy McLeod"/>
    <x v="4"/>
    <n v="0.02"/>
    <n v="30.44"/>
    <n v="1.49"/>
    <x v="1"/>
    <x v="3"/>
    <s v="Office Supplies"/>
    <x v="5"/>
    <s v="Small Box"/>
    <s v="Premier Elliptical Ring Binder, Black"/>
    <n v="0.37"/>
    <s v="United States"/>
    <s v="Central"/>
    <x v="20"/>
    <s v="Sioux City"/>
    <n v="51106"/>
    <s v="January"/>
    <s v="21-01-2015"/>
    <s v="January"/>
    <s v="23-01-2015"/>
    <n v="266.76089999999999"/>
    <n v="12"/>
    <n v="386.61"/>
    <n v="87553"/>
    <n v="30.42"/>
    <s v="Chris"/>
  </r>
  <r>
    <n v="2797"/>
    <s v="Cameron Kendall"/>
    <x v="4"/>
    <n v="0.02"/>
    <n v="4.91"/>
    <n v="0.5"/>
    <x v="1"/>
    <x v="3"/>
    <s v="Office Supplies"/>
    <x v="13"/>
    <s v="Small Box"/>
    <s v="Avery 508"/>
    <n v="0.36"/>
    <s v="United States"/>
    <s v="East"/>
    <x v="28"/>
    <s v="Pittsburgh"/>
    <n v="15122"/>
    <s v="January"/>
    <s v="21-01-2015"/>
    <s v="January"/>
    <s v="22-01-2015"/>
    <n v="29.883900000000001"/>
    <n v="9"/>
    <n v="43.31"/>
    <n v="87553"/>
    <n v="4.8900000000000006"/>
    <s v="Erin"/>
  </r>
  <r>
    <n v="2855"/>
    <s v="Vicki Womble"/>
    <x v="4"/>
    <n v="0.08"/>
    <n v="7.84"/>
    <n v="4.71"/>
    <x v="1"/>
    <x v="3"/>
    <s v="Office Supplies"/>
    <x v="5"/>
    <s v="Small Box"/>
    <s v="XtraLife® ClearVue™ Slant-D® Ring Binders by Cardinal"/>
    <n v="0.35"/>
    <s v="United States"/>
    <s v="West"/>
    <x v="4"/>
    <s v="Des Moines"/>
    <n v="98198"/>
    <s v="January"/>
    <s v="21-01-2015"/>
    <s v="January"/>
    <s v="22-01-2015"/>
    <n v="-12.87678"/>
    <n v="10"/>
    <n v="76.16"/>
    <n v="87316"/>
    <n v="7.76"/>
    <s v="William"/>
  </r>
  <r>
    <n v="2855"/>
    <s v="Vicki Womble"/>
    <x v="4"/>
    <n v="0.03"/>
    <n v="105.34"/>
    <n v="24.49"/>
    <x v="1"/>
    <x v="3"/>
    <s v="Furniture"/>
    <x v="11"/>
    <s v="Large Box"/>
    <s v="Deflect-o DuraMat Antistatic Studded Beveled Mat for Medium Pile Carpeting"/>
    <n v="0.61"/>
    <s v="United States"/>
    <s v="West"/>
    <x v="4"/>
    <s v="Des Moines"/>
    <n v="98198"/>
    <s v="January"/>
    <s v="21-01-2015"/>
    <s v="January"/>
    <s v="22-01-2015"/>
    <n v="618.13080000000002"/>
    <n v="10"/>
    <n v="1038.1400000000001"/>
    <n v="87316"/>
    <n v="105.31"/>
    <s v="William"/>
  </r>
  <r>
    <n v="584"/>
    <s v="Timothy Currie"/>
    <x v="3"/>
    <n v="0.04"/>
    <n v="15.51"/>
    <n v="17.78"/>
    <x v="1"/>
    <x v="3"/>
    <s v="Office Supplies"/>
    <x v="6"/>
    <s v="Small Box"/>
    <s v="Tenex File Box, Personal Filing Tote with Lid, Black"/>
    <n v="0.59"/>
    <s v="United States"/>
    <s v="East"/>
    <x v="35"/>
    <s v="Woburn"/>
    <n v="1801"/>
    <s v="January"/>
    <s v="21-01-2015"/>
    <s v="January"/>
    <s v="23-01-2015"/>
    <n v="-266.22000000000003"/>
    <n v="7"/>
    <n v="116.93"/>
    <n v="88646"/>
    <n v="15.47"/>
    <s v="Erin"/>
  </r>
  <r>
    <n v="1709"/>
    <s v="Dennis Bowen"/>
    <x v="3"/>
    <n v="0.01"/>
    <n v="14.28"/>
    <n v="2.99"/>
    <x v="1"/>
    <x v="1"/>
    <s v="Office Supplies"/>
    <x v="5"/>
    <s v="Small Box"/>
    <s v="Avery Premier Heavy-Duty Binder with Round Locking Rings"/>
    <n v="0.39"/>
    <s v="United States"/>
    <s v="East"/>
    <x v="28"/>
    <s v="Pottstown"/>
    <n v="19464"/>
    <s v="January"/>
    <s v="21-01-2015"/>
    <s v="January"/>
    <s v="22-01-2015"/>
    <n v="21.003499999999999"/>
    <n v="2"/>
    <n v="30.44"/>
    <n v="88782"/>
    <n v="14.27"/>
    <s v="Erin"/>
  </r>
  <r>
    <n v="1727"/>
    <s v="Juanita Ballard"/>
    <x v="3"/>
    <n v="0.1"/>
    <n v="14.98"/>
    <n v="7.69"/>
    <x v="2"/>
    <x v="0"/>
    <s v="Office Supplies"/>
    <x v="6"/>
    <s v="Small Box"/>
    <s v="Super Decoflex Portable Personal File"/>
    <n v="0.56999999999999995"/>
    <s v="United States"/>
    <s v="East"/>
    <x v="27"/>
    <s v="Kent"/>
    <n v="44240"/>
    <s v="January"/>
    <s v="21-01-2015"/>
    <s v="January"/>
    <s v="23-01-2015"/>
    <n v="-76.900000000000006"/>
    <n v="8"/>
    <n v="114.81"/>
    <n v="87194"/>
    <n v="14.88"/>
    <s v="Erin"/>
  </r>
  <r>
    <n v="1928"/>
    <s v="Gregory R Snow"/>
    <x v="3"/>
    <n v="0.1"/>
    <n v="1889.99"/>
    <n v="19.989999999999998"/>
    <x v="1"/>
    <x v="2"/>
    <s v="Office Supplies"/>
    <x v="5"/>
    <s v="Small Box"/>
    <s v="Ibico EPK-21 Electric Binding System"/>
    <n v="0.36"/>
    <s v="United States"/>
    <s v="South"/>
    <x v="23"/>
    <s v="Greer"/>
    <n v="29651"/>
    <s v="January"/>
    <s v="21-01-2015"/>
    <s v="January"/>
    <s v="21-01-2015"/>
    <n v="-42.545999999999999"/>
    <n v="1"/>
    <n v="1786.04"/>
    <n v="88580"/>
    <n v="1889.89"/>
    <s v="Sam"/>
  </r>
  <r>
    <n v="1989"/>
    <s v="David Weaver"/>
    <x v="3"/>
    <n v="0.04"/>
    <n v="355.98"/>
    <n v="58.92"/>
    <x v="0"/>
    <x v="2"/>
    <s v="Furniture"/>
    <x v="9"/>
    <s v="Jumbo Drum"/>
    <s v="Hon 4700 Series Mobuis™ Mid-Back Task Chairs with Adjustable Arms"/>
    <n v="0.64"/>
    <s v="United States"/>
    <s v="West"/>
    <x v="15"/>
    <s v="Holladay"/>
    <n v="84117"/>
    <s v="January"/>
    <s v="21-01-2015"/>
    <s v="January"/>
    <s v="22-01-2015"/>
    <n v="882.93"/>
    <n v="8"/>
    <n v="2748.21"/>
    <n v="90000"/>
    <n v="355.94"/>
    <s v="William"/>
  </r>
  <r>
    <n v="1989"/>
    <s v="David Weaver"/>
    <x v="3"/>
    <n v="0.09"/>
    <n v="19.98"/>
    <n v="8.68"/>
    <x v="1"/>
    <x v="2"/>
    <s v="Office Supplies"/>
    <x v="7"/>
    <s v="Small Box"/>
    <s v="Southworth 25% Cotton Premium Laser Paper and Envelopes"/>
    <n v="0.37"/>
    <s v="United States"/>
    <s v="West"/>
    <x v="15"/>
    <s v="Holladay"/>
    <n v="84117"/>
    <s v="January"/>
    <s v="21-01-2015"/>
    <s v="January"/>
    <s v="22-01-2015"/>
    <n v="6.6803999999999997"/>
    <n v="5"/>
    <n v="93.19"/>
    <n v="90000"/>
    <n v="19.89"/>
    <s v="William"/>
  </r>
  <r>
    <n v="3229"/>
    <s v="Sharon Kessler"/>
    <x v="3"/>
    <n v="0.01"/>
    <n v="24.95"/>
    <n v="2.99"/>
    <x v="1"/>
    <x v="0"/>
    <s v="Office Supplies"/>
    <x v="5"/>
    <s v="Small Box"/>
    <s v="Large Capacity Hanging Post Binders"/>
    <n v="0.39"/>
    <s v="United States"/>
    <s v="Central"/>
    <x v="30"/>
    <s v="Superior"/>
    <n v="54880"/>
    <s v="January"/>
    <s v="21-01-2015"/>
    <s v="January"/>
    <s v="22-01-2015"/>
    <n v="261.38580000000002"/>
    <n v="15"/>
    <n v="378.82"/>
    <n v="87435"/>
    <n v="24.939999999999998"/>
    <s v="Chris"/>
  </r>
  <r>
    <n v="3230"/>
    <s v="Monica Stuart"/>
    <x v="3"/>
    <n v="0"/>
    <n v="15.98"/>
    <n v="8.99"/>
    <x v="1"/>
    <x v="0"/>
    <s v="Technology"/>
    <x v="1"/>
    <s v="Small Pack"/>
    <s v="Imation 3.5&quot; DS/HD IBM Formatted Diskettes, 50/Pack"/>
    <n v="0.64"/>
    <s v="United States"/>
    <s v="Central"/>
    <x v="30"/>
    <s v="Waukesha"/>
    <n v="53186"/>
    <s v="January"/>
    <s v="21-01-2015"/>
    <s v="January"/>
    <s v="23-01-2015"/>
    <n v="-135.46"/>
    <n v="9"/>
    <n v="152.18"/>
    <n v="87435"/>
    <n v="15.98"/>
    <s v="Chris"/>
  </r>
  <r>
    <n v="151"/>
    <s v="Geoffrey Zhu"/>
    <x v="0"/>
    <n v="0.09"/>
    <n v="32.979999999999997"/>
    <n v="5.5"/>
    <x v="1"/>
    <x v="2"/>
    <s v="Technology"/>
    <x v="1"/>
    <s v="Small Box"/>
    <s v="PC Concepts 116 Key Quantum 3000 Keyboard"/>
    <n v="0.75"/>
    <s v="United States"/>
    <s v="South"/>
    <x v="34"/>
    <s v="Kingsport"/>
    <n v="37664"/>
    <s v="January"/>
    <s v="22-01-2015"/>
    <s v="January"/>
    <s v="23-01-2015"/>
    <n v="-20.257999999999999"/>
    <n v="2"/>
    <n v="62.46"/>
    <n v="89521"/>
    <n v="32.889999999999993"/>
    <s v="Sam"/>
  </r>
  <r>
    <n v="1438"/>
    <s v="Jean Weiss Diaz"/>
    <x v="0"/>
    <n v="0.01"/>
    <n v="80.98"/>
    <n v="35"/>
    <x v="1"/>
    <x v="3"/>
    <s v="Office Supplies"/>
    <x v="6"/>
    <s v="Large Box"/>
    <s v="Carina 42&quot;Hx23 3/4&quot;W Media Storage Unit"/>
    <n v="0.83"/>
    <s v="United States"/>
    <s v="East"/>
    <x v="27"/>
    <s v="Elyria"/>
    <n v="44035"/>
    <s v="January"/>
    <s v="22-01-2015"/>
    <s v="January"/>
    <s v="24-01-2015"/>
    <n v="-409.37360000000001"/>
    <n v="3"/>
    <n v="267.83"/>
    <n v="90120"/>
    <n v="80.97"/>
    <s v="Erin"/>
  </r>
  <r>
    <n v="1959"/>
    <s v="Bonnie Matthews Rowland"/>
    <x v="0"/>
    <n v="0"/>
    <n v="20.28"/>
    <n v="14.39"/>
    <x v="1"/>
    <x v="3"/>
    <s v="Furniture"/>
    <x v="11"/>
    <s v="Small Box"/>
    <s v="Career Cubicle Clock, 8 1/4&quot;, Black"/>
    <n v="0.47"/>
    <s v="United States"/>
    <s v="South"/>
    <x v="12"/>
    <s v="Miami"/>
    <n v="33916"/>
    <s v="January"/>
    <s v="22-01-2015"/>
    <s v="January"/>
    <s v="22-01-2015"/>
    <n v="-66.247299999999996"/>
    <n v="9"/>
    <n v="206.04"/>
    <n v="28225"/>
    <n v="20.28"/>
    <s v="Sam"/>
  </r>
  <r>
    <n v="1764"/>
    <s v="Michele Bradshaw"/>
    <x v="1"/>
    <n v="0"/>
    <n v="115.99"/>
    <n v="5.92"/>
    <x v="1"/>
    <x v="1"/>
    <s v="Technology"/>
    <x v="12"/>
    <s v="Small Box"/>
    <s v="8890"/>
    <n v="0.57999999999999996"/>
    <s v="United States"/>
    <s v="South"/>
    <x v="12"/>
    <s v="Dunedin"/>
    <n v="34698"/>
    <s v="January"/>
    <s v="22-01-2015"/>
    <s v="January"/>
    <s v="22-01-2015"/>
    <n v="-16.771999999999998"/>
    <n v="11"/>
    <n v="1160.42"/>
    <n v="89775"/>
    <n v="115.99"/>
    <s v="Sam"/>
  </r>
  <r>
    <n v="2456"/>
    <s v="Joan Beach"/>
    <x v="1"/>
    <n v="7.0000000000000007E-2"/>
    <n v="179.99"/>
    <n v="19.989999999999998"/>
    <x v="1"/>
    <x v="2"/>
    <s v="Technology"/>
    <x v="1"/>
    <s v="Small Box"/>
    <s v="Motorola SB4200 Cable Modem"/>
    <n v="0.48"/>
    <s v="United States"/>
    <s v="South"/>
    <x v="16"/>
    <s v="Mobile"/>
    <n v="36608"/>
    <s v="January"/>
    <s v="22-01-2015"/>
    <s v="January"/>
    <s v="23-01-2015"/>
    <n v="733.28219999999999"/>
    <n v="7"/>
    <n v="1188.6300000000001"/>
    <n v="89218"/>
    <n v="179.92000000000002"/>
    <s v="Sam"/>
  </r>
  <r>
    <n v="2456"/>
    <s v="Joan Beach"/>
    <x v="1"/>
    <n v="0.02"/>
    <n v="92.23"/>
    <n v="39.61"/>
    <x v="2"/>
    <x v="2"/>
    <s v="Furniture"/>
    <x v="11"/>
    <s v="Medium Box"/>
    <s v="Deflect-o RollaMat Studded, Beveled Mat for Medium Pile Carpeting"/>
    <n v="0.67"/>
    <s v="United States"/>
    <s v="South"/>
    <x v="16"/>
    <s v="Mobile"/>
    <n v="36608"/>
    <s v="January"/>
    <s v="22-01-2015"/>
    <s v="January"/>
    <s v="23-01-2015"/>
    <n v="-905.99040000000002"/>
    <n v="11"/>
    <n v="1009.93"/>
    <n v="89218"/>
    <n v="92.210000000000008"/>
    <s v="Sam"/>
  </r>
  <r>
    <n v="2457"/>
    <s v="Yvonne Collier"/>
    <x v="1"/>
    <n v="0.02"/>
    <n v="15.22"/>
    <n v="9.73"/>
    <x v="1"/>
    <x v="2"/>
    <s v="Office Supplies"/>
    <x v="5"/>
    <s v="Small Box"/>
    <s v="GBC Twin Loop™ Wire Binding Elements, 9/16&quot; Spine, Black"/>
    <n v="0.36"/>
    <s v="United States"/>
    <s v="Central"/>
    <x v="7"/>
    <s v="Lino Lakes"/>
    <n v="55014"/>
    <s v="January"/>
    <s v="22-01-2015"/>
    <s v="January"/>
    <s v="22-01-2015"/>
    <n v="-21.63242"/>
    <n v="9"/>
    <n v="140.69999999999999"/>
    <n v="89218"/>
    <n v="15.200000000000001"/>
    <s v="Chris"/>
  </r>
  <r>
    <n v="2209"/>
    <s v="Sharon Thomas"/>
    <x v="2"/>
    <n v="0.06"/>
    <n v="6.98"/>
    <n v="1.6"/>
    <x v="1"/>
    <x v="2"/>
    <s v="Office Supplies"/>
    <x v="7"/>
    <s v="Wrap Bag"/>
    <s v="Adams Phone Message Book, Professional, 400 Message Capacity, 5 3/6” x 11”"/>
    <n v="0.38"/>
    <s v="United States"/>
    <s v="South"/>
    <x v="5"/>
    <s v="College Park"/>
    <n v="30337"/>
    <s v="January"/>
    <s v="22-01-2015"/>
    <s v="January"/>
    <s v="29-01-2015"/>
    <n v="-98.055999999999997"/>
    <n v="12"/>
    <n v="83.93"/>
    <n v="88030"/>
    <n v="6.9200000000000008"/>
    <s v="Sam"/>
  </r>
  <r>
    <n v="2896"/>
    <s v="Anna Ellis"/>
    <x v="2"/>
    <n v="0.02"/>
    <n v="880.98"/>
    <n v="44.55"/>
    <x v="0"/>
    <x v="2"/>
    <s v="Furniture"/>
    <x v="10"/>
    <s v="Jumbo Box"/>
    <s v="Riverside Palais Royal Lawyers Bookcase, Royale Cherry Finish"/>
    <n v="0.62"/>
    <s v="United States"/>
    <s v="Central"/>
    <x v="7"/>
    <s v="Mankato"/>
    <n v="56001"/>
    <s v="January"/>
    <s v="22-01-2015"/>
    <s v="January"/>
    <s v="26-01-2015"/>
    <n v="4861.0637999999999"/>
    <n v="8"/>
    <n v="7045.02"/>
    <n v="86925"/>
    <n v="880.96"/>
    <s v="Chris"/>
  </r>
  <r>
    <n v="2422"/>
    <s v="Arlene Wiggins Dalton"/>
    <x v="4"/>
    <n v="0.09"/>
    <n v="3.89"/>
    <n v="7.01"/>
    <x v="2"/>
    <x v="2"/>
    <s v="Office Supplies"/>
    <x v="5"/>
    <s v="Small Box"/>
    <s v="Avery Binder Labels"/>
    <n v="0.37"/>
    <s v="United States"/>
    <s v="Central"/>
    <x v="18"/>
    <s v="Huntsville"/>
    <n v="77340"/>
    <s v="January"/>
    <s v="22-01-2015"/>
    <s v="January"/>
    <s v="24-01-2015"/>
    <n v="-154.30699999999999"/>
    <n v="10"/>
    <n v="42.56"/>
    <n v="89055"/>
    <n v="3.8000000000000003"/>
    <s v="Chris"/>
  </r>
  <r>
    <n v="2873"/>
    <s v="Benjamin Gunter"/>
    <x v="4"/>
    <n v="7.0000000000000007E-2"/>
    <n v="2.89"/>
    <n v="0.5"/>
    <x v="1"/>
    <x v="0"/>
    <s v="Office Supplies"/>
    <x v="13"/>
    <s v="Small Box"/>
    <s v="Avery 498"/>
    <n v="0.38"/>
    <s v="United States"/>
    <s v="South"/>
    <x v="12"/>
    <s v="Hialeah"/>
    <n v="33012"/>
    <s v="January"/>
    <s v="22-01-2015"/>
    <s v="January"/>
    <s v="24-01-2015"/>
    <n v="441.59399999999999"/>
    <n v="12"/>
    <n v="33.020000000000003"/>
    <n v="89872"/>
    <n v="2.8200000000000003"/>
    <s v="Sam"/>
  </r>
  <r>
    <n v="2873"/>
    <s v="Benjamin Gunter"/>
    <x v="4"/>
    <n v="0"/>
    <n v="217.85"/>
    <n v="29.1"/>
    <x v="0"/>
    <x v="0"/>
    <s v="Furniture"/>
    <x v="0"/>
    <s v="Jumbo Box"/>
    <s v="Chromcraft Bull-Nose Wood Round Conference Table Top, Wood Base"/>
    <n v="0.68"/>
    <s v="United States"/>
    <s v="South"/>
    <x v="12"/>
    <s v="Hialeah"/>
    <n v="33012"/>
    <s v="January"/>
    <s v="22-01-2015"/>
    <s v="January"/>
    <s v="23-01-2015"/>
    <n v="394.17"/>
    <n v="10"/>
    <n v="2273.1"/>
    <n v="89872"/>
    <n v="217.85"/>
    <s v="Sam"/>
  </r>
  <r>
    <n v="3350"/>
    <s v="Amy York"/>
    <x v="4"/>
    <n v="0.01"/>
    <n v="73.98"/>
    <n v="12.14"/>
    <x v="1"/>
    <x v="0"/>
    <s v="Technology"/>
    <x v="1"/>
    <s v="Small Box"/>
    <s v="Keytronic 105-Key Spanish Keyboard"/>
    <n v="0.67"/>
    <s v="United States"/>
    <s v="West"/>
    <x v="4"/>
    <s v="Parkland"/>
    <n v="98444"/>
    <s v="January"/>
    <s v="23-01-2015"/>
    <s v="January"/>
    <s v="25-01-2015"/>
    <n v="-29.0656"/>
    <n v="5"/>
    <n v="384.22"/>
    <n v="91296"/>
    <n v="73.97"/>
    <s v="William"/>
  </r>
  <r>
    <n v="1692"/>
    <s v="Rhonda Schroeder"/>
    <x v="3"/>
    <n v="0"/>
    <n v="6.84"/>
    <n v="8.3699999999999992"/>
    <x v="1"/>
    <x v="1"/>
    <s v="Office Supplies"/>
    <x v="16"/>
    <s v="Small Pack"/>
    <s v="Acme Design Line 8&quot; Stainless Steel Bent Scissors w/Champagne Handles, 3-1/8&quot; Cut"/>
    <n v="0.57999999999999996"/>
    <s v="United States"/>
    <s v="Central"/>
    <x v="38"/>
    <s v="Newton"/>
    <n v="67114"/>
    <s v="January"/>
    <s v="23-01-2015"/>
    <s v="January"/>
    <s v="24-01-2015"/>
    <n v="-123.1816"/>
    <n v="5"/>
    <n v="37.89"/>
    <n v="90189"/>
    <n v="6.84"/>
    <s v="Chris"/>
  </r>
  <r>
    <n v="1693"/>
    <s v="Melinda Thornton"/>
    <x v="3"/>
    <n v="7.0000000000000007E-2"/>
    <n v="30.98"/>
    <n v="5.76"/>
    <x v="1"/>
    <x v="1"/>
    <s v="Office Supplies"/>
    <x v="7"/>
    <s v="Small Box"/>
    <s v="IBM Multi-Purpose Copy Paper, 8 1/2 x 11&quot;, Case"/>
    <n v="0.4"/>
    <s v="United States"/>
    <s v="South"/>
    <x v="21"/>
    <s v="Reston"/>
    <n v="20190"/>
    <s v="January"/>
    <s v="23-01-2015"/>
    <s v="January"/>
    <s v="25-01-2015"/>
    <n v="-28.797999999999998"/>
    <n v="11"/>
    <n v="343.79"/>
    <n v="90189"/>
    <n v="30.91"/>
    <s v="Sam"/>
  </r>
  <r>
    <n v="604"/>
    <s v="Lindsay P Ashley"/>
    <x v="0"/>
    <n v="0.03"/>
    <n v="1.88"/>
    <n v="1.49"/>
    <x v="1"/>
    <x v="2"/>
    <s v="Office Supplies"/>
    <x v="5"/>
    <s v="Small Box"/>
    <s v="Staples® General Use 3-Ring Binders"/>
    <n v="0.37"/>
    <s v="United States"/>
    <s v="West"/>
    <x v="8"/>
    <s v="Los Angeles"/>
    <n v="90045"/>
    <s v="January"/>
    <s v="24-01-2015"/>
    <s v="January"/>
    <s v="25-01-2015"/>
    <n v="-15.099500000000001"/>
    <n v="52"/>
    <n v="102.32"/>
    <n v="34882"/>
    <n v="1.8499999999999999"/>
    <s v="William"/>
  </r>
  <r>
    <n v="830"/>
    <s v="Douglas Sutton"/>
    <x v="1"/>
    <n v="0.01"/>
    <n v="14.42"/>
    <n v="6.75"/>
    <x v="1"/>
    <x v="3"/>
    <s v="Office Supplies"/>
    <x v="8"/>
    <s v="Medium Box"/>
    <s v="Holmes Odor Grabber"/>
    <n v="0.52"/>
    <s v="United States"/>
    <s v="West"/>
    <x v="3"/>
    <s v="Wheat Ridge"/>
    <n v="80033"/>
    <s v="January"/>
    <s v="24-01-2015"/>
    <s v="January"/>
    <s v="24-01-2015"/>
    <n v="-13.826000000000001"/>
    <n v="6"/>
    <n v="89.91"/>
    <n v="90270"/>
    <n v="14.41"/>
    <s v="William"/>
  </r>
  <r>
    <n v="997"/>
    <s v="Phillip Pollard"/>
    <x v="2"/>
    <n v="0.08"/>
    <n v="67.84"/>
    <n v="0.99"/>
    <x v="1"/>
    <x v="0"/>
    <s v="Office Supplies"/>
    <x v="8"/>
    <s v="Small Box"/>
    <s v="Fellowes Command Center 5-outlet power strip"/>
    <n v="0.57999999999999996"/>
    <s v="United States"/>
    <s v="East"/>
    <x v="33"/>
    <s v="Bayonne"/>
    <n v="7002"/>
    <s v="January"/>
    <s v="24-01-2015"/>
    <s v="January"/>
    <s v="29-01-2015"/>
    <n v="-23.634399999999999"/>
    <n v="1"/>
    <n v="63.66"/>
    <n v="89431"/>
    <n v="67.760000000000005"/>
    <s v="Erin"/>
  </r>
  <r>
    <n v="1281"/>
    <s v="Pauline Denton"/>
    <x v="2"/>
    <n v="0.03"/>
    <n v="199.99"/>
    <n v="24.49"/>
    <x v="2"/>
    <x v="0"/>
    <s v="Technology"/>
    <x v="4"/>
    <s v="Large Box"/>
    <s v="Canon PC-428 Personal Copier"/>
    <n v="0.46"/>
    <s v="United States"/>
    <s v="Central"/>
    <x v="2"/>
    <s v="Vincennes"/>
    <n v="47591"/>
    <s v="January"/>
    <s v="24-01-2015"/>
    <s v="January"/>
    <s v="26-01-2015"/>
    <n v="727.73609999999996"/>
    <n v="5"/>
    <n v="1054.69"/>
    <n v="89112"/>
    <n v="199.96"/>
    <s v="Chris"/>
  </r>
  <r>
    <n v="1282"/>
    <s v="Dana Sharpe"/>
    <x v="2"/>
    <n v="0.03"/>
    <n v="199.99"/>
    <n v="24.49"/>
    <x v="2"/>
    <x v="0"/>
    <s v="Technology"/>
    <x v="4"/>
    <s v="Large Box"/>
    <s v="Canon PC-428 Personal Copier"/>
    <n v="0.46"/>
    <s v="United States"/>
    <s v="East"/>
    <x v="28"/>
    <s v="Philadelphia"/>
    <n v="19134"/>
    <s v="January"/>
    <s v="24-01-2015"/>
    <s v="January"/>
    <s v="26-01-2015"/>
    <n v="393.42"/>
    <n v="21"/>
    <n v="4429.6899999999996"/>
    <n v="29319"/>
    <n v="199.96"/>
    <s v="Erin"/>
  </r>
  <r>
    <n v="1690"/>
    <s v="Neil Bailey"/>
    <x v="2"/>
    <n v="0.05"/>
    <n v="115.99"/>
    <n v="5.26"/>
    <x v="1"/>
    <x v="3"/>
    <s v="Technology"/>
    <x v="12"/>
    <s v="Small Box"/>
    <s v="636"/>
    <n v="0.56999999999999995"/>
    <s v="United States"/>
    <s v="East"/>
    <x v="28"/>
    <s v="Harrisburg"/>
    <n v="17112"/>
    <s v="January"/>
    <s v="24-01-2015"/>
    <s v="January"/>
    <s v="28-01-2015"/>
    <n v="616.53570000000002"/>
    <n v="9"/>
    <n v="893.53"/>
    <n v="91076"/>
    <n v="115.94"/>
    <s v="Erin"/>
  </r>
  <r>
    <n v="2613"/>
    <s v="Anthony Stanley"/>
    <x v="2"/>
    <n v="0.02"/>
    <n v="50.98"/>
    <n v="13.66"/>
    <x v="2"/>
    <x v="3"/>
    <s v="Office Supplies"/>
    <x v="8"/>
    <s v="Small Box"/>
    <s v="Eureka The Boss® Cordless Rechargeable Stick Vac"/>
    <n v="0.57999999999999996"/>
    <s v="United States"/>
    <s v="East"/>
    <x v="33"/>
    <s v="Fords"/>
    <n v="8863"/>
    <s v="January"/>
    <s v="24-01-2015"/>
    <s v="January"/>
    <s v="24-01-2015"/>
    <n v="-25.76"/>
    <n v="1"/>
    <n v="68.45"/>
    <n v="86119"/>
    <n v="50.959999999999994"/>
    <s v="Erin"/>
  </r>
  <r>
    <n v="3089"/>
    <s v="Sandy Cannon"/>
    <x v="2"/>
    <n v="7.0000000000000007E-2"/>
    <n v="49.43"/>
    <n v="19.989999999999998"/>
    <x v="1"/>
    <x v="3"/>
    <s v="Office Supplies"/>
    <x v="8"/>
    <s v="Small Box"/>
    <s v="Eureka Hand Vacuum, Bagless"/>
    <n v="0.56999999999999995"/>
    <s v="United States"/>
    <s v="Central"/>
    <x v="38"/>
    <s v="Leawood"/>
    <n v="66209"/>
    <s v="January"/>
    <s v="24-01-2015"/>
    <s v="January"/>
    <s v="29-01-2015"/>
    <n v="-122.77"/>
    <n v="6"/>
    <n v="281.82"/>
    <n v="91219"/>
    <n v="49.36"/>
    <s v="Chris"/>
  </r>
  <r>
    <n v="2283"/>
    <s v="Nancy Holden"/>
    <x v="4"/>
    <n v="0.01"/>
    <n v="11.7"/>
    <n v="6.96"/>
    <x v="1"/>
    <x v="2"/>
    <s v="Office Supplies"/>
    <x v="8"/>
    <s v="Medium Box"/>
    <s v="Harmony HEPA Quiet Air Purifiers"/>
    <n v="0.5"/>
    <s v="United States"/>
    <s v="Central"/>
    <x v="30"/>
    <s v="Franklin"/>
    <n v="53132"/>
    <s v="January"/>
    <s v="24-01-2015"/>
    <s v="January"/>
    <s v="26-01-2015"/>
    <n v="-28.954000000000001"/>
    <n v="6"/>
    <n v="76.87"/>
    <n v="85947"/>
    <n v="11.69"/>
    <s v="Chris"/>
  </r>
  <r>
    <n v="275"/>
    <s v="Roger Blalock Cassidy"/>
    <x v="3"/>
    <n v="0.09"/>
    <n v="15.28"/>
    <n v="10.91"/>
    <x v="1"/>
    <x v="3"/>
    <s v="Office Supplies"/>
    <x v="5"/>
    <s v="Small Box"/>
    <s v="Recycled Premium Regency Composition Covers"/>
    <n v="0.36"/>
    <s v="United States"/>
    <s v="East"/>
    <x v="22"/>
    <s v="Fairfield"/>
    <n v="6824"/>
    <s v="January"/>
    <s v="24-01-2015"/>
    <s v="January"/>
    <s v="25-01-2015"/>
    <n v="-51.75"/>
    <n v="4"/>
    <n v="61.52"/>
    <n v="89292"/>
    <n v="15.19"/>
    <s v="Erin"/>
  </r>
  <r>
    <n v="1653"/>
    <s v="Charles Cline"/>
    <x v="3"/>
    <n v="0"/>
    <n v="101.41"/>
    <n v="35"/>
    <x v="2"/>
    <x v="3"/>
    <s v="Office Supplies"/>
    <x v="6"/>
    <s v="Large Box"/>
    <s v="Tennsco Regal Shelving Units"/>
    <n v="0.82"/>
    <s v="United States"/>
    <s v="West"/>
    <x v="8"/>
    <s v="Thousand Oaks"/>
    <n v="91360"/>
    <s v="January"/>
    <s v="24-01-2015"/>
    <s v="January"/>
    <s v="25-01-2015"/>
    <n v="-457.73"/>
    <n v="10"/>
    <n v="1104.32"/>
    <n v="89885"/>
    <n v="101.41"/>
    <s v="William"/>
  </r>
  <r>
    <n v="1653"/>
    <s v="Charles Cline"/>
    <x v="3"/>
    <n v="0.1"/>
    <n v="95.99"/>
    <n v="4.9000000000000004"/>
    <x v="1"/>
    <x v="3"/>
    <s v="Technology"/>
    <x v="12"/>
    <s v="Small Box"/>
    <s v="T60"/>
    <n v="0.56000000000000005"/>
    <s v="United States"/>
    <s v="West"/>
    <x v="8"/>
    <s v="Thousand Oaks"/>
    <n v="91360"/>
    <s v="January"/>
    <s v="24-01-2015"/>
    <s v="January"/>
    <s v="25-01-2015"/>
    <n v="-268.66399999999999"/>
    <n v="2"/>
    <n v="149.80000000000001"/>
    <n v="89885"/>
    <n v="95.89"/>
    <s v="William"/>
  </r>
  <r>
    <n v="1389"/>
    <s v="Jean Khan"/>
    <x v="0"/>
    <n v="0.06"/>
    <n v="1.74"/>
    <n v="4.08"/>
    <x v="1"/>
    <x v="3"/>
    <s v="Furniture"/>
    <x v="11"/>
    <s v="Small Pack"/>
    <s v="Eldon Regeneration Recycled Desk Accessories, Smoke"/>
    <n v="0.53"/>
    <s v="United States"/>
    <s v="West"/>
    <x v="8"/>
    <s v="Menlo Park"/>
    <n v="94025"/>
    <s v="January"/>
    <s v="25-01-2015"/>
    <s v="January"/>
    <s v="26-01-2015"/>
    <n v="-11.0732"/>
    <n v="1"/>
    <n v="2.77"/>
    <n v="88726"/>
    <n v="1.68"/>
    <s v="William"/>
  </r>
  <r>
    <n v="156"/>
    <s v="Diana Xu"/>
    <x v="1"/>
    <n v="0.03"/>
    <n v="10.89"/>
    <n v="4.5"/>
    <x v="1"/>
    <x v="3"/>
    <s v="Office Supplies"/>
    <x v="8"/>
    <s v="Small Box"/>
    <s v="Belkin 6 Outlet Metallic Surge Strip"/>
    <n v="0.59"/>
    <s v="United States"/>
    <s v="West"/>
    <x v="3"/>
    <s v="Fort Collins"/>
    <n v="80525"/>
    <s v="January"/>
    <s v="25-01-2015"/>
    <s v="January"/>
    <s v="26-01-2015"/>
    <n v="-18.64"/>
    <n v="3"/>
    <n v="33.82"/>
    <n v="87672"/>
    <n v="10.860000000000001"/>
    <s v="William"/>
  </r>
  <r>
    <n v="1997"/>
    <s v="Harriet Bowman"/>
    <x v="3"/>
    <n v="0.1"/>
    <n v="125.99"/>
    <n v="8.99"/>
    <x v="1"/>
    <x v="1"/>
    <s v="Technology"/>
    <x v="12"/>
    <s v="Small Box"/>
    <s v="5170i"/>
    <n v="0.56999999999999995"/>
    <s v="United States"/>
    <s v="South"/>
    <x v="23"/>
    <s v="Hilton Head Island"/>
    <n v="29915"/>
    <s v="January"/>
    <s v="25-01-2015"/>
    <s v="January"/>
    <s v="28-01-2015"/>
    <n v="17.652000000000001"/>
    <n v="4"/>
    <n v="408.66"/>
    <n v="90333"/>
    <n v="125.89"/>
    <s v="Sam"/>
  </r>
  <r>
    <n v="1360"/>
    <s v="Arlene Gibbons"/>
    <x v="1"/>
    <n v="0.03"/>
    <n v="14.34"/>
    <n v="5"/>
    <x v="1"/>
    <x v="1"/>
    <s v="Furniture"/>
    <x v="11"/>
    <s v="Small Pack"/>
    <s v="Nu-Dell Leatherette Frames"/>
    <n v="0.49"/>
    <s v="United States"/>
    <s v="Central"/>
    <x v="20"/>
    <s v="Muscatine"/>
    <n v="52761"/>
    <s v="January"/>
    <s v="26-01-2015"/>
    <s v="January"/>
    <s v="27-01-2015"/>
    <n v="82.310100000000006"/>
    <n v="8"/>
    <n v="119.29"/>
    <n v="89595"/>
    <n v="14.31"/>
    <s v="Chris"/>
  </r>
  <r>
    <n v="1361"/>
    <s v="Kristina Collier"/>
    <x v="1"/>
    <n v="0.01"/>
    <n v="2.89"/>
    <n v="0.5"/>
    <x v="1"/>
    <x v="1"/>
    <s v="Office Supplies"/>
    <x v="13"/>
    <s v="Small Box"/>
    <s v="Avery 498"/>
    <n v="0.38"/>
    <s v="United States"/>
    <s v="Central"/>
    <x v="25"/>
    <s v="Allen Park"/>
    <n v="48101"/>
    <s v="January"/>
    <s v="26-01-2015"/>
    <s v="January"/>
    <s v="28-01-2015"/>
    <n v="1.2236"/>
    <n v="1"/>
    <n v="3.08"/>
    <n v="89595"/>
    <n v="2.8800000000000003"/>
    <s v="Chris"/>
  </r>
  <r>
    <n v="3154"/>
    <s v="Faye Manning"/>
    <x v="1"/>
    <n v="0.08"/>
    <n v="150.97999999999999"/>
    <n v="13.99"/>
    <x v="2"/>
    <x v="3"/>
    <s v="Technology"/>
    <x v="3"/>
    <s v="Medium Box"/>
    <s v="Canon MP41DH Printing Calculator"/>
    <n v="0.38"/>
    <s v="United States"/>
    <s v="South"/>
    <x v="12"/>
    <s v="Saint Petersburg"/>
    <n v="33710"/>
    <s v="January"/>
    <s v="26-01-2015"/>
    <s v="January"/>
    <s v="27-01-2015"/>
    <n v="-3.948"/>
    <n v="8"/>
    <n v="1183.82"/>
    <n v="86899"/>
    <n v="150.89999999999998"/>
    <s v="Sam"/>
  </r>
  <r>
    <n v="3155"/>
    <s v="Julian Keith Mayer"/>
    <x v="1"/>
    <n v="0.03"/>
    <n v="25.98"/>
    <n v="14.36"/>
    <x v="0"/>
    <x v="3"/>
    <s v="Furniture"/>
    <x v="9"/>
    <s v="Jumbo Drum"/>
    <s v="Global Stack Chair without Arms, Black"/>
    <n v="0.6"/>
    <s v="United States"/>
    <s v="South"/>
    <x v="12"/>
    <s v="Sanford"/>
    <n v="32771"/>
    <s v="January"/>
    <s v="26-01-2015"/>
    <s v="January"/>
    <s v="27-01-2015"/>
    <n v="57.545999999999999"/>
    <n v="4"/>
    <n v="107.66"/>
    <n v="86899"/>
    <n v="25.95"/>
    <s v="Sam"/>
  </r>
  <r>
    <n v="3155"/>
    <s v="Julian Keith Mayer"/>
    <x v="1"/>
    <n v="0.1"/>
    <n v="32.479999999999997"/>
    <n v="35"/>
    <x v="1"/>
    <x v="3"/>
    <s v="Office Supplies"/>
    <x v="6"/>
    <s v="Large Box"/>
    <s v="Fellowes Neat Ideas® Storage Cubes"/>
    <n v="0.81"/>
    <s v="United States"/>
    <s v="South"/>
    <x v="12"/>
    <s v="Sanford"/>
    <n v="32771"/>
    <s v="January"/>
    <s v="26-01-2015"/>
    <s v="January"/>
    <s v="27-01-2015"/>
    <n v="-333.42540000000002"/>
    <n v="10"/>
    <n v="318.83"/>
    <n v="86899"/>
    <n v="32.379999999999995"/>
    <s v="Sam"/>
  </r>
  <r>
    <n v="1129"/>
    <s v="Pam Patton"/>
    <x v="2"/>
    <n v="0.02"/>
    <n v="4.9800000000000004"/>
    <n v="6.07"/>
    <x v="1"/>
    <x v="2"/>
    <s v="Office Supplies"/>
    <x v="7"/>
    <s v="Small Box"/>
    <s v="Xerox 1897"/>
    <n v="0.36"/>
    <s v="United States"/>
    <s v="East"/>
    <x v="35"/>
    <s v="Boston"/>
    <n v="2118"/>
    <s v="January"/>
    <s v="26-01-2015"/>
    <s v="January"/>
    <s v="28-01-2015"/>
    <n v="-46.92"/>
    <n v="19"/>
    <n v="105.5"/>
    <n v="57794"/>
    <n v="4.9600000000000009"/>
    <s v="Erin"/>
  </r>
  <r>
    <n v="1133"/>
    <s v="Marjorie Owens"/>
    <x v="2"/>
    <n v="0.02"/>
    <n v="4.9800000000000004"/>
    <n v="6.07"/>
    <x v="1"/>
    <x v="2"/>
    <s v="Office Supplies"/>
    <x v="7"/>
    <s v="Small Box"/>
    <s v="Xerox 1897"/>
    <n v="0.36"/>
    <s v="United States"/>
    <s v="Central"/>
    <x v="18"/>
    <s v="Farmers Branch"/>
    <n v="75234"/>
    <s v="January"/>
    <s v="26-01-2015"/>
    <s v="January"/>
    <s v="28-01-2015"/>
    <n v="-46.92"/>
    <n v="5"/>
    <n v="27.76"/>
    <n v="88105"/>
    <n v="4.9600000000000009"/>
    <s v="Chris"/>
  </r>
  <r>
    <n v="2795"/>
    <s v="Harry Burns"/>
    <x v="2"/>
    <n v="0.04"/>
    <n v="3.57"/>
    <n v="4.17"/>
    <x v="1"/>
    <x v="3"/>
    <s v="Office Supplies"/>
    <x v="2"/>
    <s v="Small Pack"/>
    <s v="Barrel Sharpener"/>
    <n v="0.59"/>
    <s v="United States"/>
    <s v="Central"/>
    <x v="20"/>
    <s v="Mason City"/>
    <n v="50401"/>
    <s v="January"/>
    <s v="26-01-2015"/>
    <s v="January"/>
    <s v="28-01-2015"/>
    <n v="-69.91"/>
    <n v="8"/>
    <n v="30.9"/>
    <n v="87556"/>
    <n v="3.53"/>
    <s v="Chris"/>
  </r>
  <r>
    <n v="2795"/>
    <s v="Harry Burns"/>
    <x v="2"/>
    <n v="0.05"/>
    <n v="200.99"/>
    <n v="4.2"/>
    <x v="1"/>
    <x v="3"/>
    <s v="Technology"/>
    <x v="12"/>
    <s v="Small Box"/>
    <s v="2160i"/>
    <n v="0.59"/>
    <s v="United States"/>
    <s v="Central"/>
    <x v="20"/>
    <s v="Mason City"/>
    <n v="50401"/>
    <s v="January"/>
    <s v="26-01-2015"/>
    <s v="January"/>
    <s v="30-01-2015"/>
    <n v="1630.5252"/>
    <n v="14"/>
    <n v="2363.08"/>
    <n v="87556"/>
    <n v="200.94"/>
    <s v="Chris"/>
  </r>
  <r>
    <n v="2795"/>
    <s v="Harry Burns"/>
    <x v="2"/>
    <n v="7.0000000000000007E-2"/>
    <n v="195.99"/>
    <n v="8.99"/>
    <x v="1"/>
    <x v="3"/>
    <s v="Technology"/>
    <x v="12"/>
    <s v="Small Box"/>
    <s v="A1228"/>
    <n v="0.57999999999999996"/>
    <s v="United States"/>
    <s v="Central"/>
    <x v="20"/>
    <s v="Mason City"/>
    <n v="50401"/>
    <s v="January"/>
    <s v="26-01-2015"/>
    <s v="January"/>
    <s v="26-01-2015"/>
    <n v="-457.16"/>
    <n v="2"/>
    <n v="328.45"/>
    <n v="87556"/>
    <n v="195.92000000000002"/>
    <s v="Chris"/>
  </r>
  <r>
    <n v="3000"/>
    <s v="Priscilla Allen"/>
    <x v="2"/>
    <n v="0.01"/>
    <n v="10.14"/>
    <n v="2.27"/>
    <x v="1"/>
    <x v="1"/>
    <s v="Office Supplies"/>
    <x v="7"/>
    <s v="Wrap Bag"/>
    <s v="Staples Wirebound Steno Books, 6&quot; x 9&quot;, 12/Pack"/>
    <n v="0.36"/>
    <s v="United States"/>
    <s v="Central"/>
    <x v="25"/>
    <s v="Pontiac"/>
    <n v="48342"/>
    <s v="January"/>
    <s v="26-01-2015"/>
    <s v="January"/>
    <s v="28-01-2015"/>
    <n v="28.152000000000001"/>
    <n v="4"/>
    <n v="40.799999999999997"/>
    <n v="87042"/>
    <n v="10.130000000000001"/>
    <s v="Chris"/>
  </r>
  <r>
    <n v="3307"/>
    <s v="Edwin Blackburn"/>
    <x v="2"/>
    <n v="7.0000000000000007E-2"/>
    <n v="16.739999999999998"/>
    <n v="7.04"/>
    <x v="1"/>
    <x v="0"/>
    <s v="Office Supplies"/>
    <x v="6"/>
    <s v="Small Box"/>
    <s v="Rogers® Profile Extra Capacity Storage Tub"/>
    <n v="0.81"/>
    <s v="United States"/>
    <s v="East"/>
    <x v="35"/>
    <s v="Agawam"/>
    <n v="1001"/>
    <s v="January"/>
    <s v="26-01-2015"/>
    <s v="February"/>
    <s v="02-02-2015"/>
    <n v="-114.2"/>
    <n v="5"/>
    <n v="80.58"/>
    <n v="90462"/>
    <n v="16.669999999999998"/>
    <s v="Erin"/>
  </r>
  <r>
    <n v="3311"/>
    <s v="Jackie Flynn"/>
    <x v="2"/>
    <n v="0.06"/>
    <n v="6.45"/>
    <n v="1.34"/>
    <x v="1"/>
    <x v="0"/>
    <s v="Office Supplies"/>
    <x v="7"/>
    <s v="Wrap Bag"/>
    <s v="Wirebound Four 2-3/4 x 5 Forms per Page, 400 Sets per Book"/>
    <n v="0.36"/>
    <s v="United States"/>
    <s v="East"/>
    <x v="35"/>
    <s v="Winchester"/>
    <n v="1890"/>
    <s v="January"/>
    <s v="26-01-2015"/>
    <s v="January"/>
    <s v="31-01-2015"/>
    <n v="39.426600000000001"/>
    <n v="9"/>
    <n v="57.14"/>
    <n v="90462"/>
    <n v="6.3900000000000006"/>
    <s v="Erin"/>
  </r>
  <r>
    <n v="3314"/>
    <s v="Billy Hale"/>
    <x v="2"/>
    <n v="0.05"/>
    <n v="122.99"/>
    <n v="70.2"/>
    <x v="0"/>
    <x v="0"/>
    <s v="Furniture"/>
    <x v="9"/>
    <s v="Jumbo Drum"/>
    <s v="Global High-Back Leather Tilter, Burgundy"/>
    <n v="0.74"/>
    <s v="United States"/>
    <s v="East"/>
    <x v="33"/>
    <s v="Fort Lee"/>
    <n v="7024"/>
    <s v="January"/>
    <s v="26-01-2015"/>
    <s v="January"/>
    <s v="30-01-2015"/>
    <n v="-722.23"/>
    <n v="4"/>
    <n v="498.31"/>
    <n v="90462"/>
    <n v="122.94"/>
    <s v="Erin"/>
  </r>
  <r>
    <n v="1946"/>
    <s v="Teresa Wallace"/>
    <x v="4"/>
    <n v="0.08"/>
    <n v="90.98"/>
    <n v="56.2"/>
    <x v="1"/>
    <x v="1"/>
    <s v="Furniture"/>
    <x v="11"/>
    <s v="Medium Box"/>
    <s v="Eldon ClusterMat Chair Mat with Cordless Antistatic Protection"/>
    <n v="0.74"/>
    <s v="United States"/>
    <s v="East"/>
    <x v="28"/>
    <s v="Mount Lebanon"/>
    <n v="15228"/>
    <s v="January"/>
    <s v="26-01-2015"/>
    <s v="January"/>
    <s v="28-01-2015"/>
    <n v="-1920.9336000000001"/>
    <n v="12"/>
    <n v="1058.3599999999999"/>
    <n v="86331"/>
    <n v="90.9"/>
    <s v="Erin"/>
  </r>
  <r>
    <n v="1946"/>
    <s v="Teresa Wallace"/>
    <x v="4"/>
    <n v="7.0000000000000007E-2"/>
    <n v="5.98"/>
    <n v="5.35"/>
    <x v="1"/>
    <x v="1"/>
    <s v="Office Supplies"/>
    <x v="7"/>
    <s v="Small Box"/>
    <s v="Xerox 1947"/>
    <n v="0.4"/>
    <s v="United States"/>
    <s v="East"/>
    <x v="28"/>
    <s v="Mount Lebanon"/>
    <n v="15228"/>
    <s v="January"/>
    <s v="26-01-2015"/>
    <s v="January"/>
    <s v="28-01-2015"/>
    <n v="-37.175199999999997"/>
    <n v="3"/>
    <n v="18.309999999999999"/>
    <n v="86331"/>
    <n v="5.91"/>
    <s v="Erin"/>
  </r>
  <r>
    <n v="3361"/>
    <s v="Oscar Kenney"/>
    <x v="4"/>
    <n v="0.04"/>
    <n v="7.96"/>
    <n v="4.95"/>
    <x v="1"/>
    <x v="2"/>
    <s v="Furniture"/>
    <x v="11"/>
    <s v="Small Box"/>
    <s v="Staples Plastic Wall Frames"/>
    <n v="0.41"/>
    <s v="United States"/>
    <s v="Central"/>
    <x v="30"/>
    <s v="West Bend"/>
    <n v="53095"/>
    <s v="January"/>
    <s v="26-01-2015"/>
    <s v="January"/>
    <s v="26-01-2015"/>
    <n v="-7.73"/>
    <n v="15"/>
    <n v="116.11"/>
    <n v="91436"/>
    <n v="7.92"/>
    <s v="Chris"/>
  </r>
  <r>
    <n v="2264"/>
    <s v="Helen Dickerson"/>
    <x v="3"/>
    <n v="0.09"/>
    <n v="207.48"/>
    <n v="0.99"/>
    <x v="1"/>
    <x v="3"/>
    <s v="Office Supplies"/>
    <x v="8"/>
    <s v="Small Box"/>
    <s v="Kensington 7 Outlet MasterPiece Power Center with Fax/Phone Line Protection"/>
    <n v="0.55000000000000004"/>
    <s v="United States"/>
    <s v="Central"/>
    <x v="6"/>
    <s v="Joplin"/>
    <n v="64804"/>
    <s v="January"/>
    <s v="26-01-2015"/>
    <s v="January"/>
    <s v="29-01-2015"/>
    <n v="359.83"/>
    <n v="3"/>
    <n v="577.75"/>
    <n v="86611"/>
    <n v="207.39"/>
    <s v="Chris"/>
  </r>
  <r>
    <n v="483"/>
    <s v="Edgar McKenzie"/>
    <x v="0"/>
    <n v="0.03"/>
    <n v="11.97"/>
    <n v="4.9800000000000004"/>
    <x v="1"/>
    <x v="3"/>
    <s v="Office Supplies"/>
    <x v="8"/>
    <s v="Small Box"/>
    <s v="Staples 6 Outlet Surge"/>
    <n v="0.57999999999999996"/>
    <s v="United States"/>
    <s v="Central"/>
    <x v="10"/>
    <s v="Oswego"/>
    <n v="60543"/>
    <s v="January"/>
    <s v="27-01-2015"/>
    <s v="January"/>
    <s v="28-01-2015"/>
    <n v="-18.190000000000001"/>
    <n v="6"/>
    <n v="73.180000000000007"/>
    <n v="90353"/>
    <n v="11.940000000000001"/>
    <s v="Chris"/>
  </r>
  <r>
    <n v="2979"/>
    <s v="Lloyd Dolan"/>
    <x v="0"/>
    <n v="0.09"/>
    <n v="2.94"/>
    <n v="0.7"/>
    <x v="1"/>
    <x v="3"/>
    <s v="Office Supplies"/>
    <x v="2"/>
    <s v="Wrap Bag"/>
    <s v="Newell 338"/>
    <n v="0.57999999999999996"/>
    <s v="United States"/>
    <s v="Central"/>
    <x v="39"/>
    <s v="Dickinson"/>
    <n v="58601"/>
    <s v="January"/>
    <s v="27-01-2015"/>
    <s v="January"/>
    <s v="28-01-2015"/>
    <n v="6.3840000000000003"/>
    <n v="9"/>
    <n v="25.22"/>
    <n v="86544"/>
    <n v="2.85"/>
    <s v="Chris"/>
  </r>
  <r>
    <n v="2980"/>
    <s v="Joanna Kenney"/>
    <x v="0"/>
    <n v="0.03"/>
    <n v="43.98"/>
    <n v="8.99"/>
    <x v="1"/>
    <x v="3"/>
    <s v="Office Supplies"/>
    <x v="2"/>
    <s v="Small Pack"/>
    <s v="Boston 1645 Deluxe Heavier-Duty Electric Pencil Sharpener"/>
    <n v="0.57999999999999996"/>
    <s v="United States"/>
    <s v="East"/>
    <x v="27"/>
    <s v="Sandusky"/>
    <n v="44870"/>
    <s v="January"/>
    <s v="27-01-2015"/>
    <s v="January"/>
    <s v="29-01-2015"/>
    <n v="274.0788"/>
    <n v="10"/>
    <n v="454.4"/>
    <n v="86544"/>
    <n v="43.949999999999996"/>
    <s v="Erin"/>
  </r>
  <r>
    <n v="2980"/>
    <s v="Joanna Kenney"/>
    <x v="0"/>
    <n v="0.06"/>
    <n v="1.1399999999999999"/>
    <n v="0.7"/>
    <x v="1"/>
    <x v="3"/>
    <s v="Office Supplies"/>
    <x v="14"/>
    <s v="Wrap Bag"/>
    <s v="OIC Thumb-Tacks"/>
    <n v="0.38"/>
    <s v="United States"/>
    <s v="East"/>
    <x v="27"/>
    <s v="Sandusky"/>
    <n v="44870"/>
    <s v="January"/>
    <s v="27-01-2015"/>
    <s v="January"/>
    <s v="30-01-2015"/>
    <n v="-3.782"/>
    <n v="13"/>
    <n v="14.53"/>
    <n v="86544"/>
    <n v="1.0799999999999998"/>
    <s v="Erin"/>
  </r>
  <r>
    <n v="2254"/>
    <s v="Jeff Meadows"/>
    <x v="2"/>
    <n v="0.1"/>
    <n v="6.3"/>
    <n v="0.5"/>
    <x v="1"/>
    <x v="3"/>
    <s v="Office Supplies"/>
    <x v="13"/>
    <s v="Small Box"/>
    <s v="Avery 48"/>
    <n v="0.39"/>
    <s v="United States"/>
    <s v="South"/>
    <x v="32"/>
    <s v="Paducah"/>
    <n v="42003"/>
    <s v="January"/>
    <s v="27-01-2015"/>
    <s v="February"/>
    <s v="01-02-2015"/>
    <n v="-464.28199999999998"/>
    <n v="12"/>
    <n v="68.72"/>
    <n v="89278"/>
    <n v="6.2"/>
    <s v="Sam"/>
  </r>
  <r>
    <n v="2178"/>
    <s v="Judy Hall"/>
    <x v="4"/>
    <n v="0.08"/>
    <n v="2.94"/>
    <n v="0.96"/>
    <x v="1"/>
    <x v="0"/>
    <s v="Office Supplies"/>
    <x v="2"/>
    <s v="Wrap Bag"/>
    <s v="Newell 343"/>
    <n v="0.57999999999999996"/>
    <s v="United States"/>
    <s v="East"/>
    <x v="35"/>
    <s v="Worcester"/>
    <n v="1610"/>
    <s v="January"/>
    <s v="27-01-2015"/>
    <s v="January"/>
    <s v="29-01-2015"/>
    <n v="-1.18"/>
    <n v="9"/>
    <n v="25.35"/>
    <n v="89465"/>
    <n v="2.86"/>
    <s v="Erin"/>
  </r>
  <r>
    <n v="3347"/>
    <s v="Carrie McIntosh"/>
    <x v="4"/>
    <n v="0.02"/>
    <n v="110.99"/>
    <n v="2.5"/>
    <x v="1"/>
    <x v="1"/>
    <s v="Technology"/>
    <x v="12"/>
    <s v="Small Box"/>
    <s v="T18"/>
    <n v="0.56999999999999995"/>
    <s v="United States"/>
    <s v="South"/>
    <x v="12"/>
    <s v="Royal Palm Beach"/>
    <n v="33411"/>
    <s v="January"/>
    <s v="27-01-2015"/>
    <s v="January"/>
    <s v="29-01-2015"/>
    <n v="-39.808999999999997"/>
    <n v="1"/>
    <n v="94.3"/>
    <n v="89356"/>
    <n v="110.97"/>
    <s v="Sam"/>
  </r>
  <r>
    <n v="129"/>
    <s v="Kara Allison"/>
    <x v="3"/>
    <n v="0.02"/>
    <n v="1.74"/>
    <n v="4.08"/>
    <x v="1"/>
    <x v="0"/>
    <s v="Furniture"/>
    <x v="11"/>
    <s v="Small Pack"/>
    <s v="Eldon Regeneration Recycled Desk Accessories, Smoke"/>
    <n v="0.53"/>
    <s v="United States"/>
    <s v="Central"/>
    <x v="10"/>
    <s v="Alton"/>
    <n v="62002"/>
    <s v="January"/>
    <s v="27-01-2015"/>
    <s v="January"/>
    <s v="28-01-2015"/>
    <n v="-37.39"/>
    <n v="5"/>
    <n v="10.23"/>
    <n v="86693"/>
    <n v="1.72"/>
    <s v="Chris"/>
  </r>
  <r>
    <n v="898"/>
    <s v="Harriet Hodges"/>
    <x v="3"/>
    <n v="0.02"/>
    <n v="12.53"/>
    <n v="0.49"/>
    <x v="1"/>
    <x v="0"/>
    <s v="Office Supplies"/>
    <x v="13"/>
    <s v="Small Box"/>
    <s v="Round Specialty Laser Printer Labels"/>
    <n v="0.38"/>
    <s v="United States"/>
    <s v="East"/>
    <x v="11"/>
    <s v="New York City"/>
    <n v="10039"/>
    <s v="January"/>
    <s v="27-01-2015"/>
    <s v="January"/>
    <s v="27-01-2015"/>
    <n v="263.39999999999998"/>
    <n v="47"/>
    <n v="594.44000000000005"/>
    <n v="9606"/>
    <n v="12.51"/>
    <s v="Erin"/>
  </r>
  <r>
    <n v="898"/>
    <s v="Harriet Hodges"/>
    <x v="3"/>
    <n v="7.0000000000000007E-2"/>
    <n v="5.18"/>
    <n v="2.04"/>
    <x v="2"/>
    <x v="0"/>
    <s v="Office Supplies"/>
    <x v="7"/>
    <s v="Wrap Bag"/>
    <s v="Array® Memo Cubes"/>
    <n v="0.36"/>
    <s v="United States"/>
    <s v="East"/>
    <x v="11"/>
    <s v="New York City"/>
    <n v="10039"/>
    <s v="January"/>
    <s v="27-01-2015"/>
    <s v="January"/>
    <s v="29-01-2015"/>
    <n v="37.31"/>
    <n v="44"/>
    <n v="228.5"/>
    <n v="9606"/>
    <n v="5.1099999999999994"/>
    <s v="Erin"/>
  </r>
  <r>
    <n v="899"/>
    <s v="Jordan Berry"/>
    <x v="3"/>
    <n v="0.02"/>
    <n v="12.53"/>
    <n v="0.49"/>
    <x v="1"/>
    <x v="0"/>
    <s v="Office Supplies"/>
    <x v="13"/>
    <s v="Small Box"/>
    <s v="Round Specialty Laser Printer Labels"/>
    <n v="0.38"/>
    <s v="United States"/>
    <s v="East"/>
    <x v="28"/>
    <s v="Altoona"/>
    <n v="16602"/>
    <s v="January"/>
    <s v="27-01-2015"/>
    <s v="January"/>
    <s v="27-01-2015"/>
    <n v="104.7213"/>
    <n v="12"/>
    <n v="151.77000000000001"/>
    <n v="86264"/>
    <n v="12.51"/>
    <s v="Erin"/>
  </r>
  <r>
    <n v="899"/>
    <s v="Jordan Berry"/>
    <x v="3"/>
    <n v="7.0000000000000007E-2"/>
    <n v="5.18"/>
    <n v="2.04"/>
    <x v="2"/>
    <x v="0"/>
    <s v="Office Supplies"/>
    <x v="7"/>
    <s v="Wrap Bag"/>
    <s v="Array® Memo Cubes"/>
    <n v="0.36"/>
    <s v="United States"/>
    <s v="East"/>
    <x v="28"/>
    <s v="Altoona"/>
    <n v="16602"/>
    <s v="January"/>
    <s v="27-01-2015"/>
    <s v="January"/>
    <s v="29-01-2015"/>
    <n v="37.31"/>
    <n v="11"/>
    <n v="57.13"/>
    <n v="86264"/>
    <n v="5.1099999999999994"/>
    <s v="Erin"/>
  </r>
  <r>
    <n v="1351"/>
    <s v="Janet McCullough"/>
    <x v="3"/>
    <n v="0.1"/>
    <n v="110.99"/>
    <n v="8.99"/>
    <x v="2"/>
    <x v="2"/>
    <s v="Technology"/>
    <x v="12"/>
    <s v="Small Box"/>
    <s v="LX 677"/>
    <n v="0.56999999999999995"/>
    <s v="United States"/>
    <s v="South"/>
    <x v="12"/>
    <s v="Coconut Creek"/>
    <n v="33063"/>
    <s v="January"/>
    <s v="27-01-2015"/>
    <s v="January"/>
    <s v="29-01-2015"/>
    <n v="3285.48"/>
    <n v="7"/>
    <n v="627.78"/>
    <n v="88232"/>
    <n v="110.89"/>
    <s v="Sam"/>
  </r>
  <r>
    <n v="2281"/>
    <s v="Monica Harvey"/>
    <x v="3"/>
    <n v="0.08"/>
    <n v="205.99"/>
    <n v="2.5"/>
    <x v="1"/>
    <x v="2"/>
    <s v="Technology"/>
    <x v="12"/>
    <s v="Small Box"/>
    <s v="V70"/>
    <n v="0.59"/>
    <s v="United States"/>
    <s v="Central"/>
    <x v="30"/>
    <s v="Eau Claire"/>
    <n v="54703"/>
    <s v="January"/>
    <s v="27-01-2015"/>
    <s v="January"/>
    <s v="28-01-2015"/>
    <n v="997.38144"/>
    <n v="10"/>
    <n v="1610.84"/>
    <n v="85948"/>
    <n v="205.91"/>
    <s v="Chris"/>
  </r>
  <r>
    <n v="53"/>
    <s v="Sidney Russell Austin"/>
    <x v="0"/>
    <n v="7.0000000000000007E-2"/>
    <n v="3502.14"/>
    <n v="8.73"/>
    <x v="0"/>
    <x v="3"/>
    <s v="Technology"/>
    <x v="3"/>
    <s v="Jumbo Box"/>
    <s v="Okidata Pacemark 4410N Wide Format Dot Matrix Printer"/>
    <n v="0.56999999999999995"/>
    <s v="United States"/>
    <s v="West"/>
    <x v="4"/>
    <s v="Redmond"/>
    <n v="98052"/>
    <s v="January"/>
    <s v="28-01-2015"/>
    <s v="January"/>
    <s v="30-01-2015"/>
    <n v="-6923.5991999999997"/>
    <n v="1"/>
    <n v="3267.55"/>
    <n v="88425"/>
    <n v="3502.0699999999997"/>
    <s v="William"/>
  </r>
  <r>
    <n v="3266"/>
    <s v="Edgar Kumar"/>
    <x v="0"/>
    <n v="0"/>
    <n v="122.99"/>
    <n v="70.2"/>
    <x v="0"/>
    <x v="3"/>
    <s v="Furniture"/>
    <x v="9"/>
    <s v="Jumbo Drum"/>
    <s v="Global High-Back Leather Tilter, Burgundy"/>
    <n v="0.74"/>
    <s v="United States"/>
    <s v="East"/>
    <x v="29"/>
    <s v="Sanford"/>
    <n v="4073"/>
    <s v="January"/>
    <s v="28-01-2015"/>
    <s v="January"/>
    <s v="29-01-2015"/>
    <n v="-1764.29"/>
    <n v="14"/>
    <n v="1794.88"/>
    <n v="89836"/>
    <n v="122.99"/>
    <s v="Erin"/>
  </r>
  <r>
    <n v="3269"/>
    <s v="Billie Stern"/>
    <x v="0"/>
    <n v="0.01"/>
    <n v="60.97"/>
    <n v="4.5"/>
    <x v="2"/>
    <x v="3"/>
    <s v="Office Supplies"/>
    <x v="8"/>
    <s v="Small Box"/>
    <s v="Tripp Lite Isotel 6 Outlet Surge Protector with Fax/Modem Protection"/>
    <n v="0.56000000000000005"/>
    <s v="United States"/>
    <s v="East"/>
    <x v="33"/>
    <s v="North Plainfield"/>
    <n v="7060"/>
    <s v="January"/>
    <s v="28-01-2015"/>
    <s v="January"/>
    <s v="30-01-2015"/>
    <n v="527.87760000000003"/>
    <n v="12"/>
    <n v="765.04"/>
    <n v="89836"/>
    <n v="60.96"/>
    <s v="Erin"/>
  </r>
  <r>
    <n v="24"/>
    <s v="Edna Thomas"/>
    <x v="1"/>
    <n v="0.06"/>
    <n v="55.48"/>
    <n v="14.3"/>
    <x v="1"/>
    <x v="3"/>
    <s v="Office Supplies"/>
    <x v="7"/>
    <s v="Small Box"/>
    <s v="Xerox 194"/>
    <n v="0.37"/>
    <s v="United States"/>
    <s v="West"/>
    <x v="8"/>
    <s v="Laguna Niguel"/>
    <n v="92677"/>
    <s v="January"/>
    <s v="28-01-2015"/>
    <s v="January"/>
    <s v="29-01-2015"/>
    <n v="-28.296800000000001"/>
    <n v="1"/>
    <n v="67.489999999999995"/>
    <n v="87651"/>
    <n v="55.419999999999995"/>
    <s v="William"/>
  </r>
  <r>
    <n v="24"/>
    <s v="Edna Thomas"/>
    <x v="1"/>
    <n v="0.02"/>
    <n v="1.68"/>
    <n v="1.57"/>
    <x v="1"/>
    <x v="3"/>
    <s v="Office Supplies"/>
    <x v="2"/>
    <s v="Wrap Bag"/>
    <s v="Newell 323"/>
    <n v="0.59"/>
    <s v="United States"/>
    <s v="West"/>
    <x v="8"/>
    <s v="Laguna Niguel"/>
    <n v="92677"/>
    <s v="January"/>
    <s v="28-01-2015"/>
    <s v="January"/>
    <s v="30-01-2015"/>
    <n v="-5.3071999999999999"/>
    <n v="1"/>
    <n v="2.25"/>
    <n v="87651"/>
    <n v="1.66"/>
    <s v="William"/>
  </r>
  <r>
    <n v="744"/>
    <s v="Joy Maxwell"/>
    <x v="2"/>
    <n v="0.02"/>
    <n v="59.98"/>
    <n v="3.99"/>
    <x v="1"/>
    <x v="3"/>
    <s v="Office Supplies"/>
    <x v="8"/>
    <s v="Small Box"/>
    <s v="Belkin 8 Outlet SurgeMaster II Gold Surge Protector"/>
    <n v="0.56999999999999995"/>
    <s v="United States"/>
    <s v="West"/>
    <x v="41"/>
    <s v="Oro Valley"/>
    <n v="85737"/>
    <s v="January"/>
    <s v="28-01-2015"/>
    <s v="February"/>
    <s v="06-02-2015"/>
    <n v="-54.622"/>
    <n v="1"/>
    <n v="63.48"/>
    <n v="87725"/>
    <n v="59.959999999999994"/>
    <s v="William"/>
  </r>
  <r>
    <n v="744"/>
    <s v="Joy Maxwell"/>
    <x v="2"/>
    <n v="0.03"/>
    <n v="5.18"/>
    <n v="5.74"/>
    <x v="1"/>
    <x v="3"/>
    <s v="Office Supplies"/>
    <x v="5"/>
    <s v="Small Box"/>
    <s v="Wilson Jones Impact Binders"/>
    <n v="0.36"/>
    <s v="United States"/>
    <s v="West"/>
    <x v="41"/>
    <s v="Oro Valley"/>
    <n v="85737"/>
    <s v="January"/>
    <s v="28-01-2015"/>
    <s v="February"/>
    <s v="01-02-2015"/>
    <n v="-126.81417999999999"/>
    <n v="9"/>
    <n v="47.64"/>
    <n v="87725"/>
    <n v="5.1499999999999995"/>
    <s v="William"/>
  </r>
  <r>
    <n v="553"/>
    <s v="Kristine Connolly"/>
    <x v="4"/>
    <n v="0"/>
    <n v="6.88"/>
    <n v="2"/>
    <x v="2"/>
    <x v="2"/>
    <s v="Office Supplies"/>
    <x v="7"/>
    <s v="Wrap Bag"/>
    <s v="Adams Phone Message Book, 200 Message Capacity, 8 1/16” x 11”"/>
    <n v="0.39"/>
    <s v="United States"/>
    <s v="West"/>
    <x v="8"/>
    <s v="Los Angeles"/>
    <n v="90008"/>
    <s v="January"/>
    <s v="28-01-2015"/>
    <s v="January"/>
    <s v="29-01-2015"/>
    <n v="34.067999999999998"/>
    <n v="36"/>
    <n v="267.52999999999997"/>
    <n v="17155"/>
    <n v="6.88"/>
    <s v="William"/>
  </r>
  <r>
    <n v="556"/>
    <s v="Kristina Sanders"/>
    <x v="4"/>
    <n v="0"/>
    <n v="6.88"/>
    <n v="2"/>
    <x v="2"/>
    <x v="2"/>
    <s v="Office Supplies"/>
    <x v="7"/>
    <s v="Wrap Bag"/>
    <s v="Adams Phone Message Book, 200 Message Capacity, 8 1/16” x 11”"/>
    <n v="0.39"/>
    <s v="United States"/>
    <s v="West"/>
    <x v="15"/>
    <s v="Provo"/>
    <n v="84604"/>
    <s v="January"/>
    <s v="28-01-2015"/>
    <s v="January"/>
    <s v="29-01-2015"/>
    <n v="46.147199999999998"/>
    <n v="9"/>
    <n v="66.88"/>
    <n v="86189"/>
    <n v="6.88"/>
    <s v="William"/>
  </r>
  <r>
    <n v="556"/>
    <s v="Kristina Sanders"/>
    <x v="4"/>
    <n v="0.03"/>
    <n v="32.479999999999997"/>
    <n v="35"/>
    <x v="2"/>
    <x v="2"/>
    <s v="Office Supplies"/>
    <x v="6"/>
    <s v="Large Box"/>
    <s v="Fellowes Neat Ideas® Storage Cubes"/>
    <n v="0.81"/>
    <s v="United States"/>
    <s v="West"/>
    <x v="15"/>
    <s v="Provo"/>
    <n v="84604"/>
    <s v="January"/>
    <s v="28-01-2015"/>
    <s v="January"/>
    <s v="28-01-2015"/>
    <n v="-1116.3348000000001"/>
    <n v="8"/>
    <n v="274.91000000000003"/>
    <n v="86189"/>
    <n v="32.449999999999996"/>
    <s v="William"/>
  </r>
  <r>
    <n v="1875"/>
    <s v="Martin Kirk"/>
    <x v="0"/>
    <n v="0.09"/>
    <n v="95.99"/>
    <n v="4.9000000000000004"/>
    <x v="1"/>
    <x v="1"/>
    <s v="Technology"/>
    <x v="12"/>
    <s v="Small Box"/>
    <s v="T60"/>
    <n v="0.56000000000000005"/>
    <s v="United States"/>
    <s v="South"/>
    <x v="21"/>
    <s v="Chesapeake"/>
    <n v="23320"/>
    <s v="January"/>
    <s v="29-01-2015"/>
    <s v="January"/>
    <s v="31-01-2015"/>
    <n v="34.302"/>
    <n v="4"/>
    <n v="320.75"/>
    <n v="90899"/>
    <n v="95.899999999999991"/>
    <s v="Sam"/>
  </r>
  <r>
    <n v="2265"/>
    <s v="James Davenport"/>
    <x v="0"/>
    <n v="0.1"/>
    <n v="7.45"/>
    <n v="6.28"/>
    <x v="1"/>
    <x v="3"/>
    <s v="Office Supplies"/>
    <x v="5"/>
    <s v="Small Box"/>
    <s v="Acco Four Pocket Poly Ring Binder with Label Holder, Smoke, 1&quot;"/>
    <n v="0.4"/>
    <s v="United States"/>
    <s v="Central"/>
    <x v="6"/>
    <s v="Kansas City"/>
    <n v="64130"/>
    <s v="January"/>
    <s v="29-01-2015"/>
    <s v="February"/>
    <s v="01-02-2015"/>
    <n v="-69.873999999999995"/>
    <n v="8"/>
    <n v="59.4"/>
    <n v="86612"/>
    <n v="7.3500000000000005"/>
    <s v="Chris"/>
  </r>
  <r>
    <n v="2265"/>
    <s v="James Davenport"/>
    <x v="0"/>
    <n v="0.01"/>
    <n v="6.48"/>
    <n v="7.86"/>
    <x v="1"/>
    <x v="3"/>
    <s v="Office Supplies"/>
    <x v="7"/>
    <s v="Small Box"/>
    <s v="Xerox 213"/>
    <n v="0.37"/>
    <s v="United States"/>
    <s v="Central"/>
    <x v="6"/>
    <s v="Kansas City"/>
    <n v="64130"/>
    <s v="January"/>
    <s v="29-01-2015"/>
    <s v="January"/>
    <s v="31-01-2015"/>
    <n v="-135.74"/>
    <n v="10"/>
    <n v="66.459999999999994"/>
    <n v="86612"/>
    <n v="6.4700000000000006"/>
    <s v="Chris"/>
  </r>
  <r>
    <n v="699"/>
    <s v="Jenny Gold"/>
    <x v="4"/>
    <n v="7.0000000000000007E-2"/>
    <n v="5.0199999999999996"/>
    <n v="5.14"/>
    <x v="1"/>
    <x v="1"/>
    <s v="Technology"/>
    <x v="1"/>
    <s v="Small Pack"/>
    <s v="Imation 3.5, DISKETTE 44766 HGHLD3.52HD/FM, 10/Pack"/>
    <n v="0.79"/>
    <s v="United States"/>
    <s v="West"/>
    <x v="8"/>
    <s v="Los Angeles"/>
    <n v="90041"/>
    <s v="January"/>
    <s v="29-01-2015"/>
    <s v="January"/>
    <s v="31-01-2015"/>
    <n v="-168.72"/>
    <n v="42"/>
    <n v="210.1"/>
    <n v="32420"/>
    <n v="4.9499999999999993"/>
    <s v="William"/>
  </r>
  <r>
    <n v="699"/>
    <s v="Jenny Gold"/>
    <x v="4"/>
    <n v="7.0000000000000007E-2"/>
    <n v="280.98"/>
    <n v="57"/>
    <x v="0"/>
    <x v="1"/>
    <s v="Furniture"/>
    <x v="9"/>
    <s v="Jumbo Drum"/>
    <s v="Hon 2090 “Pillow Soft” Series Mid Back Swivel/Tilt Chairs"/>
    <n v="0.78"/>
    <s v="United States"/>
    <s v="West"/>
    <x v="8"/>
    <s v="Los Angeles"/>
    <n v="90041"/>
    <s v="January"/>
    <s v="29-01-2015"/>
    <s v="January"/>
    <s v="31-01-2015"/>
    <n v="-439.62"/>
    <n v="23"/>
    <n v="6499.87"/>
    <n v="32420"/>
    <n v="280.91000000000003"/>
    <s v="William"/>
  </r>
  <r>
    <n v="2061"/>
    <s v="Marianne Carey"/>
    <x v="4"/>
    <n v="0.02"/>
    <n v="240.98"/>
    <n v="60.2"/>
    <x v="0"/>
    <x v="3"/>
    <s v="Furniture"/>
    <x v="10"/>
    <s v="Jumbo Box"/>
    <s v="Atlantic Metals Mobile 2-Shelf Bookcases, Custom Colors"/>
    <n v="0.56000000000000005"/>
    <s v="United States"/>
    <s v="Central"/>
    <x v="13"/>
    <s v="North Platte"/>
    <n v="69101"/>
    <s v="January"/>
    <s v="29-01-2015"/>
    <s v="January"/>
    <s v="31-01-2015"/>
    <n v="-272.71319999999997"/>
    <n v="1"/>
    <n v="260.66000000000003"/>
    <n v="87146"/>
    <n v="240.95999999999998"/>
    <s v="Chris"/>
  </r>
  <r>
    <n v="2062"/>
    <s v="Alfred Singh"/>
    <x v="4"/>
    <n v="0.02"/>
    <n v="420.98"/>
    <n v="19.989999999999998"/>
    <x v="1"/>
    <x v="3"/>
    <s v="Office Supplies"/>
    <x v="5"/>
    <s v="Small Box"/>
    <s v="GBC DocuBind 200 Manual Binding Machine"/>
    <n v="0.35"/>
    <s v="United States"/>
    <s v="South"/>
    <x v="21"/>
    <s v="Mechanicsville"/>
    <n v="23111"/>
    <s v="January"/>
    <s v="29-01-2015"/>
    <s v="February"/>
    <s v="01-02-2015"/>
    <n v="-162.69399999999999"/>
    <n v="10"/>
    <n v="4249.37"/>
    <n v="87146"/>
    <n v="420.96000000000004"/>
    <s v="Sam"/>
  </r>
  <r>
    <n v="767"/>
    <s v="Jeffrey Mueller"/>
    <x v="0"/>
    <n v="0.1"/>
    <n v="31.78"/>
    <n v="1.99"/>
    <x v="1"/>
    <x v="3"/>
    <s v="Technology"/>
    <x v="1"/>
    <s v="Small Pack"/>
    <s v="Memorex 4.7GB DVD-RAM, 3/Pack"/>
    <n v="0.42"/>
    <s v="United States"/>
    <s v="Central"/>
    <x v="10"/>
    <s v="Rock Island"/>
    <n v="61201"/>
    <s v="January"/>
    <s v="30-01-2015"/>
    <s v="February"/>
    <s v="01-02-2015"/>
    <n v="232.2816"/>
    <n v="11"/>
    <n v="336.64"/>
    <n v="86279"/>
    <n v="31.68"/>
    <s v="Chris"/>
  </r>
  <r>
    <n v="550"/>
    <s v="Edna Monroe Talley"/>
    <x v="1"/>
    <n v="0.05"/>
    <n v="1.68"/>
    <n v="1.57"/>
    <x v="1"/>
    <x v="3"/>
    <s v="Office Supplies"/>
    <x v="2"/>
    <s v="Wrap Bag"/>
    <s v="Newell 323"/>
    <n v="0.59"/>
    <s v="United States"/>
    <s v="Central"/>
    <x v="18"/>
    <s v="Seguin"/>
    <n v="78155"/>
    <s v="January"/>
    <s v="30-01-2015"/>
    <s v="January"/>
    <s v="31-01-2015"/>
    <n v="-33.340000000000003"/>
    <n v="11"/>
    <n v="18.75"/>
    <n v="90909"/>
    <n v="1.63"/>
    <s v="Chris"/>
  </r>
  <r>
    <n v="550"/>
    <s v="Edna Monroe Talley"/>
    <x v="1"/>
    <n v="0.1"/>
    <n v="218.75"/>
    <n v="69.64"/>
    <x v="0"/>
    <x v="3"/>
    <s v="Furniture"/>
    <x v="0"/>
    <s v="Jumbo Box"/>
    <s v="BoxOffice By Design Rectangular and Half-Moon Meeting Room Tables"/>
    <n v="0.77"/>
    <s v="United States"/>
    <s v="Central"/>
    <x v="18"/>
    <s v="Seguin"/>
    <n v="78155"/>
    <s v="January"/>
    <s v="30-01-2015"/>
    <s v="February"/>
    <s v="01-02-2015"/>
    <n v="-201.27600000000001"/>
    <n v="1"/>
    <n v="188.51"/>
    <n v="90909"/>
    <n v="218.65"/>
    <s v="Chris"/>
  </r>
  <r>
    <n v="551"/>
    <s v="Peggy Chan"/>
    <x v="1"/>
    <n v="0"/>
    <n v="15.04"/>
    <n v="1.97"/>
    <x v="1"/>
    <x v="3"/>
    <s v="Office Supplies"/>
    <x v="7"/>
    <s v="Wrap Bag"/>
    <s v="White GlueTop Scratch Pads"/>
    <n v="0.39"/>
    <s v="United States"/>
    <s v="Central"/>
    <x v="18"/>
    <s v="Sherman"/>
    <n v="75090"/>
    <s v="January"/>
    <s v="30-01-2015"/>
    <s v="February"/>
    <s v="01-02-2015"/>
    <n v="21.514199999999999"/>
    <n v="2"/>
    <n v="31.18"/>
    <n v="90909"/>
    <n v="15.04"/>
    <s v="Chris"/>
  </r>
  <r>
    <n v="1442"/>
    <s v="Rodney Field"/>
    <x v="2"/>
    <n v="0.02"/>
    <n v="15.99"/>
    <n v="13.18"/>
    <x v="2"/>
    <x v="3"/>
    <s v="Office Supplies"/>
    <x v="5"/>
    <s v="Small Box"/>
    <s v="GBC Pre-Punched Binding Paper, Plastic, White, 8-1/2&quot; x 11&quot;"/>
    <n v="0.37"/>
    <s v="United States"/>
    <s v="Central"/>
    <x v="6"/>
    <s v="Springfield"/>
    <n v="65807"/>
    <s v="January"/>
    <s v="30-01-2015"/>
    <s v="February"/>
    <s v="03-02-2015"/>
    <n v="-76.992500000000007"/>
    <n v="7"/>
    <n v="123.03"/>
    <n v="89077"/>
    <n v="15.97"/>
    <s v="Chris"/>
  </r>
  <r>
    <n v="1442"/>
    <s v="Rodney Field"/>
    <x v="2"/>
    <n v="0.09"/>
    <n v="46.94"/>
    <n v="6.77"/>
    <x v="2"/>
    <x v="3"/>
    <s v="Furniture"/>
    <x v="11"/>
    <s v="Small Box"/>
    <s v="Howard Miller 13&quot; Diameter Goldtone Round Wall Clock"/>
    <n v="0.44"/>
    <s v="United States"/>
    <s v="Central"/>
    <x v="6"/>
    <s v="Springfield"/>
    <n v="65807"/>
    <s v="January"/>
    <s v="30-01-2015"/>
    <s v="January"/>
    <s v="30-01-2015"/>
    <n v="297.96960000000001"/>
    <n v="10"/>
    <n v="431.84"/>
    <n v="89077"/>
    <n v="46.849999999999994"/>
    <s v="Chris"/>
  </r>
  <r>
    <n v="2775"/>
    <s v="Theodore Rubin"/>
    <x v="2"/>
    <n v="7.0000000000000007E-2"/>
    <n v="574.74"/>
    <n v="24.49"/>
    <x v="1"/>
    <x v="1"/>
    <s v="Technology"/>
    <x v="3"/>
    <s v="Large Box"/>
    <s v="Polycom ViaVideo™ Desktop Video Communications Unit"/>
    <n v="0.37"/>
    <s v="United States"/>
    <s v="Central"/>
    <x v="10"/>
    <s v="Franklin Park"/>
    <n v="60131"/>
    <s v="January"/>
    <s v="30-01-2015"/>
    <s v="February"/>
    <s v="04-02-2015"/>
    <n v="2860.9331999999999"/>
    <n v="8"/>
    <n v="4146.28"/>
    <n v="91229"/>
    <n v="574.66999999999996"/>
    <s v="Chris"/>
  </r>
  <r>
    <n v="256"/>
    <s v="Irene Li"/>
    <x v="0"/>
    <n v="0.03"/>
    <n v="8.34"/>
    <n v="2.64"/>
    <x v="1"/>
    <x v="2"/>
    <s v="Office Supplies"/>
    <x v="16"/>
    <s v="Small Pack"/>
    <s v="Acme® Elite Stainless Steel Scissors"/>
    <n v="0.59"/>
    <s v="United States"/>
    <s v="East"/>
    <x v="28"/>
    <s v="Hanover"/>
    <n v="17331"/>
    <s v="January"/>
    <s v="31-01-2015"/>
    <s v="February"/>
    <s v="02-02-2015"/>
    <n v="0.68400000000000005"/>
    <n v="4"/>
    <n v="34.64"/>
    <n v="86267"/>
    <n v="8.31"/>
    <s v="Erin"/>
  </r>
  <r>
    <n v="343"/>
    <s v="Lynn Epstein"/>
    <x v="0"/>
    <n v="0.03"/>
    <n v="15.23"/>
    <n v="27.75"/>
    <x v="0"/>
    <x v="3"/>
    <s v="Furniture"/>
    <x v="0"/>
    <s v="Jumbo Box"/>
    <s v="Anderson Hickey Conga Table Tops &amp; Accessories"/>
    <n v="0.76"/>
    <s v="United States"/>
    <s v="East"/>
    <x v="29"/>
    <s v="Bangor"/>
    <n v="4401"/>
    <s v="January"/>
    <s v="31-01-2015"/>
    <s v="February"/>
    <s v="01-02-2015"/>
    <n v="11.65095"/>
    <n v="7"/>
    <n v="111.86"/>
    <n v="88151"/>
    <n v="15.200000000000001"/>
    <s v="Erin"/>
  </r>
  <r>
    <n v="1723"/>
    <s v="Constance Flowers"/>
    <x v="2"/>
    <n v="0.1"/>
    <n v="49.99"/>
    <n v="19.989999999999998"/>
    <x v="2"/>
    <x v="3"/>
    <s v="Technology"/>
    <x v="1"/>
    <s v="Small Box"/>
    <s v="US Robotics 56K V.92 Internal PCI Faxmodem"/>
    <n v="0.45"/>
    <s v="United States"/>
    <s v="West"/>
    <x v="8"/>
    <s v="San Diego"/>
    <n v="92037"/>
    <s v="January"/>
    <s v="31-01-2015"/>
    <s v="February"/>
    <s v="05-02-2015"/>
    <n v="13.507999999999999"/>
    <n v="46"/>
    <n v="2188.06"/>
    <n v="40101"/>
    <n v="49.89"/>
    <s v="William"/>
  </r>
  <r>
    <n v="2202"/>
    <s v="Laurie Howe"/>
    <x v="2"/>
    <n v="0.09"/>
    <n v="160.97999999999999"/>
    <n v="30"/>
    <x v="0"/>
    <x v="2"/>
    <s v="Furniture"/>
    <x v="9"/>
    <s v="Jumbo Drum"/>
    <s v="Office Star - Mid Back Dual function Ergonomic High Back Chair with 2-Way Adjustable Arms"/>
    <n v="0.62"/>
    <s v="United States"/>
    <s v="Central"/>
    <x v="7"/>
    <s v="Brooklyn Center"/>
    <n v="55429"/>
    <s v="January"/>
    <s v="31-01-2015"/>
    <s v="January"/>
    <s v="31-01-2015"/>
    <n v="357.428"/>
    <n v="11"/>
    <n v="1635.38"/>
    <n v="86050"/>
    <n v="160.88999999999999"/>
    <s v="Chris"/>
  </r>
  <r>
    <n v="2202"/>
    <s v="Laurie Howe"/>
    <x v="2"/>
    <n v="0.09"/>
    <n v="6.3"/>
    <n v="0.5"/>
    <x v="1"/>
    <x v="2"/>
    <s v="Office Supplies"/>
    <x v="13"/>
    <s v="Small Box"/>
    <s v="Avery 51"/>
    <n v="0.39"/>
    <s v="United States"/>
    <s v="Central"/>
    <x v="7"/>
    <s v="Brooklyn Center"/>
    <n v="55429"/>
    <s v="January"/>
    <s v="31-01-2015"/>
    <s v="January"/>
    <s v="31-01-2015"/>
    <n v="40.351199999999999"/>
    <n v="10"/>
    <n v="58.48"/>
    <n v="86050"/>
    <n v="6.21"/>
    <s v="Chris"/>
  </r>
  <r>
    <n v="2202"/>
    <s v="Laurie Howe"/>
    <x v="2"/>
    <n v="0"/>
    <n v="4.9800000000000004"/>
    <n v="0.8"/>
    <x v="1"/>
    <x v="2"/>
    <s v="Office Supplies"/>
    <x v="7"/>
    <s v="Wrap Bag"/>
    <s v="Rediform S.O.S. Phone Message Books"/>
    <n v="0.36"/>
    <s v="United States"/>
    <s v="Central"/>
    <x v="7"/>
    <s v="Brooklyn Center"/>
    <n v="55429"/>
    <s v="January"/>
    <s v="31-01-2015"/>
    <s v="February"/>
    <s v="07-02-2015"/>
    <n v="27.634499999999999"/>
    <n v="8"/>
    <n v="40.049999999999997"/>
    <n v="86050"/>
    <n v="4.9800000000000004"/>
    <s v="Chris"/>
  </r>
  <r>
    <n v="2781"/>
    <s v="Kelly Byers"/>
    <x v="2"/>
    <n v="0.09"/>
    <n v="2.16"/>
    <n v="6.05"/>
    <x v="1"/>
    <x v="1"/>
    <s v="Office Supplies"/>
    <x v="5"/>
    <s v="Small Box"/>
    <s v="Peel &amp; Stick Add-On Corner Pockets"/>
    <n v="0.37"/>
    <s v="United States"/>
    <s v="West"/>
    <x v="14"/>
    <s v="Woodburn"/>
    <n v="97071"/>
    <s v="January"/>
    <s v="31-01-2015"/>
    <s v="February"/>
    <s v="04-02-2015"/>
    <n v="-37.789000000000001"/>
    <n v="2"/>
    <n v="5.48"/>
    <n v="87162"/>
    <n v="2.0700000000000003"/>
    <s v="William"/>
  </r>
  <r>
    <n v="2781"/>
    <s v="Kelly Byers"/>
    <x v="2"/>
    <n v="0.03"/>
    <n v="808.49"/>
    <n v="55.3"/>
    <x v="0"/>
    <x v="1"/>
    <s v="Technology"/>
    <x v="3"/>
    <s v="Jumbo Drum"/>
    <s v="Hewlett-Packard Business Color Inkjet 3000 [N, DTN] Series Printers"/>
    <n v="0.4"/>
    <s v="United States"/>
    <s v="West"/>
    <x v="14"/>
    <s v="Woodburn"/>
    <n v="97071"/>
    <s v="January"/>
    <s v="31-01-2015"/>
    <s v="February"/>
    <s v="07-02-2015"/>
    <n v="7576.11"/>
    <n v="11"/>
    <n v="8201.33"/>
    <n v="87162"/>
    <n v="808.46"/>
    <s v="William"/>
  </r>
  <r>
    <n v="2781"/>
    <s v="Kelly Byers"/>
    <x v="2"/>
    <n v="0"/>
    <n v="6.48"/>
    <n v="8.19"/>
    <x v="1"/>
    <x v="1"/>
    <s v="Office Supplies"/>
    <x v="7"/>
    <s v="Small Box"/>
    <s v="Xerox 217"/>
    <n v="0.37"/>
    <s v="United States"/>
    <s v="West"/>
    <x v="14"/>
    <s v="Woodburn"/>
    <n v="97071"/>
    <s v="January"/>
    <s v="31-01-2015"/>
    <s v="February"/>
    <s v="07-02-2015"/>
    <n v="-43.26"/>
    <n v="3"/>
    <n v="22.67"/>
    <n v="87162"/>
    <n v="6.48"/>
    <s v="William"/>
  </r>
  <r>
    <n v="1238"/>
    <s v="April Bowers"/>
    <x v="4"/>
    <n v="0.01"/>
    <n v="160.97999999999999"/>
    <n v="30"/>
    <x v="0"/>
    <x v="3"/>
    <s v="Furniture"/>
    <x v="9"/>
    <s v="Jumbo Drum"/>
    <s v="Office Star - Mid Back Dual function Ergonomic High Back Chair with 2-Way Adjustable Arms"/>
    <n v="0.62"/>
    <s v="United States"/>
    <s v="Central"/>
    <x v="18"/>
    <s v="Cedar Hill"/>
    <n v="75104"/>
    <s v="January"/>
    <s v="31-01-2015"/>
    <s v="February"/>
    <s v="02-02-2015"/>
    <n v="788.79"/>
    <n v="10"/>
    <n v="1634.67"/>
    <n v="86075"/>
    <n v="160.97"/>
    <s v="Chris"/>
  </r>
  <r>
    <n v="911"/>
    <s v="Marsha P Joyner"/>
    <x v="3"/>
    <n v="0.05"/>
    <n v="7.64"/>
    <n v="5.83"/>
    <x v="1"/>
    <x v="3"/>
    <s v="Office Supplies"/>
    <x v="7"/>
    <s v="Wrap Bag"/>
    <s v="Rediform Wirebound &quot;Phone Memo&quot; Message Book, 11 x 5-3/4"/>
    <n v="0.36"/>
    <s v="United States"/>
    <s v="East"/>
    <x v="44"/>
    <s v="Wheeling"/>
    <n v="26003"/>
    <s v="January"/>
    <s v="31-01-2015"/>
    <s v="February"/>
    <s v="02-02-2015"/>
    <n v="-21.018000000000001"/>
    <n v="2"/>
    <n v="16.600000000000001"/>
    <n v="90185"/>
    <n v="7.59"/>
    <s v="Erin"/>
  </r>
  <r>
    <n v="911"/>
    <s v="Marsha P Joyner"/>
    <x v="3"/>
    <n v="0.04"/>
    <n v="218.75"/>
    <n v="69.64"/>
    <x v="0"/>
    <x v="3"/>
    <s v="Furniture"/>
    <x v="0"/>
    <s v="Jumbo Box"/>
    <s v="BoxOffice By Design Rectangular and Half-Moon Meeting Room Tables"/>
    <n v="0.72"/>
    <s v="United States"/>
    <s v="East"/>
    <x v="44"/>
    <s v="Wheeling"/>
    <n v="26003"/>
    <s v="January"/>
    <s v="31-01-2015"/>
    <s v="February"/>
    <s v="01-02-2015"/>
    <n v="-655.52987499999995"/>
    <n v="10"/>
    <n v="2285.41"/>
    <n v="90185"/>
    <n v="218.71"/>
    <s v="Erin"/>
  </r>
  <r>
    <n v="2137"/>
    <s v="Crystal Crabtree"/>
    <x v="3"/>
    <n v="0"/>
    <n v="6.98"/>
    <n v="1.6"/>
    <x v="1"/>
    <x v="3"/>
    <s v="Office Supplies"/>
    <x v="7"/>
    <s v="Wrap Bag"/>
    <s v="Adams Phone Message Book, Professional, 400 Message Capacity, 5 3/6” x 11”"/>
    <n v="0.38"/>
    <s v="United States"/>
    <s v="South"/>
    <x v="12"/>
    <s v="West Palm Beach"/>
    <n v="33407"/>
    <s v="January"/>
    <s v="31-01-2015"/>
    <s v="February"/>
    <s v="02-02-2015"/>
    <n v="-343.86799999999999"/>
    <n v="9"/>
    <n v="64.48"/>
    <n v="86002"/>
    <n v="6.98"/>
    <s v="Sam"/>
  </r>
  <r>
    <n v="510"/>
    <s v="Gregory Rao"/>
    <x v="0"/>
    <n v="0.03"/>
    <n v="6.37"/>
    <n v="5.19"/>
    <x v="1"/>
    <x v="3"/>
    <s v="Office Supplies"/>
    <x v="5"/>
    <s v="Small Box"/>
    <s v="C-Line Peel &amp; Stick Add-On Filing Pockets, 8-3/4 x 5-1/8, 10/Pack"/>
    <n v="0.38"/>
    <s v="United States"/>
    <s v="West"/>
    <x v="8"/>
    <s v="Manteca"/>
    <n v="95336"/>
    <s v="January"/>
    <s v="02-01-2015"/>
    <s v="February"/>
    <s v="02-02-2015"/>
    <n v="-29.092700000000001"/>
    <n v="14"/>
    <n v="89.79"/>
    <n v="90059"/>
    <n v="6.34"/>
    <s v="William"/>
  </r>
  <r>
    <n v="2122"/>
    <s v="Carolyn Fisher"/>
    <x v="0"/>
    <n v="0.06"/>
    <n v="80.97"/>
    <n v="33.6"/>
    <x v="0"/>
    <x v="1"/>
    <s v="Technology"/>
    <x v="3"/>
    <s v="Jumbo Drum"/>
    <s v="Lexmark Z25 Color Inkjet Printer"/>
    <n v="0.37"/>
    <s v="United States"/>
    <s v="South"/>
    <x v="1"/>
    <s v="Sherwood"/>
    <n v="72116"/>
    <s v="January"/>
    <s v="02-01-2015"/>
    <s v="February"/>
    <s v="03-02-2015"/>
    <n v="-15.1844"/>
    <n v="10"/>
    <n v="799.76"/>
    <n v="89664"/>
    <n v="80.91"/>
    <s v="Sam"/>
  </r>
  <r>
    <n v="1211"/>
    <s v="Debra Proctor"/>
    <x v="2"/>
    <n v="0.01"/>
    <n v="3.08"/>
    <n v="0.5"/>
    <x v="1"/>
    <x v="3"/>
    <s v="Office Supplies"/>
    <x v="13"/>
    <s v="Small Box"/>
    <s v="Avery 497"/>
    <n v="0.37"/>
    <s v="United States"/>
    <s v="Central"/>
    <x v="2"/>
    <s v="Fort Wayne"/>
    <n v="46806"/>
    <s v="January"/>
    <s v="02-01-2015"/>
    <s v="February"/>
    <s v="06-02-2015"/>
    <n v="9.0045000000000002"/>
    <n v="4"/>
    <n v="13.05"/>
    <n v="88598"/>
    <n v="3.0700000000000003"/>
    <s v="Chris"/>
  </r>
  <r>
    <n v="1949"/>
    <s v="Dana Waller"/>
    <x v="2"/>
    <n v="0.05"/>
    <n v="424.21"/>
    <n v="110.2"/>
    <x v="0"/>
    <x v="0"/>
    <s v="Furniture"/>
    <x v="0"/>
    <s v="Jumbo Box"/>
    <s v="Bush Advantage Collection® Racetrack Conference Table"/>
    <n v="0.67"/>
    <s v="United States"/>
    <s v="West"/>
    <x v="24"/>
    <s v="Bozeman"/>
    <n v="59715"/>
    <s v="January"/>
    <s v="02-01-2015"/>
    <s v="February"/>
    <s v="05-02-2015"/>
    <n v="-213.40280000000001"/>
    <n v="12"/>
    <n v="4935.22"/>
    <n v="90415"/>
    <n v="424.15999999999997"/>
    <s v="William"/>
  </r>
  <r>
    <n v="2071"/>
    <s v="Victor Cherry"/>
    <x v="3"/>
    <n v="0.03"/>
    <n v="60.98"/>
    <n v="1.99"/>
    <x v="1"/>
    <x v="3"/>
    <s v="Technology"/>
    <x v="1"/>
    <s v="Small Pack"/>
    <s v="Imation 5.2GB DVD-RAM"/>
    <n v="0.5"/>
    <s v="United States"/>
    <s v="Central"/>
    <x v="25"/>
    <s v="Farmington Hills"/>
    <n v="48336"/>
    <s v="January"/>
    <s v="02-01-2015"/>
    <s v="February"/>
    <s v="01-02-2015"/>
    <n v="976.2672"/>
    <n v="23"/>
    <n v="1414.88"/>
    <n v="88555"/>
    <n v="60.949999999999996"/>
    <s v="Chris"/>
  </r>
  <r>
    <n v="2071"/>
    <s v="Victor Cherry"/>
    <x v="3"/>
    <n v="0.04"/>
    <n v="3.08"/>
    <n v="0.99"/>
    <x v="1"/>
    <x v="3"/>
    <s v="Office Supplies"/>
    <x v="13"/>
    <s v="Small Box"/>
    <s v="Avery 481"/>
    <n v="0.37"/>
    <s v="United States"/>
    <s v="Central"/>
    <x v="25"/>
    <s v="Farmington Hills"/>
    <n v="48336"/>
    <s v="January"/>
    <s v="02-01-2015"/>
    <s v="February"/>
    <s v="02-02-2015"/>
    <n v="23.204699999999999"/>
    <n v="11"/>
    <n v="33.630000000000003"/>
    <n v="88555"/>
    <n v="3.04"/>
    <s v="Chris"/>
  </r>
  <r>
    <n v="2072"/>
    <s v="Malcolm S Lanier"/>
    <x v="3"/>
    <n v="0"/>
    <n v="10.31"/>
    <n v="1.79"/>
    <x v="1"/>
    <x v="3"/>
    <s v="Office Supplies"/>
    <x v="7"/>
    <s v="Wrap Bag"/>
    <s v="Speediset Carbonless Redi-Letter® 7&quot; x 8 1/2&quot;"/>
    <n v="0.38"/>
    <s v="United States"/>
    <s v="Central"/>
    <x v="25"/>
    <s v="Flint"/>
    <n v="48505"/>
    <s v="January"/>
    <s v="02-01-2015"/>
    <s v="February"/>
    <s v="03-02-2015"/>
    <n v="167.46299999999999"/>
    <n v="23"/>
    <n v="242.7"/>
    <n v="88555"/>
    <n v="10.31"/>
    <s v="Chris"/>
  </r>
  <r>
    <n v="397"/>
    <s v="Denise Carver"/>
    <x v="0"/>
    <n v="0.1"/>
    <n v="154.13"/>
    <n v="69"/>
    <x v="1"/>
    <x v="3"/>
    <s v="Furniture"/>
    <x v="0"/>
    <s v="Large Box"/>
    <s v="Laminate Occasional Tables"/>
    <n v="0.68"/>
    <s v="United States"/>
    <s v="East"/>
    <x v="27"/>
    <s v="Cuyahoga Falls"/>
    <n v="44221"/>
    <s v="February"/>
    <s v="02-02-2015"/>
    <s v="February"/>
    <s v="03-02-2015"/>
    <n v="-372.48597100000001"/>
    <n v="8"/>
    <n v="1216.32"/>
    <n v="89319"/>
    <n v="154.03"/>
    <s v="Erin"/>
  </r>
  <r>
    <n v="2555"/>
    <s v="Karl Knowles"/>
    <x v="0"/>
    <n v="0"/>
    <n v="12.97"/>
    <n v="1.49"/>
    <x v="1"/>
    <x v="2"/>
    <s v="Office Supplies"/>
    <x v="5"/>
    <s v="Small Box"/>
    <s v="Mead 1st Gear 2&quot; Zipper Binder, Asst. Colors"/>
    <n v="0.35"/>
    <s v="United States"/>
    <s v="Central"/>
    <x v="30"/>
    <s v="Madison"/>
    <n v="53711"/>
    <s v="February"/>
    <s v="02-02-2015"/>
    <s v="February"/>
    <s v="03-02-2015"/>
    <n v="180.23490000000001"/>
    <n v="19"/>
    <n v="261.20999999999998"/>
    <n v="86529"/>
    <n v="12.97"/>
    <s v="Chris"/>
  </r>
  <r>
    <n v="2555"/>
    <s v="Karl Knowles"/>
    <x v="0"/>
    <n v="0.06"/>
    <n v="4.91"/>
    <n v="0.5"/>
    <x v="1"/>
    <x v="2"/>
    <s v="Office Supplies"/>
    <x v="13"/>
    <s v="Small Box"/>
    <s v="Avery 508"/>
    <n v="0.36"/>
    <s v="United States"/>
    <s v="Central"/>
    <x v="30"/>
    <s v="Madison"/>
    <n v="53711"/>
    <s v="February"/>
    <s v="02-02-2015"/>
    <s v="February"/>
    <s v="02-02-2015"/>
    <n v="29.525099999999998"/>
    <n v="9"/>
    <n v="42.79"/>
    <n v="86529"/>
    <n v="4.8500000000000005"/>
    <s v="Chris"/>
  </r>
  <r>
    <n v="68"/>
    <s v="Scott Bunn"/>
    <x v="1"/>
    <n v="0.09"/>
    <n v="122.99"/>
    <n v="70.2"/>
    <x v="0"/>
    <x v="3"/>
    <s v="Furniture"/>
    <x v="9"/>
    <s v="Jumbo Drum"/>
    <s v="Global High-Back Leather Tilter, Burgundy"/>
    <n v="0.74"/>
    <s v="United States"/>
    <s v="East"/>
    <x v="11"/>
    <s v="New York City"/>
    <n v="10177"/>
    <s v="February"/>
    <s v="02-02-2015"/>
    <s v="February"/>
    <s v="04-02-2015"/>
    <n v="-2426.5500000000002"/>
    <n v="49"/>
    <n v="5718.85"/>
    <n v="55713"/>
    <n v="122.89999999999999"/>
    <s v="Erin"/>
  </r>
  <r>
    <n v="70"/>
    <s v="Annette Boone"/>
    <x v="1"/>
    <n v="0.09"/>
    <n v="122.99"/>
    <n v="70.2"/>
    <x v="0"/>
    <x v="3"/>
    <s v="Furniture"/>
    <x v="9"/>
    <s v="Jumbo Drum"/>
    <s v="Global High-Back Leather Tilter, Burgundy"/>
    <n v="0.74"/>
    <s v="United States"/>
    <s v="East"/>
    <x v="42"/>
    <s v="Burlington"/>
    <n v="5401"/>
    <s v="February"/>
    <s v="02-02-2015"/>
    <s v="February"/>
    <s v="04-02-2015"/>
    <n v="-2426.5500000000002"/>
    <n v="12"/>
    <n v="1400.53"/>
    <n v="87947"/>
    <n v="122.89999999999999"/>
    <s v="Erin"/>
  </r>
  <r>
    <n v="894"/>
    <s v="Gail Rankin Cole"/>
    <x v="2"/>
    <n v="0.02"/>
    <n v="1.1399999999999999"/>
    <n v="0.7"/>
    <x v="1"/>
    <x v="3"/>
    <s v="Office Supplies"/>
    <x v="14"/>
    <s v="Wrap Bag"/>
    <s v="OIC Thumb-Tacks"/>
    <n v="0.38"/>
    <s v="United States"/>
    <s v="East"/>
    <x v="31"/>
    <s v="Washington"/>
    <n v="20024"/>
    <s v="February"/>
    <s v="02-02-2015"/>
    <s v="February"/>
    <s v="02-02-2015"/>
    <n v="-0.49"/>
    <n v="38"/>
    <n v="44.85"/>
    <n v="38529"/>
    <n v="1.1199999999999999"/>
    <s v="Erin"/>
  </r>
  <r>
    <n v="2498"/>
    <s v="Arlene Long"/>
    <x v="4"/>
    <n v="0.09"/>
    <n v="6.28"/>
    <n v="5.41"/>
    <x v="1"/>
    <x v="0"/>
    <s v="Furniture"/>
    <x v="11"/>
    <s v="Small Box"/>
    <s v="Eldon® 200 Class™ Desk Accessories"/>
    <n v="0.53"/>
    <s v="United States"/>
    <s v="West"/>
    <x v="8"/>
    <s v="San Diego"/>
    <n v="92024"/>
    <s v="February"/>
    <s v="02-02-2015"/>
    <s v="February"/>
    <s v="04-02-2015"/>
    <n v="-61.59"/>
    <n v="56"/>
    <n v="355.4"/>
    <n v="54567"/>
    <n v="6.19"/>
    <s v="William"/>
  </r>
  <r>
    <n v="2500"/>
    <s v="Kevin Smith"/>
    <x v="4"/>
    <n v="0.09"/>
    <n v="6.28"/>
    <n v="5.41"/>
    <x v="1"/>
    <x v="0"/>
    <s v="Furniture"/>
    <x v="11"/>
    <s v="Small Box"/>
    <s v="Eldon® 200 Class™ Desk Accessories"/>
    <n v="0.53"/>
    <s v="United States"/>
    <s v="Central"/>
    <x v="10"/>
    <s v="Lake In The Hills"/>
    <n v="60102"/>
    <s v="February"/>
    <s v="02-02-2015"/>
    <s v="February"/>
    <s v="04-02-2015"/>
    <n v="-32.026800000000001"/>
    <n v="14"/>
    <n v="88.85"/>
    <n v="88320"/>
    <n v="6.19"/>
    <s v="Chris"/>
  </r>
  <r>
    <n v="84"/>
    <s v="Helen Stein"/>
    <x v="3"/>
    <n v="0"/>
    <n v="8.09"/>
    <n v="7.96"/>
    <x v="1"/>
    <x v="1"/>
    <s v="Furniture"/>
    <x v="11"/>
    <s v="Small Box"/>
    <s v="6&quot; Cubicle Wall Clock, Black"/>
    <n v="0.49"/>
    <s v="United States"/>
    <s v="East"/>
    <x v="27"/>
    <s v="Cincinnati"/>
    <n v="45231"/>
    <s v="February"/>
    <s v="02-02-2015"/>
    <s v="February"/>
    <s v="03-02-2015"/>
    <n v="-144.56"/>
    <n v="11"/>
    <n v="90.98"/>
    <n v="87364"/>
    <n v="8.09"/>
    <s v="Erin"/>
  </r>
  <r>
    <n v="1412"/>
    <s v="Marc Ray"/>
    <x v="3"/>
    <n v="0.08"/>
    <n v="3.38"/>
    <n v="0.85"/>
    <x v="1"/>
    <x v="3"/>
    <s v="Office Supplies"/>
    <x v="2"/>
    <s v="Wrap Bag"/>
    <s v="Avery Hi-Liter® Fluorescent Desk Style Markers"/>
    <n v="0.48"/>
    <s v="United States"/>
    <s v="West"/>
    <x v="8"/>
    <s v="Mountain View"/>
    <n v="94043"/>
    <s v="February"/>
    <s v="02-02-2015"/>
    <s v="February"/>
    <s v="04-02-2015"/>
    <n v="20.453600000000002"/>
    <n v="12"/>
    <n v="38.81"/>
    <n v="87087"/>
    <n v="3.3"/>
    <s v="William"/>
  </r>
  <r>
    <n v="1413"/>
    <s v="Pamela Wiley"/>
    <x v="3"/>
    <n v="0.02"/>
    <n v="16.48"/>
    <n v="1.99"/>
    <x v="2"/>
    <x v="3"/>
    <s v="Technology"/>
    <x v="1"/>
    <s v="Small Pack"/>
    <s v="Maxell DVD-RAM Discs"/>
    <n v="0.42"/>
    <s v="United States"/>
    <s v="East"/>
    <x v="35"/>
    <s v="Boston"/>
    <n v="2113"/>
    <s v="February"/>
    <s v="02-02-2015"/>
    <s v="February"/>
    <s v="04-02-2015"/>
    <n v="69.61"/>
    <n v="27"/>
    <n v="484.56"/>
    <n v="45539"/>
    <n v="16.46"/>
    <s v="Erin"/>
  </r>
  <r>
    <n v="3196"/>
    <s v="Rick Foster Hawkins"/>
    <x v="3"/>
    <n v="0.03"/>
    <n v="200.97"/>
    <n v="15.59"/>
    <x v="0"/>
    <x v="2"/>
    <s v="Technology"/>
    <x v="3"/>
    <s v="Jumbo Drum"/>
    <s v="Hewlett-Packard Deskjet 6122 Color Inkjet Printer"/>
    <n v="0.36"/>
    <s v="United States"/>
    <s v="West"/>
    <x v="8"/>
    <s v="San Francisco"/>
    <n v="94109"/>
    <s v="February"/>
    <s v="02-02-2015"/>
    <s v="February"/>
    <s v="03-02-2015"/>
    <n v="1951.3"/>
    <n v="43"/>
    <n v="8717.75"/>
    <n v="24294"/>
    <n v="200.94"/>
    <s v="William"/>
  </r>
  <r>
    <n v="3197"/>
    <s v="Wallace Pugh"/>
    <x v="3"/>
    <n v="0.03"/>
    <n v="200.97"/>
    <n v="15.59"/>
    <x v="0"/>
    <x v="2"/>
    <s v="Technology"/>
    <x v="3"/>
    <s v="Jumbo Drum"/>
    <s v="Hewlett-Packard Deskjet 6122 Color Inkjet Printer"/>
    <n v="0.36"/>
    <s v="United States"/>
    <s v="Central"/>
    <x v="10"/>
    <s v="Northbrook"/>
    <n v="60062"/>
    <s v="February"/>
    <s v="02-02-2015"/>
    <s v="February"/>
    <s v="03-02-2015"/>
    <n v="1538.7828"/>
    <n v="11"/>
    <n v="2230.12"/>
    <n v="90850"/>
    <n v="200.94"/>
    <s v="Chris"/>
  </r>
  <r>
    <n v="2486"/>
    <s v="Jack Horn"/>
    <x v="2"/>
    <n v="0"/>
    <n v="180.98"/>
    <n v="30"/>
    <x v="0"/>
    <x v="0"/>
    <s v="Furniture"/>
    <x v="9"/>
    <s v="Jumbo Drum"/>
    <s v="Office Star - Ergonomic Mid Back Chair with 2-Way Adjustable Arms"/>
    <n v="0.69"/>
    <s v="United States"/>
    <s v="South"/>
    <x v="5"/>
    <s v="Statesboro"/>
    <n v="30458"/>
    <s v="March"/>
    <s v="02-03-2015"/>
    <s v="February"/>
    <s v="05-02-2015"/>
    <n v="9.2040000000000006"/>
    <n v="11"/>
    <n v="2084.16"/>
    <n v="91416"/>
    <n v="180.98"/>
    <s v="Sam"/>
  </r>
  <r>
    <n v="3053"/>
    <s v="Robin Tyler"/>
    <x v="4"/>
    <n v="0.06"/>
    <n v="125.99"/>
    <n v="2.5"/>
    <x v="1"/>
    <x v="3"/>
    <s v="Technology"/>
    <x v="12"/>
    <s v="Small Box"/>
    <s v="i2000"/>
    <n v="0.6"/>
    <s v="United States"/>
    <s v="South"/>
    <x v="32"/>
    <s v="Murray"/>
    <n v="42071"/>
    <s v="March"/>
    <s v="02-03-2015"/>
    <s v="February"/>
    <s v="05-02-2015"/>
    <n v="402.06599999999997"/>
    <n v="11"/>
    <n v="1173.76"/>
    <n v="86662"/>
    <n v="125.92999999999999"/>
    <s v="Sam"/>
  </r>
  <r>
    <n v="603"/>
    <s v="Gretchen Ball"/>
    <x v="3"/>
    <n v="0.02"/>
    <n v="35.99"/>
    <n v="5"/>
    <x v="1"/>
    <x v="2"/>
    <s v="Technology"/>
    <x v="12"/>
    <s v="Small Box"/>
    <s v="Accessory27"/>
    <n v="0.85"/>
    <s v="United States"/>
    <s v="West"/>
    <x v="3"/>
    <s v="Pueblo"/>
    <n v="81001"/>
    <s v="March"/>
    <s v="02-03-2015"/>
    <s v="February"/>
    <s v="05-02-2015"/>
    <n v="-120.934"/>
    <n v="7"/>
    <n v="227.79"/>
    <n v="87020"/>
    <n v="35.97"/>
    <s v="William"/>
  </r>
  <r>
    <n v="3151"/>
    <s v="Glenda Hunter"/>
    <x v="0"/>
    <n v="0.01"/>
    <n v="3502.14"/>
    <n v="8.73"/>
    <x v="0"/>
    <x v="3"/>
    <s v="Technology"/>
    <x v="3"/>
    <s v="Jumbo Box"/>
    <s v="Okidata Pacemark 4410N Wide Format Dot Matrix Printer"/>
    <n v="0.56999999999999995"/>
    <s v="United States"/>
    <s v="West"/>
    <x v="8"/>
    <s v="Twentynine Palms"/>
    <n v="92277"/>
    <s v="April"/>
    <s v="02-04-2015"/>
    <s v="February"/>
    <s v="05-02-2015"/>
    <n v="-4075.9339920000002"/>
    <n v="1"/>
    <n v="3501.79"/>
    <n v="88544"/>
    <n v="3502.1299999999997"/>
    <s v="William"/>
  </r>
  <r>
    <n v="3151"/>
    <s v="Glenda Hunter"/>
    <x v="0"/>
    <n v="0.06"/>
    <n v="15.73"/>
    <n v="7.42"/>
    <x v="1"/>
    <x v="3"/>
    <s v="Office Supplies"/>
    <x v="16"/>
    <s v="Small Pack"/>
    <s v="Acme Galleria® Hot Forged Steel Scissors with Colored Handles"/>
    <n v="0.56000000000000005"/>
    <s v="United States"/>
    <s v="West"/>
    <x v="8"/>
    <s v="Twentynine Palms"/>
    <n v="92277"/>
    <s v="April"/>
    <s v="02-04-2015"/>
    <s v="February"/>
    <s v="05-02-2015"/>
    <n v="-18.558800000000002"/>
    <n v="4"/>
    <n v="63.04"/>
    <n v="88544"/>
    <n v="15.67"/>
    <s v="William"/>
  </r>
  <r>
    <n v="3351"/>
    <s v="Nathan Wyatt"/>
    <x v="0"/>
    <n v="0.1"/>
    <n v="10.89"/>
    <n v="4.5"/>
    <x v="1"/>
    <x v="0"/>
    <s v="Office Supplies"/>
    <x v="8"/>
    <s v="Small Box"/>
    <s v="Belkin 6 Outlet Metallic Surge Strip"/>
    <n v="0.59"/>
    <s v="United States"/>
    <s v="West"/>
    <x v="4"/>
    <s v="Pasco"/>
    <n v="99301"/>
    <s v="April"/>
    <s v="02-04-2015"/>
    <s v="February"/>
    <s v="06-02-2015"/>
    <n v="-19.2972"/>
    <n v="17"/>
    <n v="178.68"/>
    <n v="91297"/>
    <n v="10.790000000000001"/>
    <s v="William"/>
  </r>
  <r>
    <n v="960"/>
    <s v="Phillip Chappell"/>
    <x v="2"/>
    <n v="0.03"/>
    <n v="2.94"/>
    <n v="0.96"/>
    <x v="1"/>
    <x v="2"/>
    <s v="Office Supplies"/>
    <x v="2"/>
    <s v="Wrap Bag"/>
    <s v="Newell 343"/>
    <n v="0.57999999999999996"/>
    <s v="United States"/>
    <s v="West"/>
    <x v="8"/>
    <s v="Redondo Beach"/>
    <n v="90278"/>
    <s v="April"/>
    <s v="02-04-2015"/>
    <s v="February"/>
    <s v="08-02-2015"/>
    <n v="-4.2"/>
    <n v="1"/>
    <n v="3.51"/>
    <n v="89401"/>
    <n v="2.91"/>
    <s v="William"/>
  </r>
  <r>
    <n v="962"/>
    <s v="Yvonne Clarke"/>
    <x v="2"/>
    <n v="0.03"/>
    <n v="2.94"/>
    <n v="0.96"/>
    <x v="1"/>
    <x v="2"/>
    <s v="Office Supplies"/>
    <x v="2"/>
    <s v="Wrap Bag"/>
    <s v="Newell 343"/>
    <n v="0.57999999999999996"/>
    <s v="United States"/>
    <s v="Central"/>
    <x v="10"/>
    <s v="Chicago"/>
    <n v="60610"/>
    <s v="April"/>
    <s v="02-04-2015"/>
    <s v="February"/>
    <s v="08-02-2015"/>
    <n v="-4.2"/>
    <n v="2"/>
    <n v="7.01"/>
    <n v="17636"/>
    <n v="2.91"/>
    <s v="Chris"/>
  </r>
  <r>
    <n v="1213"/>
    <s v="Jeremy Pratt"/>
    <x v="2"/>
    <n v="7.0000000000000007E-2"/>
    <n v="29.89"/>
    <n v="1.99"/>
    <x v="2"/>
    <x v="3"/>
    <s v="Technology"/>
    <x v="1"/>
    <s v="Small Pack"/>
    <s v="Verbatim DVD-RAM, 5.2GB, Rewritable, Type 1, DS"/>
    <n v="0.5"/>
    <s v="United States"/>
    <s v="Central"/>
    <x v="2"/>
    <s v="Granger"/>
    <n v="46530"/>
    <s v="April"/>
    <s v="02-04-2015"/>
    <s v="February"/>
    <s v="09-02-2015"/>
    <n v="258.6189"/>
    <n v="13"/>
    <n v="374.81"/>
    <n v="88599"/>
    <n v="29.82"/>
    <s v="Chris"/>
  </r>
  <r>
    <n v="1213"/>
    <s v="Jeremy Pratt"/>
    <x v="2"/>
    <n v="0.03"/>
    <n v="8.34"/>
    <n v="4.82"/>
    <x v="1"/>
    <x v="3"/>
    <s v="Office Supplies"/>
    <x v="7"/>
    <s v="Small Box"/>
    <s v="Southworth 25% Cotton Antique Laid Paper &amp; Envelopes"/>
    <n v="0.4"/>
    <s v="United States"/>
    <s v="Central"/>
    <x v="2"/>
    <s v="Granger"/>
    <n v="46530"/>
    <s v="April"/>
    <s v="02-04-2015"/>
    <s v="February"/>
    <s v="08-02-2015"/>
    <n v="-6.71"/>
    <n v="5"/>
    <n v="43.27"/>
    <n v="88599"/>
    <n v="8.31"/>
    <s v="Chris"/>
  </r>
  <r>
    <n v="2203"/>
    <s v="Eddie Walker"/>
    <x v="2"/>
    <n v="0.08"/>
    <n v="145.44999999999999"/>
    <n v="17.850000000000001"/>
    <x v="0"/>
    <x v="2"/>
    <s v="Technology"/>
    <x v="3"/>
    <s v="Jumbo Drum"/>
    <s v="Panasonic KX-P1150 Dot Matrix Printer"/>
    <n v="0.56000000000000005"/>
    <s v="United States"/>
    <s v="Central"/>
    <x v="7"/>
    <s v="Brooklyn Park"/>
    <n v="55445"/>
    <s v="April"/>
    <s v="02-04-2015"/>
    <s v="February"/>
    <s v="04-02-2015"/>
    <n v="751.58"/>
    <n v="8"/>
    <n v="1117.6600000000001"/>
    <n v="86051"/>
    <n v="145.36999999999998"/>
    <s v="Chris"/>
  </r>
  <r>
    <n v="2204"/>
    <s v="Oscar Ford"/>
    <x v="2"/>
    <n v="7.0000000000000007E-2"/>
    <n v="33.94"/>
    <n v="19.190000000000001"/>
    <x v="0"/>
    <x v="2"/>
    <s v="Furniture"/>
    <x v="9"/>
    <s v="Jumbo Drum"/>
    <s v="Metal Folding Chairs, Beige, 4/Carton"/>
    <n v="0.57999999999999996"/>
    <s v="United States"/>
    <s v="Central"/>
    <x v="7"/>
    <s v="Burnsville"/>
    <n v="55337"/>
    <s v="April"/>
    <s v="02-04-2015"/>
    <s v="February"/>
    <s v="08-02-2015"/>
    <n v="-157.56"/>
    <n v="5"/>
    <n v="169.46"/>
    <n v="86051"/>
    <n v="33.869999999999997"/>
    <s v="Chris"/>
  </r>
  <r>
    <n v="689"/>
    <s v="Tommy Honeycutt"/>
    <x v="4"/>
    <n v="7.0000000000000007E-2"/>
    <n v="1.7"/>
    <n v="1.99"/>
    <x v="1"/>
    <x v="0"/>
    <s v="Technology"/>
    <x v="1"/>
    <s v="Small Pack"/>
    <s v="BASF Silver 74 Minute CD-R"/>
    <n v="0.51"/>
    <s v="United States"/>
    <s v="Central"/>
    <x v="6"/>
    <s v="Saint Peters"/>
    <n v="63376"/>
    <s v="April"/>
    <s v="02-04-2015"/>
    <s v="February"/>
    <s v="05-02-2015"/>
    <n v="-51.42"/>
    <n v="10"/>
    <n v="17.420000000000002"/>
    <n v="88502"/>
    <n v="1.63"/>
    <s v="Chris"/>
  </r>
  <r>
    <n v="1363"/>
    <s v="Earl Roy"/>
    <x v="4"/>
    <n v="0.05"/>
    <n v="12.97"/>
    <n v="1.49"/>
    <x v="1"/>
    <x v="1"/>
    <s v="Office Supplies"/>
    <x v="5"/>
    <s v="Small Box"/>
    <s v="Mead 1st Gear 2&quot; Zipper Binder, Asst. Colors"/>
    <n v="0.35"/>
    <s v="United States"/>
    <s v="South"/>
    <x v="12"/>
    <s v="Casselberry"/>
    <n v="32707"/>
    <s v="April"/>
    <s v="02-04-2015"/>
    <s v="February"/>
    <s v="06-02-2015"/>
    <n v="5.4660000000000002"/>
    <n v="2"/>
    <n v="26.37"/>
    <n v="89993"/>
    <n v="12.92"/>
    <s v="Sam"/>
  </r>
  <r>
    <n v="1363"/>
    <s v="Earl Roy"/>
    <x v="4"/>
    <n v="0.06"/>
    <n v="5.81"/>
    <n v="3.37"/>
    <x v="1"/>
    <x v="1"/>
    <s v="Office Supplies"/>
    <x v="14"/>
    <s v="Wrap Bag"/>
    <s v="Advantus Push Pins, Aluminum Head"/>
    <n v="0.54"/>
    <s v="United States"/>
    <s v="South"/>
    <x v="12"/>
    <s v="Casselberry"/>
    <n v="32707"/>
    <s v="April"/>
    <s v="02-04-2015"/>
    <s v="February"/>
    <s v="06-02-2015"/>
    <n v="-149.1182"/>
    <n v="9"/>
    <n v="53.44"/>
    <n v="89993"/>
    <n v="5.75"/>
    <s v="Sam"/>
  </r>
  <r>
    <n v="1499"/>
    <s v="Charlotte L Doyle"/>
    <x v="4"/>
    <n v="0.05"/>
    <n v="2.16"/>
    <n v="6.05"/>
    <x v="1"/>
    <x v="2"/>
    <s v="Office Supplies"/>
    <x v="5"/>
    <s v="Small Box"/>
    <s v="Peel &amp; Stick Add-On Corner Pockets"/>
    <n v="0.37"/>
    <s v="United States"/>
    <s v="South"/>
    <x v="12"/>
    <s v="Coral Gables"/>
    <n v="33134"/>
    <s v="April"/>
    <s v="02-04-2015"/>
    <s v="February"/>
    <s v="05-02-2015"/>
    <n v="-298.88600000000002"/>
    <n v="8"/>
    <n v="18.59"/>
    <n v="90731"/>
    <n v="2.1100000000000003"/>
    <s v="Sam"/>
  </r>
  <r>
    <n v="1499"/>
    <s v="Charlotte L Doyle"/>
    <x v="4"/>
    <n v="0.03"/>
    <n v="6.48"/>
    <n v="6.6"/>
    <x v="1"/>
    <x v="2"/>
    <s v="Office Supplies"/>
    <x v="7"/>
    <s v="Small Box"/>
    <s v="Xerox 21"/>
    <n v="0.37"/>
    <s v="United States"/>
    <s v="South"/>
    <x v="12"/>
    <s v="Coral Gables"/>
    <n v="33134"/>
    <s v="April"/>
    <s v="02-04-2015"/>
    <s v="February"/>
    <s v="05-02-2015"/>
    <n v="-145.852"/>
    <n v="9"/>
    <n v="58.83"/>
    <n v="90731"/>
    <n v="6.45"/>
    <s v="Sam"/>
  </r>
  <r>
    <n v="1499"/>
    <s v="Charlotte L Doyle"/>
    <x v="4"/>
    <n v="0.08"/>
    <n v="146.05000000000001"/>
    <n v="80.2"/>
    <x v="0"/>
    <x v="2"/>
    <s v="Furniture"/>
    <x v="0"/>
    <s v="Jumbo Box"/>
    <s v="BPI Conference Tables"/>
    <n v="0.71"/>
    <s v="United States"/>
    <s v="South"/>
    <x v="12"/>
    <s v="Coral Gables"/>
    <n v="33134"/>
    <s v="April"/>
    <s v="02-04-2015"/>
    <s v="February"/>
    <s v="05-02-2015"/>
    <n v="-27.951000000000001"/>
    <n v="11"/>
    <n v="1557.66"/>
    <n v="90731"/>
    <n v="145.97"/>
    <s v="Sam"/>
  </r>
  <r>
    <n v="2286"/>
    <s v="Larry Langston"/>
    <x v="4"/>
    <n v="0"/>
    <n v="4.91"/>
    <n v="0.5"/>
    <x v="1"/>
    <x v="3"/>
    <s v="Office Supplies"/>
    <x v="13"/>
    <s v="Small Box"/>
    <s v="Avery 493"/>
    <n v="0.36"/>
    <s v="United States"/>
    <s v="South"/>
    <x v="23"/>
    <s v="Spartanburg"/>
    <n v="29301"/>
    <s v="April"/>
    <s v="02-04-2015"/>
    <s v="February"/>
    <s v="06-02-2015"/>
    <n v="99.197999999999993"/>
    <n v="12"/>
    <n v="61.87"/>
    <n v="90145"/>
    <n v="4.91"/>
    <s v="Sam"/>
  </r>
  <r>
    <n v="2286"/>
    <s v="Larry Langston"/>
    <x v="4"/>
    <n v="0.01"/>
    <n v="7.28"/>
    <n v="11.15"/>
    <x v="1"/>
    <x v="3"/>
    <s v="Office Supplies"/>
    <x v="7"/>
    <s v="Small Box"/>
    <s v="Array® Parchment Paper, Assorted Colors"/>
    <n v="0.37"/>
    <s v="United States"/>
    <s v="South"/>
    <x v="23"/>
    <s v="Spartanburg"/>
    <n v="29301"/>
    <s v="April"/>
    <s v="02-04-2015"/>
    <s v="February"/>
    <s v="05-02-2015"/>
    <n v="136.03139999999999"/>
    <n v="6"/>
    <n v="48.88"/>
    <n v="90145"/>
    <n v="7.2700000000000005"/>
    <s v="Sam"/>
  </r>
  <r>
    <n v="2286"/>
    <s v="Larry Langston"/>
    <x v="4"/>
    <n v="0.1"/>
    <n v="6.68"/>
    <n v="6.93"/>
    <x v="1"/>
    <x v="3"/>
    <s v="Office Supplies"/>
    <x v="7"/>
    <s v="Small Box"/>
    <s v="HP Office Paper (20Lb. and 87 Bright)"/>
    <n v="0.37"/>
    <s v="United States"/>
    <s v="South"/>
    <x v="23"/>
    <s v="Spartanburg"/>
    <n v="29301"/>
    <s v="April"/>
    <s v="02-04-2015"/>
    <s v="February"/>
    <s v="07-02-2015"/>
    <n v="-100.072"/>
    <n v="3"/>
    <n v="21.56"/>
    <n v="90145"/>
    <n v="6.58"/>
    <s v="Sam"/>
  </r>
  <r>
    <n v="2290"/>
    <s v="Glen Robertson"/>
    <x v="4"/>
    <n v="7.0000000000000007E-2"/>
    <n v="80.98"/>
    <n v="7.18"/>
    <x v="1"/>
    <x v="3"/>
    <s v="Technology"/>
    <x v="1"/>
    <s v="Small Box"/>
    <s v="Logitech Cordless Navigator Duo"/>
    <n v="0.48"/>
    <s v="United States"/>
    <s v="Central"/>
    <x v="7"/>
    <s v="Coon Rapids"/>
    <n v="55433"/>
    <s v="April"/>
    <s v="02-04-2015"/>
    <s v="February"/>
    <s v="06-02-2015"/>
    <n v="779.47230000000002"/>
    <n v="15"/>
    <n v="1129.67"/>
    <n v="88164"/>
    <n v="80.910000000000011"/>
    <s v="Chris"/>
  </r>
  <r>
    <n v="3042"/>
    <s v="Tara Gold"/>
    <x v="4"/>
    <n v="7.0000000000000007E-2"/>
    <n v="14.48"/>
    <n v="6.46"/>
    <x v="1"/>
    <x v="0"/>
    <s v="Office Supplies"/>
    <x v="5"/>
    <s v="Small Box"/>
    <s v="GBC White Gloss Covers, Plain Front"/>
    <n v="0.38"/>
    <s v="United States"/>
    <s v="Central"/>
    <x v="38"/>
    <s v="Hutchinson"/>
    <n v="67501"/>
    <s v="April"/>
    <s v="02-04-2015"/>
    <s v="February"/>
    <s v="05-02-2015"/>
    <n v="67.864000000000004"/>
    <n v="12"/>
    <n v="171.33"/>
    <n v="86101"/>
    <n v="14.41"/>
    <s v="Chris"/>
  </r>
  <r>
    <n v="1776"/>
    <s v="Charlotte Patterson"/>
    <x v="3"/>
    <n v="0.08"/>
    <n v="5.78"/>
    <n v="5.67"/>
    <x v="1"/>
    <x v="1"/>
    <s v="Office Supplies"/>
    <x v="7"/>
    <s v="Small Box"/>
    <s v="Xerox 1978"/>
    <n v="0.36"/>
    <s v="United States"/>
    <s v="Central"/>
    <x v="2"/>
    <s v="Terre Haute"/>
    <n v="47802"/>
    <s v="April"/>
    <s v="02-04-2015"/>
    <s v="February"/>
    <s v="05-02-2015"/>
    <n v="-53.898000000000003"/>
    <n v="19"/>
    <n v="106.57"/>
    <n v="89941"/>
    <n v="5.7"/>
    <s v="Chris"/>
  </r>
  <r>
    <n v="2947"/>
    <s v="Kathy Turner"/>
    <x v="3"/>
    <n v="0.01"/>
    <n v="7.64"/>
    <n v="1.39"/>
    <x v="1"/>
    <x v="1"/>
    <s v="Office Supplies"/>
    <x v="15"/>
    <s v="Small Box"/>
    <s v="Security-Tint Envelopes"/>
    <n v="0.36"/>
    <s v="United States"/>
    <s v="East"/>
    <x v="11"/>
    <s v="Depew"/>
    <n v="14043"/>
    <s v="April"/>
    <s v="02-04-2015"/>
    <s v="February"/>
    <s v="07-02-2015"/>
    <n v="112.1181"/>
    <n v="20"/>
    <n v="162.49"/>
    <n v="87511"/>
    <n v="7.63"/>
    <s v="Erin"/>
  </r>
  <r>
    <n v="234"/>
    <s v="Don Cameron"/>
    <x v="0"/>
    <n v="0.06"/>
    <n v="279.81"/>
    <n v="23.19"/>
    <x v="0"/>
    <x v="0"/>
    <s v="Office Supplies"/>
    <x v="8"/>
    <s v="Jumbo Drum"/>
    <s v="Sanyo 2.5 Cubic Foot Mid-Size Office Refrigerators"/>
    <n v="0.59"/>
    <s v="United States"/>
    <s v="Central"/>
    <x v="20"/>
    <s v="Newton"/>
    <n v="50208"/>
    <s v="May"/>
    <s v="02-05-2015"/>
    <s v="February"/>
    <s v="06-02-2015"/>
    <n v="1103.9724000000001"/>
    <n v="6"/>
    <n v="1599.96"/>
    <n v="90236"/>
    <n v="279.75"/>
    <s v="Chris"/>
  </r>
  <r>
    <n v="2359"/>
    <s v="Annie Horne"/>
    <x v="0"/>
    <n v="0"/>
    <n v="7.28"/>
    <n v="1.77"/>
    <x v="1"/>
    <x v="2"/>
    <s v="Office Supplies"/>
    <x v="7"/>
    <s v="Wrap Bag"/>
    <s v="Post-it® “Important Message” Note Pad, Neon Colors, 50 Sheets/Pad"/>
    <n v="0.37"/>
    <s v="United States"/>
    <s v="South"/>
    <x v="12"/>
    <s v="Fort Myers"/>
    <n v="33917"/>
    <s v="May"/>
    <s v="02-05-2015"/>
    <s v="February"/>
    <s v="05-02-2015"/>
    <n v="167.16"/>
    <n v="7"/>
    <n v="53.42"/>
    <n v="88265"/>
    <n v="7.28"/>
    <s v="Sam"/>
  </r>
  <r>
    <n v="672"/>
    <s v="Brian Leach"/>
    <x v="2"/>
    <n v="7.0000000000000007E-2"/>
    <n v="2.88"/>
    <n v="1.01"/>
    <x v="1"/>
    <x v="0"/>
    <s v="Office Supplies"/>
    <x v="2"/>
    <s v="Wrap Bag"/>
    <s v="Sanford Colorific Colored Pencils, 12/Box"/>
    <n v="0.55000000000000004"/>
    <s v="United States"/>
    <s v="Central"/>
    <x v="20"/>
    <s v="Newton"/>
    <n v="50208"/>
    <s v="May"/>
    <s v="02-05-2015"/>
    <s v="February"/>
    <s v="09-02-2015"/>
    <n v="9.59"/>
    <n v="12"/>
    <n v="34.97"/>
    <n v="88173"/>
    <n v="2.81"/>
    <s v="Chris"/>
  </r>
  <r>
    <n v="672"/>
    <s v="Brian Leach"/>
    <x v="2"/>
    <n v="0.1"/>
    <n v="195.99"/>
    <n v="3.99"/>
    <x v="1"/>
    <x v="0"/>
    <s v="Technology"/>
    <x v="12"/>
    <s v="Small Box"/>
    <s v="R380"/>
    <n v="0.57999999999999996"/>
    <s v="United States"/>
    <s v="Central"/>
    <x v="20"/>
    <s v="Newton"/>
    <n v="50208"/>
    <s v="May"/>
    <s v="02-05-2015"/>
    <s v="February"/>
    <s v="12-02-2015"/>
    <n v="-655.42399999999998"/>
    <n v="2"/>
    <n v="308.86"/>
    <n v="88173"/>
    <n v="195.89000000000001"/>
    <s v="Chris"/>
  </r>
  <r>
    <n v="1427"/>
    <s v="Stacy Gould"/>
    <x v="2"/>
    <n v="0.09"/>
    <n v="125.99"/>
    <n v="2.5"/>
    <x v="1"/>
    <x v="2"/>
    <s v="Technology"/>
    <x v="12"/>
    <s v="Small Box"/>
    <s v="i2000"/>
    <n v="0.6"/>
    <s v="United States"/>
    <s v="Central"/>
    <x v="25"/>
    <s v="Bay City"/>
    <n v="48708"/>
    <s v="May"/>
    <s v="02-05-2015"/>
    <s v="February"/>
    <s v="09-02-2015"/>
    <n v="1258.7877000000001"/>
    <n v="18"/>
    <n v="1824.33"/>
    <n v="90905"/>
    <n v="125.89999999999999"/>
    <s v="Chris"/>
  </r>
  <r>
    <n v="1816"/>
    <s v="Danielle Schneider"/>
    <x v="2"/>
    <n v="0.01"/>
    <n v="10.48"/>
    <n v="2.89"/>
    <x v="1"/>
    <x v="1"/>
    <s v="Office Supplies"/>
    <x v="2"/>
    <s v="Small Pack"/>
    <s v="Staples Battery-Operated Desktop Pencil Sharpener"/>
    <n v="0.6"/>
    <s v="United States"/>
    <s v="Central"/>
    <x v="25"/>
    <s v="Canton"/>
    <n v="48187"/>
    <s v="May"/>
    <s v="02-05-2015"/>
    <s v="February"/>
    <s v="07-02-2015"/>
    <n v="60.561599999999999"/>
    <n v="19"/>
    <n v="202.38"/>
    <n v="85990"/>
    <n v="10.47"/>
    <s v="Chris"/>
  </r>
  <r>
    <n v="1821"/>
    <s v="Vanessa Boyer"/>
    <x v="2"/>
    <n v="0.01"/>
    <n v="10.48"/>
    <n v="2.89"/>
    <x v="1"/>
    <x v="1"/>
    <s v="Office Supplies"/>
    <x v="2"/>
    <s v="Small Pack"/>
    <s v="Staples Battery-Operated Desktop Pencil Sharpener"/>
    <n v="0.6"/>
    <s v="United States"/>
    <s v="East"/>
    <x v="11"/>
    <s v="New York City"/>
    <n v="10177"/>
    <s v="May"/>
    <s v="02-05-2015"/>
    <s v="February"/>
    <s v="07-02-2015"/>
    <n v="40.92"/>
    <n v="76"/>
    <n v="809.51"/>
    <n v="34435"/>
    <n v="10.47"/>
    <s v="Erin"/>
  </r>
  <r>
    <n v="980"/>
    <s v="Howard Burnett"/>
    <x v="4"/>
    <n v="0"/>
    <n v="37.76"/>
    <n v="12.9"/>
    <x v="1"/>
    <x v="3"/>
    <s v="Office Supplies"/>
    <x v="6"/>
    <s v="Small Box"/>
    <s v="Companion Letter/Legal File, Black"/>
    <n v="0.56999999999999995"/>
    <s v="United States"/>
    <s v="East"/>
    <x v="42"/>
    <s v="South Burlington"/>
    <n v="5403"/>
    <s v="May"/>
    <s v="02-05-2015"/>
    <s v="February"/>
    <s v="06-02-2015"/>
    <n v="93.846800000000002"/>
    <n v="12"/>
    <n v="477.2"/>
    <n v="87258"/>
    <n v="37.76"/>
    <s v="Erin"/>
  </r>
  <r>
    <n v="2094"/>
    <s v="Vernon Hirsch Singleton"/>
    <x v="4"/>
    <n v="0.08"/>
    <n v="400.98"/>
    <n v="42.52"/>
    <x v="0"/>
    <x v="3"/>
    <s v="Furniture"/>
    <x v="0"/>
    <s v="Jumbo Box"/>
    <s v="Bretford CR8500 Series Meeting Room Furniture"/>
    <n v="0.71"/>
    <s v="United States"/>
    <s v="West"/>
    <x v="8"/>
    <s v="Chico"/>
    <n v="95928"/>
    <s v="May"/>
    <s v="02-05-2015"/>
    <s v="February"/>
    <s v="06-02-2015"/>
    <n v="3031.9724000000001"/>
    <n v="20"/>
    <n v="7840.04"/>
    <n v="86629"/>
    <n v="400.90000000000003"/>
    <s v="William"/>
  </r>
  <r>
    <n v="2282"/>
    <s v="Jimmy Waters"/>
    <x v="4"/>
    <n v="0.04"/>
    <n v="5.98"/>
    <n v="5.79"/>
    <x v="1"/>
    <x v="2"/>
    <s v="Office Supplies"/>
    <x v="7"/>
    <s v="Small Box"/>
    <s v="Xerox 1903"/>
    <n v="0.36"/>
    <s v="United States"/>
    <s v="Central"/>
    <x v="30"/>
    <s v="Fitchburg"/>
    <n v="53713"/>
    <s v="May"/>
    <s v="02-05-2015"/>
    <s v="February"/>
    <s v="07-02-2015"/>
    <n v="-36.030799999999999"/>
    <n v="14"/>
    <n v="86.12"/>
    <n v="85950"/>
    <n v="5.94"/>
    <s v="Chris"/>
  </r>
  <r>
    <n v="2747"/>
    <s v="Brian Grady"/>
    <x v="4"/>
    <n v="0.08"/>
    <n v="9.98"/>
    <n v="12.52"/>
    <x v="1"/>
    <x v="3"/>
    <s v="Furniture"/>
    <x v="11"/>
    <s v="Small Box"/>
    <s v="Eldon® Expressions™ Wood and Plastic Desk Accessories, Oak"/>
    <n v="0.56999999999999995"/>
    <s v="United States"/>
    <s v="East"/>
    <x v="11"/>
    <s v="New York City"/>
    <n v="10115"/>
    <s v="May"/>
    <s v="02-05-2015"/>
    <s v="February"/>
    <s v="07-02-2015"/>
    <n v="-102.93"/>
    <n v="15"/>
    <n v="150.24"/>
    <n v="35200"/>
    <n v="9.9"/>
    <s v="Erin"/>
  </r>
  <r>
    <n v="2803"/>
    <s v="Catherine Dorsey Burnett"/>
    <x v="4"/>
    <n v="7.0000000000000007E-2"/>
    <n v="500.98"/>
    <n v="28.14"/>
    <x v="0"/>
    <x v="0"/>
    <s v="Technology"/>
    <x v="3"/>
    <s v="Jumbo Drum"/>
    <s v="Hewlett-Packard cp1700 [D, PS] Series Color Inkjet Printers"/>
    <n v="0.38"/>
    <s v="United States"/>
    <s v="West"/>
    <x v="8"/>
    <s v="East Los Angeles"/>
    <n v="90022"/>
    <s v="May"/>
    <s v="02-05-2015"/>
    <s v="February"/>
    <s v="06-02-2015"/>
    <n v="2699.9838"/>
    <n v="10"/>
    <n v="3913.02"/>
    <n v="86227"/>
    <n v="500.91"/>
    <s v="William"/>
  </r>
  <r>
    <n v="2803"/>
    <s v="Catherine Dorsey Burnett"/>
    <x v="4"/>
    <n v="0.1"/>
    <n v="178.47"/>
    <n v="19.989999999999998"/>
    <x v="1"/>
    <x v="0"/>
    <s v="Office Supplies"/>
    <x v="6"/>
    <s v="Small Box"/>
    <s v="Hot File® 7-Pocket, Floor Stand"/>
    <n v="0.55000000000000004"/>
    <s v="United States"/>
    <s v="West"/>
    <x v="8"/>
    <s v="East Los Angeles"/>
    <n v="90022"/>
    <s v="May"/>
    <s v="02-05-2015"/>
    <s v="February"/>
    <s v="07-02-2015"/>
    <n v="-170.98"/>
    <n v="1"/>
    <n v="180.14"/>
    <n v="86227"/>
    <n v="178.37"/>
    <s v="William"/>
  </r>
  <r>
    <n v="1117"/>
    <s v="Samantha Koch"/>
    <x v="3"/>
    <n v="0.06"/>
    <n v="64.650000000000006"/>
    <n v="35"/>
    <x v="1"/>
    <x v="2"/>
    <s v="Office Supplies"/>
    <x v="6"/>
    <s v="Large Box"/>
    <s v="Space Solutions Commercial Steel Shelving"/>
    <n v="0.8"/>
    <s v="United States"/>
    <s v="West"/>
    <x v="41"/>
    <s v="Tucson"/>
    <n v="85705"/>
    <s v="May"/>
    <s v="02-05-2015"/>
    <s v="February"/>
    <s v="06-02-2015"/>
    <n v="-139.28720000000001"/>
    <n v="4"/>
    <n v="277.60000000000002"/>
    <n v="86768"/>
    <n v="64.59"/>
    <s v="William"/>
  </r>
  <r>
    <n v="2498"/>
    <s v="Arlene Long"/>
    <x v="3"/>
    <n v="0.08"/>
    <n v="1.68"/>
    <n v="1.57"/>
    <x v="1"/>
    <x v="0"/>
    <s v="Office Supplies"/>
    <x v="2"/>
    <s v="Wrap Bag"/>
    <s v="Newell 323"/>
    <n v="0.59"/>
    <s v="United States"/>
    <s v="West"/>
    <x v="8"/>
    <s v="San Diego"/>
    <n v="92024"/>
    <s v="May"/>
    <s v="02-05-2015"/>
    <s v="February"/>
    <s v="06-02-2015"/>
    <n v="-46.25"/>
    <n v="88"/>
    <n v="148.36000000000001"/>
    <n v="20007"/>
    <n v="1.5999999999999999"/>
    <s v="William"/>
  </r>
  <r>
    <n v="421"/>
    <s v="Scott Feldman"/>
    <x v="0"/>
    <n v="0.09"/>
    <n v="999.99"/>
    <n v="13.99"/>
    <x v="1"/>
    <x v="0"/>
    <s v="Technology"/>
    <x v="3"/>
    <s v="Medium Box"/>
    <s v="Polycom Soundstation EX Audio-Conferencing Telephone, Black"/>
    <n v="0.36"/>
    <s v="United States"/>
    <s v="East"/>
    <x v="33"/>
    <s v="Elizabeth"/>
    <n v="7201"/>
    <s v="June"/>
    <s v="02-06-2015"/>
    <s v="February"/>
    <s v="08-02-2015"/>
    <n v="-2531.4825000000001"/>
    <n v="1"/>
    <n v="919.09"/>
    <n v="87700"/>
    <n v="999.9"/>
    <s v="Erin"/>
  </r>
  <r>
    <n v="1020"/>
    <s v="Julie Porter"/>
    <x v="0"/>
    <n v="7.0000000000000007E-2"/>
    <n v="4.13"/>
    <n v="5.04"/>
    <x v="1"/>
    <x v="0"/>
    <s v="Office Supplies"/>
    <x v="5"/>
    <s v="Small Box"/>
    <s v="ACCOHIDE® 3-Ring Binder, Blue, 1&quot;"/>
    <n v="0.38"/>
    <s v="United States"/>
    <s v="Central"/>
    <x v="38"/>
    <s v="Pittsburg"/>
    <n v="66762"/>
    <s v="June"/>
    <s v="02-06-2015"/>
    <s v="February"/>
    <s v="07-02-2015"/>
    <n v="-76.424400000000006"/>
    <n v="20"/>
    <n v="79.06"/>
    <n v="88634"/>
    <n v="4.0599999999999996"/>
    <s v="Chris"/>
  </r>
  <r>
    <n v="1020"/>
    <s v="Julie Porter"/>
    <x v="0"/>
    <n v="0"/>
    <n v="4.4800000000000004"/>
    <n v="2.5"/>
    <x v="1"/>
    <x v="0"/>
    <s v="Office Supplies"/>
    <x v="15"/>
    <s v="Small Box"/>
    <s v="Ampad #10 Peel &amp; Seel® Holiday Envelopes"/>
    <n v="0.37"/>
    <s v="United States"/>
    <s v="Central"/>
    <x v="38"/>
    <s v="Pittsburg"/>
    <n v="66762"/>
    <s v="June"/>
    <s v="02-06-2015"/>
    <s v="February"/>
    <s v="08-02-2015"/>
    <n v="8.7319999999999993"/>
    <n v="14"/>
    <n v="65.14"/>
    <n v="88634"/>
    <n v="4.4800000000000004"/>
    <s v="Chris"/>
  </r>
  <r>
    <n v="1533"/>
    <s v="Nicole Reid"/>
    <x v="1"/>
    <n v="0.02"/>
    <n v="4.8899999999999997"/>
    <n v="4.93"/>
    <x v="1"/>
    <x v="3"/>
    <s v="Technology"/>
    <x v="1"/>
    <s v="Small Pack"/>
    <s v="Maxell 3.5&quot; DS/HD IBM-Formatted Diskettes, 10/Pack"/>
    <n v="0.66"/>
    <s v="United States"/>
    <s v="Central"/>
    <x v="6"/>
    <s v="University City"/>
    <n v="63130"/>
    <s v="June"/>
    <s v="02-06-2015"/>
    <s v="February"/>
    <s v="07-02-2015"/>
    <n v="-56.445999999999998"/>
    <n v="14"/>
    <n v="74.010000000000005"/>
    <n v="91328"/>
    <n v="4.87"/>
    <s v="Chris"/>
  </r>
  <r>
    <n v="1533"/>
    <s v="Nicole Reid"/>
    <x v="1"/>
    <n v="7.0000000000000007E-2"/>
    <n v="10.06"/>
    <n v="2.06"/>
    <x v="1"/>
    <x v="3"/>
    <s v="Office Supplies"/>
    <x v="7"/>
    <s v="Wrap Bag"/>
    <s v="Riverleaf Stik-Withit® Designer Note Cubes®"/>
    <n v="0.39"/>
    <s v="United States"/>
    <s v="Central"/>
    <x v="6"/>
    <s v="University City"/>
    <n v="63130"/>
    <s v="June"/>
    <s v="02-06-2015"/>
    <s v="February"/>
    <s v="07-02-2015"/>
    <n v="33.189"/>
    <n v="5"/>
    <n v="48.1"/>
    <n v="91328"/>
    <n v="9.99"/>
    <s v="Chris"/>
  </r>
  <r>
    <n v="1927"/>
    <s v="Earl Alston"/>
    <x v="1"/>
    <n v="0.02"/>
    <n v="259.70999999999998"/>
    <n v="66.67"/>
    <x v="0"/>
    <x v="2"/>
    <s v="Furniture"/>
    <x v="0"/>
    <s v="Jumbo Box"/>
    <s v="Bevis Round Bullnose 29&quot; High Table Top"/>
    <n v="0.65"/>
    <s v="United States"/>
    <s v="South"/>
    <x v="23"/>
    <s v="Greenville"/>
    <n v="29611"/>
    <s v="June"/>
    <s v="02-06-2015"/>
    <s v="February"/>
    <s v="06-02-2015"/>
    <n v="-14.448"/>
    <n v="8"/>
    <n v="1757.15"/>
    <n v="88579"/>
    <n v="259.69"/>
    <s v="Sam"/>
  </r>
  <r>
    <n v="2135"/>
    <s v="Melvin Kendall"/>
    <x v="1"/>
    <n v="0.01"/>
    <n v="28.99"/>
    <n v="8.59"/>
    <x v="1"/>
    <x v="2"/>
    <s v="Technology"/>
    <x v="12"/>
    <s v="Medium Box"/>
    <s v="SouthWestern Bell FA970 Digital Answering Machine with Time/Day Stamp"/>
    <n v="0.56000000000000005"/>
    <s v="United States"/>
    <s v="West"/>
    <x v="43"/>
    <s v="Clovis"/>
    <n v="88101"/>
    <s v="June"/>
    <s v="02-06-2015"/>
    <s v="February"/>
    <s v="07-02-2015"/>
    <n v="196.52328"/>
    <n v="21"/>
    <n v="556.61"/>
    <n v="91583"/>
    <n v="28.979999999999997"/>
    <s v="William"/>
  </r>
  <r>
    <n v="2486"/>
    <s v="Jack Horn"/>
    <x v="1"/>
    <n v="0.02"/>
    <n v="71.37"/>
    <n v="69"/>
    <x v="1"/>
    <x v="0"/>
    <s v="Furniture"/>
    <x v="0"/>
    <s v="Large Box"/>
    <s v="Lesro Sheffield Collection Coffee Table, End Table, Center Table, Corner Table"/>
    <n v="0.68"/>
    <s v="United States"/>
    <s v="South"/>
    <x v="5"/>
    <s v="Statesboro"/>
    <n v="30458"/>
    <s v="June"/>
    <s v="02-06-2015"/>
    <s v="February"/>
    <s v="07-02-2015"/>
    <n v="-439.90800000000002"/>
    <n v="4"/>
    <n v="237.62"/>
    <n v="91414"/>
    <n v="71.350000000000009"/>
    <s v="Sam"/>
  </r>
  <r>
    <n v="2486"/>
    <s v="Jack Horn"/>
    <x v="1"/>
    <n v="0.03"/>
    <n v="205.99"/>
    <n v="8.99"/>
    <x v="2"/>
    <x v="0"/>
    <s v="Technology"/>
    <x v="12"/>
    <s v="Small Box"/>
    <s v="StarTAC 8000"/>
    <n v="0.6"/>
    <s v="United States"/>
    <s v="South"/>
    <x v="5"/>
    <s v="Statesboro"/>
    <n v="30458"/>
    <s v="June"/>
    <s v="02-06-2015"/>
    <s v="February"/>
    <s v="08-02-2015"/>
    <n v="1087.7159999999999"/>
    <n v="1"/>
    <n v="176.42"/>
    <n v="91414"/>
    <n v="205.96"/>
    <s v="Sam"/>
  </r>
  <r>
    <n v="389"/>
    <s v="Joel Buckley"/>
    <x v="2"/>
    <n v="0.03"/>
    <n v="160.97999999999999"/>
    <n v="30"/>
    <x v="0"/>
    <x v="3"/>
    <s v="Furniture"/>
    <x v="9"/>
    <s v="Jumbo Drum"/>
    <s v="Office Star - Mid Back Dual function Ergonomic High Back Chair with 2-Way Adjustable Arms"/>
    <n v="0.62"/>
    <s v="United States"/>
    <s v="Central"/>
    <x v="13"/>
    <s v="Lincoln"/>
    <n v="68502"/>
    <s v="June"/>
    <s v="02-06-2015"/>
    <s v="February"/>
    <s v="10-02-2015"/>
    <n v="1273.2086999999999"/>
    <n v="11"/>
    <n v="1845.23"/>
    <n v="90338"/>
    <n v="160.94999999999999"/>
    <s v="Chris"/>
  </r>
  <r>
    <n v="1607"/>
    <s v="Kathleen Huang Hall"/>
    <x v="2"/>
    <n v="0.1"/>
    <n v="5.68"/>
    <n v="3.6"/>
    <x v="2"/>
    <x v="2"/>
    <s v="Office Supplies"/>
    <x v="16"/>
    <s v="Small Pack"/>
    <s v="Acme® Preferred Stainless Steel Scissors"/>
    <n v="0.56000000000000005"/>
    <s v="United States"/>
    <s v="East"/>
    <x v="11"/>
    <s v="Freeport"/>
    <n v="11520"/>
    <s v="June"/>
    <s v="02-06-2015"/>
    <s v="February"/>
    <s v="10-02-2015"/>
    <n v="-33.2956"/>
    <n v="21"/>
    <n v="118.35"/>
    <n v="87995"/>
    <n v="5.58"/>
    <s v="Erin"/>
  </r>
  <r>
    <n v="2270"/>
    <s v="Kristine Holden"/>
    <x v="2"/>
    <n v="0.01"/>
    <n v="20.48"/>
    <n v="6.32"/>
    <x v="1"/>
    <x v="0"/>
    <s v="Office Supplies"/>
    <x v="8"/>
    <s v="Small Box"/>
    <s v="Kensington 6 Outlet Guardian Standard Surge Protector"/>
    <n v="0.57999999999999996"/>
    <s v="United States"/>
    <s v="South"/>
    <x v="23"/>
    <s v="Mauldin"/>
    <n v="29662"/>
    <s v="June"/>
    <s v="02-06-2015"/>
    <s v="February"/>
    <s v="08-02-2015"/>
    <n v="711.24480000000005"/>
    <n v="18"/>
    <n v="375.03"/>
    <n v="89572"/>
    <n v="20.47"/>
    <s v="Sam"/>
  </r>
  <r>
    <n v="2270"/>
    <s v="Kristine Holden"/>
    <x v="2"/>
    <n v="0.09"/>
    <n v="1.86"/>
    <n v="2.58"/>
    <x v="1"/>
    <x v="0"/>
    <s v="Office Supplies"/>
    <x v="14"/>
    <s v="Wrap Bag"/>
    <s v="Super Bands, 12/Pack"/>
    <n v="0.82"/>
    <s v="United States"/>
    <s v="South"/>
    <x v="23"/>
    <s v="Mauldin"/>
    <n v="29662"/>
    <s v="June"/>
    <s v="02-06-2015"/>
    <s v="February"/>
    <s v="11-02-2015"/>
    <n v="-1084.8469631999999"/>
    <n v="12"/>
    <n v="22.11"/>
    <n v="89572"/>
    <n v="1.77"/>
    <s v="Sam"/>
  </r>
  <r>
    <n v="2270"/>
    <s v="Kristine Holden"/>
    <x v="2"/>
    <n v="0.08"/>
    <n v="205.99"/>
    <n v="2.5"/>
    <x v="1"/>
    <x v="0"/>
    <s v="Technology"/>
    <x v="12"/>
    <s v="Small Box"/>
    <s v="V70"/>
    <n v="0.59"/>
    <s v="United States"/>
    <s v="South"/>
    <x v="23"/>
    <s v="Mauldin"/>
    <n v="29662"/>
    <s v="June"/>
    <s v="02-06-2015"/>
    <s v="February"/>
    <s v="11-02-2015"/>
    <n v="-156.77199999999999"/>
    <n v="17"/>
    <n v="2875.35"/>
    <n v="89572"/>
    <n v="205.91"/>
    <s v="Sam"/>
  </r>
  <r>
    <n v="697"/>
    <s v="Adam G Sawyer"/>
    <x v="0"/>
    <n v="0.08"/>
    <n v="14.81"/>
    <n v="13.32"/>
    <x v="1"/>
    <x v="3"/>
    <s v="Office Supplies"/>
    <x v="8"/>
    <s v="Small Box"/>
    <s v="Holmes Replacement Filter for HEPA Air Cleaner, Large Room"/>
    <n v="0.43"/>
    <s v="United States"/>
    <s v="Central"/>
    <x v="2"/>
    <s v="East Chicago"/>
    <n v="46312"/>
    <s v="July"/>
    <s v="02-07-2015"/>
    <s v="February"/>
    <s v="09-02-2015"/>
    <n v="-131.6172"/>
    <n v="20"/>
    <n v="292.18"/>
    <n v="89849"/>
    <n v="14.73"/>
    <s v="Chris"/>
  </r>
  <r>
    <n v="698"/>
    <s v="Nelson Hensley"/>
    <x v="0"/>
    <n v="0.08"/>
    <n v="14.81"/>
    <n v="13.32"/>
    <x v="1"/>
    <x v="3"/>
    <s v="Office Supplies"/>
    <x v="8"/>
    <s v="Small Box"/>
    <s v="Holmes Replacement Filter for HEPA Air Cleaner, Large Room"/>
    <n v="0.43"/>
    <s v="United States"/>
    <s v="West"/>
    <x v="4"/>
    <s v="Seattle"/>
    <n v="98105"/>
    <s v="July"/>
    <s v="02-07-2015"/>
    <s v="February"/>
    <s v="09-02-2015"/>
    <n v="-253.11"/>
    <n v="79"/>
    <n v="1154.1199999999999"/>
    <n v="53410"/>
    <n v="14.73"/>
    <s v="William"/>
  </r>
  <r>
    <n v="2626"/>
    <s v="Lillian Fischer"/>
    <x v="1"/>
    <n v="0.1"/>
    <n v="41.94"/>
    <n v="2.99"/>
    <x v="1"/>
    <x v="1"/>
    <s v="Office Supplies"/>
    <x v="5"/>
    <s v="Small Box"/>
    <s v="Avery Trapezoid Extra Heavy Duty 4&quot; Binders"/>
    <n v="0.35"/>
    <s v="United States"/>
    <s v="West"/>
    <x v="8"/>
    <s v="Menlo Park"/>
    <n v="94025"/>
    <s v="July"/>
    <s v="02-07-2015"/>
    <s v="February"/>
    <s v="08-02-2015"/>
    <n v="164.08199999999999"/>
    <n v="6"/>
    <n v="237.8"/>
    <n v="90927"/>
    <n v="41.839999999999996"/>
    <s v="William"/>
  </r>
  <r>
    <n v="3351"/>
    <s v="Nathan Wyatt"/>
    <x v="1"/>
    <n v="0.06"/>
    <n v="6.7"/>
    <n v="1.56"/>
    <x v="2"/>
    <x v="0"/>
    <s v="Office Supplies"/>
    <x v="2"/>
    <s v="Wrap Bag"/>
    <s v="Turquoise Lead Holder with Pocket Clip"/>
    <n v="0.52"/>
    <s v="United States"/>
    <s v="West"/>
    <x v="4"/>
    <s v="Pasco"/>
    <n v="99301"/>
    <s v="July"/>
    <s v="02-07-2015"/>
    <s v="February"/>
    <s v="09-02-2015"/>
    <n v="40.6556"/>
    <n v="12"/>
    <n v="79.39"/>
    <n v="91298"/>
    <n v="6.6400000000000006"/>
    <s v="William"/>
  </r>
  <r>
    <n v="1121"/>
    <s v="Tonya Proctor"/>
    <x v="2"/>
    <n v="0.04"/>
    <n v="19.98"/>
    <n v="8.68"/>
    <x v="1"/>
    <x v="1"/>
    <s v="Office Supplies"/>
    <x v="7"/>
    <s v="Small Box"/>
    <s v="Southworth 25% Cotton Premium Laser Paper and Envelopes"/>
    <n v="0.37"/>
    <s v="United States"/>
    <s v="West"/>
    <x v="8"/>
    <s v="Temecula"/>
    <n v="92592"/>
    <s v="July"/>
    <s v="02-07-2015"/>
    <s v="February"/>
    <s v="14-02-2015"/>
    <n v="108"/>
    <n v="8"/>
    <n v="168.04"/>
    <n v="86767"/>
    <n v="19.940000000000001"/>
    <s v="William"/>
  </r>
  <r>
    <n v="1121"/>
    <s v="Tonya Proctor"/>
    <x v="2"/>
    <n v="0.08"/>
    <n v="125.99"/>
    <n v="7.69"/>
    <x v="1"/>
    <x v="1"/>
    <s v="Technology"/>
    <x v="12"/>
    <s v="Small Box"/>
    <s v="Timeport L7089"/>
    <n v="0.57999999999999996"/>
    <s v="United States"/>
    <s v="West"/>
    <x v="8"/>
    <s v="Temecula"/>
    <n v="92592"/>
    <s v="July"/>
    <s v="02-07-2015"/>
    <s v="February"/>
    <s v="09-02-2015"/>
    <n v="377.154"/>
    <n v="7"/>
    <n v="703.46"/>
    <n v="86767"/>
    <n v="125.91"/>
    <s v="William"/>
  </r>
  <r>
    <n v="1723"/>
    <s v="Constance Flowers"/>
    <x v="4"/>
    <n v="0.05"/>
    <n v="6.68"/>
    <n v="5.66"/>
    <x v="1"/>
    <x v="3"/>
    <s v="Office Supplies"/>
    <x v="7"/>
    <s v="Small Box"/>
    <s v="Xerox 1923"/>
    <n v="0.37"/>
    <s v="United States"/>
    <s v="West"/>
    <x v="8"/>
    <s v="San Diego"/>
    <n v="92037"/>
    <s v="July"/>
    <s v="02-07-2015"/>
    <s v="February"/>
    <s v="09-02-2015"/>
    <n v="-66.48"/>
    <n v="46"/>
    <n v="320.93"/>
    <n v="44002"/>
    <n v="6.63"/>
    <s v="William"/>
  </r>
  <r>
    <n v="1723"/>
    <s v="Constance Flowers"/>
    <x v="4"/>
    <n v="0.03"/>
    <n v="17.7"/>
    <n v="9.4700000000000006"/>
    <x v="1"/>
    <x v="3"/>
    <s v="Office Supplies"/>
    <x v="6"/>
    <s v="Small Box"/>
    <s v="Portfile® Personal File Boxes"/>
    <n v="0.59"/>
    <s v="United States"/>
    <s v="West"/>
    <x v="8"/>
    <s v="San Diego"/>
    <n v="92037"/>
    <s v="July"/>
    <s v="02-07-2015"/>
    <s v="February"/>
    <s v="07-02-2015"/>
    <n v="-52.33"/>
    <n v="14"/>
    <n v="261.85000000000002"/>
    <n v="44002"/>
    <n v="17.669999999999998"/>
    <s v="William"/>
  </r>
  <r>
    <n v="2813"/>
    <s v="Marjorie Burnette"/>
    <x v="4"/>
    <n v="7.0000000000000007E-2"/>
    <n v="30.56"/>
    <n v="2.99"/>
    <x v="1"/>
    <x v="3"/>
    <s v="Office Supplies"/>
    <x v="5"/>
    <s v="Small Box"/>
    <s v="Surelock™ Post Binders"/>
    <n v="0.35"/>
    <s v="United States"/>
    <s v="South"/>
    <x v="34"/>
    <s v="Cleveland"/>
    <n v="37311"/>
    <s v="July"/>
    <s v="02-07-2015"/>
    <s v="February"/>
    <s v="07-02-2015"/>
    <n v="-95.618600000000001"/>
    <n v="12"/>
    <n v="364.92"/>
    <n v="88819"/>
    <n v="30.49"/>
    <s v="Sam"/>
  </r>
  <r>
    <n v="1026"/>
    <s v="Eugene Kerr"/>
    <x v="3"/>
    <n v="0.08"/>
    <n v="65.989999999999995"/>
    <n v="5.92"/>
    <x v="1"/>
    <x v="0"/>
    <s v="Technology"/>
    <x v="12"/>
    <s v="Small Box"/>
    <s v="i500plus"/>
    <n v="0.57999999999999996"/>
    <s v="United States"/>
    <s v="East"/>
    <x v="11"/>
    <s v="Central Islip"/>
    <n v="11722"/>
    <s v="July"/>
    <s v="02-07-2015"/>
    <s v="February"/>
    <s v="07-02-2015"/>
    <n v="624.40164000000004"/>
    <n v="22"/>
    <n v="1137.5999999999999"/>
    <n v="89005"/>
    <n v="65.91"/>
    <s v="Erin"/>
  </r>
  <r>
    <n v="3403"/>
    <s v="Tammy Buckley"/>
    <x v="1"/>
    <n v="0.1"/>
    <n v="105.98"/>
    <n v="13.99"/>
    <x v="2"/>
    <x v="1"/>
    <s v="Furniture"/>
    <x v="11"/>
    <s v="Medium Box"/>
    <s v="Tenex 46&quot; x 60&quot; Computer Anti-Static Chairmat, Rectangular Shaped"/>
    <n v="0.65"/>
    <s v="United States"/>
    <s v="West"/>
    <x v="45"/>
    <s v="Cheyenne"/>
    <n v="82001"/>
    <s v="August"/>
    <s v="02-08-2015"/>
    <s v="February"/>
    <s v="11-02-2015"/>
    <n v="349.48500000000001"/>
    <n v="5"/>
    <n v="506.5"/>
    <n v="87530"/>
    <n v="105.88000000000001"/>
    <s v="William"/>
  </r>
  <r>
    <n v="471"/>
    <s v="Ross Simpson"/>
    <x v="3"/>
    <n v="7.0000000000000007E-2"/>
    <n v="179.99"/>
    <n v="19.989999999999998"/>
    <x v="2"/>
    <x v="1"/>
    <s v="Technology"/>
    <x v="1"/>
    <s v="Small Box"/>
    <s v="Motorola SB4200 Cable Modem"/>
    <n v="0.48"/>
    <s v="United States"/>
    <s v="South"/>
    <x v="5"/>
    <s v="Atlanta"/>
    <n v="30318"/>
    <s v="August"/>
    <s v="02-08-2015"/>
    <s v="February"/>
    <s v="08-02-2015"/>
    <n v="-568.53510000000006"/>
    <n v="4"/>
    <n v="718.03"/>
    <n v="3138"/>
    <n v="179.92000000000002"/>
    <s v="Sam"/>
  </r>
  <r>
    <n v="472"/>
    <s v="Donna Craven"/>
    <x v="3"/>
    <n v="7.0000000000000007E-2"/>
    <n v="179.99"/>
    <n v="19.989999999999998"/>
    <x v="2"/>
    <x v="1"/>
    <s v="Technology"/>
    <x v="1"/>
    <s v="Small Box"/>
    <s v="Motorola SB4200 Cable Modem"/>
    <n v="0.48"/>
    <s v="United States"/>
    <s v="East"/>
    <x v="36"/>
    <s v="Randallstown"/>
    <n v="21133"/>
    <s v="August"/>
    <s v="02-08-2015"/>
    <s v="February"/>
    <s v="08-02-2015"/>
    <n v="-427.47"/>
    <n v="1"/>
    <n v="179.51"/>
    <n v="88023"/>
    <n v="179.92000000000002"/>
    <s v="Erin"/>
  </r>
  <r>
    <n v="2151"/>
    <s v="Melinda Rogers"/>
    <x v="1"/>
    <n v="0.08"/>
    <n v="5.74"/>
    <n v="5.01"/>
    <x v="1"/>
    <x v="3"/>
    <s v="Office Supplies"/>
    <x v="5"/>
    <s v="Small Box"/>
    <s v="Binder Posts"/>
    <n v="0.39"/>
    <s v="United States"/>
    <s v="Central"/>
    <x v="20"/>
    <s v="Dubuque"/>
    <n v="52001"/>
    <s v="September"/>
    <s v="02-09-2015"/>
    <s v="February"/>
    <s v="11-02-2015"/>
    <n v="-6.9308199999999998"/>
    <n v="1"/>
    <n v="7.21"/>
    <n v="90405"/>
    <n v="5.66"/>
    <s v="Chris"/>
  </r>
  <r>
    <n v="1671"/>
    <s v="Mitchell Ross"/>
    <x v="2"/>
    <n v="0.1"/>
    <n v="4.13"/>
    <n v="0.99"/>
    <x v="1"/>
    <x v="0"/>
    <s v="Office Supplies"/>
    <x v="13"/>
    <s v="Small Box"/>
    <s v="Avery 491"/>
    <n v="0.39"/>
    <s v="United States"/>
    <s v="South"/>
    <x v="21"/>
    <s v="Burke"/>
    <n v="22015"/>
    <s v="September"/>
    <s v="02-09-2015"/>
    <s v="February"/>
    <s v="13-02-2015"/>
    <n v="-40.53"/>
    <n v="13"/>
    <n v="52.16"/>
    <n v="86724"/>
    <n v="4.03"/>
    <s v="Sam"/>
  </r>
  <r>
    <n v="1574"/>
    <s v="Sherry Hurley"/>
    <x v="4"/>
    <n v="7.0000000000000007E-2"/>
    <n v="20.95"/>
    <n v="5.99"/>
    <x v="1"/>
    <x v="1"/>
    <s v="Technology"/>
    <x v="1"/>
    <s v="Small Box"/>
    <s v="Fellowes Basic 104-Key Keyboard, Platinum"/>
    <n v="0.65"/>
    <s v="United States"/>
    <s v="South"/>
    <x v="9"/>
    <s v="Fayetteville"/>
    <n v="28314"/>
    <s v="September"/>
    <s v="02-09-2015"/>
    <s v="February"/>
    <s v="10-02-2015"/>
    <n v="27.234000000000002"/>
    <n v="19"/>
    <n v="391.4"/>
    <n v="86966"/>
    <n v="20.88"/>
    <s v="Sam"/>
  </r>
  <r>
    <n v="2619"/>
    <s v="Brandon E Shepherd"/>
    <x v="3"/>
    <n v="0.1"/>
    <n v="30.98"/>
    <n v="8.99"/>
    <x v="1"/>
    <x v="3"/>
    <s v="Office Supplies"/>
    <x v="2"/>
    <s v="Small Pack"/>
    <s v="Boston School Pro Electric Pencil Sharpener, 1670"/>
    <n v="0.57999999999999996"/>
    <s v="United States"/>
    <s v="Central"/>
    <x v="46"/>
    <s v="Sioux Falls"/>
    <n v="57103"/>
    <s v="September"/>
    <s v="02-09-2015"/>
    <s v="February"/>
    <s v="11-02-2015"/>
    <n v="-20.222799999999999"/>
    <n v="4"/>
    <n v="119.37"/>
    <n v="88015"/>
    <n v="30.88"/>
    <s v="Chris"/>
  </r>
  <r>
    <n v="491"/>
    <s v="Toni Swanson"/>
    <x v="0"/>
    <n v="0.01"/>
    <n v="4.9800000000000004"/>
    <n v="6.07"/>
    <x v="1"/>
    <x v="1"/>
    <s v="Office Supplies"/>
    <x v="7"/>
    <s v="Small Box"/>
    <s v="Xerox 1897"/>
    <n v="0.36"/>
    <s v="United States"/>
    <s v="East"/>
    <x v="11"/>
    <s v="New York City"/>
    <n v="10154"/>
    <s v="October"/>
    <s v="02-10-2015"/>
    <s v="February"/>
    <s v="11-02-2015"/>
    <n v="-69.069999999999993"/>
    <n v="41"/>
    <n v="217"/>
    <n v="10464"/>
    <n v="4.9700000000000006"/>
    <s v="Erin"/>
  </r>
  <r>
    <n v="494"/>
    <s v="Jimmy Alston Holder"/>
    <x v="0"/>
    <n v="0.01"/>
    <n v="4.9800000000000004"/>
    <n v="6.07"/>
    <x v="1"/>
    <x v="1"/>
    <s v="Office Supplies"/>
    <x v="7"/>
    <s v="Small Box"/>
    <s v="Xerox 1897"/>
    <n v="0.36"/>
    <s v="United States"/>
    <s v="West"/>
    <x v="4"/>
    <s v="Seattle"/>
    <n v="98115"/>
    <s v="October"/>
    <s v="02-10-2015"/>
    <s v="February"/>
    <s v="11-02-2015"/>
    <n v="-35.916400000000003"/>
    <n v="10"/>
    <n v="52.93"/>
    <n v="88907"/>
    <n v="4.9700000000000006"/>
    <s v="William"/>
  </r>
  <r>
    <n v="1267"/>
    <s v="Rosemary Branch"/>
    <x v="0"/>
    <n v="0.01"/>
    <n v="13.99"/>
    <n v="7.51"/>
    <x v="1"/>
    <x v="3"/>
    <s v="Technology"/>
    <x v="3"/>
    <s v="Medium Box"/>
    <s v="Sharp EL500L Fraction Calculator"/>
    <n v="0.39"/>
    <s v="United States"/>
    <s v="South"/>
    <x v="12"/>
    <s v="Boca Raton"/>
    <n v="33433"/>
    <s v="October"/>
    <s v="02-10-2015"/>
    <s v="February"/>
    <s v="11-02-2015"/>
    <n v="533.74199999999996"/>
    <n v="2"/>
    <n v="29.85"/>
    <n v="89514"/>
    <n v="13.98"/>
    <s v="Sam"/>
  </r>
  <r>
    <n v="1361"/>
    <s v="Kristina Collier"/>
    <x v="0"/>
    <n v="0.01"/>
    <n v="6.48"/>
    <n v="6.22"/>
    <x v="2"/>
    <x v="1"/>
    <s v="Office Supplies"/>
    <x v="7"/>
    <s v="Small Box"/>
    <s v="Xerox 1894"/>
    <n v="0.37"/>
    <s v="United States"/>
    <s v="Central"/>
    <x v="25"/>
    <s v="Allen Park"/>
    <n v="48101"/>
    <s v="October"/>
    <s v="02-10-2015"/>
    <s v="February"/>
    <s v="11-02-2015"/>
    <n v="-15.6312"/>
    <n v="9"/>
    <n v="69.459999999999994"/>
    <n v="89596"/>
    <n v="6.4700000000000006"/>
    <s v="Chris"/>
  </r>
  <r>
    <n v="1361"/>
    <s v="Kristina Collier"/>
    <x v="0"/>
    <n v="0.03"/>
    <n v="85.99"/>
    <n v="3.3"/>
    <x v="1"/>
    <x v="1"/>
    <s v="Technology"/>
    <x v="12"/>
    <s v="Small Pack"/>
    <s v="Accessory20"/>
    <n v="0.37"/>
    <s v="United States"/>
    <s v="Central"/>
    <x v="25"/>
    <s v="Allen Park"/>
    <n v="48101"/>
    <s v="October"/>
    <s v="02-10-2015"/>
    <s v="February"/>
    <s v="12-02-2015"/>
    <n v="790.54679999999996"/>
    <n v="16"/>
    <n v="1145.72"/>
    <n v="89596"/>
    <n v="85.96"/>
    <s v="Chris"/>
  </r>
  <r>
    <n v="2204"/>
    <s v="Oscar Ford"/>
    <x v="0"/>
    <n v="0.04"/>
    <n v="296.18"/>
    <n v="154.12"/>
    <x v="0"/>
    <x v="1"/>
    <s v="Furniture"/>
    <x v="0"/>
    <s v="Jumbo Box"/>
    <s v="Hon 94000 Series Round Tables"/>
    <n v="0.76"/>
    <s v="United States"/>
    <s v="Central"/>
    <x v="7"/>
    <s v="Burnsville"/>
    <n v="55337"/>
    <s v="October"/>
    <s v="02-10-2015"/>
    <s v="February"/>
    <s v="11-02-2015"/>
    <n v="-87.998040000000003"/>
    <n v="20"/>
    <n v="5768.12"/>
    <n v="86053"/>
    <n v="296.14"/>
    <s v="Chris"/>
  </r>
  <r>
    <n v="1526"/>
    <s v="Larry Hall"/>
    <x v="1"/>
    <n v="0.04"/>
    <n v="11.34"/>
    <n v="5.01"/>
    <x v="1"/>
    <x v="2"/>
    <s v="Office Supplies"/>
    <x v="7"/>
    <s v="Small Box"/>
    <s v="Xerox 188"/>
    <n v="0.36"/>
    <s v="United States"/>
    <s v="South"/>
    <x v="16"/>
    <s v="Birmingham"/>
    <n v="35211"/>
    <s v="October"/>
    <s v="02-10-2015"/>
    <s v="February"/>
    <s v="11-02-2015"/>
    <n v="-189.22399999999999"/>
    <n v="10"/>
    <n v="115.53"/>
    <n v="86812"/>
    <n v="11.3"/>
    <s v="Sam"/>
  </r>
  <r>
    <n v="1338"/>
    <s v="Denise McIntosh"/>
    <x v="2"/>
    <n v="0.02"/>
    <n v="55.99"/>
    <n v="3.3"/>
    <x v="1"/>
    <x v="2"/>
    <s v="Technology"/>
    <x v="12"/>
    <s v="Small Pack"/>
    <s v="Accessory24"/>
    <n v="0.59"/>
    <s v="United States"/>
    <s v="Central"/>
    <x v="10"/>
    <s v="Chicago"/>
    <n v="60623"/>
    <s v="October"/>
    <s v="02-10-2015"/>
    <s v="February"/>
    <s v="10-02-2015"/>
    <n v="525.20039999999995"/>
    <n v="16"/>
    <n v="761.16"/>
    <n v="91244"/>
    <n v="55.97"/>
    <s v="Chris"/>
  </r>
  <r>
    <n v="1340"/>
    <s v="Marie Bass"/>
    <x v="2"/>
    <n v="0"/>
    <n v="22.38"/>
    <n v="15.1"/>
    <x v="2"/>
    <x v="2"/>
    <s v="Office Supplies"/>
    <x v="5"/>
    <s v="Small Box"/>
    <s v="Avery Flip-Chart Easel Binder, Black"/>
    <n v="0.38"/>
    <s v="United States"/>
    <s v="East"/>
    <x v="11"/>
    <s v="New York City"/>
    <n v="10170"/>
    <s v="October"/>
    <s v="02-10-2015"/>
    <s v="February"/>
    <s v="17-02-2015"/>
    <n v="-52.646999999999998"/>
    <n v="29"/>
    <n v="682.68"/>
    <n v="21636"/>
    <n v="22.38"/>
    <s v="Erin"/>
  </r>
  <r>
    <n v="1340"/>
    <s v="Marie Bass"/>
    <x v="2"/>
    <n v="7.0000000000000007E-2"/>
    <n v="5.98"/>
    <n v="4.6900000000000004"/>
    <x v="1"/>
    <x v="2"/>
    <s v="Office Supplies"/>
    <x v="6"/>
    <s v="Small Box"/>
    <s v="Perma STOR-ALL™ Hanging File Box, 13 1/8&quot;W x 12 1/4&quot;D x 10 1/2&quot;H"/>
    <n v="0.68"/>
    <s v="United States"/>
    <s v="East"/>
    <x v="11"/>
    <s v="New York City"/>
    <n v="10170"/>
    <s v="October"/>
    <s v="02-10-2015"/>
    <s v="February"/>
    <s v="15-02-2015"/>
    <n v="-24.44"/>
    <n v="11"/>
    <n v="73.44"/>
    <n v="21636"/>
    <n v="5.91"/>
    <s v="Erin"/>
  </r>
  <r>
    <n v="1340"/>
    <s v="Marie Bass"/>
    <x v="2"/>
    <n v="0.02"/>
    <n v="55.99"/>
    <n v="3.3"/>
    <x v="1"/>
    <x v="2"/>
    <s v="Technology"/>
    <x v="12"/>
    <s v="Small Pack"/>
    <s v="Accessory24"/>
    <n v="0.59"/>
    <s v="United States"/>
    <s v="East"/>
    <x v="11"/>
    <s v="New York City"/>
    <n v="10170"/>
    <s v="October"/>
    <s v="02-10-2015"/>
    <s v="February"/>
    <s v="10-02-2015"/>
    <n v="366.50700000000001"/>
    <n v="63"/>
    <n v="2997.07"/>
    <n v="21636"/>
    <n v="55.97"/>
    <s v="Erin"/>
  </r>
  <r>
    <n v="1341"/>
    <s v="Edward Bynum"/>
    <x v="2"/>
    <n v="7.0000000000000007E-2"/>
    <n v="5.98"/>
    <n v="4.6900000000000004"/>
    <x v="1"/>
    <x v="2"/>
    <s v="Office Supplies"/>
    <x v="6"/>
    <s v="Small Box"/>
    <s v="Perma STOR-ALL™ Hanging File Box, 13 1/8&quot;W x 12 1/4&quot;D x 10 1/2&quot;H"/>
    <n v="0.68"/>
    <s v="United States"/>
    <s v="East"/>
    <x v="28"/>
    <s v="Chambersburg"/>
    <n v="17201"/>
    <s v="October"/>
    <s v="02-10-2015"/>
    <s v="February"/>
    <s v="15-02-2015"/>
    <n v="-12.7088"/>
    <n v="3"/>
    <n v="20.03"/>
    <n v="91244"/>
    <n v="5.91"/>
    <s v="Erin"/>
  </r>
  <r>
    <n v="3004"/>
    <s v="Maurice Everett"/>
    <x v="2"/>
    <n v="0.08"/>
    <n v="6.48"/>
    <n v="6.81"/>
    <x v="1"/>
    <x v="3"/>
    <s v="Office Supplies"/>
    <x v="7"/>
    <s v="Small Box"/>
    <s v="Xerox 1930"/>
    <n v="0.36"/>
    <s v="United States"/>
    <s v="West"/>
    <x v="8"/>
    <s v="Los Angeles"/>
    <n v="90049"/>
    <s v="October"/>
    <s v="02-10-2015"/>
    <s v="February"/>
    <s v="15-02-2015"/>
    <n v="-94.59"/>
    <n v="58"/>
    <n v="382.33"/>
    <n v="54949"/>
    <n v="6.4"/>
    <s v="William"/>
  </r>
  <r>
    <n v="3004"/>
    <s v="Maurice Everett"/>
    <x v="2"/>
    <n v="0.09"/>
    <n v="20.98"/>
    <n v="53.03"/>
    <x v="0"/>
    <x v="3"/>
    <s v="Office Supplies"/>
    <x v="6"/>
    <s v="Jumbo Drum"/>
    <s v="Tennsco Lockers, Gray"/>
    <n v="0.78"/>
    <s v="United States"/>
    <s v="West"/>
    <x v="8"/>
    <s v="Los Angeles"/>
    <n v="90049"/>
    <s v="October"/>
    <s v="02-10-2015"/>
    <s v="February"/>
    <s v="17-02-2015"/>
    <n v="-293.74"/>
    <n v="13"/>
    <n v="356.61"/>
    <n v="54949"/>
    <n v="20.89"/>
    <s v="William"/>
  </r>
  <r>
    <n v="3006"/>
    <s v="Thomas Spence"/>
    <x v="2"/>
    <n v="0.08"/>
    <n v="6.48"/>
    <n v="6.81"/>
    <x v="1"/>
    <x v="3"/>
    <s v="Office Supplies"/>
    <x v="7"/>
    <s v="Small Box"/>
    <s v="Xerox 1930"/>
    <n v="0.36"/>
    <s v="United States"/>
    <s v="West"/>
    <x v="37"/>
    <s v="Idaho Falls"/>
    <n v="83402"/>
    <s v="October"/>
    <s v="02-10-2015"/>
    <s v="February"/>
    <s v="15-02-2015"/>
    <n v="-49.186799999999998"/>
    <n v="14"/>
    <n v="92.29"/>
    <n v="91388"/>
    <n v="6.4"/>
    <s v="William"/>
  </r>
  <r>
    <n v="3006"/>
    <s v="Thomas Spence"/>
    <x v="2"/>
    <n v="0.09"/>
    <n v="20.98"/>
    <n v="53.03"/>
    <x v="0"/>
    <x v="3"/>
    <s v="Office Supplies"/>
    <x v="6"/>
    <s v="Jumbo Drum"/>
    <s v="Tennsco Lockers, Gray"/>
    <n v="0.78"/>
    <s v="United States"/>
    <s v="West"/>
    <x v="37"/>
    <s v="Idaho Falls"/>
    <n v="83402"/>
    <s v="October"/>
    <s v="02-10-2015"/>
    <s v="February"/>
    <s v="17-02-2015"/>
    <n v="-152.7448"/>
    <n v="3"/>
    <n v="82.29"/>
    <n v="91388"/>
    <n v="20.89"/>
    <s v="William"/>
  </r>
  <r>
    <n v="1132"/>
    <s v="Michael Robbins"/>
    <x v="4"/>
    <n v="0.06"/>
    <n v="6.37"/>
    <n v="5.19"/>
    <x v="1"/>
    <x v="3"/>
    <s v="Office Supplies"/>
    <x v="5"/>
    <s v="Small Box"/>
    <s v="C-Line Peel &amp; Stick Add-On Filing Pockets, 8-3/4 x 5-1/8, 10/Pack"/>
    <n v="0.38"/>
    <s v="United States"/>
    <s v="Central"/>
    <x v="18"/>
    <s v="Euless"/>
    <n v="76039"/>
    <s v="October"/>
    <s v="02-10-2015"/>
    <s v="February"/>
    <s v="11-02-2015"/>
    <n v="-48.219499999999996"/>
    <n v="6"/>
    <n v="37.700000000000003"/>
    <n v="88101"/>
    <n v="6.3100000000000005"/>
    <s v="Chris"/>
  </r>
  <r>
    <n v="2145"/>
    <s v="Kerry Hardy"/>
    <x v="4"/>
    <n v="0"/>
    <n v="20.28"/>
    <n v="14.39"/>
    <x v="1"/>
    <x v="3"/>
    <s v="Furniture"/>
    <x v="11"/>
    <s v="Small Box"/>
    <s v="Career Cubicle Clock, 8 1/4&quot;, Black"/>
    <n v="0.47"/>
    <s v="United States"/>
    <s v="South"/>
    <x v="12"/>
    <s v="Fort Lauderdale"/>
    <n v="33311"/>
    <s v="October"/>
    <s v="02-10-2015"/>
    <s v="February"/>
    <s v="12-02-2015"/>
    <n v="15.678000000000001"/>
    <n v="11"/>
    <n v="237.83"/>
    <n v="87072"/>
    <n v="20.28"/>
    <s v="Sam"/>
  </r>
  <r>
    <n v="1633"/>
    <s v="Gerald Raynor"/>
    <x v="3"/>
    <n v="0.03"/>
    <n v="5.98"/>
    <n v="3.85"/>
    <x v="1"/>
    <x v="2"/>
    <s v="Technology"/>
    <x v="1"/>
    <s v="Small Pack"/>
    <s v="Imation 3.5&quot; IBM-Formatted Diskettes, 10/Pack"/>
    <n v="0.68"/>
    <s v="United States"/>
    <s v="South"/>
    <x v="0"/>
    <s v="Horn Lake"/>
    <n v="38637"/>
    <s v="October"/>
    <s v="02-10-2015"/>
    <s v="February"/>
    <s v="12-02-2015"/>
    <n v="-76.106800000000007"/>
    <n v="6"/>
    <n v="38.54"/>
    <n v="90531"/>
    <n v="5.95"/>
    <s v="Sam"/>
  </r>
  <r>
    <n v="2302"/>
    <s v="Beth Dolan"/>
    <x v="0"/>
    <n v="7.0000000000000007E-2"/>
    <n v="270.98"/>
    <n v="50"/>
    <x v="0"/>
    <x v="3"/>
    <s v="Furniture"/>
    <x v="9"/>
    <s v="Jumbo Drum"/>
    <s v="Global Enterprise Series Seating High-Back Swivel/Tilt Chairs"/>
    <n v="0.77"/>
    <s v="United States"/>
    <s v="South"/>
    <x v="12"/>
    <s v="Panama City"/>
    <n v="32404"/>
    <s v="November"/>
    <s v="02-11-2015"/>
    <s v="February"/>
    <s v="13-02-2015"/>
    <n v="27.725999999999999"/>
    <n v="9"/>
    <n v="2439.37"/>
    <n v="87695"/>
    <n v="270.91000000000003"/>
    <s v="Sam"/>
  </r>
  <r>
    <n v="2303"/>
    <s v="Joe Baldwin"/>
    <x v="0"/>
    <n v="7.0000000000000007E-2"/>
    <n v="270.98"/>
    <n v="50"/>
    <x v="0"/>
    <x v="3"/>
    <s v="Furniture"/>
    <x v="9"/>
    <s v="Jumbo Drum"/>
    <s v="Global Enterprise Series Seating High-Back Swivel/Tilt Chairs"/>
    <n v="0.77"/>
    <s v="United States"/>
    <s v="East"/>
    <x v="11"/>
    <s v="New York City"/>
    <n v="10011"/>
    <s v="November"/>
    <s v="02-11-2015"/>
    <s v="February"/>
    <s v="13-02-2015"/>
    <n v="-96.05"/>
    <n v="36"/>
    <n v="9757.48"/>
    <n v="47493"/>
    <n v="270.91000000000003"/>
    <s v="Erin"/>
  </r>
  <r>
    <n v="1354"/>
    <s v="Aaron Dillon"/>
    <x v="1"/>
    <n v="0.1"/>
    <n v="4.13"/>
    <n v="0.99"/>
    <x v="1"/>
    <x v="1"/>
    <s v="Office Supplies"/>
    <x v="13"/>
    <s v="Small Box"/>
    <s v="Avery 491"/>
    <n v="0.39"/>
    <s v="United States"/>
    <s v="Central"/>
    <x v="18"/>
    <s v="Weatherford"/>
    <n v="76086"/>
    <s v="November"/>
    <s v="02-11-2015"/>
    <s v="February"/>
    <s v="11-02-2015"/>
    <n v="-1.0711999999999999"/>
    <n v="2"/>
    <n v="8.3000000000000007"/>
    <n v="91209"/>
    <n v="4.03"/>
    <s v="Chris"/>
  </r>
  <r>
    <n v="1354"/>
    <s v="Aaron Dillon"/>
    <x v="1"/>
    <n v="0.04"/>
    <n v="4.9800000000000004"/>
    <n v="0.49"/>
    <x v="1"/>
    <x v="1"/>
    <s v="Office Supplies"/>
    <x v="13"/>
    <s v="Small Box"/>
    <s v="Avery White Multi-Purpose Labels"/>
    <n v="0.39"/>
    <s v="United States"/>
    <s v="Central"/>
    <x v="18"/>
    <s v="Weatherford"/>
    <n v="76086"/>
    <s v="November"/>
    <s v="02-11-2015"/>
    <s v="February"/>
    <s v="13-02-2015"/>
    <n v="4.4104000000000001"/>
    <n v="2"/>
    <n v="10.039999999999999"/>
    <n v="91209"/>
    <n v="4.9400000000000004"/>
    <s v="Chris"/>
  </r>
  <r>
    <n v="2072"/>
    <s v="Malcolm S Lanier"/>
    <x v="1"/>
    <n v="0.09"/>
    <n v="260.98"/>
    <n v="41.91"/>
    <x v="0"/>
    <x v="3"/>
    <s v="Furniture"/>
    <x v="10"/>
    <s v="Jumbo Box"/>
    <s v="Atlantic Metals Mobile 3-Shelf Bookcases, Custom Colors"/>
    <n v="0.59"/>
    <s v="United States"/>
    <s v="Central"/>
    <x v="25"/>
    <s v="Flint"/>
    <n v="48505"/>
    <s v="November"/>
    <s v="02-11-2015"/>
    <s v="February"/>
    <s v="13-02-2015"/>
    <n v="1307.2692"/>
    <n v="14"/>
    <n v="3377.06"/>
    <n v="88556"/>
    <n v="260.89000000000004"/>
    <s v="Chris"/>
  </r>
  <r>
    <n v="2072"/>
    <s v="Malcolm S Lanier"/>
    <x v="1"/>
    <n v="0.01"/>
    <n v="10.52"/>
    <n v="7.94"/>
    <x v="1"/>
    <x v="3"/>
    <s v="Furniture"/>
    <x v="11"/>
    <s v="Small Pack"/>
    <s v="Ultra Door Pull Handle"/>
    <n v="0.52"/>
    <s v="United States"/>
    <s v="Central"/>
    <x v="25"/>
    <s v="Flint"/>
    <n v="48505"/>
    <s v="November"/>
    <s v="02-11-2015"/>
    <s v="February"/>
    <s v="13-02-2015"/>
    <n v="-15.8184"/>
    <n v="11"/>
    <n v="123.93"/>
    <n v="88556"/>
    <n v="10.51"/>
    <s v="Chris"/>
  </r>
  <r>
    <n v="2072"/>
    <s v="Malcolm S Lanier"/>
    <x v="1"/>
    <n v="0.02"/>
    <n v="5.98"/>
    <n v="7.5"/>
    <x v="2"/>
    <x v="3"/>
    <s v="Office Supplies"/>
    <x v="7"/>
    <s v="Small Box"/>
    <s v="Xerox 1920"/>
    <n v="0.4"/>
    <s v="United States"/>
    <s v="Central"/>
    <x v="25"/>
    <s v="Flint"/>
    <n v="48505"/>
    <s v="November"/>
    <s v="02-11-2015"/>
    <s v="February"/>
    <s v="13-02-2015"/>
    <n v="-55.8324"/>
    <n v="14"/>
    <n v="93.96"/>
    <n v="88556"/>
    <n v="5.9600000000000009"/>
    <s v="Chris"/>
  </r>
  <r>
    <n v="2489"/>
    <s v="Craig Liu"/>
    <x v="1"/>
    <n v="0.01"/>
    <n v="2036.48"/>
    <n v="14.7"/>
    <x v="0"/>
    <x v="1"/>
    <s v="Technology"/>
    <x v="3"/>
    <s v="Jumbo Drum"/>
    <s v="Lexmark 4227 Plus Dot Matrix Printer"/>
    <n v="0.55000000000000004"/>
    <s v="United States"/>
    <s v="West"/>
    <x v="8"/>
    <s v="Concord"/>
    <n v="94521"/>
    <s v="November"/>
    <s v="02-11-2015"/>
    <s v="February"/>
    <s v="13-02-2015"/>
    <n v="-1596.7457999999999"/>
    <n v="2"/>
    <n v="3786.84"/>
    <n v="86883"/>
    <n v="2036.47"/>
    <s v="William"/>
  </r>
  <r>
    <n v="2778"/>
    <s v="Alison Jones"/>
    <x v="1"/>
    <n v="0.05"/>
    <n v="205.99"/>
    <n v="8.99"/>
    <x v="2"/>
    <x v="1"/>
    <s v="Technology"/>
    <x v="12"/>
    <s v="Small Box"/>
    <s v="Talkabout T8097"/>
    <n v="0.57999999999999996"/>
    <s v="United States"/>
    <s v="South"/>
    <x v="9"/>
    <s v="Wilmington"/>
    <n v="28403"/>
    <s v="November"/>
    <s v="02-11-2015"/>
    <s v="February"/>
    <s v="12-02-2015"/>
    <n v="111.05249999999999"/>
    <n v="12"/>
    <n v="2118.9899999999998"/>
    <n v="87160"/>
    <n v="205.94"/>
    <s v="Sam"/>
  </r>
  <r>
    <n v="2778"/>
    <s v="Alison Jones"/>
    <x v="1"/>
    <n v="0.08"/>
    <n v="205.99"/>
    <n v="8.99"/>
    <x v="1"/>
    <x v="1"/>
    <s v="Technology"/>
    <x v="12"/>
    <s v="Small Box"/>
    <s v="TimeportP7382"/>
    <n v="0.56000000000000005"/>
    <s v="United States"/>
    <s v="South"/>
    <x v="9"/>
    <s v="Wilmington"/>
    <n v="28403"/>
    <s v="November"/>
    <s v="02-11-2015"/>
    <s v="February"/>
    <s v="12-02-2015"/>
    <n v="-1963.752"/>
    <n v="5"/>
    <n v="837.64"/>
    <n v="87160"/>
    <n v="205.91"/>
    <s v="Sam"/>
  </r>
  <r>
    <n v="1815"/>
    <s v="Marvin Yang"/>
    <x v="4"/>
    <n v="0.06"/>
    <n v="90.97"/>
    <n v="14"/>
    <x v="0"/>
    <x v="2"/>
    <s v="Technology"/>
    <x v="3"/>
    <s v="Jumbo Drum"/>
    <s v="Lexmark Z54se Color Inkjet Printer"/>
    <n v="0.36"/>
    <s v="United States"/>
    <s v="South"/>
    <x v="0"/>
    <s v="Pearl"/>
    <n v="39208"/>
    <s v="November"/>
    <s v="02-11-2015"/>
    <s v="February"/>
    <s v="12-02-2015"/>
    <n v="47.334000000000003"/>
    <n v="14"/>
    <n v="1263.3499999999999"/>
    <n v="90525"/>
    <n v="90.91"/>
    <s v="Sam"/>
  </r>
  <r>
    <n v="757"/>
    <s v="Neil Hogan"/>
    <x v="3"/>
    <n v="0.03"/>
    <n v="37.94"/>
    <n v="5.08"/>
    <x v="1"/>
    <x v="2"/>
    <s v="Office Supplies"/>
    <x v="7"/>
    <s v="Wrap Bag"/>
    <s v="Snap-A-Way® Black Print Carbonless Ruled Speed Letter, Triplicate"/>
    <n v="0.38"/>
    <s v="United States"/>
    <s v="West"/>
    <x v="14"/>
    <s v="Tualatin"/>
    <n v="97062"/>
    <s v="November"/>
    <s v="02-11-2015"/>
    <s v="February"/>
    <s v="13-02-2015"/>
    <n v="-7.5244"/>
    <n v="1"/>
    <n v="39.97"/>
    <n v="90258"/>
    <n v="37.909999999999997"/>
    <s v="William"/>
  </r>
  <r>
    <n v="16"/>
    <s v="Sarah Ramsey"/>
    <x v="1"/>
    <n v="0.04"/>
    <n v="2.98"/>
    <n v="1.58"/>
    <x v="1"/>
    <x v="0"/>
    <s v="Office Supplies"/>
    <x v="14"/>
    <s v="Wrap Bag"/>
    <s v="Staples Gold Paper Clips"/>
    <n v="0.39"/>
    <s v="United States"/>
    <s v="East"/>
    <x v="11"/>
    <s v="Syracuse"/>
    <n v="13210"/>
    <s v="December"/>
    <s v="02-12-2015"/>
    <s v="February"/>
    <s v="15-02-2015"/>
    <n v="2.63"/>
    <n v="6"/>
    <n v="18.8"/>
    <n v="86836"/>
    <n v="2.94"/>
    <s v="Erin"/>
  </r>
  <r>
    <n v="16"/>
    <s v="Sarah Ramsey"/>
    <x v="1"/>
    <n v="0.05"/>
    <n v="115.99"/>
    <n v="2.5"/>
    <x v="1"/>
    <x v="0"/>
    <s v="Technology"/>
    <x v="12"/>
    <s v="Small Box"/>
    <s v="StarTAC 7797"/>
    <n v="0.55000000000000004"/>
    <s v="United States"/>
    <s v="East"/>
    <x v="11"/>
    <s v="Syracuse"/>
    <n v="13210"/>
    <s v="December"/>
    <s v="02-12-2015"/>
    <s v="February"/>
    <s v="14-02-2015"/>
    <n v="652.73310000000004"/>
    <n v="10"/>
    <n v="945.99"/>
    <n v="86836"/>
    <n v="115.94"/>
    <s v="Erin"/>
  </r>
  <r>
    <n v="190"/>
    <s v="Lloyd Norris"/>
    <x v="1"/>
    <n v="0.1"/>
    <n v="58.1"/>
    <n v="1.49"/>
    <x v="1"/>
    <x v="3"/>
    <s v="Office Supplies"/>
    <x v="5"/>
    <s v="Small Box"/>
    <s v="Avery Arch Ring Binders"/>
    <n v="0.38"/>
    <s v="United States"/>
    <s v="Central"/>
    <x v="10"/>
    <s v="Arlington Heights"/>
    <n v="60004"/>
    <s v="December"/>
    <s v="02-12-2015"/>
    <s v="February"/>
    <s v="13-02-2015"/>
    <n v="113.6499"/>
    <n v="3"/>
    <n v="164.71"/>
    <n v="89092"/>
    <n v="58"/>
    <s v="Chris"/>
  </r>
  <r>
    <n v="191"/>
    <s v="Gerald Kearney"/>
    <x v="1"/>
    <n v="0.01"/>
    <n v="80.48"/>
    <n v="4.5"/>
    <x v="1"/>
    <x v="3"/>
    <s v="Office Supplies"/>
    <x v="8"/>
    <s v="Small Box"/>
    <s v="APC 7 Outlet Network SurgeArrest Surge Protector"/>
    <n v="0.55000000000000004"/>
    <s v="United States"/>
    <s v="Central"/>
    <x v="10"/>
    <s v="Aurora"/>
    <n v="60505"/>
    <s v="December"/>
    <s v="02-12-2015"/>
    <s v="February"/>
    <s v="15-02-2015"/>
    <n v="-35.474400000000003"/>
    <n v="1"/>
    <n v="79.680000000000007"/>
    <n v="89092"/>
    <n v="80.47"/>
    <s v="Chris"/>
  </r>
  <r>
    <n v="3046"/>
    <s v="Andrew Pearce"/>
    <x v="1"/>
    <n v="0.05"/>
    <n v="120.98"/>
    <n v="30"/>
    <x v="0"/>
    <x v="0"/>
    <s v="Furniture"/>
    <x v="9"/>
    <s v="Jumbo Drum"/>
    <s v="Hon Every-Day® Chair Series Swivel Task Chairs"/>
    <n v="0.64"/>
    <s v="United States"/>
    <s v="Central"/>
    <x v="38"/>
    <s v="Leawood"/>
    <n v="66209"/>
    <s v="December"/>
    <s v="02-12-2015"/>
    <s v="February"/>
    <s v="14-02-2015"/>
    <n v="-78.759200000000007"/>
    <n v="2"/>
    <n v="251.06"/>
    <n v="86103"/>
    <n v="120.93"/>
    <s v="Chris"/>
  </r>
  <r>
    <n v="954"/>
    <s v="Tony Chandler"/>
    <x v="2"/>
    <n v="0.1"/>
    <n v="7.31"/>
    <n v="0.49"/>
    <x v="1"/>
    <x v="0"/>
    <s v="Office Supplies"/>
    <x v="13"/>
    <s v="Small Box"/>
    <s v="Self-Adhesive Address Labels for Typewriters by Universal"/>
    <n v="0.38"/>
    <s v="United States"/>
    <s v="Central"/>
    <x v="18"/>
    <s v="Highland Village"/>
    <n v="75067"/>
    <s v="December"/>
    <s v="02-12-2015"/>
    <s v="February"/>
    <s v="21-02-2015"/>
    <n v="19.064699999999998"/>
    <n v="4"/>
    <n v="27.63"/>
    <n v="90771"/>
    <n v="7.21"/>
    <s v="Chris"/>
  </r>
  <r>
    <n v="954"/>
    <s v="Tony Chandler"/>
    <x v="2"/>
    <n v="0.08"/>
    <n v="6.7"/>
    <n v="1.56"/>
    <x v="1"/>
    <x v="0"/>
    <s v="Office Supplies"/>
    <x v="2"/>
    <s v="Wrap Bag"/>
    <s v="Turquoise Lead Holder with Pocket Clip"/>
    <n v="0.52"/>
    <s v="United States"/>
    <s v="Central"/>
    <x v="18"/>
    <s v="Highland Village"/>
    <n v="75067"/>
    <s v="December"/>
    <s v="02-12-2015"/>
    <s v="February"/>
    <s v="12-02-2015"/>
    <n v="10.56"/>
    <n v="5"/>
    <n v="31.21"/>
    <n v="90771"/>
    <n v="6.62"/>
    <s v="Chris"/>
  </r>
  <r>
    <n v="1743"/>
    <s v="Paige Jacobs"/>
    <x v="4"/>
    <n v="0"/>
    <n v="55.99"/>
    <n v="2.5"/>
    <x v="1"/>
    <x v="1"/>
    <s v="Technology"/>
    <x v="12"/>
    <s v="Small Pack"/>
    <s v="Accessory28"/>
    <n v="0.83"/>
    <s v="United States"/>
    <s v="Central"/>
    <x v="18"/>
    <s v="Friendswood"/>
    <n v="77546"/>
    <s v="December"/>
    <s v="02-12-2015"/>
    <s v="February"/>
    <s v="14-02-2015"/>
    <n v="-121.05808"/>
    <n v="1"/>
    <n v="52.1"/>
    <n v="91025"/>
    <n v="55.99"/>
    <s v="Chris"/>
  </r>
  <r>
    <n v="2553"/>
    <s v="Virginia McNeill"/>
    <x v="4"/>
    <n v="0.03"/>
    <n v="12.53"/>
    <n v="7.17"/>
    <x v="1"/>
    <x v="2"/>
    <s v="Office Supplies"/>
    <x v="5"/>
    <s v="Small Box"/>
    <s v="GBC ProClick Spines for 32-Hole Punch"/>
    <n v="0.38"/>
    <s v="United States"/>
    <s v="Central"/>
    <x v="30"/>
    <s v="Kenosha"/>
    <n v="53142"/>
    <s v="December"/>
    <s v="02-12-2015"/>
    <s v="February"/>
    <s v="13-02-2015"/>
    <n v="-20.320499999999999"/>
    <n v="1"/>
    <n v="19.32"/>
    <n v="86528"/>
    <n v="12.5"/>
    <s v="Chris"/>
  </r>
  <r>
    <n v="3324"/>
    <s v="Leslie Jacobson"/>
    <x v="4"/>
    <n v="0.05"/>
    <n v="6.48"/>
    <n v="8.19"/>
    <x v="1"/>
    <x v="1"/>
    <s v="Office Supplies"/>
    <x v="7"/>
    <s v="Small Box"/>
    <s v="Xerox 217"/>
    <n v="0.37"/>
    <s v="United States"/>
    <s v="West"/>
    <x v="41"/>
    <s v="El Mirage"/>
    <n v="85335"/>
    <s v="December"/>
    <s v="02-12-2015"/>
    <s v="February"/>
    <s v="15-02-2015"/>
    <n v="-164.18"/>
    <n v="9"/>
    <n v="58.5"/>
    <n v="90985"/>
    <n v="6.4300000000000006"/>
    <s v="William"/>
  </r>
  <r>
    <n v="3369"/>
    <s v="Stacy Byrne"/>
    <x v="4"/>
    <n v="0.06"/>
    <n v="7.1"/>
    <n v="6.05"/>
    <x v="1"/>
    <x v="2"/>
    <s v="Office Supplies"/>
    <x v="5"/>
    <s v="Small Box"/>
    <s v="Wilson Jones Hanging View Binder, White, 1&quot;"/>
    <n v="0.39"/>
    <s v="United States"/>
    <s v="East"/>
    <x v="27"/>
    <s v="Westerville"/>
    <n v="43081"/>
    <s v="December"/>
    <s v="02-12-2015"/>
    <s v="February"/>
    <s v="13-02-2015"/>
    <n v="-42.170499999999997"/>
    <n v="4"/>
    <n v="29.99"/>
    <n v="90500"/>
    <n v="7.04"/>
    <s v="Erin"/>
  </r>
  <r>
    <n v="1298"/>
    <s v="Herbert Beard"/>
    <x v="3"/>
    <n v="0.04"/>
    <n v="150.97999999999999"/>
    <n v="13.99"/>
    <x v="1"/>
    <x v="2"/>
    <s v="Technology"/>
    <x v="3"/>
    <s v="Medium Box"/>
    <s v="Canon MP41DH Printing Calculator"/>
    <n v="0.38"/>
    <s v="United States"/>
    <s v="Central"/>
    <x v="18"/>
    <s v="Sulphur Springs"/>
    <n v="75482"/>
    <s v="December"/>
    <s v="02-12-2015"/>
    <s v="February"/>
    <s v="15-02-2015"/>
    <n v="606.05460000000005"/>
    <n v="6"/>
    <n v="878.34"/>
    <n v="90662"/>
    <n v="150.94"/>
    <s v="Chris"/>
  </r>
  <r>
    <n v="1298"/>
    <s v="Herbert Beard"/>
    <x v="3"/>
    <n v="0.04"/>
    <n v="176.19"/>
    <n v="11.87"/>
    <x v="1"/>
    <x v="2"/>
    <s v="Office Supplies"/>
    <x v="6"/>
    <s v="Small Box"/>
    <s v="Fellowes High-Stak® Drawer Files"/>
    <n v="0.62"/>
    <s v="United States"/>
    <s v="Central"/>
    <x v="18"/>
    <s v="Sulphur Springs"/>
    <n v="75482"/>
    <s v="December"/>
    <s v="02-12-2015"/>
    <s v="February"/>
    <s v="14-02-2015"/>
    <n v="320.10000000000002"/>
    <n v="4"/>
    <n v="676.57"/>
    <n v="90662"/>
    <n v="176.15"/>
    <s v="Chris"/>
  </r>
  <r>
    <n v="2020"/>
    <s v="Erika Jordan"/>
    <x v="0"/>
    <n v="0.02"/>
    <n v="120.98"/>
    <n v="58.64"/>
    <x v="0"/>
    <x v="2"/>
    <s v="Furniture"/>
    <x v="10"/>
    <s v="Jumbo Box"/>
    <s v="O'Sullivan Living Dimensions 2-Shelf Bookcases"/>
    <n v="0.75"/>
    <s v="United States"/>
    <s v="East"/>
    <x v="28"/>
    <s v="Plum"/>
    <n v="15239"/>
    <s v="February"/>
    <s v="13-02-2015"/>
    <s v="February"/>
    <s v="15-02-2015"/>
    <n v="-1330.5"/>
    <n v="11"/>
    <n v="1370.99"/>
    <n v="86933"/>
    <n v="120.96000000000001"/>
    <s v="Erin"/>
  </r>
  <r>
    <n v="3342"/>
    <s v="Paul Tate"/>
    <x v="0"/>
    <n v="0.03"/>
    <n v="194.3"/>
    <n v="11.54"/>
    <x v="1"/>
    <x v="2"/>
    <s v="Furniture"/>
    <x v="11"/>
    <s v="Large Box"/>
    <s v="Electrix Halogen Magnifier Lamp"/>
    <n v="0.59"/>
    <s v="United States"/>
    <s v="East"/>
    <x v="31"/>
    <s v="Washington"/>
    <n v="20006"/>
    <s v="February"/>
    <s v="13-02-2015"/>
    <s v="February"/>
    <s v="15-02-2015"/>
    <n v="2861.01"/>
    <n v="42"/>
    <n v="8549.0400000000009"/>
    <n v="21572"/>
    <n v="194.27"/>
    <s v="Erin"/>
  </r>
  <r>
    <n v="3344"/>
    <s v="Jim Hinson"/>
    <x v="0"/>
    <n v="0.03"/>
    <n v="194.3"/>
    <n v="11.54"/>
    <x v="1"/>
    <x v="2"/>
    <s v="Furniture"/>
    <x v="11"/>
    <s v="Large Box"/>
    <s v="Electrix Halogen Magnifier Lamp"/>
    <n v="0.59"/>
    <s v="United States"/>
    <s v="Central"/>
    <x v="25"/>
    <s v="Rochester Hills"/>
    <n v="48307"/>
    <s v="February"/>
    <s v="13-02-2015"/>
    <s v="February"/>
    <s v="15-02-2015"/>
    <n v="1544.9306999999999"/>
    <n v="11"/>
    <n v="2239.0300000000002"/>
    <n v="89928"/>
    <n v="194.27"/>
    <s v="Chris"/>
  </r>
  <r>
    <n v="1554"/>
    <s v="Joan Floyd"/>
    <x v="1"/>
    <n v="0.03"/>
    <n v="124.49"/>
    <n v="51.94"/>
    <x v="0"/>
    <x v="1"/>
    <s v="Furniture"/>
    <x v="0"/>
    <s v="Jumbo Box"/>
    <s v="Bevis 36 x 72 Conference Tables"/>
    <n v="0.63"/>
    <s v="United States"/>
    <s v="South"/>
    <x v="0"/>
    <s v="Gulfport"/>
    <n v="39503"/>
    <s v="February"/>
    <s v="13-02-2015"/>
    <s v="February"/>
    <s v="14-02-2015"/>
    <n v="-4.0179999999999998"/>
    <n v="7"/>
    <n v="894.88"/>
    <n v="87487"/>
    <n v="124.46"/>
    <s v="Sam"/>
  </r>
  <r>
    <n v="2897"/>
    <s v="Betty Giles"/>
    <x v="1"/>
    <n v="0.05"/>
    <n v="80.97"/>
    <n v="30.06"/>
    <x v="0"/>
    <x v="2"/>
    <s v="Technology"/>
    <x v="3"/>
    <s v="Jumbo Box"/>
    <s v="Hewlett-Packard Deskjet 940 REFURBISHED Color Inkjet Printer"/>
    <n v="0.4"/>
    <s v="United States"/>
    <s v="Central"/>
    <x v="7"/>
    <s v="Maple Grove"/>
    <n v="55369"/>
    <s v="February"/>
    <s v="13-02-2015"/>
    <s v="February"/>
    <s v="14-02-2015"/>
    <n v="565.17999999999995"/>
    <n v="11"/>
    <n v="904.25"/>
    <n v="86926"/>
    <n v="80.92"/>
    <s v="Chris"/>
  </r>
  <r>
    <n v="2897"/>
    <s v="Betty Giles"/>
    <x v="1"/>
    <n v="0"/>
    <n v="6.48"/>
    <n v="10.050000000000001"/>
    <x v="1"/>
    <x v="2"/>
    <s v="Office Supplies"/>
    <x v="7"/>
    <s v="Small Box"/>
    <s v="Xerox 1997"/>
    <n v="0.37"/>
    <s v="United States"/>
    <s v="Central"/>
    <x v="7"/>
    <s v="Maple Grove"/>
    <n v="55369"/>
    <s v="February"/>
    <s v="13-02-2015"/>
    <s v="February"/>
    <s v="15-02-2015"/>
    <n v="-38.72"/>
    <n v="2"/>
    <n v="16.309999999999999"/>
    <n v="86926"/>
    <n v="6.48"/>
    <s v="Chris"/>
  </r>
  <r>
    <n v="2058"/>
    <s v="Louise Webster Sharma"/>
    <x v="4"/>
    <n v="7.0000000000000007E-2"/>
    <n v="5.98"/>
    <n v="5.46"/>
    <x v="1"/>
    <x v="3"/>
    <s v="Office Supplies"/>
    <x v="7"/>
    <s v="Small Box"/>
    <s v="Xerox 1983"/>
    <n v="0.36"/>
    <s v="United States"/>
    <s v="South"/>
    <x v="9"/>
    <s v="Hickory"/>
    <n v="28601"/>
    <s v="February"/>
    <s v="13-02-2015"/>
    <s v="February"/>
    <s v="15-02-2015"/>
    <n v="46.65"/>
    <n v="5"/>
    <n v="32.76"/>
    <n v="88040"/>
    <n v="5.91"/>
    <s v="Sam"/>
  </r>
  <r>
    <n v="3170"/>
    <s v="Lawrence Haas"/>
    <x v="4"/>
    <n v="0.1"/>
    <n v="7.28"/>
    <n v="5.47"/>
    <x v="1"/>
    <x v="3"/>
    <s v="Office Supplies"/>
    <x v="7"/>
    <s v="Small Box"/>
    <s v="Southworth Structures Collection™"/>
    <n v="0.35"/>
    <s v="United States"/>
    <s v="South"/>
    <x v="12"/>
    <s v="Port Saint Lucie"/>
    <n v="34952"/>
    <s v="February"/>
    <s v="13-02-2015"/>
    <s v="February"/>
    <s v="13-02-2015"/>
    <n v="167.334"/>
    <n v="12"/>
    <n v="83.14"/>
    <n v="86489"/>
    <n v="7.1800000000000006"/>
    <s v="Sam"/>
  </r>
  <r>
    <n v="2190"/>
    <s v="Marvin Patrick"/>
    <x v="0"/>
    <n v="0.05"/>
    <n v="16.98"/>
    <n v="7.78"/>
    <x v="1"/>
    <x v="2"/>
    <s v="Office Supplies"/>
    <x v="2"/>
    <s v="Small Pack"/>
    <s v="Stanley Bostitch Contemporary Electric Pencil Sharpeners"/>
    <n v="0.56999999999999995"/>
    <s v="United States"/>
    <s v="Central"/>
    <x v="25"/>
    <s v="Detroit"/>
    <n v="48227"/>
    <s v="February"/>
    <s v="14-02-2015"/>
    <s v="February"/>
    <s v="16-02-2015"/>
    <n v="-47.28"/>
    <n v="45"/>
    <n v="761.67"/>
    <n v="41636"/>
    <n v="16.93"/>
    <s v="Chris"/>
  </r>
  <r>
    <n v="2190"/>
    <s v="Marvin Patrick"/>
    <x v="0"/>
    <n v="0.03"/>
    <n v="115.99"/>
    <n v="4.2300000000000004"/>
    <x v="1"/>
    <x v="2"/>
    <s v="Technology"/>
    <x v="12"/>
    <s v="Small Box"/>
    <s v="282"/>
    <n v="0.56000000000000005"/>
    <s v="United States"/>
    <s v="Central"/>
    <x v="25"/>
    <s v="Detroit"/>
    <n v="48227"/>
    <s v="February"/>
    <s v="14-02-2015"/>
    <s v="February"/>
    <s v="16-02-2015"/>
    <n v="722.24099999999999"/>
    <n v="49"/>
    <n v="5014.07"/>
    <n v="41636"/>
    <n v="115.96"/>
    <s v="Chris"/>
  </r>
  <r>
    <n v="2193"/>
    <s v="Donald Melton"/>
    <x v="0"/>
    <n v="0.05"/>
    <n v="16.98"/>
    <n v="7.78"/>
    <x v="1"/>
    <x v="2"/>
    <s v="Office Supplies"/>
    <x v="2"/>
    <s v="Small Pack"/>
    <s v="Stanley Bostitch Contemporary Electric Pencil Sharpeners"/>
    <n v="0.56999999999999995"/>
    <s v="United States"/>
    <s v="South"/>
    <x v="9"/>
    <s v="New Bern"/>
    <n v="28560"/>
    <s v="February"/>
    <s v="14-02-2015"/>
    <s v="February"/>
    <s v="16-02-2015"/>
    <n v="-161"/>
    <n v="11"/>
    <n v="186.19"/>
    <n v="90685"/>
    <n v="16.93"/>
    <s v="Sam"/>
  </r>
  <r>
    <n v="2193"/>
    <s v="Donald Melton"/>
    <x v="0"/>
    <n v="0.03"/>
    <n v="115.99"/>
    <n v="4.2300000000000004"/>
    <x v="1"/>
    <x v="2"/>
    <s v="Technology"/>
    <x v="12"/>
    <s v="Small Box"/>
    <s v="282"/>
    <n v="0.56000000000000005"/>
    <s v="United States"/>
    <s v="South"/>
    <x v="9"/>
    <s v="New Bern"/>
    <n v="28560"/>
    <s v="February"/>
    <s v="14-02-2015"/>
    <s v="February"/>
    <s v="16-02-2015"/>
    <n v="848.3646"/>
    <n v="12"/>
    <n v="1227.94"/>
    <n v="90685"/>
    <n v="115.96"/>
    <s v="Sam"/>
  </r>
  <r>
    <n v="2358"/>
    <s v="Danielle Baird"/>
    <x v="0"/>
    <n v="0.05"/>
    <n v="2.08"/>
    <n v="2.56"/>
    <x v="1"/>
    <x v="2"/>
    <s v="Office Supplies"/>
    <x v="16"/>
    <s v="Small Pack"/>
    <s v="Kleencut® Forged Office Shears by Acme United Corporation"/>
    <n v="0.55000000000000004"/>
    <s v="United States"/>
    <s v="South"/>
    <x v="12"/>
    <s v="Fort Lauderdale"/>
    <n v="33311"/>
    <s v="February"/>
    <s v="14-02-2015"/>
    <s v="February"/>
    <s v="16-02-2015"/>
    <n v="-1045.0160000000001"/>
    <n v="19"/>
    <n v="40.93"/>
    <n v="88268"/>
    <n v="2.0300000000000002"/>
    <s v="Sam"/>
  </r>
  <r>
    <n v="2490"/>
    <s v="Pauline Finch"/>
    <x v="0"/>
    <n v="0.09"/>
    <n v="348.21"/>
    <n v="40.19"/>
    <x v="0"/>
    <x v="2"/>
    <s v="Furniture"/>
    <x v="0"/>
    <s v="Jumbo Box"/>
    <s v="Bretford CR4500 Series Slim Rectangular Table"/>
    <n v="0.62"/>
    <s v="United States"/>
    <s v="West"/>
    <x v="8"/>
    <s v="Costa Mesa"/>
    <n v="92627"/>
    <s v="February"/>
    <s v="14-02-2015"/>
    <s v="February"/>
    <s v="16-02-2015"/>
    <n v="-93.85"/>
    <n v="2"/>
    <n v="662.8"/>
    <n v="86884"/>
    <n v="348.12"/>
    <s v="William"/>
  </r>
  <r>
    <n v="2491"/>
    <s v="Sean N Boyer"/>
    <x v="0"/>
    <n v="0.09"/>
    <n v="348.21"/>
    <n v="40.19"/>
    <x v="0"/>
    <x v="2"/>
    <s v="Furniture"/>
    <x v="0"/>
    <s v="Jumbo Box"/>
    <s v="Bretford CR4500 Series Slim Rectangular Table"/>
    <n v="0.62"/>
    <s v="United States"/>
    <s v="West"/>
    <x v="8"/>
    <s v="Los Angeles"/>
    <n v="90045"/>
    <s v="February"/>
    <s v="14-02-2015"/>
    <s v="February"/>
    <s v="16-02-2015"/>
    <n v="-93.85"/>
    <n v="8"/>
    <n v="2651.21"/>
    <n v="48836"/>
    <n v="348.12"/>
    <s v="William"/>
  </r>
  <r>
    <n v="3069"/>
    <s v="Tiffany Merrill"/>
    <x v="0"/>
    <n v="0.09"/>
    <n v="1.82"/>
    <n v="0.83"/>
    <x v="1"/>
    <x v="1"/>
    <s v="Office Supplies"/>
    <x v="2"/>
    <s v="Wrap Bag"/>
    <s v="Newell 307"/>
    <n v="0.56999999999999995"/>
    <s v="United States"/>
    <s v="Central"/>
    <x v="7"/>
    <s v="Oakdale"/>
    <n v="55128"/>
    <s v="February"/>
    <s v="14-02-2015"/>
    <s v="February"/>
    <s v="15-02-2015"/>
    <n v="-6.734"/>
    <n v="22"/>
    <n v="36.82"/>
    <n v="88192"/>
    <n v="1.73"/>
    <s v="Chris"/>
  </r>
  <r>
    <n v="3393"/>
    <s v="Irene Murphy"/>
    <x v="0"/>
    <n v="0.08"/>
    <n v="4.4800000000000004"/>
    <n v="2.5"/>
    <x v="1"/>
    <x v="1"/>
    <s v="Office Supplies"/>
    <x v="15"/>
    <s v="Small Box"/>
    <s v="Ampad #10 Peel &amp; Seel® Holiday Envelopes"/>
    <n v="0.37"/>
    <s v="United States"/>
    <s v="West"/>
    <x v="4"/>
    <s v="Pullman"/>
    <n v="99163"/>
    <s v="February"/>
    <s v="14-02-2015"/>
    <s v="February"/>
    <s v="15-02-2015"/>
    <n v="-3.2448000000000001"/>
    <n v="19"/>
    <n v="80.2"/>
    <n v="87909"/>
    <n v="4.4000000000000004"/>
    <s v="William"/>
  </r>
  <r>
    <n v="306"/>
    <s v="Thomas McAllister"/>
    <x v="1"/>
    <n v="0.01"/>
    <n v="8.33"/>
    <n v="1.99"/>
    <x v="1"/>
    <x v="0"/>
    <s v="Technology"/>
    <x v="1"/>
    <s v="Small Pack"/>
    <s v="80 Minute Slim Jewel Case CD-R , 10/Pack - Staples"/>
    <n v="0.52"/>
    <s v="United States"/>
    <s v="East"/>
    <x v="36"/>
    <s v="Pikesville"/>
    <n v="21208"/>
    <s v="February"/>
    <s v="14-02-2015"/>
    <s v="February"/>
    <s v="15-02-2015"/>
    <n v="15.895200000000001"/>
    <n v="8"/>
    <n v="70.16"/>
    <n v="87057"/>
    <n v="8.32"/>
    <s v="Erin"/>
  </r>
  <r>
    <n v="306"/>
    <s v="Thomas McAllister"/>
    <x v="1"/>
    <n v="0.04"/>
    <n v="85.99"/>
    <n v="0.99"/>
    <x v="1"/>
    <x v="0"/>
    <s v="Technology"/>
    <x v="12"/>
    <s v="Wrap Bag"/>
    <s v="Accessory34"/>
    <n v="0.55000000000000004"/>
    <s v="United States"/>
    <s v="East"/>
    <x v="36"/>
    <s v="Pikesville"/>
    <n v="21208"/>
    <s v="February"/>
    <s v="14-02-2015"/>
    <s v="February"/>
    <s v="16-02-2015"/>
    <n v="855.99329999999998"/>
    <n v="17"/>
    <n v="1240.57"/>
    <n v="87057"/>
    <n v="85.949999999999989"/>
    <s v="Erin"/>
  </r>
  <r>
    <n v="308"/>
    <s v="Glen Caldwell"/>
    <x v="1"/>
    <n v="0.01"/>
    <n v="8.33"/>
    <n v="1.99"/>
    <x v="1"/>
    <x v="0"/>
    <s v="Technology"/>
    <x v="1"/>
    <s v="Small Pack"/>
    <s v="80 Minute Slim Jewel Case CD-R , 10/Pack - Staples"/>
    <n v="0.52"/>
    <s v="United States"/>
    <s v="West"/>
    <x v="4"/>
    <s v="Seattle"/>
    <n v="98115"/>
    <s v="February"/>
    <s v="14-02-2015"/>
    <s v="February"/>
    <s v="15-02-2015"/>
    <n v="10.74"/>
    <n v="32"/>
    <n v="280.62"/>
    <n v="37760"/>
    <n v="8.32"/>
    <s v="William"/>
  </r>
  <r>
    <n v="1156"/>
    <s v="Edith Forbes"/>
    <x v="1"/>
    <n v="0.06"/>
    <n v="175.99"/>
    <n v="8.99"/>
    <x v="1"/>
    <x v="1"/>
    <s v="Technology"/>
    <x v="12"/>
    <s v="Small Box"/>
    <s v="2180"/>
    <n v="0.56999999999999995"/>
    <s v="United States"/>
    <s v="East"/>
    <x v="35"/>
    <s v="Tewksbury"/>
    <n v="1876"/>
    <s v="February"/>
    <s v="14-02-2015"/>
    <s v="February"/>
    <s v="15-02-2015"/>
    <n v="48.47148"/>
    <n v="7"/>
    <n v="1013.84"/>
    <n v="90855"/>
    <n v="175.93"/>
    <s v="Erin"/>
  </r>
  <r>
    <n v="1745"/>
    <s v="Herbert Holden"/>
    <x v="2"/>
    <n v="0.04"/>
    <n v="60.65"/>
    <n v="12.23"/>
    <x v="1"/>
    <x v="2"/>
    <s v="Furniture"/>
    <x v="11"/>
    <s v="Medium Box"/>
    <s v="Tenex Traditional Chairmats for Medium Pile Carpet, Standard Lip, 36&quot; x 48&quot;"/>
    <n v="0.64"/>
    <s v="United States"/>
    <s v="South"/>
    <x v="5"/>
    <s v="Atlanta"/>
    <n v="30305"/>
    <s v="February"/>
    <s v="14-02-2015"/>
    <s v="February"/>
    <s v="16-02-2015"/>
    <n v="116.5063"/>
    <n v="4"/>
    <n v="256.77"/>
    <n v="13408"/>
    <n v="60.61"/>
    <s v="Sam"/>
  </r>
  <r>
    <n v="1749"/>
    <s v="Sherri P Stephens"/>
    <x v="2"/>
    <n v="0.04"/>
    <n v="60.65"/>
    <n v="12.23"/>
    <x v="1"/>
    <x v="2"/>
    <s v="Furniture"/>
    <x v="11"/>
    <s v="Medium Box"/>
    <s v="Tenex Traditional Chairmats for Medium Pile Carpet, Standard Lip, 36&quot; x 48&quot;"/>
    <n v="0.64"/>
    <s v="United States"/>
    <s v="Central"/>
    <x v="19"/>
    <s v="Lawton"/>
    <n v="73505"/>
    <s v="February"/>
    <s v="14-02-2015"/>
    <s v="February"/>
    <s v="16-02-2015"/>
    <n v="44.2911"/>
    <n v="1"/>
    <n v="64.19"/>
    <n v="87244"/>
    <n v="60.61"/>
    <s v="Chris"/>
  </r>
  <r>
    <n v="639"/>
    <s v="Lois Rowland"/>
    <x v="3"/>
    <n v="0"/>
    <n v="236.97"/>
    <n v="59.24"/>
    <x v="0"/>
    <x v="1"/>
    <s v="Furniture"/>
    <x v="0"/>
    <s v="Jumbo Box"/>
    <s v="Chromcraft Rectangular Conference Tables"/>
    <n v="0.61"/>
    <s v="United States"/>
    <s v="West"/>
    <x v="8"/>
    <s v="Santa Maria"/>
    <n v="93454"/>
    <s v="February"/>
    <s v="14-02-2015"/>
    <s v="February"/>
    <s v="15-02-2015"/>
    <n v="1192.04"/>
    <n v="9"/>
    <n v="1769.91"/>
    <n v="87952"/>
    <n v="236.97"/>
    <s v="William"/>
  </r>
  <r>
    <n v="640"/>
    <s v="Neal Wolfe"/>
    <x v="3"/>
    <n v="0"/>
    <n v="236.97"/>
    <n v="59.24"/>
    <x v="0"/>
    <x v="1"/>
    <s v="Furniture"/>
    <x v="0"/>
    <s v="Jumbo Box"/>
    <s v="Chromcraft Rectangular Conference Tables"/>
    <n v="0.61"/>
    <s v="United States"/>
    <s v="West"/>
    <x v="4"/>
    <s v="Seattle"/>
    <n v="98119"/>
    <s v="February"/>
    <s v="14-02-2015"/>
    <s v="February"/>
    <s v="15-02-2015"/>
    <n v="1192.04"/>
    <n v="34"/>
    <n v="6686.34"/>
    <n v="56452"/>
    <n v="236.97"/>
    <s v="William"/>
  </r>
  <r>
    <n v="1682"/>
    <s v="Julie Edwards"/>
    <x v="3"/>
    <n v="0.04"/>
    <n v="6.28"/>
    <n v="5.41"/>
    <x v="1"/>
    <x v="1"/>
    <s v="Furniture"/>
    <x v="11"/>
    <s v="Small Box"/>
    <s v="Eldon® 200 Class™ Desk Accessories"/>
    <n v="0.53"/>
    <s v="United States"/>
    <s v="Central"/>
    <x v="10"/>
    <s v="Chicago"/>
    <n v="60611"/>
    <s v="February"/>
    <s v="14-02-2015"/>
    <s v="February"/>
    <s v="16-02-2015"/>
    <n v="-38.380000000000003"/>
    <n v="43"/>
    <n v="284.48"/>
    <n v="14115"/>
    <n v="6.24"/>
    <s v="Chris"/>
  </r>
  <r>
    <n v="1683"/>
    <s v="Wesley Corbett"/>
    <x v="3"/>
    <n v="0.04"/>
    <n v="6.28"/>
    <n v="5.41"/>
    <x v="1"/>
    <x v="1"/>
    <s v="Furniture"/>
    <x v="11"/>
    <s v="Small Box"/>
    <s v="Eldon® 200 Class™ Desk Accessories"/>
    <n v="0.53"/>
    <s v="United States"/>
    <s v="Central"/>
    <x v="18"/>
    <s v="Conroe"/>
    <n v="77301"/>
    <s v="February"/>
    <s v="14-02-2015"/>
    <s v="February"/>
    <s v="16-02-2015"/>
    <n v="-19.957599999999999"/>
    <n v="11"/>
    <n v="72.77"/>
    <n v="90612"/>
    <n v="6.24"/>
    <s v="Chris"/>
  </r>
  <r>
    <n v="11"/>
    <s v="Marcus Dunlap"/>
    <x v="0"/>
    <n v="0.06"/>
    <n v="9.48"/>
    <n v="7.29"/>
    <x v="1"/>
    <x v="2"/>
    <s v="Furniture"/>
    <x v="11"/>
    <s v="Small Pack"/>
    <s v="DAX Two-Tone Rosewood/Black Document Frame, Desktop, 5 x 7"/>
    <n v="0.45"/>
    <s v="United States"/>
    <s v="East"/>
    <x v="33"/>
    <s v="Roselle"/>
    <n v="7203"/>
    <s v="February"/>
    <s v="15-02-2015"/>
    <s v="February"/>
    <s v="17-02-2015"/>
    <n v="-53.809600000000003"/>
    <n v="22"/>
    <n v="211.15"/>
    <n v="90192"/>
    <n v="9.42"/>
    <s v="Erin"/>
  </r>
  <r>
    <n v="596"/>
    <s v="Doris Fitzpatrick"/>
    <x v="0"/>
    <n v="0.03"/>
    <n v="3.8"/>
    <n v="1.49"/>
    <x v="1"/>
    <x v="1"/>
    <s v="Office Supplies"/>
    <x v="5"/>
    <s v="Small Box"/>
    <s v="Durable Pressboard Binders"/>
    <n v="0.38"/>
    <s v="United States"/>
    <s v="Central"/>
    <x v="2"/>
    <s v="Carmel"/>
    <n v="46032"/>
    <s v="February"/>
    <s v="15-02-2015"/>
    <s v="February"/>
    <s v="17-02-2015"/>
    <n v="15.2745"/>
    <n v="6"/>
    <n v="24.27"/>
    <n v="86308"/>
    <n v="3.77"/>
    <s v="Chris"/>
  </r>
  <r>
    <n v="596"/>
    <s v="Doris Fitzpatrick"/>
    <x v="0"/>
    <n v="7.0000000000000007E-2"/>
    <n v="7.98"/>
    <n v="1.25"/>
    <x v="1"/>
    <x v="1"/>
    <s v="Office Supplies"/>
    <x v="7"/>
    <s v="Wrap Bag"/>
    <s v="Adams Telephone Message Book w/Frequently-Called Numbers Space, 400 Messages per Book"/>
    <n v="0.35"/>
    <s v="United States"/>
    <s v="Central"/>
    <x v="2"/>
    <s v="Carmel"/>
    <n v="46032"/>
    <s v="February"/>
    <s v="15-02-2015"/>
    <s v="February"/>
    <s v="17-02-2015"/>
    <n v="26.585699999999999"/>
    <n v="5"/>
    <n v="38.53"/>
    <n v="86308"/>
    <n v="7.91"/>
    <s v="Chris"/>
  </r>
  <r>
    <n v="596"/>
    <s v="Doris Fitzpatrick"/>
    <x v="0"/>
    <n v="7.0000000000000007E-2"/>
    <n v="417.4"/>
    <n v="75.23"/>
    <x v="0"/>
    <x v="1"/>
    <s v="Furniture"/>
    <x v="0"/>
    <s v="Jumbo Box"/>
    <s v="Bretford “Just In Time” Height-Adjustable Multi-Task Work Tables"/>
    <n v="0.79"/>
    <s v="United States"/>
    <s v="Central"/>
    <x v="2"/>
    <s v="Carmel"/>
    <n v="46032"/>
    <s v="February"/>
    <s v="15-02-2015"/>
    <s v="February"/>
    <s v="16-02-2015"/>
    <n v="-575.35199999999998"/>
    <n v="12"/>
    <n v="4910.72"/>
    <n v="86308"/>
    <n v="417.33"/>
    <s v="Chris"/>
  </r>
  <r>
    <n v="2260"/>
    <s v="Geoffrey H Wong"/>
    <x v="0"/>
    <n v="0.02"/>
    <n v="4.9800000000000004"/>
    <n v="0.49"/>
    <x v="1"/>
    <x v="3"/>
    <s v="Office Supplies"/>
    <x v="13"/>
    <s v="Small Box"/>
    <s v="Avery White Multi-Purpose Labels"/>
    <n v="0.39"/>
    <s v="United States"/>
    <s v="South"/>
    <x v="5"/>
    <s v="Rome"/>
    <n v="30161"/>
    <s v="February"/>
    <s v="15-02-2015"/>
    <s v="February"/>
    <s v="16-02-2015"/>
    <n v="-52.863999999999997"/>
    <n v="17"/>
    <n v="87.11"/>
    <n v="89601"/>
    <n v="4.9600000000000009"/>
    <s v="Sam"/>
  </r>
  <r>
    <n v="2260"/>
    <s v="Geoffrey H Wong"/>
    <x v="0"/>
    <n v="0.01"/>
    <n v="20.99"/>
    <n v="0.99"/>
    <x v="1"/>
    <x v="3"/>
    <s v="Technology"/>
    <x v="12"/>
    <s v="Small Pack"/>
    <s v="Accessory15"/>
    <n v="0.83"/>
    <s v="United States"/>
    <s v="South"/>
    <x v="5"/>
    <s v="Rome"/>
    <n v="30161"/>
    <s v="February"/>
    <s v="15-02-2015"/>
    <s v="February"/>
    <s v="16-02-2015"/>
    <n v="45.378"/>
    <n v="9"/>
    <n v="170.46"/>
    <n v="89601"/>
    <n v="20.979999999999997"/>
    <s v="Sam"/>
  </r>
  <r>
    <n v="3211"/>
    <s v="Jonathan Crabtree"/>
    <x v="1"/>
    <n v="0.1"/>
    <n v="7.31"/>
    <n v="0.49"/>
    <x v="1"/>
    <x v="3"/>
    <s v="Office Supplies"/>
    <x v="13"/>
    <s v="Small Box"/>
    <s v="Self-Adhesive Address Labels for Typewriters by Universal"/>
    <n v="0.38"/>
    <s v="United States"/>
    <s v="Central"/>
    <x v="10"/>
    <s v="Addison"/>
    <n v="60101"/>
    <s v="February"/>
    <s v="15-02-2015"/>
    <s v="February"/>
    <s v="16-02-2015"/>
    <n v="55.020600000000002"/>
    <n v="12"/>
    <n v="79.739999999999995"/>
    <n v="91522"/>
    <n v="7.21"/>
    <s v="Chris"/>
  </r>
  <r>
    <n v="3211"/>
    <s v="Jonathan Crabtree"/>
    <x v="1"/>
    <n v="0.1"/>
    <n v="20.99"/>
    <n v="2.5"/>
    <x v="1"/>
    <x v="3"/>
    <s v="Technology"/>
    <x v="12"/>
    <s v="Wrap Bag"/>
    <s v="Accessory37"/>
    <n v="0.81"/>
    <s v="United States"/>
    <s v="Central"/>
    <x v="10"/>
    <s v="Addison"/>
    <n v="60101"/>
    <s v="February"/>
    <s v="15-02-2015"/>
    <s v="February"/>
    <s v="16-02-2015"/>
    <n v="-43.65504"/>
    <n v="23"/>
    <n v="392.45"/>
    <n v="91522"/>
    <n v="20.889999999999997"/>
    <s v="Chris"/>
  </r>
  <r>
    <n v="393"/>
    <s v="Shawn Combs"/>
    <x v="2"/>
    <n v="7.0000000000000007E-2"/>
    <n v="9.7100000000000009"/>
    <n v="9.4499999999999993"/>
    <x v="1"/>
    <x v="3"/>
    <s v="Office Supplies"/>
    <x v="6"/>
    <s v="Small Box"/>
    <s v="Filing/Storage Totes and Swivel Casters"/>
    <n v="0.6"/>
    <s v="United States"/>
    <s v="East"/>
    <x v="11"/>
    <s v="Auburn"/>
    <n v="13021"/>
    <s v="February"/>
    <s v="15-02-2015"/>
    <s v="February"/>
    <s v="22-02-2015"/>
    <n v="-81.77"/>
    <n v="3"/>
    <n v="31.44"/>
    <n v="86382"/>
    <n v="9.64"/>
    <s v="Erin"/>
  </r>
  <r>
    <n v="651"/>
    <s v="Leah Clapp"/>
    <x v="2"/>
    <n v="0.04"/>
    <n v="880.98"/>
    <n v="44.55"/>
    <x v="0"/>
    <x v="1"/>
    <s v="Furniture"/>
    <x v="10"/>
    <s v="Jumbo Box"/>
    <s v="Riverside Palais Royal Lawyers Bookcase, Royale Cherry Finish"/>
    <n v="0.62"/>
    <s v="United States"/>
    <s v="West"/>
    <x v="26"/>
    <s v="Las Vegas"/>
    <n v="89115"/>
    <s v="February"/>
    <s v="15-02-2015"/>
    <s v="February"/>
    <s v="19-02-2015"/>
    <n v="4233.2587999999996"/>
    <n v="8"/>
    <n v="6901.25"/>
    <n v="91576"/>
    <n v="880.94"/>
    <s v="William"/>
  </r>
  <r>
    <n v="651"/>
    <s v="Leah Clapp"/>
    <x v="2"/>
    <n v="7.0000000000000007E-2"/>
    <n v="13.4"/>
    <n v="4.95"/>
    <x v="1"/>
    <x v="1"/>
    <s v="Furniture"/>
    <x v="11"/>
    <s v="Small Pack"/>
    <s v="Electrix 20W Halogen Replacement Bulb for Zoom-In Desk Lamp"/>
    <n v="0.37"/>
    <s v="United States"/>
    <s v="West"/>
    <x v="26"/>
    <s v="Las Vegas"/>
    <n v="89115"/>
    <s v="February"/>
    <s v="15-02-2015"/>
    <s v="February"/>
    <s v="20-02-2015"/>
    <n v="102.76860000000001"/>
    <n v="11"/>
    <n v="148.94"/>
    <n v="91576"/>
    <n v="13.33"/>
    <s v="William"/>
  </r>
  <r>
    <n v="651"/>
    <s v="Leah Clapp"/>
    <x v="2"/>
    <n v="0.01"/>
    <n v="15.99"/>
    <n v="11.28"/>
    <x v="1"/>
    <x v="1"/>
    <s v="Technology"/>
    <x v="3"/>
    <s v="Medium Box"/>
    <s v="210 Trimline Phone, White"/>
    <n v="0.38"/>
    <s v="United States"/>
    <s v="West"/>
    <x v="26"/>
    <s v="Las Vegas"/>
    <n v="89115"/>
    <s v="February"/>
    <s v="15-02-2015"/>
    <s v="February"/>
    <s v="22-02-2015"/>
    <n v="-36.671543999999997"/>
    <n v="12"/>
    <n v="200.68"/>
    <n v="91576"/>
    <n v="15.98"/>
    <s v="William"/>
  </r>
  <r>
    <n v="2684"/>
    <s v="Edna Michael"/>
    <x v="2"/>
    <n v="0.09"/>
    <n v="8.74"/>
    <n v="1.39"/>
    <x v="2"/>
    <x v="0"/>
    <s v="Office Supplies"/>
    <x v="15"/>
    <s v="Small Box"/>
    <s v="#10- 4 1/8&quot; x 9 1/2&quot; Recycled Envelopes"/>
    <n v="0.38"/>
    <s v="United States"/>
    <s v="South"/>
    <x v="12"/>
    <s v="Port Charlotte"/>
    <n v="33952"/>
    <s v="February"/>
    <s v="15-02-2015"/>
    <s v="February"/>
    <s v="20-02-2015"/>
    <n v="23.616"/>
    <n v="1"/>
    <n v="11.78"/>
    <n v="89146"/>
    <n v="8.65"/>
    <s v="Sam"/>
  </r>
  <r>
    <n v="2684"/>
    <s v="Edna Michael"/>
    <x v="2"/>
    <n v="0.09"/>
    <n v="18.97"/>
    <n v="9.0299999999999994"/>
    <x v="1"/>
    <x v="0"/>
    <s v="Office Supplies"/>
    <x v="7"/>
    <s v="Small Box"/>
    <s v="Computer Printout Paper with Letter-Trim Perforations"/>
    <n v="0.37"/>
    <s v="United States"/>
    <s v="South"/>
    <x v="12"/>
    <s v="Port Charlotte"/>
    <n v="33952"/>
    <s v="February"/>
    <s v="15-02-2015"/>
    <s v="February"/>
    <s v="20-02-2015"/>
    <n v="-1748.0119999999999"/>
    <n v="1"/>
    <n v="20.96"/>
    <n v="89146"/>
    <n v="18.88"/>
    <s v="Sam"/>
  </r>
  <r>
    <n v="2951"/>
    <s v="Jordan Womble"/>
    <x v="4"/>
    <n v="7.0000000000000007E-2"/>
    <n v="42.98"/>
    <n v="4.62"/>
    <x v="2"/>
    <x v="3"/>
    <s v="Office Supplies"/>
    <x v="8"/>
    <s v="Small Box"/>
    <s v="Belkin F9M820V08 8 Outlet Surge"/>
    <n v="0.56000000000000005"/>
    <s v="United States"/>
    <s v="Central"/>
    <x v="38"/>
    <s v="Hays"/>
    <n v="67601"/>
    <s v="February"/>
    <s v="15-02-2015"/>
    <s v="February"/>
    <s v="17-02-2015"/>
    <n v="565.38599999999997"/>
    <n v="19"/>
    <n v="819.4"/>
    <n v="91397"/>
    <n v="42.91"/>
    <s v="Chris"/>
  </r>
  <r>
    <n v="2951"/>
    <s v="Jordan Womble"/>
    <x v="4"/>
    <n v="0.03"/>
    <n v="89.99"/>
    <n v="42"/>
    <x v="0"/>
    <x v="3"/>
    <s v="Furniture"/>
    <x v="9"/>
    <s v="Jumbo Drum"/>
    <s v="Global Leather Task Chair, Black"/>
    <n v="0.66"/>
    <s v="United States"/>
    <s v="Central"/>
    <x v="38"/>
    <s v="Hays"/>
    <n v="67601"/>
    <s v="February"/>
    <s v="15-02-2015"/>
    <s v="February"/>
    <s v="18-02-2015"/>
    <n v="-230.9528"/>
    <n v="19"/>
    <n v="1809.75"/>
    <n v="91397"/>
    <n v="89.96"/>
    <s v="Chris"/>
  </r>
  <r>
    <n v="2355"/>
    <s v="Clyde Burnett"/>
    <x v="3"/>
    <n v="0.1"/>
    <n v="78.69"/>
    <n v="19.989999999999998"/>
    <x v="1"/>
    <x v="1"/>
    <s v="Furniture"/>
    <x v="11"/>
    <s v="Small Box"/>
    <s v="Howard Miller 12-3/4 Diameter Accuwave DS ™ Wall Clock"/>
    <n v="0.43"/>
    <s v="United States"/>
    <s v="West"/>
    <x v="8"/>
    <s v="Coachella"/>
    <n v="92236"/>
    <s v="February"/>
    <s v="15-02-2015"/>
    <s v="February"/>
    <s v="16-02-2015"/>
    <n v="465.43950000000001"/>
    <n v="9"/>
    <n v="674.55"/>
    <n v="91304"/>
    <n v="78.59"/>
    <s v="William"/>
  </r>
  <r>
    <n v="1129"/>
    <s v="Pam Patton"/>
    <x v="2"/>
    <n v="0.04"/>
    <n v="8.6"/>
    <n v="6.19"/>
    <x v="1"/>
    <x v="2"/>
    <s v="Office Supplies"/>
    <x v="5"/>
    <s v="Small Box"/>
    <s v="Avery Printable Repositionable Plastic Tabs"/>
    <n v="0.38"/>
    <s v="United States"/>
    <s v="East"/>
    <x v="35"/>
    <s v="Boston"/>
    <n v="2118"/>
    <s v="February"/>
    <s v="16-02-2015"/>
    <s v="February"/>
    <s v="23-02-2015"/>
    <n v="-63.813499999999998"/>
    <n v="37"/>
    <n v="311.66000000000003"/>
    <n v="32037"/>
    <n v="8.56"/>
    <s v="Erin"/>
  </r>
  <r>
    <n v="1129"/>
    <s v="Pam Patton"/>
    <x v="2"/>
    <n v="7.0000000000000007E-2"/>
    <n v="699.99"/>
    <n v="24.49"/>
    <x v="1"/>
    <x v="2"/>
    <s v="Technology"/>
    <x v="4"/>
    <s v="Large Box"/>
    <s v="Canon Imageclass D680 Copier / Fax"/>
    <n v="0.54"/>
    <s v="United States"/>
    <s v="East"/>
    <x v="35"/>
    <s v="Boston"/>
    <n v="2118"/>
    <s v="February"/>
    <s v="16-02-2015"/>
    <s v="February"/>
    <s v="20-02-2015"/>
    <n v="325.29000000000002"/>
    <n v="15"/>
    <n v="9862.51"/>
    <n v="32037"/>
    <n v="699.92"/>
    <s v="Erin"/>
  </r>
  <r>
    <n v="1132"/>
    <s v="Michael Robbins"/>
    <x v="2"/>
    <n v="0.04"/>
    <n v="8.6"/>
    <n v="6.19"/>
    <x v="1"/>
    <x v="2"/>
    <s v="Office Supplies"/>
    <x v="5"/>
    <s v="Small Box"/>
    <s v="Avery Printable Repositionable Plastic Tabs"/>
    <n v="0.38"/>
    <s v="United States"/>
    <s v="Central"/>
    <x v="18"/>
    <s v="Euless"/>
    <n v="76039"/>
    <s v="February"/>
    <s v="16-02-2015"/>
    <s v="February"/>
    <s v="23-02-2015"/>
    <n v="-63.813499999999998"/>
    <n v="9"/>
    <n v="75.81"/>
    <n v="88102"/>
    <n v="8.56"/>
    <s v="Chris"/>
  </r>
  <r>
    <n v="1132"/>
    <s v="Michael Robbins"/>
    <x v="2"/>
    <n v="7.0000000000000007E-2"/>
    <n v="699.99"/>
    <n v="24.49"/>
    <x v="1"/>
    <x v="2"/>
    <s v="Technology"/>
    <x v="4"/>
    <s v="Large Box"/>
    <s v="Canon Imageclass D680 Copier / Fax"/>
    <n v="0.54"/>
    <s v="United States"/>
    <s v="Central"/>
    <x v="18"/>
    <s v="Euless"/>
    <n v="76039"/>
    <s v="February"/>
    <s v="16-02-2015"/>
    <s v="February"/>
    <s v="20-02-2015"/>
    <n v="325.29000000000002"/>
    <n v="4"/>
    <n v="2630"/>
    <n v="88102"/>
    <n v="699.92"/>
    <s v="Chris"/>
  </r>
  <r>
    <n v="1580"/>
    <s v="Ronnie Nolan"/>
    <x v="2"/>
    <n v="0.1"/>
    <n v="11.58"/>
    <n v="6.97"/>
    <x v="1"/>
    <x v="3"/>
    <s v="Office Supplies"/>
    <x v="15"/>
    <s v="Small Box"/>
    <s v="Peel &amp; Seel® Recycled Catalog Envelopes, Brown"/>
    <n v="0.35"/>
    <s v="United States"/>
    <s v="East"/>
    <x v="29"/>
    <s v="Waterville"/>
    <n v="4901"/>
    <s v="February"/>
    <s v="16-02-2015"/>
    <s v="February"/>
    <s v="20-02-2015"/>
    <n v="-8.3979999999999997"/>
    <n v="1"/>
    <n v="14.53"/>
    <n v="90934"/>
    <n v="11.48"/>
    <s v="Erin"/>
  </r>
  <r>
    <n v="1138"/>
    <s v="Malcolm Floyd"/>
    <x v="4"/>
    <n v="0.02"/>
    <n v="160.97999999999999"/>
    <n v="30"/>
    <x v="0"/>
    <x v="2"/>
    <s v="Furniture"/>
    <x v="9"/>
    <s v="Jumbo Drum"/>
    <s v="Office Star - Mid Back Dual function Ergonomic High Back Chair with 2-Way Adjustable Arms"/>
    <n v="0.62"/>
    <s v="United States"/>
    <s v="Central"/>
    <x v="18"/>
    <s v="The Colony"/>
    <n v="75056"/>
    <s v="February"/>
    <s v="16-02-2015"/>
    <s v="February"/>
    <s v="19-02-2015"/>
    <n v="-51.116"/>
    <n v="1"/>
    <n v="192.49"/>
    <n v="86574"/>
    <n v="160.95999999999998"/>
    <s v="Chris"/>
  </r>
  <r>
    <n v="1228"/>
    <s v="Hazel Jennings"/>
    <x v="4"/>
    <n v="0"/>
    <n v="7.1"/>
    <n v="6.05"/>
    <x v="1"/>
    <x v="0"/>
    <s v="Office Supplies"/>
    <x v="5"/>
    <s v="Small Box"/>
    <s v="Wilson Jones Hanging View Binder, White, 1&quot;"/>
    <n v="0.39"/>
    <s v="United States"/>
    <s v="East"/>
    <x v="28"/>
    <s v="Philadelphia"/>
    <n v="19140"/>
    <s v="February"/>
    <s v="16-02-2015"/>
    <s v="February"/>
    <s v="17-02-2015"/>
    <n v="-60.145000000000003"/>
    <n v="28"/>
    <n v="208.83"/>
    <n v="55874"/>
    <n v="7.1"/>
    <s v="Erin"/>
  </r>
  <r>
    <n v="1228"/>
    <s v="Hazel Jennings"/>
    <x v="4"/>
    <n v="0.01"/>
    <n v="4.9800000000000004"/>
    <n v="4.62"/>
    <x v="2"/>
    <x v="0"/>
    <s v="Technology"/>
    <x v="1"/>
    <s v="Small Pack"/>
    <s v="Imation 3.5&quot;, DISKETTE 44766 HGHLD3.52HD/FM, 10/Pack"/>
    <n v="0.64"/>
    <s v="United States"/>
    <s v="East"/>
    <x v="28"/>
    <s v="Philadelphia"/>
    <n v="19140"/>
    <s v="February"/>
    <s v="16-02-2015"/>
    <s v="February"/>
    <s v="18-02-2015"/>
    <n v="-111.72"/>
    <n v="41"/>
    <n v="228.3"/>
    <n v="55874"/>
    <n v="4.9700000000000006"/>
    <s v="Erin"/>
  </r>
  <r>
    <n v="1228"/>
    <s v="Hazel Jennings"/>
    <x v="4"/>
    <n v="0.06"/>
    <n v="5.68"/>
    <n v="1.39"/>
    <x v="1"/>
    <x v="0"/>
    <s v="Office Supplies"/>
    <x v="15"/>
    <s v="Small Box"/>
    <s v="Staples Standard Envelopes"/>
    <n v="0.38"/>
    <s v="United States"/>
    <s v="East"/>
    <x v="28"/>
    <s v="Philadelphia"/>
    <n v="19140"/>
    <s v="February"/>
    <s v="16-02-2015"/>
    <s v="February"/>
    <s v="16-02-2015"/>
    <n v="33.01"/>
    <n v="24"/>
    <n v="129.53"/>
    <n v="55874"/>
    <n v="5.62"/>
    <s v="Erin"/>
  </r>
  <r>
    <n v="1229"/>
    <s v="Patrick Byrne"/>
    <x v="4"/>
    <n v="0.01"/>
    <n v="4.9800000000000004"/>
    <n v="4.62"/>
    <x v="2"/>
    <x v="0"/>
    <s v="Technology"/>
    <x v="1"/>
    <s v="Small Pack"/>
    <s v="Imation 3.5&quot;, DISKETTE 44766 HGHLD3.52HD/FM, 10/Pack"/>
    <n v="0.64"/>
    <s v="United States"/>
    <s v="Central"/>
    <x v="18"/>
    <s v="Sulphur Springs"/>
    <n v="75482"/>
    <s v="February"/>
    <s v="16-02-2015"/>
    <s v="February"/>
    <s v="18-02-2015"/>
    <n v="-111.72"/>
    <n v="10"/>
    <n v="55.68"/>
    <n v="90378"/>
    <n v="4.9700000000000006"/>
    <s v="Chris"/>
  </r>
  <r>
    <n v="1625"/>
    <s v="Molly Browning"/>
    <x v="4"/>
    <n v="0"/>
    <n v="209.37"/>
    <n v="69"/>
    <x v="1"/>
    <x v="2"/>
    <s v="Furniture"/>
    <x v="0"/>
    <s v="Large Box"/>
    <s v="Hon 2111 Invitation™ Series Corner Table"/>
    <n v="0.79"/>
    <s v="United States"/>
    <s v="East"/>
    <x v="11"/>
    <s v="Glen Cove"/>
    <n v="11542"/>
    <s v="February"/>
    <s v="16-02-2015"/>
    <s v="February"/>
    <s v="18-02-2015"/>
    <n v="-263.11192907999998"/>
    <n v="11"/>
    <n v="1959.88"/>
    <n v="90601"/>
    <n v="209.37"/>
    <s v="Erin"/>
  </r>
  <r>
    <n v="3151"/>
    <s v="Glenda Hunter"/>
    <x v="3"/>
    <n v="0.05"/>
    <n v="25.99"/>
    <n v="5.37"/>
    <x v="2"/>
    <x v="3"/>
    <s v="Office Supplies"/>
    <x v="2"/>
    <s v="Small Box"/>
    <s v="BOSTON® Ranger® #55 Pencil Sharpener, Black"/>
    <n v="0.56000000000000005"/>
    <s v="United States"/>
    <s v="West"/>
    <x v="8"/>
    <s v="Twentynine Palms"/>
    <n v="92277"/>
    <s v="February"/>
    <s v="16-02-2015"/>
    <s v="February"/>
    <s v="18-02-2015"/>
    <n v="220.35720000000001"/>
    <n v="18"/>
    <n v="451.35"/>
    <n v="88545"/>
    <n v="25.939999999999998"/>
    <s v="William"/>
  </r>
  <r>
    <n v="936"/>
    <s v="Robyn Garner"/>
    <x v="0"/>
    <n v="0.05"/>
    <n v="6.04"/>
    <n v="2.14"/>
    <x v="2"/>
    <x v="3"/>
    <s v="Office Supplies"/>
    <x v="7"/>
    <s v="Wrap Bag"/>
    <s v="Adams Telephone Message Books, 5 1/4” x 11”"/>
    <n v="0.38"/>
    <s v="United States"/>
    <s v="West"/>
    <x v="8"/>
    <s v="Redlands"/>
    <n v="92374"/>
    <s v="February"/>
    <s v="17-02-2015"/>
    <s v="February"/>
    <s v="19-02-2015"/>
    <n v="-4.1399999999999997"/>
    <n v="1"/>
    <n v="8.41"/>
    <n v="90588"/>
    <n v="5.99"/>
    <s v="William"/>
  </r>
  <r>
    <n v="1305"/>
    <s v="Chris Pritchard"/>
    <x v="1"/>
    <n v="0.04"/>
    <n v="62.18"/>
    <n v="10.84"/>
    <x v="1"/>
    <x v="1"/>
    <s v="Furniture"/>
    <x v="11"/>
    <s v="Medium Box"/>
    <s v="Deflect-o Glass Clear Studded Chair Mats"/>
    <n v="0.63"/>
    <s v="United States"/>
    <s v="West"/>
    <x v="15"/>
    <s v="West Valley City"/>
    <n v="84120"/>
    <s v="February"/>
    <s v="17-02-2015"/>
    <s v="February"/>
    <s v="19-02-2015"/>
    <n v="125.8077"/>
    <n v="3"/>
    <n v="182.33"/>
    <n v="87002"/>
    <n v="62.14"/>
    <s v="William"/>
  </r>
  <r>
    <n v="2427"/>
    <s v="John Merritt"/>
    <x v="1"/>
    <n v="0.03"/>
    <n v="40.99"/>
    <n v="19.989999999999998"/>
    <x v="1"/>
    <x v="3"/>
    <s v="Office Supplies"/>
    <x v="7"/>
    <s v="Small Box"/>
    <s v="White Dual Perf Computer Printout Paper, 2700 Sheets, 1 Part, Heavyweight, 20 lbs., 14 7/8 x 11"/>
    <n v="0.36"/>
    <s v="United States"/>
    <s v="Central"/>
    <x v="18"/>
    <s v="Keller"/>
    <n v="76248"/>
    <s v="February"/>
    <s v="17-02-2015"/>
    <s v="February"/>
    <s v="18-02-2015"/>
    <n v="395.30799999999999"/>
    <n v="21"/>
    <n v="885.65"/>
    <n v="90860"/>
    <n v="40.96"/>
    <s v="Chris"/>
  </r>
  <r>
    <n v="1065"/>
    <s v="Vicki Bond"/>
    <x v="0"/>
    <n v="0.01"/>
    <n v="15.99"/>
    <n v="13.18"/>
    <x v="1"/>
    <x v="3"/>
    <s v="Office Supplies"/>
    <x v="5"/>
    <s v="Small Box"/>
    <s v="GBC Pre-Punched Binding Paper, Plastic, White, 8-1/2&quot; x 11&quot;"/>
    <n v="0.37"/>
    <s v="United States"/>
    <s v="Central"/>
    <x v="10"/>
    <s v="Burbank"/>
    <n v="60459"/>
    <s v="February"/>
    <s v="18-02-2015"/>
    <s v="February"/>
    <s v="20-02-2015"/>
    <n v="-99.43544"/>
    <n v="23"/>
    <n v="377.44"/>
    <n v="88899"/>
    <n v="15.98"/>
    <s v="Chris"/>
  </r>
  <r>
    <n v="3255"/>
    <s v="Maureen Whitley"/>
    <x v="0"/>
    <n v="0.06"/>
    <n v="47.98"/>
    <n v="3.61"/>
    <x v="1"/>
    <x v="2"/>
    <s v="Technology"/>
    <x v="1"/>
    <s v="Small Pack"/>
    <s v="DS/HD IBM Formatted Diskettes, 200/Pack - Staples"/>
    <n v="0.71"/>
    <s v="United States"/>
    <s v="South"/>
    <x v="12"/>
    <s v="Tamarac"/>
    <n v="33319"/>
    <s v="February"/>
    <s v="18-02-2015"/>
    <s v="February"/>
    <s v="20-02-2015"/>
    <n v="596.80799999999999"/>
    <n v="2"/>
    <n v="97.96"/>
    <n v="90488"/>
    <n v="47.919999999999995"/>
    <s v="Sam"/>
  </r>
  <r>
    <n v="2141"/>
    <s v="Molly Webster"/>
    <x v="1"/>
    <n v="0.01"/>
    <n v="5.44"/>
    <n v="7.46"/>
    <x v="1"/>
    <x v="2"/>
    <s v="Office Supplies"/>
    <x v="5"/>
    <s v="Small Box"/>
    <s v="Wilson Jones Custom Binder Spines &amp; Labels"/>
    <n v="0.36"/>
    <s v="United States"/>
    <s v="West"/>
    <x v="3"/>
    <s v="Durango"/>
    <n v="81301"/>
    <s v="February"/>
    <s v="18-02-2015"/>
    <s v="February"/>
    <s v="19-02-2015"/>
    <n v="-18.478200000000001"/>
    <n v="3"/>
    <n v="19.68"/>
    <n v="87570"/>
    <n v="5.4300000000000006"/>
    <s v="William"/>
  </r>
  <r>
    <n v="2141"/>
    <s v="Molly Webster"/>
    <x v="1"/>
    <n v="0.02"/>
    <n v="549.99"/>
    <n v="49"/>
    <x v="0"/>
    <x v="2"/>
    <s v="Technology"/>
    <x v="4"/>
    <s v="Jumbo Drum"/>
    <s v="Sharp 1540cs Digital Laser Copier"/>
    <n v="0.35"/>
    <s v="United States"/>
    <s v="West"/>
    <x v="3"/>
    <s v="Durango"/>
    <n v="81301"/>
    <s v="February"/>
    <s v="18-02-2015"/>
    <s v="February"/>
    <s v="20-02-2015"/>
    <n v="-381.84120000000001"/>
    <n v="18"/>
    <n v="9798.84"/>
    <n v="87570"/>
    <n v="549.97"/>
    <s v="William"/>
  </r>
  <r>
    <n v="2141"/>
    <s v="Molly Webster"/>
    <x v="1"/>
    <n v="0.03"/>
    <n v="22.01"/>
    <n v="5.53"/>
    <x v="2"/>
    <x v="2"/>
    <s v="Office Supplies"/>
    <x v="2"/>
    <s v="Small Pack"/>
    <s v="Boston 16801 Nautilus™ Battery Pencil Sharpener"/>
    <n v="0.59"/>
    <s v="United States"/>
    <s v="West"/>
    <x v="3"/>
    <s v="Durango"/>
    <n v="81301"/>
    <s v="February"/>
    <s v="18-02-2015"/>
    <s v="February"/>
    <s v="19-02-2015"/>
    <n v="12.5504"/>
    <n v="7"/>
    <n v="154.11000000000001"/>
    <n v="87570"/>
    <n v="21.98"/>
    <s v="William"/>
  </r>
  <r>
    <n v="2141"/>
    <s v="Molly Webster"/>
    <x v="1"/>
    <n v="0.09"/>
    <n v="34.76"/>
    <n v="8.2200000000000006"/>
    <x v="1"/>
    <x v="2"/>
    <s v="Office Supplies"/>
    <x v="6"/>
    <s v="Small Box"/>
    <s v="Multi-Use Personal File Cart and Caster Set, Three Stacking Bins"/>
    <n v="0.56999999999999995"/>
    <s v="United States"/>
    <s v="West"/>
    <x v="3"/>
    <s v="Durango"/>
    <n v="81301"/>
    <s v="February"/>
    <s v="18-02-2015"/>
    <s v="February"/>
    <s v="20-02-2015"/>
    <n v="45.3324"/>
    <n v="7"/>
    <n v="242.97"/>
    <n v="87570"/>
    <n v="34.669999999999995"/>
    <s v="William"/>
  </r>
  <r>
    <n v="91"/>
    <s v="Wallace Werner"/>
    <x v="4"/>
    <n v="0.05"/>
    <n v="5.18"/>
    <n v="2.04"/>
    <x v="1"/>
    <x v="2"/>
    <s v="Office Supplies"/>
    <x v="7"/>
    <s v="Wrap Bag"/>
    <s v="Array® Memo Cubes"/>
    <n v="0.36"/>
    <s v="United States"/>
    <s v="West"/>
    <x v="8"/>
    <s v="Vallejo"/>
    <n v="94591"/>
    <s v="February"/>
    <s v="18-02-2015"/>
    <s v="February"/>
    <s v="20-02-2015"/>
    <n v="34.010399999999997"/>
    <n v="10"/>
    <n v="53.54"/>
    <n v="87176"/>
    <n v="5.13"/>
    <s v="William"/>
  </r>
  <r>
    <n v="2521"/>
    <s v="Shawn Meyer"/>
    <x v="4"/>
    <n v="0"/>
    <n v="175.99"/>
    <n v="4.99"/>
    <x v="1"/>
    <x v="2"/>
    <s v="Technology"/>
    <x v="12"/>
    <s v="Small Box"/>
    <s v="5165"/>
    <n v="0.59"/>
    <s v="United States"/>
    <s v="Central"/>
    <x v="18"/>
    <s v="Corsicana"/>
    <n v="75109"/>
    <s v="February"/>
    <s v="18-02-2015"/>
    <s v="February"/>
    <s v="21-02-2015"/>
    <n v="1656.6555000000001"/>
    <n v="15"/>
    <n v="2400.9499999999998"/>
    <n v="87032"/>
    <n v="175.99"/>
    <s v="Chris"/>
  </r>
  <r>
    <n v="2498"/>
    <s v="Arlene Long"/>
    <x v="3"/>
    <n v="0.09"/>
    <n v="355.98"/>
    <n v="58.92"/>
    <x v="0"/>
    <x v="3"/>
    <s v="Furniture"/>
    <x v="9"/>
    <s v="Jumbo Drum"/>
    <s v="Hon 4700 Series Mobuis™ Mid-Back Task Chairs with Adjustable Arms"/>
    <n v="0.64"/>
    <s v="United States"/>
    <s v="West"/>
    <x v="8"/>
    <s v="San Diego"/>
    <n v="92024"/>
    <s v="February"/>
    <s v="18-02-2015"/>
    <s v="February"/>
    <s v="20-02-2015"/>
    <n v="1240.25"/>
    <n v="30"/>
    <n v="10554.63"/>
    <n v="16547"/>
    <n v="355.89000000000004"/>
    <s v="William"/>
  </r>
  <r>
    <n v="2498"/>
    <s v="Arlene Long"/>
    <x v="3"/>
    <n v="0.04"/>
    <n v="218.75"/>
    <n v="69.64"/>
    <x v="0"/>
    <x v="3"/>
    <s v="Furniture"/>
    <x v="0"/>
    <s v="Jumbo Box"/>
    <s v="BoxOffice By Design Rectangular and Half-Moon Meeting Room Tables"/>
    <n v="0.77"/>
    <s v="United States"/>
    <s v="West"/>
    <x v="8"/>
    <s v="San Diego"/>
    <n v="92024"/>
    <s v="February"/>
    <s v="18-02-2015"/>
    <s v="February"/>
    <s v="18-02-2015"/>
    <n v="-533.23199999999997"/>
    <n v="8"/>
    <n v="1749.64"/>
    <n v="16547"/>
    <n v="218.71"/>
    <s v="William"/>
  </r>
  <r>
    <n v="2499"/>
    <s v="Geoffrey Koch"/>
    <x v="3"/>
    <n v="0.09"/>
    <n v="355.98"/>
    <n v="58.92"/>
    <x v="0"/>
    <x v="3"/>
    <s v="Furniture"/>
    <x v="9"/>
    <s v="Jumbo Drum"/>
    <s v="Hon 4700 Series Mobuis™ Mid-Back Task Chairs with Adjustable Arms"/>
    <n v="0.64"/>
    <s v="United States"/>
    <s v="Central"/>
    <x v="10"/>
    <s v="Kankakee"/>
    <n v="60901"/>
    <s v="February"/>
    <s v="18-02-2015"/>
    <s v="February"/>
    <s v="20-02-2015"/>
    <n v="1240.25"/>
    <n v="8"/>
    <n v="2814.57"/>
    <n v="88319"/>
    <n v="355.89000000000004"/>
    <s v="Chris"/>
  </r>
  <r>
    <n v="993"/>
    <s v="Gail Currin"/>
    <x v="1"/>
    <n v="0.05"/>
    <n v="4.28"/>
    <n v="5.17"/>
    <x v="1"/>
    <x v="0"/>
    <s v="Office Supplies"/>
    <x v="7"/>
    <s v="Small Box"/>
    <s v="Xerox 1971"/>
    <n v="0.4"/>
    <s v="United States"/>
    <s v="West"/>
    <x v="8"/>
    <s v="Oxnard"/>
    <n v="93030"/>
    <s v="February"/>
    <s v="19-02-2015"/>
    <s v="February"/>
    <s v="19-02-2015"/>
    <n v="-104.57"/>
    <n v="9"/>
    <n v="38.58"/>
    <n v="89432"/>
    <n v="4.2300000000000004"/>
    <s v="William"/>
  </r>
  <r>
    <n v="1303"/>
    <s v="Cindy Harvey"/>
    <x v="1"/>
    <n v="0.03"/>
    <n v="39.479999999999997"/>
    <n v="1.99"/>
    <x v="1"/>
    <x v="1"/>
    <s v="Technology"/>
    <x v="1"/>
    <s v="Small Pack"/>
    <s v="80 Minute CD-R Spindle, 100/Pack - Staples"/>
    <n v="0.54"/>
    <s v="United States"/>
    <s v="West"/>
    <x v="15"/>
    <s v="Tooele"/>
    <n v="84074"/>
    <s v="February"/>
    <s v="19-02-2015"/>
    <s v="February"/>
    <s v="21-02-2015"/>
    <n v="317.08949999999999"/>
    <n v="12"/>
    <n v="459.55"/>
    <n v="87003"/>
    <n v="39.449999999999996"/>
    <s v="William"/>
  </r>
  <r>
    <n v="2828"/>
    <s v="Monica Howard"/>
    <x v="1"/>
    <n v="0.05"/>
    <n v="11.29"/>
    <n v="5.03"/>
    <x v="1"/>
    <x v="3"/>
    <s v="Office Supplies"/>
    <x v="6"/>
    <s v="Small Box"/>
    <s v="X-Rack™ File for Hanging Folders"/>
    <n v="0.59"/>
    <s v="United States"/>
    <s v="West"/>
    <x v="8"/>
    <s v="El Centro"/>
    <n v="92243"/>
    <s v="February"/>
    <s v="19-02-2015"/>
    <s v="February"/>
    <s v="21-02-2015"/>
    <n v="-35.26"/>
    <n v="8"/>
    <n v="90.46"/>
    <n v="87720"/>
    <n v="11.239999999999998"/>
    <s v="William"/>
  </r>
  <r>
    <n v="1303"/>
    <s v="Cindy Harvey"/>
    <x v="2"/>
    <n v="0.01"/>
    <n v="65.989999999999995"/>
    <n v="5.31"/>
    <x v="1"/>
    <x v="1"/>
    <s v="Technology"/>
    <x v="12"/>
    <s v="Small Box"/>
    <s v="3390"/>
    <n v="0.56999999999999995"/>
    <s v="United States"/>
    <s v="West"/>
    <x v="15"/>
    <s v="Tooele"/>
    <n v="84074"/>
    <s v="February"/>
    <s v="19-02-2015"/>
    <s v="February"/>
    <s v="26-02-2015"/>
    <n v="250.36272"/>
    <n v="9"/>
    <n v="536.9"/>
    <n v="87005"/>
    <n v="65.97999999999999"/>
    <s v="William"/>
  </r>
  <r>
    <n v="2287"/>
    <s v="Samuel Newman"/>
    <x v="2"/>
    <n v="0.1"/>
    <n v="54.1"/>
    <n v="19.989999999999998"/>
    <x v="1"/>
    <x v="3"/>
    <s v="Office Supplies"/>
    <x v="6"/>
    <s v="Small Box"/>
    <s v="Desktop 3-Pocket Hot File®"/>
    <n v="0.59"/>
    <s v="United States"/>
    <s v="South"/>
    <x v="23"/>
    <s v="Summerville"/>
    <n v="29483"/>
    <s v="February"/>
    <s v="19-02-2015"/>
    <s v="February"/>
    <s v="24-02-2015"/>
    <n v="34.067999999999998"/>
    <n v="9"/>
    <n v="469.59"/>
    <n v="90147"/>
    <n v="54"/>
    <s v="Sam"/>
  </r>
  <r>
    <n v="1827"/>
    <s v="Vincent Hale"/>
    <x v="3"/>
    <n v="0"/>
    <n v="5.98"/>
    <n v="0.96"/>
    <x v="1"/>
    <x v="3"/>
    <s v="Office Supplies"/>
    <x v="2"/>
    <s v="Wrap Bag"/>
    <s v="Newell 315"/>
    <n v="0.6"/>
    <s v="United States"/>
    <s v="Central"/>
    <x v="20"/>
    <s v="Burlington"/>
    <n v="52601"/>
    <s v="February"/>
    <s v="19-02-2015"/>
    <s v="February"/>
    <s v="20-02-2015"/>
    <n v="38.039700000000003"/>
    <n v="9"/>
    <n v="55.13"/>
    <n v="86956"/>
    <n v="5.98"/>
    <s v="Chris"/>
  </r>
  <r>
    <n v="1828"/>
    <s v="Stacey Lucas"/>
    <x v="3"/>
    <n v="0.02"/>
    <n v="5.98"/>
    <n v="5.46"/>
    <x v="1"/>
    <x v="3"/>
    <s v="Office Supplies"/>
    <x v="7"/>
    <s v="Small Box"/>
    <s v="Xerox 1983"/>
    <n v="0.36"/>
    <s v="United States"/>
    <s v="Central"/>
    <x v="20"/>
    <s v="Cedar Falls"/>
    <n v="50613"/>
    <s v="February"/>
    <s v="19-02-2015"/>
    <s v="February"/>
    <s v="20-02-2015"/>
    <n v="-47.12"/>
    <n v="7"/>
    <n v="44.8"/>
    <n v="86956"/>
    <n v="5.9600000000000009"/>
    <s v="Chris"/>
  </r>
  <r>
    <n v="2052"/>
    <s v="Francis Kendall"/>
    <x v="3"/>
    <n v="7.0000000000000007E-2"/>
    <n v="31.78"/>
    <n v="1.99"/>
    <x v="1"/>
    <x v="2"/>
    <s v="Technology"/>
    <x v="1"/>
    <s v="Small Pack"/>
    <s v="Memorex 4.7GB DVD-RAM, 3/Pack"/>
    <n v="0.42"/>
    <s v="United States"/>
    <s v="West"/>
    <x v="43"/>
    <s v="Albuquerque"/>
    <n v="87105"/>
    <s v="February"/>
    <s v="19-02-2015"/>
    <s v="February"/>
    <s v="21-02-2015"/>
    <n v="265.11180000000002"/>
    <n v="13"/>
    <n v="384.22"/>
    <n v="87234"/>
    <n v="31.71"/>
    <s v="William"/>
  </r>
  <r>
    <n v="2052"/>
    <s v="Francis Kendall"/>
    <x v="3"/>
    <n v="0"/>
    <n v="5.98"/>
    <n v="2.5"/>
    <x v="1"/>
    <x v="2"/>
    <s v="Office Supplies"/>
    <x v="15"/>
    <s v="Small Box"/>
    <s v="Wausau Papers Astrobrights® Colored Envelopes"/>
    <n v="0.36"/>
    <s v="United States"/>
    <s v="West"/>
    <x v="43"/>
    <s v="Albuquerque"/>
    <n v="87105"/>
    <s v="February"/>
    <s v="19-02-2015"/>
    <s v="February"/>
    <s v="20-02-2015"/>
    <n v="9.5608000000000004"/>
    <n v="5"/>
    <n v="31.64"/>
    <n v="87234"/>
    <n v="5.98"/>
    <s v="William"/>
  </r>
  <r>
    <n v="2052"/>
    <s v="Francis Kendall"/>
    <x v="3"/>
    <n v="0.1"/>
    <n v="35.99"/>
    <n v="1.1000000000000001"/>
    <x v="2"/>
    <x v="2"/>
    <s v="Technology"/>
    <x v="12"/>
    <s v="Small Box"/>
    <s v="Accessory35"/>
    <n v="0.55000000000000004"/>
    <s v="United States"/>
    <s v="West"/>
    <x v="43"/>
    <s v="Albuquerque"/>
    <n v="87105"/>
    <s v="February"/>
    <s v="19-02-2015"/>
    <s v="February"/>
    <s v="20-02-2015"/>
    <n v="390.09840000000003"/>
    <n v="19"/>
    <n v="565.36"/>
    <n v="87234"/>
    <n v="35.89"/>
    <s v="William"/>
  </r>
  <r>
    <n v="2882"/>
    <s v="Andrew Gonzalez"/>
    <x v="1"/>
    <n v="0.03"/>
    <n v="4.0599999999999996"/>
    <n v="6.89"/>
    <x v="1"/>
    <x v="1"/>
    <s v="Office Supplies"/>
    <x v="8"/>
    <s v="Small Box"/>
    <s v="Eureka Disposable Bags for Sanitaire® Vibra Groomer I® Upright Vac"/>
    <n v="0.6"/>
    <s v="United States"/>
    <s v="South"/>
    <x v="9"/>
    <s v="Charlotte"/>
    <n v="28206"/>
    <s v="February"/>
    <s v="20-02-2015"/>
    <s v="February"/>
    <s v="22-02-2015"/>
    <n v="-246.27610000000001"/>
    <n v="37"/>
    <n v="159.88999999999999"/>
    <n v="55300"/>
    <n v="4.0299999999999994"/>
    <s v="Sam"/>
  </r>
  <r>
    <n v="2882"/>
    <s v="Andrew Gonzalez"/>
    <x v="1"/>
    <n v="0.01"/>
    <n v="3.75"/>
    <n v="0.5"/>
    <x v="1"/>
    <x v="1"/>
    <s v="Office Supplies"/>
    <x v="13"/>
    <s v="Small Box"/>
    <s v="Avery 510"/>
    <n v="0.37"/>
    <s v="United States"/>
    <s v="South"/>
    <x v="9"/>
    <s v="Charlotte"/>
    <n v="28206"/>
    <s v="February"/>
    <s v="20-02-2015"/>
    <s v="February"/>
    <s v="21-02-2015"/>
    <n v="55.194600000000001"/>
    <n v="48"/>
    <n v="180.48"/>
    <n v="55300"/>
    <n v="3.74"/>
    <s v="Sam"/>
  </r>
  <r>
    <n v="2882"/>
    <s v="Andrew Gonzalez"/>
    <x v="1"/>
    <n v="0.02"/>
    <n v="10.68"/>
    <n v="13.04"/>
    <x v="1"/>
    <x v="1"/>
    <s v="Furniture"/>
    <x v="11"/>
    <s v="Large Box"/>
    <s v="Dana Swing-Arm Lamps"/>
    <n v="0.6"/>
    <s v="United States"/>
    <s v="South"/>
    <x v="9"/>
    <s v="Charlotte"/>
    <n v="28206"/>
    <s v="February"/>
    <s v="20-02-2015"/>
    <s v="February"/>
    <s v="22-02-2015"/>
    <n v="-307.29649999999998"/>
    <n v="31"/>
    <n v="350.48"/>
    <n v="55300"/>
    <n v="10.66"/>
    <s v="Sam"/>
  </r>
  <r>
    <n v="2886"/>
    <s v="Gretchen McKinney"/>
    <x v="1"/>
    <n v="0.03"/>
    <n v="4.0599999999999996"/>
    <n v="6.89"/>
    <x v="1"/>
    <x v="1"/>
    <s v="Office Supplies"/>
    <x v="8"/>
    <s v="Small Box"/>
    <s v="Eureka Disposable Bags for Sanitaire® Vibra Groomer I® Upright Vac"/>
    <n v="0.6"/>
    <s v="United States"/>
    <s v="East"/>
    <x v="27"/>
    <s v="Parma"/>
    <n v="44134"/>
    <s v="February"/>
    <s v="20-02-2015"/>
    <s v="February"/>
    <s v="22-02-2015"/>
    <n v="-185.17"/>
    <n v="9"/>
    <n v="38.89"/>
    <n v="87630"/>
    <n v="4.0299999999999994"/>
    <s v="Erin"/>
  </r>
  <r>
    <n v="2886"/>
    <s v="Gretchen McKinney"/>
    <x v="1"/>
    <n v="0.01"/>
    <n v="3.75"/>
    <n v="0.5"/>
    <x v="1"/>
    <x v="1"/>
    <s v="Office Supplies"/>
    <x v="13"/>
    <s v="Small Box"/>
    <s v="Avery 510"/>
    <n v="0.37"/>
    <s v="United States"/>
    <s v="East"/>
    <x v="27"/>
    <s v="Parma"/>
    <n v="44134"/>
    <s v="February"/>
    <s v="20-02-2015"/>
    <s v="February"/>
    <s v="21-02-2015"/>
    <n v="31.1328"/>
    <n v="12"/>
    <n v="45.12"/>
    <n v="87630"/>
    <n v="3.74"/>
    <s v="Erin"/>
  </r>
  <r>
    <n v="2886"/>
    <s v="Gretchen McKinney"/>
    <x v="1"/>
    <n v="0.02"/>
    <n v="10.68"/>
    <n v="13.04"/>
    <x v="1"/>
    <x v="1"/>
    <s v="Furniture"/>
    <x v="11"/>
    <s v="Large Box"/>
    <s v="Dana Swing-Arm Lamps"/>
    <n v="0.6"/>
    <s v="United States"/>
    <s v="East"/>
    <x v="27"/>
    <s v="Parma"/>
    <n v="44134"/>
    <s v="February"/>
    <s v="20-02-2015"/>
    <s v="February"/>
    <s v="22-02-2015"/>
    <n v="-231.05"/>
    <n v="8"/>
    <n v="90.45"/>
    <n v="87630"/>
    <n v="10.66"/>
    <s v="Erin"/>
  </r>
  <r>
    <n v="3284"/>
    <s v="Michael Shaffer"/>
    <x v="1"/>
    <n v="0.05"/>
    <n v="19.23"/>
    <n v="6.15"/>
    <x v="2"/>
    <x v="3"/>
    <s v="Furniture"/>
    <x v="11"/>
    <s v="Small Pack"/>
    <s v="Executive Impressions 13&quot; Clairmont Wall Clock"/>
    <n v="0.44"/>
    <s v="United States"/>
    <s v="South"/>
    <x v="12"/>
    <s v="Kissimmee"/>
    <n v="34741"/>
    <s v="February"/>
    <s v="20-02-2015"/>
    <s v="February"/>
    <s v="22-02-2015"/>
    <n v="-2133.2779999999998"/>
    <n v="6"/>
    <n v="119.78"/>
    <n v="90751"/>
    <n v="19.18"/>
    <s v="Sam"/>
  </r>
  <r>
    <n v="233"/>
    <s v="Michele Bullard"/>
    <x v="4"/>
    <n v="7.0000000000000007E-2"/>
    <n v="5.81"/>
    <n v="8.49"/>
    <x v="1"/>
    <x v="0"/>
    <s v="Office Supplies"/>
    <x v="5"/>
    <s v="Small Box"/>
    <s v="Fellowes Black Plastic Comb Bindings"/>
    <n v="0.39"/>
    <s v="United States"/>
    <s v="Central"/>
    <x v="10"/>
    <s v="Orland Park"/>
    <n v="60462"/>
    <s v="February"/>
    <s v="20-02-2015"/>
    <s v="February"/>
    <s v="22-02-2015"/>
    <n v="-243.23650000000001"/>
    <n v="10"/>
    <n v="58.8"/>
    <n v="90237"/>
    <n v="5.7399999999999993"/>
    <s v="Chris"/>
  </r>
  <r>
    <n v="233"/>
    <s v="Michele Bullard"/>
    <x v="4"/>
    <n v="0.04"/>
    <n v="9.65"/>
    <n v="6.22"/>
    <x v="1"/>
    <x v="0"/>
    <s v="Furniture"/>
    <x v="11"/>
    <s v="Small Box"/>
    <s v="Eldon Expressions™ Desk Accessory, Wood Pencil Holder, Oak"/>
    <n v="0.55000000000000004"/>
    <s v="United States"/>
    <s v="Central"/>
    <x v="10"/>
    <s v="Orland Park"/>
    <n v="60462"/>
    <s v="February"/>
    <s v="20-02-2015"/>
    <s v="February"/>
    <s v="21-02-2015"/>
    <n v="-53.62"/>
    <n v="12"/>
    <n v="120.47"/>
    <n v="90237"/>
    <n v="9.6100000000000012"/>
    <s v="Chris"/>
  </r>
  <r>
    <n v="1485"/>
    <s v="Wayne Sutherland"/>
    <x v="3"/>
    <n v="0.04"/>
    <n v="11.5"/>
    <n v="7.19"/>
    <x v="1"/>
    <x v="2"/>
    <s v="Office Supplies"/>
    <x v="5"/>
    <s v="Small Box"/>
    <s v="Ibico Covers for Plastic or Wire Binding Elements"/>
    <n v="0.4"/>
    <s v="United States"/>
    <s v="Central"/>
    <x v="10"/>
    <s v="Downers Grove"/>
    <n v="60516"/>
    <s v="February"/>
    <s v="20-02-2015"/>
    <s v="February"/>
    <s v="23-02-2015"/>
    <n v="-23.357880000000002"/>
    <n v="14"/>
    <n v="157.81"/>
    <n v="91236"/>
    <n v="11.46"/>
    <s v="Chris"/>
  </r>
  <r>
    <n v="1485"/>
    <s v="Wayne Sutherland"/>
    <x v="3"/>
    <n v="0.02"/>
    <n v="15.7"/>
    <n v="11.25"/>
    <x v="1"/>
    <x v="2"/>
    <s v="Office Supplies"/>
    <x v="6"/>
    <s v="Small Box"/>
    <s v="Hanging Personal Folder File"/>
    <n v="0.6"/>
    <s v="United States"/>
    <s v="Central"/>
    <x v="10"/>
    <s v="Downers Grove"/>
    <n v="60516"/>
    <s v="February"/>
    <s v="20-02-2015"/>
    <s v="February"/>
    <s v="21-02-2015"/>
    <n v="-18.241599999999998"/>
    <n v="1"/>
    <n v="19.440000000000001"/>
    <n v="91236"/>
    <n v="15.68"/>
    <s v="Chris"/>
  </r>
  <r>
    <n v="1485"/>
    <s v="Wayne Sutherland"/>
    <x v="3"/>
    <n v="0.05"/>
    <n v="225.02"/>
    <n v="28.66"/>
    <x v="0"/>
    <x v="2"/>
    <s v="Office Supplies"/>
    <x v="6"/>
    <s v="Jumbo Drum"/>
    <s v="Tennsco Double-Tier Lockers"/>
    <n v="0.72"/>
    <s v="United States"/>
    <s v="Central"/>
    <x v="10"/>
    <s v="Downers Grove"/>
    <n v="60516"/>
    <s v="February"/>
    <s v="20-02-2015"/>
    <s v="February"/>
    <s v="22-02-2015"/>
    <n v="1428.9104"/>
    <n v="21"/>
    <n v="4636.63"/>
    <n v="91236"/>
    <n v="224.97"/>
    <s v="Chris"/>
  </r>
  <r>
    <n v="181"/>
    <s v="Wesley Waller"/>
    <x v="0"/>
    <n v="0.02"/>
    <n v="49.99"/>
    <n v="19.989999999999998"/>
    <x v="1"/>
    <x v="0"/>
    <s v="Technology"/>
    <x v="1"/>
    <s v="Small Box"/>
    <s v="Zoom V.92 USB External Faxmodem"/>
    <n v="0.41"/>
    <s v="United States"/>
    <s v="West"/>
    <x v="8"/>
    <s v="San Francisco"/>
    <n v="94122"/>
    <s v="February"/>
    <s v="21-02-2015"/>
    <s v="February"/>
    <s v="21-02-2015"/>
    <n v="-76.89"/>
    <n v="18"/>
    <n v="901.81"/>
    <n v="38087"/>
    <n v="49.97"/>
    <s v="William"/>
  </r>
  <r>
    <n v="184"/>
    <s v="Phillip Holmes"/>
    <x v="0"/>
    <n v="0.02"/>
    <n v="49.99"/>
    <n v="19.989999999999998"/>
    <x v="1"/>
    <x v="0"/>
    <s v="Technology"/>
    <x v="1"/>
    <s v="Small Box"/>
    <s v="Zoom V.92 USB External Faxmodem"/>
    <n v="0.41"/>
    <s v="United States"/>
    <s v="East"/>
    <x v="35"/>
    <s v="Arlington"/>
    <n v="2474"/>
    <s v="February"/>
    <s v="21-02-2015"/>
    <s v="February"/>
    <s v="21-02-2015"/>
    <n v="-76.89"/>
    <n v="5"/>
    <n v="250.5"/>
    <n v="88360"/>
    <n v="49.97"/>
    <s v="Erin"/>
  </r>
  <r>
    <n v="2225"/>
    <s v="Sean McKenna"/>
    <x v="0"/>
    <n v="0"/>
    <n v="100.89"/>
    <n v="42"/>
    <x v="0"/>
    <x v="0"/>
    <s v="Furniture"/>
    <x v="9"/>
    <s v="Jumbo Drum"/>
    <s v="Office Star Flex Back Scooter Chair with Aluminum Finish Frame"/>
    <n v="0.61"/>
    <s v="United States"/>
    <s v="West"/>
    <x v="43"/>
    <s v="Hobbs"/>
    <n v="88240"/>
    <s v="February"/>
    <s v="21-02-2015"/>
    <s v="February"/>
    <s v="22-02-2015"/>
    <n v="1500.12"/>
    <n v="15"/>
    <n v="1608.11"/>
    <n v="89970"/>
    <n v="100.89"/>
    <s v="William"/>
  </r>
  <r>
    <n v="875"/>
    <s v="Erika Fink"/>
    <x v="1"/>
    <n v="0.04"/>
    <n v="4.37"/>
    <n v="5.15"/>
    <x v="1"/>
    <x v="0"/>
    <s v="Office Supplies"/>
    <x v="8"/>
    <s v="Small Box"/>
    <s v="Eureka Sanitaire ® Multi-Pro Heavy-Duty Upright, Disposable Bags"/>
    <n v="0.59"/>
    <s v="United States"/>
    <s v="West"/>
    <x v="15"/>
    <s v="Salt Lake City"/>
    <n v="84106"/>
    <s v="February"/>
    <s v="21-02-2015"/>
    <s v="February"/>
    <s v="22-02-2015"/>
    <n v="-74.479600000000005"/>
    <n v="18"/>
    <n v="78.59"/>
    <n v="89059"/>
    <n v="4.33"/>
    <s v="William"/>
  </r>
  <r>
    <n v="875"/>
    <s v="Erika Fink"/>
    <x v="1"/>
    <n v="0.09"/>
    <n v="155.99"/>
    <n v="8.99"/>
    <x v="1"/>
    <x v="0"/>
    <s v="Technology"/>
    <x v="12"/>
    <s v="Small Box"/>
    <s v="CF 688"/>
    <n v="0.57999999999999996"/>
    <s v="United States"/>
    <s v="West"/>
    <x v="15"/>
    <s v="Salt Lake City"/>
    <n v="84106"/>
    <s v="February"/>
    <s v="21-02-2015"/>
    <s v="February"/>
    <s v="23-02-2015"/>
    <n v="-232.22056000000001"/>
    <n v="4"/>
    <n v="497.11"/>
    <n v="89059"/>
    <n v="155.9"/>
    <s v="William"/>
  </r>
  <r>
    <n v="2472"/>
    <s v="Ricky Sanders"/>
    <x v="2"/>
    <n v="0.1"/>
    <n v="4.91"/>
    <n v="0.5"/>
    <x v="2"/>
    <x v="2"/>
    <s v="Office Supplies"/>
    <x v="13"/>
    <s v="Small Box"/>
    <s v="Avery 493"/>
    <n v="0.36"/>
    <s v="United States"/>
    <s v="Central"/>
    <x v="10"/>
    <s v="Joliet"/>
    <n v="60432"/>
    <s v="February"/>
    <s v="21-02-2015"/>
    <s v="February"/>
    <s v="21-02-2015"/>
    <n v="35.279699999999998"/>
    <n v="10"/>
    <n v="51.13"/>
    <n v="86514"/>
    <n v="4.8100000000000005"/>
    <s v="Chris"/>
  </r>
  <r>
    <n v="553"/>
    <s v="Kristine Connolly"/>
    <x v="3"/>
    <n v="7.0000000000000007E-2"/>
    <n v="2036.48"/>
    <n v="14.7"/>
    <x v="0"/>
    <x v="3"/>
    <s v="Technology"/>
    <x v="3"/>
    <s v="Jumbo Drum"/>
    <s v="Lexmark 4227 Plus Dot Matrix Printer"/>
    <n v="0.55000000000000004"/>
    <s v="United States"/>
    <s v="West"/>
    <x v="8"/>
    <s v="Los Angeles"/>
    <n v="90008"/>
    <s v="February"/>
    <s v="21-02-2015"/>
    <s v="February"/>
    <s v="21-02-2015"/>
    <n v="4073.25"/>
    <n v="25"/>
    <n v="43046.2"/>
    <n v="2433"/>
    <n v="2036.41"/>
    <s v="William"/>
  </r>
  <r>
    <n v="555"/>
    <s v="Walter Young"/>
    <x v="3"/>
    <n v="7.0000000000000007E-2"/>
    <n v="2036.48"/>
    <n v="14.7"/>
    <x v="0"/>
    <x v="3"/>
    <s v="Technology"/>
    <x v="3"/>
    <s v="Jumbo Drum"/>
    <s v="Lexmark 4227 Plus Dot Matrix Printer"/>
    <n v="0.55000000000000004"/>
    <s v="United States"/>
    <s v="West"/>
    <x v="15"/>
    <s v="Pleasant Grove"/>
    <n v="84062"/>
    <s v="February"/>
    <s v="21-02-2015"/>
    <s v="February"/>
    <s v="21-02-2015"/>
    <n v="6028.41"/>
    <n v="6"/>
    <n v="10331.09"/>
    <n v="86190"/>
    <n v="2036.41"/>
    <s v="William"/>
  </r>
  <r>
    <n v="3136"/>
    <s v="Lee Hancock"/>
    <x v="0"/>
    <n v="0.03"/>
    <n v="150.88999999999999"/>
    <n v="60.2"/>
    <x v="0"/>
    <x v="1"/>
    <s v="Furniture"/>
    <x v="9"/>
    <s v="Jumbo Drum"/>
    <s v="Global Leather &amp; Oak Executive Chair, Burgundy"/>
    <n v="0.77"/>
    <s v="United States"/>
    <s v="East"/>
    <x v="29"/>
    <s v="Sanford"/>
    <n v="4073"/>
    <s v="February"/>
    <s v="22-02-2015"/>
    <s v="February"/>
    <s v="22-02-2015"/>
    <n v="-677.87199999999996"/>
    <n v="23"/>
    <n v="3596.03"/>
    <n v="86791"/>
    <n v="150.85999999999999"/>
    <s v="Erin"/>
  </r>
  <r>
    <n v="32"/>
    <s v="Matthew Berman"/>
    <x v="1"/>
    <n v="0.08"/>
    <n v="34.99"/>
    <n v="7.73"/>
    <x v="1"/>
    <x v="3"/>
    <s v="Office Supplies"/>
    <x v="2"/>
    <s v="Small Box"/>
    <s v="Hunt Boston® Vacuum Mount KS Pencil Sharpener"/>
    <n v="0.59"/>
    <s v="United States"/>
    <s v="West"/>
    <x v="14"/>
    <s v="Grants Pass"/>
    <n v="97526"/>
    <s v="February"/>
    <s v="22-02-2015"/>
    <s v="February"/>
    <s v="23-02-2015"/>
    <n v="144.69"/>
    <n v="13"/>
    <n v="424.68"/>
    <n v="89199"/>
    <n v="34.910000000000004"/>
    <s v="William"/>
  </r>
  <r>
    <n v="1728"/>
    <s v="Carrie Lewis"/>
    <x v="1"/>
    <n v="0.04"/>
    <n v="55.48"/>
    <n v="6.79"/>
    <x v="1"/>
    <x v="3"/>
    <s v="Office Supplies"/>
    <x v="7"/>
    <s v="Small Box"/>
    <s v="Eaton Premium Continuous-Feed Paper, 25% Cotton, Letter Size, White, 1000 Shts/Box"/>
    <n v="0.37"/>
    <s v="United States"/>
    <s v="East"/>
    <x v="27"/>
    <s v="Kettering"/>
    <n v="45429"/>
    <s v="February"/>
    <s v="22-02-2015"/>
    <s v="February"/>
    <s v="24-02-2015"/>
    <n v="376.88490000000002"/>
    <n v="10"/>
    <n v="546.21"/>
    <n v="87195"/>
    <n v="55.44"/>
    <s v="Erin"/>
  </r>
  <r>
    <n v="1991"/>
    <s v="Paula Hubbard"/>
    <x v="4"/>
    <n v="0"/>
    <n v="47.9"/>
    <n v="5.86"/>
    <x v="1"/>
    <x v="2"/>
    <s v="Office Supplies"/>
    <x v="7"/>
    <s v="Small Box"/>
    <s v="Xerox 1938"/>
    <n v="0.37"/>
    <s v="United States"/>
    <s v="West"/>
    <x v="15"/>
    <s v="Kearns"/>
    <n v="84118"/>
    <s v="February"/>
    <s v="22-02-2015"/>
    <s v="February"/>
    <s v="24-02-2015"/>
    <n v="638.38109999999995"/>
    <n v="18"/>
    <n v="925.19"/>
    <n v="90002"/>
    <n v="47.9"/>
    <s v="William"/>
  </r>
  <r>
    <n v="236"/>
    <s v="Shawn McIntyre"/>
    <x v="3"/>
    <n v="0"/>
    <n v="442.14"/>
    <n v="14.7"/>
    <x v="0"/>
    <x v="3"/>
    <s v="Technology"/>
    <x v="3"/>
    <s v="Jumbo Drum"/>
    <s v="Okidata ML390 Turbo Dot Matrix Printers"/>
    <n v="0.56000000000000005"/>
    <s v="United States"/>
    <s v="West"/>
    <x v="3"/>
    <s v="Louisville"/>
    <n v="80027"/>
    <s v="February"/>
    <s v="22-02-2015"/>
    <s v="February"/>
    <s v="22-02-2015"/>
    <n v="3294.8258999999998"/>
    <n v="10"/>
    <n v="4775.1099999999997"/>
    <n v="86621"/>
    <n v="442.14"/>
    <s v="William"/>
  </r>
  <r>
    <n v="829"/>
    <s v="Monica Law Thompson"/>
    <x v="3"/>
    <n v="0.01"/>
    <n v="5.18"/>
    <n v="2.04"/>
    <x v="1"/>
    <x v="3"/>
    <s v="Office Supplies"/>
    <x v="7"/>
    <s v="Wrap Bag"/>
    <s v="Array® Memo Cubes"/>
    <n v="0.36"/>
    <s v="United States"/>
    <s v="South"/>
    <x v="1"/>
    <s v="Texarkana"/>
    <n v="71854"/>
    <s v="February"/>
    <s v="22-02-2015"/>
    <s v="February"/>
    <s v="24-02-2015"/>
    <n v="-17.654"/>
    <n v="5"/>
    <n v="28.46"/>
    <n v="90271"/>
    <n v="5.17"/>
    <s v="Sam"/>
  </r>
  <r>
    <n v="2653"/>
    <s v="Leo Kane"/>
    <x v="3"/>
    <n v="0.05"/>
    <n v="4.9800000000000004"/>
    <n v="4.62"/>
    <x v="1"/>
    <x v="1"/>
    <s v="Technology"/>
    <x v="1"/>
    <s v="Small Pack"/>
    <s v="Imation 3.5&quot;, DISKETTE 44766 HGHLD3.52HD/FM, 10/Pack"/>
    <n v="0.64"/>
    <s v="United States"/>
    <s v="Central"/>
    <x v="38"/>
    <s v="Derby"/>
    <n v="67037"/>
    <s v="February"/>
    <s v="22-02-2015"/>
    <s v="February"/>
    <s v="23-02-2015"/>
    <n v="-98.35"/>
    <n v="7"/>
    <n v="34.32"/>
    <n v="89360"/>
    <n v="4.9300000000000006"/>
    <s v="Chris"/>
  </r>
  <r>
    <n v="2653"/>
    <s v="Leo Kane"/>
    <x v="3"/>
    <n v="0.02"/>
    <n v="34.229999999999997"/>
    <n v="5.0199999999999996"/>
    <x v="1"/>
    <x v="1"/>
    <s v="Furniture"/>
    <x v="11"/>
    <s v="Small Box"/>
    <s v="Hand-Finished Solid Wood Document Frame"/>
    <n v="0.55000000000000004"/>
    <s v="United States"/>
    <s v="Central"/>
    <x v="38"/>
    <s v="Derby"/>
    <n v="67037"/>
    <s v="February"/>
    <s v="22-02-2015"/>
    <s v="February"/>
    <s v="24-02-2015"/>
    <n v="270.79050000000001"/>
    <n v="11"/>
    <n v="392.45"/>
    <n v="89360"/>
    <n v="34.209999999999994"/>
    <s v="Chris"/>
  </r>
  <r>
    <n v="2968"/>
    <s v="Miriam Bowman"/>
    <x v="3"/>
    <n v="0.08"/>
    <n v="9.68"/>
    <n v="2.0299999999999998"/>
    <x v="1"/>
    <x v="0"/>
    <s v="Office Supplies"/>
    <x v="7"/>
    <s v="Wrap Bag"/>
    <s v="Wirebound Service Call Books, 5 1/2&quot; x 4&quot;"/>
    <n v="0.37"/>
    <s v="United States"/>
    <s v="South"/>
    <x v="12"/>
    <s v="Hollywood"/>
    <n v="33021"/>
    <s v="February"/>
    <s v="22-02-2015"/>
    <s v="February"/>
    <s v="24-02-2015"/>
    <n v="-536.24199999999996"/>
    <n v="1"/>
    <n v="10.94"/>
    <n v="86085"/>
    <n v="9.6"/>
    <s v="Sam"/>
  </r>
  <r>
    <n v="2968"/>
    <s v="Miriam Bowman"/>
    <x v="3"/>
    <n v="0.04"/>
    <n v="150.97999999999999"/>
    <n v="16.010000000000002"/>
    <x v="0"/>
    <x v="0"/>
    <s v="Furniture"/>
    <x v="0"/>
    <s v="Jumbo Box"/>
    <s v="Iceberg OfficeWorks 42&quot; Round Tables"/>
    <n v="0.7"/>
    <s v="United States"/>
    <s v="South"/>
    <x v="12"/>
    <s v="Hollywood"/>
    <n v="33021"/>
    <s v="February"/>
    <s v="22-02-2015"/>
    <s v="February"/>
    <s v="23-02-2015"/>
    <n v="-125.86"/>
    <n v="5"/>
    <n v="731.38"/>
    <n v="86085"/>
    <n v="150.94"/>
    <s v="Sam"/>
  </r>
  <r>
    <n v="2697"/>
    <s v="Ricky W Clements"/>
    <x v="0"/>
    <n v="0.04"/>
    <n v="1.74"/>
    <n v="4.08"/>
    <x v="1"/>
    <x v="3"/>
    <s v="Furniture"/>
    <x v="11"/>
    <s v="Small Pack"/>
    <s v="Eldon Regeneration Recycled Desk Accessories, Smoke"/>
    <n v="0.53"/>
    <s v="United States"/>
    <s v="South"/>
    <x v="16"/>
    <s v="Vestavia Hills"/>
    <n v="35216"/>
    <s v="February"/>
    <s v="23-02-2015"/>
    <s v="February"/>
    <s v="25-02-2015"/>
    <n v="9.2520000000000007"/>
    <n v="16"/>
    <n v="29.08"/>
    <n v="87678"/>
    <n v="1.7"/>
    <s v="Sam"/>
  </r>
  <r>
    <n v="2697"/>
    <s v="Ricky W Clements"/>
    <x v="0"/>
    <n v="0.01"/>
    <n v="119.99"/>
    <n v="56.14"/>
    <x v="0"/>
    <x v="3"/>
    <s v="Technology"/>
    <x v="3"/>
    <s v="Jumbo Box"/>
    <s v="Hewlett-Packard 2600DN Business Color Inkjet Printer"/>
    <n v="0.39"/>
    <s v="United States"/>
    <s v="South"/>
    <x v="16"/>
    <s v="Vestavia Hills"/>
    <n v="35216"/>
    <s v="February"/>
    <s v="23-02-2015"/>
    <s v="February"/>
    <s v="24-02-2015"/>
    <n v="-1197.0419999999999"/>
    <n v="21"/>
    <n v="2569.5700000000002"/>
    <n v="87678"/>
    <n v="119.97999999999999"/>
    <s v="Sam"/>
  </r>
  <r>
    <n v="2865"/>
    <s v="Roberta Mitchell"/>
    <x v="0"/>
    <n v="0.01"/>
    <n v="13.79"/>
    <n v="8.7799999999999994"/>
    <x v="1"/>
    <x v="3"/>
    <s v="Furniture"/>
    <x v="11"/>
    <s v="Small Box"/>
    <s v="9-3/4 Diameter Round Wall Clock"/>
    <n v="0.43"/>
    <s v="United States"/>
    <s v="Central"/>
    <x v="18"/>
    <s v="Paris"/>
    <n v="75460"/>
    <s v="February"/>
    <s v="23-02-2015"/>
    <s v="February"/>
    <s v="25-02-2015"/>
    <n v="-36.770000000000003"/>
    <n v="4"/>
    <n v="56.68"/>
    <n v="90871"/>
    <n v="13.78"/>
    <s v="Chris"/>
  </r>
  <r>
    <n v="2865"/>
    <s v="Roberta Mitchell"/>
    <x v="0"/>
    <n v="0.04"/>
    <n v="33.29"/>
    <n v="8.74"/>
    <x v="1"/>
    <x v="3"/>
    <s v="Office Supplies"/>
    <x v="6"/>
    <s v="Small Box"/>
    <s v="Fellowes Bases and Tops For Staxonsteel®/High-Stak® Systems"/>
    <n v="0.61"/>
    <s v="United States"/>
    <s v="Central"/>
    <x v="18"/>
    <s v="Paris"/>
    <n v="75460"/>
    <s v="February"/>
    <s v="23-02-2015"/>
    <s v="February"/>
    <s v="24-02-2015"/>
    <n v="87.03"/>
    <n v="8"/>
    <n v="273.33999999999997"/>
    <n v="90871"/>
    <n v="33.25"/>
    <s v="Chris"/>
  </r>
  <r>
    <n v="508"/>
    <s v="Cameron Owens"/>
    <x v="1"/>
    <n v="0.01"/>
    <n v="20.98"/>
    <n v="53.03"/>
    <x v="0"/>
    <x v="3"/>
    <s v="Office Supplies"/>
    <x v="6"/>
    <s v="Jumbo Drum"/>
    <s v="Tennsco Lockers, Gray"/>
    <n v="0.78"/>
    <s v="United States"/>
    <s v="South"/>
    <x v="32"/>
    <s v="Covington"/>
    <n v="41011"/>
    <s v="February"/>
    <s v="23-02-2015"/>
    <s v="February"/>
    <s v="23-02-2015"/>
    <n v="-282.08179999999999"/>
    <n v="5"/>
    <n v="123"/>
    <n v="87356"/>
    <n v="20.97"/>
    <s v="Sam"/>
  </r>
  <r>
    <n v="2892"/>
    <s v="Benjamin Porter"/>
    <x v="1"/>
    <n v="0.1"/>
    <n v="209.37"/>
    <n v="69"/>
    <x v="1"/>
    <x v="1"/>
    <s v="Furniture"/>
    <x v="0"/>
    <s v="Large Box"/>
    <s v="Hon 2111 Invitation™ Series Corner Table"/>
    <n v="0.79"/>
    <s v="United States"/>
    <s v="Central"/>
    <x v="25"/>
    <s v="Livonia"/>
    <n v="48154"/>
    <s v="February"/>
    <s v="23-02-2015"/>
    <s v="February"/>
    <s v="25-02-2015"/>
    <n v="-165.59492040000001"/>
    <n v="11"/>
    <n v="2125.12"/>
    <n v="90011"/>
    <n v="209.27"/>
    <s v="Chris"/>
  </r>
  <r>
    <n v="2893"/>
    <s v="Kathryn Tate"/>
    <x v="1"/>
    <n v="7.0000000000000007E-2"/>
    <n v="4.9800000000000004"/>
    <n v="4.7"/>
    <x v="1"/>
    <x v="1"/>
    <s v="Office Supplies"/>
    <x v="7"/>
    <s v="Small Box"/>
    <s v="Staples Copy Paper (20Lb. and 84 Bright)"/>
    <n v="0.38"/>
    <s v="United States"/>
    <s v="Central"/>
    <x v="25"/>
    <s v="Madison Heights"/>
    <n v="48071"/>
    <s v="February"/>
    <s v="23-02-2015"/>
    <s v="February"/>
    <s v="24-02-2015"/>
    <n v="-21.684000000000001"/>
    <n v="9"/>
    <n v="45.05"/>
    <n v="90011"/>
    <n v="4.91"/>
    <s v="Chris"/>
  </r>
  <r>
    <n v="247"/>
    <s v="Marshall Brandt Briggs"/>
    <x v="4"/>
    <n v="0.02"/>
    <n v="146.05000000000001"/>
    <n v="80.2"/>
    <x v="0"/>
    <x v="3"/>
    <s v="Furniture"/>
    <x v="0"/>
    <s v="Jumbo Box"/>
    <s v="BPI Conference Tables"/>
    <n v="0.71"/>
    <s v="United States"/>
    <s v="South"/>
    <x v="34"/>
    <s v="Maryville"/>
    <n v="37804"/>
    <s v="February"/>
    <s v="23-02-2015"/>
    <s v="February"/>
    <s v="23-02-2015"/>
    <n v="-101.19199999999999"/>
    <n v="5"/>
    <n v="798.69"/>
    <n v="89139"/>
    <n v="146.03"/>
    <s v="Sam"/>
  </r>
  <r>
    <n v="247"/>
    <s v="Marshall Brandt Briggs"/>
    <x v="4"/>
    <n v="0.06"/>
    <n v="65.989999999999995"/>
    <n v="5.92"/>
    <x v="1"/>
    <x v="3"/>
    <s v="Technology"/>
    <x v="12"/>
    <s v="Small Box"/>
    <s v="252"/>
    <n v="0.55000000000000004"/>
    <s v="United States"/>
    <s v="South"/>
    <x v="34"/>
    <s v="Maryville"/>
    <n v="37804"/>
    <s v="February"/>
    <s v="23-02-2015"/>
    <s v="February"/>
    <s v="24-02-2015"/>
    <n v="-3.3319999999999999"/>
    <n v="14"/>
    <n v="792.11"/>
    <n v="89139"/>
    <n v="65.929999999999993"/>
    <s v="Sam"/>
  </r>
  <r>
    <n v="1649"/>
    <s v="Roy Hardison"/>
    <x v="0"/>
    <n v="0.03"/>
    <n v="48.58"/>
    <n v="3.99"/>
    <x v="2"/>
    <x v="3"/>
    <s v="Office Supplies"/>
    <x v="8"/>
    <s v="Small Box"/>
    <s v="Belkin Premiere Surge Master II 8-outlet surge protector"/>
    <n v="0.56000000000000005"/>
    <s v="United States"/>
    <s v="East"/>
    <x v="11"/>
    <s v="Woodmere"/>
    <n v="11598"/>
    <s v="February"/>
    <s v="24-02-2015"/>
    <s v="February"/>
    <s v="26-02-2015"/>
    <n v="100.1328"/>
    <n v="3"/>
    <n v="145.12"/>
    <n v="91041"/>
    <n v="48.55"/>
    <s v="Erin"/>
  </r>
  <r>
    <n v="1894"/>
    <s v="Maureen Herbert Hood"/>
    <x v="0"/>
    <n v="0"/>
    <n v="300.98"/>
    <n v="164.73"/>
    <x v="0"/>
    <x v="2"/>
    <s v="Furniture"/>
    <x v="9"/>
    <s v="Jumbo Drum"/>
    <s v="Global Leather and Oak Executive Chair, Black"/>
    <n v="0.56000000000000005"/>
    <s v="United States"/>
    <s v="Central"/>
    <x v="30"/>
    <s v="Appleton"/>
    <n v="54915"/>
    <s v="February"/>
    <s v="24-02-2015"/>
    <s v="February"/>
    <s v="25-02-2015"/>
    <n v="2653.2914999999998"/>
    <n v="12"/>
    <n v="3845.35"/>
    <n v="91261"/>
    <n v="300.98"/>
    <s v="Chris"/>
  </r>
  <r>
    <n v="1894"/>
    <s v="Maureen Herbert Hood"/>
    <x v="0"/>
    <n v="0.09"/>
    <n v="2.94"/>
    <n v="0.96"/>
    <x v="1"/>
    <x v="2"/>
    <s v="Office Supplies"/>
    <x v="2"/>
    <s v="Wrap Bag"/>
    <s v="Newell 343"/>
    <n v="0.57999999999999996"/>
    <s v="United States"/>
    <s v="Central"/>
    <x v="30"/>
    <s v="Appleton"/>
    <n v="54915"/>
    <s v="February"/>
    <s v="24-02-2015"/>
    <s v="February"/>
    <s v="26-02-2015"/>
    <n v="-1.84"/>
    <n v="1"/>
    <n v="3.77"/>
    <n v="91261"/>
    <n v="2.85"/>
    <s v="Chris"/>
  </r>
  <r>
    <n v="1919"/>
    <s v="Nathan Jenkins"/>
    <x v="1"/>
    <n v="0"/>
    <n v="195.99"/>
    <n v="8.99"/>
    <x v="1"/>
    <x v="2"/>
    <s v="Technology"/>
    <x v="12"/>
    <s v="Small Box"/>
    <s v="T28 WORLD"/>
    <n v="0.6"/>
    <s v="United States"/>
    <s v="South"/>
    <x v="1"/>
    <s v="Pine Bluff"/>
    <n v="71603"/>
    <s v="February"/>
    <s v="24-02-2015"/>
    <s v="February"/>
    <s v="25-02-2015"/>
    <n v="114.88200000000001"/>
    <n v="5"/>
    <n v="882.93"/>
    <n v="85896"/>
    <n v="195.99"/>
    <s v="Sam"/>
  </r>
  <r>
    <n v="1127"/>
    <s v="Ray Grady"/>
    <x v="4"/>
    <n v="0.02"/>
    <n v="4.0599999999999996"/>
    <n v="6.89"/>
    <x v="1"/>
    <x v="1"/>
    <s v="Office Supplies"/>
    <x v="8"/>
    <s v="Small Box"/>
    <s v="Eureka Disposable Bags for Sanitaire® Vibra Groomer I® Upright Vac"/>
    <n v="0.6"/>
    <s v="United States"/>
    <s v="Central"/>
    <x v="18"/>
    <s v="Eagle Pass"/>
    <n v="78852"/>
    <s v="February"/>
    <s v="24-02-2015"/>
    <s v="February"/>
    <s v="26-02-2015"/>
    <n v="-93.735200000000006"/>
    <n v="16"/>
    <n v="66.81"/>
    <n v="87221"/>
    <n v="4.04"/>
    <s v="Chris"/>
  </r>
  <r>
    <n v="961"/>
    <s v="Benjamin Chan"/>
    <x v="3"/>
    <n v="0.05"/>
    <n v="124.49"/>
    <n v="51.94"/>
    <x v="0"/>
    <x v="2"/>
    <s v="Furniture"/>
    <x v="0"/>
    <s v="Jumbo Box"/>
    <s v="Bevis 36 x 72 Conference Tables"/>
    <n v="0.63"/>
    <s v="United States"/>
    <s v="West"/>
    <x v="8"/>
    <s v="Redwood City"/>
    <n v="94061"/>
    <s v="February"/>
    <s v="24-02-2015"/>
    <s v="February"/>
    <s v="24-02-2015"/>
    <n v="-44.163600000000002"/>
    <n v="1"/>
    <n v="120.12"/>
    <n v="89402"/>
    <n v="124.44"/>
    <s v="William"/>
  </r>
  <r>
    <n v="2398"/>
    <s v="Julian F Wolfe"/>
    <x v="3"/>
    <n v="0.03"/>
    <n v="7.64"/>
    <n v="5.83"/>
    <x v="1"/>
    <x v="3"/>
    <s v="Office Supplies"/>
    <x v="7"/>
    <s v="Wrap Bag"/>
    <s v="Rediform Wirebound &quot;Phone Memo&quot; Message Book, 11 x 5-3/4"/>
    <n v="0.36"/>
    <s v="United States"/>
    <s v="Central"/>
    <x v="10"/>
    <s v="Hanover Park"/>
    <n v="60103"/>
    <s v="February"/>
    <s v="24-02-2015"/>
    <s v="February"/>
    <s v="26-02-2015"/>
    <n v="-15.090400000000001"/>
    <n v="12"/>
    <n v="96.86"/>
    <n v="86373"/>
    <n v="7.6099999999999994"/>
    <s v="Chris"/>
  </r>
  <r>
    <n v="1193"/>
    <s v="Louis Parrish"/>
    <x v="1"/>
    <n v="0.05"/>
    <n v="52.4"/>
    <n v="16.11"/>
    <x v="1"/>
    <x v="1"/>
    <s v="Office Supplies"/>
    <x v="5"/>
    <s v="Small Box"/>
    <s v="Ibico Laser Imprintable Binding System Covers"/>
    <n v="0.39"/>
    <s v="United States"/>
    <s v="East"/>
    <x v="31"/>
    <s v="Washington"/>
    <n v="20016"/>
    <s v="February"/>
    <s v="25-02-2015"/>
    <s v="February"/>
    <s v="27-02-2015"/>
    <n v="592.52650000000006"/>
    <n v="85"/>
    <n v="4556.63"/>
    <n v="29350"/>
    <n v="52.35"/>
    <s v="Erin"/>
  </r>
  <r>
    <n v="1193"/>
    <s v="Louis Parrish"/>
    <x v="1"/>
    <n v="0.05"/>
    <n v="36.549999999999997"/>
    <n v="13.89"/>
    <x v="2"/>
    <x v="1"/>
    <s v="Office Supplies"/>
    <x v="2"/>
    <s v="Wrap Bag"/>
    <s v="Dixon Ticonderoga Core-Lock Colored Pencils, 48-Color Set"/>
    <n v="0.41"/>
    <s v="United States"/>
    <s v="East"/>
    <x v="31"/>
    <s v="Washington"/>
    <n v="20016"/>
    <s v="February"/>
    <s v="25-02-2015"/>
    <s v="February"/>
    <s v="26-02-2015"/>
    <n v="232.8"/>
    <n v="83"/>
    <n v="2948.61"/>
    <n v="29350"/>
    <n v="36.5"/>
    <s v="Erin"/>
  </r>
  <r>
    <n v="1199"/>
    <s v="Edward Lamm"/>
    <x v="1"/>
    <n v="0.1"/>
    <n v="15.14"/>
    <n v="4.53"/>
    <x v="1"/>
    <x v="1"/>
    <s v="Office Supplies"/>
    <x v="6"/>
    <s v="Small Box"/>
    <s v="Eldon® Gobal File Keepers"/>
    <n v="0.81"/>
    <s v="United States"/>
    <s v="East"/>
    <x v="47"/>
    <s v="Nashua"/>
    <n v="3060"/>
    <s v="February"/>
    <s v="25-02-2015"/>
    <s v="February"/>
    <s v="28-02-2015"/>
    <n v="-24.897600000000001"/>
    <n v="5"/>
    <n v="75.17"/>
    <n v="87585"/>
    <n v="15.040000000000001"/>
    <s v="Erin"/>
  </r>
  <r>
    <n v="1200"/>
    <s v="Beth English"/>
    <x v="1"/>
    <n v="0.05"/>
    <n v="52.4"/>
    <n v="16.11"/>
    <x v="1"/>
    <x v="1"/>
    <s v="Office Supplies"/>
    <x v="5"/>
    <s v="Small Box"/>
    <s v="Ibico Laser Imprintable Binding System Covers"/>
    <n v="0.39"/>
    <s v="United States"/>
    <s v="East"/>
    <x v="33"/>
    <s v="Elmwood Park"/>
    <n v="7407"/>
    <s v="February"/>
    <s v="25-02-2015"/>
    <s v="February"/>
    <s v="27-02-2015"/>
    <n v="776.77440000000001"/>
    <n v="21"/>
    <n v="1125.76"/>
    <n v="87585"/>
    <n v="52.35"/>
    <s v="Erin"/>
  </r>
  <r>
    <n v="1202"/>
    <s v="Faye Wolf"/>
    <x v="1"/>
    <n v="0.05"/>
    <n v="36.549999999999997"/>
    <n v="13.89"/>
    <x v="2"/>
    <x v="1"/>
    <s v="Office Supplies"/>
    <x v="2"/>
    <s v="Wrap Bag"/>
    <s v="Dixon Ticonderoga Core-Lock Colored Pencils, 48-Color Set"/>
    <n v="0.41"/>
    <s v="United States"/>
    <s v="East"/>
    <x v="33"/>
    <s v="South Orange"/>
    <n v="7079"/>
    <s v="February"/>
    <s v="25-02-2015"/>
    <s v="February"/>
    <s v="26-02-2015"/>
    <n v="344.54399999999998"/>
    <n v="21"/>
    <n v="746.03"/>
    <n v="87585"/>
    <n v="36.5"/>
    <s v="Erin"/>
  </r>
  <r>
    <n v="2361"/>
    <s v="Vincent Daniel"/>
    <x v="1"/>
    <n v="0.06"/>
    <n v="8.33"/>
    <n v="1.99"/>
    <x v="1"/>
    <x v="3"/>
    <s v="Technology"/>
    <x v="1"/>
    <s v="Small Pack"/>
    <s v="80 Minute Slim Jewel Case CD-R , 10/Pack - Staples"/>
    <n v="0.52"/>
    <s v="United States"/>
    <s v="South"/>
    <x v="12"/>
    <s v="Fruit Cove"/>
    <n v="32259"/>
    <s v="February"/>
    <s v="25-02-2015"/>
    <s v="February"/>
    <s v="26-02-2015"/>
    <n v="-344.82"/>
    <n v="1"/>
    <n v="8.49"/>
    <n v="88266"/>
    <n v="8.27"/>
    <s v="Sam"/>
  </r>
  <r>
    <n v="851"/>
    <s v="Helen H Heller"/>
    <x v="2"/>
    <n v="0.1"/>
    <n v="50.98"/>
    <n v="22.24"/>
    <x v="1"/>
    <x v="3"/>
    <s v="Furniture"/>
    <x v="11"/>
    <s v="Large Box"/>
    <s v="Dana Fluorescent Magnifying Lamp, White, 36&quot;"/>
    <n v="0.55000000000000004"/>
    <s v="United States"/>
    <s v="West"/>
    <x v="8"/>
    <s v="Hacienda Heights"/>
    <n v="91745"/>
    <s v="February"/>
    <s v="25-02-2015"/>
    <s v="February"/>
    <s v="27-02-2015"/>
    <n v="98.12"/>
    <n v="6"/>
    <n v="300.63"/>
    <n v="88568"/>
    <n v="50.879999999999995"/>
    <s v="William"/>
  </r>
  <r>
    <n v="2980"/>
    <s v="Joanna Kenney"/>
    <x v="4"/>
    <n v="7.0000000000000007E-2"/>
    <n v="2.61"/>
    <n v="0.5"/>
    <x v="1"/>
    <x v="3"/>
    <s v="Office Supplies"/>
    <x v="13"/>
    <s v="Small Box"/>
    <s v="Avery 494"/>
    <n v="0.39"/>
    <s v="United States"/>
    <s v="East"/>
    <x v="27"/>
    <s v="Sandusky"/>
    <n v="44870"/>
    <s v="February"/>
    <s v="25-02-2015"/>
    <s v="February"/>
    <s v="27-02-2015"/>
    <n v="10.798500000000001"/>
    <n v="6"/>
    <n v="15.65"/>
    <n v="86547"/>
    <n v="2.54"/>
    <s v="Erin"/>
  </r>
  <r>
    <n v="868"/>
    <s v="Sharon Ellis"/>
    <x v="3"/>
    <n v="0.04"/>
    <n v="29.18"/>
    <n v="8.5500000000000007"/>
    <x v="2"/>
    <x v="3"/>
    <s v="Furniture"/>
    <x v="11"/>
    <s v="Small Box"/>
    <s v="Deflect-o SuperTray™ Unbreakable Stackable Tray, Letter, Black"/>
    <n v="0.42"/>
    <s v="United States"/>
    <s v="Central"/>
    <x v="7"/>
    <s v="Shoreview"/>
    <n v="55126"/>
    <s v="February"/>
    <s v="25-02-2015"/>
    <s v="February"/>
    <s v="27-02-2015"/>
    <n v="201.7353"/>
    <n v="10"/>
    <n v="292.37"/>
    <n v="91194"/>
    <n v="29.14"/>
    <s v="Chris"/>
  </r>
  <r>
    <n v="868"/>
    <s v="Sharon Ellis"/>
    <x v="3"/>
    <n v="0"/>
    <n v="80.98"/>
    <n v="35"/>
    <x v="1"/>
    <x v="3"/>
    <s v="Office Supplies"/>
    <x v="6"/>
    <s v="Large Box"/>
    <s v="Carina 42&quot;Hx23 3/4&quot;W Media Storage Unit"/>
    <n v="0.83"/>
    <s v="United States"/>
    <s v="Central"/>
    <x v="7"/>
    <s v="Shoreview"/>
    <n v="55126"/>
    <s v="February"/>
    <s v="25-02-2015"/>
    <s v="February"/>
    <s v="27-02-2015"/>
    <n v="-684.78"/>
    <n v="8"/>
    <n v="682.79"/>
    <n v="91194"/>
    <n v="80.98"/>
    <s v="Chris"/>
  </r>
  <r>
    <n v="907"/>
    <s v="Rachel Casey"/>
    <x v="0"/>
    <n v="0.09"/>
    <n v="35.99"/>
    <n v="5.99"/>
    <x v="1"/>
    <x v="2"/>
    <s v="Technology"/>
    <x v="12"/>
    <s v="Wrap Bag"/>
    <s v="Accessory41"/>
    <n v="0.38"/>
    <s v="United States"/>
    <s v="South"/>
    <x v="32"/>
    <s v="Henderson"/>
    <n v="42420"/>
    <s v="February"/>
    <s v="26-02-2015"/>
    <s v="February"/>
    <s v="27-02-2015"/>
    <n v="114.3165"/>
    <n v="5"/>
    <n v="151.6"/>
    <n v="86459"/>
    <n v="35.9"/>
    <s v="Sam"/>
  </r>
  <r>
    <n v="1639"/>
    <s v="Marvin Rollins"/>
    <x v="0"/>
    <n v="0.08"/>
    <n v="55.48"/>
    <n v="6.79"/>
    <x v="1"/>
    <x v="2"/>
    <s v="Office Supplies"/>
    <x v="7"/>
    <s v="Small Box"/>
    <s v="Eaton Premium Continuous-Feed Paper, 25% Cotton, Letter Size, White, 1000 Shts/Box"/>
    <n v="0.37"/>
    <s v="United States"/>
    <s v="East"/>
    <x v="22"/>
    <s v="Stamford"/>
    <n v="6901"/>
    <s v="February"/>
    <s v="26-02-2015"/>
    <s v="February"/>
    <s v="28-02-2015"/>
    <n v="147.75659999999999"/>
    <n v="4"/>
    <n v="214.14"/>
    <n v="89705"/>
    <n v="55.4"/>
    <s v="Erin"/>
  </r>
  <r>
    <n v="2114"/>
    <s v="Paige Mason"/>
    <x v="0"/>
    <n v="7.0000000000000007E-2"/>
    <n v="226.67"/>
    <n v="28.16"/>
    <x v="0"/>
    <x v="3"/>
    <s v="Furniture"/>
    <x v="9"/>
    <s v="Jumbo Drum"/>
    <s v="Hon GuestStacker Chair"/>
    <n v="0.59"/>
    <s v="United States"/>
    <s v="South"/>
    <x v="21"/>
    <s v="Norfolk"/>
    <n v="23518"/>
    <s v="February"/>
    <s v="26-02-2015"/>
    <s v="February"/>
    <s v="27-02-2015"/>
    <n v="53.114400000000003"/>
    <n v="1"/>
    <n v="255.83"/>
    <n v="88405"/>
    <n v="226.6"/>
    <s v="Sam"/>
  </r>
  <r>
    <n v="2114"/>
    <s v="Paige Mason"/>
    <x v="0"/>
    <n v="0.08"/>
    <n v="20.98"/>
    <n v="53.03"/>
    <x v="0"/>
    <x v="3"/>
    <s v="Office Supplies"/>
    <x v="6"/>
    <s v="Jumbo Drum"/>
    <s v="Tennsco Lockers, Gray"/>
    <n v="0.78"/>
    <s v="United States"/>
    <s v="South"/>
    <x v="21"/>
    <s v="Norfolk"/>
    <n v="23518"/>
    <s v="February"/>
    <s v="26-02-2015"/>
    <s v="February"/>
    <s v="28-02-2015"/>
    <n v="8.7420000000000009"/>
    <n v="20"/>
    <n v="421.18"/>
    <n v="88405"/>
    <n v="20.900000000000002"/>
    <s v="Sam"/>
  </r>
  <r>
    <n v="2979"/>
    <s v="Lloyd Dolan"/>
    <x v="0"/>
    <n v="0.02"/>
    <n v="5.34"/>
    <n v="2.99"/>
    <x v="1"/>
    <x v="3"/>
    <s v="Office Supplies"/>
    <x v="5"/>
    <s v="Small Box"/>
    <s v="Wilson Jones 14 Line Acrylic Coated Pressboard Data Binders"/>
    <n v="0.38"/>
    <s v="United States"/>
    <s v="Central"/>
    <x v="39"/>
    <s v="Dickinson"/>
    <n v="58601"/>
    <s v="February"/>
    <s v="26-02-2015"/>
    <s v="February"/>
    <s v="28-02-2015"/>
    <n v="5.2954999999999997"/>
    <n v="6"/>
    <n v="34.729999999999997"/>
    <n v="86545"/>
    <n v="5.32"/>
    <s v="Chris"/>
  </r>
  <r>
    <n v="2979"/>
    <s v="Lloyd Dolan"/>
    <x v="0"/>
    <n v="0.03"/>
    <n v="40.98"/>
    <n v="7.47"/>
    <x v="1"/>
    <x v="3"/>
    <s v="Office Supplies"/>
    <x v="5"/>
    <s v="Small Box"/>
    <s v="Wilson Jones Ledger-Size, Piano-Hinge Binder, 2&quot;, Blue"/>
    <n v="0.37"/>
    <s v="United States"/>
    <s v="Central"/>
    <x v="39"/>
    <s v="Dickinson"/>
    <n v="58601"/>
    <s v="February"/>
    <s v="26-02-2015"/>
    <s v="February"/>
    <s v="27-02-2015"/>
    <n v="170.79570000000001"/>
    <n v="6"/>
    <n v="247.53"/>
    <n v="86545"/>
    <n v="40.949999999999996"/>
    <s v="Chris"/>
  </r>
  <r>
    <n v="573"/>
    <s v="Vanessa Winstead"/>
    <x v="1"/>
    <n v="0.08"/>
    <n v="415.88"/>
    <n v="11.37"/>
    <x v="1"/>
    <x v="3"/>
    <s v="Office Supplies"/>
    <x v="6"/>
    <s v="Small Box"/>
    <s v="Deluxe Rollaway Locking File with Drawer"/>
    <n v="0.56999999999999995"/>
    <s v="United States"/>
    <s v="Central"/>
    <x v="10"/>
    <s v="Pekin"/>
    <n v="61554"/>
    <s v="February"/>
    <s v="26-02-2015"/>
    <s v="February"/>
    <s v="27-02-2015"/>
    <n v="-269.08440000000002"/>
    <n v="1"/>
    <n v="405.57"/>
    <n v="86556"/>
    <n v="415.8"/>
    <s v="Chris"/>
  </r>
  <r>
    <n v="1665"/>
    <s v="Elsie Pridgen"/>
    <x v="1"/>
    <n v="0.1"/>
    <n v="3.6"/>
    <n v="2.2000000000000002"/>
    <x v="1"/>
    <x v="1"/>
    <s v="Office Supplies"/>
    <x v="7"/>
    <s v="Wrap Bag"/>
    <s v="Telephone Message Books with Fax/Mobile Section, 4 1/4&quot; x 6&quot;"/>
    <n v="0.39"/>
    <s v="United States"/>
    <s v="West"/>
    <x v="8"/>
    <s v="Laguna Hills"/>
    <n v="92653"/>
    <s v="February"/>
    <s v="26-02-2015"/>
    <s v="February"/>
    <s v="27-02-2015"/>
    <n v="-8.2799999999999994"/>
    <n v="2"/>
    <n v="6.97"/>
    <n v="90678"/>
    <n v="3.5"/>
    <s v="William"/>
  </r>
  <r>
    <n v="865"/>
    <s v="Dana Burgess"/>
    <x v="2"/>
    <n v="0.04"/>
    <n v="6.48"/>
    <n v="5.16"/>
    <x v="2"/>
    <x v="3"/>
    <s v="Office Supplies"/>
    <x v="7"/>
    <s v="Small Box"/>
    <s v="Xerox 1985"/>
    <n v="0.37"/>
    <s v="United States"/>
    <s v="Central"/>
    <x v="2"/>
    <s v="East Chicago"/>
    <n v="46312"/>
    <s v="February"/>
    <s v="26-02-2015"/>
    <s v="March"/>
    <s v="02-03-2015"/>
    <n v="-11.1332"/>
    <n v="12"/>
    <n v="86.79"/>
    <n v="90675"/>
    <n v="6.44"/>
    <s v="Chris"/>
  </r>
  <r>
    <n v="621"/>
    <s v="Heather Stern"/>
    <x v="4"/>
    <n v="0.1"/>
    <n v="6.88"/>
    <n v="2"/>
    <x v="1"/>
    <x v="2"/>
    <s v="Office Supplies"/>
    <x v="7"/>
    <s v="Wrap Bag"/>
    <s v="Adams Phone Message Book, 200 Message Capacity, 8 1/16” x 11”"/>
    <n v="0.39"/>
    <s v="United States"/>
    <s v="East"/>
    <x v="22"/>
    <s v="Newington"/>
    <n v="6111"/>
    <s v="February"/>
    <s v="26-02-2015"/>
    <s v="February"/>
    <s v="27-02-2015"/>
    <n v="18.420000000000002"/>
    <n v="5"/>
    <n v="31.46"/>
    <n v="91432"/>
    <n v="6.78"/>
    <s v="Erin"/>
  </r>
  <r>
    <n v="622"/>
    <s v="Hazel Khan"/>
    <x v="4"/>
    <n v="0.06"/>
    <n v="195.99"/>
    <n v="8.99"/>
    <x v="1"/>
    <x v="2"/>
    <s v="Technology"/>
    <x v="12"/>
    <s v="Small Box"/>
    <s v="T28 WORLD"/>
    <n v="0.6"/>
    <s v="United States"/>
    <s v="East"/>
    <x v="29"/>
    <s v="Auburn"/>
    <n v="4210"/>
    <s v="February"/>
    <s v="26-02-2015"/>
    <s v="February"/>
    <s v="28-02-2015"/>
    <n v="349.47"/>
    <n v="6"/>
    <n v="948.97"/>
    <n v="91432"/>
    <n v="195.93"/>
    <s v="Erin"/>
  </r>
  <r>
    <n v="3063"/>
    <s v="Ann Steele"/>
    <x v="4"/>
    <n v="7.0000000000000007E-2"/>
    <n v="8.33"/>
    <n v="1.99"/>
    <x v="1"/>
    <x v="1"/>
    <s v="Technology"/>
    <x v="1"/>
    <s v="Small Pack"/>
    <s v="80 Minute Slim Jewel Case CD-R , 10/Pack - Staples"/>
    <n v="0.52"/>
    <s v="United States"/>
    <s v="West"/>
    <x v="4"/>
    <s v="Kirkland"/>
    <n v="98034"/>
    <s v="February"/>
    <s v="26-02-2015"/>
    <s v="February"/>
    <s v="28-02-2015"/>
    <n v="11.95"/>
    <n v="6"/>
    <n v="50.28"/>
    <n v="88447"/>
    <n v="8.26"/>
    <s v="William"/>
  </r>
  <r>
    <n v="3063"/>
    <s v="Ann Steele"/>
    <x v="4"/>
    <n v="0.03"/>
    <n v="499.99"/>
    <n v="24.49"/>
    <x v="1"/>
    <x v="1"/>
    <s v="Technology"/>
    <x v="4"/>
    <s v="Large Box"/>
    <s v="Sharp AL-1530CS Digital Copier"/>
    <n v="0.36"/>
    <s v="United States"/>
    <s v="West"/>
    <x v="4"/>
    <s v="Kirkland"/>
    <n v="98034"/>
    <s v="February"/>
    <s v="26-02-2015"/>
    <s v="February"/>
    <s v="27-02-2015"/>
    <n v="1773.6105"/>
    <n v="5"/>
    <n v="2570.4499999999998"/>
    <n v="88447"/>
    <n v="499.96000000000004"/>
    <s v="William"/>
  </r>
  <r>
    <n v="1916"/>
    <s v="Marcia Feldman"/>
    <x v="0"/>
    <n v="0.03"/>
    <n v="11.99"/>
    <n v="5.99"/>
    <x v="1"/>
    <x v="2"/>
    <s v="Technology"/>
    <x v="3"/>
    <s v="Medium Box"/>
    <s v="TI 30X Scientific Calculator"/>
    <n v="0.36"/>
    <s v="United States"/>
    <s v="South"/>
    <x v="1"/>
    <s v="Little Rock"/>
    <n v="72209"/>
    <s v="February"/>
    <s v="27-02-2015"/>
    <s v="February"/>
    <s v="28-02-2015"/>
    <n v="-216.02979999999999"/>
    <n v="7"/>
    <n v="83.72"/>
    <n v="85893"/>
    <n v="11.96"/>
    <s v="Sam"/>
  </r>
  <r>
    <n v="1005"/>
    <s v="Lloyd Dickson"/>
    <x v="1"/>
    <n v="0.02"/>
    <n v="40.99"/>
    <n v="17.48"/>
    <x v="1"/>
    <x v="0"/>
    <s v="Office Supplies"/>
    <x v="7"/>
    <s v="Small Box"/>
    <s v="Xerox 1893"/>
    <n v="0.36"/>
    <s v="United States"/>
    <s v="Central"/>
    <x v="10"/>
    <s v="Buffalo Grove"/>
    <n v="60089"/>
    <s v="February"/>
    <s v="27-02-2015"/>
    <s v="February"/>
    <s v="28-02-2015"/>
    <n v="551.09280000000001"/>
    <n v="23"/>
    <n v="950.43"/>
    <n v="90044"/>
    <n v="40.97"/>
    <s v="Chris"/>
  </r>
  <r>
    <n v="1044"/>
    <s v="Erin Ballard"/>
    <x v="1"/>
    <n v="0"/>
    <n v="6.68"/>
    <n v="5.66"/>
    <x v="1"/>
    <x v="2"/>
    <s v="Office Supplies"/>
    <x v="7"/>
    <s v="Small Box"/>
    <s v="Xerox 1923"/>
    <n v="0.37"/>
    <s v="United States"/>
    <s v="West"/>
    <x v="8"/>
    <s v="Los Angeles"/>
    <n v="90004"/>
    <s v="February"/>
    <s v="27-02-2015"/>
    <s v="February"/>
    <s v="28-02-2015"/>
    <n v="-76.94"/>
    <n v="90"/>
    <n v="617.4"/>
    <n v="47813"/>
    <n v="6.68"/>
    <s v="William"/>
  </r>
  <r>
    <n v="1047"/>
    <s v="Gayle Pearson"/>
    <x v="1"/>
    <n v="0"/>
    <n v="6.68"/>
    <n v="5.66"/>
    <x v="1"/>
    <x v="2"/>
    <s v="Office Supplies"/>
    <x v="7"/>
    <s v="Small Box"/>
    <s v="Xerox 1923"/>
    <n v="0.37"/>
    <s v="United States"/>
    <s v="East"/>
    <x v="35"/>
    <s v="Boston"/>
    <n v="2109"/>
    <s v="February"/>
    <s v="27-02-2015"/>
    <s v="February"/>
    <s v="28-02-2015"/>
    <n v="-40.008800000000001"/>
    <n v="23"/>
    <n v="157.78"/>
    <n v="89389"/>
    <n v="6.68"/>
    <s v="Erin"/>
  </r>
  <r>
    <n v="751"/>
    <s v="David Wrenn"/>
    <x v="2"/>
    <n v="0.06"/>
    <n v="130.97999999999999"/>
    <n v="54.74"/>
    <x v="0"/>
    <x v="3"/>
    <s v="Furniture"/>
    <x v="10"/>
    <s v="Jumbo Box"/>
    <s v="O'Sullivan Elevations Bookcase, Cherry Finish"/>
    <n v="0.69"/>
    <s v="United States"/>
    <s v="South"/>
    <x v="32"/>
    <s v="Georgetown"/>
    <n v="40324"/>
    <s v="February"/>
    <s v="27-02-2015"/>
    <s v="March"/>
    <s v="06-03-2015"/>
    <n v="14.76"/>
    <n v="3"/>
    <n v="411.64"/>
    <n v="91201"/>
    <n v="130.91999999999999"/>
    <s v="Sam"/>
  </r>
  <r>
    <n v="1754"/>
    <s v="Nelson Hong"/>
    <x v="2"/>
    <n v="0.04"/>
    <n v="8.5"/>
    <n v="1.99"/>
    <x v="1"/>
    <x v="1"/>
    <s v="Technology"/>
    <x v="1"/>
    <s v="Small Pack"/>
    <s v="Hewlett-Packard 4.7GB DVD+R Discs"/>
    <n v="0.49"/>
    <s v="United States"/>
    <s v="West"/>
    <x v="8"/>
    <s v="Torrance"/>
    <n v="90503"/>
    <s v="February"/>
    <s v="27-02-2015"/>
    <s v="February"/>
    <s v="28-02-2015"/>
    <n v="43.275199999999998"/>
    <n v="14"/>
    <n v="118.57"/>
    <n v="90178"/>
    <n v="8.4600000000000009"/>
    <s v="William"/>
  </r>
  <r>
    <n v="1754"/>
    <s v="Nelson Hong"/>
    <x v="2"/>
    <n v="0.1"/>
    <n v="15.99"/>
    <n v="9.4"/>
    <x v="1"/>
    <x v="1"/>
    <s v="Technology"/>
    <x v="3"/>
    <s v="Small Box"/>
    <s v="AT&amp;T Black Trimline Phone, Model 210"/>
    <n v="0.49"/>
    <s v="United States"/>
    <s v="West"/>
    <x v="8"/>
    <s v="Torrance"/>
    <n v="90503"/>
    <s v="February"/>
    <s v="27-02-2015"/>
    <s v="February"/>
    <s v="27-02-2015"/>
    <n v="-36.214619999999996"/>
    <n v="5"/>
    <n v="79.47"/>
    <n v="90178"/>
    <n v="15.89"/>
    <s v="William"/>
  </r>
  <r>
    <n v="1754"/>
    <s v="Nelson Hong"/>
    <x v="2"/>
    <n v="0.09"/>
    <n v="95.99"/>
    <n v="8.99"/>
    <x v="1"/>
    <x v="1"/>
    <s v="Technology"/>
    <x v="12"/>
    <s v="Small Box"/>
    <s v="600 Series Flip"/>
    <n v="0.56999999999999995"/>
    <s v="United States"/>
    <s v="West"/>
    <x v="8"/>
    <s v="Torrance"/>
    <n v="90503"/>
    <s v="February"/>
    <s v="27-02-2015"/>
    <s v="March"/>
    <s v="03-03-2015"/>
    <n v="7.0329600000000001"/>
    <n v="8"/>
    <n v="627.28"/>
    <n v="90178"/>
    <n v="95.899999999999991"/>
    <s v="William"/>
  </r>
  <r>
    <n v="2466"/>
    <s v="Gilbert Godfrey"/>
    <x v="4"/>
    <n v="0.04"/>
    <n v="2.08"/>
    <n v="1.49"/>
    <x v="1"/>
    <x v="3"/>
    <s v="Office Supplies"/>
    <x v="5"/>
    <s v="Small Box"/>
    <s v="Economy Binders"/>
    <n v="0.36"/>
    <s v="United States"/>
    <s v="Central"/>
    <x v="25"/>
    <s v="Sault Sainte Marie"/>
    <n v="49783"/>
    <s v="February"/>
    <s v="27-02-2015"/>
    <s v="February"/>
    <s v="28-02-2015"/>
    <n v="-3.71956"/>
    <n v="7"/>
    <n v="14.77"/>
    <n v="88136"/>
    <n v="2.04"/>
    <s v="Chris"/>
  </r>
  <r>
    <n v="2466"/>
    <s v="Gilbert Godfrey"/>
    <x v="4"/>
    <n v="0.02"/>
    <n v="53.98"/>
    <n v="5.5"/>
    <x v="2"/>
    <x v="3"/>
    <s v="Technology"/>
    <x v="1"/>
    <s v="Small Box"/>
    <s v="Nu-Form 106-Key Ergonomic Keyboard w/ Touchpad"/>
    <n v="0.62"/>
    <s v="United States"/>
    <s v="Central"/>
    <x v="25"/>
    <s v="Sault Sainte Marie"/>
    <n v="49783"/>
    <s v="February"/>
    <s v="27-02-2015"/>
    <s v="February"/>
    <s v="28-02-2015"/>
    <n v="101.97199999999999"/>
    <n v="8"/>
    <n v="438.33"/>
    <n v="88136"/>
    <n v="53.959999999999994"/>
    <s v="Chris"/>
  </r>
  <r>
    <n v="2466"/>
    <s v="Gilbert Godfrey"/>
    <x v="4"/>
    <n v="0.05"/>
    <n v="4.9800000000000004"/>
    <n v="5.0199999999999996"/>
    <x v="1"/>
    <x v="3"/>
    <s v="Office Supplies"/>
    <x v="7"/>
    <s v="Small Box"/>
    <s v="Xerox 1989"/>
    <n v="0.38"/>
    <s v="United States"/>
    <s v="Central"/>
    <x v="25"/>
    <s v="Sault Sainte Marie"/>
    <n v="49783"/>
    <s v="February"/>
    <s v="27-02-2015"/>
    <s v="February"/>
    <s v="27-02-2015"/>
    <n v="-16.634799999999998"/>
    <n v="7"/>
    <n v="38.11"/>
    <n v="88136"/>
    <n v="4.9300000000000006"/>
    <s v="Chris"/>
  </r>
  <r>
    <n v="972"/>
    <s v="Gregory Holden"/>
    <x v="2"/>
    <n v="0.03"/>
    <n v="284.98"/>
    <n v="69.55"/>
    <x v="0"/>
    <x v="3"/>
    <s v="Furniture"/>
    <x v="9"/>
    <s v="Jumbo Drum"/>
    <s v="Global Commerce™ Series High-Back Swivel/Tilt Chairs"/>
    <n v="0.6"/>
    <s v="United States"/>
    <s v="West"/>
    <x v="8"/>
    <s v="Riverside"/>
    <n v="92503"/>
    <s v="February"/>
    <s v="28-02-2015"/>
    <s v="March"/>
    <s v="05-03-2015"/>
    <n v="-116.584"/>
    <n v="2"/>
    <n v="619.38"/>
    <n v="87259"/>
    <n v="284.95000000000005"/>
    <s v="William"/>
  </r>
  <r>
    <n v="972"/>
    <s v="Gregory Holden"/>
    <x v="2"/>
    <n v="0"/>
    <n v="12.99"/>
    <n v="14.37"/>
    <x v="1"/>
    <x v="3"/>
    <s v="Furniture"/>
    <x v="11"/>
    <s v="Large Box"/>
    <s v="Tensor &quot;Hersey Kiss&quot; Styled Floor Lamp"/>
    <n v="0.73"/>
    <s v="United States"/>
    <s v="West"/>
    <x v="8"/>
    <s v="Riverside"/>
    <n v="92503"/>
    <s v="February"/>
    <s v="28-02-2015"/>
    <s v="February"/>
    <s v="28-02-2015"/>
    <n v="12.896100000000001"/>
    <n v="1"/>
    <n v="18.690000000000001"/>
    <n v="87259"/>
    <n v="12.99"/>
    <s v="William"/>
  </r>
  <r>
    <n v="2220"/>
    <s v="Jennifer Stanton"/>
    <x v="2"/>
    <n v="0.09"/>
    <n v="14.2"/>
    <n v="5.3"/>
    <x v="1"/>
    <x v="1"/>
    <s v="Furniture"/>
    <x v="11"/>
    <s v="Wrap Bag"/>
    <s v="Coloredge Poster Frame"/>
    <n v="0.46"/>
    <s v="United States"/>
    <s v="South"/>
    <x v="12"/>
    <s v="Winter Garden"/>
    <n v="34787"/>
    <s v="February"/>
    <s v="28-02-2015"/>
    <s v="March"/>
    <s v="01-03-2015"/>
    <n v="-324.73"/>
    <n v="4"/>
    <n v="55.08"/>
    <n v="91036"/>
    <n v="14.11"/>
    <s v="Sam"/>
  </r>
  <r>
    <n v="3075"/>
    <s v="Gordon Brandt"/>
    <x v="2"/>
    <n v="0.06"/>
    <n v="19.23"/>
    <n v="6.15"/>
    <x v="1"/>
    <x v="3"/>
    <s v="Furniture"/>
    <x v="11"/>
    <s v="Small Pack"/>
    <s v="Executive Impressions 13&quot; Clairmont Wall Clock"/>
    <n v="0.44"/>
    <s v="United States"/>
    <s v="West"/>
    <x v="8"/>
    <s v="Los Angeles"/>
    <n v="90061"/>
    <s v="February"/>
    <s v="28-02-2015"/>
    <s v="February"/>
    <s v="28-02-2015"/>
    <n v="-25.38"/>
    <n v="4"/>
    <n v="84.6"/>
    <n v="14756"/>
    <n v="19.170000000000002"/>
    <s v="William"/>
  </r>
  <r>
    <n v="3098"/>
    <s v="Lorraine Boykin"/>
    <x v="2"/>
    <n v="0.06"/>
    <n v="2.89"/>
    <n v="0.5"/>
    <x v="1"/>
    <x v="1"/>
    <s v="Office Supplies"/>
    <x v="13"/>
    <s v="Small Box"/>
    <s v="Avery 498"/>
    <n v="0.38"/>
    <s v="United States"/>
    <s v="East"/>
    <x v="11"/>
    <s v="Shirley"/>
    <n v="11967"/>
    <s v="February"/>
    <s v="28-02-2015"/>
    <s v="February"/>
    <s v="28-02-2015"/>
    <n v="9.6117000000000008"/>
    <n v="5"/>
    <n v="13.93"/>
    <n v="89316"/>
    <n v="2.83"/>
    <s v="Erin"/>
  </r>
  <r>
    <n v="3355"/>
    <s v="Glenda Simon"/>
    <x v="2"/>
    <n v="0.1"/>
    <n v="120.98"/>
    <n v="9.07"/>
    <x v="1"/>
    <x v="3"/>
    <s v="Office Supplies"/>
    <x v="5"/>
    <s v="Small Box"/>
    <s v="GBC VeloBinder Electric Binding Machine"/>
    <n v="0.35"/>
    <s v="United States"/>
    <s v="West"/>
    <x v="8"/>
    <s v="Camarillo"/>
    <n v="93010"/>
    <s v="February"/>
    <s v="28-02-2015"/>
    <s v="March"/>
    <s v="09-03-2015"/>
    <n v="379.3965"/>
    <n v="5"/>
    <n v="549.85"/>
    <n v="88587"/>
    <n v="120.88000000000001"/>
    <s v="William"/>
  </r>
  <r>
    <n v="3355"/>
    <s v="Glenda Simon"/>
    <x v="2"/>
    <n v="0.08"/>
    <n v="8.32"/>
    <n v="2.38"/>
    <x v="2"/>
    <x v="3"/>
    <s v="Technology"/>
    <x v="1"/>
    <s v="Small Pack"/>
    <s v="Imation 3.5 IBM Formatted Diskettes, 10/Box"/>
    <n v="0.74"/>
    <s v="United States"/>
    <s v="West"/>
    <x v="8"/>
    <s v="Camarillo"/>
    <n v="93010"/>
    <s v="February"/>
    <s v="28-02-2015"/>
    <s v="March"/>
    <s v="04-03-2015"/>
    <n v="-41.83"/>
    <n v="6"/>
    <n v="48.99"/>
    <n v="88587"/>
    <n v="8.24"/>
    <s v="William"/>
  </r>
  <r>
    <n v="3355"/>
    <s v="Glenda Simon"/>
    <x v="2"/>
    <n v="0.1"/>
    <n v="125.99"/>
    <n v="4.2"/>
    <x v="1"/>
    <x v="3"/>
    <s v="Technology"/>
    <x v="12"/>
    <s v="Small Box"/>
    <s v="V3682"/>
    <n v="0.59"/>
    <s v="United States"/>
    <s v="West"/>
    <x v="8"/>
    <s v="Camarillo"/>
    <n v="93010"/>
    <s v="February"/>
    <s v="28-02-2015"/>
    <s v="February"/>
    <s v="28-02-2015"/>
    <n v="372.40199999999999"/>
    <n v="7"/>
    <n v="681.42"/>
    <n v="88587"/>
    <n v="125.89"/>
    <s v="William"/>
  </r>
  <r>
    <n v="2587"/>
    <s v="Eugene H Walsh"/>
    <x v="4"/>
    <n v="0.01"/>
    <n v="6.48"/>
    <n v="6.57"/>
    <x v="2"/>
    <x v="2"/>
    <s v="Office Supplies"/>
    <x v="7"/>
    <s v="Small Box"/>
    <s v="Xerox 20"/>
    <n v="0.37"/>
    <s v="United States"/>
    <s v="Central"/>
    <x v="30"/>
    <s v="Manitowoc"/>
    <n v="54220"/>
    <s v="February"/>
    <s v="28-02-2015"/>
    <s v="February"/>
    <s v="28-02-2015"/>
    <n v="-46.5244"/>
    <n v="18"/>
    <n v="127.83"/>
    <n v="91166"/>
    <n v="6.4700000000000006"/>
    <s v="Chris"/>
  </r>
  <r>
    <n v="2861"/>
    <s v="Dwight Robinson"/>
    <x v="4"/>
    <n v="0.05"/>
    <n v="20.99"/>
    <n v="4.8099999999999996"/>
    <x v="1"/>
    <x v="3"/>
    <s v="Technology"/>
    <x v="12"/>
    <s v="Medium Box"/>
    <s v="1726 Digital Answering Machine"/>
    <n v="0.57999999999999996"/>
    <s v="United States"/>
    <s v="Central"/>
    <x v="38"/>
    <s v="Hays"/>
    <n v="67601"/>
    <s v="February"/>
    <s v="28-02-2015"/>
    <s v="February"/>
    <s v="28-02-2015"/>
    <n v="4.9017600000000003"/>
    <n v="11"/>
    <n v="199.43"/>
    <n v="88280"/>
    <n v="20.939999999999998"/>
    <s v="Chris"/>
  </r>
  <r>
    <n v="2923"/>
    <s v="Lynne Griffith"/>
    <x v="4"/>
    <n v="0"/>
    <n v="6.37"/>
    <n v="5.19"/>
    <x v="1"/>
    <x v="1"/>
    <s v="Office Supplies"/>
    <x v="5"/>
    <s v="Small Box"/>
    <s v="C-Line Peel &amp; Stick Add-On Filing Pockets, 8-3/4 x 5-1/8, 10/Pack"/>
    <n v="0.38"/>
    <s v="United States"/>
    <s v="East"/>
    <x v="36"/>
    <s v="Hagerstown"/>
    <n v="21740"/>
    <s v="February"/>
    <s v="28-02-2015"/>
    <s v="March"/>
    <s v="02-03-2015"/>
    <n v="-27.1492"/>
    <n v="15"/>
    <n v="99.75"/>
    <n v="86592"/>
    <n v="6.37"/>
    <s v="Erin"/>
  </r>
  <r>
    <n v="3151"/>
    <s v="Glenda Hunter"/>
    <x v="4"/>
    <n v="0.04"/>
    <n v="17.239999999999998"/>
    <n v="3.26"/>
    <x v="1"/>
    <x v="2"/>
    <s v="Office Supplies"/>
    <x v="16"/>
    <s v="Small Pack"/>
    <s v="Fiskars 8&quot; Scissors, 2/Pack"/>
    <n v="0.56000000000000005"/>
    <s v="United States"/>
    <s v="West"/>
    <x v="8"/>
    <s v="Twentynine Palms"/>
    <n v="92277"/>
    <s v="February"/>
    <s v="28-02-2015"/>
    <s v="February"/>
    <s v="28-02-2015"/>
    <n v="47.73"/>
    <n v="7"/>
    <n v="119.6"/>
    <n v="88546"/>
    <n v="17.2"/>
    <s v="William"/>
  </r>
  <r>
    <n v="719"/>
    <s v="Stephen Lam"/>
    <x v="3"/>
    <n v="0"/>
    <n v="8.5"/>
    <n v="1.99"/>
    <x v="1"/>
    <x v="3"/>
    <s v="Technology"/>
    <x v="1"/>
    <s v="Small Pack"/>
    <s v="Hewlett-Packard 4.7GB DVD+R Discs"/>
    <n v="0.49"/>
    <s v="United States"/>
    <s v="West"/>
    <x v="26"/>
    <s v="Pahrump"/>
    <n v="89041"/>
    <s v="February"/>
    <s v="28-02-2015"/>
    <s v="March"/>
    <s v="02-03-2015"/>
    <n v="71.735600000000005"/>
    <n v="14"/>
    <n v="122.25"/>
    <n v="89344"/>
    <n v="8.5"/>
    <s v="William"/>
  </r>
  <r>
    <n v="719"/>
    <s v="Stephen Lam"/>
    <x v="3"/>
    <n v="0.03"/>
    <n v="95.43"/>
    <n v="19.989999999999998"/>
    <x v="1"/>
    <x v="3"/>
    <s v="Office Supplies"/>
    <x v="6"/>
    <s v="Small Box"/>
    <s v="Fellowes Stor/Drawer® Steel Plus™ Storage Drawers"/>
    <n v="0.79"/>
    <s v="United States"/>
    <s v="West"/>
    <x v="26"/>
    <s v="Pahrump"/>
    <n v="89041"/>
    <s v="February"/>
    <s v="28-02-2015"/>
    <s v="March"/>
    <s v="02-03-2015"/>
    <n v="-79.320800000000006"/>
    <n v="2"/>
    <n v="206.09"/>
    <n v="89344"/>
    <n v="95.4"/>
    <s v="William"/>
  </r>
  <r>
    <n v="1482"/>
    <s v="Michael Tanner"/>
    <x v="3"/>
    <n v="0.05"/>
    <n v="9.65"/>
    <n v="6.22"/>
    <x v="1"/>
    <x v="3"/>
    <s v="Furniture"/>
    <x v="11"/>
    <s v="Small Box"/>
    <s v="Eldon Expressions™ Desk Accessory, Wood Pencil Holder, Oak"/>
    <n v="0.55000000000000004"/>
    <s v="United States"/>
    <s v="Central"/>
    <x v="25"/>
    <s v="Bay City"/>
    <n v="48708"/>
    <s v="February"/>
    <s v="28-02-2015"/>
    <s v="February"/>
    <s v="28-02-2015"/>
    <n v="-14.6432"/>
    <n v="15"/>
    <n v="151.34"/>
    <n v="91363"/>
    <n v="9.6"/>
    <s v="Chris"/>
  </r>
  <r>
    <n v="2908"/>
    <s v="Robyn Lyon"/>
    <x v="3"/>
    <n v="0.05"/>
    <n v="34.979999999999997"/>
    <n v="7.53"/>
    <x v="2"/>
    <x v="2"/>
    <s v="Technology"/>
    <x v="1"/>
    <s v="Small Box"/>
    <s v="Fellowes EZ Multi-Media Keyboard"/>
    <n v="0.76"/>
    <s v="United States"/>
    <s v="East"/>
    <x v="27"/>
    <s v="Garfield Heights"/>
    <n v="44125"/>
    <s v="February"/>
    <s v="28-02-2015"/>
    <s v="March"/>
    <s v="03-03-2015"/>
    <n v="-32.666400000000003"/>
    <n v="16"/>
    <n v="581.08000000000004"/>
    <n v="88157"/>
    <n v="34.93"/>
    <s v="Erin"/>
  </r>
  <r>
    <n v="2908"/>
    <s v="Robyn Lyon"/>
    <x v="3"/>
    <n v="0"/>
    <n v="3.14"/>
    <n v="1.92"/>
    <x v="1"/>
    <x v="2"/>
    <s v="Office Supplies"/>
    <x v="16"/>
    <s v="Wrap Bag"/>
    <s v="Serrated Blade or Curved Handle Hand Letter Openers"/>
    <n v="0.84"/>
    <s v="United States"/>
    <s v="East"/>
    <x v="27"/>
    <s v="Garfield Heights"/>
    <n v="44125"/>
    <s v="February"/>
    <s v="28-02-2015"/>
    <s v="March"/>
    <s v="02-03-2015"/>
    <n v="-13.135199999999999"/>
    <n v="8"/>
    <n v="27.53"/>
    <n v="88157"/>
    <n v="3.14"/>
    <s v="Erin"/>
  </r>
  <r>
    <n v="2931"/>
    <s v="Faye Hanna"/>
    <x v="3"/>
    <n v="0.1"/>
    <n v="11.55"/>
    <n v="2.36"/>
    <x v="1"/>
    <x v="0"/>
    <s v="Office Supplies"/>
    <x v="2"/>
    <s v="Wrap Bag"/>
    <s v="Newell 309"/>
    <n v="0.55000000000000004"/>
    <s v="United States"/>
    <s v="West"/>
    <x v="8"/>
    <s v="El Dorado Hills"/>
    <n v="95630"/>
    <s v="February"/>
    <s v="28-02-2015"/>
    <s v="February"/>
    <s v="28-02-2015"/>
    <n v="69.767200000000003"/>
    <n v="12"/>
    <n v="135.77000000000001"/>
    <n v="87619"/>
    <n v="11.450000000000001"/>
    <s v="William"/>
  </r>
  <r>
    <n v="946"/>
    <s v="Denise Parks"/>
    <x v="0"/>
    <n v="0.09"/>
    <n v="90.98"/>
    <n v="56.2"/>
    <x v="2"/>
    <x v="2"/>
    <s v="Furniture"/>
    <x v="11"/>
    <s v="Medium Box"/>
    <s v="Eldon ClusterMat Chair Mat with Cordless Antistatic Protection"/>
    <n v="0.74"/>
    <s v="United States"/>
    <s v="East"/>
    <x v="29"/>
    <s v="Auburn"/>
    <n v="4210"/>
    <s v="January"/>
    <s v="03-01-2015"/>
    <s v="March"/>
    <s v="02-03-2015"/>
    <n v="-1570.32"/>
    <n v="20"/>
    <n v="1782.44"/>
    <n v="86566"/>
    <n v="90.89"/>
    <s v="Erin"/>
  </r>
  <r>
    <n v="1014"/>
    <s v="Theresa Winters"/>
    <x v="0"/>
    <n v="0.09"/>
    <n v="28.48"/>
    <n v="1.99"/>
    <x v="1"/>
    <x v="2"/>
    <s v="Technology"/>
    <x v="1"/>
    <s v="Small Pack"/>
    <s v="Memorex 4.7GB DVD+RW, 3/Pack"/>
    <n v="0.4"/>
    <s v="United States"/>
    <s v="South"/>
    <x v="1"/>
    <s v="Bryant"/>
    <n v="72022"/>
    <s v="January"/>
    <s v="03-01-2015"/>
    <s v="March"/>
    <s v="02-03-2015"/>
    <n v="-17.149999999999999"/>
    <n v="6"/>
    <n v="160.16999999999999"/>
    <n v="88387"/>
    <n v="28.39"/>
    <s v="Sam"/>
  </r>
  <r>
    <n v="1014"/>
    <s v="Theresa Winters"/>
    <x v="0"/>
    <n v="0"/>
    <n v="2.08"/>
    <n v="5.33"/>
    <x v="1"/>
    <x v="2"/>
    <s v="Furniture"/>
    <x v="11"/>
    <s v="Small Box"/>
    <s v="Eldon® Wave Desk Accessories"/>
    <n v="0.43"/>
    <s v="United States"/>
    <s v="South"/>
    <x v="1"/>
    <s v="Bryant"/>
    <n v="72022"/>
    <s v="January"/>
    <s v="03-01-2015"/>
    <s v="March"/>
    <s v="03-03-2015"/>
    <n v="-29.54"/>
    <n v="3"/>
    <n v="7.47"/>
    <n v="88387"/>
    <n v="2.08"/>
    <s v="Sam"/>
  </r>
  <r>
    <n v="1014"/>
    <s v="Theresa Winters"/>
    <x v="0"/>
    <n v="0.06"/>
    <n v="45.99"/>
    <n v="4.99"/>
    <x v="2"/>
    <x v="2"/>
    <s v="Technology"/>
    <x v="12"/>
    <s v="Small Box"/>
    <s v="KF 788"/>
    <n v="0.56000000000000005"/>
    <s v="United States"/>
    <s v="South"/>
    <x v="1"/>
    <s v="Bryant"/>
    <n v="72022"/>
    <s v="January"/>
    <s v="03-01-2015"/>
    <s v="March"/>
    <s v="02-03-2015"/>
    <n v="-329.78399999999999"/>
    <n v="10"/>
    <n v="370.81"/>
    <n v="88387"/>
    <n v="45.93"/>
    <s v="Sam"/>
  </r>
  <r>
    <n v="1279"/>
    <s v="Josephine Rao"/>
    <x v="0"/>
    <n v="7.0000000000000007E-2"/>
    <n v="40.98"/>
    <n v="7.47"/>
    <x v="1"/>
    <x v="3"/>
    <s v="Office Supplies"/>
    <x v="5"/>
    <s v="Small Box"/>
    <s v="Wilson Jones Ledger-Size, Piano-Hinge Binder, 2&quot;, Blue"/>
    <n v="0.37"/>
    <s v="United States"/>
    <s v="Central"/>
    <x v="2"/>
    <s v="Hammond"/>
    <n v="46324"/>
    <s v="January"/>
    <s v="03-01-2015"/>
    <s v="March"/>
    <s v="02-03-2015"/>
    <n v="54.901499999999999"/>
    <n v="2"/>
    <n v="81.900000000000006"/>
    <n v="90114"/>
    <n v="40.909999999999997"/>
    <s v="Chris"/>
  </r>
  <r>
    <n v="1280"/>
    <s v="Harold Albright"/>
    <x v="0"/>
    <n v="7.0000000000000007E-2"/>
    <n v="40.98"/>
    <n v="7.47"/>
    <x v="1"/>
    <x v="3"/>
    <s v="Office Supplies"/>
    <x v="5"/>
    <s v="Small Box"/>
    <s v="Wilson Jones Ledger-Size, Piano-Hinge Binder, 2&quot;, Blue"/>
    <n v="0.37"/>
    <s v="United States"/>
    <s v="West"/>
    <x v="4"/>
    <s v="Seattle"/>
    <n v="98119"/>
    <s v="January"/>
    <s v="03-01-2015"/>
    <s v="March"/>
    <s v="02-03-2015"/>
    <n v="54.901499999999999"/>
    <n v="8"/>
    <n v="327.61"/>
    <n v="19042"/>
    <n v="40.909999999999997"/>
    <s v="William"/>
  </r>
  <r>
    <n v="2718"/>
    <s v="Caroline Stone"/>
    <x v="0"/>
    <n v="0.1"/>
    <n v="6.74"/>
    <n v="1.72"/>
    <x v="1"/>
    <x v="1"/>
    <s v="Office Supplies"/>
    <x v="7"/>
    <s v="Wrap Bag"/>
    <s v="Memo Book, 100 Message Capacity, 5 3/8” x 11”"/>
    <n v="0.35"/>
    <s v="United States"/>
    <s v="Central"/>
    <x v="10"/>
    <s v="Lansing"/>
    <n v="60438"/>
    <s v="January"/>
    <s v="03-01-2015"/>
    <s v="March"/>
    <s v="03-03-2015"/>
    <n v="65.41"/>
    <n v="15"/>
    <n v="98.17"/>
    <n v="89394"/>
    <n v="6.6400000000000006"/>
    <s v="Chris"/>
  </r>
  <r>
    <n v="1561"/>
    <s v="Edwin Coley"/>
    <x v="1"/>
    <n v="0.02"/>
    <n v="11.34"/>
    <n v="11.25"/>
    <x v="1"/>
    <x v="3"/>
    <s v="Office Supplies"/>
    <x v="7"/>
    <s v="Small Box"/>
    <s v="Staples 1 Part Blank Computer Paper"/>
    <n v="0.36"/>
    <s v="United States"/>
    <s v="Central"/>
    <x v="18"/>
    <s v="Mansfield"/>
    <n v="76063"/>
    <s v="January"/>
    <s v="03-01-2015"/>
    <s v="March"/>
    <s v="02-03-2015"/>
    <n v="-155.21"/>
    <n v="9"/>
    <n v="105.75"/>
    <n v="88093"/>
    <n v="11.32"/>
    <s v="Chris"/>
  </r>
  <r>
    <n v="1764"/>
    <s v="Michele Bradshaw"/>
    <x v="1"/>
    <n v="0.06"/>
    <n v="19.98"/>
    <n v="10.49"/>
    <x v="1"/>
    <x v="1"/>
    <s v="Furniture"/>
    <x v="11"/>
    <s v="Small Box"/>
    <s v="12-1/2 Diameter Round Wall Clock"/>
    <n v="0.49"/>
    <s v="United States"/>
    <s v="South"/>
    <x v="12"/>
    <s v="Dunedin"/>
    <n v="34698"/>
    <s v="January"/>
    <s v="03-01-2015"/>
    <s v="March"/>
    <s v="03-03-2015"/>
    <n v="514.17719999999997"/>
    <n v="5"/>
    <n v="103.37"/>
    <n v="89776"/>
    <n v="19.920000000000002"/>
    <s v="Sam"/>
  </r>
  <r>
    <n v="1764"/>
    <s v="Michele Bradshaw"/>
    <x v="1"/>
    <n v="0.08"/>
    <n v="1.76"/>
    <n v="4.8600000000000003"/>
    <x v="1"/>
    <x v="1"/>
    <s v="Furniture"/>
    <x v="11"/>
    <s v="Small Box"/>
    <s v="Regeneration Desk Collection"/>
    <n v="0.41"/>
    <s v="United States"/>
    <s v="South"/>
    <x v="12"/>
    <s v="Dunedin"/>
    <n v="34698"/>
    <s v="January"/>
    <s v="03-01-2015"/>
    <s v="March"/>
    <s v="02-03-2015"/>
    <n v="235.65600000000001"/>
    <n v="23"/>
    <n v="40.22"/>
    <n v="89776"/>
    <n v="1.68"/>
    <s v="Sam"/>
  </r>
  <r>
    <n v="1917"/>
    <s v="Tracy Buckley"/>
    <x v="1"/>
    <n v="0.08"/>
    <n v="22.23"/>
    <n v="3.63"/>
    <x v="1"/>
    <x v="2"/>
    <s v="Furniture"/>
    <x v="11"/>
    <s v="Small Pack"/>
    <s v="Executive Impressions 14&quot; Contract Wall Clock"/>
    <n v="0.52"/>
    <s v="United States"/>
    <s v="South"/>
    <x v="1"/>
    <s v="North Little Rock"/>
    <n v="72113"/>
    <s v="January"/>
    <s v="03-01-2015"/>
    <s v="March"/>
    <s v="03-03-2015"/>
    <n v="-29.61"/>
    <n v="10"/>
    <n v="210.33"/>
    <n v="85897"/>
    <n v="22.150000000000002"/>
    <s v="Sam"/>
  </r>
  <r>
    <n v="2437"/>
    <s v="Judith Shepherd"/>
    <x v="2"/>
    <n v="0.09"/>
    <n v="90.97"/>
    <n v="14"/>
    <x v="0"/>
    <x v="2"/>
    <s v="Technology"/>
    <x v="3"/>
    <s v="Jumbo Drum"/>
    <s v="Lexmark Z54se Color Inkjet Printer"/>
    <n v="0.36"/>
    <s v="United States"/>
    <s v="Central"/>
    <x v="30"/>
    <s v="Muskego"/>
    <n v="53150"/>
    <s v="January"/>
    <s v="03-01-2015"/>
    <s v="March"/>
    <s v="03-03-2015"/>
    <n v="35.29"/>
    <n v="3"/>
    <n v="260"/>
    <n v="90301"/>
    <n v="90.88"/>
    <s v="Chris"/>
  </r>
  <r>
    <n v="2454"/>
    <s v="Donna Braun"/>
    <x v="4"/>
    <n v="0.06"/>
    <n v="3499.99"/>
    <n v="24.49"/>
    <x v="2"/>
    <x v="3"/>
    <s v="Technology"/>
    <x v="4"/>
    <s v="Large Box"/>
    <s v="Canon imageCLASS 2200 Advanced Copier"/>
    <n v="0.37"/>
    <s v="United States"/>
    <s v="South"/>
    <x v="16"/>
    <s v="Hoover"/>
    <n v="35244"/>
    <s v="January"/>
    <s v="03-01-2015"/>
    <s v="March"/>
    <s v="04-03-2015"/>
    <n v="-68.432000000000002"/>
    <n v="1"/>
    <n v="3550.28"/>
    <n v="89219"/>
    <n v="3499.93"/>
    <s v="Sam"/>
  </r>
  <r>
    <n v="1882"/>
    <s v="Anita Kent"/>
    <x v="3"/>
    <n v="0.09"/>
    <n v="5.78"/>
    <n v="5.67"/>
    <x v="1"/>
    <x v="2"/>
    <s v="Office Supplies"/>
    <x v="7"/>
    <s v="Small Box"/>
    <s v="Xerox 1978"/>
    <n v="0.36"/>
    <s v="United States"/>
    <s v="East"/>
    <x v="33"/>
    <s v="Linden"/>
    <n v="7036"/>
    <s v="January"/>
    <s v="03-01-2015"/>
    <s v="March"/>
    <s v="03-03-2015"/>
    <n v="-7.96"/>
    <n v="1"/>
    <n v="11.35"/>
    <n v="87378"/>
    <n v="5.69"/>
    <s v="Erin"/>
  </r>
  <r>
    <n v="1885"/>
    <s v="Jacob Hirsch"/>
    <x v="3"/>
    <n v="0.05"/>
    <n v="535.64"/>
    <n v="14.7"/>
    <x v="0"/>
    <x v="2"/>
    <s v="Technology"/>
    <x v="3"/>
    <s v="Jumbo Drum"/>
    <s v="Epson LQ-870 Dot Matrix Printer"/>
    <n v="0.59"/>
    <s v="United States"/>
    <s v="East"/>
    <x v="40"/>
    <s v="Barrington"/>
    <n v="2806"/>
    <s v="January"/>
    <s v="03-01-2015"/>
    <s v="March"/>
    <s v="03-03-2015"/>
    <n v="4407.4399999999996"/>
    <n v="15"/>
    <n v="7029.1"/>
    <n v="87378"/>
    <n v="535.59"/>
    <s v="Erin"/>
  </r>
  <r>
    <n v="3187"/>
    <s v="Sidney Gilliam"/>
    <x v="1"/>
    <n v="0.08"/>
    <n v="170.98"/>
    <n v="35.89"/>
    <x v="0"/>
    <x v="0"/>
    <s v="Furniture"/>
    <x v="10"/>
    <s v="Jumbo Box"/>
    <s v="Rush Hierlooms Collection 1&quot; Thick Stackable Bookcases"/>
    <n v="0.66"/>
    <s v="United States"/>
    <s v="South"/>
    <x v="12"/>
    <s v="Riverview"/>
    <n v="33569"/>
    <s v="February"/>
    <s v="03-02-2015"/>
    <s v="March"/>
    <s v="04-03-2015"/>
    <n v="-119.812"/>
    <n v="1"/>
    <n v="199.48"/>
    <n v="89025"/>
    <n v="170.89999999999998"/>
    <s v="Sam"/>
  </r>
  <r>
    <n v="64"/>
    <s v="Lynn Morrow"/>
    <x v="3"/>
    <n v="0"/>
    <n v="3.69"/>
    <n v="0.5"/>
    <x v="1"/>
    <x v="0"/>
    <s v="Office Supplies"/>
    <x v="13"/>
    <s v="Small Box"/>
    <s v="Avery 501"/>
    <n v="0.38"/>
    <s v="United States"/>
    <s v="South"/>
    <x v="21"/>
    <s v="Salem"/>
    <n v="24153"/>
    <s v="February"/>
    <s v="03-02-2015"/>
    <s v="March"/>
    <s v="04-03-2015"/>
    <n v="-37.5291"/>
    <n v="1"/>
    <n v="4"/>
    <n v="87406"/>
    <n v="3.69"/>
    <s v="Sam"/>
  </r>
  <r>
    <n v="64"/>
    <s v="Lynn Morrow"/>
    <x v="3"/>
    <n v="0.02"/>
    <n v="175.99"/>
    <n v="4.99"/>
    <x v="2"/>
    <x v="0"/>
    <s v="Technology"/>
    <x v="12"/>
    <s v="Small Box"/>
    <s v="5165"/>
    <n v="0.59"/>
    <s v="United States"/>
    <s v="South"/>
    <x v="21"/>
    <s v="Salem"/>
    <n v="24153"/>
    <s v="February"/>
    <s v="03-02-2015"/>
    <s v="March"/>
    <s v="02-03-2015"/>
    <n v="101.49"/>
    <n v="4"/>
    <n v="589.79999999999995"/>
    <n v="87406"/>
    <n v="175.97"/>
    <s v="Sam"/>
  </r>
  <r>
    <n v="2877"/>
    <s v="Shannon Aldridge"/>
    <x v="3"/>
    <n v="0"/>
    <n v="8.33"/>
    <n v="1.99"/>
    <x v="2"/>
    <x v="1"/>
    <s v="Technology"/>
    <x v="1"/>
    <s v="Small Pack"/>
    <s v="80 Minute Slim Jewel Case CD-R , 10/Pack - Staples"/>
    <n v="0.52"/>
    <s v="United States"/>
    <s v="East"/>
    <x v="27"/>
    <s v="North Olmsted"/>
    <n v="44070"/>
    <s v="February"/>
    <s v="03-02-2015"/>
    <s v="March"/>
    <s v="04-03-2015"/>
    <n v="74.181899999999999"/>
    <n v="12"/>
    <n v="107.51"/>
    <n v="91492"/>
    <n v="8.33"/>
    <s v="Erin"/>
  </r>
  <r>
    <n v="2878"/>
    <s v="Susan Carroll Berman"/>
    <x v="3"/>
    <n v="0"/>
    <n v="8.33"/>
    <n v="1.99"/>
    <x v="2"/>
    <x v="1"/>
    <s v="Technology"/>
    <x v="1"/>
    <s v="Small Pack"/>
    <s v="80 Minute Slim Jewel Case CD-R , 10/Pack - Staples"/>
    <n v="0.52"/>
    <s v="United States"/>
    <s v="West"/>
    <x v="4"/>
    <s v="Seattle"/>
    <n v="98107"/>
    <s v="February"/>
    <s v="03-02-2015"/>
    <s v="March"/>
    <s v="04-03-2015"/>
    <n v="82.31"/>
    <n v="47"/>
    <n v="421.08"/>
    <n v="54369"/>
    <n v="8.33"/>
    <s v="William"/>
  </r>
  <r>
    <n v="3067"/>
    <s v="Carole Miller"/>
    <x v="3"/>
    <n v="0.06"/>
    <n v="355.98"/>
    <n v="58.92"/>
    <x v="0"/>
    <x v="1"/>
    <s v="Furniture"/>
    <x v="9"/>
    <s v="Jumbo Drum"/>
    <s v="Hon 4700 Series Mobuis™ Mid-Back Task Chairs with Adjustable Arms"/>
    <n v="0.64"/>
    <s v="United States"/>
    <s v="East"/>
    <x v="27"/>
    <s v="Austintown"/>
    <n v="44515"/>
    <s v="February"/>
    <s v="03-02-2015"/>
    <s v="March"/>
    <s v="03-03-2015"/>
    <n v="1660.92"/>
    <n v="14"/>
    <n v="5086.08"/>
    <n v="91376"/>
    <n v="355.92"/>
    <s v="Erin"/>
  </r>
  <r>
    <n v="1686"/>
    <s v="Lynn O'Donnell"/>
    <x v="2"/>
    <n v="0.08"/>
    <n v="2.08"/>
    <n v="5.33"/>
    <x v="1"/>
    <x v="3"/>
    <s v="Furniture"/>
    <x v="11"/>
    <s v="Small Box"/>
    <s v="Eldon® Wave Desk Accessories"/>
    <n v="0.43"/>
    <s v="United States"/>
    <s v="Central"/>
    <x v="10"/>
    <s v="Elgin"/>
    <n v="60123"/>
    <s v="March"/>
    <s v="03-03-2015"/>
    <s v="March"/>
    <s v="10-03-2015"/>
    <n v="-129.01"/>
    <n v="9"/>
    <n v="19.670000000000002"/>
    <n v="86973"/>
    <n v="2"/>
    <s v="Chris"/>
  </r>
  <r>
    <n v="428"/>
    <s v="Ernest Barber"/>
    <x v="3"/>
    <n v="0.05"/>
    <n v="10.98"/>
    <n v="4.8"/>
    <x v="1"/>
    <x v="3"/>
    <s v="Office Supplies"/>
    <x v="15"/>
    <s v="Small Box"/>
    <s v="Manila Recycled Extra-Heavyweight Clasp Envelopes, 6&quot; x 9&quot;"/>
    <n v="0.36"/>
    <s v="United States"/>
    <s v="West"/>
    <x v="26"/>
    <s v="Carson City"/>
    <n v="89701"/>
    <s v="March"/>
    <s v="03-03-2015"/>
    <s v="March"/>
    <s v="05-03-2015"/>
    <n v="90.62"/>
    <n v="22"/>
    <n v="243.11"/>
    <n v="88480"/>
    <n v="10.93"/>
    <s v="William"/>
  </r>
  <r>
    <n v="568"/>
    <s v="Peter McConnell"/>
    <x v="0"/>
    <n v="0.02"/>
    <n v="280.98"/>
    <n v="57"/>
    <x v="0"/>
    <x v="1"/>
    <s v="Furniture"/>
    <x v="9"/>
    <s v="Jumbo Drum"/>
    <s v="Hon 2090 “Pillow Soft” Series Mid Back Swivel/Tilt Chairs"/>
    <n v="0.78"/>
    <s v="United States"/>
    <s v="South"/>
    <x v="0"/>
    <s v="Columbus"/>
    <n v="39701"/>
    <s v="April"/>
    <s v="03-04-2015"/>
    <s v="March"/>
    <s v="05-03-2015"/>
    <n v="1141.7940000000001"/>
    <n v="4"/>
    <n v="1128.74"/>
    <n v="88879"/>
    <n v="280.96000000000004"/>
    <s v="Sam"/>
  </r>
  <r>
    <n v="3133"/>
    <s v="Kristine Singleton"/>
    <x v="0"/>
    <n v="0.08"/>
    <n v="5.4"/>
    <n v="7.78"/>
    <x v="1"/>
    <x v="3"/>
    <s v="Office Supplies"/>
    <x v="5"/>
    <s v="Small Box"/>
    <s v="3M Organizer Strips"/>
    <n v="0.37"/>
    <s v="United States"/>
    <s v="Central"/>
    <x v="10"/>
    <s v="Naperville"/>
    <n v="60540"/>
    <s v="April"/>
    <s v="03-04-2015"/>
    <s v="March"/>
    <s v="04-03-2015"/>
    <n v="-44.067999999999998"/>
    <n v="4"/>
    <n v="25.35"/>
    <n v="86792"/>
    <n v="5.32"/>
    <s v="Chris"/>
  </r>
  <r>
    <n v="3133"/>
    <s v="Kristine Singleton"/>
    <x v="0"/>
    <n v="0.09"/>
    <n v="8.4600000000000009"/>
    <n v="8.99"/>
    <x v="2"/>
    <x v="3"/>
    <s v="Technology"/>
    <x v="1"/>
    <s v="Small Pack"/>
    <s v="Imation 3.5 IBM Diskettes, 10/Box"/>
    <n v="0.79"/>
    <s v="United States"/>
    <s v="Central"/>
    <x v="10"/>
    <s v="Naperville"/>
    <n v="60540"/>
    <s v="April"/>
    <s v="03-04-2015"/>
    <s v="March"/>
    <s v="07-03-2015"/>
    <n v="-100.51"/>
    <n v="5"/>
    <n v="45.03"/>
    <n v="86792"/>
    <n v="8.370000000000001"/>
    <s v="Chris"/>
  </r>
  <r>
    <n v="3133"/>
    <s v="Kristine Singleton"/>
    <x v="0"/>
    <n v="0.21"/>
    <n v="14.98"/>
    <n v="8.99"/>
    <x v="1"/>
    <x v="3"/>
    <s v="Furniture"/>
    <x v="11"/>
    <s v="Small Pack"/>
    <s v="GE 4 Foot Flourescent Tube, 40 Watt"/>
    <n v="0.39"/>
    <s v="United States"/>
    <s v="Central"/>
    <x v="10"/>
    <s v="Naperville"/>
    <n v="60540"/>
    <s v="April"/>
    <s v="03-04-2015"/>
    <s v="March"/>
    <s v="05-03-2015"/>
    <n v="-17.75"/>
    <n v="10"/>
    <n v="153.87"/>
    <n v="86792"/>
    <n v="14.77"/>
    <s v="Chris"/>
  </r>
  <r>
    <n v="3133"/>
    <s v="Kristine Singleton"/>
    <x v="0"/>
    <n v="0.04"/>
    <n v="155.99"/>
    <n v="8.08"/>
    <x v="1"/>
    <x v="3"/>
    <s v="Technology"/>
    <x v="12"/>
    <s v="Small Box"/>
    <s v="300 Series Non-Flip"/>
    <n v="0.6"/>
    <s v="United States"/>
    <s v="Central"/>
    <x v="10"/>
    <s v="Naperville"/>
    <n v="60540"/>
    <s v="April"/>
    <s v="03-04-2015"/>
    <s v="March"/>
    <s v="05-03-2015"/>
    <n v="1374.9480000000001"/>
    <n v="22"/>
    <n v="2800.33"/>
    <n v="86792"/>
    <n v="155.95000000000002"/>
    <s v="Chris"/>
  </r>
  <r>
    <n v="1005"/>
    <s v="Lloyd Dickson"/>
    <x v="2"/>
    <n v="0.06"/>
    <n v="10.14"/>
    <n v="2.27"/>
    <x v="1"/>
    <x v="0"/>
    <s v="Office Supplies"/>
    <x v="7"/>
    <s v="Wrap Bag"/>
    <s v="Staples Wirebound Steno Books, 6&quot; x 9&quot;, 12/Pack"/>
    <n v="0.36"/>
    <s v="United States"/>
    <s v="Central"/>
    <x v="10"/>
    <s v="Buffalo Grove"/>
    <n v="60089"/>
    <s v="April"/>
    <s v="03-04-2015"/>
    <s v="March"/>
    <s v="04-03-2015"/>
    <n v="-3.88"/>
    <n v="1"/>
    <n v="12.18"/>
    <n v="90043"/>
    <n v="10.08"/>
    <s v="Chris"/>
  </r>
  <r>
    <n v="2358"/>
    <s v="Danielle Baird"/>
    <x v="2"/>
    <n v="0.1"/>
    <n v="205.99"/>
    <n v="8.99"/>
    <x v="1"/>
    <x v="3"/>
    <s v="Technology"/>
    <x v="12"/>
    <s v="Small Box"/>
    <s v="TimeportP7382"/>
    <n v="0.56000000000000005"/>
    <s v="United States"/>
    <s v="South"/>
    <x v="12"/>
    <s v="Fort Lauderdale"/>
    <n v="33311"/>
    <s v="April"/>
    <s v="03-04-2015"/>
    <s v="March"/>
    <s v="08-03-2015"/>
    <n v="147"/>
    <n v="2"/>
    <n v="324.62"/>
    <n v="88267"/>
    <n v="205.89000000000001"/>
    <s v="Sam"/>
  </r>
  <r>
    <n v="91"/>
    <s v="Wallace Werner"/>
    <x v="4"/>
    <n v="0.06"/>
    <n v="175.99"/>
    <n v="8.99"/>
    <x v="1"/>
    <x v="3"/>
    <s v="Technology"/>
    <x v="12"/>
    <s v="Small Box"/>
    <s v="2180"/>
    <n v="0.56999999999999995"/>
    <s v="United States"/>
    <s v="West"/>
    <x v="8"/>
    <s v="Vallejo"/>
    <n v="94591"/>
    <s v="April"/>
    <s v="03-04-2015"/>
    <s v="March"/>
    <s v="06-03-2015"/>
    <n v="2031.5070000000001"/>
    <n v="23"/>
    <n v="3363.53"/>
    <n v="87177"/>
    <n v="175.93"/>
    <s v="William"/>
  </r>
  <r>
    <n v="679"/>
    <s v="Katie Dougherty"/>
    <x v="4"/>
    <n v="0.01"/>
    <n v="3.95"/>
    <n v="5.13"/>
    <x v="1"/>
    <x v="3"/>
    <s v="Office Supplies"/>
    <x v="8"/>
    <s v="Small Box"/>
    <s v="Hoover Replacement Belts For Soft Guard™ &amp; Commercial Ltweight Upright Vacs, 2/Pk"/>
    <n v="0.59"/>
    <s v="United States"/>
    <s v="West"/>
    <x v="4"/>
    <s v="Spanaway"/>
    <n v="98387"/>
    <s v="April"/>
    <s v="03-04-2015"/>
    <s v="March"/>
    <s v="05-03-2015"/>
    <n v="-19.93"/>
    <n v="2"/>
    <n v="10.11"/>
    <n v="88890"/>
    <n v="3.9400000000000004"/>
    <s v="William"/>
  </r>
  <r>
    <n v="679"/>
    <s v="Katie Dougherty"/>
    <x v="4"/>
    <n v="0.02"/>
    <n v="367.99"/>
    <n v="19.989999999999998"/>
    <x v="1"/>
    <x v="3"/>
    <s v="Office Supplies"/>
    <x v="5"/>
    <s v="Small Box"/>
    <s v="Ibico Ibimaster 300 Manual Binding System"/>
    <n v="0.4"/>
    <s v="United States"/>
    <s v="West"/>
    <x v="4"/>
    <s v="Spanaway"/>
    <n v="98387"/>
    <s v="April"/>
    <s v="03-04-2015"/>
    <s v="March"/>
    <s v="05-03-2015"/>
    <n v="4568.6072999999997"/>
    <n v="17"/>
    <n v="6621.17"/>
    <n v="88890"/>
    <n v="367.97"/>
    <s v="William"/>
  </r>
  <r>
    <n v="680"/>
    <s v="Laurence Poe"/>
    <x v="4"/>
    <n v="0.04"/>
    <n v="95.99"/>
    <n v="4.9000000000000004"/>
    <x v="1"/>
    <x v="3"/>
    <s v="Technology"/>
    <x v="12"/>
    <s v="Small Box"/>
    <s v="T60"/>
    <n v="0.56000000000000005"/>
    <s v="United States"/>
    <s v="West"/>
    <x v="4"/>
    <s v="Spokane"/>
    <n v="99207"/>
    <s v="April"/>
    <s v="03-04-2015"/>
    <s v="March"/>
    <s v="06-03-2015"/>
    <n v="-258.22500000000002"/>
    <n v="3"/>
    <n v="253.78"/>
    <n v="88890"/>
    <n v="95.949999999999989"/>
    <s v="William"/>
  </r>
  <r>
    <n v="2696"/>
    <s v="Sally Dunn"/>
    <x v="0"/>
    <n v="0.05"/>
    <n v="107.53"/>
    <n v="5.81"/>
    <x v="1"/>
    <x v="2"/>
    <s v="Furniture"/>
    <x v="11"/>
    <s v="Medium Box"/>
    <s v="Tenex Contemporary Contur Chairmats for Low and Medium Pile Carpet, Computer, 39&quot; x 49&quot;"/>
    <n v="0.65"/>
    <s v="United States"/>
    <s v="South"/>
    <x v="16"/>
    <s v="Tuscaloosa"/>
    <n v="35401"/>
    <s v="May"/>
    <s v="03-05-2015"/>
    <s v="March"/>
    <s v="06-03-2015"/>
    <n v="-89.418000000000006"/>
    <n v="6"/>
    <n v="612.91999999999996"/>
    <n v="87676"/>
    <n v="107.48"/>
    <s v="Sam"/>
  </r>
  <r>
    <n v="2376"/>
    <s v="Debra Batchelor"/>
    <x v="1"/>
    <n v="0.05"/>
    <n v="3.28"/>
    <n v="3.97"/>
    <x v="1"/>
    <x v="3"/>
    <s v="Office Supplies"/>
    <x v="2"/>
    <s v="Wrap Bag"/>
    <s v="Newell 342"/>
    <n v="0.56000000000000005"/>
    <s v="United States"/>
    <s v="West"/>
    <x v="37"/>
    <s v="Moscow"/>
    <n v="83843"/>
    <s v="May"/>
    <s v="03-05-2015"/>
    <s v="March"/>
    <s v="06-03-2015"/>
    <n v="-100.24"/>
    <n v="18"/>
    <n v="61.29"/>
    <n v="91321"/>
    <n v="3.23"/>
    <s v="William"/>
  </r>
  <r>
    <n v="2376"/>
    <s v="Debra Batchelor"/>
    <x v="1"/>
    <n v="0.03"/>
    <n v="6.98"/>
    <n v="9.69"/>
    <x v="1"/>
    <x v="3"/>
    <s v="Office Supplies"/>
    <x v="6"/>
    <s v="Small Box"/>
    <s v="Eldon Shelf Savers™ Cubes and Bins"/>
    <n v="0.83"/>
    <s v="United States"/>
    <s v="West"/>
    <x v="37"/>
    <s v="Moscow"/>
    <n v="83843"/>
    <s v="May"/>
    <s v="03-05-2015"/>
    <s v="March"/>
    <s v="07-03-2015"/>
    <n v="-262.62"/>
    <n v="15"/>
    <n v="109.15"/>
    <n v="91321"/>
    <n v="6.95"/>
    <s v="William"/>
  </r>
  <r>
    <n v="670"/>
    <s v="Lewis Baldwin"/>
    <x v="2"/>
    <n v="0.08"/>
    <n v="296.18"/>
    <n v="54.12"/>
    <x v="0"/>
    <x v="2"/>
    <s v="Furniture"/>
    <x v="0"/>
    <s v="Jumbo Box"/>
    <s v="Hon 94000 Series Round Tables"/>
    <n v="0.76"/>
    <s v="United States"/>
    <s v="South"/>
    <x v="21"/>
    <s v="Montclair"/>
    <n v="22025"/>
    <s v="May"/>
    <s v="03-05-2015"/>
    <s v="March"/>
    <s v="12-03-2015"/>
    <n v="-187.22200000000001"/>
    <n v="5"/>
    <n v="1429.81"/>
    <n v="88474"/>
    <n v="296.10000000000002"/>
    <s v="Sam"/>
  </r>
  <r>
    <n v="2944"/>
    <s v="Elsie Lane"/>
    <x v="2"/>
    <n v="0.04"/>
    <n v="4.55"/>
    <n v="1.49"/>
    <x v="1"/>
    <x v="3"/>
    <s v="Office Supplies"/>
    <x v="5"/>
    <s v="Small Box"/>
    <s v="Presstex Flexible Ring Binders"/>
    <n v="0.35"/>
    <s v="United States"/>
    <s v="Central"/>
    <x v="25"/>
    <s v="Midland"/>
    <n v="48640"/>
    <s v="May"/>
    <s v="03-05-2015"/>
    <s v="March"/>
    <s v="07-03-2015"/>
    <n v="28.288"/>
    <n v="13"/>
    <n v="59.75"/>
    <n v="90309"/>
    <n v="4.51"/>
    <s v="Chris"/>
  </r>
  <r>
    <n v="392"/>
    <s v="Erica R Fuller"/>
    <x v="4"/>
    <n v="0.02"/>
    <n v="34.979999999999997"/>
    <n v="7.53"/>
    <x v="1"/>
    <x v="3"/>
    <s v="Technology"/>
    <x v="1"/>
    <s v="Small Box"/>
    <s v="Fellowes EZ Multi-Media Keyboard"/>
    <n v="0.76"/>
    <s v="United States"/>
    <s v="Central"/>
    <x v="6"/>
    <s v="Clayton"/>
    <n v="63105"/>
    <s v="May"/>
    <s v="03-05-2015"/>
    <s v="March"/>
    <s v="07-03-2015"/>
    <n v="-159.68"/>
    <n v="1"/>
    <n v="37.159999999999997"/>
    <n v="86383"/>
    <n v="34.959999999999994"/>
    <s v="Chris"/>
  </r>
  <r>
    <n v="392"/>
    <s v="Erica R Fuller"/>
    <x v="4"/>
    <n v="0.01"/>
    <n v="19.989999999999998"/>
    <n v="11.17"/>
    <x v="1"/>
    <x v="3"/>
    <s v="Furniture"/>
    <x v="11"/>
    <s v="Large Box"/>
    <s v="Telescoping Adjustable Floor Lamp"/>
    <n v="0.6"/>
    <s v="United States"/>
    <s v="Central"/>
    <x v="6"/>
    <s v="Clayton"/>
    <n v="63105"/>
    <s v="May"/>
    <s v="03-05-2015"/>
    <s v="March"/>
    <s v="08-03-2015"/>
    <n v="27.91"/>
    <n v="2"/>
    <n v="43.65"/>
    <n v="86383"/>
    <n v="19.979999999999997"/>
    <s v="Chris"/>
  </r>
  <r>
    <n v="3003"/>
    <s v="Roy Rouse"/>
    <x v="4"/>
    <n v="0.03"/>
    <n v="85.99"/>
    <n v="0.99"/>
    <x v="1"/>
    <x v="2"/>
    <s v="Technology"/>
    <x v="12"/>
    <s v="Wrap Bag"/>
    <s v="Accessory34"/>
    <n v="0.55000000000000004"/>
    <s v="United States"/>
    <s v="West"/>
    <x v="37"/>
    <s v="Coeur D Alene"/>
    <n v="83814"/>
    <s v="May"/>
    <s v="03-05-2015"/>
    <s v="March"/>
    <s v="06-03-2015"/>
    <n v="1037.1044999999999"/>
    <n v="20"/>
    <n v="1503.05"/>
    <n v="91586"/>
    <n v="85.96"/>
    <s v="William"/>
  </r>
  <r>
    <n v="1014"/>
    <s v="Theresa Winters"/>
    <x v="3"/>
    <n v="0.08"/>
    <n v="10.91"/>
    <n v="2.99"/>
    <x v="1"/>
    <x v="2"/>
    <s v="Office Supplies"/>
    <x v="5"/>
    <s v="Small Box"/>
    <s v="Heavy-Duty E-Z-D® Binders"/>
    <n v="0.38"/>
    <s v="United States"/>
    <s v="South"/>
    <x v="1"/>
    <s v="Bryant"/>
    <n v="72022"/>
    <s v="May"/>
    <s v="03-05-2015"/>
    <s v="March"/>
    <s v="06-03-2015"/>
    <n v="-2.1"/>
    <n v="11"/>
    <n v="119.99"/>
    <n v="88388"/>
    <n v="10.83"/>
    <s v="Sam"/>
  </r>
  <r>
    <n v="1279"/>
    <s v="Josephine Rao"/>
    <x v="3"/>
    <n v="0"/>
    <n v="442.14"/>
    <n v="14.7"/>
    <x v="0"/>
    <x v="3"/>
    <s v="Technology"/>
    <x v="3"/>
    <s v="Jumbo Drum"/>
    <s v="Okidata ML390 Turbo Dot Matrix Printers"/>
    <n v="0.56000000000000005"/>
    <s v="United States"/>
    <s v="Central"/>
    <x v="2"/>
    <s v="Hammond"/>
    <n v="46324"/>
    <s v="May"/>
    <s v="03-05-2015"/>
    <s v="March"/>
    <s v="05-03-2015"/>
    <n v="501.51"/>
    <n v="5"/>
    <n v="2343.34"/>
    <n v="90115"/>
    <n v="442.14"/>
    <s v="Chris"/>
  </r>
  <r>
    <n v="1432"/>
    <s v="Kerry Green"/>
    <x v="3"/>
    <n v="0.05"/>
    <n v="9.7799999999999994"/>
    <n v="1.39"/>
    <x v="1"/>
    <x v="3"/>
    <s v="Office Supplies"/>
    <x v="15"/>
    <s v="Small Box"/>
    <s v="Staples #10 Laser &amp; Inkjet Envelopes, 4 1/8&quot; x 9 1/2&quot;, 100/Box"/>
    <n v="0.39"/>
    <s v="United States"/>
    <s v="Central"/>
    <x v="2"/>
    <s v="Indianapolis"/>
    <n v="46203"/>
    <s v="May"/>
    <s v="03-05-2015"/>
    <s v="March"/>
    <s v="06-03-2015"/>
    <n v="74.278499999999994"/>
    <n v="11"/>
    <n v="107.65"/>
    <n v="86826"/>
    <n v="9.7299999999999986"/>
    <s v="Chris"/>
  </r>
  <r>
    <n v="1433"/>
    <s v="Frances Jackson"/>
    <x v="3"/>
    <n v="0.02"/>
    <n v="3.28"/>
    <n v="3.97"/>
    <x v="2"/>
    <x v="3"/>
    <s v="Office Supplies"/>
    <x v="2"/>
    <s v="Wrap Bag"/>
    <s v="Newell 337"/>
    <n v="0.56000000000000005"/>
    <s v="United States"/>
    <s v="Central"/>
    <x v="2"/>
    <s v="Jeffersonville"/>
    <n v="47130"/>
    <s v="May"/>
    <s v="03-05-2015"/>
    <s v="March"/>
    <s v="06-03-2015"/>
    <n v="-66.349999999999994"/>
    <n v="7"/>
    <n v="25.15"/>
    <n v="86826"/>
    <n v="3.26"/>
    <s v="Chris"/>
  </r>
  <r>
    <n v="2006"/>
    <s v="Cynthia Khan"/>
    <x v="3"/>
    <n v="0.03"/>
    <n v="5.78"/>
    <n v="5.37"/>
    <x v="1"/>
    <x v="2"/>
    <s v="Office Supplies"/>
    <x v="7"/>
    <s v="Small Box"/>
    <s v="Xerox 1950"/>
    <n v="0.36"/>
    <s v="United States"/>
    <s v="West"/>
    <x v="3"/>
    <s v="Durango"/>
    <n v="81301"/>
    <s v="May"/>
    <s v="03-05-2015"/>
    <s v="March"/>
    <s v="06-03-2015"/>
    <n v="-63.35"/>
    <n v="15"/>
    <n v="88.22"/>
    <n v="88798"/>
    <n v="5.75"/>
    <s v="William"/>
  </r>
  <r>
    <n v="868"/>
    <s v="Sharon Ellis"/>
    <x v="0"/>
    <n v="0.06"/>
    <n v="6.48"/>
    <n v="8.8800000000000008"/>
    <x v="1"/>
    <x v="3"/>
    <s v="Office Supplies"/>
    <x v="7"/>
    <s v="Small Box"/>
    <s v="Xerox 224"/>
    <n v="0.37"/>
    <s v="United States"/>
    <s v="Central"/>
    <x v="7"/>
    <s v="Shoreview"/>
    <n v="55126"/>
    <s v="June"/>
    <s v="03-06-2015"/>
    <s v="March"/>
    <s v="07-03-2015"/>
    <n v="-237.47"/>
    <n v="20"/>
    <n v="125.77"/>
    <n v="91195"/>
    <n v="6.4200000000000008"/>
    <s v="Chris"/>
  </r>
  <r>
    <n v="3008"/>
    <s v="Penny Rich"/>
    <x v="0"/>
    <n v="0.05"/>
    <n v="9.99"/>
    <n v="4.78"/>
    <x v="1"/>
    <x v="2"/>
    <s v="Office Supplies"/>
    <x v="7"/>
    <s v="Small Box"/>
    <s v="Xerox 1896"/>
    <n v="0.4"/>
    <s v="United States"/>
    <s v="Central"/>
    <x v="7"/>
    <s v="Minnetonka Mills"/>
    <n v="55343"/>
    <s v="June"/>
    <s v="03-06-2015"/>
    <s v="March"/>
    <s v="07-03-2015"/>
    <n v="41.3"/>
    <n v="20"/>
    <n v="203.37"/>
    <n v="89414"/>
    <n v="9.94"/>
    <s v="Chris"/>
  </r>
  <r>
    <n v="688"/>
    <s v="Ashley Reese"/>
    <x v="2"/>
    <n v="0.06"/>
    <n v="4.18"/>
    <n v="2.99"/>
    <x v="1"/>
    <x v="0"/>
    <s v="Office Supplies"/>
    <x v="5"/>
    <s v="Small Box"/>
    <s v="Avery® Durable Slant Ring Binders With Label Holder"/>
    <n v="0.37"/>
    <s v="United States"/>
    <s v="Central"/>
    <x v="6"/>
    <s v="Saint Louis"/>
    <n v="63116"/>
    <s v="June"/>
    <s v="03-06-2015"/>
    <s v="March"/>
    <s v="08-03-2015"/>
    <n v="-12.718999999999999"/>
    <n v="5"/>
    <n v="21.34"/>
    <n v="88504"/>
    <n v="4.12"/>
    <s v="Chris"/>
  </r>
  <r>
    <n v="797"/>
    <s v="Eileen Riddle"/>
    <x v="2"/>
    <n v="0.09"/>
    <n v="6.48"/>
    <n v="6.86"/>
    <x v="1"/>
    <x v="3"/>
    <s v="Office Supplies"/>
    <x v="7"/>
    <s v="Small Box"/>
    <s v="Xerox 204"/>
    <n v="0.37"/>
    <s v="United States"/>
    <s v="West"/>
    <x v="15"/>
    <s v="Roy"/>
    <n v="84067"/>
    <s v="June"/>
    <s v="03-06-2015"/>
    <s v="March"/>
    <s v="08-03-2015"/>
    <n v="-62.23"/>
    <n v="8"/>
    <n v="50.88"/>
    <n v="86870"/>
    <n v="6.3900000000000006"/>
    <s v="William"/>
  </r>
  <r>
    <n v="2729"/>
    <s v="Penny O Caldwell"/>
    <x v="2"/>
    <n v="0.08"/>
    <n v="230.98"/>
    <n v="23.78"/>
    <x v="0"/>
    <x v="1"/>
    <s v="Furniture"/>
    <x v="0"/>
    <s v="Jumbo Box"/>
    <s v="Bush® Cubix Conference Tables, Fully Assembled"/>
    <n v="0.6"/>
    <s v="United States"/>
    <s v="West"/>
    <x v="4"/>
    <s v="Bellingham"/>
    <n v="98226"/>
    <s v="June"/>
    <s v="03-06-2015"/>
    <s v="March"/>
    <s v="10-03-2015"/>
    <n v="501.69"/>
    <n v="4"/>
    <n v="924.8"/>
    <n v="88114"/>
    <n v="230.89999999999998"/>
    <s v="William"/>
  </r>
  <r>
    <n v="1771"/>
    <s v="Jeff Spivey"/>
    <x v="4"/>
    <n v="7.0000000000000007E-2"/>
    <n v="60.98"/>
    <n v="49"/>
    <x v="1"/>
    <x v="2"/>
    <s v="Office Supplies"/>
    <x v="8"/>
    <s v="Large Box"/>
    <s v="Euro Pro Shark Stick Mini Vacuum"/>
    <n v="0.59"/>
    <s v="United States"/>
    <s v="Central"/>
    <x v="10"/>
    <s v="Freeport"/>
    <n v="61032"/>
    <s v="June"/>
    <s v="03-06-2015"/>
    <s v="March"/>
    <s v="07-03-2015"/>
    <n v="-807.89"/>
    <n v="7"/>
    <n v="410.17"/>
    <n v="89106"/>
    <n v="60.91"/>
    <s v="Chris"/>
  </r>
  <r>
    <n v="945"/>
    <s v="Stephanie Sun Perry"/>
    <x v="3"/>
    <n v="0.03"/>
    <n v="31.74"/>
    <n v="12.62"/>
    <x v="1"/>
    <x v="2"/>
    <s v="Office Supplies"/>
    <x v="5"/>
    <s v="Small Box"/>
    <s v="GBC Wire Binding Strips"/>
    <n v="0.37"/>
    <s v="United States"/>
    <s v="West"/>
    <x v="8"/>
    <s v="Saratoga"/>
    <n v="95070"/>
    <s v="June"/>
    <s v="03-06-2015"/>
    <s v="March"/>
    <s v="06-03-2015"/>
    <n v="-4.3010000000000002"/>
    <n v="3"/>
    <n v="98.7"/>
    <n v="86567"/>
    <n v="31.709999999999997"/>
    <s v="William"/>
  </r>
  <r>
    <n v="3327"/>
    <s v="Bob Gibson"/>
    <x v="3"/>
    <n v="0.06"/>
    <n v="113.98"/>
    <n v="30"/>
    <x v="0"/>
    <x v="0"/>
    <s v="Furniture"/>
    <x v="9"/>
    <s v="Jumbo Drum"/>
    <s v="Hon Comfortask® Task/Swivel Chairs"/>
    <n v="0.69"/>
    <s v="United States"/>
    <s v="Central"/>
    <x v="25"/>
    <s v="Port Huron"/>
    <n v="48060"/>
    <s v="June"/>
    <s v="03-06-2015"/>
    <s v="March"/>
    <s v="08-03-2015"/>
    <n v="-127.3"/>
    <n v="3"/>
    <n v="356.14"/>
    <n v="87272"/>
    <n v="113.92"/>
    <s v="Chris"/>
  </r>
  <r>
    <n v="3327"/>
    <s v="Bob Gibson"/>
    <x v="3"/>
    <n v="0.05"/>
    <n v="6.48"/>
    <n v="6.86"/>
    <x v="1"/>
    <x v="0"/>
    <s v="Office Supplies"/>
    <x v="7"/>
    <s v="Small Box"/>
    <s v="Xerox 204"/>
    <n v="0.37"/>
    <s v="United States"/>
    <s v="Central"/>
    <x v="25"/>
    <s v="Port Huron"/>
    <n v="48060"/>
    <s v="June"/>
    <s v="03-06-2015"/>
    <s v="March"/>
    <s v="08-03-2015"/>
    <n v="-52.77"/>
    <n v="4"/>
    <n v="27.08"/>
    <n v="87272"/>
    <n v="6.4300000000000006"/>
    <s v="Chris"/>
  </r>
  <r>
    <n v="1020"/>
    <s v="Julie Porter"/>
    <x v="0"/>
    <n v="0.09"/>
    <n v="517.48"/>
    <n v="16.63"/>
    <x v="0"/>
    <x v="0"/>
    <s v="Technology"/>
    <x v="3"/>
    <s v="Jumbo Box"/>
    <s v="Panasonic KX-P3626 Dot Matrix Printer"/>
    <n v="0.59"/>
    <s v="United States"/>
    <s v="Central"/>
    <x v="38"/>
    <s v="Pittsburg"/>
    <n v="66762"/>
    <s v="July"/>
    <s v="03-07-2015"/>
    <s v="March"/>
    <s v="07-03-2015"/>
    <n v="909.36"/>
    <n v="5"/>
    <n v="2354.54"/>
    <n v="88632"/>
    <n v="517.39"/>
    <s v="Chris"/>
  </r>
  <r>
    <n v="850"/>
    <s v="Jesse Hutchinson"/>
    <x v="3"/>
    <n v="7.0000000000000007E-2"/>
    <n v="6.08"/>
    <n v="0.91"/>
    <x v="1"/>
    <x v="3"/>
    <s v="Office Supplies"/>
    <x v="2"/>
    <s v="Wrap Bag"/>
    <s v="Zebra Zazzle Fluorescent Highlighters"/>
    <n v="0.51"/>
    <s v="United States"/>
    <s v="West"/>
    <x v="8"/>
    <s v="Goleta"/>
    <n v="93117"/>
    <s v="July"/>
    <s v="03-07-2015"/>
    <s v="March"/>
    <s v="08-03-2015"/>
    <n v="19.57"/>
    <n v="7"/>
    <n v="41.96"/>
    <n v="88569"/>
    <n v="6.01"/>
    <s v="William"/>
  </r>
  <r>
    <n v="851"/>
    <s v="Helen H Heller"/>
    <x v="3"/>
    <n v="0.08"/>
    <n v="19.899999999999999"/>
    <n v="5.29"/>
    <x v="1"/>
    <x v="3"/>
    <s v="Office Supplies"/>
    <x v="8"/>
    <s v="Medium Box"/>
    <s v="Holmes Cool Mist Humidifier for the Whole House with 8-Gallon Output per Day, Extended Life Filter"/>
    <n v="0.4"/>
    <s v="United States"/>
    <s v="West"/>
    <x v="8"/>
    <s v="Hacienda Heights"/>
    <n v="91745"/>
    <s v="July"/>
    <s v="03-07-2015"/>
    <s v="March"/>
    <s v="09-03-2015"/>
    <n v="107.11"/>
    <n v="13"/>
    <n v="240.46"/>
    <n v="88569"/>
    <n v="19.82"/>
    <s v="William"/>
  </r>
  <r>
    <n v="851"/>
    <s v="Helen H Heller"/>
    <x v="3"/>
    <n v="0.02"/>
    <n v="3.36"/>
    <n v="6.27"/>
    <x v="1"/>
    <x v="3"/>
    <s v="Office Supplies"/>
    <x v="5"/>
    <s v="Small Box"/>
    <s v="Cardinal Poly Pocket Divider Pockets for Ring Binders"/>
    <n v="0.4"/>
    <s v="United States"/>
    <s v="West"/>
    <x v="8"/>
    <s v="Hacienda Heights"/>
    <n v="91745"/>
    <s v="July"/>
    <s v="03-07-2015"/>
    <s v="March"/>
    <s v="09-03-2015"/>
    <n v="-216.154"/>
    <n v="21"/>
    <n v="74.08"/>
    <n v="88569"/>
    <n v="3.34"/>
    <s v="William"/>
  </r>
  <r>
    <n v="2750"/>
    <s v="Allen Nash"/>
    <x v="0"/>
    <n v="0.02"/>
    <n v="161.55000000000001"/>
    <n v="19.989999999999998"/>
    <x v="1"/>
    <x v="0"/>
    <s v="Office Supplies"/>
    <x v="6"/>
    <s v="Small Box"/>
    <s v="Fellowes Super Stor/Drawer® Files"/>
    <n v="0.66"/>
    <s v="United States"/>
    <s v="South"/>
    <x v="21"/>
    <s v="Waynesboro"/>
    <n v="22980"/>
    <s v="August"/>
    <s v="03-08-2015"/>
    <s v="March"/>
    <s v="08-03-2015"/>
    <n v="664.51800000000003"/>
    <n v="4"/>
    <n v="657.61"/>
    <n v="91424"/>
    <n v="161.53"/>
    <s v="Sam"/>
  </r>
  <r>
    <n v="2770"/>
    <s v="Joel Burnette"/>
    <x v="0"/>
    <n v="0.02"/>
    <n v="11.55"/>
    <n v="2.36"/>
    <x v="1"/>
    <x v="3"/>
    <s v="Office Supplies"/>
    <x v="2"/>
    <s v="Wrap Bag"/>
    <s v="Newell 309"/>
    <n v="0.55000000000000004"/>
    <s v="United States"/>
    <s v="South"/>
    <x v="5"/>
    <s v="Dunwoody"/>
    <n v="30338"/>
    <s v="August"/>
    <s v="03-08-2015"/>
    <s v="March"/>
    <s v="10-03-2015"/>
    <n v="1289.3820000000001"/>
    <n v="14"/>
    <n v="159.53"/>
    <n v="88975"/>
    <n v="11.530000000000001"/>
    <s v="Sam"/>
  </r>
  <r>
    <n v="2837"/>
    <s v="Leslie Hawley"/>
    <x v="1"/>
    <n v="7.0000000000000007E-2"/>
    <n v="51.98"/>
    <n v="10.17"/>
    <x v="1"/>
    <x v="2"/>
    <s v="Technology"/>
    <x v="3"/>
    <s v="Medium Box"/>
    <s v="Canon MP25DIII Desktop Whisper-Quiet Printing Calculator"/>
    <n v="0.37"/>
    <s v="United States"/>
    <s v="Central"/>
    <x v="19"/>
    <s v="Tulsa"/>
    <n v="74133"/>
    <s v="August"/>
    <s v="03-08-2015"/>
    <s v="March"/>
    <s v="10-03-2015"/>
    <n v="439.78530000000001"/>
    <n v="13"/>
    <n v="637.37"/>
    <n v="89801"/>
    <n v="51.91"/>
    <s v="Chris"/>
  </r>
  <r>
    <n v="2837"/>
    <s v="Leslie Hawley"/>
    <x v="1"/>
    <n v="0.1"/>
    <n v="80.97"/>
    <n v="33.6"/>
    <x v="0"/>
    <x v="2"/>
    <s v="Technology"/>
    <x v="3"/>
    <s v="Jumbo Drum"/>
    <s v="Lexmark Z25 Color Inkjet Printer"/>
    <n v="0.37"/>
    <s v="United States"/>
    <s v="Central"/>
    <x v="19"/>
    <s v="Tulsa"/>
    <n v="74133"/>
    <s v="August"/>
    <s v="03-08-2015"/>
    <s v="March"/>
    <s v="11-03-2015"/>
    <n v="-149.4573"/>
    <n v="3"/>
    <n v="232.16"/>
    <n v="89801"/>
    <n v="80.87"/>
    <s v="Chris"/>
  </r>
  <r>
    <n v="693"/>
    <s v="Richard McClure"/>
    <x v="2"/>
    <n v="0.09"/>
    <n v="5.34"/>
    <n v="2.99"/>
    <x v="2"/>
    <x v="0"/>
    <s v="Office Supplies"/>
    <x v="5"/>
    <s v="Small Box"/>
    <s v="Wilson Jones 14 Line Acrylic Coated Pressboard Data Binders"/>
    <n v="0.38"/>
    <s v="United States"/>
    <s v="West"/>
    <x v="3"/>
    <s v="Thornton"/>
    <n v="80229"/>
    <s v="August"/>
    <s v="03-08-2015"/>
    <s v="March"/>
    <s v="15-03-2015"/>
    <n v="9.4860000000000007"/>
    <n v="17"/>
    <n v="95.1"/>
    <n v="87812"/>
    <n v="5.25"/>
    <s v="William"/>
  </r>
  <r>
    <n v="693"/>
    <s v="Richard McClure"/>
    <x v="2"/>
    <n v="7.0000000000000007E-2"/>
    <n v="140.97999999999999"/>
    <n v="53.48"/>
    <x v="0"/>
    <x v="0"/>
    <s v="Furniture"/>
    <x v="10"/>
    <s v="Jumbo Box"/>
    <s v="Bush Heritage Pine Collection 5-Shelf Bookcase, Albany Pine Finish, *Special Order"/>
    <n v="0.65"/>
    <s v="United States"/>
    <s v="West"/>
    <x v="3"/>
    <s v="Thornton"/>
    <n v="80229"/>
    <s v="August"/>
    <s v="03-08-2015"/>
    <s v="March"/>
    <s v="15-03-2015"/>
    <n v="-263.64999999999998"/>
    <n v="5"/>
    <n v="734.74"/>
    <n v="87812"/>
    <n v="140.91"/>
    <s v="William"/>
  </r>
  <r>
    <n v="693"/>
    <s v="Richard McClure"/>
    <x v="2"/>
    <n v="0.06"/>
    <n v="205.99"/>
    <n v="5.26"/>
    <x v="1"/>
    <x v="0"/>
    <s v="Technology"/>
    <x v="12"/>
    <s v="Small Box"/>
    <s v="i470"/>
    <n v="0.56000000000000005"/>
    <s v="United States"/>
    <s v="West"/>
    <x v="3"/>
    <s v="Thornton"/>
    <n v="80229"/>
    <s v="August"/>
    <s v="03-08-2015"/>
    <s v="March"/>
    <s v="15-03-2015"/>
    <n v="890.18100000000004"/>
    <n v="11"/>
    <n v="1882.87"/>
    <n v="87812"/>
    <n v="205.93"/>
    <s v="William"/>
  </r>
  <r>
    <n v="1718"/>
    <s v="Kathy Shah"/>
    <x v="2"/>
    <n v="0.01"/>
    <n v="300.98"/>
    <n v="64.73"/>
    <x v="0"/>
    <x v="1"/>
    <s v="Furniture"/>
    <x v="9"/>
    <s v="Jumbo Drum"/>
    <s v="Global Leather and Oak Executive Chair, Black"/>
    <n v="0.56000000000000005"/>
    <s v="United States"/>
    <s v="South"/>
    <x v="9"/>
    <s v="Garner"/>
    <n v="27529"/>
    <s v="August"/>
    <s v="03-08-2015"/>
    <s v="March"/>
    <s v="15-03-2015"/>
    <n v="-48.874000000000002"/>
    <n v="3"/>
    <n v="974.14"/>
    <n v="90621"/>
    <n v="300.97000000000003"/>
    <s v="Sam"/>
  </r>
  <r>
    <n v="1075"/>
    <s v="Theodore Tyson"/>
    <x v="1"/>
    <n v="0.04"/>
    <n v="19.23"/>
    <n v="6.15"/>
    <x v="1"/>
    <x v="2"/>
    <s v="Furniture"/>
    <x v="11"/>
    <s v="Small Pack"/>
    <s v="Executive Impressions 13&quot; Clairmont Wall Clock"/>
    <n v="0.44"/>
    <s v="United States"/>
    <s v="Central"/>
    <x v="10"/>
    <s v="Romeoville"/>
    <n v="60441"/>
    <s v="September"/>
    <s v="03-09-2015"/>
    <s v="March"/>
    <s v="10-03-2015"/>
    <n v="152.4348"/>
    <n v="11"/>
    <n v="220.92"/>
    <n v="86422"/>
    <n v="19.190000000000001"/>
    <s v="Chris"/>
  </r>
  <r>
    <n v="2258"/>
    <s v="Nicole Pope"/>
    <x v="2"/>
    <n v="0.01"/>
    <n v="7.64"/>
    <n v="1.39"/>
    <x v="2"/>
    <x v="3"/>
    <s v="Office Supplies"/>
    <x v="15"/>
    <s v="Small Box"/>
    <s v="#10- 4 1/8&quot; x 9 1/2&quot; Security-Tint Envelopes"/>
    <n v="0.36"/>
    <s v="United States"/>
    <s v="South"/>
    <x v="9"/>
    <s v="Rocky Mount"/>
    <n v="27801"/>
    <s v="September"/>
    <s v="03-09-2015"/>
    <s v="March"/>
    <s v="13-03-2015"/>
    <n v="-1676.6120000000001"/>
    <n v="9"/>
    <n v="73.290000000000006"/>
    <n v="87962"/>
    <n v="7.63"/>
    <s v="Sam"/>
  </r>
  <r>
    <n v="2258"/>
    <s v="Nicole Pope"/>
    <x v="2"/>
    <n v="7.0000000000000007E-2"/>
    <n v="400.97"/>
    <n v="48.26"/>
    <x v="0"/>
    <x v="3"/>
    <s v="Technology"/>
    <x v="3"/>
    <s v="Jumbo Box"/>
    <s v="Hewlett-Packard Deskjet 1220Cse Color Inkjet Printer"/>
    <n v="0.36"/>
    <s v="United States"/>
    <s v="South"/>
    <x v="9"/>
    <s v="Rocky Mount"/>
    <n v="27801"/>
    <s v="September"/>
    <s v="03-09-2015"/>
    <s v="March"/>
    <s v="13-03-2015"/>
    <n v="45.127800000000001"/>
    <n v="8"/>
    <n v="2961.32"/>
    <n v="87962"/>
    <n v="400.90000000000003"/>
    <s v="Sam"/>
  </r>
  <r>
    <n v="2855"/>
    <s v="Vicki Womble"/>
    <x v="2"/>
    <n v="0.09"/>
    <n v="6783.02"/>
    <n v="24.49"/>
    <x v="1"/>
    <x v="1"/>
    <s v="Technology"/>
    <x v="3"/>
    <s v="Large Box"/>
    <s v="Polycom ViewStation™ ISDN Videoconferencing Unit"/>
    <n v="0.39"/>
    <s v="United States"/>
    <s v="West"/>
    <x v="4"/>
    <s v="Des Moines"/>
    <n v="98198"/>
    <s v="October"/>
    <s v="03-10-2015"/>
    <s v="March"/>
    <s v="14-03-2015"/>
    <n v="-14140.7016"/>
    <n v="1"/>
    <n v="6296"/>
    <n v="87317"/>
    <n v="6782.93"/>
    <s v="William"/>
  </r>
  <r>
    <n v="2545"/>
    <s v="Rick Ellis"/>
    <x v="4"/>
    <n v="0.01"/>
    <n v="99.99"/>
    <n v="19.989999999999998"/>
    <x v="2"/>
    <x v="2"/>
    <s v="Technology"/>
    <x v="3"/>
    <s v="Small Box"/>
    <s v="AT&amp;T 2230 Dual Handset Phone With Caller ID/Call Waiting"/>
    <n v="0.52"/>
    <s v="United States"/>
    <s v="South"/>
    <x v="21"/>
    <s v="Springfield"/>
    <n v="22153"/>
    <s v="October"/>
    <s v="03-10-2015"/>
    <s v="March"/>
    <s v="12-03-2015"/>
    <n v="90.024000000000001"/>
    <n v="2"/>
    <n v="202.98"/>
    <n v="87915"/>
    <n v="99.97999999999999"/>
    <s v="Sam"/>
  </r>
  <r>
    <n v="3194"/>
    <s v="Angela Rose"/>
    <x v="4"/>
    <n v="0.1"/>
    <n v="4.9800000000000004"/>
    <n v="7.54"/>
    <x v="1"/>
    <x v="1"/>
    <s v="Office Supplies"/>
    <x v="7"/>
    <s v="Small Box"/>
    <s v="Xerox 1961"/>
    <n v="0.38"/>
    <s v="United States"/>
    <s v="South"/>
    <x v="12"/>
    <s v="Spring Hill"/>
    <n v="34609"/>
    <s v="October"/>
    <s v="03-10-2015"/>
    <s v="March"/>
    <s v="11-03-2015"/>
    <n v="45.078000000000003"/>
    <n v="9"/>
    <n v="43.84"/>
    <n v="89805"/>
    <n v="4.8800000000000008"/>
    <s v="Sam"/>
  </r>
  <r>
    <n v="3194"/>
    <s v="Angela Rose"/>
    <x v="4"/>
    <n v="0"/>
    <n v="22.84"/>
    <n v="8.18"/>
    <x v="1"/>
    <x v="1"/>
    <s v="Office Supplies"/>
    <x v="7"/>
    <s v="Small Box"/>
    <s v="Xerox 1991"/>
    <n v="0.39"/>
    <s v="United States"/>
    <s v="South"/>
    <x v="12"/>
    <s v="Spring Hill"/>
    <n v="34609"/>
    <s v="October"/>
    <s v="03-10-2015"/>
    <s v="March"/>
    <s v="12-03-2015"/>
    <n v="-110.376"/>
    <n v="6"/>
    <n v="141.74"/>
    <n v="89805"/>
    <n v="22.84"/>
    <s v="Sam"/>
  </r>
  <r>
    <n v="52"/>
    <s v="Lorraine Kelly"/>
    <x v="3"/>
    <n v="0"/>
    <n v="115.99"/>
    <n v="2.5"/>
    <x v="1"/>
    <x v="3"/>
    <s v="Technology"/>
    <x v="12"/>
    <s v="Small Box"/>
    <s v="6160"/>
    <n v="0.56999999999999995"/>
    <s v="United States"/>
    <s v="West"/>
    <x v="4"/>
    <s v="Puyallup"/>
    <n v="98373"/>
    <s v="October"/>
    <s v="03-10-2015"/>
    <s v="March"/>
    <s v="10-03-2015"/>
    <n v="162.666"/>
    <n v="6"/>
    <n v="627.04"/>
    <n v="88426"/>
    <n v="115.99"/>
    <s v="William"/>
  </r>
  <r>
    <n v="53"/>
    <s v="Sidney Russell Austin"/>
    <x v="3"/>
    <n v="0.02"/>
    <n v="5.98"/>
    <n v="5.79"/>
    <x v="1"/>
    <x v="3"/>
    <s v="Office Supplies"/>
    <x v="7"/>
    <s v="Small Box"/>
    <s v="Xerox 1903"/>
    <n v="0.36"/>
    <s v="United States"/>
    <s v="West"/>
    <x v="4"/>
    <s v="Redmond"/>
    <n v="98052"/>
    <s v="October"/>
    <s v="03-10-2015"/>
    <s v="March"/>
    <s v="11-03-2015"/>
    <n v="-67.489999999999995"/>
    <n v="17"/>
    <n v="110.19"/>
    <n v="88426"/>
    <n v="5.9600000000000009"/>
    <s v="William"/>
  </r>
  <r>
    <n v="753"/>
    <s v="Elisabeth Massey"/>
    <x v="0"/>
    <n v="0.06"/>
    <n v="2.61"/>
    <n v="0.5"/>
    <x v="2"/>
    <x v="3"/>
    <s v="Office Supplies"/>
    <x v="13"/>
    <s v="Small Box"/>
    <s v="Avery 479"/>
    <n v="0.39"/>
    <s v="United States"/>
    <s v="West"/>
    <x v="41"/>
    <s v="Prescott"/>
    <n v="86301"/>
    <s v="November"/>
    <s v="03-11-2015"/>
    <s v="March"/>
    <s v="11-03-2015"/>
    <n v="10.85"/>
    <n v="1"/>
    <n v="17.59"/>
    <n v="90438"/>
    <n v="2.5499999999999998"/>
    <s v="William"/>
  </r>
  <r>
    <n v="753"/>
    <s v="Elisabeth Massey"/>
    <x v="0"/>
    <n v="0.01"/>
    <n v="6.35"/>
    <n v="1.02"/>
    <x v="1"/>
    <x v="3"/>
    <s v="Office Supplies"/>
    <x v="7"/>
    <s v="Wrap Bag"/>
    <s v="Telephone Message Books with Fax/Mobile Section, 5 1/2&quot; x 3 3/16&quot;"/>
    <n v="0.39"/>
    <s v="United States"/>
    <s v="West"/>
    <x v="41"/>
    <s v="Prescott"/>
    <n v="86301"/>
    <s v="November"/>
    <s v="03-11-2015"/>
    <s v="March"/>
    <s v="13-03-2015"/>
    <n v="97.662599999999998"/>
    <n v="22"/>
    <n v="141.54"/>
    <n v="90438"/>
    <n v="6.34"/>
    <s v="William"/>
  </r>
  <r>
    <n v="1494"/>
    <s v="Kate Lehman"/>
    <x v="0"/>
    <n v="0.06"/>
    <n v="8.3699999999999992"/>
    <n v="10.16"/>
    <x v="1"/>
    <x v="3"/>
    <s v="Furniture"/>
    <x v="11"/>
    <s v="Large Box"/>
    <s v="Westinghouse Clip-On Gooseneck Lamps"/>
    <n v="0.59"/>
    <s v="United States"/>
    <s v="East"/>
    <x v="36"/>
    <s v="Dundalk"/>
    <n v="21222"/>
    <s v="November"/>
    <s v="03-11-2015"/>
    <s v="March"/>
    <s v="13-03-2015"/>
    <n v="-255.65"/>
    <n v="18"/>
    <n v="157.63999999999999"/>
    <n v="85880"/>
    <n v="8.3099999999999987"/>
    <s v="Erin"/>
  </r>
  <r>
    <n v="1494"/>
    <s v="Kate Lehman"/>
    <x v="0"/>
    <n v="0.09"/>
    <n v="6.48"/>
    <n v="9.17"/>
    <x v="2"/>
    <x v="3"/>
    <s v="Office Supplies"/>
    <x v="7"/>
    <s v="Small Box"/>
    <s v="Xerox 1996"/>
    <n v="0.37"/>
    <s v="United States"/>
    <s v="East"/>
    <x v="36"/>
    <s v="Dundalk"/>
    <n v="21222"/>
    <s v="November"/>
    <s v="03-11-2015"/>
    <s v="March"/>
    <s v="13-03-2015"/>
    <n v="-76.540000000000006"/>
    <n v="6"/>
    <n v="42.16"/>
    <n v="85880"/>
    <n v="6.3900000000000006"/>
    <s v="Erin"/>
  </r>
  <r>
    <n v="1497"/>
    <s v="Gloria Jacobs"/>
    <x v="0"/>
    <n v="0.09"/>
    <n v="6.28"/>
    <n v="5.29"/>
    <x v="1"/>
    <x v="3"/>
    <s v="Furniture"/>
    <x v="11"/>
    <s v="Small Box"/>
    <s v="Eldon® 200 Class™ Desk Accessories, Burgundy"/>
    <n v="0.43"/>
    <s v="United States"/>
    <s v="East"/>
    <x v="11"/>
    <s v="Elmira"/>
    <n v="14901"/>
    <s v="November"/>
    <s v="03-11-2015"/>
    <s v="March"/>
    <s v="12-03-2015"/>
    <n v="-10.09"/>
    <n v="2"/>
    <n v="14.08"/>
    <n v="85880"/>
    <n v="6.19"/>
    <s v="Erin"/>
  </r>
  <r>
    <n v="1497"/>
    <s v="Gloria Jacobs"/>
    <x v="0"/>
    <n v="0.03"/>
    <n v="15.14"/>
    <n v="4.53"/>
    <x v="1"/>
    <x v="3"/>
    <s v="Office Supplies"/>
    <x v="6"/>
    <s v="Small Box"/>
    <s v="Eldon® Gobal File Keepers"/>
    <n v="0.81"/>
    <s v="United States"/>
    <s v="East"/>
    <x v="11"/>
    <s v="Elmira"/>
    <n v="14901"/>
    <s v="November"/>
    <s v="03-11-2015"/>
    <s v="March"/>
    <s v="13-03-2015"/>
    <n v="-92.87"/>
    <n v="17"/>
    <n v="256.73"/>
    <n v="85880"/>
    <n v="15.110000000000001"/>
    <s v="Erin"/>
  </r>
  <r>
    <n v="2616"/>
    <s v="Laurence Hull"/>
    <x v="0"/>
    <n v="0"/>
    <n v="2.6"/>
    <n v="2.4"/>
    <x v="1"/>
    <x v="3"/>
    <s v="Office Supplies"/>
    <x v="2"/>
    <s v="Wrap Bag"/>
    <s v="12 Colored Short Pencils"/>
    <n v="0.57999999999999996"/>
    <s v="United States"/>
    <s v="Central"/>
    <x v="25"/>
    <s v="Portage"/>
    <n v="49002"/>
    <s v="November"/>
    <s v="03-11-2015"/>
    <s v="March"/>
    <s v="13-03-2015"/>
    <n v="-45.21"/>
    <n v="16"/>
    <n v="44.75"/>
    <n v="91495"/>
    <n v="2.6"/>
    <s v="Chris"/>
  </r>
  <r>
    <n v="1484"/>
    <s v="Alison Stewart"/>
    <x v="1"/>
    <n v="0.06"/>
    <n v="99.99"/>
    <n v="19.989999999999998"/>
    <x v="1"/>
    <x v="2"/>
    <s v="Technology"/>
    <x v="1"/>
    <s v="Small Box"/>
    <s v="US Robotics 56K V.92 External Faxmodem"/>
    <n v="0.52"/>
    <s v="United States"/>
    <s v="Central"/>
    <x v="10"/>
    <s v="Des Plaines"/>
    <n v="60016"/>
    <s v="November"/>
    <s v="03-11-2015"/>
    <s v="March"/>
    <s v="14-03-2015"/>
    <n v="-127.56"/>
    <n v="3"/>
    <n v="290.24"/>
    <n v="91235"/>
    <n v="99.929999999999993"/>
    <s v="Chris"/>
  </r>
  <r>
    <n v="1484"/>
    <s v="Alison Stewart"/>
    <x v="1"/>
    <n v="0"/>
    <n v="193.17"/>
    <n v="19.989999999999998"/>
    <x v="1"/>
    <x v="2"/>
    <s v="Office Supplies"/>
    <x v="6"/>
    <s v="Small Box"/>
    <s v="Fellowes Staxonsteel® Drawer Files"/>
    <n v="0.71"/>
    <s v="United States"/>
    <s v="Central"/>
    <x v="10"/>
    <s v="Des Plaines"/>
    <n v="60016"/>
    <s v="November"/>
    <s v="03-11-2015"/>
    <s v="March"/>
    <s v="12-03-2015"/>
    <n v="282.18"/>
    <n v="5"/>
    <n v="971.4"/>
    <n v="91235"/>
    <n v="193.17"/>
    <s v="Chris"/>
  </r>
  <r>
    <n v="1484"/>
    <s v="Alison Stewart"/>
    <x v="1"/>
    <n v="0.08"/>
    <n v="20.99"/>
    <n v="3.3"/>
    <x v="2"/>
    <x v="2"/>
    <s v="Technology"/>
    <x v="12"/>
    <s v="Small Pack"/>
    <s v="Accessory39"/>
    <n v="0.81"/>
    <s v="United States"/>
    <s v="Central"/>
    <x v="10"/>
    <s v="Des Plaines"/>
    <n v="60016"/>
    <s v="November"/>
    <s v="03-11-2015"/>
    <s v="March"/>
    <s v="11-03-2015"/>
    <n v="-96.337999999999994"/>
    <n v="11"/>
    <n v="193.51"/>
    <n v="91235"/>
    <n v="20.91"/>
    <s v="Chris"/>
  </r>
  <r>
    <n v="3397"/>
    <s v="Andrea Shaw"/>
    <x v="1"/>
    <n v="0.01"/>
    <n v="10.9"/>
    <n v="7.46"/>
    <x v="1"/>
    <x v="0"/>
    <s v="Office Supplies"/>
    <x v="6"/>
    <s v="Small Box"/>
    <s v="Crate-A-Files™"/>
    <n v="0.59"/>
    <s v="United States"/>
    <s v="Central"/>
    <x v="10"/>
    <s v="Danville"/>
    <n v="61832"/>
    <s v="November"/>
    <s v="03-11-2015"/>
    <s v="March"/>
    <s v="12-03-2015"/>
    <n v="-116.76"/>
    <n v="18"/>
    <n v="207.31"/>
    <n v="87536"/>
    <n v="10.89"/>
    <s v="Chris"/>
  </r>
  <r>
    <n v="3397"/>
    <s v="Andrea Shaw"/>
    <x v="1"/>
    <n v="0.1"/>
    <n v="7.99"/>
    <n v="5.03"/>
    <x v="1"/>
    <x v="0"/>
    <s v="Technology"/>
    <x v="12"/>
    <s v="Medium Box"/>
    <s v="Bell Sonecor JB700 Caller ID"/>
    <n v="0.6"/>
    <s v="United States"/>
    <s v="Central"/>
    <x v="10"/>
    <s v="Danville"/>
    <n v="61832"/>
    <s v="November"/>
    <s v="03-11-2015"/>
    <s v="March"/>
    <s v="12-03-2015"/>
    <n v="-160.952"/>
    <n v="22"/>
    <n v="143.12"/>
    <n v="87536"/>
    <n v="7.8900000000000006"/>
    <s v="Chris"/>
  </r>
  <r>
    <n v="3151"/>
    <s v="Glenda Hunter"/>
    <x v="4"/>
    <n v="0.02"/>
    <n v="5.98"/>
    <n v="1.49"/>
    <x v="1"/>
    <x v="3"/>
    <s v="Office Supplies"/>
    <x v="5"/>
    <s v="Small Box"/>
    <s v="Avery Hanging File Binders"/>
    <n v="0.39"/>
    <s v="United States"/>
    <s v="West"/>
    <x v="8"/>
    <s v="Twentynine Palms"/>
    <n v="92277"/>
    <s v="November"/>
    <s v="03-11-2015"/>
    <s v="March"/>
    <s v="12-03-2015"/>
    <n v="28.526"/>
    <n v="10"/>
    <n v="59.9"/>
    <n v="88547"/>
    <n v="5.9600000000000009"/>
    <s v="William"/>
  </r>
  <r>
    <n v="796"/>
    <s v="Amanda Conner"/>
    <x v="3"/>
    <n v="0.06"/>
    <n v="8.6"/>
    <n v="6.19"/>
    <x v="1"/>
    <x v="3"/>
    <s v="Office Supplies"/>
    <x v="5"/>
    <s v="Small Box"/>
    <s v="Avery Printable Repositionable Plastic Tabs"/>
    <n v="0.38"/>
    <s v="United States"/>
    <s v="Central"/>
    <x v="13"/>
    <s v="Papillion"/>
    <n v="68046"/>
    <s v="November"/>
    <s v="03-11-2015"/>
    <s v="March"/>
    <s v="12-03-2015"/>
    <n v="-46.115000000000002"/>
    <n v="9"/>
    <n v="79.400000000000006"/>
    <n v="86867"/>
    <n v="8.5399999999999991"/>
    <s v="Chris"/>
  </r>
  <r>
    <n v="1254"/>
    <s v="Anne Bland"/>
    <x v="0"/>
    <n v="0.06"/>
    <n v="80.98"/>
    <n v="35"/>
    <x v="1"/>
    <x v="2"/>
    <s v="Office Supplies"/>
    <x v="6"/>
    <s v="Large Box"/>
    <s v="Carina Double Wide Media Storage Towers in Natural &amp; Black"/>
    <n v="0.81"/>
    <s v="United States"/>
    <s v="Central"/>
    <x v="18"/>
    <s v="Channelview"/>
    <n v="77530"/>
    <s v="December"/>
    <s v="03-12-2015"/>
    <s v="March"/>
    <s v="13-03-2015"/>
    <n v="-218.77"/>
    <n v="2"/>
    <n v="172.79"/>
    <n v="89983"/>
    <n v="80.92"/>
    <s v="Chris"/>
  </r>
  <r>
    <n v="2896"/>
    <s v="Anna Ellis"/>
    <x v="0"/>
    <n v="0"/>
    <n v="22.84"/>
    <n v="16.920000000000002"/>
    <x v="1"/>
    <x v="2"/>
    <s v="Office Supplies"/>
    <x v="7"/>
    <s v="Small Box"/>
    <s v="Xerox 1973"/>
    <n v="0.39"/>
    <s v="United States"/>
    <s v="Central"/>
    <x v="7"/>
    <s v="Mankato"/>
    <n v="56001"/>
    <s v="December"/>
    <s v="03-12-2015"/>
    <s v="March"/>
    <s v="14-03-2015"/>
    <n v="-83.75"/>
    <n v="15"/>
    <n v="370.62"/>
    <n v="86927"/>
    <n v="22.84"/>
    <s v="Chris"/>
  </r>
  <r>
    <n v="1027"/>
    <s v="Brian Bennett"/>
    <x v="1"/>
    <n v="0.1"/>
    <n v="73.98"/>
    <n v="4"/>
    <x v="1"/>
    <x v="0"/>
    <s v="Technology"/>
    <x v="1"/>
    <s v="Small Box"/>
    <s v="Keytronic French Keyboard"/>
    <n v="0.79"/>
    <s v="United States"/>
    <s v="East"/>
    <x v="11"/>
    <s v="Cheektowaga"/>
    <n v="14225"/>
    <s v="December"/>
    <s v="03-12-2015"/>
    <s v="March"/>
    <s v="13-03-2015"/>
    <n v="-229.87"/>
    <n v="5"/>
    <n v="347.23"/>
    <n v="89004"/>
    <n v="73.88000000000001"/>
    <s v="Erin"/>
  </r>
  <r>
    <n v="1027"/>
    <s v="Brian Bennett"/>
    <x v="1"/>
    <n v="0.05"/>
    <n v="51.98"/>
    <n v="10.17"/>
    <x v="1"/>
    <x v="0"/>
    <s v="Technology"/>
    <x v="3"/>
    <s v="Medium Box"/>
    <s v="Canon MP25DIII Desktop Whisper-Quiet Printing Calculator"/>
    <n v="0.37"/>
    <s v="United States"/>
    <s v="East"/>
    <x v="11"/>
    <s v="Cheektowaga"/>
    <n v="14225"/>
    <s v="December"/>
    <s v="03-12-2015"/>
    <s v="March"/>
    <s v="13-03-2015"/>
    <n v="329.9787"/>
    <n v="9"/>
    <n v="478.23"/>
    <n v="89004"/>
    <n v="51.93"/>
    <s v="Erin"/>
  </r>
  <r>
    <n v="32"/>
    <s v="Matthew Berman"/>
    <x v="2"/>
    <n v="0.06"/>
    <n v="205.99"/>
    <n v="8.99"/>
    <x v="1"/>
    <x v="3"/>
    <s v="Technology"/>
    <x v="12"/>
    <s v="Small Box"/>
    <s v="TimeportP7382"/>
    <n v="0.56000000000000005"/>
    <s v="United States"/>
    <s v="West"/>
    <x v="14"/>
    <s v="Grants Pass"/>
    <n v="97526"/>
    <s v="December"/>
    <s v="03-12-2015"/>
    <s v="March"/>
    <s v="19-03-2015"/>
    <n v="3568.096"/>
    <n v="22"/>
    <n v="3838.14"/>
    <n v="89203"/>
    <n v="205.93"/>
    <s v="William"/>
  </r>
  <r>
    <n v="2593"/>
    <s v="Anne Schultz"/>
    <x v="2"/>
    <n v="0.01"/>
    <n v="85.99"/>
    <n v="0.99"/>
    <x v="1"/>
    <x v="3"/>
    <s v="Technology"/>
    <x v="12"/>
    <s v="Wrap Bag"/>
    <s v="Accessory4"/>
    <n v="0.85"/>
    <s v="United States"/>
    <s v="South"/>
    <x v="5"/>
    <s v="Athens"/>
    <n v="30605"/>
    <s v="December"/>
    <s v="03-12-2015"/>
    <s v="March"/>
    <s v="17-03-2015"/>
    <n v="311.73"/>
    <n v="2"/>
    <n v="146.16999999999999"/>
    <n v="87773"/>
    <n v="85.97999999999999"/>
    <s v="Sam"/>
  </r>
  <r>
    <n v="2741"/>
    <s v="Megan York"/>
    <x v="2"/>
    <n v="0.01"/>
    <n v="35.99"/>
    <n v="5.99"/>
    <x v="1"/>
    <x v="0"/>
    <s v="Technology"/>
    <x v="12"/>
    <s v="Wrap Bag"/>
    <s v="Accessory41"/>
    <n v="0.38"/>
    <s v="United States"/>
    <s v="West"/>
    <x v="37"/>
    <s v="Caldwell"/>
    <n v="83605"/>
    <s v="December"/>
    <s v="03-12-2015"/>
    <s v="March"/>
    <s v="19-03-2015"/>
    <n v="218.23320000000001"/>
    <n v="10"/>
    <n v="316.27999999999997"/>
    <n v="89481"/>
    <n v="35.980000000000004"/>
    <s v="William"/>
  </r>
  <r>
    <n v="146"/>
    <s v="Yvonne Fox"/>
    <x v="3"/>
    <n v="0.01"/>
    <n v="45.98"/>
    <n v="4.8"/>
    <x v="1"/>
    <x v="0"/>
    <s v="Furniture"/>
    <x v="11"/>
    <s v="Wrap Bag"/>
    <s v="Tenex B1-RE Series Chair Mats for Low Pile Carpets"/>
    <n v="0.68"/>
    <s v="United States"/>
    <s v="Central"/>
    <x v="18"/>
    <s v="Watauga"/>
    <n v="76148"/>
    <s v="December"/>
    <s v="03-12-2015"/>
    <s v="March"/>
    <s v="13-03-2015"/>
    <n v="133.5771"/>
    <n v="4"/>
    <n v="193.59"/>
    <n v="91088"/>
    <n v="45.97"/>
    <s v="Chris"/>
  </r>
  <r>
    <n v="903"/>
    <s v="Francis Spivey"/>
    <x v="3"/>
    <n v="0"/>
    <n v="5.98"/>
    <n v="1.49"/>
    <x v="1"/>
    <x v="1"/>
    <s v="Office Supplies"/>
    <x v="5"/>
    <s v="Small Box"/>
    <s v="Avery Hanging File Binders"/>
    <n v="0.39"/>
    <s v="United States"/>
    <s v="East"/>
    <x v="35"/>
    <s v="Wilmington"/>
    <n v="1887"/>
    <s v="December"/>
    <s v="03-12-2015"/>
    <s v="March"/>
    <s v="14-03-2015"/>
    <n v="80.674800000000005"/>
    <n v="18"/>
    <n v="116.92"/>
    <n v="90806"/>
    <n v="5.98"/>
    <s v="Erin"/>
  </r>
  <r>
    <n v="2037"/>
    <s v="Lynda Herman"/>
    <x v="3"/>
    <n v="0"/>
    <n v="73.98"/>
    <n v="14.52"/>
    <x v="1"/>
    <x v="0"/>
    <s v="Technology"/>
    <x v="1"/>
    <s v="Small Box"/>
    <s v="Keytronic French Keyboard"/>
    <n v="0.65"/>
    <s v="United States"/>
    <s v="West"/>
    <x v="24"/>
    <s v="Bozeman"/>
    <n v="59715"/>
    <s v="December"/>
    <s v="03-12-2015"/>
    <s v="March"/>
    <s v="14-03-2015"/>
    <n v="-88.61"/>
    <n v="4"/>
    <n v="305.70999999999998"/>
    <n v="89333"/>
    <n v="73.98"/>
    <s v="William"/>
  </r>
  <r>
    <n v="2787"/>
    <s v="Rodney Kearney"/>
    <x v="3"/>
    <n v="0.01"/>
    <n v="47.98"/>
    <n v="3.61"/>
    <x v="2"/>
    <x v="1"/>
    <s v="Technology"/>
    <x v="1"/>
    <s v="Small Pack"/>
    <s v="DS/HD IBM Formatted Diskettes, 200/Pack - Staples"/>
    <n v="0.71"/>
    <s v="United States"/>
    <s v="South"/>
    <x v="17"/>
    <s v="Metairie"/>
    <n v="70003"/>
    <s v="December"/>
    <s v="03-12-2015"/>
    <s v="March"/>
    <s v="13-03-2015"/>
    <n v="-44.436"/>
    <n v="8"/>
    <n v="393.98"/>
    <n v="91316"/>
    <n v="47.97"/>
    <s v="Sam"/>
  </r>
  <r>
    <n v="573"/>
    <s v="Vanessa Winstead"/>
    <x v="0"/>
    <n v="0.05"/>
    <n v="4.13"/>
    <n v="5.04"/>
    <x v="1"/>
    <x v="2"/>
    <s v="Office Supplies"/>
    <x v="5"/>
    <s v="Small Box"/>
    <s v="ACCOHIDE® 3-Ring Binder, Blue, 1&quot;"/>
    <n v="0.38"/>
    <s v="United States"/>
    <s v="Central"/>
    <x v="10"/>
    <s v="Pekin"/>
    <n v="61554"/>
    <s v="March"/>
    <s v="13-03-2015"/>
    <s v="March"/>
    <s v="14-03-2015"/>
    <n v="-12.1555"/>
    <n v="1"/>
    <n v="5.84"/>
    <n v="86555"/>
    <n v="4.08"/>
    <s v="Chris"/>
  </r>
  <r>
    <n v="1035"/>
    <s v="Kent Burton"/>
    <x v="0"/>
    <n v="7.0000000000000007E-2"/>
    <n v="125.99"/>
    <n v="2.5"/>
    <x v="1"/>
    <x v="2"/>
    <s v="Technology"/>
    <x v="12"/>
    <s v="Small Box"/>
    <s v="i2000"/>
    <n v="0.6"/>
    <s v="United States"/>
    <s v="East"/>
    <x v="27"/>
    <s v="Delaware"/>
    <n v="43015"/>
    <s v="March"/>
    <s v="13-03-2015"/>
    <s v="March"/>
    <s v="13-03-2015"/>
    <n v="-604.40599999999995"/>
    <n v="1"/>
    <n v="100.59"/>
    <n v="90710"/>
    <n v="125.92"/>
    <s v="Erin"/>
  </r>
  <r>
    <n v="1036"/>
    <s v="Jessica Huffman"/>
    <x v="0"/>
    <n v="0.03"/>
    <n v="99.99"/>
    <n v="19.989999999999998"/>
    <x v="1"/>
    <x v="2"/>
    <s v="Technology"/>
    <x v="1"/>
    <s v="Small Box"/>
    <s v="US Robotics 56K V.92 External Faxmodem"/>
    <n v="0.52"/>
    <s v="United States"/>
    <s v="East"/>
    <x v="27"/>
    <s v="Dublin"/>
    <n v="43017"/>
    <s v="March"/>
    <s v="13-03-2015"/>
    <s v="March"/>
    <s v="14-03-2015"/>
    <n v="293.66000000000003"/>
    <n v="6"/>
    <n v="598.38"/>
    <n v="90710"/>
    <n v="99.96"/>
    <s v="Erin"/>
  </r>
  <r>
    <n v="2468"/>
    <s v="Rhonda Stein"/>
    <x v="0"/>
    <n v="0.04"/>
    <n v="65.989999999999995"/>
    <n v="8.99"/>
    <x v="1"/>
    <x v="3"/>
    <s v="Technology"/>
    <x v="12"/>
    <s v="Small Box"/>
    <s v="i270"/>
    <n v="0.55000000000000004"/>
    <s v="United States"/>
    <s v="South"/>
    <x v="9"/>
    <s v="Salisbury"/>
    <n v="28144"/>
    <s v="March"/>
    <s v="13-03-2015"/>
    <s v="March"/>
    <s v="14-03-2015"/>
    <n v="-335.041"/>
    <n v="13"/>
    <n v="724.57"/>
    <n v="88137"/>
    <n v="65.949999999999989"/>
    <s v="Sam"/>
  </r>
  <r>
    <n v="3036"/>
    <s v="Edith Reynolds"/>
    <x v="0"/>
    <n v="0.08"/>
    <n v="178.47"/>
    <n v="19.989999999999998"/>
    <x v="1"/>
    <x v="2"/>
    <s v="Office Supplies"/>
    <x v="6"/>
    <s v="Small Box"/>
    <s v="Hot File® 7-Pocket, Floor Stand"/>
    <n v="0.55000000000000004"/>
    <s v="United States"/>
    <s v="Central"/>
    <x v="39"/>
    <s v="Mandan"/>
    <n v="58554"/>
    <s v="March"/>
    <s v="13-03-2015"/>
    <s v="March"/>
    <s v="16-03-2015"/>
    <n v="2267.2199999999998"/>
    <n v="22"/>
    <n v="3802.01"/>
    <n v="89130"/>
    <n v="178.39"/>
    <s v="Chris"/>
  </r>
  <r>
    <n v="600"/>
    <s v="Vickie Morse"/>
    <x v="4"/>
    <n v="0.06"/>
    <n v="6.48"/>
    <n v="7.37"/>
    <x v="1"/>
    <x v="3"/>
    <s v="Office Supplies"/>
    <x v="7"/>
    <s v="Small Box"/>
    <s v="Xerox 210"/>
    <n v="0.37"/>
    <s v="United States"/>
    <s v="East"/>
    <x v="36"/>
    <s v="Reisterstown"/>
    <n v="21136"/>
    <s v="March"/>
    <s v="13-03-2015"/>
    <s v="March"/>
    <s v="14-03-2015"/>
    <n v="-75.44"/>
    <n v="5"/>
    <n v="32.39"/>
    <n v="87579"/>
    <n v="6.4200000000000008"/>
    <s v="Erin"/>
  </r>
  <r>
    <n v="2285"/>
    <s v="Arnold Floyd Blair"/>
    <x v="4"/>
    <n v="0.02"/>
    <n v="17.7"/>
    <n v="9.4700000000000006"/>
    <x v="2"/>
    <x v="3"/>
    <s v="Office Supplies"/>
    <x v="6"/>
    <s v="Small Box"/>
    <s v="Portfile® Personal File Boxes"/>
    <n v="0.59"/>
    <s v="United States"/>
    <s v="South"/>
    <x v="23"/>
    <s v="Rock Hill"/>
    <n v="29730"/>
    <s v="March"/>
    <s v="13-03-2015"/>
    <s v="March"/>
    <s v="15-03-2015"/>
    <n v="-85.022000000000006"/>
    <n v="21"/>
    <n v="374.6"/>
    <n v="90148"/>
    <n v="17.68"/>
    <s v="Sam"/>
  </r>
  <r>
    <n v="2484"/>
    <s v="Rhonda Bryant"/>
    <x v="4"/>
    <n v="0.05"/>
    <n v="6.48"/>
    <n v="7.91"/>
    <x v="1"/>
    <x v="3"/>
    <s v="Office Supplies"/>
    <x v="7"/>
    <s v="Small Box"/>
    <s v="Xerox 216"/>
    <n v="0.37"/>
    <s v="United States"/>
    <s v="South"/>
    <x v="12"/>
    <s v="Winter Haven"/>
    <n v="33881"/>
    <s v="March"/>
    <s v="13-03-2015"/>
    <s v="March"/>
    <s v="14-03-2015"/>
    <n v="322.12200000000001"/>
    <n v="16"/>
    <n v="109.99"/>
    <n v="88998"/>
    <n v="6.4300000000000006"/>
    <s v="Sam"/>
  </r>
  <r>
    <n v="2484"/>
    <s v="Rhonda Bryant"/>
    <x v="4"/>
    <n v="0.03"/>
    <n v="111.03"/>
    <n v="8.64"/>
    <x v="1"/>
    <x v="3"/>
    <s v="Office Supplies"/>
    <x v="6"/>
    <s v="Small Box"/>
    <s v="Fellowes Recycled Storage Drawers"/>
    <n v="0.78"/>
    <s v="United States"/>
    <s v="South"/>
    <x v="12"/>
    <s v="Winter Haven"/>
    <n v="33881"/>
    <s v="March"/>
    <s v="13-03-2015"/>
    <s v="March"/>
    <s v="14-03-2015"/>
    <n v="366.54"/>
    <n v="8"/>
    <n v="900.12"/>
    <n v="88998"/>
    <n v="111"/>
    <s v="Sam"/>
  </r>
  <r>
    <n v="604"/>
    <s v="Lindsay P Ashley"/>
    <x v="0"/>
    <n v="0.09"/>
    <n v="154.13"/>
    <n v="69"/>
    <x v="2"/>
    <x v="3"/>
    <s v="Furniture"/>
    <x v="0"/>
    <s v="Large Box"/>
    <s v="Laminate Occasional Tables"/>
    <n v="0.68"/>
    <s v="United States"/>
    <s v="West"/>
    <x v="8"/>
    <s v="Los Angeles"/>
    <n v="90045"/>
    <s v="March"/>
    <s v="14-03-2015"/>
    <s v="March"/>
    <s v="15-03-2015"/>
    <n v="-1763.7476999999999"/>
    <n v="38"/>
    <n v="5679.59"/>
    <n v="28647"/>
    <n v="154.04"/>
    <s v="William"/>
  </r>
  <r>
    <n v="605"/>
    <s v="Alison Peters Wooten"/>
    <x v="0"/>
    <n v="0.09"/>
    <n v="154.13"/>
    <n v="69"/>
    <x v="2"/>
    <x v="3"/>
    <s v="Furniture"/>
    <x v="0"/>
    <s v="Large Box"/>
    <s v="Laminate Occasional Tables"/>
    <n v="0.68"/>
    <s v="United States"/>
    <s v="East"/>
    <x v="11"/>
    <s v="West Islip"/>
    <n v="11795"/>
    <s v="March"/>
    <s v="14-03-2015"/>
    <s v="March"/>
    <s v="15-03-2015"/>
    <n v="-1763.7476999999999"/>
    <n v="10"/>
    <n v="1494.63"/>
    <n v="91144"/>
    <n v="154.04"/>
    <s v="Erin"/>
  </r>
  <r>
    <n v="994"/>
    <s v="Neal Weber"/>
    <x v="1"/>
    <n v="0.1"/>
    <n v="400.98"/>
    <n v="76.37"/>
    <x v="0"/>
    <x v="0"/>
    <s v="Furniture"/>
    <x v="0"/>
    <s v="Jumbo Box"/>
    <s v="Bretford CR8500 Series Meeting Room Furniture"/>
    <n v="0.6"/>
    <s v="United States"/>
    <s v="East"/>
    <x v="29"/>
    <s v="Sanford"/>
    <n v="4073"/>
    <s v="March"/>
    <s v="14-03-2015"/>
    <s v="March"/>
    <s v="15-03-2015"/>
    <n v="-969.04836599999999"/>
    <n v="2"/>
    <n v="810.47"/>
    <n v="89433"/>
    <n v="400.88"/>
    <s v="Erin"/>
  </r>
  <r>
    <n v="999"/>
    <s v="Rita Barton"/>
    <x v="1"/>
    <n v="0.08"/>
    <n v="45.19"/>
    <n v="1.99"/>
    <x v="1"/>
    <x v="0"/>
    <s v="Technology"/>
    <x v="1"/>
    <s v="Small Pack"/>
    <s v="Verbatim DVD-RAM, 9.4GB, Rewritable, Type 1, DS, DataLife Plus"/>
    <n v="0.55000000000000004"/>
    <s v="United States"/>
    <s v="East"/>
    <x v="33"/>
    <s v="Ridgewood"/>
    <n v="7450"/>
    <s v="March"/>
    <s v="14-03-2015"/>
    <s v="March"/>
    <s v="15-03-2015"/>
    <n v="-71.83"/>
    <n v="3"/>
    <n v="127.22"/>
    <n v="89433"/>
    <n v="45.11"/>
    <s v="Erin"/>
  </r>
  <r>
    <n v="1000"/>
    <s v="Lynn Bell"/>
    <x v="1"/>
    <n v="0.03"/>
    <n v="33.979999999999997"/>
    <n v="19.989999999999998"/>
    <x v="1"/>
    <x v="0"/>
    <s v="Furniture"/>
    <x v="11"/>
    <s v="Small Box"/>
    <s v="Linden® 12&quot; Wall Clock With Oak Frame"/>
    <n v="0.55000000000000004"/>
    <s v="United States"/>
    <s v="East"/>
    <x v="42"/>
    <s v="Bennington"/>
    <n v="5201"/>
    <s v="March"/>
    <s v="14-03-2015"/>
    <s v="March"/>
    <s v="15-03-2015"/>
    <n v="-0.74"/>
    <n v="12"/>
    <n v="432.44"/>
    <n v="89433"/>
    <n v="33.949999999999996"/>
    <s v="Erin"/>
  </r>
  <r>
    <n v="2345"/>
    <s v="Colleen Marsh"/>
    <x v="4"/>
    <n v="7.0000000000000007E-2"/>
    <n v="200.98"/>
    <n v="23.76"/>
    <x v="0"/>
    <x v="3"/>
    <s v="Furniture"/>
    <x v="9"/>
    <s v="Jumbo Drum"/>
    <s v="Global Leather Highback Executive Chair with Pneumatic Height Adjustment, Black"/>
    <n v="0.57999999999999996"/>
    <s v="United States"/>
    <s v="South"/>
    <x v="32"/>
    <s v="Paducah"/>
    <n v="42003"/>
    <s v="March"/>
    <s v="14-03-2015"/>
    <s v="March"/>
    <s v="15-03-2015"/>
    <n v="-132.42599999999999"/>
    <n v="9"/>
    <n v="1805.9"/>
    <n v="89504"/>
    <n v="200.91"/>
    <s v="Sam"/>
  </r>
  <r>
    <n v="2345"/>
    <s v="Colleen Marsh"/>
    <x v="4"/>
    <n v="0.02"/>
    <n v="179.29"/>
    <n v="29.21"/>
    <x v="0"/>
    <x v="3"/>
    <s v="Furniture"/>
    <x v="0"/>
    <s v="Jumbo Box"/>
    <s v="Bevis Round Conference Table Top, X-Base"/>
    <n v="0.76"/>
    <s v="United States"/>
    <s v="South"/>
    <x v="32"/>
    <s v="Paducah"/>
    <n v="42003"/>
    <s v="March"/>
    <s v="14-03-2015"/>
    <s v="March"/>
    <s v="14-03-2015"/>
    <n v="-411.23599999999999"/>
    <n v="2"/>
    <n v="311.41000000000003"/>
    <n v="89504"/>
    <n v="179.26999999999998"/>
    <s v="Sam"/>
  </r>
  <r>
    <n v="2417"/>
    <s v="Ken H Frazier"/>
    <x v="4"/>
    <n v="0"/>
    <n v="65.989999999999995"/>
    <n v="3.99"/>
    <x v="1"/>
    <x v="1"/>
    <s v="Technology"/>
    <x v="12"/>
    <s v="Small Box"/>
    <s v="StarTAC 7760"/>
    <n v="0.59"/>
    <s v="United States"/>
    <s v="South"/>
    <x v="21"/>
    <s v="Oakton"/>
    <n v="22124"/>
    <s v="March"/>
    <s v="14-03-2015"/>
    <s v="March"/>
    <s v="15-03-2015"/>
    <n v="-60.564"/>
    <n v="13"/>
    <n v="765.65"/>
    <n v="86754"/>
    <n v="65.989999999999995"/>
    <s v="Sam"/>
  </r>
  <r>
    <n v="3279"/>
    <s v="Ricky Allred"/>
    <x v="4"/>
    <n v="0.01"/>
    <n v="45.99"/>
    <n v="4.99"/>
    <x v="1"/>
    <x v="2"/>
    <s v="Technology"/>
    <x v="12"/>
    <s v="Small Box"/>
    <s v="KF 788"/>
    <n v="0.56000000000000005"/>
    <s v="United States"/>
    <s v="South"/>
    <x v="23"/>
    <s v="Columbia"/>
    <n v="29203"/>
    <s v="March"/>
    <s v="14-03-2015"/>
    <s v="March"/>
    <s v="16-03-2015"/>
    <n v="24.018000000000001"/>
    <n v="3"/>
    <n v="125.19"/>
    <n v="90767"/>
    <n v="45.980000000000004"/>
    <s v="Sam"/>
  </r>
  <r>
    <n v="373"/>
    <s v="Jeanne Werner"/>
    <x v="3"/>
    <n v="0.02"/>
    <n v="200.98"/>
    <n v="55.96"/>
    <x v="0"/>
    <x v="0"/>
    <s v="Furniture"/>
    <x v="10"/>
    <s v="Jumbo Box"/>
    <s v="O'Sullivan Living Dimensions 3-Shelf Bookcases"/>
    <n v="0.75"/>
    <s v="United States"/>
    <s v="Central"/>
    <x v="25"/>
    <s v="Detroit"/>
    <n v="48234"/>
    <s v="March"/>
    <s v="14-03-2015"/>
    <s v="March"/>
    <s v="16-03-2015"/>
    <n v="-163.63"/>
    <n v="45"/>
    <n v="9539.6"/>
    <n v="24193"/>
    <n v="200.95999999999998"/>
    <s v="Chris"/>
  </r>
  <r>
    <n v="373"/>
    <s v="Jeanne Werner"/>
    <x v="3"/>
    <n v="0.02"/>
    <n v="4.28"/>
    <n v="5.17"/>
    <x v="1"/>
    <x v="0"/>
    <s v="Office Supplies"/>
    <x v="7"/>
    <s v="Small Box"/>
    <s v="Xerox 1971"/>
    <n v="0.4"/>
    <s v="United States"/>
    <s v="Central"/>
    <x v="25"/>
    <s v="Detroit"/>
    <n v="48234"/>
    <s v="March"/>
    <s v="14-03-2015"/>
    <s v="March"/>
    <s v="15-03-2015"/>
    <n v="-63.87"/>
    <n v="24"/>
    <n v="109.86"/>
    <n v="24193"/>
    <n v="4.2600000000000007"/>
    <s v="Chris"/>
  </r>
  <r>
    <n v="373"/>
    <s v="Jeanne Werner"/>
    <x v="3"/>
    <n v="0.04"/>
    <n v="85.99"/>
    <n v="0.99"/>
    <x v="1"/>
    <x v="0"/>
    <s v="Technology"/>
    <x v="12"/>
    <s v="Wrap Bag"/>
    <s v="Accessory4"/>
    <n v="0.85"/>
    <s v="United States"/>
    <s v="Central"/>
    <x v="25"/>
    <s v="Detroit"/>
    <n v="48234"/>
    <s v="March"/>
    <s v="14-03-2015"/>
    <s v="March"/>
    <s v="16-03-2015"/>
    <n v="-175.17500000000001"/>
    <n v="19"/>
    <n v="1426.51"/>
    <n v="24193"/>
    <n v="85.949999999999989"/>
    <s v="Chris"/>
  </r>
  <r>
    <n v="375"/>
    <s v="Sandra Sharma"/>
    <x v="3"/>
    <n v="0.02"/>
    <n v="200.98"/>
    <n v="55.96"/>
    <x v="0"/>
    <x v="0"/>
    <s v="Furniture"/>
    <x v="10"/>
    <s v="Jumbo Box"/>
    <s v="O'Sullivan Living Dimensions 3-Shelf Bookcases"/>
    <n v="0.75"/>
    <s v="United States"/>
    <s v="South"/>
    <x v="34"/>
    <s v="Morristown"/>
    <n v="37814"/>
    <s v="March"/>
    <s v="14-03-2015"/>
    <s v="March"/>
    <s v="16-03-2015"/>
    <n v="-224.9478"/>
    <n v="11"/>
    <n v="2331.9"/>
    <n v="90917"/>
    <n v="200.95999999999998"/>
    <s v="Sam"/>
  </r>
  <r>
    <n v="375"/>
    <s v="Sandra Sharma"/>
    <x v="3"/>
    <n v="0.02"/>
    <n v="4.28"/>
    <n v="5.17"/>
    <x v="1"/>
    <x v="0"/>
    <s v="Office Supplies"/>
    <x v="7"/>
    <s v="Small Box"/>
    <s v="Xerox 1971"/>
    <n v="0.4"/>
    <s v="United States"/>
    <s v="South"/>
    <x v="34"/>
    <s v="Morristown"/>
    <n v="37814"/>
    <s v="March"/>
    <s v="14-03-2015"/>
    <s v="March"/>
    <s v="15-03-2015"/>
    <n v="196.8"/>
    <n v="6"/>
    <n v="27.47"/>
    <n v="90917"/>
    <n v="4.2600000000000007"/>
    <s v="Sam"/>
  </r>
  <r>
    <n v="1682"/>
    <s v="Julie Edwards"/>
    <x v="3"/>
    <n v="0.08"/>
    <n v="4.9800000000000004"/>
    <n v="4.7"/>
    <x v="1"/>
    <x v="1"/>
    <s v="Office Supplies"/>
    <x v="7"/>
    <s v="Small Box"/>
    <s v="Staples Copy Paper (20Lb. and 84 Bright)"/>
    <n v="0.38"/>
    <s v="United States"/>
    <s v="Central"/>
    <x v="10"/>
    <s v="Chicago"/>
    <n v="60611"/>
    <s v="March"/>
    <s v="14-03-2015"/>
    <s v="March"/>
    <s v="15-03-2015"/>
    <n v="-56.35"/>
    <n v="47"/>
    <n v="225.98"/>
    <n v="38080"/>
    <n v="4.9000000000000004"/>
    <s v="Chris"/>
  </r>
  <r>
    <n v="1683"/>
    <s v="Wesley Corbett"/>
    <x v="3"/>
    <n v="0.08"/>
    <n v="4.9800000000000004"/>
    <n v="4.7"/>
    <x v="1"/>
    <x v="1"/>
    <s v="Office Supplies"/>
    <x v="7"/>
    <s v="Small Box"/>
    <s v="Staples Copy Paper (20Lb. and 84 Bright)"/>
    <n v="0.38"/>
    <s v="United States"/>
    <s v="Central"/>
    <x v="18"/>
    <s v="Conroe"/>
    <n v="77301"/>
    <s v="March"/>
    <s v="14-03-2015"/>
    <s v="March"/>
    <s v="15-03-2015"/>
    <n v="-56.35"/>
    <n v="12"/>
    <n v="57.7"/>
    <n v="90613"/>
    <n v="4.9000000000000004"/>
    <s v="Chris"/>
  </r>
  <r>
    <n v="3177"/>
    <s v="Laurie Petty"/>
    <x v="3"/>
    <n v="0.1"/>
    <n v="62.18"/>
    <n v="10.84"/>
    <x v="1"/>
    <x v="1"/>
    <s v="Furniture"/>
    <x v="11"/>
    <s v="Medium Box"/>
    <s v="Deflect-o Glass Clear Studded Chair Mats"/>
    <n v="0.63"/>
    <s v="United States"/>
    <s v="South"/>
    <x v="12"/>
    <s v="Jupiter"/>
    <n v="33458"/>
    <s v="March"/>
    <s v="14-03-2015"/>
    <s v="March"/>
    <s v="16-03-2015"/>
    <n v="-29.666"/>
    <n v="9"/>
    <n v="511.57"/>
    <n v="90818"/>
    <n v="62.08"/>
    <s v="Sam"/>
  </r>
  <r>
    <n v="594"/>
    <s v="Charlie Moore"/>
    <x v="0"/>
    <n v="0.09"/>
    <n v="13.79"/>
    <n v="8.7799999999999994"/>
    <x v="1"/>
    <x v="1"/>
    <s v="Furniture"/>
    <x v="11"/>
    <s v="Small Box"/>
    <s v="9-3/4 Diameter Round Wall Clock"/>
    <n v="0.43"/>
    <s v="United States"/>
    <s v="Central"/>
    <x v="2"/>
    <s v="Anderson"/>
    <n v="46016"/>
    <s v="March"/>
    <s v="15-03-2015"/>
    <s v="March"/>
    <s v="17-03-2015"/>
    <n v="-22.12"/>
    <n v="1"/>
    <n v="17.440000000000001"/>
    <n v="86309"/>
    <n v="13.7"/>
    <s v="Chris"/>
  </r>
  <r>
    <n v="83"/>
    <s v="Edgar Stone"/>
    <x v="1"/>
    <n v="0.04"/>
    <n v="296.18"/>
    <n v="54.12"/>
    <x v="0"/>
    <x v="3"/>
    <s v="Furniture"/>
    <x v="0"/>
    <s v="Jumbo Box"/>
    <s v="Hon 94000 Series Round Tables"/>
    <n v="0.76"/>
    <s v="United States"/>
    <s v="East"/>
    <x v="27"/>
    <s v="Canton"/>
    <n v="44708"/>
    <s v="March"/>
    <s v="15-03-2015"/>
    <s v="March"/>
    <s v="15-03-2015"/>
    <n v="-715.77820599999995"/>
    <n v="6"/>
    <n v="1821.89"/>
    <n v="87365"/>
    <n v="296.14"/>
    <s v="Erin"/>
  </r>
  <r>
    <n v="1123"/>
    <s v="Peggy Lanier"/>
    <x v="1"/>
    <n v="0.03"/>
    <n v="7.3"/>
    <n v="7.72"/>
    <x v="1"/>
    <x v="0"/>
    <s v="Office Supplies"/>
    <x v="5"/>
    <s v="Small Box"/>
    <s v="Angle-D Binders with Locking Rings, Label Holders"/>
    <n v="0.38"/>
    <s v="United States"/>
    <s v="West"/>
    <x v="8"/>
    <s v="Roseville"/>
    <n v="95661"/>
    <s v="March"/>
    <s v="15-03-2015"/>
    <s v="March"/>
    <s v="18-03-2015"/>
    <n v="-127.05200000000001"/>
    <n v="14"/>
    <n v="103.61"/>
    <n v="87015"/>
    <n v="7.27"/>
    <s v="William"/>
  </r>
  <r>
    <n v="2426"/>
    <s v="Dorothy Holt"/>
    <x v="1"/>
    <n v="0.08"/>
    <n v="30.93"/>
    <n v="3.92"/>
    <x v="1"/>
    <x v="0"/>
    <s v="Furniture"/>
    <x v="11"/>
    <s v="Small Pack"/>
    <s v="Advantus Employee of the Month Certificate Frame, 11 x 13-1/2"/>
    <n v="0.44"/>
    <s v="United States"/>
    <s v="Central"/>
    <x v="18"/>
    <s v="Irving"/>
    <n v="75061"/>
    <s v="March"/>
    <s v="15-03-2015"/>
    <s v="March"/>
    <s v="16-03-2015"/>
    <n v="63.059100000000001"/>
    <n v="3"/>
    <n v="91.39"/>
    <n v="90859"/>
    <n v="30.85"/>
    <s v="Chris"/>
  </r>
  <r>
    <n v="724"/>
    <s v="Beverly Cooke Brooks"/>
    <x v="4"/>
    <n v="0.09"/>
    <n v="125.99"/>
    <n v="8.99"/>
    <x v="1"/>
    <x v="1"/>
    <s v="Technology"/>
    <x v="12"/>
    <s v="Small Box"/>
    <s v="SC7868i"/>
    <n v="0.55000000000000004"/>
    <s v="United States"/>
    <s v="East"/>
    <x v="22"/>
    <s v="Stratford"/>
    <n v="6614"/>
    <s v="March"/>
    <s v="15-03-2015"/>
    <s v="March"/>
    <s v="16-03-2015"/>
    <n v="-605.37400000000002"/>
    <n v="1"/>
    <n v="100.38"/>
    <n v="90359"/>
    <n v="125.89999999999999"/>
    <s v="Erin"/>
  </r>
  <r>
    <n v="727"/>
    <s v="Lindsay Link"/>
    <x v="4"/>
    <n v="0.1"/>
    <n v="17.98"/>
    <n v="4"/>
    <x v="1"/>
    <x v="1"/>
    <s v="Technology"/>
    <x v="1"/>
    <s v="Small Box"/>
    <s v="Belkin 107-key enhanced keyboard, USB/PS/2 interface"/>
    <n v="0.79"/>
    <s v="United States"/>
    <s v="East"/>
    <x v="29"/>
    <s v="Lewiston"/>
    <n v="4240"/>
    <s v="March"/>
    <s v="15-03-2015"/>
    <s v="March"/>
    <s v="16-03-2015"/>
    <n v="-99.55"/>
    <n v="4"/>
    <n v="66.319999999999993"/>
    <n v="90359"/>
    <n v="17.88"/>
    <s v="Erin"/>
  </r>
  <r>
    <n v="2356"/>
    <s v="Emma Bloom"/>
    <x v="4"/>
    <n v="0"/>
    <n v="29.34"/>
    <n v="7.87"/>
    <x v="1"/>
    <x v="1"/>
    <s v="Furniture"/>
    <x v="11"/>
    <s v="Small Box"/>
    <s v="Seth Thomas 14&quot; Putty-Colored Wall Clock"/>
    <n v="0.54"/>
    <s v="United States"/>
    <s v="West"/>
    <x v="45"/>
    <s v="Rock Springs"/>
    <n v="82901"/>
    <s v="March"/>
    <s v="15-03-2015"/>
    <s v="March"/>
    <s v="17-03-2015"/>
    <n v="385.37"/>
    <n v="22"/>
    <n v="668.38"/>
    <n v="91305"/>
    <n v="29.34"/>
    <s v="William"/>
  </r>
  <r>
    <n v="2372"/>
    <s v="Marvin Parrott"/>
    <x v="4"/>
    <n v="0.01"/>
    <n v="1.76"/>
    <n v="0.7"/>
    <x v="1"/>
    <x v="3"/>
    <s v="Office Supplies"/>
    <x v="2"/>
    <s v="Wrap Bag"/>
    <s v="Newell 310"/>
    <n v="0.56000000000000005"/>
    <s v="United States"/>
    <s v="Central"/>
    <x v="7"/>
    <s v="Duluth"/>
    <n v="55803"/>
    <s v="March"/>
    <s v="15-03-2015"/>
    <s v="March"/>
    <s v="16-03-2015"/>
    <n v="-1.56"/>
    <n v="4"/>
    <n v="7.2"/>
    <n v="90714"/>
    <n v="1.75"/>
    <s v="Chris"/>
  </r>
  <r>
    <n v="871"/>
    <s v="Sandy Ellington"/>
    <x v="3"/>
    <n v="0.03"/>
    <n v="14.2"/>
    <n v="5.3"/>
    <x v="1"/>
    <x v="2"/>
    <s v="Furniture"/>
    <x v="11"/>
    <s v="Wrap Bag"/>
    <s v="Coloredge Poster Frame"/>
    <n v="0.46"/>
    <s v="United States"/>
    <s v="West"/>
    <x v="26"/>
    <s v="Reno"/>
    <n v="89502"/>
    <s v="March"/>
    <s v="15-03-2015"/>
    <s v="March"/>
    <s v="17-03-2015"/>
    <n v="21.555599999999998"/>
    <n v="2"/>
    <n v="31.24"/>
    <n v="90577"/>
    <n v="14.17"/>
    <s v="William"/>
  </r>
  <r>
    <n v="1646"/>
    <s v="Eugene Brewer Knox"/>
    <x v="3"/>
    <n v="0.06"/>
    <n v="3.29"/>
    <n v="1.35"/>
    <x v="1"/>
    <x v="0"/>
    <s v="Office Supplies"/>
    <x v="14"/>
    <s v="Wrap Bag"/>
    <s v="Acco® Hot Clips™ Clips to Go"/>
    <n v="0.4"/>
    <s v="United States"/>
    <s v="East"/>
    <x v="11"/>
    <s v="Bethpage"/>
    <n v="11714"/>
    <s v="March"/>
    <s v="15-03-2015"/>
    <s v="March"/>
    <s v="17-03-2015"/>
    <n v="8.5299999999999994"/>
    <n v="11"/>
    <n v="35.97"/>
    <n v="90932"/>
    <n v="3.23"/>
    <s v="Erin"/>
  </r>
  <r>
    <n v="853"/>
    <s v="Leah Davenport"/>
    <x v="1"/>
    <n v="0.05"/>
    <n v="4.24"/>
    <n v="5.41"/>
    <x v="1"/>
    <x v="0"/>
    <s v="Office Supplies"/>
    <x v="5"/>
    <s v="Small Box"/>
    <s v="Storex DuraTech Recycled Plastic Frosted Binders"/>
    <n v="0.35"/>
    <s v="United States"/>
    <s v="West"/>
    <x v="8"/>
    <s v="Hesperia"/>
    <n v="92345"/>
    <s v="March"/>
    <s v="16-03-2015"/>
    <s v="March"/>
    <s v="18-03-2015"/>
    <n v="-89.216999999999999"/>
    <n v="12"/>
    <n v="50.83"/>
    <n v="88570"/>
    <n v="4.1900000000000004"/>
    <s v="William"/>
  </r>
  <r>
    <n v="2272"/>
    <s v="Brett Ingram"/>
    <x v="1"/>
    <n v="0.08"/>
    <n v="15.73"/>
    <n v="7.42"/>
    <x v="2"/>
    <x v="3"/>
    <s v="Office Supplies"/>
    <x v="16"/>
    <s v="Small Pack"/>
    <s v="Acme Galleria® Hot Forged Steel Scissors with Colored Handles"/>
    <n v="0.56000000000000005"/>
    <s v="United States"/>
    <s v="Central"/>
    <x v="18"/>
    <s v="Harker Heights"/>
    <n v="76543"/>
    <s v="March"/>
    <s v="16-03-2015"/>
    <s v="March"/>
    <s v="18-03-2015"/>
    <n v="-37.6"/>
    <n v="5"/>
    <n v="78.08"/>
    <n v="90110"/>
    <n v="15.65"/>
    <s v="Chris"/>
  </r>
  <r>
    <n v="2323"/>
    <s v="Emma Buckley"/>
    <x v="1"/>
    <n v="0.08"/>
    <n v="68.81"/>
    <n v="60"/>
    <x v="0"/>
    <x v="0"/>
    <s v="Office Supplies"/>
    <x v="8"/>
    <s v="Jumbo Drum"/>
    <s v="Holmes Replacement Filter for HEPA Air Cleaner, Very Large Room, HEPA Filter"/>
    <n v="0.41"/>
    <s v="United States"/>
    <s v="West"/>
    <x v="8"/>
    <s v="Coachella"/>
    <n v="92236"/>
    <s v="March"/>
    <s v="16-03-2015"/>
    <s v="March"/>
    <s v="17-03-2015"/>
    <n v="-550.42999999999995"/>
    <n v="5"/>
    <n v="337.86"/>
    <n v="88721"/>
    <n v="68.73"/>
    <s v="William"/>
  </r>
  <r>
    <n v="2323"/>
    <s v="Emma Buckley"/>
    <x v="1"/>
    <n v="0.04"/>
    <n v="21.38"/>
    <n v="8.99"/>
    <x v="1"/>
    <x v="0"/>
    <s v="Office Supplies"/>
    <x v="2"/>
    <s v="Small Pack"/>
    <s v="Boston 1730 StandUp Electric Pencil Sharpener"/>
    <n v="0.59"/>
    <s v="United States"/>
    <s v="West"/>
    <x v="8"/>
    <s v="Coachella"/>
    <n v="92236"/>
    <s v="March"/>
    <s v="16-03-2015"/>
    <s v="March"/>
    <s v="18-03-2015"/>
    <n v="-52.12"/>
    <n v="4"/>
    <n v="84.21"/>
    <n v="88721"/>
    <n v="21.34"/>
    <s v="William"/>
  </r>
  <r>
    <n v="145"/>
    <s v="Rhonda Ivey"/>
    <x v="2"/>
    <n v="7.0000000000000007E-2"/>
    <n v="154.13"/>
    <n v="69"/>
    <x v="2"/>
    <x v="2"/>
    <s v="Furniture"/>
    <x v="0"/>
    <s v="Large Box"/>
    <s v="Laminate Occasional Tables"/>
    <n v="0.68"/>
    <s v="United States"/>
    <s v="East"/>
    <x v="28"/>
    <s v="West Mifflin"/>
    <n v="15122"/>
    <s v="March"/>
    <s v="16-03-2015"/>
    <s v="March"/>
    <s v="16-03-2015"/>
    <n v="-634.73410000000001"/>
    <n v="3"/>
    <n v="453.62"/>
    <n v="91089"/>
    <n v="154.06"/>
    <s v="Erin"/>
  </r>
  <r>
    <n v="1068"/>
    <s v="Erik Barr"/>
    <x v="2"/>
    <n v="0.04"/>
    <n v="22.84"/>
    <n v="16.87"/>
    <x v="1"/>
    <x v="2"/>
    <s v="Office Supplies"/>
    <x v="7"/>
    <s v="Small Box"/>
    <s v="Xerox 1982"/>
    <n v="0.39"/>
    <s v="United States"/>
    <s v="Central"/>
    <x v="10"/>
    <s v="Calumet City"/>
    <n v="60409"/>
    <s v="March"/>
    <s v="16-03-2015"/>
    <s v="March"/>
    <s v="16-03-2015"/>
    <n v="-97.28"/>
    <n v="12"/>
    <n v="286.39999999999998"/>
    <n v="87109"/>
    <n v="22.8"/>
    <s v="Chris"/>
  </r>
  <r>
    <n v="2157"/>
    <s v="Tom Hoyle Honeycutt"/>
    <x v="2"/>
    <n v="0.05"/>
    <n v="55.5"/>
    <n v="52.2"/>
    <x v="1"/>
    <x v="2"/>
    <s v="Furniture"/>
    <x v="11"/>
    <s v="Medium Box"/>
    <s v="Eldon Cleatmat® Chair Mats for Medium Pile Carpets"/>
    <n v="0.72"/>
    <s v="United States"/>
    <s v="Central"/>
    <x v="25"/>
    <s v="Warren"/>
    <n v="48093"/>
    <s v="March"/>
    <s v="16-03-2015"/>
    <s v="March"/>
    <s v="16-03-2015"/>
    <n v="-118.54"/>
    <n v="4"/>
    <n v="253.87"/>
    <n v="90385"/>
    <n v="55.45"/>
    <s v="Chris"/>
  </r>
  <r>
    <n v="2157"/>
    <s v="Tom Hoyle Honeycutt"/>
    <x v="2"/>
    <n v="0.05"/>
    <n v="442.14"/>
    <n v="14.7"/>
    <x v="0"/>
    <x v="2"/>
    <s v="Technology"/>
    <x v="3"/>
    <s v="Jumbo Drum"/>
    <s v="Okidata ML390 Turbo Dot Matrix Printers"/>
    <n v="0.56000000000000005"/>
    <s v="United States"/>
    <s v="Central"/>
    <x v="25"/>
    <s v="Warren"/>
    <n v="48093"/>
    <s v="March"/>
    <s v="16-03-2015"/>
    <s v="March"/>
    <s v="25-03-2015"/>
    <n v="2963.48"/>
    <n v="14"/>
    <n v="5880.46"/>
    <n v="90385"/>
    <n v="442.09"/>
    <s v="Chris"/>
  </r>
  <r>
    <n v="1241"/>
    <s v="Bradley Schroeder"/>
    <x v="3"/>
    <n v="0"/>
    <n v="387.99"/>
    <n v="19.989999999999998"/>
    <x v="1"/>
    <x v="3"/>
    <s v="Office Supplies"/>
    <x v="5"/>
    <s v="Small Box"/>
    <s v="Fellowes PB300 Plastic Comb Binding Machine"/>
    <n v="0.38"/>
    <s v="United States"/>
    <s v="South"/>
    <x v="16"/>
    <s v="Auburn"/>
    <n v="36830"/>
    <s v="March"/>
    <s v="16-03-2015"/>
    <s v="March"/>
    <s v="17-03-2015"/>
    <n v="-70.14"/>
    <n v="23"/>
    <n v="9280.7199999999993"/>
    <n v="90880"/>
    <n v="387.99"/>
    <s v="Sam"/>
  </r>
  <r>
    <n v="1711"/>
    <s v="Sharon Long"/>
    <x v="3"/>
    <n v="7.0000000000000007E-2"/>
    <n v="7.59"/>
    <n v="4"/>
    <x v="1"/>
    <x v="3"/>
    <s v="Furniture"/>
    <x v="11"/>
    <s v="Wrap Bag"/>
    <s v="Master Giant Foot® Doorstop, Safety Yellow"/>
    <n v="0.42"/>
    <s v="United States"/>
    <s v="South"/>
    <x v="5"/>
    <s v="Marietta"/>
    <n v="30062"/>
    <s v="March"/>
    <s v="16-03-2015"/>
    <s v="March"/>
    <s v="18-03-2015"/>
    <n v="-167.048"/>
    <n v="3"/>
    <n v="22.48"/>
    <n v="87747"/>
    <n v="7.52"/>
    <s v="Sam"/>
  </r>
  <r>
    <n v="2030"/>
    <s v="Lindsay O'Connell"/>
    <x v="0"/>
    <n v="0.04"/>
    <n v="120.97"/>
    <n v="7.11"/>
    <x v="1"/>
    <x v="3"/>
    <s v="Technology"/>
    <x v="3"/>
    <s v="Medium Box"/>
    <s v="Canon BP1200DH 12-Digit Bubble Jet Printing Calculator"/>
    <n v="0.36"/>
    <s v="United States"/>
    <s v="Central"/>
    <x v="18"/>
    <s v="Greenville"/>
    <n v="75401"/>
    <s v="March"/>
    <s v="17-03-2015"/>
    <s v="March"/>
    <s v="17-03-2015"/>
    <n v="1320.5496000000001"/>
    <n v="16"/>
    <n v="1913.84"/>
    <n v="91059"/>
    <n v="120.92999999999999"/>
    <s v="Chris"/>
  </r>
  <r>
    <n v="2030"/>
    <s v="Lindsay O'Connell"/>
    <x v="0"/>
    <n v="0"/>
    <n v="195.99"/>
    <n v="4.2"/>
    <x v="1"/>
    <x v="3"/>
    <s v="Technology"/>
    <x v="12"/>
    <s v="Small Box"/>
    <s v="688"/>
    <n v="0.6"/>
    <s v="United States"/>
    <s v="Central"/>
    <x v="18"/>
    <s v="Greenville"/>
    <n v="75401"/>
    <s v="March"/>
    <s v="17-03-2015"/>
    <s v="March"/>
    <s v="19-03-2015"/>
    <n v="1585.5029999999999"/>
    <n v="16"/>
    <n v="2692.12"/>
    <n v="91059"/>
    <n v="195.99"/>
    <s v="Chris"/>
  </r>
  <r>
    <n v="2647"/>
    <s v="Teresa Bishop"/>
    <x v="2"/>
    <n v="0.1"/>
    <n v="10.98"/>
    <n v="3.99"/>
    <x v="1"/>
    <x v="3"/>
    <s v="Office Supplies"/>
    <x v="8"/>
    <s v="Small Box"/>
    <s v="Staples Surge Protector 6 outlet"/>
    <n v="0.57999999999999996"/>
    <s v="United States"/>
    <s v="West"/>
    <x v="8"/>
    <s v="Bakersfield"/>
    <n v="93309"/>
    <s v="March"/>
    <s v="17-03-2015"/>
    <s v="March"/>
    <s v="24-03-2015"/>
    <n v="-21.03"/>
    <n v="5"/>
    <n v="52.21"/>
    <n v="91386"/>
    <n v="10.88"/>
    <s v="William"/>
  </r>
  <r>
    <n v="2647"/>
    <s v="Teresa Bishop"/>
    <x v="2"/>
    <n v="0.01"/>
    <n v="39.979999999999997"/>
    <n v="9.1999999999999993"/>
    <x v="1"/>
    <x v="3"/>
    <s v="Furniture"/>
    <x v="11"/>
    <s v="Wrap Bag"/>
    <s v="Eldon Radial Chair Mat for Low to Medium Pile Carpets"/>
    <n v="0.65"/>
    <s v="United States"/>
    <s v="West"/>
    <x v="8"/>
    <s v="Bakersfield"/>
    <n v="93309"/>
    <s v="March"/>
    <s v="17-03-2015"/>
    <s v="March"/>
    <s v="19-03-2015"/>
    <n v="117.52079999999999"/>
    <n v="4"/>
    <n v="170.32"/>
    <n v="91386"/>
    <n v="39.97"/>
    <s v="William"/>
  </r>
  <r>
    <n v="339"/>
    <s v="Bobby Clements"/>
    <x v="4"/>
    <n v="0.08"/>
    <n v="7.77"/>
    <n v="9.23"/>
    <x v="1"/>
    <x v="3"/>
    <s v="Office Supplies"/>
    <x v="8"/>
    <s v="Small Box"/>
    <s v="Hoover Commercial Soft Guard Upright Vacuum And Disposable Filtration Bags"/>
    <n v="0.57999999999999996"/>
    <s v="United States"/>
    <s v="East"/>
    <x v="27"/>
    <s v="Columbus"/>
    <n v="43229"/>
    <s v="March"/>
    <s v="17-03-2015"/>
    <s v="March"/>
    <s v="18-03-2015"/>
    <n v="-83.65"/>
    <n v="5"/>
    <n v="40.299999999999997"/>
    <n v="90583"/>
    <n v="7.6899999999999995"/>
    <s v="Erin"/>
  </r>
  <r>
    <n v="339"/>
    <s v="Bobby Clements"/>
    <x v="4"/>
    <n v="7.0000000000000007E-2"/>
    <n v="7.59"/>
    <n v="4"/>
    <x v="1"/>
    <x v="3"/>
    <s v="Furniture"/>
    <x v="11"/>
    <s v="Wrap Bag"/>
    <s v="Master Giant Foot® Doorstop, Safety Yellow"/>
    <n v="0.42"/>
    <s v="United States"/>
    <s v="East"/>
    <x v="27"/>
    <s v="Columbus"/>
    <n v="43229"/>
    <s v="March"/>
    <s v="17-03-2015"/>
    <s v="March"/>
    <s v="19-03-2015"/>
    <n v="24.39"/>
    <n v="15"/>
    <n v="111.88"/>
    <n v="90583"/>
    <n v="7.52"/>
    <s v="Erin"/>
  </r>
  <r>
    <n v="1808"/>
    <s v="Joyce Knox"/>
    <x v="4"/>
    <n v="0.01"/>
    <n v="8.1199999999999992"/>
    <n v="2.83"/>
    <x v="2"/>
    <x v="2"/>
    <s v="Technology"/>
    <x v="1"/>
    <s v="Small Pack"/>
    <s v="Imation Neon Mac Format Diskettes, 10/Pack"/>
    <n v="0.77"/>
    <s v="United States"/>
    <s v="East"/>
    <x v="44"/>
    <s v="Parkersburg"/>
    <n v="26101"/>
    <s v="March"/>
    <s v="17-03-2015"/>
    <s v="March"/>
    <s v="18-03-2015"/>
    <n v="-40.76"/>
    <n v="10"/>
    <n v="88.64"/>
    <n v="89251"/>
    <n v="8.11"/>
    <s v="Erin"/>
  </r>
  <r>
    <n v="1364"/>
    <s v="Chris Ford"/>
    <x v="3"/>
    <n v="0.1"/>
    <n v="5.98"/>
    <n v="5.35"/>
    <x v="1"/>
    <x v="2"/>
    <s v="Office Supplies"/>
    <x v="7"/>
    <s v="Small Box"/>
    <s v="Xerox 1947"/>
    <n v="0.4"/>
    <s v="United States"/>
    <s v="East"/>
    <x v="36"/>
    <s v="Camp Springs"/>
    <n v="20746"/>
    <s v="March"/>
    <s v="17-03-2015"/>
    <s v="March"/>
    <s v="17-03-2015"/>
    <n v="-90.26"/>
    <n v="10"/>
    <n v="57.34"/>
    <n v="89994"/>
    <n v="5.8800000000000008"/>
    <s v="Erin"/>
  </r>
  <r>
    <n v="3001"/>
    <s v="Anthony Foley"/>
    <x v="3"/>
    <n v="0.03"/>
    <n v="5.4"/>
    <n v="7.78"/>
    <x v="1"/>
    <x v="1"/>
    <s v="Office Supplies"/>
    <x v="5"/>
    <s v="Small Box"/>
    <s v="3M Organizer Strips"/>
    <n v="0.37"/>
    <s v="United States"/>
    <s v="Central"/>
    <x v="25"/>
    <s v="Port Huron"/>
    <n v="48060"/>
    <s v="March"/>
    <s v="17-03-2015"/>
    <s v="March"/>
    <s v="19-03-2015"/>
    <n v="-237.54400000000001"/>
    <n v="21"/>
    <n v="117.87"/>
    <n v="87043"/>
    <n v="5.37"/>
    <s v="Chris"/>
  </r>
  <r>
    <n v="2127"/>
    <s v="Joyce Kern"/>
    <x v="0"/>
    <n v="0.1"/>
    <n v="5.98"/>
    <n v="5.14"/>
    <x v="1"/>
    <x v="2"/>
    <s v="Office Supplies"/>
    <x v="7"/>
    <s v="Small Box"/>
    <s v="Xerox 1974"/>
    <n v="0.36"/>
    <s v="United States"/>
    <s v="Central"/>
    <x v="25"/>
    <s v="Sterling Heights"/>
    <n v="48310"/>
    <s v="March"/>
    <s v="18-03-2015"/>
    <s v="March"/>
    <s v="20-03-2015"/>
    <n v="-49.53"/>
    <n v="6"/>
    <n v="33.950000000000003"/>
    <n v="88418"/>
    <n v="5.8800000000000008"/>
    <s v="Chris"/>
  </r>
  <r>
    <n v="3191"/>
    <s v="Jenny Hawkins"/>
    <x v="0"/>
    <n v="0.01"/>
    <n v="20.99"/>
    <n v="4.8099999999999996"/>
    <x v="1"/>
    <x v="3"/>
    <s v="Technology"/>
    <x v="12"/>
    <s v="Medium Box"/>
    <s v="1726 Digital Answering Machine"/>
    <n v="0.57999999999999996"/>
    <s v="United States"/>
    <s v="Central"/>
    <x v="30"/>
    <s v="Stevens Point"/>
    <n v="54481"/>
    <s v="March"/>
    <s v="18-03-2015"/>
    <s v="March"/>
    <s v="18-03-2015"/>
    <n v="-9.1080000000000005"/>
    <n v="5"/>
    <n v="93.81"/>
    <n v="86447"/>
    <n v="20.979999999999997"/>
    <s v="Chris"/>
  </r>
  <r>
    <n v="1197"/>
    <s v="Grace McNeill Hunt"/>
    <x v="1"/>
    <n v="0.08"/>
    <n v="355.98"/>
    <n v="58.92"/>
    <x v="0"/>
    <x v="0"/>
    <s v="Furniture"/>
    <x v="9"/>
    <s v="Jumbo Drum"/>
    <s v="Hon 4700 Series Mobuis™ Mid-Back Task Chairs with Adjustable Arms"/>
    <n v="0.64"/>
    <s v="United States"/>
    <s v="East"/>
    <x v="35"/>
    <s v="Sudbury"/>
    <n v="1776"/>
    <s v="March"/>
    <s v="18-03-2015"/>
    <s v="March"/>
    <s v="20-03-2015"/>
    <n v="103.83"/>
    <n v="4"/>
    <n v="1350.94"/>
    <n v="87583"/>
    <n v="355.90000000000003"/>
    <s v="Erin"/>
  </r>
  <r>
    <n v="1894"/>
    <s v="Maureen Herbert Hood"/>
    <x v="1"/>
    <n v="0.01"/>
    <n v="26.17"/>
    <n v="1.39"/>
    <x v="1"/>
    <x v="1"/>
    <s v="Office Supplies"/>
    <x v="15"/>
    <s v="Small Box"/>
    <s v="Quality Park Security Envelopes"/>
    <n v="0.38"/>
    <s v="United States"/>
    <s v="Central"/>
    <x v="30"/>
    <s v="Appleton"/>
    <n v="54915"/>
    <s v="March"/>
    <s v="18-03-2015"/>
    <s v="March"/>
    <s v="19-03-2015"/>
    <n v="237.04259999999999"/>
    <n v="13"/>
    <n v="343.54"/>
    <n v="91263"/>
    <n v="26.16"/>
    <s v="Chris"/>
  </r>
  <r>
    <n v="1015"/>
    <s v="Beverly Cameron"/>
    <x v="4"/>
    <n v="0"/>
    <n v="43.98"/>
    <n v="8.99"/>
    <x v="1"/>
    <x v="2"/>
    <s v="Office Supplies"/>
    <x v="2"/>
    <s v="Small Pack"/>
    <s v="Boston 1645 Deluxe Heavier-Duty Electric Pencil Sharpener"/>
    <n v="0.57999999999999996"/>
    <s v="United States"/>
    <s v="South"/>
    <x v="9"/>
    <s v="Apex"/>
    <n v="27502"/>
    <s v="March"/>
    <s v="18-03-2015"/>
    <s v="March"/>
    <s v="18-03-2015"/>
    <n v="829.46699999999998"/>
    <n v="14"/>
    <n v="650.70000000000005"/>
    <n v="88390"/>
    <n v="43.98"/>
    <s v="Sam"/>
  </r>
  <r>
    <n v="1967"/>
    <s v="Carolyn Hoffman"/>
    <x v="4"/>
    <n v="0.01"/>
    <n v="78.650000000000006"/>
    <n v="13.99"/>
    <x v="2"/>
    <x v="0"/>
    <s v="Office Supplies"/>
    <x v="8"/>
    <s v="Medium Box"/>
    <s v="Honeywell Quietcare HEPA Air Cleaner"/>
    <n v="0.52"/>
    <s v="United States"/>
    <s v="Central"/>
    <x v="20"/>
    <s v="Clinton"/>
    <n v="52732"/>
    <s v="March"/>
    <s v="18-03-2015"/>
    <s v="March"/>
    <s v="19-03-2015"/>
    <n v="442.36590000000001"/>
    <n v="8"/>
    <n v="641.11"/>
    <n v="89456"/>
    <n v="78.64"/>
    <s v="Chris"/>
  </r>
  <r>
    <n v="2030"/>
    <s v="Lindsay O'Connell"/>
    <x v="4"/>
    <n v="0.03"/>
    <n v="55.98"/>
    <n v="4.8600000000000003"/>
    <x v="1"/>
    <x v="3"/>
    <s v="Office Supplies"/>
    <x v="7"/>
    <s v="Small Box"/>
    <s v="Xerox 1908"/>
    <n v="0.36"/>
    <s v="United States"/>
    <s v="Central"/>
    <x v="18"/>
    <s v="Greenville"/>
    <n v="75401"/>
    <s v="March"/>
    <s v="18-03-2015"/>
    <s v="March"/>
    <s v="20-03-2015"/>
    <n v="526.04219999999998"/>
    <n v="13"/>
    <n v="762.38"/>
    <n v="91060"/>
    <n v="55.949999999999996"/>
    <s v="Chris"/>
  </r>
  <r>
    <n v="2745"/>
    <s v="Arnold Gay"/>
    <x v="4"/>
    <n v="0.01"/>
    <n v="220.98"/>
    <n v="64.66"/>
    <x v="0"/>
    <x v="3"/>
    <s v="Furniture"/>
    <x v="10"/>
    <s v="Jumbo Box"/>
    <s v="Bush Cubix Collection Bookcases, Fully Assembled"/>
    <n v="0.62"/>
    <s v="United States"/>
    <s v="West"/>
    <x v="41"/>
    <s v="Chandler"/>
    <n v="85224"/>
    <s v="March"/>
    <s v="18-03-2015"/>
    <s v="March"/>
    <s v="19-03-2015"/>
    <n v="1049.03"/>
    <n v="11"/>
    <n v="2591.09"/>
    <n v="86184"/>
    <n v="220.97"/>
    <s v="William"/>
  </r>
  <r>
    <n v="2747"/>
    <s v="Brian Grady"/>
    <x v="4"/>
    <n v="0.01"/>
    <n v="220.98"/>
    <n v="64.66"/>
    <x v="0"/>
    <x v="3"/>
    <s v="Furniture"/>
    <x v="10"/>
    <s v="Jumbo Box"/>
    <s v="Bush Cubix Collection Bookcases, Fully Assembled"/>
    <n v="0.62"/>
    <s v="United States"/>
    <s v="East"/>
    <x v="11"/>
    <s v="New York City"/>
    <n v="10115"/>
    <s v="March"/>
    <s v="18-03-2015"/>
    <s v="March"/>
    <s v="19-03-2015"/>
    <n v="1049.03"/>
    <n v="44"/>
    <n v="10364.36"/>
    <n v="23751"/>
    <n v="220.97"/>
    <s v="Erin"/>
  </r>
  <r>
    <n v="485"/>
    <s v="Edward Leonard"/>
    <x v="3"/>
    <n v="0.05"/>
    <n v="2.88"/>
    <n v="0.5"/>
    <x v="1"/>
    <x v="3"/>
    <s v="Office Supplies"/>
    <x v="13"/>
    <s v="Small Box"/>
    <s v="Avery 49"/>
    <n v="0.36"/>
    <s v="United States"/>
    <s v="West"/>
    <x v="8"/>
    <s v="Fresno"/>
    <n v="93727"/>
    <s v="March"/>
    <s v="18-03-2015"/>
    <s v="March"/>
    <s v="20-03-2015"/>
    <n v="6.0513000000000003"/>
    <n v="3"/>
    <n v="8.77"/>
    <n v="91062"/>
    <n v="2.83"/>
    <s v="William"/>
  </r>
  <r>
    <n v="383"/>
    <s v="Renee Alston"/>
    <x v="0"/>
    <n v="0.06"/>
    <n v="5.34"/>
    <n v="5.63"/>
    <x v="1"/>
    <x v="3"/>
    <s v="Office Supplies"/>
    <x v="5"/>
    <s v="Small Box"/>
    <s v="Pressboard Data Binder, Crimson, 12&quot; X 8 1/2&quot;"/>
    <n v="0.39"/>
    <s v="United States"/>
    <s v="East"/>
    <x v="28"/>
    <s v="Drexel Hill"/>
    <n v="19026"/>
    <s v="March"/>
    <s v="19-03-2015"/>
    <s v="March"/>
    <s v="19-03-2015"/>
    <n v="-82.822999999999993"/>
    <n v="7"/>
    <n v="38.65"/>
    <n v="88928"/>
    <n v="5.28"/>
    <s v="Erin"/>
  </r>
  <r>
    <n v="383"/>
    <s v="Renee Alston"/>
    <x v="0"/>
    <n v="7.0000000000000007E-2"/>
    <n v="65.989999999999995"/>
    <n v="5.26"/>
    <x v="2"/>
    <x v="3"/>
    <s v="Technology"/>
    <x v="12"/>
    <s v="Small Box"/>
    <s v="8860"/>
    <n v="0.56000000000000005"/>
    <s v="United States"/>
    <s v="East"/>
    <x v="28"/>
    <s v="Drexel Hill"/>
    <n v="19026"/>
    <s v="March"/>
    <s v="19-03-2015"/>
    <s v="March"/>
    <s v="21-03-2015"/>
    <n v="107.08199999999999"/>
    <n v="5"/>
    <n v="279.83"/>
    <n v="88928"/>
    <n v="65.92"/>
    <s v="Erin"/>
  </r>
  <r>
    <n v="770"/>
    <s v="Geraldine Puckett"/>
    <x v="0"/>
    <n v="0.08"/>
    <n v="30.73"/>
    <n v="4"/>
    <x v="1"/>
    <x v="0"/>
    <s v="Technology"/>
    <x v="1"/>
    <s v="Small Box"/>
    <s v="Fellowes 17-key keypad for PS/2 interface"/>
    <n v="0.75"/>
    <s v="United States"/>
    <s v="West"/>
    <x v="14"/>
    <s v="Tualatin"/>
    <n v="97062"/>
    <s v="March"/>
    <s v="19-03-2015"/>
    <s v="March"/>
    <s v="19-03-2015"/>
    <n v="-45.07"/>
    <n v="14"/>
    <n v="429.33"/>
    <n v="88667"/>
    <n v="30.650000000000002"/>
    <s v="William"/>
  </r>
  <r>
    <n v="771"/>
    <s v="Deborah Paul"/>
    <x v="0"/>
    <n v="0.05"/>
    <n v="14.56"/>
    <n v="3.5"/>
    <x v="1"/>
    <x v="0"/>
    <s v="Office Supplies"/>
    <x v="8"/>
    <s v="Small Box"/>
    <s v="Acco 6 Outlet Guardian Premium Surge Suppressor"/>
    <n v="0.57999999999999996"/>
    <s v="United States"/>
    <s v="West"/>
    <x v="14"/>
    <s v="West Linn"/>
    <n v="97068"/>
    <s v="March"/>
    <s v="19-03-2015"/>
    <s v="March"/>
    <s v="21-03-2015"/>
    <n v="-8.5299999999999994"/>
    <n v="3"/>
    <n v="44.66"/>
    <n v="88667"/>
    <n v="14.51"/>
    <s v="William"/>
  </r>
  <r>
    <n v="771"/>
    <s v="Deborah Paul"/>
    <x v="0"/>
    <n v="0"/>
    <n v="299.99"/>
    <n v="11.64"/>
    <x v="1"/>
    <x v="0"/>
    <s v="Technology"/>
    <x v="4"/>
    <s v="Large Box"/>
    <s v="Brother DCP1000 Digital 3 in 1 Multifunction Machine"/>
    <n v="0.5"/>
    <s v="United States"/>
    <s v="West"/>
    <x v="14"/>
    <s v="West Linn"/>
    <n v="97068"/>
    <s v="March"/>
    <s v="19-03-2015"/>
    <s v="March"/>
    <s v="21-03-2015"/>
    <n v="285.95"/>
    <n v="5"/>
    <n v="1619.95"/>
    <n v="88667"/>
    <n v="299.99"/>
    <s v="William"/>
  </r>
  <r>
    <n v="2502"/>
    <s v="Toni Owens Poe"/>
    <x v="1"/>
    <n v="0.1"/>
    <n v="24.92"/>
    <n v="12.98"/>
    <x v="1"/>
    <x v="2"/>
    <s v="Office Supplies"/>
    <x v="5"/>
    <s v="Small Box"/>
    <s v="GBC Standard Therm-A-Bind Covers"/>
    <n v="0.39"/>
    <s v="United States"/>
    <s v="Central"/>
    <x v="2"/>
    <s v="Munster"/>
    <n v="46321"/>
    <s v="March"/>
    <s v="19-03-2015"/>
    <s v="March"/>
    <s v="19-03-2015"/>
    <n v="-45.816000000000003"/>
    <n v="3"/>
    <n v="70.819999999999993"/>
    <n v="91310"/>
    <n v="24.82"/>
    <s v="Chris"/>
  </r>
  <r>
    <n v="2502"/>
    <s v="Toni Owens Poe"/>
    <x v="1"/>
    <n v="0"/>
    <n v="12.28"/>
    <n v="6.35"/>
    <x v="2"/>
    <x v="2"/>
    <s v="Office Supplies"/>
    <x v="7"/>
    <s v="Small Box"/>
    <s v="Staples Premium Bright 1-Part Blank Computer Paper"/>
    <n v="0.38"/>
    <s v="United States"/>
    <s v="Central"/>
    <x v="2"/>
    <s v="Munster"/>
    <n v="46321"/>
    <s v="March"/>
    <s v="19-03-2015"/>
    <s v="March"/>
    <s v="20-03-2015"/>
    <n v="30.63"/>
    <n v="7"/>
    <n v="90.44"/>
    <n v="91310"/>
    <n v="12.28"/>
    <s v="Chris"/>
  </r>
  <r>
    <n v="2621"/>
    <s v="Robyn Hayes"/>
    <x v="1"/>
    <n v="0.03"/>
    <n v="40.97"/>
    <n v="8.99"/>
    <x v="2"/>
    <x v="3"/>
    <s v="Office Supplies"/>
    <x v="2"/>
    <s v="Small Pack"/>
    <s v="Sanford 52201 APSCO Electric Pencil Sharpener"/>
    <n v="0.59"/>
    <s v="United States"/>
    <s v="South"/>
    <x v="34"/>
    <s v="Brentwood"/>
    <n v="37027"/>
    <s v="March"/>
    <s v="19-03-2015"/>
    <s v="March"/>
    <s v="20-03-2015"/>
    <n v="-177.05799999999999"/>
    <n v="5"/>
    <n v="207.22"/>
    <n v="88016"/>
    <n v="40.94"/>
    <s v="Sam"/>
  </r>
  <r>
    <n v="2840"/>
    <s v="Bob Berg"/>
    <x v="1"/>
    <n v="0"/>
    <n v="21.98"/>
    <n v="2.87"/>
    <x v="1"/>
    <x v="3"/>
    <s v="Office Supplies"/>
    <x v="2"/>
    <s v="Small Pack"/>
    <s v="Panasonic KP-310 Heavy-Duty Electric Pencil Sharpener"/>
    <n v="0.55000000000000004"/>
    <s v="United States"/>
    <s v="South"/>
    <x v="12"/>
    <s v="North Miami"/>
    <n v="33161"/>
    <s v="March"/>
    <s v="19-03-2015"/>
    <s v="March"/>
    <s v="20-03-2015"/>
    <n v="21.096"/>
    <n v="16"/>
    <n v="360.03"/>
    <n v="87884"/>
    <n v="21.98"/>
    <s v="Sam"/>
  </r>
  <r>
    <n v="2882"/>
    <s v="Andrew Gonzalez"/>
    <x v="1"/>
    <n v="7.0000000000000007E-2"/>
    <n v="28.99"/>
    <n v="8.59"/>
    <x v="1"/>
    <x v="1"/>
    <s v="Technology"/>
    <x v="12"/>
    <s v="Medium Box"/>
    <s v="SouthWestern Bell FA970 Digital Answering Machine with Time/Day Stamp"/>
    <n v="0.56000000000000005"/>
    <s v="United States"/>
    <s v="South"/>
    <x v="9"/>
    <s v="Charlotte"/>
    <n v="28206"/>
    <s v="March"/>
    <s v="19-03-2015"/>
    <s v="March"/>
    <s v="19-03-2015"/>
    <n v="-16.063739999999999"/>
    <n v="39"/>
    <n v="936.8"/>
    <n v="16676"/>
    <n v="28.919999999999998"/>
    <s v="Sam"/>
  </r>
  <r>
    <n v="2884"/>
    <s v="Stuart C Robinson"/>
    <x v="1"/>
    <n v="7.0000000000000007E-2"/>
    <n v="28.99"/>
    <n v="8.59"/>
    <x v="1"/>
    <x v="1"/>
    <s v="Technology"/>
    <x v="12"/>
    <s v="Medium Box"/>
    <s v="SouthWestern Bell FA970 Digital Answering Machine with Time/Day Stamp"/>
    <n v="0.56000000000000005"/>
    <s v="United States"/>
    <s v="East"/>
    <x v="27"/>
    <s v="North Ridgeville"/>
    <n v="44039"/>
    <s v="March"/>
    <s v="19-03-2015"/>
    <s v="March"/>
    <s v="19-03-2015"/>
    <n v="-12.077999999999999"/>
    <n v="10"/>
    <n v="240.21"/>
    <n v="87631"/>
    <n v="28.919999999999998"/>
    <s v="Erin"/>
  </r>
  <r>
    <n v="3222"/>
    <s v="Diane Lu"/>
    <x v="1"/>
    <n v="0.04"/>
    <n v="39.479999999999997"/>
    <n v="1.99"/>
    <x v="2"/>
    <x v="3"/>
    <s v="Technology"/>
    <x v="1"/>
    <s v="Small Pack"/>
    <s v="80 Minute CD-R Spindle, 100/Pack - Staples"/>
    <n v="0.54"/>
    <s v="United States"/>
    <s v="South"/>
    <x v="12"/>
    <s v="Tallahassee"/>
    <n v="32303"/>
    <s v="March"/>
    <s v="19-03-2015"/>
    <s v="March"/>
    <s v="19-03-2015"/>
    <n v="-1535.4864"/>
    <n v="8"/>
    <n v="332.16"/>
    <n v="90814"/>
    <n v="39.44"/>
    <s v="Sam"/>
  </r>
  <r>
    <n v="3222"/>
    <s v="Diane Lu"/>
    <x v="1"/>
    <n v="0"/>
    <n v="8.1199999999999992"/>
    <n v="2.83"/>
    <x v="1"/>
    <x v="3"/>
    <s v="Technology"/>
    <x v="1"/>
    <s v="Small Pack"/>
    <s v="Imation Neon Mac Format Diskettes, 10/Pack"/>
    <n v="0.77"/>
    <s v="United States"/>
    <s v="South"/>
    <x v="12"/>
    <s v="Tallahassee"/>
    <n v="32303"/>
    <s v="March"/>
    <s v="19-03-2015"/>
    <s v="March"/>
    <s v="20-03-2015"/>
    <n v="-159.32"/>
    <n v="17"/>
    <n v="147.62"/>
    <n v="90814"/>
    <n v="8.1199999999999992"/>
    <s v="Sam"/>
  </r>
  <r>
    <n v="1852"/>
    <s v="Joy Kaplan McNeill"/>
    <x v="3"/>
    <n v="0.06"/>
    <n v="6.48"/>
    <n v="5.14"/>
    <x v="2"/>
    <x v="2"/>
    <s v="Office Supplies"/>
    <x v="7"/>
    <s v="Small Box"/>
    <s v="Xerox 23"/>
    <n v="0.37"/>
    <s v="United States"/>
    <s v="West"/>
    <x v="8"/>
    <s v="Carlsbad"/>
    <n v="92008"/>
    <s v="March"/>
    <s v="19-03-2015"/>
    <s v="March"/>
    <s v="21-03-2015"/>
    <n v="-28.45"/>
    <n v="10"/>
    <n v="68.34"/>
    <n v="86847"/>
    <n v="6.4200000000000008"/>
    <s v="William"/>
  </r>
  <r>
    <n v="1854"/>
    <s v="Erika Morgan"/>
    <x v="3"/>
    <n v="0.02"/>
    <n v="30.73"/>
    <n v="4"/>
    <x v="1"/>
    <x v="2"/>
    <s v="Technology"/>
    <x v="1"/>
    <s v="Small Box"/>
    <s v="Fellowes 17-key keypad for PS/2 interface"/>
    <n v="0.75"/>
    <s v="United States"/>
    <s v="East"/>
    <x v="22"/>
    <s v="Seymour"/>
    <n v="6478"/>
    <s v="March"/>
    <s v="19-03-2015"/>
    <s v="March"/>
    <s v="22-03-2015"/>
    <n v="72.78"/>
    <n v="16"/>
    <n v="522.22"/>
    <n v="86847"/>
    <n v="30.71"/>
    <s v="Erin"/>
  </r>
  <r>
    <n v="2639"/>
    <s v="Marianne Connor"/>
    <x v="3"/>
    <n v="0.05"/>
    <n v="4.9800000000000004"/>
    <n v="0.49"/>
    <x v="1"/>
    <x v="1"/>
    <s v="Office Supplies"/>
    <x v="13"/>
    <s v="Small Box"/>
    <s v="Avery White Multi-Purpose Labels"/>
    <n v="0.39"/>
    <s v="United States"/>
    <s v="West"/>
    <x v="43"/>
    <s v="Roswell"/>
    <n v="88201"/>
    <s v="March"/>
    <s v="19-03-2015"/>
    <s v="March"/>
    <s v="19-03-2015"/>
    <n v="3.84"/>
    <n v="3"/>
    <n v="14.2"/>
    <n v="90952"/>
    <n v="4.9300000000000006"/>
    <s v="William"/>
  </r>
  <r>
    <n v="3105"/>
    <s v="Lawrence Hester"/>
    <x v="0"/>
    <n v="0.04"/>
    <n v="3.08"/>
    <n v="0.99"/>
    <x v="1"/>
    <x v="2"/>
    <s v="Office Supplies"/>
    <x v="13"/>
    <s v="Small Box"/>
    <s v="Avery 481"/>
    <n v="0.37"/>
    <s v="United States"/>
    <s v="South"/>
    <x v="32"/>
    <s v="Murray"/>
    <n v="42071"/>
    <s v="March"/>
    <s v="20-03-2015"/>
    <s v="March"/>
    <s v="21-03-2015"/>
    <n v="13.8"/>
    <n v="19"/>
    <n v="60.01"/>
    <n v="86327"/>
    <n v="3.04"/>
    <s v="Sam"/>
  </r>
  <r>
    <n v="3105"/>
    <s v="Lawrence Hester"/>
    <x v="0"/>
    <n v="0.02"/>
    <n v="6.48"/>
    <n v="5.9"/>
    <x v="1"/>
    <x v="2"/>
    <s v="Office Supplies"/>
    <x v="7"/>
    <s v="Small Box"/>
    <s v="Xerox 1976"/>
    <n v="0.37"/>
    <s v="United States"/>
    <s v="South"/>
    <x v="32"/>
    <s v="Murray"/>
    <n v="42071"/>
    <s v="March"/>
    <s v="20-03-2015"/>
    <s v="March"/>
    <s v="21-03-2015"/>
    <n v="4.3920000000000003"/>
    <n v="13"/>
    <n v="90.98"/>
    <n v="86327"/>
    <n v="6.4600000000000009"/>
    <s v="Sam"/>
  </r>
  <r>
    <n v="3105"/>
    <s v="Lawrence Hester"/>
    <x v="0"/>
    <n v="0.04"/>
    <n v="125.99"/>
    <n v="4.2"/>
    <x v="1"/>
    <x v="2"/>
    <s v="Technology"/>
    <x v="12"/>
    <s v="Small Box"/>
    <s v="V3682"/>
    <n v="0.59"/>
    <s v="United States"/>
    <s v="South"/>
    <x v="32"/>
    <s v="Murray"/>
    <n v="42071"/>
    <s v="March"/>
    <s v="20-03-2015"/>
    <s v="March"/>
    <s v="22-03-2015"/>
    <n v="-236.25"/>
    <n v="12"/>
    <n v="1270.7"/>
    <n v="86327"/>
    <n v="125.94999999999999"/>
    <s v="Sam"/>
  </r>
  <r>
    <n v="3106"/>
    <s v="Alexander O'Brien"/>
    <x v="0"/>
    <n v="0.04"/>
    <n v="3.08"/>
    <n v="0.99"/>
    <x v="1"/>
    <x v="2"/>
    <s v="Office Supplies"/>
    <x v="13"/>
    <s v="Small Box"/>
    <s v="Avery 481"/>
    <n v="0.37"/>
    <s v="United States"/>
    <s v="Central"/>
    <x v="18"/>
    <s v="Houston"/>
    <n v="77041"/>
    <s v="March"/>
    <s v="20-03-2015"/>
    <s v="March"/>
    <s v="21-03-2015"/>
    <n v="36.020000000000003"/>
    <n v="75"/>
    <n v="236.87"/>
    <n v="548"/>
    <n v="3.04"/>
    <s v="Chris"/>
  </r>
  <r>
    <n v="3106"/>
    <s v="Alexander O'Brien"/>
    <x v="0"/>
    <n v="0.02"/>
    <n v="6.48"/>
    <n v="5.9"/>
    <x v="1"/>
    <x v="2"/>
    <s v="Office Supplies"/>
    <x v="7"/>
    <s v="Small Box"/>
    <s v="Xerox 1976"/>
    <n v="0.37"/>
    <s v="United States"/>
    <s v="Central"/>
    <x v="18"/>
    <s v="Houston"/>
    <n v="77041"/>
    <s v="March"/>
    <s v="20-03-2015"/>
    <s v="March"/>
    <s v="21-03-2015"/>
    <n v="-50.64"/>
    <n v="53"/>
    <n v="370.91"/>
    <n v="548"/>
    <n v="6.4600000000000009"/>
    <s v="Chris"/>
  </r>
  <r>
    <n v="3106"/>
    <s v="Alexander O'Brien"/>
    <x v="0"/>
    <n v="0.04"/>
    <n v="125.99"/>
    <n v="4.2"/>
    <x v="1"/>
    <x v="2"/>
    <s v="Technology"/>
    <x v="12"/>
    <s v="Small Box"/>
    <s v="V3682"/>
    <n v="0.59"/>
    <s v="United States"/>
    <s v="Central"/>
    <x v="18"/>
    <s v="Houston"/>
    <n v="77041"/>
    <s v="March"/>
    <s v="20-03-2015"/>
    <s v="March"/>
    <s v="22-03-2015"/>
    <n v="510.48899999999998"/>
    <n v="47"/>
    <n v="4976.92"/>
    <n v="548"/>
    <n v="125.94999999999999"/>
    <s v="Chris"/>
  </r>
  <r>
    <n v="637"/>
    <s v="Christopher Bryant"/>
    <x v="2"/>
    <n v="0.06"/>
    <n v="160.97999999999999"/>
    <n v="35.020000000000003"/>
    <x v="0"/>
    <x v="1"/>
    <s v="Furniture"/>
    <x v="10"/>
    <s v="Jumbo Box"/>
    <s v="Rush Hierlooms Collection Rich Wood Bookcases"/>
    <n v="0.72"/>
    <s v="United States"/>
    <s v="West"/>
    <x v="8"/>
    <s v="Santa Clara"/>
    <n v="95051"/>
    <s v="March"/>
    <s v="20-03-2015"/>
    <s v="March"/>
    <s v="24-03-2015"/>
    <n v="-229.68"/>
    <n v="8"/>
    <n v="1232.01"/>
    <n v="87953"/>
    <n v="160.91999999999999"/>
    <s v="William"/>
  </r>
  <r>
    <n v="640"/>
    <s v="Neal Wolfe"/>
    <x v="2"/>
    <n v="0.06"/>
    <n v="160.97999999999999"/>
    <n v="35.020000000000003"/>
    <x v="0"/>
    <x v="1"/>
    <s v="Furniture"/>
    <x v="10"/>
    <s v="Jumbo Box"/>
    <s v="Rush Hierlooms Collection Rich Wood Bookcases"/>
    <n v="0.72"/>
    <s v="United States"/>
    <s v="West"/>
    <x v="4"/>
    <s v="Seattle"/>
    <n v="98119"/>
    <s v="March"/>
    <s v="20-03-2015"/>
    <s v="March"/>
    <s v="24-03-2015"/>
    <n v="-229.68"/>
    <n v="30"/>
    <n v="4620.05"/>
    <n v="11077"/>
    <n v="160.91999999999999"/>
    <s v="William"/>
  </r>
  <r>
    <n v="314"/>
    <s v="Ruby Gibbons"/>
    <x v="4"/>
    <n v="0.04"/>
    <n v="1637.53"/>
    <n v="24.49"/>
    <x v="1"/>
    <x v="3"/>
    <s v="Office Supplies"/>
    <x v="16"/>
    <s v="Medium Box"/>
    <s v="High Speed Automatic Electric Letter Opener"/>
    <n v="0.81"/>
    <s v="United States"/>
    <s v="Central"/>
    <x v="10"/>
    <s v="Forest Park"/>
    <n v="60130"/>
    <s v="March"/>
    <s v="20-03-2015"/>
    <s v="March"/>
    <s v="22-03-2015"/>
    <n v="-1759.58"/>
    <n v="2"/>
    <n v="3206.94"/>
    <n v="89166"/>
    <n v="1637.49"/>
    <s v="Chris"/>
  </r>
  <r>
    <n v="315"/>
    <s v="Benjamin Kaufman"/>
    <x v="4"/>
    <n v="0.01"/>
    <n v="19.98"/>
    <n v="4"/>
    <x v="1"/>
    <x v="3"/>
    <s v="Technology"/>
    <x v="1"/>
    <s v="Small Box"/>
    <s v="Belkin 105-Key Black Keyboard"/>
    <n v="0.68"/>
    <s v="United States"/>
    <s v="East"/>
    <x v="35"/>
    <s v="Belchertown"/>
    <n v="1007"/>
    <s v="March"/>
    <s v="20-03-2015"/>
    <s v="March"/>
    <s v="20-03-2015"/>
    <n v="-72.23"/>
    <n v="2"/>
    <n v="43.08"/>
    <n v="89166"/>
    <n v="19.97"/>
    <s v="Erin"/>
  </r>
  <r>
    <n v="669"/>
    <s v="Amy Shea"/>
    <x v="4"/>
    <n v="0.09"/>
    <n v="2.89"/>
    <n v="0.5"/>
    <x v="1"/>
    <x v="2"/>
    <s v="Office Supplies"/>
    <x v="13"/>
    <s v="Small Box"/>
    <s v="Avery 498"/>
    <n v="0.38"/>
    <s v="United States"/>
    <s v="Central"/>
    <x v="20"/>
    <s v="Ottumwa"/>
    <n v="52501"/>
    <s v="March"/>
    <s v="20-03-2015"/>
    <s v="March"/>
    <s v="22-03-2015"/>
    <n v="40.482300000000002"/>
    <n v="22"/>
    <n v="58.67"/>
    <n v="88475"/>
    <n v="2.8000000000000003"/>
    <s v="Chris"/>
  </r>
  <r>
    <n v="669"/>
    <s v="Amy Shea"/>
    <x v="4"/>
    <n v="0.02"/>
    <n v="48.91"/>
    <n v="5.81"/>
    <x v="1"/>
    <x v="2"/>
    <s v="Office Supplies"/>
    <x v="7"/>
    <s v="Small Box"/>
    <s v="Xerox 1891"/>
    <n v="0.38"/>
    <s v="United States"/>
    <s v="Central"/>
    <x v="20"/>
    <s v="Ottumwa"/>
    <n v="52501"/>
    <s v="March"/>
    <s v="20-03-2015"/>
    <s v="March"/>
    <s v="21-03-2015"/>
    <n v="32.86"/>
    <n v="2"/>
    <n v="101.06"/>
    <n v="88475"/>
    <n v="48.889999999999993"/>
    <s v="Chris"/>
  </r>
  <r>
    <n v="1679"/>
    <s v="Jeanne Nguyen"/>
    <x v="4"/>
    <n v="7.0000000000000007E-2"/>
    <n v="13.73"/>
    <n v="6.85"/>
    <x v="1"/>
    <x v="1"/>
    <s v="Furniture"/>
    <x v="11"/>
    <s v="Wrap Bag"/>
    <s v="DAX Wood Document Frame."/>
    <n v="0.54"/>
    <s v="United States"/>
    <s v="East"/>
    <x v="27"/>
    <s v="Fairborn"/>
    <n v="45324"/>
    <s v="March"/>
    <s v="20-03-2015"/>
    <s v="March"/>
    <s v="21-03-2015"/>
    <n v="-22.72"/>
    <n v="21"/>
    <n v="276.64"/>
    <n v="86646"/>
    <n v="13.66"/>
    <s v="Erin"/>
  </r>
  <r>
    <n v="2794"/>
    <s v="Connie Bunn"/>
    <x v="4"/>
    <n v="0.06"/>
    <n v="2.61"/>
    <n v="0.5"/>
    <x v="1"/>
    <x v="3"/>
    <s v="Office Supplies"/>
    <x v="13"/>
    <s v="Small Box"/>
    <s v="Avery 479"/>
    <n v="0.39"/>
    <s v="United States"/>
    <s v="Central"/>
    <x v="20"/>
    <s v="Marshalltown"/>
    <n v="50158"/>
    <s v="March"/>
    <s v="20-03-2015"/>
    <s v="March"/>
    <s v="22-03-2015"/>
    <n v="3.5949"/>
    <n v="2"/>
    <n v="5.21"/>
    <n v="87554"/>
    <n v="2.5499999999999998"/>
    <s v="Chris"/>
  </r>
  <r>
    <n v="3360"/>
    <s v="Daniel Huff"/>
    <x v="3"/>
    <n v="0.02"/>
    <n v="9.11"/>
    <n v="2.15"/>
    <x v="1"/>
    <x v="2"/>
    <s v="Office Supplies"/>
    <x v="7"/>
    <s v="Wrap Bag"/>
    <s v="Black Print Carbonless Snap-Off® Rapid Letter, 8 1/2&quot; x 7&quot;"/>
    <n v="0.4"/>
    <s v="United States"/>
    <s v="Central"/>
    <x v="30"/>
    <s v="West Allis"/>
    <n v="53214"/>
    <s v="March"/>
    <s v="20-03-2015"/>
    <s v="March"/>
    <s v="22-03-2015"/>
    <n v="18.41"/>
    <n v="3"/>
    <n v="27.37"/>
    <n v="91435"/>
    <n v="9.09"/>
    <s v="Chris"/>
  </r>
  <r>
    <n v="3361"/>
    <s v="Oscar Kenney"/>
    <x v="3"/>
    <n v="0.06"/>
    <n v="12.64"/>
    <n v="4.9800000000000004"/>
    <x v="1"/>
    <x v="2"/>
    <s v="Furniture"/>
    <x v="11"/>
    <s v="Small Pack"/>
    <s v="Nu-Dell Executive Frame"/>
    <n v="0.48"/>
    <s v="United States"/>
    <s v="Central"/>
    <x v="30"/>
    <s v="West Bend"/>
    <n v="53095"/>
    <s v="March"/>
    <s v="20-03-2015"/>
    <s v="March"/>
    <s v="22-03-2015"/>
    <n v="65.63"/>
    <n v="8"/>
    <n v="98.16"/>
    <n v="91435"/>
    <n v="12.58"/>
    <s v="Chris"/>
  </r>
  <r>
    <n v="691"/>
    <s v="Alicia Curtis"/>
    <x v="1"/>
    <n v="0.09"/>
    <n v="6.48"/>
    <n v="6.35"/>
    <x v="1"/>
    <x v="2"/>
    <s v="Office Supplies"/>
    <x v="7"/>
    <s v="Small Box"/>
    <s v="Xerox 200"/>
    <n v="0.37"/>
    <s v="United States"/>
    <s v="West"/>
    <x v="4"/>
    <s v="Tacoma"/>
    <n v="98408"/>
    <s v="March"/>
    <s v="21-03-2015"/>
    <s v="March"/>
    <s v="22-03-2015"/>
    <n v="-88.6"/>
    <n v="8"/>
    <n v="49.81"/>
    <n v="89915"/>
    <n v="6.3900000000000006"/>
    <s v="William"/>
  </r>
  <r>
    <n v="1471"/>
    <s v="Danielle Daniel"/>
    <x v="1"/>
    <n v="0.03"/>
    <n v="420.98"/>
    <n v="19.989999999999998"/>
    <x v="1"/>
    <x v="2"/>
    <s v="Office Supplies"/>
    <x v="5"/>
    <s v="Small Box"/>
    <s v="GBC DocuBind 200 Manual Binding Machine"/>
    <n v="0.35"/>
    <s v="United States"/>
    <s v="East"/>
    <x v="27"/>
    <s v="Westerville"/>
    <n v="43081"/>
    <s v="March"/>
    <s v="21-03-2015"/>
    <s v="March"/>
    <s v="22-03-2015"/>
    <n v="3043.0311000000002"/>
    <n v="10"/>
    <n v="4410.1899999999996"/>
    <n v="87077"/>
    <n v="420.95000000000005"/>
    <s v="Erin"/>
  </r>
  <r>
    <n v="2601"/>
    <s v="Malcolm French"/>
    <x v="2"/>
    <n v="0.05"/>
    <n v="5.74"/>
    <n v="5.3"/>
    <x v="1"/>
    <x v="3"/>
    <s v="Office Supplies"/>
    <x v="16"/>
    <s v="Small Pack"/>
    <s v="Acme Kleencut® Forged Steel Scissors"/>
    <n v="0.55000000000000004"/>
    <s v="United States"/>
    <s v="East"/>
    <x v="47"/>
    <s v="Merrimack"/>
    <n v="3054"/>
    <s v="March"/>
    <s v="21-03-2015"/>
    <s v="March"/>
    <s v="26-03-2015"/>
    <n v="-50.75"/>
    <n v="7"/>
    <n v="42.02"/>
    <n v="87382"/>
    <n v="5.69"/>
    <s v="Erin"/>
  </r>
  <r>
    <n v="3275"/>
    <s v="Tamara Dickinson"/>
    <x v="2"/>
    <n v="0.02"/>
    <n v="13.48"/>
    <n v="4.51"/>
    <x v="1"/>
    <x v="2"/>
    <s v="Office Supplies"/>
    <x v="6"/>
    <s v="Small Box"/>
    <s v="Tenex Personal Project File with Scoop Front Design, Black"/>
    <n v="0.59"/>
    <s v="United States"/>
    <s v="West"/>
    <x v="4"/>
    <s v="Mount Vernon"/>
    <n v="98273"/>
    <s v="March"/>
    <s v="21-03-2015"/>
    <s v="March"/>
    <s v="23-03-2015"/>
    <n v="34.520000000000003"/>
    <n v="9"/>
    <n v="127.12"/>
    <n v="86233"/>
    <n v="13.46"/>
    <s v="William"/>
  </r>
  <r>
    <n v="247"/>
    <s v="Marshall Brandt Briggs"/>
    <x v="4"/>
    <n v="0.09"/>
    <n v="2.88"/>
    <n v="0.99"/>
    <x v="1"/>
    <x v="3"/>
    <s v="Office Supplies"/>
    <x v="13"/>
    <s v="Small Box"/>
    <s v="Avery 514"/>
    <n v="0.36"/>
    <s v="United States"/>
    <s v="South"/>
    <x v="34"/>
    <s v="Maryville"/>
    <n v="37804"/>
    <s v="March"/>
    <s v="21-03-2015"/>
    <s v="March"/>
    <s v="23-03-2015"/>
    <n v="-145.08199999999999"/>
    <n v="10"/>
    <n v="28.73"/>
    <n v="89140"/>
    <n v="2.79"/>
    <s v="Sam"/>
  </r>
  <r>
    <n v="1185"/>
    <s v="Lee Xu"/>
    <x v="4"/>
    <n v="0"/>
    <n v="6783.02"/>
    <n v="24.49"/>
    <x v="1"/>
    <x v="1"/>
    <s v="Technology"/>
    <x v="3"/>
    <s v="Large Box"/>
    <s v="Polycom ViewStation™ ISDN Videoconferencing Unit"/>
    <n v="0.39"/>
    <s v="United States"/>
    <s v="South"/>
    <x v="16"/>
    <s v="Madison"/>
    <n v="35756"/>
    <s v="March"/>
    <s v="21-03-2015"/>
    <s v="March"/>
    <s v="22-03-2015"/>
    <n v="4.1100000000000003"/>
    <n v="3"/>
    <n v="20552.55"/>
    <n v="85938"/>
    <n v="6783.02"/>
    <s v="Sam"/>
  </r>
  <r>
    <n v="3258"/>
    <s v="Gretchen Best Wilkins"/>
    <x v="3"/>
    <n v="0.02"/>
    <n v="55.94"/>
    <n v="6.55"/>
    <x v="1"/>
    <x v="1"/>
    <s v="Technology"/>
    <x v="1"/>
    <s v="Small Box"/>
    <s v="Fellowes Smart Design 104-Key Enhanced Keyboard, PS/2 Adapter, Platinum"/>
    <n v="0.68"/>
    <s v="United States"/>
    <s v="West"/>
    <x v="4"/>
    <s v="Lynnwood"/>
    <n v="98037"/>
    <s v="March"/>
    <s v="21-03-2015"/>
    <s v="March"/>
    <s v="23-03-2015"/>
    <n v="401.85"/>
    <n v="11"/>
    <n v="646.88"/>
    <n v="88824"/>
    <n v="55.919999999999995"/>
    <s v="William"/>
  </r>
  <r>
    <n v="87"/>
    <s v="Norman Shields"/>
    <x v="1"/>
    <n v="0.09"/>
    <n v="4.91"/>
    <n v="0.5"/>
    <x v="1"/>
    <x v="3"/>
    <s v="Office Supplies"/>
    <x v="13"/>
    <s v="Small Box"/>
    <s v="Avery 493"/>
    <n v="0.36"/>
    <s v="United States"/>
    <s v="West"/>
    <x v="8"/>
    <s v="Vacaville"/>
    <n v="95687"/>
    <s v="March"/>
    <s v="22-03-2015"/>
    <s v="March"/>
    <s v="23-03-2015"/>
    <n v="28.855799999999999"/>
    <n v="9"/>
    <n v="41.82"/>
    <n v="90597"/>
    <n v="4.82"/>
    <s v="William"/>
  </r>
  <r>
    <n v="87"/>
    <s v="Norman Shields"/>
    <x v="1"/>
    <n v="0.01"/>
    <n v="296.18"/>
    <n v="54.12"/>
    <x v="0"/>
    <x v="3"/>
    <s v="Furniture"/>
    <x v="0"/>
    <s v="Jumbo Box"/>
    <s v="Hon 94000 Series Round Tables"/>
    <n v="0.76"/>
    <s v="United States"/>
    <s v="West"/>
    <x v="8"/>
    <s v="Vacaville"/>
    <n v="95687"/>
    <s v="March"/>
    <s v="22-03-2015"/>
    <s v="March"/>
    <s v="25-03-2015"/>
    <n v="173.48"/>
    <n v="9"/>
    <n v="2875.72"/>
    <n v="90597"/>
    <n v="296.17"/>
    <s v="William"/>
  </r>
  <r>
    <n v="2014"/>
    <s v="Cathy Simon"/>
    <x v="1"/>
    <n v="7.0000000000000007E-2"/>
    <n v="39.479999999999997"/>
    <n v="1.99"/>
    <x v="1"/>
    <x v="2"/>
    <s v="Technology"/>
    <x v="1"/>
    <s v="Small Pack"/>
    <s v="80 Minute CD-R Spindle, 100/Pack - Staples"/>
    <n v="0.54"/>
    <s v="United States"/>
    <s v="Central"/>
    <x v="20"/>
    <s v="Council Bluffs"/>
    <n v="51503"/>
    <s v="March"/>
    <s v="22-03-2015"/>
    <s v="March"/>
    <s v="24-03-2015"/>
    <n v="88.72"/>
    <n v="4"/>
    <n v="151.27000000000001"/>
    <n v="88367"/>
    <n v="39.409999999999997"/>
    <s v="Chris"/>
  </r>
  <r>
    <n v="2014"/>
    <s v="Cathy Simon"/>
    <x v="1"/>
    <n v="0"/>
    <n v="4.91"/>
    <n v="0.5"/>
    <x v="1"/>
    <x v="2"/>
    <s v="Office Supplies"/>
    <x v="13"/>
    <s v="Small Box"/>
    <s v="Avery 493"/>
    <n v="0.36"/>
    <s v="United States"/>
    <s v="Central"/>
    <x v="20"/>
    <s v="Council Bluffs"/>
    <n v="51503"/>
    <s v="March"/>
    <s v="22-03-2015"/>
    <s v="March"/>
    <s v="24-03-2015"/>
    <n v="7.2519"/>
    <n v="2"/>
    <n v="10.51"/>
    <n v="88367"/>
    <n v="4.91"/>
    <s v="Chris"/>
  </r>
  <r>
    <n v="949"/>
    <s v="Ernest Oh"/>
    <x v="2"/>
    <n v="0.02"/>
    <n v="48.04"/>
    <n v="5.09"/>
    <x v="1"/>
    <x v="1"/>
    <s v="Office Supplies"/>
    <x v="7"/>
    <s v="Small Box"/>
    <s v="Xerox 1910"/>
    <n v="0.37"/>
    <s v="United States"/>
    <s v="West"/>
    <x v="8"/>
    <s v="Los Angeles"/>
    <n v="90049"/>
    <s v="March"/>
    <s v="22-03-2015"/>
    <s v="March"/>
    <s v="26-03-2015"/>
    <n v="373.67"/>
    <n v="18"/>
    <n v="881.32"/>
    <n v="8257"/>
    <n v="48.019999999999996"/>
    <s v="William"/>
  </r>
  <r>
    <n v="950"/>
    <s v="Jane Shah"/>
    <x v="2"/>
    <n v="0.05"/>
    <n v="1500.97"/>
    <n v="29.7"/>
    <x v="0"/>
    <x v="1"/>
    <s v="Technology"/>
    <x v="3"/>
    <s v="Jumbo Drum"/>
    <s v="Epson DFX5000+ Dot Matrix Printer"/>
    <n v="0.56999999999999995"/>
    <s v="United States"/>
    <s v="Central"/>
    <x v="7"/>
    <s v="Prior Lake"/>
    <n v="55372"/>
    <s v="March"/>
    <s v="22-03-2015"/>
    <s v="March"/>
    <s v="22-03-2015"/>
    <n v="-2561.3235"/>
    <n v="1"/>
    <n v="1497.22"/>
    <n v="89084"/>
    <n v="1500.92"/>
    <s v="Chris"/>
  </r>
  <r>
    <n v="950"/>
    <s v="Jane Shah"/>
    <x v="2"/>
    <n v="0.02"/>
    <n v="48.04"/>
    <n v="5.09"/>
    <x v="1"/>
    <x v="1"/>
    <s v="Office Supplies"/>
    <x v="7"/>
    <s v="Small Box"/>
    <s v="Xerox 1910"/>
    <n v="0.37"/>
    <s v="United States"/>
    <s v="Central"/>
    <x v="7"/>
    <s v="Prior Lake"/>
    <n v="55372"/>
    <s v="March"/>
    <s v="22-03-2015"/>
    <s v="March"/>
    <s v="26-03-2015"/>
    <n v="168.91890000000001"/>
    <n v="5"/>
    <n v="244.81"/>
    <n v="89084"/>
    <n v="48.019999999999996"/>
    <s v="Chris"/>
  </r>
  <r>
    <n v="950"/>
    <s v="Jane Shah"/>
    <x v="2"/>
    <n v="0.03"/>
    <n v="4.28"/>
    <n v="1.6"/>
    <x v="1"/>
    <x v="1"/>
    <s v="Office Supplies"/>
    <x v="2"/>
    <s v="Wrap Bag"/>
    <s v="Newell 320"/>
    <n v="0.57999999999999996"/>
    <s v="United States"/>
    <s v="Central"/>
    <x v="7"/>
    <s v="Prior Lake"/>
    <n v="55372"/>
    <s v="March"/>
    <s v="22-03-2015"/>
    <s v="March"/>
    <s v="29-03-2015"/>
    <n v="-6.2"/>
    <n v="1"/>
    <n v="4.55"/>
    <n v="89084"/>
    <n v="4.25"/>
    <s v="Chris"/>
  </r>
  <r>
    <n v="1938"/>
    <s v="Franklin Spencer"/>
    <x v="4"/>
    <n v="0.1"/>
    <n v="152.47999999999999"/>
    <n v="4"/>
    <x v="2"/>
    <x v="3"/>
    <s v="Technology"/>
    <x v="1"/>
    <s v="Small Box"/>
    <s v="Adesso Programmable 142-Key Keyboard"/>
    <n v="0.79"/>
    <s v="United States"/>
    <s v="Central"/>
    <x v="38"/>
    <s v="Emporia"/>
    <n v="66801"/>
    <s v="March"/>
    <s v="22-03-2015"/>
    <s v="March"/>
    <s v="23-03-2015"/>
    <n v="-521.09"/>
    <n v="4"/>
    <n v="558.16999999999996"/>
    <n v="88870"/>
    <n v="152.38"/>
    <s v="Chris"/>
  </r>
  <r>
    <n v="1940"/>
    <s v="Eileen McDonald"/>
    <x v="4"/>
    <n v="0.08"/>
    <n v="6.84"/>
    <n v="8.3699999999999992"/>
    <x v="1"/>
    <x v="3"/>
    <s v="Office Supplies"/>
    <x v="16"/>
    <s v="Small Pack"/>
    <s v="Acme Design Line 8&quot; Stainless Steel Bent Scissors w/Champagne Handles, 3-1/8&quot; Cut"/>
    <n v="0.57999999999999996"/>
    <s v="United States"/>
    <s v="West"/>
    <x v="15"/>
    <s v="Draper"/>
    <n v="84020"/>
    <s v="March"/>
    <s v="22-03-2015"/>
    <s v="March"/>
    <s v="24-03-2015"/>
    <n v="-29.49"/>
    <n v="1"/>
    <n v="8.39"/>
    <n v="88870"/>
    <n v="6.76"/>
    <s v="William"/>
  </r>
  <r>
    <n v="959"/>
    <s v="Sally House"/>
    <x v="3"/>
    <n v="0.01"/>
    <n v="145.44999999999999"/>
    <n v="17.850000000000001"/>
    <x v="0"/>
    <x v="3"/>
    <s v="Technology"/>
    <x v="3"/>
    <s v="Jumbo Drum"/>
    <s v="Panasonic KX-P1150 Dot Matrix Printer"/>
    <n v="0.56000000000000005"/>
    <s v="United States"/>
    <s v="Central"/>
    <x v="18"/>
    <s v="Burleson"/>
    <n v="76028"/>
    <s v="March"/>
    <s v="22-03-2015"/>
    <s v="March"/>
    <s v="23-03-2015"/>
    <n v="837.6807"/>
    <n v="8"/>
    <n v="1214.03"/>
    <n v="91581"/>
    <n v="145.44"/>
    <s v="Chris"/>
  </r>
  <r>
    <n v="1553"/>
    <s v="Tara Powers Underwood"/>
    <x v="3"/>
    <n v="0.03"/>
    <n v="12.28"/>
    <n v="6.35"/>
    <x v="1"/>
    <x v="0"/>
    <s v="Office Supplies"/>
    <x v="7"/>
    <s v="Small Box"/>
    <s v="Staples Premium Bright 1-Part Blank Computer Paper"/>
    <n v="0.38"/>
    <s v="United States"/>
    <s v="South"/>
    <x v="0"/>
    <s v="Greenville"/>
    <n v="38701"/>
    <s v="March"/>
    <s v="22-03-2015"/>
    <s v="March"/>
    <s v="24-03-2015"/>
    <n v="68.676000000000002"/>
    <n v="7"/>
    <n v="87.53"/>
    <n v="87484"/>
    <n v="12.25"/>
    <s v="Sam"/>
  </r>
  <r>
    <n v="2561"/>
    <s v="Laurie Moon"/>
    <x v="3"/>
    <n v="0.03"/>
    <n v="160.97999999999999"/>
    <n v="30"/>
    <x v="0"/>
    <x v="1"/>
    <s v="Furniture"/>
    <x v="9"/>
    <s v="Jumbo Drum"/>
    <s v="Office Star - Mid Back Dual function Ergonomic High Back Chair with 2-Way Adjustable Arms"/>
    <n v="0.62"/>
    <s v="United States"/>
    <s v="East"/>
    <x v="11"/>
    <s v="Ossining"/>
    <n v="10562"/>
    <s v="March"/>
    <s v="22-03-2015"/>
    <s v="March"/>
    <s v="25-03-2015"/>
    <n v="1261.4718"/>
    <n v="11"/>
    <n v="1828.22"/>
    <n v="86465"/>
    <n v="160.94999999999999"/>
    <s v="Erin"/>
  </r>
  <r>
    <n v="1976"/>
    <s v="Sherri F Vogel"/>
    <x v="0"/>
    <n v="0.06"/>
    <n v="40.99"/>
    <n v="17.48"/>
    <x v="1"/>
    <x v="1"/>
    <s v="Office Supplies"/>
    <x v="7"/>
    <s v="Small Box"/>
    <s v="Xerox 1893"/>
    <n v="0.36"/>
    <s v="United States"/>
    <s v="Central"/>
    <x v="25"/>
    <s v="East Lansing"/>
    <n v="48823"/>
    <s v="March"/>
    <s v="23-03-2015"/>
    <s v="March"/>
    <s v="25-03-2015"/>
    <n v="214.23"/>
    <n v="14"/>
    <n v="585.08000000000004"/>
    <n v="89041"/>
    <n v="40.93"/>
    <s v="Chris"/>
  </r>
  <r>
    <n v="2618"/>
    <s v="Amy Hamrick Melvin"/>
    <x v="0"/>
    <n v="0.1"/>
    <n v="20.27"/>
    <n v="3.99"/>
    <x v="1"/>
    <x v="3"/>
    <s v="Office Supplies"/>
    <x v="8"/>
    <s v="Small Box"/>
    <s v="Fellowes Mighty 8 Compact Surge Protector"/>
    <n v="0.56999999999999995"/>
    <s v="United States"/>
    <s v="East"/>
    <x v="11"/>
    <s v="New York City"/>
    <n v="10004"/>
    <s v="March"/>
    <s v="23-03-2015"/>
    <s v="March"/>
    <s v="24-03-2015"/>
    <n v="84.05"/>
    <n v="53"/>
    <n v="1051.52"/>
    <n v="53153"/>
    <n v="20.169999999999998"/>
    <s v="Erin"/>
  </r>
  <r>
    <n v="2620"/>
    <s v="Phyllis Little"/>
    <x v="0"/>
    <n v="0.1"/>
    <n v="20.27"/>
    <n v="3.99"/>
    <x v="1"/>
    <x v="3"/>
    <s v="Office Supplies"/>
    <x v="8"/>
    <s v="Small Box"/>
    <s v="Fellowes Mighty 8 Compact Surge Protector"/>
    <n v="0.56999999999999995"/>
    <s v="United States"/>
    <s v="South"/>
    <x v="34"/>
    <s v="Bartlett"/>
    <n v="38134"/>
    <s v="March"/>
    <s v="23-03-2015"/>
    <s v="March"/>
    <s v="24-03-2015"/>
    <n v="381.61799999999999"/>
    <n v="13"/>
    <n v="257.92"/>
    <n v="88017"/>
    <n v="20.169999999999998"/>
    <s v="Sam"/>
  </r>
  <r>
    <n v="2618"/>
    <s v="Amy Hamrick Melvin"/>
    <x v="1"/>
    <n v="0.05"/>
    <n v="4.84"/>
    <n v="0.71"/>
    <x v="2"/>
    <x v="3"/>
    <s v="Office Supplies"/>
    <x v="2"/>
    <s v="Wrap Bag"/>
    <s v="*Staples* Highlighting Markers"/>
    <n v="0.52"/>
    <s v="United States"/>
    <s v="East"/>
    <x v="11"/>
    <s v="New York City"/>
    <n v="10004"/>
    <s v="March"/>
    <s v="23-03-2015"/>
    <s v="March"/>
    <s v="23-03-2015"/>
    <n v="29.17"/>
    <n v="20"/>
    <n v="103.39"/>
    <n v="34017"/>
    <n v="4.79"/>
    <s v="Erin"/>
  </r>
  <r>
    <n v="2618"/>
    <s v="Amy Hamrick Melvin"/>
    <x v="1"/>
    <n v="0.01"/>
    <n v="14.98"/>
    <n v="7.69"/>
    <x v="1"/>
    <x v="3"/>
    <s v="Office Supplies"/>
    <x v="6"/>
    <s v="Small Box"/>
    <s v="Super Decoflex Portable Personal File"/>
    <n v="0.56999999999999995"/>
    <s v="United States"/>
    <s v="East"/>
    <x v="11"/>
    <s v="New York City"/>
    <n v="10004"/>
    <s v="March"/>
    <s v="23-03-2015"/>
    <s v="March"/>
    <s v="25-03-2015"/>
    <n v="-48.97"/>
    <n v="28"/>
    <n v="435.39"/>
    <n v="34017"/>
    <n v="14.97"/>
    <s v="Erin"/>
  </r>
  <r>
    <n v="2619"/>
    <s v="Brandon E Shepherd"/>
    <x v="1"/>
    <n v="0.05"/>
    <n v="4.84"/>
    <n v="0.71"/>
    <x v="2"/>
    <x v="3"/>
    <s v="Office Supplies"/>
    <x v="2"/>
    <s v="Wrap Bag"/>
    <s v="*Staples* Highlighting Markers"/>
    <n v="0.52"/>
    <s v="United States"/>
    <s v="Central"/>
    <x v="46"/>
    <s v="Sioux Falls"/>
    <n v="57103"/>
    <s v="March"/>
    <s v="23-03-2015"/>
    <s v="March"/>
    <s v="23-03-2015"/>
    <n v="17.836500000000001"/>
    <n v="5"/>
    <n v="25.85"/>
    <n v="88014"/>
    <n v="4.79"/>
    <s v="Chris"/>
  </r>
  <r>
    <n v="2958"/>
    <s v="Ellen Sparks"/>
    <x v="2"/>
    <n v="0.06"/>
    <n v="20.99"/>
    <n v="0.99"/>
    <x v="1"/>
    <x v="3"/>
    <s v="Technology"/>
    <x v="12"/>
    <s v="Wrap Bag"/>
    <s v="Accessory21"/>
    <n v="0.37"/>
    <s v="United States"/>
    <s v="Central"/>
    <x v="30"/>
    <s v="Neenah"/>
    <n v="54956"/>
    <s v="March"/>
    <s v="23-03-2015"/>
    <s v="March"/>
    <s v="28-03-2015"/>
    <n v="224.9607"/>
    <n v="18"/>
    <n v="326.02999999999997"/>
    <n v="90265"/>
    <n v="20.93"/>
    <s v="Chris"/>
  </r>
  <r>
    <n v="1368"/>
    <s v="Patsy Harmon"/>
    <x v="4"/>
    <n v="0.09"/>
    <n v="4.55"/>
    <n v="1.49"/>
    <x v="1"/>
    <x v="1"/>
    <s v="Office Supplies"/>
    <x v="5"/>
    <s v="Small Box"/>
    <s v="Presstex Flexible Ring Binders"/>
    <n v="0.35"/>
    <s v="United States"/>
    <s v="Central"/>
    <x v="18"/>
    <s v="Lufkin"/>
    <n v="75901"/>
    <s v="March"/>
    <s v="23-03-2015"/>
    <s v="March"/>
    <s v="25-03-2015"/>
    <n v="16.898"/>
    <n v="6"/>
    <n v="25.45"/>
    <n v="90514"/>
    <n v="4.46"/>
    <s v="Chris"/>
  </r>
  <r>
    <n v="1369"/>
    <s v="Joe D Dean"/>
    <x v="4"/>
    <n v="7.0000000000000007E-2"/>
    <n v="9.7799999999999994"/>
    <n v="5.76"/>
    <x v="2"/>
    <x v="1"/>
    <s v="Office Supplies"/>
    <x v="15"/>
    <s v="Small Box"/>
    <s v="Staples #10 Laser &amp; Inkjet Envelopes, 4 1/8&quot; x 9 1/2&quot;, 100/Box"/>
    <n v="0.35"/>
    <s v="United States"/>
    <s v="Central"/>
    <x v="18"/>
    <s v="Mansfield"/>
    <n v="76063"/>
    <s v="March"/>
    <s v="23-03-2015"/>
    <s v="March"/>
    <s v="25-03-2015"/>
    <n v="20.14"/>
    <n v="11"/>
    <n v="110.72"/>
    <n v="90514"/>
    <n v="9.7099999999999991"/>
    <s v="Chris"/>
  </r>
  <r>
    <n v="2395"/>
    <s v="Beverly Roberts"/>
    <x v="3"/>
    <n v="0.04"/>
    <n v="60.97"/>
    <n v="4.5"/>
    <x v="1"/>
    <x v="3"/>
    <s v="Office Supplies"/>
    <x v="8"/>
    <s v="Small Box"/>
    <s v="Tripp Lite Isotel 6 Outlet Surge Protector with Fax/Modem Protection"/>
    <n v="0.56000000000000005"/>
    <s v="United States"/>
    <s v="South"/>
    <x v="5"/>
    <s v="Savannah"/>
    <n v="31401"/>
    <s v="March"/>
    <s v="23-03-2015"/>
    <s v="March"/>
    <s v="24-03-2015"/>
    <n v="79.423199999999994"/>
    <n v="15"/>
    <n v="904.31"/>
    <n v="86952"/>
    <n v="60.93"/>
    <s v="Sam"/>
  </r>
  <r>
    <n v="3381"/>
    <s v="Christopher Norton Patterson"/>
    <x v="3"/>
    <n v="0.05"/>
    <n v="11.97"/>
    <n v="5.81"/>
    <x v="1"/>
    <x v="3"/>
    <s v="Office Supplies"/>
    <x v="2"/>
    <s v="Small Pack"/>
    <s v="Staples SlimLine Pencil Sharpener"/>
    <n v="0.6"/>
    <s v="United States"/>
    <s v="South"/>
    <x v="5"/>
    <s v="Macon"/>
    <n v="31204"/>
    <s v="March"/>
    <s v="23-03-2015"/>
    <s v="March"/>
    <s v="25-03-2015"/>
    <n v="349.05930000000001"/>
    <n v="2"/>
    <n v="25.31"/>
    <n v="88836"/>
    <n v="11.92"/>
    <s v="Sam"/>
  </r>
  <r>
    <n v="618"/>
    <s v="Robert Cowan"/>
    <x v="0"/>
    <n v="0.06"/>
    <n v="17.98"/>
    <n v="4"/>
    <x v="1"/>
    <x v="1"/>
    <s v="Technology"/>
    <x v="1"/>
    <s v="Small Box"/>
    <s v="Belkin 107-key enhanced keyboard, USB/PS/2 interface"/>
    <n v="0.79"/>
    <s v="United States"/>
    <s v="West"/>
    <x v="3"/>
    <s v="Pueblo West"/>
    <n v="81007"/>
    <s v="March"/>
    <s v="24-03-2015"/>
    <s v="March"/>
    <s v="25-03-2015"/>
    <n v="-78.13"/>
    <n v="4"/>
    <n v="70.06"/>
    <n v="88197"/>
    <n v="17.920000000000002"/>
    <s v="William"/>
  </r>
  <r>
    <n v="3309"/>
    <s v="Edwin Chung"/>
    <x v="0"/>
    <n v="0.1"/>
    <n v="6.64"/>
    <n v="54.95"/>
    <x v="1"/>
    <x v="0"/>
    <s v="Furniture"/>
    <x v="11"/>
    <s v="Small Pack"/>
    <s v="G.E. Longer-Life Indoor Recessed Floodlight Bulbs"/>
    <n v="0.37"/>
    <s v="United States"/>
    <s v="East"/>
    <x v="35"/>
    <s v="Natick"/>
    <n v="1760"/>
    <s v="March"/>
    <s v="24-03-2015"/>
    <s v="March"/>
    <s v="26-03-2015"/>
    <n v="-25"/>
    <n v="4"/>
    <n v="25.31"/>
    <n v="90460"/>
    <n v="6.54"/>
    <s v="Erin"/>
  </r>
  <r>
    <n v="3310"/>
    <s v="Tiffany Grossman Hardin"/>
    <x v="0"/>
    <n v="0.05"/>
    <n v="90.48"/>
    <n v="19.989999999999998"/>
    <x v="1"/>
    <x v="0"/>
    <s v="Office Supplies"/>
    <x v="15"/>
    <s v="Small Box"/>
    <s v="Tyvek® Side-Opening Peel &amp; Seel® Expanding Envelopes"/>
    <n v="0.4"/>
    <s v="United States"/>
    <s v="East"/>
    <x v="35"/>
    <s v="Sandwich"/>
    <n v="2563"/>
    <s v="March"/>
    <s v="24-03-2015"/>
    <s v="March"/>
    <s v="25-03-2015"/>
    <n v="255.1482"/>
    <n v="4"/>
    <n v="369.78"/>
    <n v="90460"/>
    <n v="90.43"/>
    <s v="Erin"/>
  </r>
  <r>
    <n v="1689"/>
    <s v="Larry Church"/>
    <x v="1"/>
    <n v="0"/>
    <n v="48.91"/>
    <n v="35"/>
    <x v="1"/>
    <x v="3"/>
    <s v="Office Supplies"/>
    <x v="6"/>
    <s v="Large Box"/>
    <s v="Tennsco Industrial Shelving"/>
    <n v="0.83"/>
    <s v="United States"/>
    <s v="Central"/>
    <x v="2"/>
    <s v="Highland"/>
    <n v="46322"/>
    <s v="March"/>
    <s v="24-03-2015"/>
    <s v="March"/>
    <s v="25-03-2015"/>
    <n v="-628.38"/>
    <n v="10"/>
    <n v="514.79"/>
    <n v="91077"/>
    <n v="48.91"/>
    <s v="Chris"/>
  </r>
  <r>
    <n v="2308"/>
    <s v="Laurence Cummings"/>
    <x v="2"/>
    <n v="0.08"/>
    <n v="9.48"/>
    <n v="7.29"/>
    <x v="1"/>
    <x v="0"/>
    <s v="Furniture"/>
    <x v="11"/>
    <s v="Small Pack"/>
    <s v="DAX Two-Tone Rosewood/Black Document Frame, Desktop, 5 x 7"/>
    <n v="0.45"/>
    <s v="United States"/>
    <s v="South"/>
    <x v="12"/>
    <s v="Lehigh Acres"/>
    <n v="33971"/>
    <s v="March"/>
    <s v="24-03-2015"/>
    <s v="March"/>
    <s v="26-03-2015"/>
    <n v="-50.4"/>
    <n v="2"/>
    <n v="20.22"/>
    <n v="90557"/>
    <n v="9.4"/>
    <s v="Sam"/>
  </r>
  <r>
    <n v="2308"/>
    <s v="Laurence Cummings"/>
    <x v="2"/>
    <n v="0.03"/>
    <n v="193.17"/>
    <n v="19.989999999999998"/>
    <x v="1"/>
    <x v="0"/>
    <s v="Office Supplies"/>
    <x v="6"/>
    <s v="Small Box"/>
    <s v="Fellowes Staxonsteel® Drawer Files"/>
    <n v="0.71"/>
    <s v="United States"/>
    <s v="South"/>
    <x v="12"/>
    <s v="Lehigh Acres"/>
    <n v="33971"/>
    <s v="March"/>
    <s v="24-03-2015"/>
    <s v="March"/>
    <s v="28-03-2015"/>
    <n v="-348.75400000000002"/>
    <n v="8"/>
    <n v="1548.97"/>
    <n v="90557"/>
    <n v="193.14"/>
    <s v="Sam"/>
  </r>
  <r>
    <n v="1060"/>
    <s v="Gene Gilliam"/>
    <x v="4"/>
    <n v="0.09"/>
    <n v="138.75"/>
    <n v="52.42"/>
    <x v="0"/>
    <x v="0"/>
    <s v="Furniture"/>
    <x v="0"/>
    <s v="Jumbo Box"/>
    <s v="Balt Split Level Computer Training Table"/>
    <n v="0.74"/>
    <s v="United States"/>
    <s v="South"/>
    <x v="5"/>
    <s v="Atlanta"/>
    <n v="30318"/>
    <s v="March"/>
    <s v="24-03-2015"/>
    <s v="March"/>
    <s v="25-03-2015"/>
    <n v="-445.97177625"/>
    <n v="23"/>
    <n v="2527.79"/>
    <n v="58628"/>
    <n v="138.66"/>
    <s v="Sam"/>
  </r>
  <r>
    <n v="1062"/>
    <s v="Willie Robinson"/>
    <x v="4"/>
    <n v="0.09"/>
    <n v="138.75"/>
    <n v="52.42"/>
    <x v="0"/>
    <x v="0"/>
    <s v="Furniture"/>
    <x v="0"/>
    <s v="Jumbo Box"/>
    <s v="Balt Split Level Computer Training Table"/>
    <n v="0.74"/>
    <s v="United States"/>
    <s v="East"/>
    <x v="11"/>
    <s v="Coram"/>
    <n v="11727"/>
    <s v="March"/>
    <s v="24-03-2015"/>
    <s v="March"/>
    <s v="25-03-2015"/>
    <n v="-335.31712499999998"/>
    <n v="6"/>
    <n v="659.42"/>
    <n v="91354"/>
    <n v="138.66"/>
    <s v="Erin"/>
  </r>
  <r>
    <n v="1254"/>
    <s v="Anne Bland"/>
    <x v="4"/>
    <n v="0.06"/>
    <n v="3.95"/>
    <n v="2"/>
    <x v="1"/>
    <x v="2"/>
    <s v="Office Supplies"/>
    <x v="14"/>
    <s v="Wrap Bag"/>
    <s v="Advantus Map Pennant Flags and Round Head Tacks"/>
    <n v="0.53"/>
    <s v="United States"/>
    <s v="Central"/>
    <x v="18"/>
    <s v="Channelview"/>
    <n v="77530"/>
    <s v="March"/>
    <s v="24-03-2015"/>
    <s v="March"/>
    <s v="25-03-2015"/>
    <n v="-9.68"/>
    <n v="5"/>
    <n v="19.66"/>
    <n v="89984"/>
    <n v="3.89"/>
    <s v="Chris"/>
  </r>
  <r>
    <n v="2256"/>
    <s v="Lloyd Levin"/>
    <x v="4"/>
    <n v="7.0000000000000007E-2"/>
    <n v="70.98"/>
    <n v="30"/>
    <x v="0"/>
    <x v="3"/>
    <s v="Furniture"/>
    <x v="9"/>
    <s v="Jumbo Drum"/>
    <s v="Novimex Turbo Task Chair"/>
    <n v="0.73"/>
    <s v="United States"/>
    <s v="South"/>
    <x v="9"/>
    <s v="New Bern"/>
    <n v="28560"/>
    <s v="March"/>
    <s v="24-03-2015"/>
    <s v="March"/>
    <s v="26-03-2015"/>
    <n v="-222.95"/>
    <n v="20"/>
    <n v="1373.47"/>
    <n v="87964"/>
    <n v="70.910000000000011"/>
    <s v="Sam"/>
  </r>
  <r>
    <n v="2330"/>
    <s v="Kara Foster"/>
    <x v="4"/>
    <n v="0.06"/>
    <n v="28.53"/>
    <n v="1.49"/>
    <x v="1"/>
    <x v="2"/>
    <s v="Office Supplies"/>
    <x v="5"/>
    <s v="Small Box"/>
    <s v="Lock-Up Easel 'Spel-Binder'"/>
    <n v="0.38"/>
    <s v="United States"/>
    <s v="Central"/>
    <x v="20"/>
    <s v="Marion"/>
    <n v="52302"/>
    <s v="March"/>
    <s v="24-03-2015"/>
    <s v="March"/>
    <s v="27-03-2015"/>
    <n v="74.638499999999993"/>
    <n v="5"/>
    <n v="134.09"/>
    <n v="90964"/>
    <n v="28.470000000000002"/>
    <s v="Chris"/>
  </r>
  <r>
    <n v="3143"/>
    <s v="Neil Song"/>
    <x v="4"/>
    <n v="0.02"/>
    <n v="15.42"/>
    <n v="5.41"/>
    <x v="1"/>
    <x v="1"/>
    <s v="Office Supplies"/>
    <x v="6"/>
    <s v="Small Box"/>
    <s v="Decoflex Hanging Personal Folder File"/>
    <n v="0.59"/>
    <s v="United States"/>
    <s v="Central"/>
    <x v="18"/>
    <s v="Pflugerville"/>
    <n v="78660"/>
    <s v="March"/>
    <s v="24-03-2015"/>
    <s v="March"/>
    <s v="25-03-2015"/>
    <n v="-16.37"/>
    <n v="2"/>
    <n v="33.840000000000003"/>
    <n v="86368"/>
    <n v="15.4"/>
    <s v="Chris"/>
  </r>
  <r>
    <n v="2430"/>
    <s v="Kimberly Reilly"/>
    <x v="3"/>
    <n v="0.1"/>
    <n v="14.28"/>
    <n v="2.99"/>
    <x v="1"/>
    <x v="2"/>
    <s v="Office Supplies"/>
    <x v="5"/>
    <s v="Small Box"/>
    <s v="Avery Premier Heavy-Duty Binder with Round Locking Rings"/>
    <n v="0.39"/>
    <s v="United States"/>
    <s v="Central"/>
    <x v="18"/>
    <s v="Killeen"/>
    <n v="76541"/>
    <s v="March"/>
    <s v="24-03-2015"/>
    <s v="March"/>
    <s v="25-03-2015"/>
    <n v="104.9145"/>
    <n v="11"/>
    <n v="152.05000000000001"/>
    <n v="91108"/>
    <n v="14.18"/>
    <s v="Chris"/>
  </r>
  <r>
    <n v="880"/>
    <s v="Ellen Beck"/>
    <x v="0"/>
    <n v="7.0000000000000007E-2"/>
    <n v="5.68"/>
    <n v="1.39"/>
    <x v="1"/>
    <x v="0"/>
    <s v="Office Supplies"/>
    <x v="15"/>
    <s v="Small Box"/>
    <s v="Staples Standard Envelopes"/>
    <n v="0.38"/>
    <s v="United States"/>
    <s v="West"/>
    <x v="41"/>
    <s v="Scottsdale"/>
    <n v="85254"/>
    <s v="March"/>
    <s v="25-03-2015"/>
    <s v="March"/>
    <s v="27-03-2015"/>
    <n v="18.643799999999999"/>
    <n v="5"/>
    <n v="27.02"/>
    <n v="86153"/>
    <n v="5.6099999999999994"/>
    <s v="William"/>
  </r>
  <r>
    <n v="880"/>
    <s v="Ellen Beck"/>
    <x v="0"/>
    <n v="0.06"/>
    <n v="22.84"/>
    <n v="11.54"/>
    <x v="1"/>
    <x v="0"/>
    <s v="Office Supplies"/>
    <x v="7"/>
    <s v="Small Box"/>
    <s v="Xerox 1964"/>
    <n v="0.39"/>
    <s v="United States"/>
    <s v="West"/>
    <x v="41"/>
    <s v="Scottsdale"/>
    <n v="85254"/>
    <s v="March"/>
    <s v="25-03-2015"/>
    <s v="March"/>
    <s v="27-03-2015"/>
    <n v="-31.24"/>
    <n v="1"/>
    <n v="27.67"/>
    <n v="86153"/>
    <n v="22.78"/>
    <s v="William"/>
  </r>
  <r>
    <n v="1241"/>
    <s v="Bradley Schroeder"/>
    <x v="0"/>
    <n v="0.06"/>
    <n v="200.97"/>
    <n v="15.59"/>
    <x v="0"/>
    <x v="0"/>
    <s v="Technology"/>
    <x v="3"/>
    <s v="Jumbo Drum"/>
    <s v="Hewlett-Packard Deskjet 6122 Color Inkjet Printer"/>
    <n v="0.36"/>
    <s v="United States"/>
    <s v="South"/>
    <x v="16"/>
    <s v="Auburn"/>
    <n v="36830"/>
    <s v="March"/>
    <s v="25-03-2015"/>
    <s v="March"/>
    <s v="25-03-2015"/>
    <n v="531.61800000000005"/>
    <n v="7"/>
    <n v="1348.83"/>
    <n v="90881"/>
    <n v="200.91"/>
    <s v="Sam"/>
  </r>
  <r>
    <n v="1648"/>
    <s v="Nina Bowles"/>
    <x v="0"/>
    <n v="0.08"/>
    <n v="46.89"/>
    <n v="5.0999999999999996"/>
    <x v="1"/>
    <x v="3"/>
    <s v="Office Supplies"/>
    <x v="8"/>
    <s v="Medium Box"/>
    <s v="Bionaire Personal Warm Mist Humidifier/Vaporizer"/>
    <n v="0.46"/>
    <s v="United States"/>
    <s v="Central"/>
    <x v="10"/>
    <s v="Woodstock"/>
    <n v="60098"/>
    <s v="March"/>
    <s v="25-03-2015"/>
    <s v="March"/>
    <s v="27-03-2015"/>
    <n v="507.63299999999998"/>
    <n v="17"/>
    <n v="735.7"/>
    <n v="91043"/>
    <n v="46.81"/>
    <s v="Chris"/>
  </r>
  <r>
    <n v="1648"/>
    <s v="Nina Bowles"/>
    <x v="0"/>
    <n v="0.05"/>
    <n v="12.98"/>
    <n v="3.14"/>
    <x v="1"/>
    <x v="3"/>
    <s v="Office Supplies"/>
    <x v="16"/>
    <s v="Small Pack"/>
    <s v="Acme® 8&quot; Straight Scissors"/>
    <n v="0.6"/>
    <s v="United States"/>
    <s v="Central"/>
    <x v="10"/>
    <s v="Woodstock"/>
    <n v="60098"/>
    <s v="March"/>
    <s v="25-03-2015"/>
    <s v="March"/>
    <s v="25-03-2015"/>
    <n v="38.229999999999997"/>
    <n v="18"/>
    <n v="225.59"/>
    <n v="91043"/>
    <n v="12.93"/>
    <s v="Chris"/>
  </r>
  <r>
    <n v="1829"/>
    <s v="Suzanne Cochran"/>
    <x v="0"/>
    <n v="0.01"/>
    <n v="10.64"/>
    <n v="5.16"/>
    <x v="2"/>
    <x v="3"/>
    <s v="Furniture"/>
    <x v="11"/>
    <s v="Small Box"/>
    <s v="Eldon Expressions Punched Metal &amp; Wood Desk Accessories, Pewter &amp; Cherry"/>
    <n v="0.56999999999999995"/>
    <s v="United States"/>
    <s v="Central"/>
    <x v="20"/>
    <s v="Cedar Rapids"/>
    <n v="52402"/>
    <s v="March"/>
    <s v="25-03-2015"/>
    <s v="March"/>
    <s v="27-03-2015"/>
    <n v="-11.69"/>
    <n v="5"/>
    <n v="58.52"/>
    <n v="86957"/>
    <n v="10.63"/>
    <s v="Chris"/>
  </r>
  <r>
    <n v="2201"/>
    <s v="David Hoyle"/>
    <x v="0"/>
    <n v="0.17"/>
    <n v="14.89"/>
    <n v="13.56"/>
    <x v="1"/>
    <x v="0"/>
    <s v="Furniture"/>
    <x v="11"/>
    <s v="Large Box"/>
    <s v="Tensor Computer Mounted Lamp"/>
    <n v="0.57999999999999996"/>
    <s v="United States"/>
    <s v="Central"/>
    <x v="7"/>
    <s v="Bloomington"/>
    <n v="55420"/>
    <s v="March"/>
    <s v="25-03-2015"/>
    <s v="March"/>
    <s v="27-03-2015"/>
    <n v="-9.1300000000000008"/>
    <n v="1"/>
    <n v="27.96"/>
    <n v="86054"/>
    <n v="14.72"/>
    <s v="Chris"/>
  </r>
  <r>
    <n v="3100"/>
    <s v="Gladys Holloway"/>
    <x v="0"/>
    <n v="7.0000000000000007E-2"/>
    <n v="35.99"/>
    <n v="5"/>
    <x v="1"/>
    <x v="1"/>
    <s v="Technology"/>
    <x v="12"/>
    <s v="Wrap Bag"/>
    <s v="Accessory17"/>
    <n v="0.82"/>
    <s v="United States"/>
    <s v="South"/>
    <x v="12"/>
    <s v="Oakland Park"/>
    <n v="33334"/>
    <s v="March"/>
    <s v="25-03-2015"/>
    <s v="March"/>
    <s v="27-03-2015"/>
    <n v="-299.81420000000003"/>
    <n v="1"/>
    <n v="31.71"/>
    <n v="89988"/>
    <n v="35.92"/>
    <s v="Sam"/>
  </r>
  <r>
    <n v="693"/>
    <s v="Richard McClure"/>
    <x v="2"/>
    <n v="0.02"/>
    <n v="500.98"/>
    <n v="41.44"/>
    <x v="0"/>
    <x v="0"/>
    <s v="Furniture"/>
    <x v="10"/>
    <s v="Jumbo Box"/>
    <s v="DMI Eclipse Executive Suite Bookcases"/>
    <n v="0.66"/>
    <s v="United States"/>
    <s v="West"/>
    <x v="3"/>
    <s v="Thornton"/>
    <n v="80229"/>
    <s v="March"/>
    <s v="25-03-2015"/>
    <s v="March"/>
    <s v="25-03-2015"/>
    <n v="2568.4629"/>
    <n v="7"/>
    <n v="3722.41"/>
    <n v="87811"/>
    <n v="500.96000000000004"/>
    <s v="William"/>
  </r>
  <r>
    <n v="1557"/>
    <s v="James Nicholson"/>
    <x v="2"/>
    <n v="0.09"/>
    <n v="60.98"/>
    <n v="49"/>
    <x v="1"/>
    <x v="1"/>
    <s v="Office Supplies"/>
    <x v="8"/>
    <s v="Large Box"/>
    <s v="Euro Pro Shark Stick Mini Vacuum"/>
    <n v="0.59"/>
    <s v="United States"/>
    <s v="South"/>
    <x v="21"/>
    <s v="Annandale"/>
    <n v="22003"/>
    <s v="March"/>
    <s v="25-03-2015"/>
    <s v="April"/>
    <s v="02-04-2015"/>
    <n v="-954.75800000000004"/>
    <n v="15"/>
    <n v="879.62"/>
    <n v="87426"/>
    <n v="60.889999999999993"/>
    <s v="Sam"/>
  </r>
  <r>
    <n v="1557"/>
    <s v="James Nicholson"/>
    <x v="2"/>
    <n v="0.05"/>
    <n v="29.89"/>
    <n v="1.99"/>
    <x v="1"/>
    <x v="1"/>
    <s v="Technology"/>
    <x v="1"/>
    <s v="Small Pack"/>
    <s v="Verbatim DVD-RAM, 5.2GB, Rewritable, Type 1, DS"/>
    <n v="0.5"/>
    <s v="United States"/>
    <s v="South"/>
    <x v="21"/>
    <s v="Annandale"/>
    <n v="22003"/>
    <s v="March"/>
    <s v="25-03-2015"/>
    <s v="March"/>
    <s v="27-03-2015"/>
    <n v="219.4734"/>
    <n v="12"/>
    <n v="361.19"/>
    <n v="87426"/>
    <n v="29.84"/>
    <s v="Sam"/>
  </r>
  <r>
    <n v="1699"/>
    <s v="Joseph Hurst"/>
    <x v="2"/>
    <n v="0.05"/>
    <n v="3.98"/>
    <n v="5.26"/>
    <x v="1"/>
    <x v="0"/>
    <s v="Office Supplies"/>
    <x v="5"/>
    <s v="Small Box"/>
    <s v="Ibico Presentation Index for Binding Systems"/>
    <n v="0.38"/>
    <s v="United States"/>
    <s v="East"/>
    <x v="28"/>
    <s v="Levittown"/>
    <n v="19057"/>
    <s v="March"/>
    <s v="25-03-2015"/>
    <s v="March"/>
    <s v="29-03-2015"/>
    <n v="-152.52449999999999"/>
    <n v="12"/>
    <n v="49.44"/>
    <n v="87345"/>
    <n v="3.93"/>
    <s v="Erin"/>
  </r>
  <r>
    <n v="1699"/>
    <s v="Joseph Hurst"/>
    <x v="2"/>
    <n v="0.01"/>
    <n v="6.48"/>
    <n v="5.4"/>
    <x v="1"/>
    <x v="0"/>
    <s v="Office Supplies"/>
    <x v="7"/>
    <s v="Small Box"/>
    <s v="Xerox 207"/>
    <n v="0.37"/>
    <s v="United States"/>
    <s v="East"/>
    <x v="28"/>
    <s v="Levittown"/>
    <n v="19057"/>
    <s v="March"/>
    <s v="25-03-2015"/>
    <s v="March"/>
    <s v="25-03-2015"/>
    <n v="-18.850000000000001"/>
    <n v="2"/>
    <n v="14.29"/>
    <n v="87345"/>
    <n v="6.4700000000000006"/>
    <s v="Erin"/>
  </r>
  <r>
    <n v="290"/>
    <s v="Sara O'Connor"/>
    <x v="3"/>
    <n v="0.04"/>
    <n v="4.9800000000000004"/>
    <n v="4.62"/>
    <x v="1"/>
    <x v="0"/>
    <s v="Technology"/>
    <x v="1"/>
    <s v="Small Pack"/>
    <s v="Imation 3.5&quot;, DISKETTE 44766 HGHLD3.52HD/FM, 10/Pack"/>
    <n v="0.64"/>
    <s v="United States"/>
    <s v="West"/>
    <x v="3"/>
    <s v="Loveland"/>
    <n v="80538"/>
    <s v="March"/>
    <s v="25-03-2015"/>
    <s v="March"/>
    <s v="26-03-2015"/>
    <n v="-135.16"/>
    <n v="20"/>
    <n v="102.54"/>
    <n v="90837"/>
    <n v="4.9400000000000004"/>
    <s v="William"/>
  </r>
  <r>
    <n v="2287"/>
    <s v="Samuel Newman"/>
    <x v="3"/>
    <n v="0.01"/>
    <n v="18.97"/>
    <n v="9.0299999999999994"/>
    <x v="1"/>
    <x v="3"/>
    <s v="Office Supplies"/>
    <x v="7"/>
    <s v="Small Box"/>
    <s v="Computer Printout Paper with Letter-Trim Perforations"/>
    <n v="0.37"/>
    <s v="United States"/>
    <s v="South"/>
    <x v="23"/>
    <s v="Summerville"/>
    <n v="29483"/>
    <s v="March"/>
    <s v="25-03-2015"/>
    <s v="March"/>
    <s v="25-03-2015"/>
    <n v="-12.0267"/>
    <n v="8"/>
    <n v="164.67"/>
    <n v="90146"/>
    <n v="18.959999999999997"/>
    <s v="Sam"/>
  </r>
  <r>
    <n v="2287"/>
    <s v="Samuel Newman"/>
    <x v="3"/>
    <n v="0.03"/>
    <n v="12.28"/>
    <n v="4.8600000000000003"/>
    <x v="1"/>
    <x v="3"/>
    <s v="Office Supplies"/>
    <x v="7"/>
    <s v="Small Box"/>
    <s v="Xerox 1933"/>
    <n v="0.38"/>
    <s v="United States"/>
    <s v="South"/>
    <x v="23"/>
    <s v="Summerville"/>
    <n v="29483"/>
    <s v="March"/>
    <s v="25-03-2015"/>
    <s v="March"/>
    <s v="26-03-2015"/>
    <n v="122.508"/>
    <n v="6"/>
    <n v="72.739999999999995"/>
    <n v="90146"/>
    <n v="12.25"/>
    <s v="Sam"/>
  </r>
  <r>
    <n v="2287"/>
    <s v="Samuel Newman"/>
    <x v="3"/>
    <n v="0.05"/>
    <n v="34.99"/>
    <n v="7.73"/>
    <x v="2"/>
    <x v="3"/>
    <s v="Office Supplies"/>
    <x v="2"/>
    <s v="Small Box"/>
    <s v="Hunt Boston® Vacuum Mount KS Pencil Sharpener"/>
    <n v="0.59"/>
    <s v="United States"/>
    <s v="South"/>
    <x v="23"/>
    <s v="Summerville"/>
    <n v="29483"/>
    <s v="March"/>
    <s v="25-03-2015"/>
    <s v="March"/>
    <s v="27-03-2015"/>
    <n v="-12.0267"/>
    <n v="12"/>
    <n v="418.75"/>
    <n v="90146"/>
    <n v="34.940000000000005"/>
    <s v="Sam"/>
  </r>
  <r>
    <n v="2833"/>
    <s v="Tim Connolly"/>
    <x v="3"/>
    <n v="0.03"/>
    <n v="140.97999999999999"/>
    <n v="36.090000000000003"/>
    <x v="0"/>
    <x v="0"/>
    <s v="Furniture"/>
    <x v="10"/>
    <s v="Jumbo Box"/>
    <s v="Sauder Forest Hills Library, Woodland Oak Finish"/>
    <n v="0.77"/>
    <s v="United States"/>
    <s v="Central"/>
    <x v="7"/>
    <s v="Inver Grove Heights"/>
    <n v="55076"/>
    <s v="March"/>
    <s v="25-03-2015"/>
    <s v="March"/>
    <s v="27-03-2015"/>
    <n v="-221.5"/>
    <n v="4"/>
    <n v="608.80999999999995"/>
    <n v="91030"/>
    <n v="140.94999999999999"/>
    <s v="Chris"/>
  </r>
  <r>
    <n v="2833"/>
    <s v="Tim Connolly"/>
    <x v="3"/>
    <n v="0.08"/>
    <n v="65.989999999999995"/>
    <n v="8.99"/>
    <x v="1"/>
    <x v="0"/>
    <s v="Technology"/>
    <x v="12"/>
    <s v="Small Box"/>
    <s v="Talkabout T8367"/>
    <n v="0.56000000000000005"/>
    <s v="United States"/>
    <s v="Central"/>
    <x v="7"/>
    <s v="Inver Grove Heights"/>
    <n v="55076"/>
    <s v="March"/>
    <s v="25-03-2015"/>
    <s v="March"/>
    <s v="26-03-2015"/>
    <n v="206.352"/>
    <n v="15"/>
    <n v="808.61"/>
    <n v="91030"/>
    <n v="65.91"/>
    <s v="Chris"/>
  </r>
  <r>
    <n v="1767"/>
    <s v="Robert Rollins"/>
    <x v="0"/>
    <n v="0.01"/>
    <n v="50.98"/>
    <n v="6.5"/>
    <x v="1"/>
    <x v="2"/>
    <s v="Technology"/>
    <x v="1"/>
    <s v="Small Box"/>
    <s v="Microsoft Natural Multimedia Keyboard"/>
    <n v="0.73"/>
    <s v="United States"/>
    <s v="South"/>
    <x v="5"/>
    <s v="Newnan"/>
    <n v="30265"/>
    <s v="March"/>
    <s v="26-03-2015"/>
    <s v="March"/>
    <s v="27-03-2015"/>
    <n v="5.3396999999999997"/>
    <n v="16"/>
    <n v="818.49"/>
    <n v="89211"/>
    <n v="50.97"/>
    <s v="Sam"/>
  </r>
  <r>
    <n v="2114"/>
    <s v="Paige Mason"/>
    <x v="0"/>
    <n v="0.08"/>
    <n v="6.68"/>
    <n v="1.5"/>
    <x v="1"/>
    <x v="3"/>
    <s v="Office Supplies"/>
    <x v="2"/>
    <s v="Wrap Bag"/>
    <s v="Sanford Liquid Accent Highlighters"/>
    <n v="0.48"/>
    <s v="United States"/>
    <s v="South"/>
    <x v="21"/>
    <s v="Norfolk"/>
    <n v="23518"/>
    <s v="March"/>
    <s v="26-03-2015"/>
    <s v="March"/>
    <s v="28-03-2015"/>
    <n v="-601.80399999999997"/>
    <n v="10"/>
    <n v="66.12"/>
    <n v="88403"/>
    <n v="6.6"/>
    <s v="Sam"/>
  </r>
  <r>
    <n v="3379"/>
    <s v="Annette McIntyre"/>
    <x v="0"/>
    <n v="0"/>
    <n v="19.98"/>
    <n v="5.97"/>
    <x v="2"/>
    <x v="3"/>
    <s v="Office Supplies"/>
    <x v="7"/>
    <s v="Small Box"/>
    <s v="Xerox 1936"/>
    <n v="0.38"/>
    <s v="United States"/>
    <s v="South"/>
    <x v="5"/>
    <s v="Kennesaw"/>
    <n v="30144"/>
    <s v="March"/>
    <s v="26-03-2015"/>
    <s v="March"/>
    <s v="29-03-2015"/>
    <n v="-189.714"/>
    <n v="12"/>
    <n v="249.07"/>
    <n v="88837"/>
    <n v="19.98"/>
    <s v="Sam"/>
  </r>
  <r>
    <n v="2124"/>
    <s v="Paige Powers"/>
    <x v="1"/>
    <n v="0.03"/>
    <n v="124.49"/>
    <n v="51.94"/>
    <x v="0"/>
    <x v="3"/>
    <s v="Furniture"/>
    <x v="0"/>
    <s v="Jumbo Box"/>
    <s v="Bevis 36 x 72 Conference Tables"/>
    <n v="0.63"/>
    <s v="United States"/>
    <s v="South"/>
    <x v="1"/>
    <s v="West Memphis"/>
    <n v="72301"/>
    <s v="March"/>
    <s v="26-03-2015"/>
    <s v="March"/>
    <s v="27-03-2015"/>
    <n v="18.173999999999999"/>
    <n v="21"/>
    <n v="2761.94"/>
    <n v="89666"/>
    <n v="124.46"/>
    <s v="Sam"/>
  </r>
  <r>
    <n v="2066"/>
    <s v="Claudia Webb"/>
    <x v="4"/>
    <n v="0.09"/>
    <n v="20.89"/>
    <n v="11.52"/>
    <x v="1"/>
    <x v="2"/>
    <s v="Office Supplies"/>
    <x v="6"/>
    <s v="Small Box"/>
    <s v="Iris® 3-Drawer Stacking Bin, Black"/>
    <n v="0.83"/>
    <s v="United States"/>
    <s v="South"/>
    <x v="9"/>
    <s v="Indian Trail"/>
    <n v="28079"/>
    <s v="March"/>
    <s v="26-03-2015"/>
    <s v="March"/>
    <s v="27-03-2015"/>
    <n v="-133.54599999999999"/>
    <n v="7"/>
    <n v="146.5"/>
    <n v="85833"/>
    <n v="20.8"/>
    <s v="Sam"/>
  </r>
  <r>
    <n v="2419"/>
    <s v="Sandra Faulkner"/>
    <x v="3"/>
    <n v="7.0000000000000007E-2"/>
    <n v="225.04"/>
    <n v="11.79"/>
    <x v="1"/>
    <x v="1"/>
    <s v="Office Supplies"/>
    <x v="8"/>
    <s v="Medium Box"/>
    <s v="Holmes Harmony HEPA Air Purifier for 17 x 20 Room"/>
    <n v="0.42"/>
    <s v="United States"/>
    <s v="South"/>
    <x v="21"/>
    <s v="Portsmouth"/>
    <n v="23701"/>
    <s v="March"/>
    <s v="26-03-2015"/>
    <s v="March"/>
    <s v="26-03-2015"/>
    <n v="-162.91800000000001"/>
    <n v="5"/>
    <n v="1130.1500000000001"/>
    <n v="86751"/>
    <n v="224.97"/>
    <s v="Sam"/>
  </r>
  <r>
    <n v="2419"/>
    <s v="Sandra Faulkner"/>
    <x v="3"/>
    <n v="0.03"/>
    <n v="7.84"/>
    <n v="4.71"/>
    <x v="1"/>
    <x v="1"/>
    <s v="Office Supplies"/>
    <x v="5"/>
    <s v="Small Box"/>
    <s v="XtraLife® ClearVue™ Slant-D® Ring Binders by Cardinal"/>
    <n v="0.35"/>
    <s v="United States"/>
    <s v="South"/>
    <x v="21"/>
    <s v="Portsmouth"/>
    <n v="23701"/>
    <s v="March"/>
    <s v="26-03-2015"/>
    <s v="March"/>
    <s v="29-03-2015"/>
    <n v="859.71780000000001"/>
    <n v="7"/>
    <n v="54.37"/>
    <n v="86751"/>
    <n v="7.81"/>
    <s v="Sam"/>
  </r>
  <r>
    <n v="2773"/>
    <s v="Christina Zhu"/>
    <x v="3"/>
    <n v="0.1"/>
    <n v="5.18"/>
    <n v="5.74"/>
    <x v="1"/>
    <x v="3"/>
    <s v="Office Supplies"/>
    <x v="5"/>
    <s v="Small Box"/>
    <s v="Wilson Jones Impact Binders"/>
    <n v="0.36"/>
    <s v="United States"/>
    <s v="West"/>
    <x v="8"/>
    <s v="Dublin"/>
    <n v="94568"/>
    <s v="March"/>
    <s v="26-03-2015"/>
    <s v="March"/>
    <s v="28-03-2015"/>
    <n v="-29.003"/>
    <n v="2"/>
    <n v="10.96"/>
    <n v="91584"/>
    <n v="5.08"/>
    <s v="William"/>
  </r>
  <r>
    <n v="2059"/>
    <s v="Nathan Newton"/>
    <x v="0"/>
    <n v="0.1"/>
    <n v="9.85"/>
    <n v="4.82"/>
    <x v="1"/>
    <x v="3"/>
    <s v="Office Supplies"/>
    <x v="2"/>
    <s v="Wrap Bag"/>
    <s v="Lumber Crayons"/>
    <n v="0.47"/>
    <s v="United States"/>
    <s v="South"/>
    <x v="9"/>
    <s v="High Point"/>
    <n v="27260"/>
    <s v="March"/>
    <s v="27-03-2015"/>
    <s v="March"/>
    <s v="28-03-2015"/>
    <n v="374.904"/>
    <n v="12"/>
    <n v="114.91"/>
    <n v="88041"/>
    <n v="9.75"/>
    <s v="Sam"/>
  </r>
  <r>
    <n v="2059"/>
    <s v="Nathan Newton"/>
    <x v="0"/>
    <n v="0.04"/>
    <n v="125.99"/>
    <n v="7.69"/>
    <x v="1"/>
    <x v="3"/>
    <s v="Technology"/>
    <x v="12"/>
    <s v="Small Box"/>
    <s v="Timeport L7089"/>
    <n v="0.57999999999999996"/>
    <s v="United States"/>
    <s v="South"/>
    <x v="9"/>
    <s v="High Point"/>
    <n v="27260"/>
    <s v="March"/>
    <s v="27-03-2015"/>
    <s v="March"/>
    <s v="28-03-2015"/>
    <n v="-528.83600000000001"/>
    <n v="9"/>
    <n v="934.52"/>
    <n v="88041"/>
    <n v="125.94999999999999"/>
    <s v="Sam"/>
  </r>
  <r>
    <n v="32"/>
    <s v="Matthew Berman"/>
    <x v="1"/>
    <n v="0.01"/>
    <n v="17.98"/>
    <n v="8.51"/>
    <x v="1"/>
    <x v="3"/>
    <s v="Technology"/>
    <x v="3"/>
    <s v="Medium Box"/>
    <s v="Canon P1-DHIII Palm Printing Calculator"/>
    <n v="0.4"/>
    <s v="United States"/>
    <s v="West"/>
    <x v="14"/>
    <s v="Grants Pass"/>
    <n v="97526"/>
    <s v="March"/>
    <s v="27-03-2015"/>
    <s v="March"/>
    <s v="28-03-2015"/>
    <n v="-35.878799999999998"/>
    <n v="2"/>
    <n v="40.17"/>
    <n v="89200"/>
    <n v="17.97"/>
    <s v="William"/>
  </r>
  <r>
    <n v="234"/>
    <s v="Don Cameron"/>
    <x v="1"/>
    <n v="0.03"/>
    <n v="28.53"/>
    <n v="1.49"/>
    <x v="1"/>
    <x v="0"/>
    <s v="Office Supplies"/>
    <x v="5"/>
    <s v="Small Box"/>
    <s v="Lock-Up Easel 'Spel-Binder'"/>
    <n v="0.38"/>
    <s v="United States"/>
    <s v="Central"/>
    <x v="20"/>
    <s v="Newton"/>
    <n v="50208"/>
    <s v="March"/>
    <s v="27-03-2015"/>
    <s v="March"/>
    <s v="29-03-2015"/>
    <n v="136.33709999999999"/>
    <n v="7"/>
    <n v="197.59"/>
    <n v="90238"/>
    <n v="28.5"/>
    <s v="Chris"/>
  </r>
  <r>
    <n v="234"/>
    <s v="Don Cameron"/>
    <x v="1"/>
    <n v="0.01"/>
    <n v="15.28"/>
    <n v="1.99"/>
    <x v="1"/>
    <x v="0"/>
    <s v="Technology"/>
    <x v="1"/>
    <s v="Small Pack"/>
    <s v="Memorex 4.7GB DVD+R, 3/Pack"/>
    <n v="0.42"/>
    <s v="United States"/>
    <s v="Central"/>
    <x v="20"/>
    <s v="Newton"/>
    <n v="50208"/>
    <s v="March"/>
    <s v="27-03-2015"/>
    <s v="March"/>
    <s v="29-03-2015"/>
    <n v="-12.46"/>
    <n v="2"/>
    <n v="33.04"/>
    <n v="90238"/>
    <n v="15.27"/>
    <s v="Chris"/>
  </r>
  <r>
    <n v="920"/>
    <s v="Jessie Kelly"/>
    <x v="2"/>
    <n v="0.1"/>
    <n v="15.98"/>
    <n v="4"/>
    <x v="1"/>
    <x v="3"/>
    <s v="Technology"/>
    <x v="1"/>
    <s v="Small Box"/>
    <s v="Logitech Access Keyboard"/>
    <n v="0.37"/>
    <s v="United States"/>
    <s v="West"/>
    <x v="8"/>
    <s v="Redlands"/>
    <n v="92374"/>
    <s v="March"/>
    <s v="27-03-2015"/>
    <s v="April"/>
    <s v="01-04-2015"/>
    <n v="92.722200000000001"/>
    <n v="9"/>
    <n v="134.38"/>
    <n v="90491"/>
    <n v="15.88"/>
    <s v="William"/>
  </r>
  <r>
    <n v="696"/>
    <s v="Johnny Reid"/>
    <x v="4"/>
    <n v="0.06"/>
    <n v="8.1199999999999992"/>
    <n v="2.83"/>
    <x v="1"/>
    <x v="3"/>
    <s v="Technology"/>
    <x v="1"/>
    <s v="Small Pack"/>
    <s v="Imation Neon Mac Format Diskettes, 10/Pack"/>
    <n v="0.77"/>
    <s v="United States"/>
    <s v="Central"/>
    <x v="2"/>
    <s v="Crown Point"/>
    <n v="46307"/>
    <s v="March"/>
    <s v="27-03-2015"/>
    <s v="March"/>
    <s v="28-03-2015"/>
    <n v="-82.83"/>
    <n v="10"/>
    <n v="78.540000000000006"/>
    <n v="89847"/>
    <n v="8.0599999999999987"/>
    <s v="Chris"/>
  </r>
  <r>
    <n v="696"/>
    <s v="Johnny Reid"/>
    <x v="4"/>
    <n v="0.05"/>
    <n v="51.65"/>
    <n v="18.45"/>
    <x v="1"/>
    <x v="3"/>
    <s v="Furniture"/>
    <x v="11"/>
    <s v="Medium Box"/>
    <s v="Deflect-o EconoMat Nonstudded, No Bevel Mat"/>
    <n v="0.65"/>
    <s v="United States"/>
    <s v="Central"/>
    <x v="2"/>
    <s v="Crown Point"/>
    <n v="46307"/>
    <s v="March"/>
    <s v="27-03-2015"/>
    <s v="March"/>
    <s v="28-03-2015"/>
    <n v="25.04"/>
    <n v="12"/>
    <n v="605.1"/>
    <n v="89847"/>
    <n v="51.6"/>
    <s v="Chris"/>
  </r>
  <r>
    <n v="697"/>
    <s v="Adam G Sawyer"/>
    <x v="4"/>
    <n v="0.1"/>
    <n v="175.99"/>
    <n v="8.99"/>
    <x v="1"/>
    <x v="3"/>
    <s v="Technology"/>
    <x v="12"/>
    <s v="Small Box"/>
    <s v="2180"/>
    <n v="0.56999999999999995"/>
    <s v="United States"/>
    <s v="Central"/>
    <x v="2"/>
    <s v="East Chicago"/>
    <n v="46312"/>
    <s v="March"/>
    <s v="27-03-2015"/>
    <s v="March"/>
    <s v="28-03-2015"/>
    <n v="928.96079999999995"/>
    <n v="10"/>
    <n v="1346.32"/>
    <n v="89847"/>
    <n v="175.89000000000001"/>
    <s v="Chris"/>
  </r>
  <r>
    <n v="698"/>
    <s v="Nelson Hensley"/>
    <x v="4"/>
    <n v="0.06"/>
    <n v="8.1199999999999992"/>
    <n v="2.83"/>
    <x v="1"/>
    <x v="3"/>
    <s v="Technology"/>
    <x v="1"/>
    <s v="Small Pack"/>
    <s v="Imation Neon Mac Format Diskettes, 10/Pack"/>
    <n v="0.77"/>
    <s v="United States"/>
    <s v="West"/>
    <x v="4"/>
    <s v="Seattle"/>
    <n v="98105"/>
    <s v="March"/>
    <s v="27-03-2015"/>
    <s v="March"/>
    <s v="28-03-2015"/>
    <n v="-82.83"/>
    <n v="41"/>
    <n v="322.02999999999997"/>
    <n v="32869"/>
    <n v="8.0599999999999987"/>
    <s v="William"/>
  </r>
  <r>
    <n v="698"/>
    <s v="Nelson Hensley"/>
    <x v="4"/>
    <n v="0.05"/>
    <n v="51.65"/>
    <n v="18.45"/>
    <x v="1"/>
    <x v="3"/>
    <s v="Furniture"/>
    <x v="11"/>
    <s v="Medium Box"/>
    <s v="Deflect-o EconoMat Nonstudded, No Bevel Mat"/>
    <n v="0.65"/>
    <s v="United States"/>
    <s v="West"/>
    <x v="4"/>
    <s v="Seattle"/>
    <n v="98105"/>
    <s v="March"/>
    <s v="27-03-2015"/>
    <s v="March"/>
    <s v="28-03-2015"/>
    <n v="25.04"/>
    <n v="49"/>
    <n v="2470.84"/>
    <n v="32869"/>
    <n v="51.6"/>
    <s v="William"/>
  </r>
  <r>
    <n v="698"/>
    <s v="Nelson Hensley"/>
    <x v="4"/>
    <n v="0.1"/>
    <n v="175.99"/>
    <n v="8.99"/>
    <x v="1"/>
    <x v="3"/>
    <s v="Technology"/>
    <x v="12"/>
    <s v="Small Box"/>
    <s v="2180"/>
    <n v="0.56999999999999995"/>
    <s v="United States"/>
    <s v="West"/>
    <x v="4"/>
    <s v="Seattle"/>
    <n v="98105"/>
    <s v="March"/>
    <s v="27-03-2015"/>
    <s v="March"/>
    <s v="28-03-2015"/>
    <n v="930.98699999999997"/>
    <n v="39"/>
    <n v="5250.66"/>
    <n v="32869"/>
    <n v="175.89000000000001"/>
    <s v="William"/>
  </r>
  <r>
    <n v="1625"/>
    <s v="Molly Browning"/>
    <x v="4"/>
    <n v="0.08"/>
    <n v="213.45"/>
    <n v="14.7"/>
    <x v="0"/>
    <x v="2"/>
    <s v="Technology"/>
    <x v="3"/>
    <s v="Jumbo Drum"/>
    <s v="Panasonic KX-P2130 Dot Matrix Printer"/>
    <n v="0.59"/>
    <s v="United States"/>
    <s v="East"/>
    <x v="11"/>
    <s v="Glen Cove"/>
    <n v="11542"/>
    <s v="March"/>
    <s v="27-03-2015"/>
    <s v="March"/>
    <s v="29-03-2015"/>
    <n v="1674.7542000000001"/>
    <n v="12"/>
    <n v="2427.1799999999998"/>
    <n v="90600"/>
    <n v="213.36999999999998"/>
    <s v="Erin"/>
  </r>
  <r>
    <n v="1625"/>
    <s v="Molly Browning"/>
    <x v="4"/>
    <n v="0.1"/>
    <n v="55.98"/>
    <n v="13.88"/>
    <x v="1"/>
    <x v="2"/>
    <s v="Office Supplies"/>
    <x v="7"/>
    <s v="Small Box"/>
    <s v="Xerox 1882"/>
    <n v="0.36"/>
    <s v="United States"/>
    <s v="East"/>
    <x v="11"/>
    <s v="Glen Cove"/>
    <n v="11542"/>
    <s v="March"/>
    <s v="27-03-2015"/>
    <s v="March"/>
    <s v="29-03-2015"/>
    <n v="300.04649999999998"/>
    <n v="8"/>
    <n v="434.85"/>
    <n v="90600"/>
    <n v="55.879999999999995"/>
    <s v="Erin"/>
  </r>
  <r>
    <n v="1625"/>
    <s v="Molly Browning"/>
    <x v="4"/>
    <n v="0"/>
    <n v="16.059999999999999"/>
    <n v="8.34"/>
    <x v="1"/>
    <x v="2"/>
    <s v="Office Supplies"/>
    <x v="6"/>
    <s v="Small Box"/>
    <s v="Letter/Legal File Tote with Clear Snap-On Lid, Black Granite"/>
    <n v="0.59"/>
    <s v="United States"/>
    <s v="East"/>
    <x v="11"/>
    <s v="Glen Cove"/>
    <n v="11542"/>
    <s v="March"/>
    <s v="27-03-2015"/>
    <s v="March"/>
    <s v="28-03-2015"/>
    <n v="-28.09"/>
    <n v="1"/>
    <n v="19.16"/>
    <n v="90600"/>
    <n v="16.059999999999999"/>
    <s v="Erin"/>
  </r>
  <r>
    <n v="1917"/>
    <s v="Tracy Buckley"/>
    <x v="4"/>
    <n v="0.08"/>
    <n v="18.7"/>
    <n v="8.99"/>
    <x v="1"/>
    <x v="2"/>
    <s v="Furniture"/>
    <x v="11"/>
    <s v="Small Pack"/>
    <s v="Executive Impressions 13-1/2&quot; Indoor/Outdoor Wall Clock"/>
    <n v="0.47"/>
    <s v="United States"/>
    <s v="South"/>
    <x v="1"/>
    <s v="North Little Rock"/>
    <n v="72113"/>
    <s v="March"/>
    <s v="27-03-2015"/>
    <s v="March"/>
    <s v="28-03-2015"/>
    <n v="16.136399999999998"/>
    <n v="7"/>
    <n v="132.22999999999999"/>
    <n v="85894"/>
    <n v="18.62"/>
    <s v="Sam"/>
  </r>
  <r>
    <n v="1072"/>
    <s v="Marion Owens"/>
    <x v="3"/>
    <n v="0.01"/>
    <n v="150.88999999999999"/>
    <n v="60.2"/>
    <x v="0"/>
    <x v="3"/>
    <s v="Furniture"/>
    <x v="9"/>
    <s v="Jumbo Drum"/>
    <s v="Global Leather &amp; Oak Executive Chair, Burgundy"/>
    <n v="0.77"/>
    <s v="United States"/>
    <s v="East"/>
    <x v="28"/>
    <s v="Bethlehem"/>
    <n v="18018"/>
    <s v="March"/>
    <s v="27-03-2015"/>
    <s v="March"/>
    <s v="30-03-2015"/>
    <n v="-505.76"/>
    <n v="3"/>
    <n v="473.53"/>
    <n v="89631"/>
    <n v="150.88"/>
    <s v="Erin"/>
  </r>
  <r>
    <n v="1481"/>
    <s v="Marvin MacDonald"/>
    <x v="3"/>
    <n v="7.0000000000000007E-2"/>
    <n v="8.9499999999999993"/>
    <n v="2.0099999999999998"/>
    <x v="1"/>
    <x v="3"/>
    <s v="Office Supplies"/>
    <x v="7"/>
    <s v="Wrap Bag"/>
    <s v="Recycled Desk Saver Line &quot;While You Were Out&quot; Book, 5 1/2&quot; X 4&quot;"/>
    <n v="0.39"/>
    <s v="United States"/>
    <s v="West"/>
    <x v="8"/>
    <s v="Los Angeles"/>
    <n v="90049"/>
    <s v="March"/>
    <s v="27-03-2015"/>
    <s v="March"/>
    <s v="28-03-2015"/>
    <n v="91.73"/>
    <n v="36"/>
    <n v="307.64999999999998"/>
    <n v="53953"/>
    <n v="8.879999999999999"/>
    <s v="William"/>
  </r>
  <r>
    <n v="1482"/>
    <s v="Michael Tanner"/>
    <x v="3"/>
    <n v="7.0000000000000007E-2"/>
    <n v="8.9499999999999993"/>
    <n v="2.0099999999999998"/>
    <x v="1"/>
    <x v="3"/>
    <s v="Office Supplies"/>
    <x v="7"/>
    <s v="Wrap Bag"/>
    <s v="Recycled Desk Saver Line &quot;While You Were Out&quot; Book, 5 1/2&quot; X 4&quot;"/>
    <n v="0.39"/>
    <s v="United States"/>
    <s v="Central"/>
    <x v="25"/>
    <s v="Bay City"/>
    <n v="48708"/>
    <s v="March"/>
    <s v="27-03-2015"/>
    <s v="March"/>
    <s v="28-03-2015"/>
    <n v="53.067900000000002"/>
    <n v="9"/>
    <n v="76.91"/>
    <n v="91362"/>
    <n v="8.879999999999999"/>
    <s v="Chris"/>
  </r>
  <r>
    <n v="3354"/>
    <s v="Sara Faulkner"/>
    <x v="3"/>
    <n v="0.04"/>
    <n v="3.69"/>
    <n v="0.5"/>
    <x v="1"/>
    <x v="3"/>
    <s v="Office Supplies"/>
    <x v="13"/>
    <s v="Small Box"/>
    <s v="Avery 487"/>
    <n v="0.38"/>
    <s v="United States"/>
    <s v="West"/>
    <x v="8"/>
    <s v="Calexico"/>
    <n v="92231"/>
    <s v="March"/>
    <s v="27-03-2015"/>
    <s v="March"/>
    <s v="29-03-2015"/>
    <n v="47.527200000000001"/>
    <n v="19"/>
    <n v="68.88"/>
    <n v="88590"/>
    <n v="3.65"/>
    <s v="William"/>
  </r>
  <r>
    <n v="2668"/>
    <s v="Carlos Hanson"/>
    <x v="1"/>
    <n v="0.04"/>
    <n v="10.4"/>
    <n v="5.4"/>
    <x v="1"/>
    <x v="3"/>
    <s v="Furniture"/>
    <x v="11"/>
    <s v="Small Pack"/>
    <s v="Executive Impressions 8-1/2&quot; Career Panel/Partition Cubicle Clock"/>
    <n v="0.51"/>
    <s v="United States"/>
    <s v="Central"/>
    <x v="46"/>
    <s v="Rapid City"/>
    <n v="57701"/>
    <s v="March"/>
    <s v="28-03-2015"/>
    <s v="March"/>
    <s v="29-03-2015"/>
    <n v="29.98"/>
    <n v="12"/>
    <n v="130.74"/>
    <n v="87830"/>
    <n v="10.360000000000001"/>
    <s v="Chris"/>
  </r>
  <r>
    <n v="2668"/>
    <s v="Carlos Hanson"/>
    <x v="1"/>
    <n v="0.08"/>
    <n v="4.28"/>
    <n v="4.79"/>
    <x v="1"/>
    <x v="3"/>
    <s v="Office Supplies"/>
    <x v="7"/>
    <s v="Small Box"/>
    <s v="Xerox 1962"/>
    <n v="0.4"/>
    <s v="United States"/>
    <s v="Central"/>
    <x v="46"/>
    <s v="Rapid City"/>
    <n v="57701"/>
    <s v="March"/>
    <s v="28-03-2015"/>
    <s v="March"/>
    <s v="30-03-2015"/>
    <n v="-121.2"/>
    <n v="12"/>
    <n v="49.87"/>
    <n v="87830"/>
    <n v="4.2"/>
    <s v="Chris"/>
  </r>
  <r>
    <n v="2968"/>
    <s v="Miriam Bowman"/>
    <x v="1"/>
    <n v="0.06"/>
    <n v="363.25"/>
    <n v="19.989999999999998"/>
    <x v="1"/>
    <x v="0"/>
    <s v="Office Supplies"/>
    <x v="8"/>
    <s v="Small Box"/>
    <s v="Hoover WindTunnel™ Plus Canister Vacuum"/>
    <n v="0.56999999999999995"/>
    <s v="United States"/>
    <s v="South"/>
    <x v="12"/>
    <s v="Hollywood"/>
    <n v="33021"/>
    <s v="March"/>
    <s v="28-03-2015"/>
    <s v="March"/>
    <s v="30-03-2015"/>
    <n v="36.164099999999998"/>
    <n v="1"/>
    <n v="344.87"/>
    <n v="86086"/>
    <n v="363.19"/>
    <s v="Sam"/>
  </r>
  <r>
    <n v="800"/>
    <s v="Cheryl Guthrie"/>
    <x v="2"/>
    <n v="0.04"/>
    <n v="50.98"/>
    <n v="6.5"/>
    <x v="1"/>
    <x v="1"/>
    <s v="Technology"/>
    <x v="1"/>
    <s v="Small Box"/>
    <s v="Microsoft Natural Multimedia Keyboard"/>
    <n v="0.73"/>
    <s v="United States"/>
    <s v="West"/>
    <x v="15"/>
    <s v="Roy"/>
    <n v="84067"/>
    <s v="March"/>
    <s v="28-03-2015"/>
    <s v="April"/>
    <s v="03-04-2015"/>
    <n v="-13.28"/>
    <n v="11"/>
    <n v="568.25"/>
    <n v="89910"/>
    <n v="50.94"/>
    <s v="William"/>
  </r>
  <r>
    <n v="800"/>
    <s v="Cheryl Guthrie"/>
    <x v="2"/>
    <n v="0.02"/>
    <n v="6.48"/>
    <n v="5.14"/>
    <x v="1"/>
    <x v="1"/>
    <s v="Office Supplies"/>
    <x v="7"/>
    <s v="Small Box"/>
    <s v="Xerox 23"/>
    <n v="0.37"/>
    <s v="United States"/>
    <s v="West"/>
    <x v="15"/>
    <s v="Roy"/>
    <n v="84067"/>
    <s v="March"/>
    <s v="28-03-2015"/>
    <s v="March"/>
    <s v="30-03-2015"/>
    <n v="-48.68"/>
    <n v="19"/>
    <n v="126.66"/>
    <n v="89910"/>
    <n v="6.4600000000000009"/>
    <s v="William"/>
  </r>
  <r>
    <n v="1738"/>
    <s v="Dean Solomon"/>
    <x v="4"/>
    <n v="0.08"/>
    <n v="175.99"/>
    <n v="4.99"/>
    <x v="1"/>
    <x v="3"/>
    <s v="Technology"/>
    <x v="12"/>
    <s v="Small Box"/>
    <s v="5165"/>
    <n v="0.59"/>
    <s v="United States"/>
    <s v="South"/>
    <x v="9"/>
    <s v="Gastonia"/>
    <n v="28052"/>
    <s v="March"/>
    <s v="28-03-2015"/>
    <s v="March"/>
    <s v="28-03-2015"/>
    <n v="-16476.838"/>
    <n v="10"/>
    <n v="1486.34"/>
    <n v="85865"/>
    <n v="175.91"/>
    <s v="Sam"/>
  </r>
  <r>
    <n v="2880"/>
    <s v="Grace Black"/>
    <x v="4"/>
    <n v="0.05"/>
    <n v="6.68"/>
    <n v="6.93"/>
    <x v="1"/>
    <x v="0"/>
    <s v="Office Supplies"/>
    <x v="7"/>
    <s v="Small Box"/>
    <s v="HP Office Paper (20Lb. and 87 Bright)"/>
    <n v="0.37"/>
    <s v="United States"/>
    <s v="South"/>
    <x v="12"/>
    <s v="North Miami Beach"/>
    <n v="33160"/>
    <s v="March"/>
    <s v="28-03-2015"/>
    <s v="March"/>
    <s v="29-03-2015"/>
    <n v="-2.3519999999999999"/>
    <n v="11"/>
    <n v="77.2"/>
    <n v="88626"/>
    <n v="6.63"/>
    <s v="Sam"/>
  </r>
  <r>
    <n v="152"/>
    <s v="Kent Kerr"/>
    <x v="1"/>
    <n v="0.01"/>
    <n v="65.989999999999995"/>
    <n v="8.99"/>
    <x v="1"/>
    <x v="1"/>
    <s v="Technology"/>
    <x v="12"/>
    <s v="Small Box"/>
    <s v="StarTAC Analog"/>
    <n v="0.6"/>
    <s v="United States"/>
    <s v="South"/>
    <x v="34"/>
    <s v="Knoxville"/>
    <n v="37918"/>
    <s v="March"/>
    <s v="29-03-2015"/>
    <s v="April"/>
    <s v="01-04-2015"/>
    <n v="97.86"/>
    <n v="5"/>
    <n v="292.23"/>
    <n v="89524"/>
    <n v="65.97999999999999"/>
    <s v="Sam"/>
  </r>
  <r>
    <n v="2338"/>
    <s v="Lynn Hines"/>
    <x v="1"/>
    <n v="0.1"/>
    <n v="6.75"/>
    <n v="2.99"/>
    <x v="1"/>
    <x v="2"/>
    <s v="Office Supplies"/>
    <x v="5"/>
    <s v="Small Box"/>
    <s v="Wilson Jones DublLock® D-Ring Binders"/>
    <n v="0.35"/>
    <s v="United States"/>
    <s v="East"/>
    <x v="36"/>
    <s v="College Park"/>
    <n v="20740"/>
    <s v="March"/>
    <s v="29-03-2015"/>
    <s v="March"/>
    <s v="29-03-2015"/>
    <n v="18.147500000000001"/>
    <n v="15"/>
    <n v="96.13"/>
    <n v="91481"/>
    <n v="6.65"/>
    <s v="Erin"/>
  </r>
  <r>
    <n v="2530"/>
    <s v="Janet Zhang"/>
    <x v="1"/>
    <n v="0.04"/>
    <n v="40.98"/>
    <n v="6.5"/>
    <x v="1"/>
    <x v="0"/>
    <s v="Technology"/>
    <x v="1"/>
    <s v="Small Box"/>
    <s v="Targus USB Numeric Keypad"/>
    <n v="0.74"/>
    <s v="United States"/>
    <s v="West"/>
    <x v="8"/>
    <s v="Apple Valley"/>
    <n v="92307"/>
    <s v="March"/>
    <s v="29-03-2015"/>
    <s v="March"/>
    <s v="30-03-2015"/>
    <n v="-89.5"/>
    <n v="7"/>
    <n v="277.07"/>
    <n v="87451"/>
    <n v="40.94"/>
    <s v="William"/>
  </r>
  <r>
    <n v="2534"/>
    <s v="Mitchell Goldberg"/>
    <x v="1"/>
    <n v="0.05"/>
    <n v="35.99"/>
    <n v="3.3"/>
    <x v="1"/>
    <x v="0"/>
    <s v="Technology"/>
    <x v="12"/>
    <s v="Small Pack"/>
    <s v="Accessory9"/>
    <n v="0.39"/>
    <s v="United States"/>
    <s v="East"/>
    <x v="29"/>
    <s v="Bangor"/>
    <n v="4401"/>
    <s v="March"/>
    <s v="29-03-2015"/>
    <s v="March"/>
    <s v="31-03-2015"/>
    <n v="103.2723"/>
    <n v="5"/>
    <n v="149.66999999999999"/>
    <n v="87451"/>
    <n v="35.940000000000005"/>
    <s v="Erin"/>
  </r>
  <r>
    <n v="3151"/>
    <s v="Glenda Hunter"/>
    <x v="1"/>
    <n v="0.01"/>
    <n v="99.23"/>
    <n v="8.99"/>
    <x v="1"/>
    <x v="3"/>
    <s v="Furniture"/>
    <x v="11"/>
    <s v="Small Pack"/>
    <s v="GE 48&quot; Fluorescent Tube, Cool White Energy Saver, 34 Watts, 30/Box"/>
    <n v="0.35"/>
    <s v="United States"/>
    <s v="West"/>
    <x v="8"/>
    <s v="Twentynine Palms"/>
    <n v="92277"/>
    <s v="March"/>
    <s v="29-03-2015"/>
    <s v="April"/>
    <s v="02-04-2015"/>
    <n v="-87.46"/>
    <n v="1"/>
    <n v="99.22"/>
    <n v="88548"/>
    <n v="99.22"/>
    <s v="William"/>
  </r>
  <r>
    <n v="2430"/>
    <s v="Kimberly Reilly"/>
    <x v="2"/>
    <n v="0.03"/>
    <n v="140.99"/>
    <n v="4.2"/>
    <x v="1"/>
    <x v="2"/>
    <s v="Technology"/>
    <x v="12"/>
    <s v="Small Box"/>
    <s v="7160"/>
    <n v="0.59"/>
    <s v="United States"/>
    <s v="Central"/>
    <x v="18"/>
    <s v="Killeen"/>
    <n v="76541"/>
    <s v="March"/>
    <s v="29-03-2015"/>
    <s v="April"/>
    <s v="06-04-2015"/>
    <n v="-458.74400000000003"/>
    <n v="2"/>
    <n v="246.44"/>
    <n v="91110"/>
    <n v="140.96"/>
    <s v="Chris"/>
  </r>
  <r>
    <n v="1028"/>
    <s v="Marguerite Rodgers"/>
    <x v="4"/>
    <n v="7.0000000000000007E-2"/>
    <n v="7.08"/>
    <n v="2.35"/>
    <x v="2"/>
    <x v="0"/>
    <s v="Office Supplies"/>
    <x v="2"/>
    <s v="Wrap Bag"/>
    <s v="SANFORD Major Accent™ Highlighters"/>
    <n v="0.47"/>
    <s v="United States"/>
    <s v="East"/>
    <x v="11"/>
    <s v="Commack"/>
    <n v="11725"/>
    <s v="March"/>
    <s v="29-03-2015"/>
    <s v="March"/>
    <s v="30-03-2015"/>
    <n v="30.49"/>
    <n v="13"/>
    <n v="93.82"/>
    <n v="89006"/>
    <n v="7.01"/>
    <s v="Erin"/>
  </r>
  <r>
    <n v="1129"/>
    <s v="Pam Patton"/>
    <x v="3"/>
    <n v="0.05"/>
    <n v="5.78"/>
    <n v="7.64"/>
    <x v="2"/>
    <x v="3"/>
    <s v="Office Supplies"/>
    <x v="7"/>
    <s v="Small Box"/>
    <s v="HP Office Recycled Paper (20Lb. and 87 Bright)"/>
    <n v="0.36"/>
    <s v="United States"/>
    <s v="East"/>
    <x v="35"/>
    <s v="Boston"/>
    <n v="2118"/>
    <s v="March"/>
    <s v="29-03-2015"/>
    <s v="March"/>
    <s v="31-03-2015"/>
    <n v="-116.05"/>
    <n v="29"/>
    <n v="177.41"/>
    <n v="49125"/>
    <n v="5.73"/>
    <s v="Erin"/>
  </r>
  <r>
    <n v="1237"/>
    <s v="Eva Simpson"/>
    <x v="3"/>
    <n v="0.02"/>
    <n v="7.38"/>
    <n v="5.21"/>
    <x v="1"/>
    <x v="3"/>
    <s v="Furniture"/>
    <x v="11"/>
    <s v="Small Box"/>
    <s v="Eldon® Expressions™ Wood Desk Accessories, Oak"/>
    <n v="0.56000000000000005"/>
    <s v="United States"/>
    <s v="Central"/>
    <x v="18"/>
    <s v="Carrollton"/>
    <n v="75007"/>
    <s v="March"/>
    <s v="29-03-2015"/>
    <s v="March"/>
    <s v="30-03-2015"/>
    <n v="7.74"/>
    <n v="3"/>
    <n v="24.52"/>
    <n v="86076"/>
    <n v="7.36"/>
    <s v="Chris"/>
  </r>
  <r>
    <n v="3399"/>
    <s v="Marvin Reid"/>
    <x v="3"/>
    <n v="0.08"/>
    <n v="11.97"/>
    <n v="5.81"/>
    <x v="1"/>
    <x v="0"/>
    <s v="Office Supplies"/>
    <x v="2"/>
    <s v="Small Pack"/>
    <s v="Staples SlimLine Pencil Sharpener"/>
    <n v="0.6"/>
    <s v="United States"/>
    <s v="Central"/>
    <x v="10"/>
    <s v="Des Plaines"/>
    <n v="60016"/>
    <s v="March"/>
    <s v="29-03-2015"/>
    <s v="March"/>
    <s v="31-03-2015"/>
    <n v="-41.87"/>
    <n v="5"/>
    <n v="59.98"/>
    <n v="87534"/>
    <n v="11.89"/>
    <s v="Chris"/>
  </r>
  <r>
    <n v="2351"/>
    <s v="Faye Silver"/>
    <x v="0"/>
    <n v="0.08"/>
    <n v="6.48"/>
    <n v="7.49"/>
    <x v="1"/>
    <x v="3"/>
    <s v="Office Supplies"/>
    <x v="7"/>
    <s v="Small Box"/>
    <s v="Xerox 220"/>
    <n v="0.37"/>
    <s v="United States"/>
    <s v="East"/>
    <x v="36"/>
    <s v="Crofton"/>
    <n v="21114"/>
    <s v="March"/>
    <s v="30-03-2015"/>
    <s v="April"/>
    <s v="02-04-2015"/>
    <n v="-119.32"/>
    <n v="13"/>
    <n v="80.86"/>
    <n v="86163"/>
    <n v="6.4"/>
    <s v="Erin"/>
  </r>
  <r>
    <n v="3154"/>
    <s v="Faye Manning"/>
    <x v="0"/>
    <n v="0.04"/>
    <n v="21.38"/>
    <n v="8.99"/>
    <x v="1"/>
    <x v="3"/>
    <s v="Office Supplies"/>
    <x v="2"/>
    <s v="Small Pack"/>
    <s v="Boston 1730 StandUp Electric Pencil Sharpener"/>
    <n v="0.59"/>
    <s v="United States"/>
    <s v="South"/>
    <x v="12"/>
    <s v="Saint Petersburg"/>
    <n v="33710"/>
    <s v="March"/>
    <s v="30-03-2015"/>
    <s v="March"/>
    <s v="30-03-2015"/>
    <n v="-51.66"/>
    <n v="21"/>
    <n v="443.66"/>
    <n v="86901"/>
    <n v="21.34"/>
    <s v="Sam"/>
  </r>
  <r>
    <n v="3252"/>
    <s v="Milton Harrell"/>
    <x v="0"/>
    <n v="0.01"/>
    <n v="11.34"/>
    <n v="5.01"/>
    <x v="1"/>
    <x v="0"/>
    <s v="Office Supplies"/>
    <x v="7"/>
    <s v="Small Box"/>
    <s v="Xerox 188"/>
    <n v="0.36"/>
    <s v="United States"/>
    <s v="East"/>
    <x v="11"/>
    <s v="Rotterdam"/>
    <n v="12306"/>
    <s v="March"/>
    <s v="30-03-2015"/>
    <s v="April"/>
    <s v="01-04-2015"/>
    <n v="-11.83"/>
    <n v="1"/>
    <n v="14.52"/>
    <n v="87296"/>
    <n v="11.33"/>
    <s v="Erin"/>
  </r>
  <r>
    <n v="84"/>
    <s v="Helen Stein"/>
    <x v="1"/>
    <n v="0.08"/>
    <n v="896.99"/>
    <n v="19.989999999999998"/>
    <x v="1"/>
    <x v="3"/>
    <s v="Office Supplies"/>
    <x v="5"/>
    <s v="Small Box"/>
    <s v="GBC DocuBind TL300 Electric Binding System"/>
    <n v="0.38"/>
    <s v="United States"/>
    <s v="East"/>
    <x v="27"/>
    <s v="Cincinnati"/>
    <n v="45231"/>
    <s v="March"/>
    <s v="30-03-2015"/>
    <s v="April"/>
    <s v="02-04-2015"/>
    <n v="7402.32"/>
    <n v="13"/>
    <n v="10728"/>
    <n v="87366"/>
    <n v="896.91"/>
    <s v="Erin"/>
  </r>
  <r>
    <n v="1527"/>
    <s v="Neil Parker"/>
    <x v="2"/>
    <n v="0.03"/>
    <n v="65.989999999999995"/>
    <n v="5.26"/>
    <x v="1"/>
    <x v="2"/>
    <s v="Technology"/>
    <x v="12"/>
    <s v="Small Box"/>
    <s v="8860"/>
    <n v="0.56000000000000005"/>
    <s v="United States"/>
    <s v="South"/>
    <x v="16"/>
    <s v="Decatur"/>
    <n v="35601"/>
    <s v="March"/>
    <s v="30-03-2015"/>
    <s v="April"/>
    <s v="09-04-2015"/>
    <n v="-52.247999999999998"/>
    <n v="23"/>
    <n v="1316.03"/>
    <n v="86814"/>
    <n v="65.959999999999994"/>
    <s v="Sam"/>
  </r>
  <r>
    <n v="3205"/>
    <s v="Alvin Mullins"/>
    <x v="2"/>
    <n v="7.0000000000000007E-2"/>
    <n v="5.98"/>
    <n v="0.96"/>
    <x v="1"/>
    <x v="1"/>
    <s v="Office Supplies"/>
    <x v="2"/>
    <s v="Wrap Bag"/>
    <s v="Newell 315"/>
    <n v="0.6"/>
    <s v="United States"/>
    <s v="West"/>
    <x v="37"/>
    <s v="Rexburg"/>
    <n v="83440"/>
    <s v="March"/>
    <s v="30-03-2015"/>
    <s v="April"/>
    <s v="03-04-2015"/>
    <n v="32.83"/>
    <n v="10"/>
    <n v="56.4"/>
    <n v="87933"/>
    <n v="5.91"/>
    <s v="William"/>
  </r>
  <r>
    <n v="3206"/>
    <s v="Dana Rankin"/>
    <x v="2"/>
    <n v="0.01"/>
    <n v="39.979999999999997"/>
    <n v="4"/>
    <x v="1"/>
    <x v="1"/>
    <s v="Technology"/>
    <x v="1"/>
    <s v="Small Box"/>
    <s v="Microsoft Natural Keyboard Elite"/>
    <n v="0.7"/>
    <s v="United States"/>
    <s v="West"/>
    <x v="37"/>
    <s v="Twin Falls"/>
    <n v="83301"/>
    <s v="March"/>
    <s v="30-03-2015"/>
    <s v="April"/>
    <s v="04-04-2015"/>
    <n v="51.59"/>
    <n v="6"/>
    <n v="257.52"/>
    <n v="87933"/>
    <n v="39.97"/>
    <s v="William"/>
  </r>
  <r>
    <n v="193"/>
    <s v="Danny Hong"/>
    <x v="4"/>
    <n v="7.0000000000000007E-2"/>
    <n v="6.54"/>
    <n v="5.27"/>
    <x v="1"/>
    <x v="3"/>
    <s v="Office Supplies"/>
    <x v="5"/>
    <s v="Small Box"/>
    <s v="Wilson Jones® Four-Pocket Poly Binders"/>
    <n v="0.36"/>
    <s v="United States"/>
    <s v="West"/>
    <x v="15"/>
    <s v="Layton"/>
    <n v="84041"/>
    <s v="March"/>
    <s v="30-03-2015"/>
    <s v="April"/>
    <s v="01-04-2015"/>
    <n v="-66.044499999999999"/>
    <n v="21"/>
    <n v="140.30000000000001"/>
    <n v="90432"/>
    <n v="6.47"/>
    <s v="William"/>
  </r>
  <r>
    <n v="194"/>
    <s v="Tammy Goldman"/>
    <x v="4"/>
    <n v="0.09"/>
    <n v="3.29"/>
    <n v="1.35"/>
    <x v="1"/>
    <x v="3"/>
    <s v="Office Supplies"/>
    <x v="14"/>
    <s v="Wrap Bag"/>
    <s v="Acco® Hot Clips™ Clips to Go"/>
    <n v="0.4"/>
    <s v="United States"/>
    <s v="West"/>
    <x v="15"/>
    <s v="Lehi"/>
    <n v="84043"/>
    <s v="March"/>
    <s v="30-03-2015"/>
    <s v="April"/>
    <s v="01-04-2015"/>
    <n v="15.66"/>
    <n v="23"/>
    <n v="71.55"/>
    <n v="90432"/>
    <n v="3.2"/>
    <s v="William"/>
  </r>
  <r>
    <n v="271"/>
    <s v="Sam Rouse"/>
    <x v="4"/>
    <n v="0.1"/>
    <n v="80.97"/>
    <n v="30.06"/>
    <x v="0"/>
    <x v="0"/>
    <s v="Technology"/>
    <x v="3"/>
    <s v="Jumbo Box"/>
    <s v="Hewlett-Packard Deskjet 940 REFURBISHED Color Inkjet Printer"/>
    <n v="0.4"/>
    <s v="United States"/>
    <s v="South"/>
    <x v="5"/>
    <s v="Forest Park"/>
    <n v="30297"/>
    <s v="March"/>
    <s v="30-03-2015"/>
    <s v="March"/>
    <s v="31-03-2015"/>
    <n v="128.02529999999999"/>
    <n v="12"/>
    <n v="899.81"/>
    <n v="88940"/>
    <n v="80.87"/>
    <s v="Sam"/>
  </r>
  <r>
    <n v="1314"/>
    <s v="Keith Marsh"/>
    <x v="4"/>
    <n v="0.04"/>
    <n v="5.34"/>
    <n v="2.99"/>
    <x v="1"/>
    <x v="2"/>
    <s v="Office Supplies"/>
    <x v="5"/>
    <s v="Small Box"/>
    <s v="Wilson Jones 14 Line Acrylic Coated Pressboard Data Binders"/>
    <n v="0.38"/>
    <s v="United States"/>
    <s v="West"/>
    <x v="8"/>
    <s v="Los Angeles"/>
    <n v="90058"/>
    <s v="March"/>
    <s v="30-03-2015"/>
    <s v="April"/>
    <s v="01-04-2015"/>
    <n v="3.4510000000000001"/>
    <n v="45"/>
    <n v="240.6"/>
    <n v="22755"/>
    <n v="5.3"/>
    <s v="William"/>
  </r>
  <r>
    <n v="1314"/>
    <s v="Keith Marsh"/>
    <x v="4"/>
    <n v="0.06"/>
    <n v="55.99"/>
    <n v="5"/>
    <x v="1"/>
    <x v="2"/>
    <s v="Technology"/>
    <x v="12"/>
    <s v="Small Pack"/>
    <s v="Accessory6"/>
    <n v="0.8"/>
    <s v="United States"/>
    <s v="West"/>
    <x v="8"/>
    <s v="Los Angeles"/>
    <n v="90058"/>
    <s v="March"/>
    <s v="30-03-2015"/>
    <s v="April"/>
    <s v="01-04-2015"/>
    <n v="-275.25299999999999"/>
    <n v="5"/>
    <n v="236.88"/>
    <n v="22755"/>
    <n v="55.93"/>
    <s v="William"/>
  </r>
  <r>
    <n v="1315"/>
    <s v="Adam Saunders Gray"/>
    <x v="4"/>
    <n v="0"/>
    <n v="4.91"/>
    <n v="5.68"/>
    <x v="1"/>
    <x v="2"/>
    <s v="Office Supplies"/>
    <x v="5"/>
    <s v="Small Box"/>
    <s v="Acco Pressboard Covers with Storage Hooks, 14 7/8&quot; x 11&quot;, Light Blue"/>
    <n v="0.36"/>
    <s v="United States"/>
    <s v="West"/>
    <x v="3"/>
    <s v="Colorado Springs"/>
    <n v="80906"/>
    <s v="March"/>
    <s v="30-03-2015"/>
    <s v="March"/>
    <s v="31-03-2015"/>
    <n v="-95.047499999999999"/>
    <n v="9"/>
    <n v="48.3"/>
    <n v="87602"/>
    <n v="4.91"/>
    <s v="William"/>
  </r>
  <r>
    <n v="1316"/>
    <s v="Marion Lindsey"/>
    <x v="4"/>
    <n v="0.04"/>
    <n v="5.34"/>
    <n v="2.99"/>
    <x v="1"/>
    <x v="2"/>
    <s v="Office Supplies"/>
    <x v="5"/>
    <s v="Small Box"/>
    <s v="Wilson Jones 14 Line Acrylic Coated Pressboard Data Binders"/>
    <n v="0.38"/>
    <s v="United States"/>
    <s v="West"/>
    <x v="3"/>
    <s v="Commerce City"/>
    <n v="80022"/>
    <s v="March"/>
    <s v="30-03-2015"/>
    <s v="April"/>
    <s v="01-04-2015"/>
    <n v="3.4510000000000001"/>
    <n v="11"/>
    <n v="58.81"/>
    <n v="87602"/>
    <n v="5.3"/>
    <s v="William"/>
  </r>
  <r>
    <n v="1316"/>
    <s v="Marion Lindsey"/>
    <x v="4"/>
    <n v="0.06"/>
    <n v="55.99"/>
    <n v="5"/>
    <x v="1"/>
    <x v="2"/>
    <s v="Technology"/>
    <x v="12"/>
    <s v="Small Pack"/>
    <s v="Accessory6"/>
    <n v="0.8"/>
    <s v="United States"/>
    <s v="West"/>
    <x v="3"/>
    <s v="Commerce City"/>
    <n v="80022"/>
    <s v="March"/>
    <s v="30-03-2015"/>
    <s v="April"/>
    <s v="01-04-2015"/>
    <n v="-275.25299999999999"/>
    <n v="1"/>
    <n v="47.38"/>
    <n v="87602"/>
    <n v="55.93"/>
    <s v="William"/>
  </r>
  <r>
    <n v="1840"/>
    <s v="Clifford Webb"/>
    <x v="3"/>
    <n v="7.0000000000000007E-2"/>
    <n v="40.98"/>
    <n v="2.99"/>
    <x v="1"/>
    <x v="2"/>
    <s v="Office Supplies"/>
    <x v="5"/>
    <s v="Small Box"/>
    <s v="Avery Trapezoid Ring Binder, 3&quot; Capacity, Black, 1040 sheets"/>
    <n v="0.36"/>
    <s v="United States"/>
    <s v="East"/>
    <x v="35"/>
    <s v="Townsend"/>
    <n v="1469"/>
    <s v="March"/>
    <s v="30-03-2015"/>
    <s v="April"/>
    <s v="01-04-2015"/>
    <n v="369.20519999999999"/>
    <n v="13"/>
    <n v="535.08000000000004"/>
    <n v="86599"/>
    <n v="40.909999999999997"/>
    <s v="Erin"/>
  </r>
  <r>
    <n v="2066"/>
    <s v="Claudia Webb"/>
    <x v="0"/>
    <n v="0.09"/>
    <n v="20.99"/>
    <n v="4.8099999999999996"/>
    <x v="2"/>
    <x v="2"/>
    <s v="Technology"/>
    <x v="12"/>
    <s v="Medium Box"/>
    <s v="1726 Digital Answering Machine"/>
    <n v="0.57999999999999996"/>
    <s v="United States"/>
    <s v="South"/>
    <x v="9"/>
    <s v="Indian Trail"/>
    <n v="28079"/>
    <s v="March"/>
    <s v="31-03-2015"/>
    <s v="April"/>
    <s v="01-04-2015"/>
    <n v="272.69400000000002"/>
    <n v="2"/>
    <n v="38.979999999999997"/>
    <n v="85834"/>
    <n v="20.9"/>
    <s v="Sam"/>
  </r>
  <r>
    <n v="3177"/>
    <s v="Laurie Petty"/>
    <x v="0"/>
    <n v="0.06"/>
    <n v="1.68"/>
    <n v="1"/>
    <x v="1"/>
    <x v="1"/>
    <s v="Office Supplies"/>
    <x v="2"/>
    <s v="Wrap Bag"/>
    <s v="Prang Dustless Chalk Sticks"/>
    <n v="0.35"/>
    <s v="United States"/>
    <s v="South"/>
    <x v="12"/>
    <s v="Jupiter"/>
    <n v="33458"/>
    <s v="March"/>
    <s v="31-03-2015"/>
    <s v="April"/>
    <s v="02-04-2015"/>
    <n v="-1319.5"/>
    <n v="5"/>
    <n v="8.65"/>
    <n v="90819"/>
    <n v="1.6199999999999999"/>
    <s v="Sam"/>
  </r>
  <r>
    <n v="1083"/>
    <s v="Hazel Dale"/>
    <x v="3"/>
    <n v="7.0000000000000007E-2"/>
    <n v="55.99"/>
    <n v="5"/>
    <x v="2"/>
    <x v="3"/>
    <s v="Technology"/>
    <x v="12"/>
    <s v="Small Pack"/>
    <s v="Accessory36"/>
    <n v="0.83"/>
    <s v="United States"/>
    <s v="Central"/>
    <x v="10"/>
    <s v="Springfield"/>
    <n v="62701"/>
    <s v="March"/>
    <s v="31-03-2015"/>
    <s v="April"/>
    <s v="02-04-2015"/>
    <n v="-232.99100000000001"/>
    <n v="1"/>
    <n v="54.08"/>
    <n v="88460"/>
    <n v="55.92"/>
    <s v="Chris"/>
  </r>
  <r>
    <n v="3224"/>
    <s v="Claudia White"/>
    <x v="0"/>
    <n v="0.06"/>
    <n v="60.98"/>
    <n v="30"/>
    <x v="0"/>
    <x v="0"/>
    <s v="Furniture"/>
    <x v="9"/>
    <s v="Jumbo Drum"/>
    <s v="Novimex Fabric Task Chair"/>
    <n v="0.7"/>
    <s v="United States"/>
    <s v="South"/>
    <x v="34"/>
    <s v="Gallatin"/>
    <n v="37066"/>
    <s v="January"/>
    <s v="04-01-2015"/>
    <s v="April"/>
    <s v="02-04-2015"/>
    <n v="-74.087999999999994"/>
    <n v="2"/>
    <n v="125.9"/>
    <n v="86508"/>
    <n v="60.919999999999995"/>
    <s v="Sam"/>
  </r>
  <r>
    <n v="623"/>
    <s v="Jenny Petty"/>
    <x v="1"/>
    <n v="0.05"/>
    <n v="6.48"/>
    <n v="8.4"/>
    <x v="1"/>
    <x v="2"/>
    <s v="Office Supplies"/>
    <x v="7"/>
    <s v="Small Box"/>
    <s v="Xerox 212"/>
    <n v="0.37"/>
    <s v="United States"/>
    <s v="East"/>
    <x v="47"/>
    <s v="Manchester"/>
    <n v="3101"/>
    <s v="January"/>
    <s v="04-01-2015"/>
    <s v="April"/>
    <s v="03-04-2015"/>
    <n v="-226.34639999999999"/>
    <n v="21"/>
    <n v="136.99"/>
    <n v="91433"/>
    <n v="6.4300000000000006"/>
    <s v="Erin"/>
  </r>
  <r>
    <n v="624"/>
    <s v="Terry Klein"/>
    <x v="1"/>
    <n v="0.05"/>
    <n v="55.99"/>
    <n v="5"/>
    <x v="1"/>
    <x v="2"/>
    <s v="Technology"/>
    <x v="12"/>
    <s v="Small Pack"/>
    <s v="Accessory6"/>
    <n v="0.8"/>
    <s v="United States"/>
    <s v="East"/>
    <x v="42"/>
    <s v="Rutland"/>
    <n v="5701"/>
    <s v="January"/>
    <s v="04-01-2015"/>
    <s v="April"/>
    <s v="01-04-2015"/>
    <n v="-281.17583999999999"/>
    <n v="2"/>
    <n v="99.36"/>
    <n v="91433"/>
    <n v="55.940000000000005"/>
    <s v="Erin"/>
  </r>
  <r>
    <n v="1849"/>
    <s v="Michelle Steele"/>
    <x v="1"/>
    <n v="0.09"/>
    <n v="35.99"/>
    <n v="1.1000000000000001"/>
    <x v="1"/>
    <x v="1"/>
    <s v="Technology"/>
    <x v="12"/>
    <s v="Small Box"/>
    <s v="Accessory35"/>
    <n v="0.55000000000000004"/>
    <s v="United States"/>
    <s v="South"/>
    <x v="16"/>
    <s v="Enterprise"/>
    <n v="36330"/>
    <s v="January"/>
    <s v="04-01-2015"/>
    <s v="April"/>
    <s v="03-04-2015"/>
    <n v="19.350000000000001"/>
    <n v="8"/>
    <n v="222.71"/>
    <n v="89697"/>
    <n v="35.9"/>
    <s v="Sam"/>
  </r>
  <r>
    <n v="1849"/>
    <s v="Michelle Steele"/>
    <x v="1"/>
    <n v="0.01"/>
    <n v="125.99"/>
    <n v="2.5"/>
    <x v="1"/>
    <x v="1"/>
    <s v="Technology"/>
    <x v="12"/>
    <s v="Small Box"/>
    <s v="i2000"/>
    <n v="0.6"/>
    <s v="United States"/>
    <s v="South"/>
    <x v="16"/>
    <s v="Enterprise"/>
    <n v="36330"/>
    <s v="January"/>
    <s v="04-01-2015"/>
    <s v="April"/>
    <s v="02-04-2015"/>
    <n v="-967.83399999999995"/>
    <n v="2"/>
    <n v="220.52"/>
    <n v="89697"/>
    <n v="125.97999999999999"/>
    <s v="Sam"/>
  </r>
  <r>
    <n v="3246"/>
    <s v="Wanda Harris"/>
    <x v="2"/>
    <n v="0.06"/>
    <n v="5.18"/>
    <n v="2.04"/>
    <x v="1"/>
    <x v="0"/>
    <s v="Office Supplies"/>
    <x v="7"/>
    <s v="Wrap Bag"/>
    <s v="Array® Memo Cubes"/>
    <n v="0.36"/>
    <s v="United States"/>
    <s v="East"/>
    <x v="47"/>
    <s v="Hudson"/>
    <n v="3051"/>
    <s v="January"/>
    <s v="04-01-2015"/>
    <s v="April"/>
    <s v="01-04-2015"/>
    <n v="1.9503999999999999"/>
    <n v="4"/>
    <n v="21.86"/>
    <n v="88330"/>
    <n v="5.12"/>
    <s v="Erin"/>
  </r>
  <r>
    <n v="568"/>
    <s v="Peter McConnell"/>
    <x v="4"/>
    <n v="0.08"/>
    <n v="67.28"/>
    <n v="19.989999999999998"/>
    <x v="2"/>
    <x v="1"/>
    <s v="Office Supplies"/>
    <x v="5"/>
    <s v="Small Box"/>
    <s v="Catalog Binders with Expanding Posts"/>
    <n v="0.4"/>
    <s v="United States"/>
    <s v="South"/>
    <x v="0"/>
    <s v="Columbus"/>
    <n v="39701"/>
    <s v="January"/>
    <s v="04-01-2015"/>
    <s v="April"/>
    <s v="03-04-2015"/>
    <n v="224.85059999999999"/>
    <n v="16"/>
    <n v="1066.54"/>
    <n v="88882"/>
    <n v="67.2"/>
    <s v="Sam"/>
  </r>
  <r>
    <n v="3306"/>
    <s v="Claire Warren"/>
    <x v="4"/>
    <n v="0.06"/>
    <n v="11.33"/>
    <n v="6.12"/>
    <x v="1"/>
    <x v="0"/>
    <s v="Office Supplies"/>
    <x v="8"/>
    <s v="Medium Box"/>
    <s v="Holmes Replacement Filter for HEPA Air Cleaner, Medium Room"/>
    <n v="0.42"/>
    <s v="United States"/>
    <s v="East"/>
    <x v="22"/>
    <s v="New London"/>
    <n v="6320"/>
    <s v="January"/>
    <s v="04-01-2015"/>
    <s v="April"/>
    <s v="03-04-2015"/>
    <n v="-15.92"/>
    <n v="1"/>
    <n v="17.62"/>
    <n v="90461"/>
    <n v="11.27"/>
    <s v="Erin"/>
  </r>
  <r>
    <n v="2859"/>
    <s v="Brad H Blake"/>
    <x v="3"/>
    <n v="0.03"/>
    <n v="142.86000000000001"/>
    <n v="19.989999999999998"/>
    <x v="1"/>
    <x v="3"/>
    <s v="Office Supplies"/>
    <x v="6"/>
    <s v="Small Box"/>
    <s v="Letter Size Cart"/>
    <n v="0.56000000000000005"/>
    <s v="United States"/>
    <s v="South"/>
    <x v="12"/>
    <s v="Gainesville"/>
    <n v="32601"/>
    <s v="January"/>
    <s v="04-01-2015"/>
    <s v="April"/>
    <s v="03-04-2015"/>
    <n v="-8.3880999999999997"/>
    <n v="23"/>
    <n v="3292.02"/>
    <n v="88281"/>
    <n v="142.83000000000001"/>
    <s v="Sam"/>
  </r>
  <r>
    <n v="197"/>
    <s v="Samantha Weaver"/>
    <x v="0"/>
    <n v="0"/>
    <n v="161.55000000000001"/>
    <n v="19.989999999999998"/>
    <x v="1"/>
    <x v="0"/>
    <s v="Office Supplies"/>
    <x v="6"/>
    <s v="Small Box"/>
    <s v="Fellowes Super Stor/Drawer® Files"/>
    <n v="0.66"/>
    <s v="United States"/>
    <s v="Central"/>
    <x v="38"/>
    <s v="Overland Park"/>
    <n v="66212"/>
    <s v="February"/>
    <s v="04-02-2015"/>
    <s v="April"/>
    <s v="04-04-2015"/>
    <n v="1167.1579999999999"/>
    <n v="19"/>
    <n v="3108.98"/>
    <n v="88921"/>
    <n v="161.55000000000001"/>
    <s v="Chris"/>
  </r>
  <r>
    <n v="198"/>
    <s v="Leroy Blanchard"/>
    <x v="0"/>
    <n v="0"/>
    <n v="161.55000000000001"/>
    <n v="19.989999999999998"/>
    <x v="1"/>
    <x v="0"/>
    <s v="Office Supplies"/>
    <x v="6"/>
    <s v="Small Box"/>
    <s v="Fellowes Super Stor/Drawer® Files"/>
    <n v="0.66"/>
    <s v="United States"/>
    <s v="Central"/>
    <x v="25"/>
    <s v="Detroit"/>
    <n v="48138"/>
    <s v="February"/>
    <s v="04-02-2015"/>
    <s v="April"/>
    <s v="04-04-2015"/>
    <n v="1014.92"/>
    <n v="77"/>
    <n v="12599.55"/>
    <n v="51072"/>
    <n v="161.55000000000001"/>
    <s v="Chris"/>
  </r>
  <r>
    <n v="2667"/>
    <s v="Pat Baker"/>
    <x v="1"/>
    <n v="0.04"/>
    <n v="90.24"/>
    <n v="0.99"/>
    <x v="1"/>
    <x v="2"/>
    <s v="Office Supplies"/>
    <x v="8"/>
    <s v="Small Box"/>
    <s v="Kensington 6 Outlet MasterPiece® HOMEOFFICE Power Control Center"/>
    <n v="0.56000000000000005"/>
    <s v="United States"/>
    <s v="East"/>
    <x v="27"/>
    <s v="Lakewood"/>
    <n v="44107"/>
    <s v="February"/>
    <s v="04-02-2015"/>
    <s v="April"/>
    <s v="04-04-2015"/>
    <n v="246.2748"/>
    <n v="4"/>
    <n v="356.92"/>
    <n v="87831"/>
    <n v="90.199999999999989"/>
    <s v="Erin"/>
  </r>
  <r>
    <n v="2667"/>
    <s v="Pat Baker"/>
    <x v="1"/>
    <n v="0.09"/>
    <n v="47.9"/>
    <n v="5.86"/>
    <x v="2"/>
    <x v="2"/>
    <s v="Office Supplies"/>
    <x v="7"/>
    <s v="Small Box"/>
    <s v="Xerox 1938"/>
    <n v="0.37"/>
    <s v="United States"/>
    <s v="East"/>
    <x v="27"/>
    <s v="Lakewood"/>
    <n v="44107"/>
    <s v="February"/>
    <s v="04-02-2015"/>
    <s v="April"/>
    <s v="04-04-2015"/>
    <n v="93.950400000000002"/>
    <n v="3"/>
    <n v="136.16"/>
    <n v="87831"/>
    <n v="47.809999999999995"/>
    <s v="Erin"/>
  </r>
  <r>
    <n v="228"/>
    <s v="Colleen Andrews"/>
    <x v="4"/>
    <n v="0.03"/>
    <n v="60.89"/>
    <n v="32.409999999999997"/>
    <x v="0"/>
    <x v="0"/>
    <s v="Furniture"/>
    <x v="9"/>
    <s v="Jumbo Drum"/>
    <s v="Global Push Button Manager's Chair, Indigo"/>
    <n v="0.56000000000000005"/>
    <s v="United States"/>
    <s v="South"/>
    <x v="9"/>
    <s v="Mint Hill"/>
    <n v="28227"/>
    <s v="February"/>
    <s v="04-02-2015"/>
    <s v="April"/>
    <s v="03-04-2015"/>
    <n v="36.353999999999999"/>
    <n v="7"/>
    <n v="450.49"/>
    <n v="88527"/>
    <n v="60.86"/>
    <s v="Sam"/>
  </r>
  <r>
    <n v="2957"/>
    <s v="Francis I Davis"/>
    <x v="4"/>
    <n v="0.1"/>
    <n v="37.94"/>
    <n v="5.08"/>
    <x v="2"/>
    <x v="3"/>
    <s v="Office Supplies"/>
    <x v="7"/>
    <s v="Wrap Bag"/>
    <s v="Snap-A-Way® Black Print Carbonless Ruled Speed Letter, Triplicate"/>
    <n v="0.38"/>
    <s v="United States"/>
    <s v="Central"/>
    <x v="30"/>
    <s v="Milwaukee"/>
    <n v="53209"/>
    <s v="February"/>
    <s v="04-02-2015"/>
    <s v="April"/>
    <s v="04-04-2015"/>
    <n v="95.054400000000001"/>
    <n v="4"/>
    <n v="137.76"/>
    <n v="90264"/>
    <n v="37.839999999999996"/>
    <s v="Chris"/>
  </r>
  <r>
    <n v="1112"/>
    <s v="Luis Kerr"/>
    <x v="3"/>
    <n v="0.03"/>
    <n v="300.98"/>
    <n v="54.92"/>
    <x v="0"/>
    <x v="3"/>
    <s v="Furniture"/>
    <x v="10"/>
    <s v="Jumbo Box"/>
    <s v="Atlantic Metals Mobile 5-Shelf Bookcases, Custom Colors"/>
    <n v="0.55000000000000004"/>
    <s v="United States"/>
    <s v="West"/>
    <x v="8"/>
    <s v="Yucaipa"/>
    <n v="92399"/>
    <s v="February"/>
    <s v="04-02-2015"/>
    <s v="April"/>
    <s v="04-04-2015"/>
    <n v="1272.5808"/>
    <n v="12"/>
    <n v="3527.82"/>
    <n v="90832"/>
    <n v="300.95000000000005"/>
    <s v="William"/>
  </r>
  <r>
    <n v="1112"/>
    <s v="Luis Kerr"/>
    <x v="3"/>
    <n v="0.02"/>
    <n v="2550.14"/>
    <n v="29.7"/>
    <x v="0"/>
    <x v="3"/>
    <s v="Technology"/>
    <x v="3"/>
    <s v="Jumbo Drum"/>
    <s v="Epson DFX-8500 Dot Matrix Printer"/>
    <n v="0.56999999999999995"/>
    <s v="United States"/>
    <s v="West"/>
    <x v="8"/>
    <s v="Yucaipa"/>
    <n v="92399"/>
    <s v="February"/>
    <s v="04-02-2015"/>
    <s v="April"/>
    <s v="04-04-2015"/>
    <n v="-5390.7388920000003"/>
    <n v="2"/>
    <n v="4698.21"/>
    <n v="90832"/>
    <n v="2550.12"/>
    <s v="William"/>
  </r>
  <r>
    <n v="1777"/>
    <s v="Miriam Greenberg"/>
    <x v="3"/>
    <n v="0.03"/>
    <n v="19.989999999999998"/>
    <n v="11.17"/>
    <x v="1"/>
    <x v="3"/>
    <s v="Furniture"/>
    <x v="11"/>
    <s v="Large Box"/>
    <s v="Telescoping Adjustable Floor Lamp"/>
    <n v="0.6"/>
    <s v="United States"/>
    <s v="Central"/>
    <x v="2"/>
    <s v="Valparaiso"/>
    <n v="46383"/>
    <s v="February"/>
    <s v="04-02-2015"/>
    <s v="April"/>
    <s v="03-04-2015"/>
    <n v="-20.8764"/>
    <n v="12"/>
    <n v="251.61"/>
    <n v="89942"/>
    <n v="19.959999999999997"/>
    <s v="Chris"/>
  </r>
  <r>
    <n v="2014"/>
    <s v="Cathy Simon"/>
    <x v="0"/>
    <n v="0.06"/>
    <n v="6.48"/>
    <n v="7.49"/>
    <x v="1"/>
    <x v="2"/>
    <s v="Office Supplies"/>
    <x v="7"/>
    <s v="Small Box"/>
    <s v="Xerox 220"/>
    <n v="0.37"/>
    <s v="United States"/>
    <s v="Central"/>
    <x v="20"/>
    <s v="Council Bluffs"/>
    <n v="51503"/>
    <s v="April"/>
    <s v="04-04-2015"/>
    <s v="April"/>
    <s v="04-04-2015"/>
    <n v="-191.49"/>
    <n v="12"/>
    <n v="74.930000000000007"/>
    <n v="88368"/>
    <n v="6.4200000000000008"/>
    <s v="Chris"/>
  </r>
  <r>
    <n v="911"/>
    <s v="Marsha P Joyner"/>
    <x v="1"/>
    <n v="0.01"/>
    <n v="59.76"/>
    <n v="9.7100000000000009"/>
    <x v="1"/>
    <x v="3"/>
    <s v="Office Supplies"/>
    <x v="6"/>
    <s v="Small Box"/>
    <s v="Advantus 10-Drawer Portable Organizer, Chrome Metal Frame, Smoke Drawers"/>
    <n v="0.56999999999999995"/>
    <s v="United States"/>
    <s v="East"/>
    <x v="44"/>
    <s v="Wheeling"/>
    <n v="26003"/>
    <s v="April"/>
    <s v="04-04-2015"/>
    <s v="April"/>
    <s v="06-04-2015"/>
    <n v="354.3288"/>
    <n v="8"/>
    <n v="513.52"/>
    <n v="90186"/>
    <n v="59.75"/>
    <s v="Erin"/>
  </r>
  <r>
    <n v="2685"/>
    <s v="Kathryn Wolfe"/>
    <x v="1"/>
    <n v="0"/>
    <n v="7.38"/>
    <n v="11.51"/>
    <x v="1"/>
    <x v="0"/>
    <s v="Office Supplies"/>
    <x v="5"/>
    <s v="Small Box"/>
    <s v="GBC Plastic Binding Combs"/>
    <n v="0.36"/>
    <s v="United States"/>
    <s v="East"/>
    <x v="11"/>
    <s v="Plainview"/>
    <n v="11803"/>
    <s v="April"/>
    <s v="04-04-2015"/>
    <s v="April"/>
    <s v="05-04-2015"/>
    <n v="-66.171000000000006"/>
    <n v="2"/>
    <n v="17.64"/>
    <n v="89147"/>
    <n v="7.38"/>
    <s v="Erin"/>
  </r>
  <r>
    <n v="321"/>
    <s v="Arthur Lowe Nash"/>
    <x v="2"/>
    <n v="0.04"/>
    <n v="8.33"/>
    <n v="1.99"/>
    <x v="1"/>
    <x v="1"/>
    <s v="Technology"/>
    <x v="1"/>
    <s v="Small Pack"/>
    <s v="80 Minute Slim Jewel Case CD-R , 10/Pack - Staples"/>
    <n v="0.52"/>
    <s v="United States"/>
    <s v="East"/>
    <x v="36"/>
    <s v="Potomac"/>
    <n v="20854"/>
    <s v="April"/>
    <s v="04-04-2015"/>
    <s v="April"/>
    <s v="09-04-2015"/>
    <n v="9.9268000000000001"/>
    <n v="11"/>
    <n v="89.76"/>
    <n v="91057"/>
    <n v="8.2900000000000009"/>
    <s v="Erin"/>
  </r>
  <r>
    <n v="975"/>
    <s v="Francis Evans"/>
    <x v="2"/>
    <n v="0.1"/>
    <n v="2.2200000000000002"/>
    <n v="5"/>
    <x v="1"/>
    <x v="3"/>
    <s v="Office Supplies"/>
    <x v="8"/>
    <s v="Small Box"/>
    <s v="Hoover Replacement Belt for Commercial Guardsman Heavy-Duty Upright Vacuum"/>
    <n v="0.55000000000000004"/>
    <s v="United States"/>
    <s v="East"/>
    <x v="35"/>
    <s v="Boston"/>
    <n v="2108"/>
    <s v="April"/>
    <s v="04-04-2015"/>
    <s v="April"/>
    <s v="09-04-2015"/>
    <n v="-21.319199999999999"/>
    <n v="3"/>
    <n v="8.8000000000000007"/>
    <n v="87260"/>
    <n v="2.12"/>
    <s v="Erin"/>
  </r>
  <r>
    <n v="1918"/>
    <s v="Hannah Tyson"/>
    <x v="2"/>
    <n v="0.1"/>
    <n v="10.44"/>
    <n v="5.75"/>
    <x v="2"/>
    <x v="2"/>
    <s v="Office Supplies"/>
    <x v="5"/>
    <s v="Small Box"/>
    <s v="Avery® 3 1/2&quot; Diskette Storage Pages, 10/Pack"/>
    <n v="0.39"/>
    <s v="United States"/>
    <s v="South"/>
    <x v="1"/>
    <s v="Paragould"/>
    <n v="72450"/>
    <s v="April"/>
    <s v="04-04-2015"/>
    <s v="April"/>
    <s v="11-04-2015"/>
    <n v="125.724"/>
    <n v="17"/>
    <n v="168.04"/>
    <n v="85898"/>
    <n v="10.34"/>
    <s v="Sam"/>
  </r>
  <r>
    <n v="2548"/>
    <s v="Wayne Bass"/>
    <x v="2"/>
    <n v="0"/>
    <n v="35.99"/>
    <n v="0.99"/>
    <x v="1"/>
    <x v="0"/>
    <s v="Technology"/>
    <x v="12"/>
    <s v="Small Pack"/>
    <s v="Accessory31"/>
    <n v="0.35"/>
    <s v="United States"/>
    <s v="West"/>
    <x v="8"/>
    <s v="Los Angeles"/>
    <n v="90068"/>
    <s v="April"/>
    <s v="04-04-2015"/>
    <s v="April"/>
    <s v="11-04-2015"/>
    <n v="840.05100000000004"/>
    <n v="46"/>
    <n v="1477.57"/>
    <n v="46436"/>
    <n v="35.99"/>
    <s v="William"/>
  </r>
  <r>
    <n v="2551"/>
    <s v="Joan Bowers"/>
    <x v="2"/>
    <n v="0"/>
    <n v="35.99"/>
    <n v="0.99"/>
    <x v="1"/>
    <x v="0"/>
    <s v="Technology"/>
    <x v="12"/>
    <s v="Small Pack"/>
    <s v="Accessory31"/>
    <n v="0.35"/>
    <s v="United States"/>
    <s v="East"/>
    <x v="28"/>
    <s v="York"/>
    <n v="17403"/>
    <s v="April"/>
    <s v="04-04-2015"/>
    <s v="April"/>
    <s v="11-04-2015"/>
    <n v="265.96050000000002"/>
    <n v="12"/>
    <n v="385.45"/>
    <n v="88656"/>
    <n v="35.99"/>
    <s v="Erin"/>
  </r>
  <r>
    <n v="114"/>
    <s v="Ron Newton"/>
    <x v="4"/>
    <n v="0.01"/>
    <n v="4.91"/>
    <n v="0.5"/>
    <x v="1"/>
    <x v="2"/>
    <s v="Office Supplies"/>
    <x v="13"/>
    <s v="Small Box"/>
    <s v="Avery 493"/>
    <n v="0.36"/>
    <s v="United States"/>
    <s v="West"/>
    <x v="14"/>
    <s v="Lake Oswego"/>
    <n v="97035"/>
    <s v="April"/>
    <s v="04-04-2015"/>
    <s v="April"/>
    <s v="06-04-2015"/>
    <n v="40.247700000000002"/>
    <n v="12"/>
    <n v="58.33"/>
    <n v="89584"/>
    <n v="4.9000000000000004"/>
    <s v="William"/>
  </r>
  <r>
    <n v="114"/>
    <s v="Ron Newton"/>
    <x v="4"/>
    <n v="0.09"/>
    <n v="4"/>
    <n v="1.3"/>
    <x v="2"/>
    <x v="2"/>
    <s v="Office Supplies"/>
    <x v="7"/>
    <s v="Wrap Bag"/>
    <s v="EcoTones® Memo Sheets"/>
    <n v="0.37"/>
    <s v="United States"/>
    <s v="West"/>
    <x v="14"/>
    <s v="Lake Oswego"/>
    <n v="97035"/>
    <s v="April"/>
    <s v="04-04-2015"/>
    <s v="April"/>
    <s v="06-04-2015"/>
    <n v="14.0898"/>
    <n v="5"/>
    <n v="20.420000000000002"/>
    <n v="89584"/>
    <n v="3.91"/>
    <s v="William"/>
  </r>
  <r>
    <n v="117"/>
    <s v="Linda Weiss"/>
    <x v="4"/>
    <n v="0.01"/>
    <n v="4.91"/>
    <n v="0.5"/>
    <x v="1"/>
    <x v="2"/>
    <s v="Office Supplies"/>
    <x v="13"/>
    <s v="Small Box"/>
    <s v="Avery 493"/>
    <n v="0.36"/>
    <s v="United States"/>
    <s v="West"/>
    <x v="4"/>
    <s v="Seattle"/>
    <n v="98103"/>
    <s v="April"/>
    <s v="04-04-2015"/>
    <s v="April"/>
    <s v="06-04-2015"/>
    <n v="112.06"/>
    <n v="47"/>
    <n v="228.46"/>
    <n v="13959"/>
    <n v="4.9000000000000004"/>
    <s v="William"/>
  </r>
  <r>
    <n v="117"/>
    <s v="Linda Weiss"/>
    <x v="4"/>
    <n v="0.09"/>
    <n v="4"/>
    <n v="1.3"/>
    <x v="2"/>
    <x v="2"/>
    <s v="Office Supplies"/>
    <x v="7"/>
    <s v="Wrap Bag"/>
    <s v="EcoTones® Memo Sheets"/>
    <n v="0.37"/>
    <s v="United States"/>
    <s v="West"/>
    <x v="4"/>
    <s v="Seattle"/>
    <n v="98103"/>
    <s v="April"/>
    <s v="04-04-2015"/>
    <s v="April"/>
    <s v="06-04-2015"/>
    <n v="16.79"/>
    <n v="19"/>
    <n v="77.61"/>
    <n v="13959"/>
    <n v="3.91"/>
    <s v="William"/>
  </r>
  <r>
    <n v="1590"/>
    <s v="Lucille Buchanan"/>
    <x v="4"/>
    <n v="0.03"/>
    <n v="19.04"/>
    <n v="6.38"/>
    <x v="2"/>
    <x v="3"/>
    <s v="Furniture"/>
    <x v="11"/>
    <s v="Small Box"/>
    <s v="Eldon Expressions™ Desk Accessory, Wood Photo Frame, Mahogany"/>
    <n v="0.56000000000000005"/>
    <s v="United States"/>
    <s v="East"/>
    <x v="27"/>
    <s v="Willoughby"/>
    <n v="44094"/>
    <s v="April"/>
    <s v="04-04-2015"/>
    <s v="April"/>
    <s v="04-04-2015"/>
    <n v="83.793599999999998"/>
    <n v="7"/>
    <n v="144.03"/>
    <n v="86668"/>
    <n v="19.009999999999998"/>
    <s v="Erin"/>
  </r>
  <r>
    <n v="1593"/>
    <s v="Ronald O'Neill"/>
    <x v="4"/>
    <n v="0.02"/>
    <n v="5.53"/>
    <n v="6.98"/>
    <x v="1"/>
    <x v="3"/>
    <s v="Office Supplies"/>
    <x v="5"/>
    <s v="Small Box"/>
    <s v="Avery Durable Poly Binders"/>
    <n v="0.39"/>
    <s v="United States"/>
    <s v="Central"/>
    <x v="19"/>
    <s v="Bartlesville"/>
    <n v="74006"/>
    <s v="April"/>
    <s v="04-04-2015"/>
    <s v="April"/>
    <s v="06-04-2015"/>
    <n v="-77.823719999999994"/>
    <n v="8"/>
    <n v="48.81"/>
    <n v="86668"/>
    <n v="5.5100000000000007"/>
    <s v="Chris"/>
  </r>
  <r>
    <n v="2441"/>
    <s v="Kenneth Capps"/>
    <x v="4"/>
    <n v="0.02"/>
    <n v="63.94"/>
    <n v="14.48"/>
    <x v="1"/>
    <x v="1"/>
    <s v="Furniture"/>
    <x v="11"/>
    <s v="Small Box"/>
    <s v="Howard Miller 16&quot; Diameter Gallery Wall Clock"/>
    <n v="0.46"/>
    <s v="United States"/>
    <s v="South"/>
    <x v="12"/>
    <s v="Melbourne"/>
    <n v="32935"/>
    <s v="April"/>
    <s v="04-04-2015"/>
    <s v="April"/>
    <s v="04-04-2015"/>
    <n v="-100.17"/>
    <n v="11"/>
    <n v="709.7"/>
    <n v="89300"/>
    <n v="63.919999999999995"/>
    <s v="Sam"/>
  </r>
  <r>
    <n v="2442"/>
    <s v="Natalie Aldridge"/>
    <x v="4"/>
    <n v="0.01"/>
    <n v="5.0199999999999996"/>
    <n v="5.14"/>
    <x v="1"/>
    <x v="1"/>
    <s v="Technology"/>
    <x v="1"/>
    <s v="Small Pack"/>
    <s v="Imation 3.5, DISKETTE 44766 HGHLD3.52HD/FM, 10/Pack"/>
    <n v="0.79"/>
    <s v="United States"/>
    <s v="South"/>
    <x v="12"/>
    <s v="Merritt Island"/>
    <n v="32953"/>
    <s v="April"/>
    <s v="04-04-2015"/>
    <s v="April"/>
    <s v="06-04-2015"/>
    <n v="-3.948"/>
    <n v="5"/>
    <n v="27.42"/>
    <n v="89300"/>
    <n v="5.01"/>
    <s v="Sam"/>
  </r>
  <r>
    <n v="3400"/>
    <s v="Florence Gold"/>
    <x v="4"/>
    <n v="0.1"/>
    <n v="9.3800000000000008"/>
    <n v="4.93"/>
    <x v="2"/>
    <x v="0"/>
    <s v="Furniture"/>
    <x v="11"/>
    <s v="Small Box"/>
    <s v="Eldon Expressions Punched Metal &amp; Wood Desk Accessories, Black &amp; Cherry"/>
    <n v="0.56999999999999995"/>
    <s v="United States"/>
    <s v="East"/>
    <x v="44"/>
    <s v="Fairmont"/>
    <n v="26554"/>
    <s v="April"/>
    <s v="04-04-2015"/>
    <s v="April"/>
    <s v="04-04-2015"/>
    <n v="-24.7104"/>
    <n v="15"/>
    <n v="135.78"/>
    <n v="87537"/>
    <n v="9.2800000000000011"/>
    <s v="Erin"/>
  </r>
  <r>
    <n v="1733"/>
    <s v="Nina Horne Kelly"/>
    <x v="3"/>
    <n v="0.02"/>
    <n v="60.98"/>
    <n v="49"/>
    <x v="1"/>
    <x v="0"/>
    <s v="Office Supplies"/>
    <x v="8"/>
    <s v="Large Box"/>
    <s v="Euro Pro Shark Stick Mini Vacuum"/>
    <n v="0.59"/>
    <s v="United States"/>
    <s v="East"/>
    <x v="31"/>
    <s v="Washington"/>
    <n v="20012"/>
    <s v="April"/>
    <s v="04-04-2015"/>
    <s v="April"/>
    <s v="06-04-2015"/>
    <n v="-662.52"/>
    <n v="34"/>
    <n v="2119.54"/>
    <n v="3841"/>
    <n v="60.959999999999994"/>
    <s v="Erin"/>
  </r>
  <r>
    <n v="1733"/>
    <s v="Nina Horne Kelly"/>
    <x v="3"/>
    <n v="0.02"/>
    <n v="1270.99"/>
    <n v="19.989999999999998"/>
    <x v="1"/>
    <x v="0"/>
    <s v="Office Supplies"/>
    <x v="5"/>
    <s v="Small Box"/>
    <s v="Fellowes PB500 Electric Punch Plastic Comb Binding Machine with Manual Bind"/>
    <n v="0.35"/>
    <s v="United States"/>
    <s v="East"/>
    <x v="31"/>
    <s v="Washington"/>
    <n v="20012"/>
    <s v="April"/>
    <s v="04-04-2015"/>
    <s v="April"/>
    <s v="06-04-2015"/>
    <n v="9228.2255999999998"/>
    <n v="36"/>
    <n v="45737.33"/>
    <n v="3841"/>
    <n v="1270.97"/>
    <s v="Erin"/>
  </r>
  <r>
    <n v="1734"/>
    <s v="Christopher Meadows"/>
    <x v="3"/>
    <n v="0.02"/>
    <n v="60.98"/>
    <n v="49"/>
    <x v="1"/>
    <x v="0"/>
    <s v="Office Supplies"/>
    <x v="8"/>
    <s v="Large Box"/>
    <s v="Euro Pro Shark Stick Mini Vacuum"/>
    <n v="0.59"/>
    <s v="United States"/>
    <s v="East"/>
    <x v="11"/>
    <s v="Harrison"/>
    <n v="10528"/>
    <s v="April"/>
    <s v="04-04-2015"/>
    <s v="April"/>
    <s v="06-04-2015"/>
    <n v="-596.26800000000003"/>
    <n v="9"/>
    <n v="561.05999999999995"/>
    <n v="88443"/>
    <n v="60.959999999999994"/>
    <s v="Erin"/>
  </r>
  <r>
    <n v="1734"/>
    <s v="Christopher Meadows"/>
    <x v="3"/>
    <n v="0.02"/>
    <n v="1270.99"/>
    <n v="19.989999999999998"/>
    <x v="1"/>
    <x v="0"/>
    <s v="Office Supplies"/>
    <x v="5"/>
    <s v="Small Box"/>
    <s v="Fellowes PB500 Electric Punch Plastic Comb Binding Machine with Manual Bind"/>
    <n v="0.35"/>
    <s v="United States"/>
    <s v="East"/>
    <x v="11"/>
    <s v="Harrison"/>
    <n v="10528"/>
    <s v="April"/>
    <s v="04-04-2015"/>
    <s v="April"/>
    <s v="06-04-2015"/>
    <n v="7889.6877000000004"/>
    <n v="9"/>
    <n v="11434.33"/>
    <n v="88443"/>
    <n v="1270.97"/>
    <s v="Erin"/>
  </r>
  <r>
    <n v="1734"/>
    <s v="Christopher Meadows"/>
    <x v="3"/>
    <n v="0.05"/>
    <n v="205.99"/>
    <n v="8.99"/>
    <x v="2"/>
    <x v="0"/>
    <s v="Technology"/>
    <x v="12"/>
    <s v="Small Box"/>
    <s v="StarTAC 8000"/>
    <n v="0.6"/>
    <s v="United States"/>
    <s v="East"/>
    <x v="11"/>
    <s v="Harrison"/>
    <n v="10528"/>
    <s v="April"/>
    <s v="04-04-2015"/>
    <s v="April"/>
    <s v="06-04-2015"/>
    <n v="1545.8097600000001"/>
    <n v="19"/>
    <n v="3229.24"/>
    <n v="88443"/>
    <n v="205.94"/>
    <s v="Erin"/>
  </r>
  <r>
    <n v="2603"/>
    <s v="Penny Leach"/>
    <x v="0"/>
    <n v="7.0000000000000007E-2"/>
    <n v="200.99"/>
    <n v="4.2"/>
    <x v="1"/>
    <x v="3"/>
    <s v="Technology"/>
    <x v="12"/>
    <s v="Small Box"/>
    <s v="2160i"/>
    <n v="0.59"/>
    <s v="United States"/>
    <s v="East"/>
    <x v="33"/>
    <s v="Hackensack"/>
    <n v="7601"/>
    <s v="May"/>
    <s v="04-05-2015"/>
    <s v="April"/>
    <s v="06-04-2015"/>
    <n v="2225.0761200000002"/>
    <n v="22"/>
    <n v="3705.14"/>
    <n v="87383"/>
    <n v="200.92000000000002"/>
    <s v="Erin"/>
  </r>
  <r>
    <n v="2604"/>
    <s v="Gina Curry"/>
    <x v="0"/>
    <n v="0.01"/>
    <n v="297.48"/>
    <n v="18.059999999999999"/>
    <x v="0"/>
    <x v="3"/>
    <s v="Technology"/>
    <x v="3"/>
    <s v="Jumbo Drum"/>
    <s v="Panasonic KX-P3200 Dot Matrix Printer"/>
    <n v="0.6"/>
    <s v="United States"/>
    <s v="East"/>
    <x v="33"/>
    <s v="Iselin"/>
    <n v="8830"/>
    <s v="May"/>
    <s v="04-05-2015"/>
    <s v="April"/>
    <s v="06-04-2015"/>
    <n v="-338.18083200000001"/>
    <n v="3"/>
    <n v="945.36"/>
    <n v="87383"/>
    <n v="297.47000000000003"/>
    <s v="Erin"/>
  </r>
  <r>
    <n v="635"/>
    <s v="Juan Justice"/>
    <x v="1"/>
    <n v="0.01"/>
    <n v="2.08"/>
    <n v="5.33"/>
    <x v="1"/>
    <x v="3"/>
    <s v="Furniture"/>
    <x v="11"/>
    <s v="Small Box"/>
    <s v="Eldon® Wave Desk Accessories"/>
    <n v="0.43"/>
    <s v="United States"/>
    <s v="Central"/>
    <x v="7"/>
    <s v="Saint Paul"/>
    <n v="55106"/>
    <s v="May"/>
    <s v="04-05-2015"/>
    <s v="April"/>
    <s v="05-04-2015"/>
    <n v="-103.7124"/>
    <n v="12"/>
    <n v="28.32"/>
    <n v="89284"/>
    <n v="2.0700000000000003"/>
    <s v="Chris"/>
  </r>
  <r>
    <n v="635"/>
    <s v="Juan Justice"/>
    <x v="1"/>
    <n v="0.03"/>
    <n v="370.98"/>
    <n v="99"/>
    <x v="0"/>
    <x v="3"/>
    <s v="Office Supplies"/>
    <x v="6"/>
    <s v="Jumbo Drum"/>
    <s v="Sauder Facets Collection Locker/File Cabinet, Sky Alder Finish"/>
    <n v="0.65"/>
    <s v="United States"/>
    <s v="Central"/>
    <x v="7"/>
    <s v="Saint Paul"/>
    <n v="55106"/>
    <s v="May"/>
    <s v="04-05-2015"/>
    <s v="April"/>
    <s v="06-04-2015"/>
    <n v="-124.2864"/>
    <n v="6"/>
    <n v="2309.4899999999998"/>
    <n v="89284"/>
    <n v="370.95000000000005"/>
    <s v="Chris"/>
  </r>
  <r>
    <n v="1246"/>
    <s v="Lois Hansen"/>
    <x v="1"/>
    <n v="0.1"/>
    <n v="22.38"/>
    <n v="15.1"/>
    <x v="1"/>
    <x v="2"/>
    <s v="Office Supplies"/>
    <x v="5"/>
    <s v="Small Box"/>
    <s v="Avery Flip-Chart Easel Binder, Black"/>
    <n v="0.38"/>
    <s v="United States"/>
    <s v="East"/>
    <x v="11"/>
    <s v="New York City"/>
    <n v="10009"/>
    <s v="May"/>
    <s v="04-05-2015"/>
    <s v="April"/>
    <s v="06-04-2015"/>
    <n v="-107.51349999999999"/>
    <n v="26"/>
    <n v="564.98"/>
    <n v="36452"/>
    <n v="22.279999999999998"/>
    <s v="Erin"/>
  </r>
  <r>
    <n v="1246"/>
    <s v="Lois Hansen"/>
    <x v="1"/>
    <n v="0.04"/>
    <n v="6.98"/>
    <n v="2.83"/>
    <x v="1"/>
    <x v="2"/>
    <s v="Furniture"/>
    <x v="11"/>
    <s v="Small Pack"/>
    <s v="G.E. Halogen Desk Lamp Bulbs"/>
    <n v="0.37"/>
    <s v="United States"/>
    <s v="East"/>
    <x v="11"/>
    <s v="New York City"/>
    <n v="10009"/>
    <s v="May"/>
    <s v="04-05-2015"/>
    <s v="April"/>
    <s v="07-04-2015"/>
    <n v="46.01"/>
    <n v="18"/>
    <n v="129.47999999999999"/>
    <n v="36452"/>
    <n v="6.94"/>
    <s v="Erin"/>
  </r>
  <r>
    <n v="1247"/>
    <s v="Henry O'Connell"/>
    <x v="1"/>
    <n v="0.1"/>
    <n v="22.38"/>
    <n v="15.1"/>
    <x v="1"/>
    <x v="2"/>
    <s v="Office Supplies"/>
    <x v="5"/>
    <s v="Small Box"/>
    <s v="Avery Flip-Chart Easel Binder, Black"/>
    <n v="0.38"/>
    <s v="United States"/>
    <s v="Central"/>
    <x v="18"/>
    <s v="Leander"/>
    <n v="78641"/>
    <s v="May"/>
    <s v="04-05-2015"/>
    <s v="April"/>
    <s v="06-04-2015"/>
    <n v="-107.51349999999999"/>
    <n v="7"/>
    <n v="152.11000000000001"/>
    <n v="91555"/>
    <n v="22.279999999999998"/>
    <s v="Chris"/>
  </r>
  <r>
    <n v="1247"/>
    <s v="Henry O'Connell"/>
    <x v="1"/>
    <n v="0.04"/>
    <n v="6.98"/>
    <n v="2.83"/>
    <x v="1"/>
    <x v="2"/>
    <s v="Furniture"/>
    <x v="11"/>
    <s v="Small Pack"/>
    <s v="G.E. Halogen Desk Lamp Bulbs"/>
    <n v="0.37"/>
    <s v="United States"/>
    <s v="Central"/>
    <x v="18"/>
    <s v="Leander"/>
    <n v="78641"/>
    <s v="May"/>
    <s v="04-05-2015"/>
    <s v="April"/>
    <s v="07-04-2015"/>
    <n v="24.819299999999998"/>
    <n v="5"/>
    <n v="35.97"/>
    <n v="91555"/>
    <n v="6.94"/>
    <s v="Chris"/>
  </r>
  <r>
    <n v="1459"/>
    <s v="Steve Raynor"/>
    <x v="1"/>
    <n v="0.05"/>
    <n v="85.99"/>
    <n v="0.99"/>
    <x v="1"/>
    <x v="1"/>
    <s v="Technology"/>
    <x v="12"/>
    <s v="Wrap Bag"/>
    <s v="Accessory34"/>
    <n v="0.55000000000000004"/>
    <s v="United States"/>
    <s v="South"/>
    <x v="23"/>
    <s v="Taylors"/>
    <n v="29687"/>
    <s v="May"/>
    <s v="04-05-2015"/>
    <s v="April"/>
    <s v="07-04-2015"/>
    <n v="36.216000000000001"/>
    <n v="4"/>
    <n v="291.64"/>
    <n v="86734"/>
    <n v="85.94"/>
    <s v="Sam"/>
  </r>
  <r>
    <n v="1891"/>
    <s v="Gretchen Levine"/>
    <x v="3"/>
    <n v="0.03"/>
    <n v="320.64"/>
    <n v="29.2"/>
    <x v="0"/>
    <x v="2"/>
    <s v="Furniture"/>
    <x v="0"/>
    <s v="Jumbo Box"/>
    <s v="Chromcraft 48&quot; x 96&quot; Racetrack Double Pedestal Table"/>
    <n v="0.66"/>
    <s v="United States"/>
    <s v="East"/>
    <x v="27"/>
    <s v="Lima"/>
    <n v="45801"/>
    <s v="May"/>
    <s v="04-05-2015"/>
    <s v="April"/>
    <s v="07-04-2015"/>
    <n v="429.75435599999997"/>
    <n v="7"/>
    <n v="2233.46"/>
    <n v="90630"/>
    <n v="320.61"/>
    <s v="Erin"/>
  </r>
  <r>
    <n v="2960"/>
    <s v="Allan Dickinson"/>
    <x v="3"/>
    <n v="0.1"/>
    <n v="36.549999999999997"/>
    <n v="13.89"/>
    <x v="1"/>
    <x v="3"/>
    <s v="Office Supplies"/>
    <x v="2"/>
    <s v="Wrap Bag"/>
    <s v="Dixon Ticonderoga Core-Lock Colored Pencils, 48-Color Set"/>
    <n v="0.41"/>
    <s v="United States"/>
    <s v="South"/>
    <x v="1"/>
    <s v="Van Buren"/>
    <n v="72956"/>
    <s v="May"/>
    <s v="04-05-2015"/>
    <s v="April"/>
    <s v="07-04-2015"/>
    <n v="-89.572000000000003"/>
    <n v="11"/>
    <n v="379.72"/>
    <n v="90646"/>
    <n v="36.449999999999996"/>
    <s v="Sam"/>
  </r>
  <r>
    <n v="925"/>
    <s v="Ruth Dudley"/>
    <x v="0"/>
    <n v="0.03"/>
    <n v="2.1800000000000002"/>
    <n v="1.38"/>
    <x v="1"/>
    <x v="0"/>
    <s v="Office Supplies"/>
    <x v="14"/>
    <s v="Wrap Bag"/>
    <s v="Advantus Push Pins"/>
    <n v="0.44"/>
    <s v="United States"/>
    <s v="East"/>
    <x v="29"/>
    <s v="Augusta"/>
    <n v="4330"/>
    <s v="June"/>
    <s v="04-06-2015"/>
    <s v="April"/>
    <s v="06-04-2015"/>
    <n v="-7.04"/>
    <n v="7"/>
    <n v="15.73"/>
    <n v="87134"/>
    <n v="2.1500000000000004"/>
    <s v="Erin"/>
  </r>
  <r>
    <n v="929"/>
    <s v="Calvin Conway"/>
    <x v="0"/>
    <n v="0.01"/>
    <n v="170.98"/>
    <n v="35.89"/>
    <x v="0"/>
    <x v="0"/>
    <s v="Furniture"/>
    <x v="10"/>
    <s v="Jumbo Box"/>
    <s v="Rush Hierlooms Collection 1&quot; Thick Stackable Bookcases"/>
    <n v="0.66"/>
    <s v="United States"/>
    <s v="East"/>
    <x v="33"/>
    <s v="Old Bridge"/>
    <n v="8857"/>
    <s v="June"/>
    <s v="04-06-2015"/>
    <s v="April"/>
    <s v="08-04-2015"/>
    <n v="538.52"/>
    <n v="10"/>
    <n v="1719.07"/>
    <n v="87134"/>
    <n v="170.97"/>
    <s v="Erin"/>
  </r>
  <r>
    <n v="1113"/>
    <s v="Julia Reynolds"/>
    <x v="0"/>
    <n v="0.01"/>
    <n v="2.89"/>
    <n v="0.5"/>
    <x v="1"/>
    <x v="3"/>
    <s v="Office Supplies"/>
    <x v="13"/>
    <s v="Small Box"/>
    <s v="Avery 498"/>
    <n v="0.38"/>
    <s v="United States"/>
    <s v="West"/>
    <x v="3"/>
    <s v="Arvada"/>
    <n v="80004"/>
    <s v="June"/>
    <s v="04-06-2015"/>
    <s v="April"/>
    <s v="07-04-2015"/>
    <n v="29.725200000000001"/>
    <n v="14"/>
    <n v="43.08"/>
    <n v="90833"/>
    <n v="2.8800000000000003"/>
    <s v="William"/>
  </r>
  <r>
    <n v="1113"/>
    <s v="Julia Reynolds"/>
    <x v="0"/>
    <n v="0"/>
    <n v="55.99"/>
    <n v="5"/>
    <x v="1"/>
    <x v="3"/>
    <s v="Technology"/>
    <x v="12"/>
    <s v="Small Pack"/>
    <s v="Accessory6"/>
    <n v="0.8"/>
    <s v="United States"/>
    <s v="West"/>
    <x v="3"/>
    <s v="Arvada"/>
    <n v="80004"/>
    <s v="June"/>
    <s v="04-06-2015"/>
    <s v="April"/>
    <s v="08-04-2015"/>
    <n v="-187.11"/>
    <n v="5"/>
    <n v="258.93"/>
    <n v="90833"/>
    <n v="55.99"/>
    <s v="William"/>
  </r>
  <r>
    <n v="2481"/>
    <s v="Kelly Sawyer"/>
    <x v="0"/>
    <n v="7.0000000000000007E-2"/>
    <n v="5.18"/>
    <n v="5.74"/>
    <x v="2"/>
    <x v="3"/>
    <s v="Office Supplies"/>
    <x v="5"/>
    <s v="Small Box"/>
    <s v="Wilson Jones Impact Binders"/>
    <n v="0.36"/>
    <s v="United States"/>
    <s v="South"/>
    <x v="17"/>
    <s v="Lafayette"/>
    <n v="70506"/>
    <s v="June"/>
    <s v="04-06-2015"/>
    <s v="April"/>
    <s v="08-04-2015"/>
    <n v="-188.03399999999999"/>
    <n v="14"/>
    <n v="79.61"/>
    <n v="91000"/>
    <n v="5.1099999999999994"/>
    <s v="Sam"/>
  </r>
  <r>
    <n v="1618"/>
    <s v="June Roberts"/>
    <x v="1"/>
    <n v="0.09"/>
    <n v="12.88"/>
    <n v="4.59"/>
    <x v="1"/>
    <x v="1"/>
    <s v="Office Supplies"/>
    <x v="16"/>
    <s v="Wrap Bag"/>
    <s v="Martin-Yale Premier Letter Opener"/>
    <n v="0.82"/>
    <s v="United States"/>
    <s v="Central"/>
    <x v="2"/>
    <s v="Highland"/>
    <n v="46322"/>
    <s v="June"/>
    <s v="04-06-2015"/>
    <s v="April"/>
    <s v="06-04-2015"/>
    <n v="-175.13"/>
    <n v="13"/>
    <n v="158.13"/>
    <n v="90248"/>
    <n v="12.790000000000001"/>
    <s v="Chris"/>
  </r>
  <r>
    <n v="1620"/>
    <s v="Gerald Petty"/>
    <x v="1"/>
    <n v="0.02"/>
    <n v="45.99"/>
    <n v="4.99"/>
    <x v="2"/>
    <x v="1"/>
    <s v="Technology"/>
    <x v="12"/>
    <s v="Small Box"/>
    <s v="600 Series Non-Flip"/>
    <n v="0.56999999999999995"/>
    <s v="United States"/>
    <s v="East"/>
    <x v="28"/>
    <s v="Lancaster"/>
    <n v="17602"/>
    <s v="June"/>
    <s v="04-06-2015"/>
    <s v="April"/>
    <s v="07-04-2015"/>
    <n v="3.96"/>
    <n v="4"/>
    <n v="163.01"/>
    <n v="90248"/>
    <n v="45.97"/>
    <s v="Erin"/>
  </r>
  <r>
    <n v="3279"/>
    <s v="Ricky Allred"/>
    <x v="1"/>
    <n v="0.06"/>
    <n v="89.83"/>
    <n v="35"/>
    <x v="1"/>
    <x v="2"/>
    <s v="Office Supplies"/>
    <x v="6"/>
    <s v="Large Box"/>
    <s v="Fellowes Officeware™ Wire Shelving"/>
    <n v="0.83"/>
    <s v="United States"/>
    <s v="South"/>
    <x v="23"/>
    <s v="Columbia"/>
    <n v="29203"/>
    <s v="June"/>
    <s v="04-06-2015"/>
    <s v="April"/>
    <s v="08-04-2015"/>
    <n v="31.11"/>
    <n v="4"/>
    <n v="366.26"/>
    <n v="90766"/>
    <n v="89.77"/>
    <s v="Sam"/>
  </r>
  <r>
    <n v="3279"/>
    <s v="Ricky Allred"/>
    <x v="1"/>
    <n v="0.1"/>
    <n v="13.43"/>
    <n v="5.5"/>
    <x v="1"/>
    <x v="2"/>
    <s v="Office Supplies"/>
    <x v="6"/>
    <s v="Small Box"/>
    <s v="Fellowes Personal Hanging Folder Files, Navy"/>
    <n v="0.56999999999999995"/>
    <s v="United States"/>
    <s v="South"/>
    <x v="23"/>
    <s v="Columbia"/>
    <n v="29203"/>
    <s v="June"/>
    <s v="04-06-2015"/>
    <s v="April"/>
    <s v="08-04-2015"/>
    <n v="358.29539999999997"/>
    <n v="12"/>
    <n v="157.99"/>
    <n v="90766"/>
    <n v="13.33"/>
    <s v="Sam"/>
  </r>
  <r>
    <n v="3279"/>
    <s v="Ricky Allred"/>
    <x v="1"/>
    <n v="0.01"/>
    <n v="125.99"/>
    <n v="7.69"/>
    <x v="1"/>
    <x v="2"/>
    <s v="Technology"/>
    <x v="12"/>
    <s v="Small Box"/>
    <s v="Timeport L7089"/>
    <n v="0.57999999999999996"/>
    <s v="United States"/>
    <s v="South"/>
    <x v="23"/>
    <s v="Columbia"/>
    <n v="29203"/>
    <s v="June"/>
    <s v="04-06-2015"/>
    <s v="April"/>
    <s v="06-04-2015"/>
    <n v="8.3219999999999992"/>
    <n v="11"/>
    <n v="1212.8800000000001"/>
    <n v="90766"/>
    <n v="125.97999999999999"/>
    <s v="Sam"/>
  </r>
  <r>
    <n v="2240"/>
    <s v="Maurice Kelly"/>
    <x v="2"/>
    <n v="0.01"/>
    <n v="13.43"/>
    <n v="5.5"/>
    <x v="2"/>
    <x v="3"/>
    <s v="Office Supplies"/>
    <x v="6"/>
    <s v="Small Box"/>
    <s v="Fellowes Personal Hanging Folder Files, Navy"/>
    <n v="0.56999999999999995"/>
    <s v="United States"/>
    <s v="South"/>
    <x v="12"/>
    <s v="Lakeland"/>
    <n v="33801"/>
    <s v="June"/>
    <s v="04-06-2015"/>
    <s v="April"/>
    <s v="13-04-2015"/>
    <n v="-313.02179999999998"/>
    <n v="7"/>
    <n v="99.75"/>
    <n v="89102"/>
    <n v="13.42"/>
    <s v="Sam"/>
  </r>
  <r>
    <n v="2334"/>
    <s v="Stephanie Hawkins"/>
    <x v="2"/>
    <n v="0.06"/>
    <n v="60.65"/>
    <n v="12.23"/>
    <x v="1"/>
    <x v="1"/>
    <s v="Furniture"/>
    <x v="11"/>
    <s v="Medium Box"/>
    <s v="Tenex Traditional Chairmats for Medium Pile Carpet, Standard Lip, 36&quot; x 48&quot;"/>
    <n v="0.64"/>
    <s v="United States"/>
    <s v="Central"/>
    <x v="30"/>
    <s v="Greenfield"/>
    <n v="53220"/>
    <s v="June"/>
    <s v="04-06-2015"/>
    <s v="April"/>
    <s v="08-04-2015"/>
    <n v="427.00650000000002"/>
    <n v="10"/>
    <n v="618.85"/>
    <n v="89608"/>
    <n v="60.589999999999996"/>
    <s v="Chris"/>
  </r>
  <r>
    <n v="2874"/>
    <s v="Marian Willis"/>
    <x v="2"/>
    <n v="0.05"/>
    <n v="4.84"/>
    <n v="0.71"/>
    <x v="1"/>
    <x v="2"/>
    <s v="Office Supplies"/>
    <x v="2"/>
    <s v="Wrap Bag"/>
    <s v="*Staples* Highlighting Markers"/>
    <n v="0.52"/>
    <s v="United States"/>
    <s v="Central"/>
    <x v="13"/>
    <s v="La Vista"/>
    <n v="68128"/>
    <s v="June"/>
    <s v="04-06-2015"/>
    <s v="April"/>
    <s v="15-04-2015"/>
    <n v="13.4481"/>
    <n v="4"/>
    <n v="19.489999999999998"/>
    <n v="89873"/>
    <n v="4.79"/>
    <s v="Chris"/>
  </r>
  <r>
    <n v="102"/>
    <s v="Caroline Johnston"/>
    <x v="4"/>
    <n v="0.04"/>
    <n v="300.98"/>
    <n v="54.92"/>
    <x v="0"/>
    <x v="1"/>
    <s v="Furniture"/>
    <x v="10"/>
    <s v="Jumbo Box"/>
    <s v="Atlantic Metals Mobile 5-Shelf Bookcases, Custom Colors"/>
    <n v="0.55000000000000004"/>
    <s v="United States"/>
    <s v="East"/>
    <x v="35"/>
    <s v="Boston"/>
    <n v="2129"/>
    <s v="June"/>
    <s v="04-06-2015"/>
    <s v="April"/>
    <s v="07-04-2015"/>
    <n v="2023.75"/>
    <n v="31"/>
    <n v="9459.94"/>
    <n v="42599"/>
    <n v="300.94"/>
    <s v="Erin"/>
  </r>
  <r>
    <n v="107"/>
    <s v="Lois Hamilton"/>
    <x v="4"/>
    <n v="0.04"/>
    <n v="300.98"/>
    <n v="54.92"/>
    <x v="0"/>
    <x v="1"/>
    <s v="Furniture"/>
    <x v="10"/>
    <s v="Jumbo Box"/>
    <s v="Atlantic Metals Mobile 5-Shelf Bookcases, Custom Colors"/>
    <n v="0.55000000000000004"/>
    <s v="United States"/>
    <s v="East"/>
    <x v="47"/>
    <s v="Dover"/>
    <n v="3820"/>
    <s v="June"/>
    <s v="04-06-2015"/>
    <s v="April"/>
    <s v="07-04-2015"/>
    <n v="1684.4763"/>
    <n v="8"/>
    <n v="2441.27"/>
    <n v="88204"/>
    <n v="300.94"/>
    <s v="Erin"/>
  </r>
  <r>
    <n v="786"/>
    <s v="Jason Bray"/>
    <x v="4"/>
    <n v="0"/>
    <n v="8.34"/>
    <n v="4.82"/>
    <x v="1"/>
    <x v="2"/>
    <s v="Office Supplies"/>
    <x v="7"/>
    <s v="Small Box"/>
    <s v="Southworth 25% Cotton Antique Laid Paper &amp; Envelopes"/>
    <n v="0.4"/>
    <s v="United States"/>
    <s v="West"/>
    <x v="8"/>
    <s v="Mission Viejo"/>
    <n v="92691"/>
    <s v="June"/>
    <s v="04-06-2015"/>
    <s v="April"/>
    <s v="07-04-2015"/>
    <n v="-5.05"/>
    <n v="9"/>
    <n v="76.23"/>
    <n v="91513"/>
    <n v="8.34"/>
    <s v="William"/>
  </r>
  <r>
    <n v="1730"/>
    <s v="Kerry Wilkerson"/>
    <x v="1"/>
    <n v="0.1"/>
    <n v="65.989999999999995"/>
    <n v="3.99"/>
    <x v="2"/>
    <x v="0"/>
    <s v="Technology"/>
    <x v="12"/>
    <s v="Small Box"/>
    <s v="StarTAC 7760"/>
    <n v="0.59"/>
    <s v="United States"/>
    <s v="West"/>
    <x v="37"/>
    <s v="Moscow"/>
    <n v="83843"/>
    <s v="July"/>
    <s v="04-07-2015"/>
    <s v="April"/>
    <s v="09-04-2015"/>
    <n v="-88.624799999999993"/>
    <n v="5"/>
    <n v="272.86"/>
    <n v="90653"/>
    <n v="65.89"/>
    <s v="William"/>
  </r>
  <r>
    <n v="1957"/>
    <s v="Ted Crowder"/>
    <x v="1"/>
    <n v="0.09"/>
    <n v="77.510000000000005"/>
    <n v="4"/>
    <x v="1"/>
    <x v="1"/>
    <s v="Technology"/>
    <x v="1"/>
    <s v="Small Box"/>
    <s v="Micro Innovations Media Access Pro Keyboard"/>
    <n v="0.76"/>
    <s v="United States"/>
    <s v="Central"/>
    <x v="6"/>
    <s v="University City"/>
    <n v="63130"/>
    <s v="July"/>
    <s v="04-07-2015"/>
    <s v="April"/>
    <s v="09-04-2015"/>
    <n v="-387.1044"/>
    <n v="1"/>
    <n v="77.47"/>
    <n v="89818"/>
    <n v="77.42"/>
    <s v="Chris"/>
  </r>
  <r>
    <n v="268"/>
    <s v="James Beck"/>
    <x v="2"/>
    <n v="0.02"/>
    <n v="5.58"/>
    <n v="5.3"/>
    <x v="1"/>
    <x v="2"/>
    <s v="Office Supplies"/>
    <x v="15"/>
    <s v="Small Box"/>
    <s v="Staples Brown Kraft Recycled Clasp Envelopes"/>
    <n v="0.35"/>
    <s v="United States"/>
    <s v="West"/>
    <x v="41"/>
    <s v="Flagstaff"/>
    <n v="86001"/>
    <s v="July"/>
    <s v="04-07-2015"/>
    <s v="April"/>
    <s v="12-04-2015"/>
    <n v="-22.48"/>
    <n v="3"/>
    <n v="18.670000000000002"/>
    <n v="88941"/>
    <n v="5.5600000000000005"/>
    <s v="William"/>
  </r>
  <r>
    <n v="268"/>
    <s v="James Beck"/>
    <x v="2"/>
    <n v="0.03"/>
    <n v="40.89"/>
    <n v="18.98"/>
    <x v="1"/>
    <x v="2"/>
    <s v="Furniture"/>
    <x v="11"/>
    <s v="Small Box"/>
    <s v="Eldon Executive Woodline II Cherry Finish Desk Accessories"/>
    <n v="0.56999999999999995"/>
    <s v="United States"/>
    <s v="West"/>
    <x v="41"/>
    <s v="Flagstaff"/>
    <n v="86001"/>
    <s v="July"/>
    <s v="04-07-2015"/>
    <s v="April"/>
    <s v="14-04-2015"/>
    <n v="78.98"/>
    <n v="5"/>
    <n v="210.77"/>
    <n v="88941"/>
    <n v="40.86"/>
    <s v="William"/>
  </r>
  <r>
    <n v="272"/>
    <s v="Eleanor Swain"/>
    <x v="2"/>
    <n v="0.02"/>
    <n v="5.58"/>
    <n v="5.3"/>
    <x v="1"/>
    <x v="2"/>
    <s v="Office Supplies"/>
    <x v="15"/>
    <s v="Small Box"/>
    <s v="Staples Brown Kraft Recycled Clasp Envelopes"/>
    <n v="0.35"/>
    <s v="United States"/>
    <s v="South"/>
    <x v="9"/>
    <s v="Charlotte"/>
    <n v="28204"/>
    <s v="July"/>
    <s v="04-07-2015"/>
    <s v="April"/>
    <s v="12-04-2015"/>
    <n v="-29.898399999999999"/>
    <n v="11"/>
    <n v="68.459999999999994"/>
    <n v="5509"/>
    <n v="5.5600000000000005"/>
    <s v="Sam"/>
  </r>
  <r>
    <n v="272"/>
    <s v="Eleanor Swain"/>
    <x v="2"/>
    <n v="0.03"/>
    <n v="40.89"/>
    <n v="18.98"/>
    <x v="1"/>
    <x v="2"/>
    <s v="Furniture"/>
    <x v="11"/>
    <s v="Small Box"/>
    <s v="Eldon Executive Woodline II Cherry Finish Desk Accessories"/>
    <n v="0.56999999999999995"/>
    <s v="United States"/>
    <s v="South"/>
    <x v="9"/>
    <s v="Charlotte"/>
    <n v="28204"/>
    <s v="July"/>
    <s v="04-07-2015"/>
    <s v="April"/>
    <s v="14-04-2015"/>
    <n v="52.916600000000003"/>
    <n v="21"/>
    <n v="885.23"/>
    <n v="5509"/>
    <n v="40.86"/>
    <s v="Sam"/>
  </r>
  <r>
    <n v="696"/>
    <s v="Johnny Reid"/>
    <x v="2"/>
    <n v="0.1"/>
    <n v="40.479999999999997"/>
    <n v="19.989999999999998"/>
    <x v="1"/>
    <x v="3"/>
    <s v="Technology"/>
    <x v="1"/>
    <s v="Small Box"/>
    <s v="Keytronic Designer 104- Key Black Keyboard"/>
    <n v="0.77"/>
    <s v="United States"/>
    <s v="Central"/>
    <x v="2"/>
    <s v="Crown Point"/>
    <n v="46307"/>
    <s v="July"/>
    <s v="04-07-2015"/>
    <s v="April"/>
    <s v="09-04-2015"/>
    <n v="-580.32000000000005"/>
    <n v="9"/>
    <n v="355.84"/>
    <n v="89848"/>
    <n v="40.379999999999995"/>
    <s v="Chris"/>
  </r>
  <r>
    <n v="698"/>
    <s v="Nelson Hensley"/>
    <x v="2"/>
    <n v="0.1"/>
    <n v="40.479999999999997"/>
    <n v="19.989999999999998"/>
    <x v="1"/>
    <x v="3"/>
    <s v="Technology"/>
    <x v="1"/>
    <s v="Small Box"/>
    <s v="Keytronic Designer 104- Key Black Keyboard"/>
    <n v="0.77"/>
    <s v="United States"/>
    <s v="West"/>
    <x v="4"/>
    <s v="Seattle"/>
    <n v="98105"/>
    <s v="July"/>
    <s v="04-07-2015"/>
    <s v="April"/>
    <s v="09-04-2015"/>
    <n v="-580.32000000000005"/>
    <n v="36"/>
    <n v="1423.35"/>
    <n v="8994"/>
    <n v="40.379999999999995"/>
    <s v="William"/>
  </r>
  <r>
    <n v="683"/>
    <s v="Seth Merrill"/>
    <x v="4"/>
    <n v="0.06"/>
    <n v="17.670000000000002"/>
    <n v="8.99"/>
    <x v="2"/>
    <x v="0"/>
    <s v="Furniture"/>
    <x v="11"/>
    <s v="Small Pack"/>
    <s v="Executive Impressions 12&quot; Wall Clock"/>
    <n v="0.47"/>
    <s v="United States"/>
    <s v="Central"/>
    <x v="13"/>
    <s v="Papillion"/>
    <n v="68046"/>
    <s v="July"/>
    <s v="04-07-2015"/>
    <s v="April"/>
    <s v="08-04-2015"/>
    <n v="38.06"/>
    <n v="4"/>
    <n v="69.959999999999994"/>
    <n v="87765"/>
    <n v="17.610000000000003"/>
    <s v="Chris"/>
  </r>
  <r>
    <n v="1410"/>
    <s v="Charles Ward"/>
    <x v="4"/>
    <n v="0"/>
    <n v="65.989999999999995"/>
    <n v="5.26"/>
    <x v="1"/>
    <x v="3"/>
    <s v="Technology"/>
    <x v="12"/>
    <s v="Small Box"/>
    <s v="g520"/>
    <n v="0.59"/>
    <s v="United States"/>
    <s v="West"/>
    <x v="8"/>
    <s v="Moreno Valley"/>
    <n v="92553"/>
    <s v="July"/>
    <s v="04-07-2015"/>
    <s v="April"/>
    <s v="08-04-2015"/>
    <n v="369.99869999999999"/>
    <n v="9"/>
    <n v="536.23"/>
    <n v="87086"/>
    <n v="65.989999999999995"/>
    <s v="William"/>
  </r>
  <r>
    <n v="1413"/>
    <s v="Pamela Wiley"/>
    <x v="4"/>
    <n v="0"/>
    <n v="65.989999999999995"/>
    <n v="5.26"/>
    <x v="1"/>
    <x v="3"/>
    <s v="Technology"/>
    <x v="12"/>
    <s v="Small Box"/>
    <s v="g520"/>
    <n v="0.59"/>
    <s v="United States"/>
    <s v="East"/>
    <x v="35"/>
    <s v="Boston"/>
    <n v="2113"/>
    <s v="July"/>
    <s v="04-07-2015"/>
    <s v="April"/>
    <s v="08-04-2015"/>
    <n v="542.25"/>
    <n v="36"/>
    <n v="2144.92"/>
    <n v="10277"/>
    <n v="65.989999999999995"/>
    <s v="Erin"/>
  </r>
  <r>
    <n v="2196"/>
    <s v="Gene Heath Cross"/>
    <x v="4"/>
    <n v="0.03"/>
    <n v="27.48"/>
    <n v="4"/>
    <x v="1"/>
    <x v="0"/>
    <s v="Technology"/>
    <x v="1"/>
    <s v="Small Box"/>
    <s v="Belkin MediaBoard 104- Keyboard"/>
    <n v="0.75"/>
    <s v="United States"/>
    <s v="East"/>
    <x v="11"/>
    <s v="Jamestown"/>
    <n v="14701"/>
    <s v="July"/>
    <s v="04-07-2015"/>
    <s v="April"/>
    <s v="08-04-2015"/>
    <n v="-88.840800000000002"/>
    <n v="11"/>
    <n v="294.97000000000003"/>
    <n v="89175"/>
    <n v="27.45"/>
    <s v="Erin"/>
  </r>
  <r>
    <n v="2196"/>
    <s v="Gene Heath Cross"/>
    <x v="4"/>
    <n v="0.1"/>
    <n v="179.99"/>
    <n v="19.989999999999998"/>
    <x v="1"/>
    <x v="0"/>
    <s v="Technology"/>
    <x v="1"/>
    <s v="Small Box"/>
    <s v="Motorola SB4200 Cable Modem"/>
    <n v="0.48"/>
    <s v="United States"/>
    <s v="East"/>
    <x v="11"/>
    <s v="Jamestown"/>
    <n v="14701"/>
    <s v="July"/>
    <s v="04-07-2015"/>
    <s v="April"/>
    <s v="08-04-2015"/>
    <n v="1208.9903999999999"/>
    <n v="14"/>
    <n v="2458.0500000000002"/>
    <n v="89175"/>
    <n v="179.89000000000001"/>
    <s v="Erin"/>
  </r>
  <r>
    <n v="2196"/>
    <s v="Gene Heath Cross"/>
    <x v="4"/>
    <n v="0.1"/>
    <n v="140.85"/>
    <n v="19.989999999999998"/>
    <x v="1"/>
    <x v="0"/>
    <s v="Office Supplies"/>
    <x v="6"/>
    <s v="Small Box"/>
    <s v="Fellowes Strictly Business® Drawer File, Letter/Legal Size"/>
    <n v="0.73"/>
    <s v="United States"/>
    <s v="East"/>
    <x v="11"/>
    <s v="Jamestown"/>
    <n v="14701"/>
    <s v="July"/>
    <s v="04-07-2015"/>
    <s v="April"/>
    <s v="09-04-2015"/>
    <n v="9.9911999999999992"/>
    <n v="19"/>
    <n v="2465.75"/>
    <n v="89175"/>
    <n v="140.75"/>
    <s v="Erin"/>
  </r>
  <r>
    <n v="2073"/>
    <s v="Evan Kelley"/>
    <x v="3"/>
    <n v="0.05"/>
    <n v="291.73"/>
    <n v="48.8"/>
    <x v="0"/>
    <x v="1"/>
    <s v="Furniture"/>
    <x v="9"/>
    <s v="Jumbo Drum"/>
    <s v="Hon 4070 Series Pagoda™ Armless Upholstered Stacking Chairs"/>
    <n v="0.56000000000000005"/>
    <s v="United States"/>
    <s v="Central"/>
    <x v="25"/>
    <s v="Garden City"/>
    <n v="48135"/>
    <s v="July"/>
    <s v="04-07-2015"/>
    <s v="April"/>
    <s v="09-04-2015"/>
    <n v="550.38080000000002"/>
    <n v="6"/>
    <n v="1818.41"/>
    <n v="88557"/>
    <n v="291.68"/>
    <s v="Chris"/>
  </r>
  <r>
    <n v="2539"/>
    <s v="Max Hubbard"/>
    <x v="3"/>
    <n v="0.08"/>
    <n v="12.53"/>
    <n v="0.5"/>
    <x v="1"/>
    <x v="2"/>
    <s v="Office Supplies"/>
    <x v="13"/>
    <s v="Small Box"/>
    <s v="Avery 485"/>
    <n v="0.38"/>
    <s v="United States"/>
    <s v="South"/>
    <x v="12"/>
    <s v="Winter Park"/>
    <n v="32789"/>
    <s v="July"/>
    <s v="04-07-2015"/>
    <s v="April"/>
    <s v="08-04-2015"/>
    <n v="215.71799999999999"/>
    <n v="5"/>
    <n v="61.1"/>
    <n v="91017"/>
    <n v="12.45"/>
    <s v="Sam"/>
  </r>
  <r>
    <n v="2540"/>
    <s v="Helen Ferguson"/>
    <x v="3"/>
    <n v="0.02"/>
    <n v="178.47"/>
    <n v="19.989999999999998"/>
    <x v="1"/>
    <x v="2"/>
    <s v="Office Supplies"/>
    <x v="6"/>
    <s v="Small Box"/>
    <s v="Hot File® 7-Pocket, Floor Stand"/>
    <n v="0.55000000000000004"/>
    <s v="United States"/>
    <s v="South"/>
    <x v="12"/>
    <s v="Winter Springs"/>
    <n v="32708"/>
    <s v="July"/>
    <s v="04-07-2015"/>
    <s v="April"/>
    <s v="08-04-2015"/>
    <n v="106.98480000000001"/>
    <n v="1"/>
    <n v="193.81"/>
    <n v="91017"/>
    <n v="178.45"/>
    <s v="Sam"/>
  </r>
  <r>
    <n v="15"/>
    <s v="Timothy Reese"/>
    <x v="0"/>
    <n v="0"/>
    <n v="4.42"/>
    <n v="4.99"/>
    <x v="1"/>
    <x v="0"/>
    <s v="Office Supplies"/>
    <x v="15"/>
    <s v="Small Box"/>
    <s v="Grip Seal Envelopes"/>
    <n v="0.38"/>
    <s v="United States"/>
    <s v="East"/>
    <x v="11"/>
    <s v="Smithtown"/>
    <n v="11787"/>
    <s v="August"/>
    <s v="04-08-2015"/>
    <s v="April"/>
    <s v="09-04-2015"/>
    <n v="-59.82"/>
    <n v="7"/>
    <n v="33.47"/>
    <n v="86837"/>
    <n v="4.42"/>
    <s v="Erin"/>
  </r>
  <r>
    <n v="1935"/>
    <s v="Diana Coble Hubbard"/>
    <x v="0"/>
    <n v="0.01"/>
    <n v="42.98"/>
    <n v="4.62"/>
    <x v="2"/>
    <x v="3"/>
    <s v="Office Supplies"/>
    <x v="8"/>
    <s v="Small Box"/>
    <s v="Belkin F9M820V08 8 Outlet Surge"/>
    <n v="0.56000000000000005"/>
    <s v="United States"/>
    <s v="Central"/>
    <x v="18"/>
    <s v="Grand Prairie"/>
    <n v="75051"/>
    <s v="August"/>
    <s v="04-08-2015"/>
    <s v="April"/>
    <s v="10-04-2015"/>
    <n v="285.47370000000001"/>
    <n v="9"/>
    <n v="413.73"/>
    <n v="86686"/>
    <n v="42.97"/>
    <s v="Chris"/>
  </r>
  <r>
    <n v="2655"/>
    <s v="Benjamin Lam"/>
    <x v="0"/>
    <n v="7.0000000000000007E-2"/>
    <n v="2.94"/>
    <n v="0.81"/>
    <x v="1"/>
    <x v="3"/>
    <s v="Office Supplies"/>
    <x v="2"/>
    <s v="Wrap Bag"/>
    <s v="Prang Colored Pencils"/>
    <n v="0.4"/>
    <s v="United States"/>
    <s v="South"/>
    <x v="5"/>
    <s v="Atlanta"/>
    <n v="30318"/>
    <s v="August"/>
    <s v="04-08-2015"/>
    <s v="April"/>
    <s v="09-04-2015"/>
    <n v="-93.927400000000006"/>
    <n v="10"/>
    <n v="29.88"/>
    <n v="86064"/>
    <n v="2.87"/>
    <s v="Sam"/>
  </r>
  <r>
    <n v="3098"/>
    <s v="Lorraine Boykin"/>
    <x v="0"/>
    <n v="0.05"/>
    <n v="35.44"/>
    <n v="5.09"/>
    <x v="1"/>
    <x v="1"/>
    <s v="Office Supplies"/>
    <x v="7"/>
    <s v="Small Box"/>
    <s v="Xerox 1932"/>
    <n v="0.38"/>
    <s v="United States"/>
    <s v="East"/>
    <x v="11"/>
    <s v="Shirley"/>
    <n v="11967"/>
    <s v="August"/>
    <s v="04-08-2015"/>
    <s v="April"/>
    <s v="09-04-2015"/>
    <n v="240.17519999999999"/>
    <n v="10"/>
    <n v="348.08"/>
    <n v="89314"/>
    <n v="35.39"/>
    <s v="Erin"/>
  </r>
  <r>
    <n v="1614"/>
    <s v="Wayne Lutz"/>
    <x v="2"/>
    <n v="0.06"/>
    <n v="40.97"/>
    <n v="1.99"/>
    <x v="1"/>
    <x v="1"/>
    <s v="Technology"/>
    <x v="1"/>
    <s v="Small Pack"/>
    <s v="TDK 4.7GB DVD-R Spindle, 15/Pack"/>
    <n v="0.42"/>
    <s v="United States"/>
    <s v="East"/>
    <x v="35"/>
    <s v="Hopkinton"/>
    <n v="1748"/>
    <s v="August"/>
    <s v="04-08-2015"/>
    <s v="April"/>
    <s v="12-04-2015"/>
    <n v="341.19810000000001"/>
    <n v="12"/>
    <n v="494.49"/>
    <n v="87823"/>
    <n v="40.909999999999997"/>
    <s v="Erin"/>
  </r>
  <r>
    <n v="1018"/>
    <s v="Meredith Humphrey"/>
    <x v="4"/>
    <n v="0.05"/>
    <n v="35.89"/>
    <n v="14.72"/>
    <x v="1"/>
    <x v="2"/>
    <s v="Office Supplies"/>
    <x v="15"/>
    <s v="Small Box"/>
    <s v="Jet-Pak Recycled Peel 'N' Seal Padded Mailers"/>
    <n v="0.4"/>
    <s v="United States"/>
    <s v="South"/>
    <x v="9"/>
    <s v="Cary"/>
    <n v="27511"/>
    <s v="August"/>
    <s v="04-08-2015"/>
    <s v="April"/>
    <s v="09-04-2015"/>
    <n v="22.866"/>
    <n v="19"/>
    <n v="680.39"/>
    <n v="88391"/>
    <n v="35.840000000000003"/>
    <s v="Sam"/>
  </r>
  <r>
    <n v="1018"/>
    <s v="Meredith Humphrey"/>
    <x v="4"/>
    <n v="0"/>
    <n v="11.48"/>
    <n v="5.43"/>
    <x v="1"/>
    <x v="2"/>
    <s v="Office Supplies"/>
    <x v="7"/>
    <s v="Small Box"/>
    <s v="Personal Creations™ Ink Jet Cards and Labels"/>
    <n v="0.36"/>
    <s v="United States"/>
    <s v="South"/>
    <x v="9"/>
    <s v="Cary"/>
    <n v="27511"/>
    <s v="August"/>
    <s v="04-08-2015"/>
    <s v="April"/>
    <s v="08-04-2015"/>
    <n v="115.72799999999999"/>
    <n v="6"/>
    <n v="75.52"/>
    <n v="88391"/>
    <n v="11.48"/>
    <s v="Sam"/>
  </r>
  <r>
    <n v="2561"/>
    <s v="Laurie Moon"/>
    <x v="3"/>
    <n v="7.0000000000000007E-2"/>
    <n v="3.98"/>
    <n v="5.26"/>
    <x v="1"/>
    <x v="1"/>
    <s v="Office Supplies"/>
    <x v="5"/>
    <s v="Small Box"/>
    <s v="Ibico Presentation Index for Binding Systems"/>
    <n v="0.38"/>
    <s v="United States"/>
    <s v="East"/>
    <x v="11"/>
    <s v="Ossining"/>
    <n v="10562"/>
    <s v="August"/>
    <s v="04-08-2015"/>
    <s v="April"/>
    <s v="10-04-2015"/>
    <n v="-59.963760000000001"/>
    <n v="7"/>
    <n v="29.77"/>
    <n v="86466"/>
    <n v="3.91"/>
    <s v="Erin"/>
  </r>
  <r>
    <n v="2561"/>
    <s v="Laurie Moon"/>
    <x v="3"/>
    <n v="7.0000000000000007E-2"/>
    <n v="12.22"/>
    <n v="2.85"/>
    <x v="1"/>
    <x v="1"/>
    <s v="Furniture"/>
    <x v="11"/>
    <s v="Small Pack"/>
    <s v="Aluminum Document Frame"/>
    <n v="0.55000000000000004"/>
    <s v="United States"/>
    <s v="East"/>
    <x v="11"/>
    <s v="Ossining"/>
    <n v="10562"/>
    <s v="August"/>
    <s v="04-08-2015"/>
    <s v="April"/>
    <s v="08-04-2015"/>
    <n v="89.4148"/>
    <n v="12"/>
    <n v="147.19"/>
    <n v="86466"/>
    <n v="12.15"/>
    <s v="Erin"/>
  </r>
  <r>
    <n v="2563"/>
    <s v="Karen Warren"/>
    <x v="3"/>
    <n v="0.08"/>
    <n v="4.55"/>
    <n v="1.49"/>
    <x v="1"/>
    <x v="2"/>
    <s v="Office Supplies"/>
    <x v="5"/>
    <s v="Small Box"/>
    <s v="Presstex Flexible Ring Binders"/>
    <n v="0.35"/>
    <s v="United States"/>
    <s v="Central"/>
    <x v="7"/>
    <s v="Fridley"/>
    <n v="55432"/>
    <s v="August"/>
    <s v="04-08-2015"/>
    <s v="April"/>
    <s v="09-04-2015"/>
    <n v="27.0273"/>
    <n v="9"/>
    <n v="39.17"/>
    <n v="91447"/>
    <n v="4.47"/>
    <s v="Chris"/>
  </r>
  <r>
    <n v="2699"/>
    <s v="Marcia Greenberg"/>
    <x v="3"/>
    <n v="0.04"/>
    <n v="70.98"/>
    <n v="26.74"/>
    <x v="0"/>
    <x v="3"/>
    <s v="Furniture"/>
    <x v="10"/>
    <s v="Jumbo Box"/>
    <s v="Hon Metal Bookcases, Black"/>
    <n v="0.6"/>
    <s v="United States"/>
    <s v="West"/>
    <x v="41"/>
    <s v="Bullhead City"/>
    <n v="86442"/>
    <s v="August"/>
    <s v="04-08-2015"/>
    <s v="April"/>
    <s v="10-04-2015"/>
    <n v="-84.628799999999998"/>
    <n v="19"/>
    <n v="1345.33"/>
    <n v="87679"/>
    <n v="70.94"/>
    <s v="William"/>
  </r>
  <r>
    <n v="123"/>
    <s v="Shawn Stern"/>
    <x v="0"/>
    <n v="0.06"/>
    <n v="8.57"/>
    <n v="6.14"/>
    <x v="1"/>
    <x v="2"/>
    <s v="Office Supplies"/>
    <x v="16"/>
    <s v="Small Pack"/>
    <s v="Acme® Office Executive Series Stainless Steel Trimmers"/>
    <n v="0.59"/>
    <s v="United States"/>
    <s v="South"/>
    <x v="21"/>
    <s v="Tysons Corner"/>
    <n v="22102"/>
    <s v="September"/>
    <s v="04-09-2015"/>
    <s v="April"/>
    <s v="10-04-2015"/>
    <n v="105.678"/>
    <n v="11"/>
    <n v="94.97"/>
    <n v="90669"/>
    <n v="8.51"/>
    <s v="Sam"/>
  </r>
  <r>
    <n v="1186"/>
    <s v="Glenda Herbert"/>
    <x v="0"/>
    <n v="7.0000000000000007E-2"/>
    <n v="400.97"/>
    <n v="48.26"/>
    <x v="0"/>
    <x v="1"/>
    <s v="Technology"/>
    <x v="3"/>
    <s v="Jumbo Box"/>
    <s v="Hewlett-Packard Deskjet 1220Cse Color Inkjet Printer"/>
    <n v="0.36"/>
    <s v="United States"/>
    <s v="West"/>
    <x v="8"/>
    <s v="Huntington Beach"/>
    <n v="92646"/>
    <s v="September"/>
    <s v="04-09-2015"/>
    <s v="April"/>
    <s v="10-04-2015"/>
    <n v="2581.5590999999999"/>
    <n v="10"/>
    <n v="3741.39"/>
    <n v="85939"/>
    <n v="400.90000000000003"/>
    <s v="William"/>
  </r>
  <r>
    <n v="1233"/>
    <s v="Gary Hester"/>
    <x v="0"/>
    <n v="0.1"/>
    <n v="120.98"/>
    <n v="9.07"/>
    <x v="2"/>
    <x v="1"/>
    <s v="Office Supplies"/>
    <x v="5"/>
    <s v="Small Box"/>
    <s v="GBC VeloBinder Electric Binding Machine"/>
    <n v="0.35"/>
    <s v="United States"/>
    <s v="Central"/>
    <x v="18"/>
    <s v="Flower Mound"/>
    <n v="75028"/>
    <s v="September"/>
    <s v="04-09-2015"/>
    <s v="April"/>
    <s v="11-04-2015"/>
    <n v="297.45715999999999"/>
    <n v="5"/>
    <n v="568.24"/>
    <n v="89375"/>
    <n v="120.88000000000001"/>
    <s v="Chris"/>
  </r>
  <r>
    <n v="1233"/>
    <s v="Gary Hester"/>
    <x v="0"/>
    <n v="0.02"/>
    <n v="152.47999999999999"/>
    <n v="6.5"/>
    <x v="2"/>
    <x v="1"/>
    <s v="Technology"/>
    <x v="1"/>
    <s v="Small Box"/>
    <s v="Adesso Programmable 142-Key Keyboard"/>
    <n v="0.74"/>
    <s v="United States"/>
    <s v="Central"/>
    <x v="18"/>
    <s v="Flower Mound"/>
    <n v="75028"/>
    <s v="September"/>
    <s v="04-09-2015"/>
    <s v="April"/>
    <s v="11-04-2015"/>
    <n v="-564.60239999999999"/>
    <n v="1"/>
    <n v="162.91"/>
    <n v="89375"/>
    <n v="152.45999999999998"/>
    <s v="Chris"/>
  </r>
  <r>
    <n v="1178"/>
    <s v="Sandy Hunt"/>
    <x v="1"/>
    <n v="0.03"/>
    <n v="4.4800000000000004"/>
    <n v="49"/>
    <x v="1"/>
    <x v="1"/>
    <s v="Office Supplies"/>
    <x v="8"/>
    <s v="Large Box"/>
    <s v="Hoover Portapower™ Portable Vacuum"/>
    <n v="0.6"/>
    <s v="United States"/>
    <s v="South"/>
    <x v="12"/>
    <s v="Altamonte Springs"/>
    <n v="32701"/>
    <s v="September"/>
    <s v="04-09-2015"/>
    <s v="April"/>
    <s v="11-04-2015"/>
    <n v="64.266000000000005"/>
    <n v="2"/>
    <n v="21.46"/>
    <n v="89787"/>
    <n v="4.45"/>
    <s v="Sam"/>
  </r>
  <r>
    <n v="1178"/>
    <s v="Sandy Hunt"/>
    <x v="1"/>
    <n v="0.06"/>
    <n v="350.99"/>
    <n v="39"/>
    <x v="0"/>
    <x v="1"/>
    <s v="Furniture"/>
    <x v="9"/>
    <s v="Jumbo Drum"/>
    <s v="Global Leather Executive Chair"/>
    <n v="0.55000000000000004"/>
    <s v="United States"/>
    <s v="South"/>
    <x v="12"/>
    <s v="Altamonte Springs"/>
    <n v="32701"/>
    <s v="September"/>
    <s v="04-09-2015"/>
    <s v="April"/>
    <s v="11-04-2015"/>
    <n v="-302.61559999999997"/>
    <n v="10"/>
    <n v="3506.78"/>
    <n v="89787"/>
    <n v="350.93"/>
    <s v="Sam"/>
  </r>
  <r>
    <n v="1178"/>
    <s v="Sandy Hunt"/>
    <x v="1"/>
    <n v="0.09"/>
    <n v="40.98"/>
    <n v="6.5"/>
    <x v="2"/>
    <x v="1"/>
    <s v="Technology"/>
    <x v="1"/>
    <s v="Small Box"/>
    <s v="Targus USB Numeric Keypad"/>
    <n v="0.74"/>
    <s v="United States"/>
    <s v="South"/>
    <x v="12"/>
    <s v="Altamonte Springs"/>
    <n v="32701"/>
    <s v="September"/>
    <s v="04-09-2015"/>
    <s v="April"/>
    <s v="11-04-2015"/>
    <n v="5.6916000000000002"/>
    <n v="7"/>
    <n v="267.69"/>
    <n v="89787"/>
    <n v="40.889999999999993"/>
    <s v="Sam"/>
  </r>
  <r>
    <n v="1250"/>
    <s v="Kara Patton"/>
    <x v="1"/>
    <n v="0"/>
    <n v="3.89"/>
    <n v="7.01"/>
    <x v="1"/>
    <x v="3"/>
    <s v="Office Supplies"/>
    <x v="5"/>
    <s v="Small Box"/>
    <s v="Avery Binder Labels"/>
    <n v="0.37"/>
    <s v="United States"/>
    <s v="Central"/>
    <x v="10"/>
    <s v="Carpentersville"/>
    <n v="60110"/>
    <s v="September"/>
    <s v="04-09-2015"/>
    <s v="April"/>
    <s v="09-04-2015"/>
    <n v="-255.16890000000001"/>
    <n v="21"/>
    <n v="85.64"/>
    <n v="87877"/>
    <n v="3.89"/>
    <s v="Chris"/>
  </r>
  <r>
    <n v="1250"/>
    <s v="Kara Patton"/>
    <x v="1"/>
    <n v="0.09"/>
    <n v="120.98"/>
    <n v="30"/>
    <x v="0"/>
    <x v="3"/>
    <s v="Furniture"/>
    <x v="9"/>
    <s v="Jumbo Drum"/>
    <s v="Hon Every-Day® Chair Series Swivel Task Chairs"/>
    <n v="0.64"/>
    <s v="United States"/>
    <s v="Central"/>
    <x v="10"/>
    <s v="Carpentersville"/>
    <n v="60110"/>
    <s v="September"/>
    <s v="04-09-2015"/>
    <s v="April"/>
    <s v="11-04-2015"/>
    <n v="74.004800000000003"/>
    <n v="22"/>
    <n v="2508.15"/>
    <n v="87877"/>
    <n v="120.89"/>
    <s v="Chris"/>
  </r>
  <r>
    <n v="1250"/>
    <s v="Kara Patton"/>
    <x v="1"/>
    <n v="0.1"/>
    <n v="30.98"/>
    <n v="5.76"/>
    <x v="1"/>
    <x v="3"/>
    <s v="Office Supplies"/>
    <x v="7"/>
    <s v="Small Box"/>
    <s v="IBM Multi-Purpose Copy Paper, 8 1/2 x 11&quot;, Case"/>
    <n v="0.4"/>
    <s v="United States"/>
    <s v="Central"/>
    <x v="10"/>
    <s v="Carpentersville"/>
    <n v="60110"/>
    <s v="September"/>
    <s v="04-09-2015"/>
    <s v="April"/>
    <s v="10-04-2015"/>
    <n v="109.4248"/>
    <n v="8"/>
    <n v="225.62"/>
    <n v="87877"/>
    <n v="30.88"/>
    <s v="Chris"/>
  </r>
  <r>
    <n v="2488"/>
    <s v="Gordon Walker"/>
    <x v="1"/>
    <n v="0.08"/>
    <n v="4.91"/>
    <n v="0.5"/>
    <x v="1"/>
    <x v="1"/>
    <s v="Office Supplies"/>
    <x v="13"/>
    <s v="Small Box"/>
    <s v="Avery 493"/>
    <n v="0.36"/>
    <s v="United States"/>
    <s v="South"/>
    <x v="1"/>
    <s v="Cabot"/>
    <n v="72023"/>
    <s v="September"/>
    <s v="04-09-2015"/>
    <s v="April"/>
    <s v="09-04-2015"/>
    <n v="12.726000000000001"/>
    <n v="9"/>
    <n v="42.69"/>
    <n v="86887"/>
    <n v="4.83"/>
    <s v="Sam"/>
  </r>
  <r>
    <n v="2488"/>
    <s v="Gordon Walker"/>
    <x v="1"/>
    <n v="0.02"/>
    <n v="28.15"/>
    <n v="6.17"/>
    <x v="1"/>
    <x v="1"/>
    <s v="Office Supplies"/>
    <x v="2"/>
    <s v="Small Pack"/>
    <s v="Boston Model 1800 Electric Pencil Sharpener, Gray"/>
    <n v="0.55000000000000004"/>
    <s v="United States"/>
    <s v="South"/>
    <x v="1"/>
    <s v="Cabot"/>
    <n v="72023"/>
    <s v="September"/>
    <s v="04-09-2015"/>
    <s v="April"/>
    <s v="10-04-2015"/>
    <n v="160.8066"/>
    <n v="11"/>
    <n v="327.41000000000003"/>
    <n v="86887"/>
    <n v="28.13"/>
    <s v="Sam"/>
  </r>
  <r>
    <n v="2491"/>
    <s v="Sean N Boyer"/>
    <x v="1"/>
    <n v="0.08"/>
    <n v="4.91"/>
    <n v="0.5"/>
    <x v="1"/>
    <x v="1"/>
    <s v="Office Supplies"/>
    <x v="13"/>
    <s v="Small Box"/>
    <s v="Avery 493"/>
    <n v="0.36"/>
    <s v="United States"/>
    <s v="West"/>
    <x v="8"/>
    <s v="Los Angeles"/>
    <n v="90045"/>
    <s v="September"/>
    <s v="04-09-2015"/>
    <s v="April"/>
    <s v="09-04-2015"/>
    <n v="31.751999999999999"/>
    <n v="36"/>
    <n v="170.75"/>
    <n v="14785"/>
    <n v="4.83"/>
    <s v="William"/>
  </r>
  <r>
    <n v="2491"/>
    <s v="Sean N Boyer"/>
    <x v="1"/>
    <n v="0.02"/>
    <n v="28.15"/>
    <n v="6.17"/>
    <x v="1"/>
    <x v="1"/>
    <s v="Office Supplies"/>
    <x v="2"/>
    <s v="Small Pack"/>
    <s v="Boston Model 1800 Electric Pencil Sharpener, Gray"/>
    <n v="0.55000000000000004"/>
    <s v="United States"/>
    <s v="West"/>
    <x v="8"/>
    <s v="Los Angeles"/>
    <n v="90045"/>
    <s v="September"/>
    <s v="04-09-2015"/>
    <s v="April"/>
    <s v="10-04-2015"/>
    <n v="117.208"/>
    <n v="45"/>
    <n v="1339.42"/>
    <n v="14785"/>
    <n v="28.13"/>
    <s v="William"/>
  </r>
  <r>
    <n v="115"/>
    <s v="Dwight M Carr"/>
    <x v="2"/>
    <n v="7.0000000000000007E-2"/>
    <n v="2.12"/>
    <n v="1.99"/>
    <x v="1"/>
    <x v="2"/>
    <s v="Technology"/>
    <x v="1"/>
    <s v="Small Pack"/>
    <s v="Fuji Slim Jewel Case CD-R"/>
    <n v="0.55000000000000004"/>
    <s v="United States"/>
    <s v="West"/>
    <x v="14"/>
    <s v="Mcminnville"/>
    <n v="97128"/>
    <s v="September"/>
    <s v="04-09-2015"/>
    <s v="April"/>
    <s v="11-04-2015"/>
    <n v="-55.84"/>
    <n v="12"/>
    <n v="26.07"/>
    <n v="89585"/>
    <n v="2.0500000000000003"/>
    <s v="William"/>
  </r>
  <r>
    <n v="117"/>
    <s v="Linda Weiss"/>
    <x v="2"/>
    <n v="7.0000000000000007E-2"/>
    <n v="2.12"/>
    <n v="1.99"/>
    <x v="1"/>
    <x v="2"/>
    <s v="Technology"/>
    <x v="1"/>
    <s v="Small Pack"/>
    <s v="Fuji Slim Jewel Case CD-R"/>
    <n v="0.55000000000000004"/>
    <s v="United States"/>
    <s v="West"/>
    <x v="4"/>
    <s v="Seattle"/>
    <n v="98103"/>
    <s v="September"/>
    <s v="04-09-2015"/>
    <s v="April"/>
    <s v="11-04-2015"/>
    <n v="-55.84"/>
    <n v="46"/>
    <n v="99.94"/>
    <n v="58914"/>
    <n v="2.0500000000000003"/>
    <s v="William"/>
  </r>
  <r>
    <n v="2851"/>
    <s v="Annie Sherrill"/>
    <x v="2"/>
    <n v="0.05"/>
    <n v="115.99"/>
    <n v="8.99"/>
    <x v="1"/>
    <x v="1"/>
    <s v="Technology"/>
    <x v="12"/>
    <s v="Small Box"/>
    <s v="5185"/>
    <n v="0.57999999999999996"/>
    <s v="United States"/>
    <s v="Central"/>
    <x v="18"/>
    <s v="Odessa"/>
    <n v="79762"/>
    <s v="September"/>
    <s v="04-09-2015"/>
    <s v="April"/>
    <s v="13-04-2015"/>
    <n v="719.35260000000005"/>
    <n v="11"/>
    <n v="1042.54"/>
    <n v="86454"/>
    <n v="115.94"/>
    <s v="Chris"/>
  </r>
  <r>
    <n v="1271"/>
    <s v="Joanne Church"/>
    <x v="4"/>
    <n v="7.0000000000000007E-2"/>
    <n v="125.99"/>
    <n v="7.69"/>
    <x v="1"/>
    <x v="3"/>
    <s v="Technology"/>
    <x v="12"/>
    <s v="Small Box"/>
    <s v="StarTAC 3000"/>
    <n v="0.59"/>
    <s v="United States"/>
    <s v="West"/>
    <x v="8"/>
    <s v="La Mesa"/>
    <n v="91941"/>
    <s v="September"/>
    <s v="04-09-2015"/>
    <s v="April"/>
    <s v="10-04-2015"/>
    <n v="588.24570000000006"/>
    <n v="8"/>
    <n v="852.53"/>
    <n v="88410"/>
    <n v="125.92"/>
    <s v="William"/>
  </r>
  <r>
    <n v="191"/>
    <s v="Gerald Kearney"/>
    <x v="3"/>
    <n v="0.05"/>
    <n v="3.8"/>
    <n v="1.49"/>
    <x v="1"/>
    <x v="3"/>
    <s v="Office Supplies"/>
    <x v="5"/>
    <s v="Small Box"/>
    <s v="Durable Pressboard Binders"/>
    <n v="0.38"/>
    <s v="United States"/>
    <s v="Central"/>
    <x v="10"/>
    <s v="Aurora"/>
    <n v="60505"/>
    <s v="September"/>
    <s v="04-09-2015"/>
    <s v="April"/>
    <s v="11-04-2015"/>
    <n v="14.467000000000001"/>
    <n v="14"/>
    <n v="53.26"/>
    <n v="89093"/>
    <n v="3.75"/>
    <s v="Chris"/>
  </r>
  <r>
    <n v="191"/>
    <s v="Gerald Kearney"/>
    <x v="3"/>
    <n v="0.09"/>
    <n v="30.73"/>
    <n v="4"/>
    <x v="1"/>
    <x v="3"/>
    <s v="Technology"/>
    <x v="1"/>
    <s v="Small Box"/>
    <s v="Fellowes 17-key keypad for PS/2 interface"/>
    <n v="0.75"/>
    <s v="United States"/>
    <s v="Central"/>
    <x v="10"/>
    <s v="Aurora"/>
    <n v="60505"/>
    <s v="September"/>
    <s v="04-09-2015"/>
    <s v="April"/>
    <s v="09-04-2015"/>
    <n v="-99.986400000000003"/>
    <n v="7"/>
    <n v="203.49"/>
    <n v="89093"/>
    <n v="30.64"/>
    <s v="Chris"/>
  </r>
  <r>
    <n v="191"/>
    <s v="Gerald Kearney"/>
    <x v="3"/>
    <n v="0"/>
    <n v="125.99"/>
    <n v="8.08"/>
    <x v="1"/>
    <x v="3"/>
    <s v="Technology"/>
    <x v="12"/>
    <s v="Small Box"/>
    <s v="StarTAC ST7762"/>
    <n v="0.56999999999999995"/>
    <s v="United States"/>
    <s v="Central"/>
    <x v="10"/>
    <s v="Aurora"/>
    <n v="60505"/>
    <s v="September"/>
    <s v="04-09-2015"/>
    <s v="April"/>
    <s v="10-04-2015"/>
    <n v="1348.59672"/>
    <n v="22"/>
    <n v="2356.0100000000002"/>
    <n v="89093"/>
    <n v="125.99"/>
    <s v="Chris"/>
  </r>
  <r>
    <n v="1634"/>
    <s v="Katherine W Epstein"/>
    <x v="3"/>
    <n v="0.08"/>
    <n v="100.97"/>
    <n v="14"/>
    <x v="0"/>
    <x v="2"/>
    <s v="Technology"/>
    <x v="3"/>
    <s v="Jumbo Drum"/>
    <s v="Hewlett-Packard Deskjet 3820 Color Inkjet Printer"/>
    <n v="0.37"/>
    <s v="United States"/>
    <s v="South"/>
    <x v="0"/>
    <s v="Jackson"/>
    <n v="39212"/>
    <s v="September"/>
    <s v="04-09-2015"/>
    <s v="April"/>
    <s v="10-04-2015"/>
    <n v="-73.494119999999995"/>
    <n v="15"/>
    <n v="1483.16"/>
    <n v="90532"/>
    <n v="100.89"/>
    <s v="Sam"/>
  </r>
  <r>
    <n v="2334"/>
    <s v="Stephanie Hawkins"/>
    <x v="3"/>
    <n v="0.05"/>
    <n v="14.81"/>
    <n v="13.32"/>
    <x v="1"/>
    <x v="0"/>
    <s v="Office Supplies"/>
    <x v="8"/>
    <s v="Small Box"/>
    <s v="Holmes Replacement Filter for HEPA Air Cleaner, Large Room"/>
    <n v="0.43"/>
    <s v="United States"/>
    <s v="Central"/>
    <x v="30"/>
    <s v="Greenfield"/>
    <n v="53220"/>
    <s v="September"/>
    <s v="04-09-2015"/>
    <s v="April"/>
    <s v="11-04-2015"/>
    <n v="-190.49"/>
    <n v="8"/>
    <n v="115.99"/>
    <n v="89609"/>
    <n v="14.76"/>
    <s v="Chris"/>
  </r>
  <r>
    <n v="2334"/>
    <s v="Stephanie Hawkins"/>
    <x v="3"/>
    <n v="0.08"/>
    <n v="2.78"/>
    <n v="1.25"/>
    <x v="1"/>
    <x v="0"/>
    <s v="Office Supplies"/>
    <x v="2"/>
    <s v="Wrap Bag"/>
    <s v="Newell 318"/>
    <n v="0.59"/>
    <s v="United States"/>
    <s v="Central"/>
    <x v="30"/>
    <s v="Greenfield"/>
    <n v="53220"/>
    <s v="September"/>
    <s v="04-09-2015"/>
    <s v="April"/>
    <s v="10-04-2015"/>
    <n v="-8.77"/>
    <n v="7"/>
    <n v="19.46"/>
    <n v="89609"/>
    <n v="2.6999999999999997"/>
    <s v="Chris"/>
  </r>
  <r>
    <n v="2847"/>
    <s v="Vanessa Day"/>
    <x v="3"/>
    <n v="0.04"/>
    <n v="90.48"/>
    <n v="19.989999999999998"/>
    <x v="1"/>
    <x v="3"/>
    <s v="Office Supplies"/>
    <x v="15"/>
    <s v="Small Box"/>
    <s v="Tyvek® Side-Opening Peel &amp; Seel® Expanding Envelopes"/>
    <n v="0.4"/>
    <s v="United States"/>
    <s v="South"/>
    <x v="34"/>
    <s v="Collierville"/>
    <n v="38017"/>
    <s v="September"/>
    <s v="04-09-2015"/>
    <s v="April"/>
    <s v="11-04-2015"/>
    <n v="55.555199999999999"/>
    <n v="3"/>
    <n v="268.64"/>
    <n v="85928"/>
    <n v="90.44"/>
    <s v="Sam"/>
  </r>
  <r>
    <n v="2847"/>
    <s v="Vanessa Day"/>
    <x v="3"/>
    <n v="0.02"/>
    <n v="9.77"/>
    <n v="6.02"/>
    <x v="1"/>
    <x v="3"/>
    <s v="Furniture"/>
    <x v="11"/>
    <s v="Medium Box"/>
    <s v="DAX Solid Wood Frames"/>
    <n v="0.48"/>
    <s v="United States"/>
    <s v="South"/>
    <x v="34"/>
    <s v="Collierville"/>
    <n v="38017"/>
    <s v="September"/>
    <s v="04-09-2015"/>
    <s v="April"/>
    <s v="10-04-2015"/>
    <n v="-535.33199999999999"/>
    <n v="9"/>
    <n v="87.68"/>
    <n v="85928"/>
    <n v="9.75"/>
    <s v="Sam"/>
  </r>
  <r>
    <n v="2847"/>
    <s v="Vanessa Day"/>
    <x v="3"/>
    <n v="0.09"/>
    <n v="34.99"/>
    <n v="7.73"/>
    <x v="1"/>
    <x v="3"/>
    <s v="Office Supplies"/>
    <x v="2"/>
    <s v="Small Box"/>
    <s v="Hunt Boston® Vacuum Mount KS Pencil Sharpener"/>
    <n v="0.59"/>
    <s v="United States"/>
    <s v="South"/>
    <x v="34"/>
    <s v="Collierville"/>
    <n v="38017"/>
    <s v="September"/>
    <s v="04-09-2015"/>
    <s v="April"/>
    <s v="11-04-2015"/>
    <n v="-208.72040000000001"/>
    <n v="1"/>
    <n v="37.619999999999997"/>
    <n v="85928"/>
    <n v="34.9"/>
    <s v="Sam"/>
  </r>
  <r>
    <n v="1602"/>
    <s v="Frank Hess"/>
    <x v="0"/>
    <n v="0.1"/>
    <n v="9.11"/>
    <n v="2.15"/>
    <x v="1"/>
    <x v="2"/>
    <s v="Office Supplies"/>
    <x v="7"/>
    <s v="Wrap Bag"/>
    <s v="Black Print Carbonless Snap-Off® Rapid Letter, 8 1/2&quot; x 7&quot;"/>
    <n v="0.4"/>
    <s v="United States"/>
    <s v="East"/>
    <x v="36"/>
    <s v="Waldorf"/>
    <n v="20601"/>
    <s v="October"/>
    <s v="04-10-2015"/>
    <s v="April"/>
    <s v="12-04-2015"/>
    <n v="-3.9312"/>
    <n v="2"/>
    <n v="17.420000000000002"/>
    <n v="89680"/>
    <n v="9.01"/>
    <s v="Erin"/>
  </r>
  <r>
    <n v="451"/>
    <s v="Joyce Murray"/>
    <x v="1"/>
    <n v="0.03"/>
    <n v="15.99"/>
    <n v="11.28"/>
    <x v="1"/>
    <x v="2"/>
    <s v="Technology"/>
    <x v="3"/>
    <s v="Medium Box"/>
    <s v="210 Trimline Phone, White"/>
    <n v="0.38"/>
    <s v="United States"/>
    <s v="West"/>
    <x v="8"/>
    <s v="Los Altos"/>
    <n v="94024"/>
    <s v="October"/>
    <s v="04-10-2015"/>
    <s v="April"/>
    <s v="11-04-2015"/>
    <n v="-53.296199999999999"/>
    <n v="2"/>
    <n v="35.479999999999997"/>
    <n v="86010"/>
    <n v="15.96"/>
    <s v="William"/>
  </r>
  <r>
    <n v="3191"/>
    <s v="Jenny Hawkins"/>
    <x v="1"/>
    <n v="0.09"/>
    <n v="35.94"/>
    <n v="6.66"/>
    <x v="1"/>
    <x v="3"/>
    <s v="Office Supplies"/>
    <x v="15"/>
    <s v="Small Box"/>
    <s v="Tyvek ® Top-Opening Peel &amp; Seel ® Envelopes, Gray"/>
    <n v="0.4"/>
    <s v="United States"/>
    <s v="Central"/>
    <x v="30"/>
    <s v="Stevens Point"/>
    <n v="54481"/>
    <s v="October"/>
    <s v="04-10-2015"/>
    <s v="April"/>
    <s v="12-04-2015"/>
    <n v="172.56440000000001"/>
    <n v="9"/>
    <n v="312.22000000000003"/>
    <n v="86448"/>
    <n v="35.849999999999994"/>
    <s v="Chris"/>
  </r>
  <r>
    <n v="2684"/>
    <s v="Edna Michael"/>
    <x v="2"/>
    <n v="7.0000000000000007E-2"/>
    <n v="4.97"/>
    <n v="5.71"/>
    <x v="1"/>
    <x v="0"/>
    <s v="Furniture"/>
    <x v="11"/>
    <s v="Medium Box"/>
    <s v="DAX Value U-Channel Document Frames, Easel Back"/>
    <n v="0.54"/>
    <s v="United States"/>
    <s v="South"/>
    <x v="12"/>
    <s v="Port Charlotte"/>
    <n v="33952"/>
    <s v="October"/>
    <s v="04-10-2015"/>
    <s v="April"/>
    <s v="15-04-2015"/>
    <n v="-180.15199999999999"/>
    <n v="5"/>
    <n v="26.66"/>
    <n v="89148"/>
    <n v="4.8999999999999995"/>
    <s v="Sam"/>
  </r>
  <r>
    <n v="2684"/>
    <s v="Edna Michael"/>
    <x v="2"/>
    <n v="0.09"/>
    <n v="2.62"/>
    <n v="0.8"/>
    <x v="1"/>
    <x v="0"/>
    <s v="Office Supplies"/>
    <x v="14"/>
    <s v="Wrap Bag"/>
    <s v="Staples Metal Binder Clips"/>
    <n v="0.39"/>
    <s v="United States"/>
    <s v="South"/>
    <x v="12"/>
    <s v="Port Charlotte"/>
    <n v="33952"/>
    <s v="October"/>
    <s v="04-10-2015"/>
    <s v="April"/>
    <s v="12-04-2015"/>
    <n v="8.3879999999999999"/>
    <n v="12"/>
    <n v="29.55"/>
    <n v="89148"/>
    <n v="2.5300000000000002"/>
    <s v="Sam"/>
  </r>
  <r>
    <n v="2684"/>
    <s v="Edna Michael"/>
    <x v="2"/>
    <n v="0.03"/>
    <n v="65.989999999999995"/>
    <n v="8.8000000000000007"/>
    <x v="1"/>
    <x v="0"/>
    <s v="Technology"/>
    <x v="12"/>
    <s v="Small Box"/>
    <s v="6120"/>
    <n v="0.57999999999999996"/>
    <s v="United States"/>
    <s v="South"/>
    <x v="12"/>
    <s v="Port Charlotte"/>
    <n v="33952"/>
    <s v="October"/>
    <s v="04-10-2015"/>
    <s v="April"/>
    <s v="10-04-2015"/>
    <n v="9.9398999999999997"/>
    <n v="21"/>
    <n v="1237.4000000000001"/>
    <n v="89148"/>
    <n v="65.959999999999994"/>
    <s v="Sam"/>
  </r>
  <r>
    <n v="1103"/>
    <s v="Sidney Bowling"/>
    <x v="3"/>
    <n v="0.05"/>
    <n v="328.14"/>
    <n v="91.05"/>
    <x v="0"/>
    <x v="2"/>
    <s v="Office Supplies"/>
    <x v="8"/>
    <s v="Jumbo Drum"/>
    <s v="Sanyo Counter Height Refrigerator with Crisper, 3.6 Cubic Foot, Stainless Steel/Black"/>
    <n v="0.56999999999999995"/>
    <s v="United States"/>
    <s v="Central"/>
    <x v="13"/>
    <s v="Omaha"/>
    <n v="68046"/>
    <s v="October"/>
    <s v="04-10-2015"/>
    <s v="April"/>
    <s v="11-04-2015"/>
    <n v="772.04"/>
    <n v="7"/>
    <n v="2291.39"/>
    <n v="90977"/>
    <n v="328.09"/>
    <s v="Chris"/>
  </r>
  <r>
    <n v="1104"/>
    <s v="Timothy Ross"/>
    <x v="3"/>
    <n v="0.05"/>
    <n v="328.14"/>
    <n v="91.05"/>
    <x v="0"/>
    <x v="2"/>
    <s v="Office Supplies"/>
    <x v="8"/>
    <s v="Jumbo Drum"/>
    <s v="Sanyo Counter Height Refrigerator with Crisper, 3.6 Cubic Foot, Stainless Steel/Black"/>
    <n v="0.56999999999999995"/>
    <s v="United States"/>
    <s v="East"/>
    <x v="11"/>
    <s v="New York City"/>
    <n v="10282"/>
    <s v="October"/>
    <s v="04-10-2015"/>
    <s v="April"/>
    <s v="11-04-2015"/>
    <n v="772.04"/>
    <n v="29"/>
    <n v="9492.92"/>
    <n v="27456"/>
    <n v="328.09"/>
    <s v="Erin"/>
  </r>
  <r>
    <n v="1185"/>
    <s v="Lee Xu"/>
    <x v="3"/>
    <n v="0.08"/>
    <n v="11.7"/>
    <n v="6.96"/>
    <x v="1"/>
    <x v="1"/>
    <s v="Office Supplies"/>
    <x v="8"/>
    <s v="Medium Box"/>
    <s v="Harmony HEPA Quiet Air Purifiers"/>
    <n v="0.5"/>
    <s v="United States"/>
    <s v="South"/>
    <x v="16"/>
    <s v="Madison"/>
    <n v="35756"/>
    <s v="October"/>
    <s v="04-10-2015"/>
    <s v="April"/>
    <s v="13-04-2015"/>
    <n v="28.565999999999999"/>
    <n v="8"/>
    <n v="87.8"/>
    <n v="85940"/>
    <n v="11.62"/>
    <s v="Sam"/>
  </r>
  <r>
    <n v="2430"/>
    <s v="Kimberly Reilly"/>
    <x v="3"/>
    <n v="0.04"/>
    <n v="7.08"/>
    <n v="2.35"/>
    <x v="1"/>
    <x v="2"/>
    <s v="Office Supplies"/>
    <x v="2"/>
    <s v="Wrap Bag"/>
    <s v="SANFORD Major Accent™ Highlighters"/>
    <n v="0.47"/>
    <s v="United States"/>
    <s v="Central"/>
    <x v="18"/>
    <s v="Killeen"/>
    <n v="76541"/>
    <s v="October"/>
    <s v="04-10-2015"/>
    <s v="April"/>
    <s v="11-04-2015"/>
    <n v="24.59"/>
    <n v="7"/>
    <n v="49.1"/>
    <n v="91109"/>
    <n v="7.04"/>
    <s v="Chris"/>
  </r>
  <r>
    <n v="2999"/>
    <s v="Kim McCarthy"/>
    <x v="3"/>
    <n v="0.03"/>
    <n v="10.98"/>
    <n v="3.37"/>
    <x v="1"/>
    <x v="1"/>
    <s v="Office Supplies"/>
    <x v="16"/>
    <s v="Small Pack"/>
    <s v="Fiskars® Softgrip Scissors"/>
    <n v="0.56999999999999995"/>
    <s v="United States"/>
    <s v="Central"/>
    <x v="25"/>
    <s v="Oak Park"/>
    <n v="48237"/>
    <s v="October"/>
    <s v="04-10-2015"/>
    <s v="April"/>
    <s v="11-04-2015"/>
    <n v="11.82"/>
    <n v="5"/>
    <n v="56.19"/>
    <n v="87041"/>
    <n v="10.950000000000001"/>
    <s v="Chris"/>
  </r>
  <r>
    <n v="2363"/>
    <s v="Jacob Murray"/>
    <x v="1"/>
    <n v="0"/>
    <n v="5.77"/>
    <n v="5.92"/>
    <x v="1"/>
    <x v="2"/>
    <s v="Furniture"/>
    <x v="11"/>
    <s v="Medium Box"/>
    <s v="DAX Cubicle Frames - 8x10"/>
    <n v="0.55000000000000004"/>
    <s v="United States"/>
    <s v="East"/>
    <x v="27"/>
    <s v="Medina"/>
    <n v="44256"/>
    <s v="November"/>
    <s v="04-11-2015"/>
    <s v="April"/>
    <s v="13-04-2015"/>
    <n v="-61.5276"/>
    <n v="11"/>
    <n v="69.89"/>
    <n v="90040"/>
    <n v="5.77"/>
    <s v="Erin"/>
  </r>
  <r>
    <n v="2862"/>
    <s v="Carrie High"/>
    <x v="1"/>
    <n v="0"/>
    <n v="12.22"/>
    <n v="2.85"/>
    <x v="1"/>
    <x v="3"/>
    <s v="Furniture"/>
    <x v="11"/>
    <s v="Small Pack"/>
    <s v="Aluminum Document Frame"/>
    <n v="0.55000000000000004"/>
    <s v="United States"/>
    <s v="Central"/>
    <x v="13"/>
    <s v="La Vista"/>
    <n v="68128"/>
    <s v="November"/>
    <s v="04-11-2015"/>
    <s v="April"/>
    <s v="12-04-2015"/>
    <n v="76.389899999999997"/>
    <n v="9"/>
    <n v="110.71"/>
    <n v="88278"/>
    <n v="12.22"/>
    <s v="Chris"/>
  </r>
  <r>
    <n v="369"/>
    <s v="Troy Moon"/>
    <x v="2"/>
    <n v="0.09"/>
    <n v="19.23"/>
    <n v="6.15"/>
    <x v="2"/>
    <x v="3"/>
    <s v="Furniture"/>
    <x v="11"/>
    <s v="Small Pack"/>
    <s v="Executive Impressions 13&quot; Clairmont Wall Clock"/>
    <n v="0.44"/>
    <s v="United States"/>
    <s v="West"/>
    <x v="8"/>
    <s v="Oakland"/>
    <n v="94601"/>
    <s v="November"/>
    <s v="04-11-2015"/>
    <s v="April"/>
    <s v="13-04-2015"/>
    <n v="211.232"/>
    <n v="21"/>
    <n v="394.1"/>
    <n v="90292"/>
    <n v="19.14"/>
    <s v="William"/>
  </r>
  <r>
    <n v="1712"/>
    <s v="Regina Langley"/>
    <x v="2"/>
    <n v="0.03"/>
    <n v="11.66"/>
    <n v="7.95"/>
    <x v="1"/>
    <x v="3"/>
    <s v="Office Supplies"/>
    <x v="2"/>
    <s v="Small Pack"/>
    <s v="Hunt BOSTON® Vista® Battery-Operated Pencil Sharpener, Black"/>
    <n v="0.57999999999999996"/>
    <s v="United States"/>
    <s v="South"/>
    <x v="5"/>
    <s v="Martinez"/>
    <n v="30907"/>
    <s v="November"/>
    <s v="04-11-2015"/>
    <s v="April"/>
    <s v="20-04-2015"/>
    <n v="-31.094000000000001"/>
    <n v="22"/>
    <n v="267.32"/>
    <n v="87749"/>
    <n v="11.63"/>
    <s v="Sam"/>
  </r>
  <r>
    <n v="721"/>
    <s v="Melvin Duke"/>
    <x v="4"/>
    <n v="0.01"/>
    <n v="7.28"/>
    <n v="11.15"/>
    <x v="1"/>
    <x v="3"/>
    <s v="Office Supplies"/>
    <x v="7"/>
    <s v="Small Box"/>
    <s v="Array® Parchment Paper, Assorted Colors"/>
    <n v="0.37"/>
    <s v="United States"/>
    <s v="Central"/>
    <x v="2"/>
    <s v="Frankfort"/>
    <n v="46041"/>
    <s v="November"/>
    <s v="04-11-2015"/>
    <s v="April"/>
    <s v="13-04-2015"/>
    <n v="-24.245999999999999"/>
    <n v="1"/>
    <n v="11.21"/>
    <n v="91054"/>
    <n v="7.2700000000000005"/>
    <s v="Chris"/>
  </r>
  <r>
    <n v="445"/>
    <s v="Judy Barrett"/>
    <x v="3"/>
    <n v="0.03"/>
    <n v="48.04"/>
    <n v="19.989999999999998"/>
    <x v="1"/>
    <x v="0"/>
    <s v="Office Supplies"/>
    <x v="7"/>
    <s v="Small Box"/>
    <s v="14-7/8 x 11 Blue Bar Computer Printout Paper"/>
    <n v="0.37"/>
    <s v="United States"/>
    <s v="Central"/>
    <x v="13"/>
    <s v="Norfolk"/>
    <n v="68701"/>
    <s v="November"/>
    <s v="04-11-2015"/>
    <s v="April"/>
    <s v="13-04-2015"/>
    <n v="-4.46"/>
    <n v="2"/>
    <n v="101.71"/>
    <n v="88083"/>
    <n v="48.01"/>
    <s v="Chris"/>
  </r>
  <r>
    <n v="918"/>
    <s v="Kerry Jernigan"/>
    <x v="1"/>
    <n v="0.05"/>
    <n v="35.51"/>
    <n v="6.31"/>
    <x v="1"/>
    <x v="1"/>
    <s v="Office Supplies"/>
    <x v="6"/>
    <s v="Small Box"/>
    <s v="Steel Personal Filing/Posting Tote"/>
    <n v="0.57999999999999996"/>
    <s v="United States"/>
    <s v="West"/>
    <x v="8"/>
    <s v="Rancho Cucamonga"/>
    <n v="91730"/>
    <s v="December"/>
    <s v="04-12-2015"/>
    <s v="April"/>
    <s v="14-04-2015"/>
    <n v="6.11"/>
    <n v="2"/>
    <n v="73.099999999999994"/>
    <n v="90492"/>
    <n v="35.46"/>
    <s v="William"/>
  </r>
  <r>
    <n v="919"/>
    <s v="Tracy Livingston"/>
    <x v="1"/>
    <n v="0.1"/>
    <n v="8.34"/>
    <n v="2.64"/>
    <x v="1"/>
    <x v="1"/>
    <s v="Office Supplies"/>
    <x v="16"/>
    <s v="Small Pack"/>
    <s v="Acme® Elite Stainless Steel Scissors"/>
    <n v="0.59"/>
    <s v="United States"/>
    <s v="West"/>
    <x v="8"/>
    <s v="Redding"/>
    <n v="96003"/>
    <s v="December"/>
    <s v="04-12-2015"/>
    <s v="April"/>
    <s v="12-04-2015"/>
    <n v="-6.34"/>
    <n v="6"/>
    <n v="47.95"/>
    <n v="90492"/>
    <n v="8.24"/>
    <s v="William"/>
  </r>
  <r>
    <n v="920"/>
    <s v="Jessie Kelly"/>
    <x v="1"/>
    <n v="0.03"/>
    <n v="8.0399999999999991"/>
    <n v="8.94"/>
    <x v="1"/>
    <x v="1"/>
    <s v="Office Supplies"/>
    <x v="5"/>
    <s v="Small Box"/>
    <s v="Fellowes Twister Kit, Gray/Clear, 3/pkg"/>
    <n v="0.4"/>
    <s v="United States"/>
    <s v="West"/>
    <x v="8"/>
    <s v="Redlands"/>
    <n v="92374"/>
    <s v="December"/>
    <s v="04-12-2015"/>
    <s v="April"/>
    <s v="14-04-2015"/>
    <n v="-160.27549999999999"/>
    <n v="9"/>
    <n v="76.77"/>
    <n v="90492"/>
    <n v="8.01"/>
    <s v="William"/>
  </r>
  <r>
    <n v="754"/>
    <s v="Helen Lyons"/>
    <x v="2"/>
    <n v="0.06"/>
    <n v="119.99"/>
    <n v="14"/>
    <x v="0"/>
    <x v="1"/>
    <s v="Technology"/>
    <x v="3"/>
    <s v="Jumbo Drum"/>
    <s v="Epson C82 Color Inkjet Printer"/>
    <n v="0.36"/>
    <s v="United States"/>
    <s v="West"/>
    <x v="41"/>
    <s v="Prescott Valley"/>
    <n v="86314"/>
    <s v="December"/>
    <s v="04-12-2015"/>
    <s v="April"/>
    <s v="19-04-2015"/>
    <n v="-207.679788"/>
    <n v="2"/>
    <n v="243.86"/>
    <n v="90439"/>
    <n v="119.92999999999999"/>
    <s v="William"/>
  </r>
  <r>
    <n v="3221"/>
    <s v="Sean Pugh"/>
    <x v="3"/>
    <n v="0.03"/>
    <n v="6.68"/>
    <n v="1.5"/>
    <x v="1"/>
    <x v="3"/>
    <s v="Office Supplies"/>
    <x v="2"/>
    <s v="Wrap Bag"/>
    <s v="Sanford Liquid Accent Highlighters"/>
    <n v="0.48"/>
    <s v="United States"/>
    <s v="South"/>
    <x v="12"/>
    <s v="Sunrise"/>
    <n v="33322"/>
    <s v="December"/>
    <s v="04-12-2015"/>
    <s v="April"/>
    <s v="13-04-2015"/>
    <n v="-577.30399999999997"/>
    <n v="7"/>
    <n v="48.32"/>
    <n v="90815"/>
    <n v="6.6499999999999995"/>
    <s v="Sam"/>
  </r>
  <r>
    <n v="171"/>
    <s v="Christina Matthews"/>
    <x v="0"/>
    <n v="0.05"/>
    <n v="1.88"/>
    <n v="1.49"/>
    <x v="1"/>
    <x v="3"/>
    <s v="Office Supplies"/>
    <x v="5"/>
    <s v="Small Box"/>
    <s v="Staples® General Use 3-Ring Binders"/>
    <n v="0.37"/>
    <s v="United States"/>
    <s v="East"/>
    <x v="33"/>
    <s v="Fort Lee"/>
    <n v="7024"/>
    <s v="April"/>
    <s v="13-04-2015"/>
    <s v="April"/>
    <s v="15-04-2015"/>
    <n v="-2.9095"/>
    <n v="1"/>
    <n v="3.42"/>
    <n v="87464"/>
    <n v="1.8299999999999998"/>
    <s v="Erin"/>
  </r>
  <r>
    <n v="1561"/>
    <s v="Edwin Coley"/>
    <x v="0"/>
    <n v="0.05"/>
    <n v="12.2"/>
    <n v="6.02"/>
    <x v="1"/>
    <x v="3"/>
    <s v="Furniture"/>
    <x v="11"/>
    <s v="Small Pack"/>
    <s v="Advantus Panel Wall Certificate Holder - 8.5x11"/>
    <n v="0.43"/>
    <s v="United States"/>
    <s v="Central"/>
    <x v="18"/>
    <s v="Mansfield"/>
    <n v="76063"/>
    <s v="April"/>
    <s v="13-04-2015"/>
    <s v="April"/>
    <s v="14-04-2015"/>
    <n v="-6.6420000000000003"/>
    <n v="5"/>
    <n v="63.93"/>
    <n v="88094"/>
    <n v="12.149999999999999"/>
    <s v="Chris"/>
  </r>
  <r>
    <n v="2738"/>
    <s v="Sherri Kramer"/>
    <x v="0"/>
    <n v="0.02"/>
    <n v="33.979999999999997"/>
    <n v="1.99"/>
    <x v="1"/>
    <x v="0"/>
    <s v="Technology"/>
    <x v="1"/>
    <s v="Small Pack"/>
    <s v="Imation Neon 80 Minute CD-R Spindle, 50/Pack"/>
    <n v="0.45"/>
    <s v="United States"/>
    <s v="East"/>
    <x v="42"/>
    <s v="South Burlington"/>
    <n v="5403"/>
    <s v="April"/>
    <s v="13-04-2015"/>
    <s v="April"/>
    <s v="15-04-2015"/>
    <n v="164.06129999999999"/>
    <n v="7"/>
    <n v="237.77"/>
    <n v="89017"/>
    <n v="33.959999999999994"/>
    <s v="Erin"/>
  </r>
  <r>
    <n v="3169"/>
    <s v="Janice Boswell"/>
    <x v="0"/>
    <n v="0.08"/>
    <n v="7.28"/>
    <n v="11.15"/>
    <x v="2"/>
    <x v="0"/>
    <s v="Office Supplies"/>
    <x v="7"/>
    <s v="Small Box"/>
    <s v="Array® Parchment Paper, Assorted Colors"/>
    <n v="0.37"/>
    <s v="United States"/>
    <s v="South"/>
    <x v="12"/>
    <s v="Port Orange"/>
    <n v="32127"/>
    <s v="April"/>
    <s v="13-04-2015"/>
    <s v="April"/>
    <s v="14-04-2015"/>
    <n v="-44.414999999999999"/>
    <n v="1"/>
    <n v="14.66"/>
    <n v="86490"/>
    <n v="7.2"/>
    <s v="Sam"/>
  </r>
  <r>
    <n v="2973"/>
    <s v="Sally Liu"/>
    <x v="1"/>
    <n v="0.01"/>
    <n v="30.97"/>
    <n v="4"/>
    <x v="1"/>
    <x v="2"/>
    <s v="Technology"/>
    <x v="1"/>
    <s v="Small Box"/>
    <s v="Microsoft Multimedia Keyboard"/>
    <n v="0.74"/>
    <s v="United States"/>
    <s v="Central"/>
    <x v="30"/>
    <s v="New Berlin"/>
    <n v="53151"/>
    <s v="April"/>
    <s v="13-04-2015"/>
    <s v="April"/>
    <s v="15-04-2015"/>
    <n v="17.102799999999998"/>
    <n v="17"/>
    <n v="523.05999999999995"/>
    <n v="87186"/>
    <n v="30.959999999999997"/>
    <s v="Chris"/>
  </r>
  <r>
    <n v="2973"/>
    <s v="Sally Liu"/>
    <x v="1"/>
    <n v="0.08"/>
    <n v="125.99"/>
    <n v="7.69"/>
    <x v="1"/>
    <x v="2"/>
    <s v="Technology"/>
    <x v="12"/>
    <s v="Small Box"/>
    <s v="Timeport L7089"/>
    <n v="0.57999999999999996"/>
    <s v="United States"/>
    <s v="Central"/>
    <x v="30"/>
    <s v="New Berlin"/>
    <n v="53151"/>
    <s v="April"/>
    <s v="13-04-2015"/>
    <s v="April"/>
    <s v="15-04-2015"/>
    <n v="1269.3819599999999"/>
    <n v="23"/>
    <n v="2424.6799999999998"/>
    <n v="87186"/>
    <n v="125.91"/>
    <s v="Chris"/>
  </r>
  <r>
    <n v="2250"/>
    <s v="Alvin Hoover"/>
    <x v="2"/>
    <n v="0"/>
    <n v="2.08"/>
    <n v="5.33"/>
    <x v="1"/>
    <x v="2"/>
    <s v="Furniture"/>
    <x v="11"/>
    <s v="Small Box"/>
    <s v="Eldon® Wave Desk Accessories"/>
    <n v="0.43"/>
    <s v="United States"/>
    <s v="East"/>
    <x v="28"/>
    <s v="State College"/>
    <n v="16801"/>
    <s v="April"/>
    <s v="13-04-2015"/>
    <s v="April"/>
    <s v="20-04-2015"/>
    <n v="-192.5532"/>
    <n v="22"/>
    <n v="51.41"/>
    <n v="86699"/>
    <n v="2.08"/>
    <s v="Erin"/>
  </r>
  <r>
    <n v="940"/>
    <s v="Albert Maxwell"/>
    <x v="2"/>
    <n v="0.09"/>
    <n v="100.98"/>
    <n v="35.840000000000003"/>
    <x v="0"/>
    <x v="2"/>
    <s v="Furniture"/>
    <x v="10"/>
    <s v="Jumbo Box"/>
    <s v="Bush Westfield Collection Bookcases, Fully Assembled"/>
    <n v="0.62"/>
    <s v="United States"/>
    <s v="East"/>
    <x v="22"/>
    <s v="New Milford"/>
    <n v="6776"/>
    <s v="April"/>
    <s v="14-04-2015"/>
    <s v="April"/>
    <s v="19-04-2015"/>
    <n v="-193.58"/>
    <n v="4"/>
    <n v="396.19"/>
    <n v="90844"/>
    <n v="100.89"/>
    <s v="Erin"/>
  </r>
  <r>
    <n v="329"/>
    <s v="Faye Dyer"/>
    <x v="4"/>
    <n v="0.06"/>
    <n v="296.18"/>
    <n v="54.12"/>
    <x v="0"/>
    <x v="2"/>
    <s v="Furniture"/>
    <x v="0"/>
    <s v="Jumbo Box"/>
    <s v="Hon 94000 Series Round Tables"/>
    <n v="0.76"/>
    <s v="United States"/>
    <s v="East"/>
    <x v="29"/>
    <s v="Sanford"/>
    <n v="4073"/>
    <s v="April"/>
    <s v="14-04-2015"/>
    <s v="April"/>
    <s v="15-04-2015"/>
    <n v="-715.77820599999995"/>
    <n v="5"/>
    <n v="1170.21"/>
    <n v="89726"/>
    <n v="296.12"/>
    <s v="Erin"/>
  </r>
  <r>
    <n v="331"/>
    <s v="Bradley Pollock"/>
    <x v="4"/>
    <n v="0.01"/>
    <n v="29.1"/>
    <n v="4"/>
    <x v="2"/>
    <x v="2"/>
    <s v="Technology"/>
    <x v="1"/>
    <s v="Small Box"/>
    <s v="Acco Keyboard-In-A-Box®"/>
    <n v="0.78"/>
    <s v="United States"/>
    <s v="East"/>
    <x v="47"/>
    <s v="Goffstown"/>
    <n v="3045"/>
    <s v="April"/>
    <s v="14-04-2015"/>
    <s v="April"/>
    <s v="16-04-2015"/>
    <n v="-22.82"/>
    <n v="8"/>
    <n v="243.32"/>
    <n v="89726"/>
    <n v="29.09"/>
    <s v="Erin"/>
  </r>
  <r>
    <n v="1559"/>
    <s v="Zachary Maynard"/>
    <x v="0"/>
    <n v="0.1"/>
    <n v="226.67"/>
    <n v="28.16"/>
    <x v="0"/>
    <x v="1"/>
    <s v="Furniture"/>
    <x v="9"/>
    <s v="Jumbo Drum"/>
    <s v="Hon GuestStacker Chair"/>
    <n v="0.59"/>
    <s v="United States"/>
    <s v="South"/>
    <x v="21"/>
    <s v="Blacksburg"/>
    <n v="24060"/>
    <s v="April"/>
    <s v="15-04-2015"/>
    <s v="April"/>
    <s v="17-04-2015"/>
    <n v="-390.76799999999997"/>
    <n v="5"/>
    <n v="1088.26"/>
    <n v="87424"/>
    <n v="226.57"/>
    <s v="Sam"/>
  </r>
  <r>
    <n v="1632"/>
    <s v="Lori Wolfe"/>
    <x v="1"/>
    <n v="0.02"/>
    <n v="25.99"/>
    <n v="5.37"/>
    <x v="1"/>
    <x v="2"/>
    <s v="Office Supplies"/>
    <x v="2"/>
    <s v="Small Box"/>
    <s v="BOSTON® Ranger® #55 Pencil Sharpener, Black"/>
    <n v="0.56000000000000005"/>
    <s v="United States"/>
    <s v="South"/>
    <x v="0"/>
    <s v="Hattiesburg"/>
    <n v="39401"/>
    <s v="April"/>
    <s v="15-04-2015"/>
    <s v="April"/>
    <s v="17-04-2015"/>
    <n v="-88.158000000000001"/>
    <n v="9"/>
    <n v="243.24"/>
    <n v="90533"/>
    <n v="25.97"/>
    <s v="Sam"/>
  </r>
  <r>
    <n v="553"/>
    <s v="Kristine Connolly"/>
    <x v="2"/>
    <n v="0.01"/>
    <n v="4.9800000000000004"/>
    <n v="7.44"/>
    <x v="1"/>
    <x v="3"/>
    <s v="Office Supplies"/>
    <x v="7"/>
    <s v="Small Box"/>
    <s v="Xerox 1922"/>
    <n v="0.36"/>
    <s v="United States"/>
    <s v="West"/>
    <x v="8"/>
    <s v="Los Angeles"/>
    <n v="90008"/>
    <s v="April"/>
    <s v="15-04-2015"/>
    <s v="April"/>
    <s v="24-04-2015"/>
    <n v="-179.59200000000001"/>
    <n v="63"/>
    <n v="330.21"/>
    <n v="8165"/>
    <n v="4.9700000000000006"/>
    <s v="William"/>
  </r>
  <r>
    <n v="555"/>
    <s v="Walter Young"/>
    <x v="2"/>
    <n v="0.01"/>
    <n v="4.9800000000000004"/>
    <n v="7.44"/>
    <x v="1"/>
    <x v="3"/>
    <s v="Office Supplies"/>
    <x v="7"/>
    <s v="Small Box"/>
    <s v="Xerox 1922"/>
    <n v="0.36"/>
    <s v="United States"/>
    <s v="West"/>
    <x v="15"/>
    <s v="Pleasant Grove"/>
    <n v="84062"/>
    <s v="April"/>
    <s v="15-04-2015"/>
    <s v="April"/>
    <s v="24-04-2015"/>
    <n v="-161.6328"/>
    <n v="16"/>
    <n v="83.86"/>
    <n v="86191"/>
    <n v="4.9700000000000006"/>
    <s v="William"/>
  </r>
  <r>
    <n v="2952"/>
    <s v="Thelma Murray"/>
    <x v="4"/>
    <n v="0.08"/>
    <n v="5.74"/>
    <n v="5.01"/>
    <x v="2"/>
    <x v="3"/>
    <s v="Office Supplies"/>
    <x v="5"/>
    <s v="Small Box"/>
    <s v="Binder Posts"/>
    <n v="0.39"/>
    <s v="United States"/>
    <s v="East"/>
    <x v="27"/>
    <s v="Grove City"/>
    <n v="43123"/>
    <s v="April"/>
    <s v="15-04-2015"/>
    <s v="April"/>
    <s v="17-04-2015"/>
    <n v="-61.628039999999999"/>
    <n v="12"/>
    <n v="70.03"/>
    <n v="91398"/>
    <n v="5.66"/>
    <s v="Erin"/>
  </r>
  <r>
    <n v="568"/>
    <s v="Peter McConnell"/>
    <x v="3"/>
    <n v="0.09"/>
    <n v="70.97"/>
    <n v="3.5"/>
    <x v="1"/>
    <x v="1"/>
    <s v="Office Supplies"/>
    <x v="8"/>
    <s v="Small Box"/>
    <s v="Tripp Lite Isotel 8 Ultra 8 Outlet Metal Surge"/>
    <n v="0.59"/>
    <s v="United States"/>
    <s v="South"/>
    <x v="0"/>
    <s v="Columbus"/>
    <n v="39701"/>
    <s v="April"/>
    <s v="15-04-2015"/>
    <s v="April"/>
    <s v="15-04-2015"/>
    <n v="-99.567999999999998"/>
    <n v="12"/>
    <n v="805.99"/>
    <n v="88880"/>
    <n v="70.88"/>
    <s v="Sam"/>
  </r>
  <r>
    <n v="1607"/>
    <s v="Kathleen Huang Hall"/>
    <x v="3"/>
    <n v="0.01"/>
    <n v="15.16"/>
    <n v="15.09"/>
    <x v="1"/>
    <x v="2"/>
    <s v="Office Supplies"/>
    <x v="5"/>
    <s v="Small Box"/>
    <s v="GBC Clear Cover, 8-1/2 x 11, unpunched, 25 covers per pack"/>
    <n v="0.39"/>
    <s v="United States"/>
    <s v="East"/>
    <x v="11"/>
    <s v="Freeport"/>
    <n v="11520"/>
    <s v="April"/>
    <s v="15-04-2015"/>
    <s v="April"/>
    <s v="15-04-2015"/>
    <n v="-200.85900000000001"/>
    <n v="7"/>
    <n v="110.93"/>
    <n v="87994"/>
    <n v="15.15"/>
    <s v="Erin"/>
  </r>
  <r>
    <n v="1818"/>
    <s v="Ian Hall"/>
    <x v="3"/>
    <n v="0.06"/>
    <n v="17.98"/>
    <n v="8.51"/>
    <x v="1"/>
    <x v="1"/>
    <s v="Technology"/>
    <x v="3"/>
    <s v="Medium Box"/>
    <s v="Canon P1-DHIII Palm Printing Calculator"/>
    <n v="0.4"/>
    <s v="United States"/>
    <s v="Central"/>
    <x v="25"/>
    <s v="Dearborn"/>
    <n v="48126"/>
    <s v="April"/>
    <s v="15-04-2015"/>
    <s v="April"/>
    <s v="17-04-2015"/>
    <n v="-47.243088"/>
    <n v="3"/>
    <n v="56.38"/>
    <n v="85991"/>
    <n v="17.920000000000002"/>
    <s v="Chris"/>
  </r>
  <r>
    <n v="1818"/>
    <s v="Ian Hall"/>
    <x v="3"/>
    <n v="0.1"/>
    <n v="9.99"/>
    <n v="4.78"/>
    <x v="2"/>
    <x v="1"/>
    <s v="Office Supplies"/>
    <x v="7"/>
    <s v="Small Box"/>
    <s v="Xerox 1896"/>
    <n v="0.4"/>
    <s v="United States"/>
    <s v="Central"/>
    <x v="25"/>
    <s v="Dearborn"/>
    <n v="48126"/>
    <s v="April"/>
    <s v="15-04-2015"/>
    <s v="April"/>
    <s v="18-04-2015"/>
    <n v="9.1539999999999999"/>
    <n v="12"/>
    <n v="119.13"/>
    <n v="85991"/>
    <n v="9.89"/>
    <s v="Chris"/>
  </r>
  <r>
    <n v="1821"/>
    <s v="Vanessa Boyer"/>
    <x v="3"/>
    <n v="7.0000000000000007E-2"/>
    <n v="18.649999999999999"/>
    <n v="3.77"/>
    <x v="1"/>
    <x v="1"/>
    <s v="Furniture"/>
    <x v="11"/>
    <s v="Small Pack"/>
    <s v="3M Polarizing Light Filter Sleeves"/>
    <n v="0.39"/>
    <s v="United States"/>
    <s v="East"/>
    <x v="11"/>
    <s v="New York City"/>
    <n v="10177"/>
    <s v="April"/>
    <s v="15-04-2015"/>
    <s v="April"/>
    <s v="16-04-2015"/>
    <n v="149.72"/>
    <n v="34"/>
    <n v="643.64"/>
    <n v="47108"/>
    <n v="18.579999999999998"/>
    <s v="Erin"/>
  </r>
  <r>
    <n v="1821"/>
    <s v="Vanessa Boyer"/>
    <x v="3"/>
    <n v="0.06"/>
    <n v="17.98"/>
    <n v="8.51"/>
    <x v="1"/>
    <x v="1"/>
    <s v="Technology"/>
    <x v="3"/>
    <s v="Medium Box"/>
    <s v="Canon P1-DHIII Palm Printing Calculator"/>
    <n v="0.4"/>
    <s v="United States"/>
    <s v="East"/>
    <x v="11"/>
    <s v="New York City"/>
    <n v="10177"/>
    <s v="April"/>
    <s v="15-04-2015"/>
    <s v="April"/>
    <s v="17-04-2015"/>
    <n v="-52.492319999999999"/>
    <n v="13"/>
    <n v="244.31"/>
    <n v="47108"/>
    <n v="17.920000000000002"/>
    <s v="Erin"/>
  </r>
  <r>
    <n v="1821"/>
    <s v="Vanessa Boyer"/>
    <x v="3"/>
    <n v="0.1"/>
    <n v="9.99"/>
    <n v="4.78"/>
    <x v="2"/>
    <x v="1"/>
    <s v="Office Supplies"/>
    <x v="7"/>
    <s v="Small Box"/>
    <s v="Xerox 1896"/>
    <n v="0.4"/>
    <s v="United States"/>
    <s v="East"/>
    <x v="11"/>
    <s v="New York City"/>
    <n v="10177"/>
    <s v="April"/>
    <s v="15-04-2015"/>
    <s v="April"/>
    <s v="18-04-2015"/>
    <n v="7.96"/>
    <n v="47"/>
    <n v="466.58"/>
    <n v="47108"/>
    <n v="9.89"/>
    <s v="Erin"/>
  </r>
  <r>
    <n v="1821"/>
    <s v="Vanessa Boyer"/>
    <x v="3"/>
    <n v="0.08"/>
    <n v="175.99"/>
    <n v="8.99"/>
    <x v="2"/>
    <x v="1"/>
    <s v="Technology"/>
    <x v="12"/>
    <s v="Small Box"/>
    <s v="2180"/>
    <n v="0.56999999999999995"/>
    <s v="United States"/>
    <s v="East"/>
    <x v="11"/>
    <s v="New York City"/>
    <n v="10177"/>
    <s v="April"/>
    <s v="15-04-2015"/>
    <s v="April"/>
    <s v="16-04-2015"/>
    <n v="-459.08280000000002"/>
    <n v="16"/>
    <n v="2290.69"/>
    <n v="47108"/>
    <n v="175.91"/>
    <s v="Erin"/>
  </r>
  <r>
    <n v="2139"/>
    <s v="Jon Kendall"/>
    <x v="0"/>
    <n v="0.05"/>
    <n v="2550.14"/>
    <n v="29.7"/>
    <x v="0"/>
    <x v="3"/>
    <s v="Technology"/>
    <x v="3"/>
    <s v="Jumbo Drum"/>
    <s v="Epson DFX-8500 Dot Matrix Printer"/>
    <n v="0.56999999999999995"/>
    <s v="United States"/>
    <s v="Central"/>
    <x v="30"/>
    <s v="Watertown"/>
    <n v="53094"/>
    <s v="April"/>
    <s v="16-04-2015"/>
    <s v="April"/>
    <s v="17-04-2015"/>
    <n v="-3971.0628000000002"/>
    <n v="2"/>
    <n v="4845.2700000000004"/>
    <n v="86003"/>
    <n v="2550.0899999999997"/>
    <s v="Chris"/>
  </r>
  <r>
    <n v="1916"/>
    <s v="Marcia Feldman"/>
    <x v="1"/>
    <n v="0.01"/>
    <n v="125.99"/>
    <n v="8.99"/>
    <x v="1"/>
    <x v="2"/>
    <s v="Technology"/>
    <x v="12"/>
    <s v="Small Box"/>
    <s v="SC7868i"/>
    <n v="0.55000000000000004"/>
    <s v="United States"/>
    <s v="South"/>
    <x v="1"/>
    <s v="Little Rock"/>
    <n v="72209"/>
    <s v="April"/>
    <s v="16-04-2015"/>
    <s v="April"/>
    <s v="18-04-2015"/>
    <n v="-45.472000000000001"/>
    <n v="9"/>
    <n v="1011.44"/>
    <n v="85895"/>
    <n v="125.97999999999999"/>
    <s v="Sam"/>
  </r>
  <r>
    <n v="653"/>
    <s v="Ann Katz"/>
    <x v="3"/>
    <n v="0"/>
    <n v="2.78"/>
    <n v="1.49"/>
    <x v="2"/>
    <x v="1"/>
    <s v="Office Supplies"/>
    <x v="5"/>
    <s v="Small Box"/>
    <s v="Wilson Jones Suede Grain Vinyl Binders"/>
    <n v="0.36"/>
    <s v="United States"/>
    <s v="West"/>
    <x v="8"/>
    <s v="Rancho Cucamonga"/>
    <n v="91730"/>
    <s v="April"/>
    <s v="16-04-2015"/>
    <s v="April"/>
    <s v="17-04-2015"/>
    <n v="20.6448"/>
    <n v="9"/>
    <n v="29.92"/>
    <n v="91213"/>
    <n v="2.78"/>
    <s v="William"/>
  </r>
  <r>
    <n v="1041"/>
    <s v="Mildred Chase"/>
    <x v="0"/>
    <n v="0.06"/>
    <n v="55.94"/>
    <n v="4"/>
    <x v="1"/>
    <x v="0"/>
    <s v="Technology"/>
    <x v="1"/>
    <s v="Small Box"/>
    <s v="Fellowes Smart Design 104-Key Enhanced Keyboard, PS/2 Adapter, Platinum"/>
    <n v="0.74"/>
    <s v="United States"/>
    <s v="West"/>
    <x v="8"/>
    <s v="Woodland"/>
    <n v="95695"/>
    <s v="April"/>
    <s v="17-04-2015"/>
    <s v="April"/>
    <s v="18-04-2015"/>
    <n v="-13.77"/>
    <n v="6"/>
    <n v="322.77"/>
    <n v="87846"/>
    <n v="55.879999999999995"/>
    <s v="William"/>
  </r>
  <r>
    <n v="1041"/>
    <s v="Mildred Chase"/>
    <x v="0"/>
    <n v="7.0000000000000007E-2"/>
    <n v="6.3"/>
    <n v="0.5"/>
    <x v="1"/>
    <x v="0"/>
    <s v="Office Supplies"/>
    <x v="13"/>
    <s v="Small Box"/>
    <s v="Avery 48"/>
    <n v="0.39"/>
    <s v="United States"/>
    <s v="West"/>
    <x v="8"/>
    <s v="Woodland"/>
    <n v="95695"/>
    <s v="April"/>
    <s v="17-04-2015"/>
    <s v="April"/>
    <s v="17-04-2015"/>
    <n v="44.912100000000002"/>
    <n v="11"/>
    <n v="65.09"/>
    <n v="87846"/>
    <n v="6.2299999999999995"/>
    <s v="William"/>
  </r>
  <r>
    <n v="1350"/>
    <s v="Jackie Burke"/>
    <x v="1"/>
    <n v="0"/>
    <n v="12.2"/>
    <n v="6.02"/>
    <x v="2"/>
    <x v="2"/>
    <s v="Furniture"/>
    <x v="11"/>
    <s v="Small Pack"/>
    <s v="Advantus Panel Wall Certificate Holder - 8.5x11"/>
    <n v="0.43"/>
    <s v="United States"/>
    <s v="South"/>
    <x v="12"/>
    <s v="Carol City"/>
    <n v="33055"/>
    <s v="April"/>
    <s v="17-04-2015"/>
    <s v="April"/>
    <s v="18-04-2015"/>
    <n v="-172.298"/>
    <n v="4"/>
    <n v="56.24"/>
    <n v="88233"/>
    <n v="12.2"/>
    <s v="Sam"/>
  </r>
  <r>
    <n v="2867"/>
    <s v="Dana Teague"/>
    <x v="1"/>
    <n v="0.01"/>
    <n v="125.99"/>
    <n v="8.99"/>
    <x v="1"/>
    <x v="3"/>
    <s v="Technology"/>
    <x v="12"/>
    <s v="Small Box"/>
    <s v="M70"/>
    <n v="0.59"/>
    <s v="United States"/>
    <s v="East"/>
    <x v="31"/>
    <s v="Washington"/>
    <n v="20016"/>
    <s v="April"/>
    <s v="17-04-2015"/>
    <s v="April"/>
    <s v="18-04-2015"/>
    <n v="-582.64800000000002"/>
    <n v="2"/>
    <n v="226.88"/>
    <n v="11013"/>
    <n v="125.97999999999999"/>
    <s v="Erin"/>
  </r>
  <r>
    <n v="2868"/>
    <s v="Eugene Clayton"/>
    <x v="1"/>
    <n v="0.01"/>
    <n v="125.99"/>
    <n v="8.99"/>
    <x v="1"/>
    <x v="3"/>
    <s v="Technology"/>
    <x v="12"/>
    <s v="Small Box"/>
    <s v="M70"/>
    <n v="0.59"/>
    <s v="United States"/>
    <s v="West"/>
    <x v="4"/>
    <s v="Edmonds"/>
    <n v="98026"/>
    <s v="April"/>
    <s v="17-04-2015"/>
    <s v="April"/>
    <s v="18-04-2015"/>
    <n v="-582.64800000000002"/>
    <n v="1"/>
    <n v="113.44"/>
    <n v="85827"/>
    <n v="125.97999999999999"/>
    <s v="William"/>
  </r>
  <r>
    <n v="1889"/>
    <s v="Oscar Bowers"/>
    <x v="2"/>
    <n v="0.09"/>
    <n v="78.8"/>
    <n v="35"/>
    <x v="1"/>
    <x v="2"/>
    <s v="Office Supplies"/>
    <x v="6"/>
    <s v="Large Box"/>
    <s v="Space Solutions™ Industrial Galvanized Steel Shelving."/>
    <n v="0.83"/>
    <s v="United States"/>
    <s v="East"/>
    <x v="27"/>
    <s v="Kettering"/>
    <n v="45429"/>
    <s v="April"/>
    <s v="17-04-2015"/>
    <s v="April"/>
    <s v="21-04-2015"/>
    <n v="-1025.0172"/>
    <n v="14"/>
    <n v="1059.3800000000001"/>
    <n v="90631"/>
    <n v="78.709999999999994"/>
    <s v="Erin"/>
  </r>
  <r>
    <n v="2593"/>
    <s v="Anne Schultz"/>
    <x v="2"/>
    <n v="0.02"/>
    <n v="419.19"/>
    <n v="19.989999999999998"/>
    <x v="1"/>
    <x v="3"/>
    <s v="Office Supplies"/>
    <x v="6"/>
    <s v="Small Box"/>
    <s v="Smead Adjustable Mobile File Trolley with Lockable Top"/>
    <n v="0.57999999999999996"/>
    <s v="United States"/>
    <s v="South"/>
    <x v="5"/>
    <s v="Athens"/>
    <n v="30605"/>
    <s v="April"/>
    <s v="17-04-2015"/>
    <s v="April"/>
    <s v="17-04-2015"/>
    <n v="-39.606000000000002"/>
    <n v="10"/>
    <n v="4354.55"/>
    <n v="87772"/>
    <n v="419.17"/>
    <s v="Sam"/>
  </r>
  <r>
    <n v="377"/>
    <s v="Sylvia Bush"/>
    <x v="4"/>
    <n v="0.03"/>
    <n v="25.98"/>
    <n v="5.37"/>
    <x v="1"/>
    <x v="1"/>
    <s v="Office Supplies"/>
    <x v="8"/>
    <s v="Medium Box"/>
    <s v="3M Office Air Cleaner"/>
    <n v="0.5"/>
    <s v="United States"/>
    <s v="Central"/>
    <x v="10"/>
    <s v="Batavia"/>
    <n v="60510"/>
    <s v="April"/>
    <s v="17-04-2015"/>
    <s v="April"/>
    <s v="17-04-2015"/>
    <n v="250.0376"/>
    <n v="17"/>
    <n v="460.87"/>
    <n v="89579"/>
    <n v="25.95"/>
    <s v="Chris"/>
  </r>
  <r>
    <n v="2004"/>
    <s v="James Dickinson Ball"/>
    <x v="4"/>
    <n v="0.06"/>
    <n v="4.24"/>
    <n v="5.41"/>
    <x v="1"/>
    <x v="2"/>
    <s v="Office Supplies"/>
    <x v="5"/>
    <s v="Small Box"/>
    <s v="Storex DuraTech Recycled Plastic Frosted Binders"/>
    <n v="0.35"/>
    <s v="United States"/>
    <s v="West"/>
    <x v="24"/>
    <s v="Bozeman"/>
    <n v="59715"/>
    <s v="April"/>
    <s v="17-04-2015"/>
    <s v="April"/>
    <s v="19-04-2015"/>
    <n v="-78.916679999999999"/>
    <n v="10"/>
    <n v="45"/>
    <n v="91277"/>
    <n v="4.1800000000000006"/>
    <s v="William"/>
  </r>
  <r>
    <n v="2004"/>
    <s v="James Dickinson Ball"/>
    <x v="4"/>
    <n v="0.04"/>
    <n v="6783.02"/>
    <n v="24.49"/>
    <x v="1"/>
    <x v="2"/>
    <s v="Technology"/>
    <x v="3"/>
    <s v="Large Box"/>
    <s v="Polycom ViewStation™ ISDN Videoconferencing Unit"/>
    <n v="0.39"/>
    <s v="United States"/>
    <s v="West"/>
    <x v="24"/>
    <s v="Bozeman"/>
    <n v="59715"/>
    <s v="April"/>
    <s v="17-04-2015"/>
    <s v="April"/>
    <s v="19-04-2015"/>
    <n v="-13562.637408000001"/>
    <n v="1"/>
    <n v="6569.07"/>
    <n v="91277"/>
    <n v="6782.9800000000005"/>
    <s v="William"/>
  </r>
  <r>
    <n v="507"/>
    <s v="Carol Saunders"/>
    <x v="0"/>
    <n v="0.01"/>
    <n v="55.98"/>
    <n v="4.8600000000000003"/>
    <x v="2"/>
    <x v="3"/>
    <s v="Office Supplies"/>
    <x v="7"/>
    <s v="Small Box"/>
    <s v="Xerox 1908"/>
    <n v="0.36"/>
    <s v="United States"/>
    <s v="South"/>
    <x v="32"/>
    <s v="Bowling Green"/>
    <n v="42104"/>
    <s v="April"/>
    <s v="18-04-2015"/>
    <s v="April"/>
    <s v="20-04-2015"/>
    <n v="32.940899999999999"/>
    <n v="11"/>
    <n v="646.97"/>
    <n v="87357"/>
    <n v="55.97"/>
    <s v="Sam"/>
  </r>
  <r>
    <n v="507"/>
    <s v="Carol Saunders"/>
    <x v="0"/>
    <n v="0.04"/>
    <n v="65.989999999999995"/>
    <n v="8.99"/>
    <x v="1"/>
    <x v="3"/>
    <s v="Technology"/>
    <x v="12"/>
    <s v="Small Box"/>
    <s v="Talkabout T8367"/>
    <n v="0.56000000000000005"/>
    <s v="United States"/>
    <s v="South"/>
    <x v="32"/>
    <s v="Bowling Green"/>
    <n v="42104"/>
    <s v="April"/>
    <s v="18-04-2015"/>
    <s v="April"/>
    <s v="19-04-2015"/>
    <n v="131.334"/>
    <n v="17"/>
    <n v="946.29"/>
    <n v="87357"/>
    <n v="65.949999999999989"/>
    <s v="Sam"/>
  </r>
  <r>
    <n v="665"/>
    <s v="Miriam Mueller"/>
    <x v="0"/>
    <n v="0.02"/>
    <n v="130.97999999999999"/>
    <n v="30"/>
    <x v="0"/>
    <x v="3"/>
    <s v="Furniture"/>
    <x v="9"/>
    <s v="Jumbo Drum"/>
    <s v="Office Star - Contemporary Task Swivel chair with 2-way adjustable arms, Plum"/>
    <n v="0.78"/>
    <s v="United States"/>
    <s v="South"/>
    <x v="34"/>
    <s v="Murfreesboro"/>
    <n v="37130"/>
    <s v="April"/>
    <s v="18-04-2015"/>
    <s v="April"/>
    <s v="19-04-2015"/>
    <n v="90.762"/>
    <n v="6"/>
    <n v="793.39"/>
    <n v="88678"/>
    <n v="130.95999999999998"/>
    <s v="Sam"/>
  </r>
  <r>
    <n v="1959"/>
    <s v="Bonnie Matthews Rowland"/>
    <x v="2"/>
    <n v="0.02"/>
    <n v="9.99"/>
    <n v="11.59"/>
    <x v="1"/>
    <x v="2"/>
    <s v="Office Supplies"/>
    <x v="7"/>
    <s v="Small Box"/>
    <s v="Hammermill Color Copier Paper (28Lb. and 96 Bright)"/>
    <n v="0.4"/>
    <s v="United States"/>
    <s v="South"/>
    <x v="12"/>
    <s v="Miami"/>
    <n v="33916"/>
    <s v="April"/>
    <s v="18-04-2015"/>
    <s v="April"/>
    <s v="27-04-2015"/>
    <n v="-171.15770000000001"/>
    <n v="43"/>
    <n v="475.42"/>
    <n v="26342"/>
    <n v="9.9700000000000006"/>
    <s v="Sam"/>
  </r>
  <r>
    <n v="1959"/>
    <s v="Bonnie Matthews Rowland"/>
    <x v="2"/>
    <n v="0.02"/>
    <n v="48.04"/>
    <n v="5.79"/>
    <x v="1"/>
    <x v="2"/>
    <s v="Office Supplies"/>
    <x v="7"/>
    <s v="Small Box"/>
    <s v="Xerox 1937"/>
    <n v="0.37"/>
    <s v="United States"/>
    <s v="South"/>
    <x v="12"/>
    <s v="Miami"/>
    <n v="33916"/>
    <s v="April"/>
    <s v="18-04-2015"/>
    <s v="April"/>
    <s v="23-04-2015"/>
    <n v="624.23900000000003"/>
    <n v="74"/>
    <n v="3598.82"/>
    <n v="26342"/>
    <n v="48.019999999999996"/>
    <s v="Sam"/>
  </r>
  <r>
    <n v="1959"/>
    <s v="Bonnie Matthews Rowland"/>
    <x v="2"/>
    <n v="0.04"/>
    <n v="6.68"/>
    <n v="4.91"/>
    <x v="1"/>
    <x v="2"/>
    <s v="Office Supplies"/>
    <x v="7"/>
    <s v="Small Box"/>
    <s v="Xerox 1986"/>
    <n v="0.37"/>
    <s v="United States"/>
    <s v="South"/>
    <x v="12"/>
    <s v="Miami"/>
    <n v="33916"/>
    <s v="April"/>
    <s v="18-04-2015"/>
    <s v="April"/>
    <s v="25-04-2015"/>
    <n v="-14.3241"/>
    <n v="5"/>
    <n v="41.22"/>
    <n v="26342"/>
    <n v="6.64"/>
    <s v="Sam"/>
  </r>
  <r>
    <n v="1962"/>
    <s v="Sean Burton"/>
    <x v="2"/>
    <n v="0.02"/>
    <n v="48.04"/>
    <n v="5.79"/>
    <x v="1"/>
    <x v="2"/>
    <s v="Office Supplies"/>
    <x v="7"/>
    <s v="Small Box"/>
    <s v="Xerox 1937"/>
    <n v="0.37"/>
    <s v="United States"/>
    <s v="Central"/>
    <x v="25"/>
    <s v="Saginaw"/>
    <n v="48601"/>
    <s v="April"/>
    <s v="18-04-2015"/>
    <s v="April"/>
    <s v="23-04-2015"/>
    <n v="604.01909999999998"/>
    <n v="18"/>
    <n v="875.39"/>
    <n v="88857"/>
    <n v="48.019999999999996"/>
    <s v="Chris"/>
  </r>
  <r>
    <n v="1962"/>
    <s v="Sean Burton"/>
    <x v="2"/>
    <n v="0.04"/>
    <n v="6.68"/>
    <n v="4.91"/>
    <x v="1"/>
    <x v="2"/>
    <s v="Office Supplies"/>
    <x v="7"/>
    <s v="Small Box"/>
    <s v="Xerox 1986"/>
    <n v="0.37"/>
    <s v="United States"/>
    <s v="Central"/>
    <x v="25"/>
    <s v="Saginaw"/>
    <n v="48601"/>
    <s v="April"/>
    <s v="18-04-2015"/>
    <s v="April"/>
    <s v="25-04-2015"/>
    <n v="-11.631600000000001"/>
    <n v="1"/>
    <n v="8.24"/>
    <n v="88857"/>
    <n v="6.64"/>
    <s v="Chris"/>
  </r>
  <r>
    <n v="1826"/>
    <s v="Kate Peck"/>
    <x v="4"/>
    <n v="0.1"/>
    <n v="52.99"/>
    <n v="19.989999999999998"/>
    <x v="2"/>
    <x v="3"/>
    <s v="Office Supplies"/>
    <x v="6"/>
    <s v="Small Box"/>
    <s v="Gould Plastics 9-Pocket Panel Bin, 18-3/8w x 5-1/4d x 20-1/2h, Black"/>
    <n v="0.81"/>
    <s v="United States"/>
    <s v="Central"/>
    <x v="20"/>
    <s v="Bettendorf"/>
    <n v="52722"/>
    <s v="April"/>
    <s v="18-04-2015"/>
    <s v="April"/>
    <s v="19-04-2015"/>
    <n v="-517.16999999999996"/>
    <n v="7"/>
    <n v="337.59"/>
    <n v="86958"/>
    <n v="52.89"/>
    <s v="Chris"/>
  </r>
  <r>
    <n v="1827"/>
    <s v="Vincent Hale"/>
    <x v="4"/>
    <n v="7.0000000000000007E-2"/>
    <n v="100.98"/>
    <n v="57.38"/>
    <x v="0"/>
    <x v="3"/>
    <s v="Furniture"/>
    <x v="10"/>
    <s v="Jumbo Box"/>
    <s v="Bush Westfield Collection Bookcases, Dark Cherry Finish, Fully Assembled"/>
    <n v="0.78"/>
    <s v="United States"/>
    <s v="Central"/>
    <x v="20"/>
    <s v="Burlington"/>
    <n v="52601"/>
    <s v="April"/>
    <s v="18-04-2015"/>
    <s v="April"/>
    <s v="21-04-2015"/>
    <n v="-429.86"/>
    <n v="2"/>
    <n v="215.32"/>
    <n v="86958"/>
    <n v="100.91000000000001"/>
    <s v="Chris"/>
  </r>
  <r>
    <n v="1827"/>
    <s v="Vincent Hale"/>
    <x v="4"/>
    <n v="0.03"/>
    <n v="85.99"/>
    <n v="0.99"/>
    <x v="1"/>
    <x v="3"/>
    <s v="Technology"/>
    <x v="12"/>
    <s v="Wrap Bag"/>
    <s v="Accessory34"/>
    <n v="0.55000000000000004"/>
    <s v="United States"/>
    <s v="Central"/>
    <x v="20"/>
    <s v="Burlington"/>
    <n v="52601"/>
    <s v="April"/>
    <s v="18-04-2015"/>
    <s v="April"/>
    <s v="20-04-2015"/>
    <n v="264.16649999999998"/>
    <n v="5"/>
    <n v="382.85"/>
    <n v="86958"/>
    <n v="85.96"/>
    <s v="Chris"/>
  </r>
  <r>
    <n v="2097"/>
    <s v="Patsy Shea"/>
    <x v="4"/>
    <n v="0.1"/>
    <n v="300.97000000000003"/>
    <n v="7.18"/>
    <x v="1"/>
    <x v="2"/>
    <s v="Technology"/>
    <x v="1"/>
    <s v="Small Box"/>
    <s v="Gyration Ultra Professional Cordless Optical Suite"/>
    <n v="0.48"/>
    <s v="United States"/>
    <s v="South"/>
    <x v="23"/>
    <s v="Hilton Head Island"/>
    <n v="29915"/>
    <s v="April"/>
    <s v="18-04-2015"/>
    <s v="April"/>
    <s v="19-04-2015"/>
    <n v="138.018"/>
    <n v="4"/>
    <n v="1094.33"/>
    <n v="87889"/>
    <n v="300.87"/>
    <s v="Sam"/>
  </r>
  <r>
    <n v="2098"/>
    <s v="Tracy Dyer"/>
    <x v="4"/>
    <n v="0.06"/>
    <n v="39.89"/>
    <n v="3.04"/>
    <x v="1"/>
    <x v="2"/>
    <s v="Furniture"/>
    <x v="11"/>
    <s v="Wrap Bag"/>
    <s v="Ultra Commercial Grade Dual Valve Door Closer"/>
    <n v="0.53"/>
    <s v="United States"/>
    <s v="South"/>
    <x v="23"/>
    <s v="Mount Pleasant"/>
    <n v="29464"/>
    <s v="April"/>
    <s v="18-04-2015"/>
    <s v="April"/>
    <s v="20-04-2015"/>
    <n v="38.874000000000002"/>
    <n v="10"/>
    <n v="389.97"/>
    <n v="87889"/>
    <n v="39.83"/>
    <s v="Sam"/>
  </r>
  <r>
    <n v="2655"/>
    <s v="Benjamin Lam"/>
    <x v="4"/>
    <n v="0.09"/>
    <n v="89.99"/>
    <n v="42"/>
    <x v="0"/>
    <x v="1"/>
    <s v="Furniture"/>
    <x v="9"/>
    <s v="Jumbo Drum"/>
    <s v="Global Leather Task Chair, Black"/>
    <n v="0.66"/>
    <s v="United States"/>
    <s v="South"/>
    <x v="5"/>
    <s v="Atlanta"/>
    <n v="30318"/>
    <s v="April"/>
    <s v="18-04-2015"/>
    <s v="April"/>
    <s v="18-04-2015"/>
    <n v="223.416"/>
    <n v="6"/>
    <n v="511.25"/>
    <n v="86063"/>
    <n v="89.899999999999991"/>
    <s v="Sam"/>
  </r>
  <r>
    <n v="3155"/>
    <s v="Julian Keith Mayer"/>
    <x v="0"/>
    <n v="0.05"/>
    <n v="159.99"/>
    <n v="5.5"/>
    <x v="1"/>
    <x v="1"/>
    <s v="Technology"/>
    <x v="1"/>
    <s v="Small Box"/>
    <s v="Gyration RF Keyboard"/>
    <n v="0.49"/>
    <s v="United States"/>
    <s v="South"/>
    <x v="12"/>
    <s v="Sanford"/>
    <n v="32771"/>
    <s v="April"/>
    <s v="19-04-2015"/>
    <s v="April"/>
    <s v="21-04-2015"/>
    <n v="12.263999999999999"/>
    <n v="23"/>
    <n v="3600.65"/>
    <n v="86902"/>
    <n v="159.94"/>
    <s v="Sam"/>
  </r>
  <r>
    <n v="1836"/>
    <s v="Dwight Albright Huffman"/>
    <x v="1"/>
    <n v="0.01"/>
    <n v="155.99"/>
    <n v="8.99"/>
    <x v="2"/>
    <x v="3"/>
    <s v="Technology"/>
    <x v="12"/>
    <s v="Small Box"/>
    <s v="CF 688"/>
    <n v="0.57999999999999996"/>
    <s v="United States"/>
    <s v="West"/>
    <x v="8"/>
    <s v="San Francisco"/>
    <n v="94110"/>
    <s v="April"/>
    <s v="19-04-2015"/>
    <s v="April"/>
    <s v="20-04-2015"/>
    <n v="-219.07908"/>
    <n v="5"/>
    <n v="675.83"/>
    <n v="86600"/>
    <n v="155.98000000000002"/>
    <s v="William"/>
  </r>
  <r>
    <n v="1837"/>
    <s v="Herbert Williamson"/>
    <x v="1"/>
    <n v="0.01"/>
    <n v="5.98"/>
    <n v="5.46"/>
    <x v="1"/>
    <x v="3"/>
    <s v="Office Supplies"/>
    <x v="7"/>
    <s v="Small Box"/>
    <s v="Xerox 1983"/>
    <n v="0.36"/>
    <s v="United States"/>
    <s v="West"/>
    <x v="8"/>
    <s v="San Gabriel"/>
    <n v="91776"/>
    <s v="April"/>
    <s v="19-04-2015"/>
    <s v="April"/>
    <s v="21-04-2015"/>
    <n v="-18.878399999999999"/>
    <n v="4"/>
    <n v="28"/>
    <n v="86600"/>
    <n v="5.9700000000000006"/>
    <s v="William"/>
  </r>
  <r>
    <n v="2212"/>
    <s v="Stacy Chang"/>
    <x v="1"/>
    <n v="0.09"/>
    <n v="199.99"/>
    <n v="24.49"/>
    <x v="2"/>
    <x v="2"/>
    <s v="Technology"/>
    <x v="4"/>
    <s v="Large Box"/>
    <s v="Canon PC-428 Personal Copier"/>
    <n v="0.46"/>
    <s v="United States"/>
    <s v="East"/>
    <x v="36"/>
    <s v="Catonsville"/>
    <n v="21228"/>
    <s v="April"/>
    <s v="19-04-2015"/>
    <s v="April"/>
    <s v="21-04-2015"/>
    <n v="631.33000000000004"/>
    <n v="5"/>
    <n v="990.25"/>
    <n v="88029"/>
    <n v="199.9"/>
    <s v="Erin"/>
  </r>
  <r>
    <n v="152"/>
    <s v="Kent Kerr"/>
    <x v="2"/>
    <n v="0.01"/>
    <n v="79.52"/>
    <n v="48.2"/>
    <x v="1"/>
    <x v="2"/>
    <s v="Furniture"/>
    <x v="11"/>
    <s v="Medium Box"/>
    <s v="Eldon Cleatmat Plus™ Chair Mats for High Pile Carpets"/>
    <n v="0.74"/>
    <s v="United States"/>
    <s v="South"/>
    <x v="34"/>
    <s v="Knoxville"/>
    <n v="37918"/>
    <s v="April"/>
    <s v="19-04-2015"/>
    <s v="April"/>
    <s v="26-04-2015"/>
    <n v="-40.683999999999997"/>
    <n v="8"/>
    <n v="667.84"/>
    <n v="89522"/>
    <n v="79.509999999999991"/>
    <s v="Sam"/>
  </r>
  <r>
    <n v="1933"/>
    <s v="William Crawford"/>
    <x v="2"/>
    <n v="0.06"/>
    <n v="3.58"/>
    <n v="1.63"/>
    <x v="1"/>
    <x v="3"/>
    <s v="Office Supplies"/>
    <x v="14"/>
    <s v="Wrap Bag"/>
    <s v="OIC Colored Binder Clips, Assorted Sizes"/>
    <n v="0.36"/>
    <s v="United States"/>
    <s v="Central"/>
    <x v="18"/>
    <s v="Garland"/>
    <n v="75043"/>
    <s v="April"/>
    <s v="19-04-2015"/>
    <s v="April"/>
    <s v="23-04-2015"/>
    <n v="14"/>
    <n v="10"/>
    <n v="34.76"/>
    <n v="86687"/>
    <n v="3.52"/>
    <s v="Chris"/>
  </r>
  <r>
    <n v="1940"/>
    <s v="Eileen McDonald"/>
    <x v="2"/>
    <n v="0"/>
    <n v="78.650000000000006"/>
    <n v="13.99"/>
    <x v="1"/>
    <x v="3"/>
    <s v="Office Supplies"/>
    <x v="8"/>
    <s v="Medium Box"/>
    <s v="Honeywell Quietcare HEPA Air Cleaner"/>
    <n v="0.52"/>
    <s v="United States"/>
    <s v="West"/>
    <x v="15"/>
    <s v="Draper"/>
    <n v="84020"/>
    <s v="April"/>
    <s v="19-04-2015"/>
    <s v="April"/>
    <s v="26-04-2015"/>
    <n v="386.00670000000002"/>
    <n v="7"/>
    <n v="559.42999999999995"/>
    <n v="88871"/>
    <n v="78.650000000000006"/>
    <s v="William"/>
  </r>
  <r>
    <n v="1940"/>
    <s v="Eileen McDonald"/>
    <x v="2"/>
    <n v="0.08"/>
    <n v="122.99"/>
    <n v="70.2"/>
    <x v="0"/>
    <x v="3"/>
    <s v="Furniture"/>
    <x v="9"/>
    <s v="Jumbo Drum"/>
    <s v="Global High-Back Leather Tilter, Burgundy"/>
    <n v="0.74"/>
    <s v="United States"/>
    <s v="West"/>
    <x v="15"/>
    <s v="Draper"/>
    <n v="84020"/>
    <s v="April"/>
    <s v="19-04-2015"/>
    <s v="April"/>
    <s v="24-04-2015"/>
    <n v="-1867.97"/>
    <n v="10"/>
    <n v="1216.52"/>
    <n v="88871"/>
    <n v="122.91"/>
    <s v="William"/>
  </r>
  <r>
    <n v="2066"/>
    <s v="Claudia Webb"/>
    <x v="2"/>
    <n v="0.1"/>
    <n v="4.24"/>
    <n v="5.41"/>
    <x v="1"/>
    <x v="3"/>
    <s v="Office Supplies"/>
    <x v="5"/>
    <s v="Small Box"/>
    <s v="Storex DuraTech Recycled Plastic Frosted Binders"/>
    <n v="0.35"/>
    <s v="United States"/>
    <s v="South"/>
    <x v="9"/>
    <s v="Indian Trail"/>
    <n v="28079"/>
    <s v="April"/>
    <s v="19-04-2015"/>
    <s v="April"/>
    <s v="23-04-2015"/>
    <n v="-61.6"/>
    <n v="8"/>
    <n v="34.159999999999997"/>
    <n v="85835"/>
    <n v="4.1400000000000006"/>
    <s v="Sam"/>
  </r>
  <r>
    <n v="2547"/>
    <s v="Edna Freeman"/>
    <x v="2"/>
    <n v="7.0000000000000007E-2"/>
    <n v="6.48"/>
    <n v="9.5399999999999991"/>
    <x v="1"/>
    <x v="0"/>
    <s v="Office Supplies"/>
    <x v="7"/>
    <s v="Small Box"/>
    <s v="Xerox 1905"/>
    <n v="0.37"/>
    <s v="United States"/>
    <s v="South"/>
    <x v="21"/>
    <s v="Virginia Beach"/>
    <n v="23464"/>
    <s v="April"/>
    <s v="19-04-2015"/>
    <s v="April"/>
    <s v="19-04-2015"/>
    <n v="2.2320000000000002"/>
    <n v="1"/>
    <n v="10.86"/>
    <n v="87916"/>
    <n v="6.41"/>
    <s v="Sam"/>
  </r>
  <r>
    <n v="3380"/>
    <s v="Eva Decker"/>
    <x v="0"/>
    <n v="0.03"/>
    <n v="315.98"/>
    <n v="19.989999999999998"/>
    <x v="1"/>
    <x v="2"/>
    <s v="Office Supplies"/>
    <x v="5"/>
    <s v="Small Box"/>
    <s v="GBC ProClick™ 150 Presentation Binding System"/>
    <n v="0.38"/>
    <s v="United States"/>
    <s v="South"/>
    <x v="5"/>
    <s v="La Grange"/>
    <n v="30240"/>
    <s v="April"/>
    <s v="20-04-2015"/>
    <s v="April"/>
    <s v="22-04-2015"/>
    <n v="-4.4800000000000004"/>
    <n v="18"/>
    <n v="5572.18"/>
    <n v="88838"/>
    <n v="315.95000000000005"/>
    <s v="Sam"/>
  </r>
  <r>
    <n v="3380"/>
    <s v="Eva Decker"/>
    <x v="0"/>
    <n v="0.03"/>
    <n v="63.94"/>
    <n v="14.48"/>
    <x v="1"/>
    <x v="2"/>
    <s v="Furniture"/>
    <x v="11"/>
    <s v="Small Box"/>
    <s v="Howard Miller 16&quot; Diameter Gallery Wall Clock"/>
    <n v="0.46"/>
    <s v="United States"/>
    <s v="South"/>
    <x v="5"/>
    <s v="La Grange"/>
    <n v="30240"/>
    <s v="April"/>
    <s v="20-04-2015"/>
    <s v="April"/>
    <s v="21-04-2015"/>
    <n v="43.691699999999997"/>
    <n v="8"/>
    <n v="522.46"/>
    <n v="88838"/>
    <n v="63.91"/>
    <s v="Sam"/>
  </r>
  <r>
    <n v="151"/>
    <s v="Geoffrey Zhu"/>
    <x v="1"/>
    <n v="0.09"/>
    <n v="5.98"/>
    <n v="2.5"/>
    <x v="1"/>
    <x v="2"/>
    <s v="Office Supplies"/>
    <x v="15"/>
    <s v="Small Box"/>
    <s v="Wausau Papers Astrobrights® Colored Envelopes"/>
    <n v="0.36"/>
    <s v="United States"/>
    <s v="South"/>
    <x v="34"/>
    <s v="Kingsport"/>
    <n v="37664"/>
    <s v="April"/>
    <s v="20-04-2015"/>
    <s v="April"/>
    <s v="22-04-2015"/>
    <n v="13.896000000000001"/>
    <n v="5"/>
    <n v="28.11"/>
    <n v="89523"/>
    <n v="5.8900000000000006"/>
    <s v="Sam"/>
  </r>
  <r>
    <n v="1259"/>
    <s v="Keith Hobbs"/>
    <x v="1"/>
    <n v="0.03"/>
    <n v="3.69"/>
    <n v="2.5"/>
    <x v="2"/>
    <x v="2"/>
    <s v="Office Supplies"/>
    <x v="15"/>
    <s v="Small Box"/>
    <s v="Colored Envelopes"/>
    <n v="0.39"/>
    <s v="United States"/>
    <s v="South"/>
    <x v="32"/>
    <s v="Danville"/>
    <n v="40422"/>
    <s v="April"/>
    <s v="20-04-2015"/>
    <s v="April"/>
    <s v="20-04-2015"/>
    <n v="-2196.6840000000002"/>
    <n v="9"/>
    <n v="38.65"/>
    <n v="86534"/>
    <n v="3.66"/>
    <s v="Sam"/>
  </r>
  <r>
    <n v="2117"/>
    <s v="Jack Hatcher"/>
    <x v="1"/>
    <n v="0.03"/>
    <n v="320.98"/>
    <n v="24.49"/>
    <x v="1"/>
    <x v="2"/>
    <s v="Furniture"/>
    <x v="9"/>
    <s v="Large Box"/>
    <s v="Hon Pagoda™ Stacking Chairs"/>
    <n v="0.55000000000000004"/>
    <s v="United States"/>
    <s v="Central"/>
    <x v="18"/>
    <s v="Greenville"/>
    <n v="75401"/>
    <s v="April"/>
    <s v="20-04-2015"/>
    <s v="April"/>
    <s v="22-04-2015"/>
    <n v="4554.4346999999998"/>
    <n v="20"/>
    <n v="6600.63"/>
    <n v="90891"/>
    <n v="320.95000000000005"/>
    <s v="Chris"/>
  </r>
  <r>
    <n v="2117"/>
    <s v="Jack Hatcher"/>
    <x v="1"/>
    <n v="0.06"/>
    <n v="125.99"/>
    <n v="8.8000000000000007"/>
    <x v="1"/>
    <x v="2"/>
    <s v="Technology"/>
    <x v="12"/>
    <s v="Small Box"/>
    <s v="StarTAC 6500"/>
    <n v="0.59"/>
    <s v="United States"/>
    <s v="Central"/>
    <x v="18"/>
    <s v="Greenville"/>
    <n v="75401"/>
    <s v="April"/>
    <s v="20-04-2015"/>
    <s v="April"/>
    <s v="21-04-2015"/>
    <n v="618.19308000000001"/>
    <n v="18"/>
    <n v="1811.99"/>
    <n v="90891"/>
    <n v="125.92999999999999"/>
    <s v="Chris"/>
  </r>
  <r>
    <n v="3084"/>
    <s v="Debbie Hsu"/>
    <x v="1"/>
    <n v="0"/>
    <n v="65.989999999999995"/>
    <n v="5.99"/>
    <x v="2"/>
    <x v="0"/>
    <s v="Technology"/>
    <x v="12"/>
    <s v="Small Box"/>
    <s v="i1000"/>
    <n v="0.57999999999999996"/>
    <s v="United States"/>
    <s v="West"/>
    <x v="4"/>
    <s v="Lacey"/>
    <n v="98503"/>
    <s v="April"/>
    <s v="20-04-2015"/>
    <s v="April"/>
    <s v="22-04-2015"/>
    <n v="313.81200000000001"/>
    <n v="14"/>
    <n v="798.89"/>
    <n v="89879"/>
    <n v="65.989999999999995"/>
    <s v="William"/>
  </r>
  <r>
    <n v="56"/>
    <s v="Randall Montgomery"/>
    <x v="4"/>
    <n v="0.06"/>
    <n v="3.8"/>
    <n v="1.49"/>
    <x v="1"/>
    <x v="1"/>
    <s v="Office Supplies"/>
    <x v="5"/>
    <s v="Small Box"/>
    <s v="Durable Pressboard Binders"/>
    <n v="0.38"/>
    <s v="United States"/>
    <s v="East"/>
    <x v="11"/>
    <s v="Tonawanda"/>
    <n v="14150"/>
    <s v="April"/>
    <s v="20-04-2015"/>
    <s v="April"/>
    <s v="21-04-2015"/>
    <n v="19.6282"/>
    <n v="20"/>
    <n v="73.55"/>
    <n v="88075"/>
    <n v="3.7399999999999998"/>
    <s v="Erin"/>
  </r>
  <r>
    <n v="56"/>
    <s v="Randall Montgomery"/>
    <x v="4"/>
    <n v="0.06"/>
    <n v="1.76"/>
    <n v="0.7"/>
    <x v="1"/>
    <x v="1"/>
    <s v="Office Supplies"/>
    <x v="2"/>
    <s v="Wrap Bag"/>
    <s v="Newell 310"/>
    <n v="0.56000000000000005"/>
    <s v="United States"/>
    <s v="East"/>
    <x v="11"/>
    <s v="Tonawanda"/>
    <n v="14150"/>
    <s v="April"/>
    <s v="20-04-2015"/>
    <s v="April"/>
    <s v="21-04-2015"/>
    <n v="-1.6524000000000001"/>
    <n v="17"/>
    <n v="29.57"/>
    <n v="88075"/>
    <n v="1.7"/>
    <s v="Erin"/>
  </r>
  <r>
    <n v="240"/>
    <s v="Gilbert Scarborough"/>
    <x v="4"/>
    <n v="0.1"/>
    <n v="19.98"/>
    <n v="5.77"/>
    <x v="2"/>
    <x v="0"/>
    <s v="Office Supplies"/>
    <x v="7"/>
    <s v="Small Box"/>
    <s v="Xerox Blank Computer Paper"/>
    <n v="0.38"/>
    <s v="United States"/>
    <s v="West"/>
    <x v="3"/>
    <s v="Fountain"/>
    <n v="80817"/>
    <s v="April"/>
    <s v="20-04-2015"/>
    <s v="April"/>
    <s v="20-04-2015"/>
    <n v="35.090000000000003"/>
    <n v="3"/>
    <n v="57.41"/>
    <n v="90479"/>
    <n v="19.88"/>
    <s v="William"/>
  </r>
  <r>
    <n v="241"/>
    <s v="Amy Ellis Holder"/>
    <x v="4"/>
    <n v="0.06"/>
    <n v="259.70999999999998"/>
    <n v="66.67"/>
    <x v="0"/>
    <x v="0"/>
    <s v="Furniture"/>
    <x v="0"/>
    <s v="Jumbo Box"/>
    <s v="Bevis Round Bullnose 29&quot; High Table Top"/>
    <n v="0.61"/>
    <s v="United States"/>
    <s v="West"/>
    <x v="3"/>
    <s v="Grand Junction"/>
    <n v="81503"/>
    <s v="April"/>
    <s v="20-04-2015"/>
    <s v="April"/>
    <s v="21-04-2015"/>
    <n v="785.63"/>
    <n v="11"/>
    <n v="2809.87"/>
    <n v="90479"/>
    <n v="259.64999999999998"/>
    <s v="William"/>
  </r>
  <r>
    <n v="970"/>
    <s v="Lynn Payne"/>
    <x v="4"/>
    <n v="0"/>
    <n v="170.98"/>
    <n v="35.89"/>
    <x v="0"/>
    <x v="1"/>
    <s v="Furniture"/>
    <x v="10"/>
    <s v="Jumbo Box"/>
    <s v="Rush Hierlooms Collection 1&quot; Thick Stackable Bookcases"/>
    <n v="0.66"/>
    <s v="United States"/>
    <s v="South"/>
    <x v="21"/>
    <s v="Rose Hill"/>
    <n v="24281"/>
    <s v="April"/>
    <s v="20-04-2015"/>
    <s v="April"/>
    <s v="21-04-2015"/>
    <n v="-102.66200000000001"/>
    <n v="8"/>
    <n v="1452.18"/>
    <n v="86173"/>
    <n v="170.98"/>
    <s v="Sam"/>
  </r>
  <r>
    <n v="3283"/>
    <s v="William Woodard"/>
    <x v="0"/>
    <n v="0.05"/>
    <n v="363.25"/>
    <n v="19.989999999999998"/>
    <x v="2"/>
    <x v="3"/>
    <s v="Office Supplies"/>
    <x v="8"/>
    <s v="Small Box"/>
    <s v="Hoover WindTunnel™ Plus Canister Vacuum"/>
    <n v="0.56999999999999995"/>
    <s v="United States"/>
    <s v="South"/>
    <x v="12"/>
    <s v="Kendall"/>
    <n v="33156"/>
    <s v="April"/>
    <s v="21-04-2015"/>
    <s v="April"/>
    <s v="21-04-2015"/>
    <n v="-269.75549999999998"/>
    <n v="5"/>
    <n v="1867.04"/>
    <n v="90752"/>
    <n v="363.2"/>
    <s v="Sam"/>
  </r>
  <r>
    <n v="2038"/>
    <s v="Peter Adams"/>
    <x v="1"/>
    <n v="0.06"/>
    <n v="40.99"/>
    <n v="17.48"/>
    <x v="1"/>
    <x v="0"/>
    <s v="Office Supplies"/>
    <x v="7"/>
    <s v="Small Box"/>
    <s v="Xerox 1893"/>
    <n v="0.36"/>
    <s v="United States"/>
    <s v="East"/>
    <x v="11"/>
    <s v="Mount Vernon"/>
    <n v="10550"/>
    <s v="April"/>
    <s v="21-04-2015"/>
    <s v="April"/>
    <s v="21-04-2015"/>
    <n v="109.16"/>
    <n v="7"/>
    <n v="277.12"/>
    <n v="89334"/>
    <n v="40.93"/>
    <s v="Erin"/>
  </r>
  <r>
    <n v="2260"/>
    <s v="Geoffrey H Wong"/>
    <x v="1"/>
    <n v="0.08"/>
    <n v="4.9800000000000004"/>
    <n v="0.49"/>
    <x v="1"/>
    <x v="3"/>
    <s v="Office Supplies"/>
    <x v="13"/>
    <s v="Small Box"/>
    <s v="Avery White Multi-Purpose Labels"/>
    <n v="0.39"/>
    <s v="United States"/>
    <s v="South"/>
    <x v="5"/>
    <s v="Rome"/>
    <n v="30161"/>
    <s v="April"/>
    <s v="21-04-2015"/>
    <s v="April"/>
    <s v="22-04-2015"/>
    <n v="4949.9160000000002"/>
    <n v="1"/>
    <n v="4.95"/>
    <n v="89602"/>
    <n v="4.9000000000000004"/>
    <s v="Sam"/>
  </r>
  <r>
    <n v="2260"/>
    <s v="Geoffrey H Wong"/>
    <x v="1"/>
    <n v="0.09"/>
    <n v="119.99"/>
    <n v="14"/>
    <x v="0"/>
    <x v="3"/>
    <s v="Technology"/>
    <x v="3"/>
    <s v="Jumbo Drum"/>
    <s v="Epson C82 Color Inkjet Printer"/>
    <n v="0.36"/>
    <s v="United States"/>
    <s v="South"/>
    <x v="5"/>
    <s v="Rome"/>
    <n v="30161"/>
    <s v="April"/>
    <s v="21-04-2015"/>
    <s v="April"/>
    <s v="23-04-2015"/>
    <n v="1055.604"/>
    <n v="4"/>
    <n v="461.24"/>
    <n v="89602"/>
    <n v="119.89999999999999"/>
    <s v="Sam"/>
  </r>
  <r>
    <n v="2964"/>
    <s v="Kathy Hinton"/>
    <x v="1"/>
    <n v="0.06"/>
    <n v="42.98"/>
    <n v="4.62"/>
    <x v="1"/>
    <x v="1"/>
    <s v="Office Supplies"/>
    <x v="8"/>
    <s v="Small Box"/>
    <s v="Belkin F9M820V08 8 Outlet Surge"/>
    <n v="0.56000000000000005"/>
    <s v="United States"/>
    <s v="East"/>
    <x v="27"/>
    <s v="Mount Vernon"/>
    <n v="43050"/>
    <s v="April"/>
    <s v="21-04-2015"/>
    <s v="April"/>
    <s v="23-04-2015"/>
    <n v="-24.63"/>
    <n v="1"/>
    <n v="47.04"/>
    <n v="88610"/>
    <n v="42.919999999999995"/>
    <s v="Erin"/>
  </r>
  <r>
    <n v="535"/>
    <s v="Jill Clements"/>
    <x v="2"/>
    <n v="0"/>
    <n v="15.99"/>
    <n v="13.18"/>
    <x v="1"/>
    <x v="3"/>
    <s v="Office Supplies"/>
    <x v="5"/>
    <s v="Small Box"/>
    <s v="GBC Pre-Punched Binding Paper, Plastic, White, 8-1/2&quot; x 11&quot;"/>
    <n v="0.37"/>
    <s v="United States"/>
    <s v="South"/>
    <x v="21"/>
    <s v="Montclair"/>
    <n v="22025"/>
    <s v="April"/>
    <s v="21-04-2015"/>
    <s v="April"/>
    <s v="25-04-2015"/>
    <n v="46.488"/>
    <n v="23"/>
    <n v="403.25"/>
    <n v="88511"/>
    <n v="15.99"/>
    <s v="Sam"/>
  </r>
  <r>
    <n v="2548"/>
    <s v="Wayne Bass"/>
    <x v="2"/>
    <n v="0.05"/>
    <n v="30.98"/>
    <n v="9.18"/>
    <x v="2"/>
    <x v="0"/>
    <s v="Office Supplies"/>
    <x v="7"/>
    <s v="Small Box"/>
    <s v="Xerox 1951"/>
    <n v="0.4"/>
    <s v="United States"/>
    <s v="West"/>
    <x v="8"/>
    <s v="Los Angeles"/>
    <n v="90068"/>
    <s v="April"/>
    <s v="21-04-2015"/>
    <s v="April"/>
    <s v="21-04-2015"/>
    <n v="61.47"/>
    <n v="12"/>
    <n v="382.29"/>
    <n v="40997"/>
    <n v="30.93"/>
    <s v="William"/>
  </r>
  <r>
    <n v="2548"/>
    <s v="Wayne Bass"/>
    <x v="2"/>
    <n v="0.05"/>
    <n v="22.99"/>
    <n v="8.99"/>
    <x v="1"/>
    <x v="0"/>
    <s v="Office Supplies"/>
    <x v="2"/>
    <s v="Small Pack"/>
    <s v="Boston KS Multi-Size Manual Pencil Sharpener"/>
    <n v="0.56999999999999995"/>
    <s v="United States"/>
    <s v="West"/>
    <x v="8"/>
    <s v="Los Angeles"/>
    <n v="90068"/>
    <s v="April"/>
    <s v="21-04-2015"/>
    <s v="April"/>
    <s v="28-04-2015"/>
    <n v="18.27"/>
    <n v="37"/>
    <n v="881.74"/>
    <n v="40997"/>
    <n v="22.939999999999998"/>
    <s v="William"/>
  </r>
  <r>
    <n v="2548"/>
    <s v="Wayne Bass"/>
    <x v="2"/>
    <n v="0.04"/>
    <n v="212.6"/>
    <n v="110.2"/>
    <x v="0"/>
    <x v="0"/>
    <s v="Furniture"/>
    <x v="0"/>
    <s v="Jumbo Box"/>
    <s v="Bush Advantage Collection® Round Conference Table"/>
    <n v="0.73"/>
    <s v="United States"/>
    <s v="West"/>
    <x v="8"/>
    <s v="Los Angeles"/>
    <n v="90068"/>
    <s v="April"/>
    <s v="21-04-2015"/>
    <s v="April"/>
    <s v="25-04-2015"/>
    <n v="-513.79042000000004"/>
    <n v="33"/>
    <n v="7384.18"/>
    <n v="40997"/>
    <n v="212.56"/>
    <s v="William"/>
  </r>
  <r>
    <n v="2549"/>
    <s v="Martha Bowers"/>
    <x v="2"/>
    <n v="0.05"/>
    <n v="30.98"/>
    <n v="9.18"/>
    <x v="2"/>
    <x v="0"/>
    <s v="Office Supplies"/>
    <x v="7"/>
    <s v="Small Box"/>
    <s v="Xerox 1951"/>
    <n v="0.4"/>
    <s v="United States"/>
    <s v="East"/>
    <x v="27"/>
    <s v="Whitehall"/>
    <n v="43213"/>
    <s v="April"/>
    <s v="21-04-2015"/>
    <s v="April"/>
    <s v="21-04-2015"/>
    <n v="61.47"/>
    <n v="3"/>
    <n v="95.57"/>
    <n v="88657"/>
    <n v="30.93"/>
    <s v="Erin"/>
  </r>
  <r>
    <n v="2549"/>
    <s v="Martha Bowers"/>
    <x v="2"/>
    <n v="0.05"/>
    <n v="22.99"/>
    <n v="8.99"/>
    <x v="1"/>
    <x v="0"/>
    <s v="Office Supplies"/>
    <x v="2"/>
    <s v="Small Pack"/>
    <s v="Boston KS Multi-Size Manual Pencil Sharpener"/>
    <n v="0.56999999999999995"/>
    <s v="United States"/>
    <s v="East"/>
    <x v="27"/>
    <s v="Whitehall"/>
    <n v="43213"/>
    <s v="April"/>
    <s v="21-04-2015"/>
    <s v="April"/>
    <s v="28-04-2015"/>
    <n v="18.27"/>
    <n v="9"/>
    <n v="214.48"/>
    <n v="88657"/>
    <n v="22.939999999999998"/>
    <s v="Erin"/>
  </r>
  <r>
    <n v="2549"/>
    <s v="Martha Bowers"/>
    <x v="2"/>
    <n v="0.04"/>
    <n v="212.6"/>
    <n v="110.2"/>
    <x v="0"/>
    <x v="0"/>
    <s v="Furniture"/>
    <x v="0"/>
    <s v="Jumbo Box"/>
    <s v="Bush Advantage Collection® Round Conference Table"/>
    <n v="0.73"/>
    <s v="United States"/>
    <s v="East"/>
    <x v="27"/>
    <s v="Whitehall"/>
    <n v="43213"/>
    <s v="April"/>
    <s v="21-04-2015"/>
    <s v="April"/>
    <s v="25-04-2015"/>
    <n v="-513.79042000000004"/>
    <n v="8"/>
    <n v="1790.1"/>
    <n v="88657"/>
    <n v="212.56"/>
    <s v="Erin"/>
  </r>
  <r>
    <n v="627"/>
    <s v="Scott McKenna"/>
    <x v="4"/>
    <n v="0.02"/>
    <n v="419.19"/>
    <n v="19.989999999999998"/>
    <x v="1"/>
    <x v="3"/>
    <s v="Office Supplies"/>
    <x v="6"/>
    <s v="Small Box"/>
    <s v="Smead Adjustable Mobile File Trolley with Lockable Top"/>
    <n v="0.57999999999999996"/>
    <s v="United States"/>
    <s v="East"/>
    <x v="27"/>
    <s v="Steubenville"/>
    <n v="43952"/>
    <s v="April"/>
    <s v="21-04-2015"/>
    <s v="April"/>
    <s v="22-04-2015"/>
    <n v="6610.2"/>
    <n v="22"/>
    <n v="9580"/>
    <n v="90469"/>
    <n v="419.17"/>
    <s v="Erin"/>
  </r>
  <r>
    <n v="2668"/>
    <s v="Carlos Hanson"/>
    <x v="3"/>
    <n v="0.06"/>
    <n v="3.93"/>
    <n v="0.99"/>
    <x v="1"/>
    <x v="2"/>
    <s v="Office Supplies"/>
    <x v="14"/>
    <s v="Wrap Bag"/>
    <s v="Staples Vinyl Coated Paper Clips"/>
    <n v="0.39"/>
    <s v="United States"/>
    <s v="Central"/>
    <x v="46"/>
    <s v="Rapid City"/>
    <n v="57701"/>
    <s v="April"/>
    <s v="21-04-2015"/>
    <s v="April"/>
    <s v="23-04-2015"/>
    <n v="10.782400000000001"/>
    <n v="6"/>
    <n v="24.18"/>
    <n v="87832"/>
    <n v="3.87"/>
    <s v="Chris"/>
  </r>
  <r>
    <n v="2932"/>
    <s v="Phyllis Hull"/>
    <x v="1"/>
    <n v="0.01"/>
    <n v="35.44"/>
    <n v="19.989999999999998"/>
    <x v="1"/>
    <x v="0"/>
    <s v="Office Supplies"/>
    <x v="7"/>
    <s v="Small Box"/>
    <s v="Xerox 1880"/>
    <n v="0.38"/>
    <s v="United States"/>
    <s v="East"/>
    <x v="22"/>
    <s v="Stratford"/>
    <n v="6614"/>
    <s v="April"/>
    <s v="22-04-2015"/>
    <s v="April"/>
    <s v="23-04-2015"/>
    <n v="-52.822800000000001"/>
    <n v="1"/>
    <n v="55.43"/>
    <n v="87620"/>
    <n v="35.43"/>
    <s v="Erin"/>
  </r>
  <r>
    <n v="2938"/>
    <s v="Laurie Case Daniel"/>
    <x v="1"/>
    <n v="0.03"/>
    <n v="47.9"/>
    <n v="5.86"/>
    <x v="1"/>
    <x v="0"/>
    <s v="Office Supplies"/>
    <x v="7"/>
    <s v="Small Box"/>
    <s v="Xerox 1938"/>
    <n v="0.37"/>
    <s v="United States"/>
    <s v="East"/>
    <x v="35"/>
    <s v="Stoneham"/>
    <n v="2180"/>
    <s v="April"/>
    <s v="22-04-2015"/>
    <s v="April"/>
    <s v="25-04-2015"/>
    <n v="642.99030000000005"/>
    <n v="20"/>
    <n v="931.87"/>
    <n v="87620"/>
    <n v="47.87"/>
    <s v="Erin"/>
  </r>
  <r>
    <n v="666"/>
    <s v="Emily Sims"/>
    <x v="2"/>
    <n v="0.02"/>
    <n v="4.57"/>
    <n v="5.42"/>
    <x v="1"/>
    <x v="3"/>
    <s v="Office Supplies"/>
    <x v="5"/>
    <s v="Small Box"/>
    <s v="Newell® 3-Hole Punched Plastic Slotted Magazine Holders for Binders"/>
    <n v="0.37"/>
    <s v="United States"/>
    <s v="South"/>
    <x v="34"/>
    <s v="Nashville"/>
    <n v="37211"/>
    <s v="April"/>
    <s v="22-04-2015"/>
    <s v="April"/>
    <s v="26-04-2015"/>
    <n v="-352.81400000000002"/>
    <n v="11"/>
    <n v="54.04"/>
    <n v="88679"/>
    <n v="4.5500000000000007"/>
    <s v="Sam"/>
  </r>
  <r>
    <n v="667"/>
    <s v="Allison Kirby"/>
    <x v="2"/>
    <n v="0.02"/>
    <n v="4.57"/>
    <n v="5.42"/>
    <x v="1"/>
    <x v="3"/>
    <s v="Office Supplies"/>
    <x v="5"/>
    <s v="Small Box"/>
    <s v="Newell® 3-Hole Punched Plastic Slotted Magazine Holders for Binders"/>
    <n v="0.37"/>
    <s v="United States"/>
    <s v="Central"/>
    <x v="18"/>
    <s v="Dallas"/>
    <n v="75203"/>
    <s v="April"/>
    <s v="22-04-2015"/>
    <s v="April"/>
    <s v="26-04-2015"/>
    <n v="-124.2805"/>
    <n v="45"/>
    <n v="221.06"/>
    <n v="48257"/>
    <n v="4.5500000000000007"/>
    <s v="Chris"/>
  </r>
  <r>
    <n v="1777"/>
    <s v="Miriam Greenberg"/>
    <x v="2"/>
    <n v="7.0000000000000007E-2"/>
    <n v="5.43"/>
    <n v="0.95"/>
    <x v="1"/>
    <x v="1"/>
    <s v="Office Supplies"/>
    <x v="7"/>
    <s v="Wrap Bag"/>
    <s v="Wirebound Message Book, 4 per Page"/>
    <n v="0.36"/>
    <s v="United States"/>
    <s v="Central"/>
    <x v="2"/>
    <s v="Valparaiso"/>
    <n v="46383"/>
    <s v="April"/>
    <s v="22-04-2015"/>
    <s v="April"/>
    <s v="26-04-2015"/>
    <n v="26.5029"/>
    <n v="7"/>
    <n v="38.409999999999997"/>
    <n v="89939"/>
    <n v="5.3599999999999994"/>
    <s v="Chris"/>
  </r>
  <r>
    <n v="678"/>
    <s v="Edward McKenzie"/>
    <x v="4"/>
    <n v="0.04"/>
    <n v="15.42"/>
    <n v="10.68"/>
    <x v="2"/>
    <x v="3"/>
    <s v="Office Supplies"/>
    <x v="6"/>
    <s v="Small Box"/>
    <s v="Decoflex Hanging Personal Folder File, Blue"/>
    <n v="0.57999999999999996"/>
    <s v="United States"/>
    <s v="South"/>
    <x v="21"/>
    <s v="Rose Hill"/>
    <n v="24281"/>
    <s v="April"/>
    <s v="22-04-2015"/>
    <s v="April"/>
    <s v="23-04-2015"/>
    <n v="-109.70399999999999"/>
    <n v="5"/>
    <n v="81.14"/>
    <n v="88889"/>
    <n v="15.38"/>
    <s v="Sam"/>
  </r>
  <r>
    <n v="2760"/>
    <s v="Evan Adkins"/>
    <x v="4"/>
    <n v="0.08"/>
    <n v="22.01"/>
    <n v="5.53"/>
    <x v="1"/>
    <x v="3"/>
    <s v="Office Supplies"/>
    <x v="2"/>
    <s v="Small Pack"/>
    <s v="Boston 16801 Nautilus™ Battery Pencil Sharpener"/>
    <n v="0.59"/>
    <s v="United States"/>
    <s v="East"/>
    <x v="22"/>
    <s v="Waterbury"/>
    <n v="6708"/>
    <s v="April"/>
    <s v="22-04-2015"/>
    <s v="April"/>
    <s v="24-04-2015"/>
    <n v="105.7"/>
    <n v="11"/>
    <n v="241.97"/>
    <n v="90724"/>
    <n v="21.930000000000003"/>
    <s v="Erin"/>
  </r>
  <r>
    <n v="2764"/>
    <s v="Arnold Johnson"/>
    <x v="4"/>
    <n v="0.02"/>
    <n v="29.74"/>
    <n v="6.64"/>
    <x v="1"/>
    <x v="3"/>
    <s v="Office Supplies"/>
    <x v="6"/>
    <s v="Small Box"/>
    <s v="Acco Perma® 2700 Stacking Storage Drawers"/>
    <n v="0.7"/>
    <s v="United States"/>
    <s v="East"/>
    <x v="33"/>
    <s v="Hackensack"/>
    <n v="7601"/>
    <s v="April"/>
    <s v="22-04-2015"/>
    <s v="April"/>
    <s v="22-04-2015"/>
    <n v="-21.06"/>
    <n v="4"/>
    <n v="120.81"/>
    <n v="90724"/>
    <n v="29.72"/>
    <s v="Erin"/>
  </r>
  <r>
    <n v="2737"/>
    <s v="Rachel Bates"/>
    <x v="3"/>
    <n v="0.05"/>
    <n v="100.98"/>
    <n v="7.18"/>
    <x v="1"/>
    <x v="0"/>
    <s v="Technology"/>
    <x v="1"/>
    <s v="Small Box"/>
    <s v="Logitech Cordless Elite Duo"/>
    <n v="0.4"/>
    <s v="United States"/>
    <s v="East"/>
    <x v="42"/>
    <s v="Rutland"/>
    <n v="5701"/>
    <s v="April"/>
    <s v="22-04-2015"/>
    <s v="April"/>
    <s v="24-04-2015"/>
    <n v="566.60730000000001"/>
    <n v="8"/>
    <n v="821.17"/>
    <n v="89018"/>
    <n v="100.93"/>
    <s v="Erin"/>
  </r>
  <r>
    <n v="2114"/>
    <s v="Paige Mason"/>
    <x v="0"/>
    <n v="0.08"/>
    <n v="2.89"/>
    <n v="0.49"/>
    <x v="1"/>
    <x v="3"/>
    <s v="Office Supplies"/>
    <x v="13"/>
    <s v="Small Box"/>
    <s v="*Staples* Packaging Labels"/>
    <n v="0.38"/>
    <s v="United States"/>
    <s v="South"/>
    <x v="21"/>
    <s v="Norfolk"/>
    <n v="23518"/>
    <s v="April"/>
    <s v="23-04-2015"/>
    <s v="April"/>
    <s v="23-04-2015"/>
    <n v="38.405999999999999"/>
    <n v="1"/>
    <n v="3.07"/>
    <n v="88404"/>
    <n v="2.81"/>
    <s v="Sam"/>
  </r>
  <r>
    <n v="1253"/>
    <s v="Vickie Coates"/>
    <x v="2"/>
    <n v="0.02"/>
    <n v="46.89"/>
    <n v="5.0999999999999996"/>
    <x v="1"/>
    <x v="2"/>
    <s v="Office Supplies"/>
    <x v="8"/>
    <s v="Medium Box"/>
    <s v="Bionaire Personal Warm Mist Humidifier/Vaporizer"/>
    <n v="0.46"/>
    <s v="United States"/>
    <s v="Central"/>
    <x v="18"/>
    <s v="Cedar Park"/>
    <n v="78613"/>
    <s v="April"/>
    <s v="23-04-2015"/>
    <s v="April"/>
    <s v="23-04-2015"/>
    <n v="421.3485"/>
    <n v="13"/>
    <n v="610.65"/>
    <n v="89981"/>
    <n v="46.87"/>
    <s v="Chris"/>
  </r>
  <r>
    <n v="1253"/>
    <s v="Vickie Coates"/>
    <x v="2"/>
    <n v="0.05"/>
    <n v="140.97999999999999"/>
    <n v="36.090000000000003"/>
    <x v="0"/>
    <x v="2"/>
    <s v="Furniture"/>
    <x v="10"/>
    <s v="Jumbo Box"/>
    <s v="Sauder Forest Hills Library, Woodland Oak Finish"/>
    <n v="0.77"/>
    <s v="United States"/>
    <s v="Central"/>
    <x v="18"/>
    <s v="Cedar Park"/>
    <n v="78613"/>
    <s v="April"/>
    <s v="23-04-2015"/>
    <s v="April"/>
    <s v="25-04-2015"/>
    <n v="-373.09"/>
    <n v="5"/>
    <n v="699.24"/>
    <n v="89981"/>
    <n v="140.92999999999998"/>
    <s v="Chris"/>
  </r>
  <r>
    <n v="1253"/>
    <s v="Vickie Coates"/>
    <x v="2"/>
    <n v="0.1"/>
    <n v="212.6"/>
    <n v="110.2"/>
    <x v="0"/>
    <x v="2"/>
    <s v="Furniture"/>
    <x v="0"/>
    <s v="Jumbo Box"/>
    <s v="Bush Advantage Collection® Round Conference Table"/>
    <n v="0.73"/>
    <s v="United States"/>
    <s v="Central"/>
    <x v="18"/>
    <s v="Cedar Park"/>
    <n v="78613"/>
    <s v="April"/>
    <s v="23-04-2015"/>
    <s v="April"/>
    <s v="25-04-2015"/>
    <n v="-3465.0720000000001"/>
    <n v="12"/>
    <n v="2346.0300000000002"/>
    <n v="89981"/>
    <n v="212.5"/>
    <s v="Chris"/>
  </r>
  <r>
    <n v="146"/>
    <s v="Yvonne Fox"/>
    <x v="4"/>
    <n v="0.06"/>
    <n v="180.98"/>
    <n v="26.2"/>
    <x v="0"/>
    <x v="3"/>
    <s v="Furniture"/>
    <x v="9"/>
    <s v="Jumbo Drum"/>
    <s v="Global Ergonomic Managers Chair"/>
    <n v="0.59"/>
    <s v="United States"/>
    <s v="Central"/>
    <x v="18"/>
    <s v="Watauga"/>
    <n v="76148"/>
    <s v="April"/>
    <s v="23-04-2015"/>
    <s v="April"/>
    <s v="24-04-2015"/>
    <n v="251.4084"/>
    <n v="5"/>
    <n v="929.57"/>
    <n v="91090"/>
    <n v="180.92"/>
    <s v="Chris"/>
  </r>
  <r>
    <n v="699"/>
    <s v="Jenny Gold"/>
    <x v="4"/>
    <n v="0.03"/>
    <n v="5.28"/>
    <n v="5.61"/>
    <x v="1"/>
    <x v="1"/>
    <s v="Office Supplies"/>
    <x v="7"/>
    <s v="Small Box"/>
    <s v="Xerox 1954"/>
    <n v="0.4"/>
    <s v="United States"/>
    <s v="West"/>
    <x v="8"/>
    <s v="Los Angeles"/>
    <n v="90041"/>
    <s v="April"/>
    <s v="23-04-2015"/>
    <s v="April"/>
    <s v="24-04-2015"/>
    <n v="-16.670000000000002"/>
    <n v="5"/>
    <n v="32.5"/>
    <n v="44517"/>
    <n v="5.25"/>
    <s v="William"/>
  </r>
  <r>
    <n v="702"/>
    <s v="Kelly O'Connor"/>
    <x v="4"/>
    <n v="0.03"/>
    <n v="5.28"/>
    <n v="5.61"/>
    <x v="1"/>
    <x v="1"/>
    <s v="Office Supplies"/>
    <x v="7"/>
    <s v="Small Box"/>
    <s v="Xerox 1954"/>
    <n v="0.4"/>
    <s v="United States"/>
    <s v="West"/>
    <x v="8"/>
    <s v="Santa Rosa"/>
    <n v="95404"/>
    <s v="April"/>
    <s v="23-04-2015"/>
    <s v="April"/>
    <s v="24-04-2015"/>
    <n v="-16.670000000000002"/>
    <n v="1"/>
    <n v="6.5"/>
    <n v="87977"/>
    <n v="5.25"/>
    <s v="William"/>
  </r>
  <r>
    <n v="1304"/>
    <s v="Sherri McIntosh"/>
    <x v="4"/>
    <n v="0.08"/>
    <n v="2.88"/>
    <n v="0.5"/>
    <x v="1"/>
    <x v="1"/>
    <s v="Office Supplies"/>
    <x v="13"/>
    <s v="Small Box"/>
    <s v="Avery 507"/>
    <n v="0.39"/>
    <s v="United States"/>
    <s v="West"/>
    <x v="15"/>
    <s v="West Jordan"/>
    <n v="84084"/>
    <s v="April"/>
    <s v="23-04-2015"/>
    <s v="April"/>
    <s v="24-04-2015"/>
    <n v="6.0305999999999997"/>
    <n v="3"/>
    <n v="8.74"/>
    <n v="87004"/>
    <n v="2.8"/>
    <s v="William"/>
  </r>
  <r>
    <n v="483"/>
    <s v="Edgar McKenzie"/>
    <x v="3"/>
    <n v="0.06"/>
    <n v="3.36"/>
    <n v="6.27"/>
    <x v="1"/>
    <x v="3"/>
    <s v="Office Supplies"/>
    <x v="5"/>
    <s v="Small Box"/>
    <s v="Cardinal Poly Pocket Divider Pockets for Ring Binders"/>
    <n v="0.4"/>
    <s v="United States"/>
    <s v="Central"/>
    <x v="10"/>
    <s v="Oswego"/>
    <n v="60543"/>
    <s v="April"/>
    <s v="23-04-2015"/>
    <s v="April"/>
    <s v="24-04-2015"/>
    <n v="-24.057539999999999"/>
    <n v="2"/>
    <n v="8.82"/>
    <n v="90354"/>
    <n v="3.3"/>
    <s v="Chris"/>
  </r>
  <r>
    <n v="483"/>
    <s v="Edgar McKenzie"/>
    <x v="3"/>
    <n v="7.0000000000000007E-2"/>
    <n v="699.99"/>
    <n v="24.49"/>
    <x v="1"/>
    <x v="3"/>
    <s v="Technology"/>
    <x v="4"/>
    <s v="Large Box"/>
    <s v="Canon PC1060 Personal Laser Copier"/>
    <n v="0.41"/>
    <s v="United States"/>
    <s v="Central"/>
    <x v="10"/>
    <s v="Oswego"/>
    <n v="60543"/>
    <s v="April"/>
    <s v="23-04-2015"/>
    <s v="April"/>
    <s v="25-04-2015"/>
    <n v="2583.5614799999998"/>
    <n v="9"/>
    <n v="5976.09"/>
    <n v="90354"/>
    <n v="699.92"/>
    <s v="Chris"/>
  </r>
  <r>
    <n v="1257"/>
    <s v="Ryan Foster"/>
    <x v="0"/>
    <n v="0.04"/>
    <n v="2.52"/>
    <n v="1.92"/>
    <x v="1"/>
    <x v="2"/>
    <s v="Office Supplies"/>
    <x v="16"/>
    <s v="Wrap Bag"/>
    <s v="Letter Slitter"/>
    <n v="0.82"/>
    <s v="United States"/>
    <s v="West"/>
    <x v="3"/>
    <s v="Aurora"/>
    <n v="80013"/>
    <s v="April"/>
    <s v="24-04-2015"/>
    <s v="April"/>
    <s v="24-04-2015"/>
    <n v="-8.2080000000000002"/>
    <n v="1"/>
    <n v="3.13"/>
    <n v="86536"/>
    <n v="2.48"/>
    <s v="William"/>
  </r>
  <r>
    <n v="3325"/>
    <s v="Diane Barr"/>
    <x v="0"/>
    <n v="7.0000000000000007E-2"/>
    <n v="5.58"/>
    <n v="1.99"/>
    <x v="1"/>
    <x v="1"/>
    <s v="Office Supplies"/>
    <x v="2"/>
    <s v="Wrap Bag"/>
    <s v="DIXON Ticonderoga® Erasable Checking Pencils"/>
    <n v="0.46"/>
    <s v="United States"/>
    <s v="West"/>
    <x v="14"/>
    <s v="Coos Bay"/>
    <n v="97420"/>
    <s v="April"/>
    <s v="24-04-2015"/>
    <s v="April"/>
    <s v="26-04-2015"/>
    <n v="23.045999999999999"/>
    <n v="23"/>
    <n v="121.46"/>
    <n v="90987"/>
    <n v="5.51"/>
    <s v="William"/>
  </r>
  <r>
    <n v="1085"/>
    <s v="Ted Dunlap"/>
    <x v="1"/>
    <n v="0.04"/>
    <n v="9.06"/>
    <n v="9.86"/>
    <x v="1"/>
    <x v="2"/>
    <s v="Office Supplies"/>
    <x v="7"/>
    <s v="Small Box"/>
    <s v="Southworth 25% Cotton Linen-Finish Paper &amp; Envelopes"/>
    <n v="0.4"/>
    <s v="United States"/>
    <s v="East"/>
    <x v="11"/>
    <s v="Deer Park"/>
    <n v="11729"/>
    <s v="April"/>
    <s v="24-04-2015"/>
    <s v="April"/>
    <s v="25-04-2015"/>
    <n v="-53.25"/>
    <n v="3"/>
    <n v="30.87"/>
    <n v="86123"/>
    <n v="9.0200000000000014"/>
    <s v="Erin"/>
  </r>
  <r>
    <n v="1086"/>
    <s v="Leon Peele"/>
    <x v="1"/>
    <n v="0.04"/>
    <n v="14.27"/>
    <n v="7.27"/>
    <x v="1"/>
    <x v="2"/>
    <s v="Office Supplies"/>
    <x v="5"/>
    <s v="Small Box"/>
    <s v="GBC Laser Imprintable Binding System Covers, Desert Sand"/>
    <n v="0.38"/>
    <s v="United States"/>
    <s v="East"/>
    <x v="11"/>
    <s v="Dix Hills"/>
    <n v="11746"/>
    <s v="April"/>
    <s v="24-04-2015"/>
    <s v="April"/>
    <s v="25-04-2015"/>
    <n v="2.125"/>
    <n v="3"/>
    <n v="45.24"/>
    <n v="86123"/>
    <n v="14.23"/>
    <s v="Erin"/>
  </r>
  <r>
    <n v="1670"/>
    <s v="Carolyn Bowling"/>
    <x v="2"/>
    <n v="0.03"/>
    <n v="35.409999999999997"/>
    <n v="1.99"/>
    <x v="1"/>
    <x v="0"/>
    <s v="Technology"/>
    <x v="1"/>
    <s v="Small Pack"/>
    <s v="Imation DVD-RAM discs"/>
    <n v="0.43"/>
    <s v="United States"/>
    <s v="South"/>
    <x v="21"/>
    <s v="Blacksburg"/>
    <n v="24060"/>
    <s v="April"/>
    <s v="24-04-2015"/>
    <s v="April"/>
    <s v="26-04-2015"/>
    <n v="1912.422"/>
    <n v="10"/>
    <n v="367.52"/>
    <n v="86722"/>
    <n v="35.379999999999995"/>
    <s v="Sam"/>
  </r>
  <r>
    <n v="1670"/>
    <s v="Carolyn Bowling"/>
    <x v="2"/>
    <n v="0"/>
    <n v="142.86000000000001"/>
    <n v="19.989999999999998"/>
    <x v="1"/>
    <x v="0"/>
    <s v="Office Supplies"/>
    <x v="6"/>
    <s v="Small Box"/>
    <s v="Letter Size Cart"/>
    <n v="0.56000000000000005"/>
    <s v="United States"/>
    <s v="South"/>
    <x v="21"/>
    <s v="Blacksburg"/>
    <n v="24060"/>
    <s v="April"/>
    <s v="24-04-2015"/>
    <s v="May"/>
    <s v="03-05-2015"/>
    <n v="-739.32600000000002"/>
    <n v="11"/>
    <n v="1576.35"/>
    <n v="86722"/>
    <n v="142.86000000000001"/>
    <s v="Sam"/>
  </r>
  <r>
    <n v="1391"/>
    <s v="Carolyn Greer"/>
    <x v="3"/>
    <n v="0"/>
    <n v="2.88"/>
    <n v="0.7"/>
    <x v="2"/>
    <x v="1"/>
    <s v="Office Supplies"/>
    <x v="2"/>
    <s v="Wrap Bag"/>
    <s v="Newell 340"/>
    <n v="0.56000000000000005"/>
    <s v="United States"/>
    <s v="West"/>
    <x v="8"/>
    <s v="Sunnyvale"/>
    <n v="94086"/>
    <s v="April"/>
    <s v="24-04-2015"/>
    <s v="April"/>
    <s v="24-04-2015"/>
    <n v="-0.11"/>
    <n v="1"/>
    <n v="7.96"/>
    <n v="88727"/>
    <n v="2.88"/>
    <s v="William"/>
  </r>
  <r>
    <n v="2570"/>
    <s v="Yvonne Stephens"/>
    <x v="0"/>
    <n v="0"/>
    <n v="4.37"/>
    <n v="5.15"/>
    <x v="1"/>
    <x v="1"/>
    <s v="Office Supplies"/>
    <x v="8"/>
    <s v="Small Box"/>
    <s v="Eureka Sanitaire ® Multi-Pro Heavy-Duty Upright, Disposable Bags"/>
    <n v="0.59"/>
    <s v="United States"/>
    <s v="West"/>
    <x v="8"/>
    <s v="Davis"/>
    <n v="95616"/>
    <s v="April"/>
    <s v="25-04-2015"/>
    <s v="April"/>
    <s v="27-04-2015"/>
    <n v="-150.2604"/>
    <n v="19"/>
    <n v="87.85"/>
    <n v="90327"/>
    <n v="4.37"/>
    <s v="William"/>
  </r>
  <r>
    <n v="2570"/>
    <s v="Yvonne Stephens"/>
    <x v="0"/>
    <n v="0.01"/>
    <n v="500.98"/>
    <n v="56"/>
    <x v="0"/>
    <x v="1"/>
    <s v="Furniture"/>
    <x v="9"/>
    <s v="Jumbo Drum"/>
    <s v="Global Troy™ Executive Leather Low-Back Tilter"/>
    <n v="0.6"/>
    <s v="United States"/>
    <s v="West"/>
    <x v="8"/>
    <s v="Davis"/>
    <n v="95616"/>
    <s v="April"/>
    <s v="25-04-2015"/>
    <s v="April"/>
    <s v="26-04-2015"/>
    <n v="4899.1288000000004"/>
    <n v="14"/>
    <n v="7429.63"/>
    <n v="90327"/>
    <n v="500.97"/>
    <s v="William"/>
  </r>
  <r>
    <n v="2570"/>
    <s v="Yvonne Stephens"/>
    <x v="0"/>
    <n v="0.02"/>
    <n v="12.58"/>
    <n v="5.16"/>
    <x v="1"/>
    <x v="1"/>
    <s v="Furniture"/>
    <x v="11"/>
    <s v="Small Box"/>
    <s v="DAX Copper Panel Document Frame, 5 x 7 Size"/>
    <n v="0.43"/>
    <s v="United States"/>
    <s v="West"/>
    <x v="8"/>
    <s v="Davis"/>
    <n v="95616"/>
    <s v="April"/>
    <s v="25-04-2015"/>
    <s v="April"/>
    <s v="25-04-2015"/>
    <n v="44.712000000000003"/>
    <n v="18"/>
    <n v="224.29"/>
    <n v="90327"/>
    <n v="12.56"/>
    <s v="William"/>
  </r>
  <r>
    <n v="2570"/>
    <s v="Yvonne Stephens"/>
    <x v="0"/>
    <n v="0.1"/>
    <n v="7.7"/>
    <n v="3.68"/>
    <x v="1"/>
    <x v="1"/>
    <s v="Furniture"/>
    <x v="11"/>
    <s v="Wrap Bag"/>
    <s v="Deflect-O® Glasstique™ Clear Desk Accessories"/>
    <n v="0.52"/>
    <s v="United States"/>
    <s v="West"/>
    <x v="8"/>
    <s v="Davis"/>
    <n v="95616"/>
    <s v="April"/>
    <s v="25-04-2015"/>
    <s v="April"/>
    <s v="26-04-2015"/>
    <n v="-22.626000000000001"/>
    <n v="7"/>
    <n v="51.2"/>
    <n v="90327"/>
    <n v="7.6000000000000005"/>
    <s v="William"/>
  </r>
  <r>
    <n v="2571"/>
    <s v="Rosemary O'Brien"/>
    <x v="0"/>
    <n v="0.01"/>
    <n v="500.98"/>
    <n v="56"/>
    <x v="0"/>
    <x v="1"/>
    <s v="Furniture"/>
    <x v="9"/>
    <s v="Jumbo Drum"/>
    <s v="Global Troy™ Executive Leather Low-Back Tilter"/>
    <n v="0.6"/>
    <s v="United States"/>
    <s v="East"/>
    <x v="11"/>
    <s v="New York City"/>
    <n v="10165"/>
    <s v="April"/>
    <s v="25-04-2015"/>
    <s v="April"/>
    <s v="26-04-2015"/>
    <n v="4260.1120000000001"/>
    <n v="56"/>
    <n v="29718.53"/>
    <n v="50656"/>
    <n v="500.97"/>
    <s v="Erin"/>
  </r>
  <r>
    <n v="2571"/>
    <s v="Rosemary O'Brien"/>
    <x v="0"/>
    <n v="0.1"/>
    <n v="7.7"/>
    <n v="3.68"/>
    <x v="1"/>
    <x v="1"/>
    <s v="Furniture"/>
    <x v="11"/>
    <s v="Wrap Bag"/>
    <s v="Deflect-O® Glasstique™ Clear Desk Accessories"/>
    <n v="0.52"/>
    <s v="United States"/>
    <s v="East"/>
    <x v="11"/>
    <s v="New York City"/>
    <n v="10165"/>
    <s v="April"/>
    <s v="25-04-2015"/>
    <s v="April"/>
    <s v="26-04-2015"/>
    <n v="-25.14"/>
    <n v="27"/>
    <n v="197.48"/>
    <n v="50656"/>
    <n v="7.6000000000000005"/>
    <s v="Erin"/>
  </r>
  <r>
    <n v="3379"/>
    <s v="Annette McIntyre"/>
    <x v="0"/>
    <n v="0.05"/>
    <n v="3.14"/>
    <n v="1.92"/>
    <x v="2"/>
    <x v="2"/>
    <s v="Office Supplies"/>
    <x v="16"/>
    <s v="Wrap Bag"/>
    <s v="Serrated Blade or Curved Handle Hand Letter Openers"/>
    <n v="0.84"/>
    <s v="United States"/>
    <s v="South"/>
    <x v="5"/>
    <s v="Kennesaw"/>
    <n v="30144"/>
    <s v="April"/>
    <s v="25-04-2015"/>
    <s v="April"/>
    <s v="26-04-2015"/>
    <n v="1628.37"/>
    <n v="18"/>
    <n v="59.22"/>
    <n v="88839"/>
    <n v="3.0900000000000003"/>
    <s v="Sam"/>
  </r>
  <r>
    <n v="731"/>
    <s v="June Herbert"/>
    <x v="1"/>
    <n v="0.09"/>
    <n v="101.41"/>
    <n v="35"/>
    <x v="1"/>
    <x v="1"/>
    <s v="Office Supplies"/>
    <x v="6"/>
    <s v="Large Box"/>
    <s v="Tennsco Regal Shelving Units"/>
    <n v="0.82"/>
    <s v="United States"/>
    <s v="East"/>
    <x v="35"/>
    <s v="Burlington"/>
    <n v="1803"/>
    <s v="April"/>
    <s v="26-04-2015"/>
    <s v="April"/>
    <s v="27-04-2015"/>
    <n v="-801.15480000000002"/>
    <n v="12"/>
    <n v="1178.32"/>
    <n v="90362"/>
    <n v="101.32"/>
    <s v="Erin"/>
  </r>
  <r>
    <n v="1893"/>
    <s v="Melanie Burgess"/>
    <x v="2"/>
    <n v="0.03"/>
    <n v="180.98"/>
    <n v="26.2"/>
    <x v="0"/>
    <x v="1"/>
    <s v="Furniture"/>
    <x v="9"/>
    <s v="Jumbo Drum"/>
    <s v="Global Ergonomic Managers Chair"/>
    <n v="0.59"/>
    <s v="United States"/>
    <s v="Central"/>
    <x v="6"/>
    <s v="Webster Groves"/>
    <n v="63119"/>
    <s v="April"/>
    <s v="26-04-2015"/>
    <s v="April"/>
    <s v="30-04-2015"/>
    <n v="588.54"/>
    <n v="5"/>
    <n v="928.92"/>
    <n v="91262"/>
    <n v="180.95"/>
    <s v="Chris"/>
  </r>
  <r>
    <n v="2491"/>
    <s v="Sean N Boyer"/>
    <x v="2"/>
    <n v="0.06"/>
    <n v="4.28"/>
    <n v="0.94"/>
    <x v="1"/>
    <x v="1"/>
    <s v="Office Supplies"/>
    <x v="2"/>
    <s v="Wrap Bag"/>
    <s v="Newell 336"/>
    <n v="0.56000000000000005"/>
    <s v="United States"/>
    <s v="West"/>
    <x v="8"/>
    <s v="Los Angeles"/>
    <n v="90045"/>
    <s v="April"/>
    <s v="26-04-2015"/>
    <s v="April"/>
    <s v="28-04-2015"/>
    <n v="0.37"/>
    <n v="9"/>
    <n v="38.96"/>
    <n v="11712"/>
    <n v="4.2200000000000006"/>
    <s v="William"/>
  </r>
  <r>
    <n v="2495"/>
    <s v="Maria Block"/>
    <x v="2"/>
    <n v="0.06"/>
    <n v="4.28"/>
    <n v="0.94"/>
    <x v="1"/>
    <x v="1"/>
    <s v="Office Supplies"/>
    <x v="2"/>
    <s v="Wrap Bag"/>
    <s v="Newell 336"/>
    <n v="0.56000000000000005"/>
    <s v="United States"/>
    <s v="West"/>
    <x v="45"/>
    <s v="Rock Springs"/>
    <n v="82901"/>
    <s v="April"/>
    <s v="26-04-2015"/>
    <s v="April"/>
    <s v="28-04-2015"/>
    <n v="0.37"/>
    <n v="2"/>
    <n v="8.66"/>
    <n v="86885"/>
    <n v="4.2200000000000006"/>
    <s v="William"/>
  </r>
  <r>
    <n v="2489"/>
    <s v="Craig Liu"/>
    <x v="4"/>
    <n v="0.04"/>
    <n v="419.19"/>
    <n v="19.989999999999998"/>
    <x v="1"/>
    <x v="2"/>
    <s v="Office Supplies"/>
    <x v="6"/>
    <s v="Small Box"/>
    <s v="Smead Adjustable Mobile File Trolley with Lockable Top"/>
    <n v="0.57999999999999996"/>
    <s v="United States"/>
    <s v="West"/>
    <x v="8"/>
    <s v="Concord"/>
    <n v="94521"/>
    <s v="April"/>
    <s v="26-04-2015"/>
    <s v="April"/>
    <s v="27-04-2015"/>
    <n v="1388.3559"/>
    <n v="5"/>
    <n v="2012.11"/>
    <n v="86885"/>
    <n v="419.15"/>
    <s v="William"/>
  </r>
  <r>
    <n v="2491"/>
    <s v="Sean N Boyer"/>
    <x v="4"/>
    <n v="0.04"/>
    <n v="419.19"/>
    <n v="19.989999999999998"/>
    <x v="1"/>
    <x v="2"/>
    <s v="Office Supplies"/>
    <x v="6"/>
    <s v="Small Box"/>
    <s v="Smead Adjustable Mobile File Trolley with Lockable Top"/>
    <n v="0.57999999999999996"/>
    <s v="United States"/>
    <s v="West"/>
    <x v="8"/>
    <s v="Los Angeles"/>
    <n v="90045"/>
    <s v="April"/>
    <s v="26-04-2015"/>
    <s v="April"/>
    <s v="27-04-2015"/>
    <n v="1947.67"/>
    <n v="20"/>
    <n v="8048.45"/>
    <n v="23042"/>
    <n v="419.15"/>
    <s v="William"/>
  </r>
  <r>
    <n v="2380"/>
    <s v="Lisa Branch"/>
    <x v="3"/>
    <n v="7.0000000000000007E-2"/>
    <n v="3.38"/>
    <n v="0.85"/>
    <x v="1"/>
    <x v="0"/>
    <s v="Office Supplies"/>
    <x v="2"/>
    <s v="Wrap Bag"/>
    <s v="Avery Hi-Liter® Fluorescent Desk Style Markers"/>
    <n v="0.48"/>
    <s v="United States"/>
    <s v="Central"/>
    <x v="25"/>
    <s v="Grand Rapids"/>
    <n v="49505"/>
    <s v="April"/>
    <s v="26-04-2015"/>
    <s v="April"/>
    <s v="28-04-2015"/>
    <n v="19.04"/>
    <n v="9"/>
    <n v="29.08"/>
    <n v="86654"/>
    <n v="3.31"/>
    <s v="Chris"/>
  </r>
  <r>
    <n v="2382"/>
    <s v="Geoffrey Saunders"/>
    <x v="3"/>
    <n v="7.0000000000000007E-2"/>
    <n v="3.38"/>
    <n v="0.85"/>
    <x v="1"/>
    <x v="0"/>
    <s v="Office Supplies"/>
    <x v="2"/>
    <s v="Wrap Bag"/>
    <s v="Avery Hi-Liter® Fluorescent Desk Style Markers"/>
    <n v="0.48"/>
    <s v="United States"/>
    <s v="East"/>
    <x v="11"/>
    <s v="New York City"/>
    <n v="10024"/>
    <s v="April"/>
    <s v="26-04-2015"/>
    <s v="April"/>
    <s v="28-04-2015"/>
    <n v="19.04"/>
    <n v="34"/>
    <n v="109.86"/>
    <n v="13606"/>
    <n v="3.31"/>
    <s v="Erin"/>
  </r>
  <r>
    <n v="2468"/>
    <s v="Rhonda Stein"/>
    <x v="0"/>
    <n v="0.09"/>
    <n v="58.1"/>
    <n v="1.49"/>
    <x v="2"/>
    <x v="2"/>
    <s v="Office Supplies"/>
    <x v="5"/>
    <s v="Small Box"/>
    <s v="Avery Arch Ring Binders"/>
    <n v="0.38"/>
    <s v="United States"/>
    <s v="South"/>
    <x v="9"/>
    <s v="Salisbury"/>
    <n v="28144"/>
    <s v="April"/>
    <s v="27-04-2015"/>
    <s v="April"/>
    <s v="29-04-2015"/>
    <n v="765.75"/>
    <n v="3"/>
    <n v="169.46"/>
    <n v="88135"/>
    <n v="58.01"/>
    <s v="Sam"/>
  </r>
  <r>
    <n v="983"/>
    <s v="Sue Drake"/>
    <x v="2"/>
    <n v="0.09"/>
    <n v="300.97000000000003"/>
    <n v="7.18"/>
    <x v="1"/>
    <x v="3"/>
    <s v="Technology"/>
    <x v="1"/>
    <s v="Small Box"/>
    <s v="Gyration Ultra Professional Cordless Optical Suite"/>
    <n v="0.48"/>
    <s v="United States"/>
    <s v="South"/>
    <x v="1"/>
    <s v="Searcy"/>
    <n v="72143"/>
    <s v="April"/>
    <s v="27-04-2015"/>
    <s v="April"/>
    <s v="27-04-2015"/>
    <n v="17.771999999999998"/>
    <n v="10"/>
    <n v="2848.38"/>
    <n v="90201"/>
    <n v="300.88000000000005"/>
    <s v="Sam"/>
  </r>
  <r>
    <n v="202"/>
    <s v="Max Small"/>
    <x v="3"/>
    <n v="0.09"/>
    <n v="12.28"/>
    <n v="4.8600000000000003"/>
    <x v="1"/>
    <x v="3"/>
    <s v="Office Supplies"/>
    <x v="7"/>
    <s v="Small Box"/>
    <s v="Xerox 1933"/>
    <n v="0.38"/>
    <s v="United States"/>
    <s v="Central"/>
    <x v="19"/>
    <s v="Bartlesville"/>
    <n v="74006"/>
    <s v="April"/>
    <s v="27-04-2015"/>
    <s v="April"/>
    <s v="28-04-2015"/>
    <n v="1.73"/>
    <n v="3"/>
    <n v="34.65"/>
    <n v="88971"/>
    <n v="12.19"/>
    <s v="Chris"/>
  </r>
  <r>
    <n v="762"/>
    <s v="Stuart Holloway"/>
    <x v="3"/>
    <n v="0"/>
    <n v="125.99"/>
    <n v="8.99"/>
    <x v="1"/>
    <x v="0"/>
    <s v="Technology"/>
    <x v="12"/>
    <s v="Small Box"/>
    <s v="5170i"/>
    <n v="0.56999999999999995"/>
    <s v="United States"/>
    <s v="West"/>
    <x v="4"/>
    <s v="Vancouver"/>
    <n v="98661"/>
    <s v="April"/>
    <s v="27-04-2015"/>
    <s v="April"/>
    <s v="29-04-2015"/>
    <n v="613.89576"/>
    <n v="12"/>
    <n v="1362.2"/>
    <n v="87525"/>
    <n v="125.99"/>
    <s v="William"/>
  </r>
  <r>
    <n v="3320"/>
    <s v="Alicia Maynard"/>
    <x v="3"/>
    <n v="0.08"/>
    <n v="3.28"/>
    <n v="3.97"/>
    <x v="1"/>
    <x v="0"/>
    <s v="Office Supplies"/>
    <x v="2"/>
    <s v="Wrap Bag"/>
    <s v="Newell 342"/>
    <n v="0.56000000000000005"/>
    <s v="United States"/>
    <s v="South"/>
    <x v="34"/>
    <s v="Jackson"/>
    <n v="38301"/>
    <s v="April"/>
    <s v="27-04-2015"/>
    <s v="April"/>
    <s v="28-04-2015"/>
    <n v="0.42659999999999998"/>
    <n v="18"/>
    <n v="57.24"/>
    <n v="90103"/>
    <n v="3.1999999999999997"/>
    <s v="Sam"/>
  </r>
  <r>
    <n v="3320"/>
    <s v="Alicia Maynard"/>
    <x v="3"/>
    <n v="0.09"/>
    <n v="40.97"/>
    <n v="8.99"/>
    <x v="2"/>
    <x v="0"/>
    <s v="Office Supplies"/>
    <x v="2"/>
    <s v="Small Pack"/>
    <s v="Sanford 52201 APSCO Electric Pencil Sharpener"/>
    <n v="0.59"/>
    <s v="United States"/>
    <s v="South"/>
    <x v="34"/>
    <s v="Jackson"/>
    <n v="38301"/>
    <s v="April"/>
    <s v="27-04-2015"/>
    <s v="April"/>
    <s v="29-04-2015"/>
    <n v="66.215999999999994"/>
    <n v="22"/>
    <n v="824.7"/>
    <n v="90103"/>
    <n v="40.879999999999995"/>
    <s v="Sam"/>
  </r>
  <r>
    <n v="1439"/>
    <s v="Kyle Kaufman"/>
    <x v="0"/>
    <n v="0.05"/>
    <n v="6.48"/>
    <n v="6.22"/>
    <x v="1"/>
    <x v="3"/>
    <s v="Office Supplies"/>
    <x v="7"/>
    <s v="Small Box"/>
    <s v="Xerox 1894"/>
    <n v="0.37"/>
    <s v="United States"/>
    <s v="East"/>
    <x v="27"/>
    <s v="Euclid"/>
    <n v="44117"/>
    <s v="April"/>
    <s v="28-04-2015"/>
    <s v="April"/>
    <s v="29-04-2015"/>
    <n v="-29.07"/>
    <n v="3"/>
    <n v="21.46"/>
    <n v="90121"/>
    <n v="6.4300000000000006"/>
    <s v="Erin"/>
  </r>
  <r>
    <n v="3011"/>
    <s v="Tammy Raynor"/>
    <x v="0"/>
    <n v="0.03"/>
    <n v="300.64999999999998"/>
    <n v="24.49"/>
    <x v="1"/>
    <x v="3"/>
    <s v="Office Supplies"/>
    <x v="8"/>
    <s v="Large Box"/>
    <s v="Honeywell Enviracaire Portable HEPA Air Cleaner for 17' x 22' Room"/>
    <n v="0.52"/>
    <s v="United States"/>
    <s v="East"/>
    <x v="35"/>
    <s v="Boston"/>
    <n v="2113"/>
    <s v="April"/>
    <s v="28-04-2015"/>
    <s v="April"/>
    <s v="30-04-2015"/>
    <n v="1282.4960000000001"/>
    <n v="32"/>
    <n v="9705.4599999999991"/>
    <n v="7623"/>
    <n v="300.62"/>
    <s v="Erin"/>
  </r>
  <r>
    <n v="3011"/>
    <s v="Tammy Raynor"/>
    <x v="0"/>
    <n v="0.06"/>
    <n v="49.99"/>
    <n v="19.989999999999998"/>
    <x v="1"/>
    <x v="3"/>
    <s v="Technology"/>
    <x v="1"/>
    <s v="Small Box"/>
    <s v="US Robotics 56K V.92 Internal PCI Faxmodem"/>
    <n v="0.45"/>
    <s v="United States"/>
    <s v="East"/>
    <x v="35"/>
    <s v="Boston"/>
    <n v="2113"/>
    <s v="April"/>
    <s v="28-04-2015"/>
    <s v="April"/>
    <s v="30-04-2015"/>
    <n v="17.2"/>
    <n v="67"/>
    <n v="3247.54"/>
    <n v="7623"/>
    <n v="49.93"/>
    <s v="Erin"/>
  </r>
  <r>
    <n v="3011"/>
    <s v="Tammy Raynor"/>
    <x v="0"/>
    <n v="0.1"/>
    <n v="104.85"/>
    <n v="4.6500000000000004"/>
    <x v="1"/>
    <x v="3"/>
    <s v="Office Supplies"/>
    <x v="7"/>
    <s v="Small Box"/>
    <s v="Xerox 1941"/>
    <n v="0.37"/>
    <s v="United States"/>
    <s v="East"/>
    <x v="35"/>
    <s v="Boston"/>
    <n v="2113"/>
    <s v="April"/>
    <s v="28-04-2015"/>
    <s v="April"/>
    <s v="29-04-2015"/>
    <n v="1184.1199999999999"/>
    <n v="58"/>
    <n v="5582.63"/>
    <n v="7623"/>
    <n v="104.75"/>
    <s v="Erin"/>
  </r>
  <r>
    <n v="3012"/>
    <s v="Annie Livingston"/>
    <x v="0"/>
    <n v="0.03"/>
    <n v="300.64999999999998"/>
    <n v="24.49"/>
    <x v="1"/>
    <x v="3"/>
    <s v="Office Supplies"/>
    <x v="8"/>
    <s v="Large Box"/>
    <s v="Honeywell Enviracaire Portable HEPA Air Cleaner for 17' x 22' Room"/>
    <n v="0.52"/>
    <s v="United States"/>
    <s v="East"/>
    <x v="11"/>
    <s v="Rochester"/>
    <n v="14609"/>
    <s v="April"/>
    <s v="28-04-2015"/>
    <s v="April"/>
    <s v="30-04-2015"/>
    <n v="1474.8704"/>
    <n v="8"/>
    <n v="2426.36"/>
    <n v="86346"/>
    <n v="300.62"/>
    <s v="Erin"/>
  </r>
  <r>
    <n v="3012"/>
    <s v="Annie Livingston"/>
    <x v="0"/>
    <n v="0.06"/>
    <n v="49.99"/>
    <n v="19.989999999999998"/>
    <x v="1"/>
    <x v="3"/>
    <s v="Technology"/>
    <x v="1"/>
    <s v="Small Box"/>
    <s v="US Robotics 56K V.92 Internal PCI Faxmodem"/>
    <n v="0.45"/>
    <s v="United States"/>
    <s v="East"/>
    <x v="11"/>
    <s v="Rochester"/>
    <n v="14609"/>
    <s v="April"/>
    <s v="28-04-2015"/>
    <s v="April"/>
    <s v="30-04-2015"/>
    <n v="19.78"/>
    <n v="17"/>
    <n v="824"/>
    <n v="86346"/>
    <n v="49.93"/>
    <s v="Erin"/>
  </r>
  <r>
    <n v="3012"/>
    <s v="Annie Livingston"/>
    <x v="0"/>
    <n v="0.1"/>
    <n v="104.85"/>
    <n v="4.6500000000000004"/>
    <x v="1"/>
    <x v="3"/>
    <s v="Office Supplies"/>
    <x v="7"/>
    <s v="Small Box"/>
    <s v="Xerox 1941"/>
    <n v="0.37"/>
    <s v="United States"/>
    <s v="East"/>
    <x v="11"/>
    <s v="Rochester"/>
    <n v="14609"/>
    <s v="April"/>
    <s v="28-04-2015"/>
    <s v="April"/>
    <s v="29-04-2015"/>
    <n v="929.79570000000001"/>
    <n v="14"/>
    <n v="1347.53"/>
    <n v="86346"/>
    <n v="104.75"/>
    <s v="Erin"/>
  </r>
  <r>
    <n v="2254"/>
    <s v="Jeff Meadows"/>
    <x v="1"/>
    <n v="0.1"/>
    <n v="48.91"/>
    <n v="5.97"/>
    <x v="1"/>
    <x v="3"/>
    <s v="Office Supplies"/>
    <x v="7"/>
    <s v="Small Box"/>
    <s v="Xerox 1917"/>
    <n v="0.38"/>
    <s v="United States"/>
    <s v="South"/>
    <x v="32"/>
    <s v="Paducah"/>
    <n v="42003"/>
    <s v="April"/>
    <s v="28-04-2015"/>
    <s v="April"/>
    <s v="30-04-2015"/>
    <n v="156.74340000000001"/>
    <n v="14"/>
    <n v="618.96"/>
    <n v="89279"/>
    <n v="48.809999999999995"/>
    <s v="Sam"/>
  </r>
  <r>
    <n v="2254"/>
    <s v="Jeff Meadows"/>
    <x v="1"/>
    <n v="0.08"/>
    <n v="5.98"/>
    <n v="5.46"/>
    <x v="1"/>
    <x v="3"/>
    <s v="Office Supplies"/>
    <x v="7"/>
    <s v="Small Box"/>
    <s v="Xerox 1983"/>
    <n v="0.36"/>
    <s v="United States"/>
    <s v="South"/>
    <x v="32"/>
    <s v="Paducah"/>
    <n v="42003"/>
    <s v="April"/>
    <s v="28-04-2015"/>
    <s v="April"/>
    <s v="28-04-2015"/>
    <n v="110.11799999999999"/>
    <n v="13"/>
    <n v="77.540000000000006"/>
    <n v="89279"/>
    <n v="5.9"/>
    <s v="Sam"/>
  </r>
  <r>
    <n v="2912"/>
    <s v="Hannah Carver"/>
    <x v="1"/>
    <n v="0.04"/>
    <n v="4.13"/>
    <n v="0.99"/>
    <x v="2"/>
    <x v="2"/>
    <s v="Office Supplies"/>
    <x v="13"/>
    <s v="Small Box"/>
    <s v="Avery 491"/>
    <n v="0.39"/>
    <s v="United States"/>
    <s v="Central"/>
    <x v="39"/>
    <s v="Grand Forks"/>
    <n v="58201"/>
    <s v="April"/>
    <s v="28-04-2015"/>
    <s v="April"/>
    <s v="30-04-2015"/>
    <n v="22.307700000000001"/>
    <n v="7"/>
    <n v="32.33"/>
    <n v="87396"/>
    <n v="4.09"/>
    <s v="Chris"/>
  </r>
  <r>
    <n v="2912"/>
    <s v="Hannah Carver"/>
    <x v="1"/>
    <n v="0.06"/>
    <n v="55.48"/>
    <n v="14.3"/>
    <x v="1"/>
    <x v="2"/>
    <s v="Office Supplies"/>
    <x v="7"/>
    <s v="Small Box"/>
    <s v="Xerox 194"/>
    <n v="0.37"/>
    <s v="United States"/>
    <s v="Central"/>
    <x v="39"/>
    <s v="Grand Forks"/>
    <n v="58201"/>
    <s v="April"/>
    <s v="28-04-2015"/>
    <s v="April"/>
    <s v="30-04-2015"/>
    <n v="443.02140000000003"/>
    <n v="12"/>
    <n v="642.05999999999995"/>
    <n v="87396"/>
    <n v="55.419999999999995"/>
    <s v="Chris"/>
  </r>
  <r>
    <n v="3359"/>
    <s v="Jeffrey Cheng"/>
    <x v="1"/>
    <n v="0.09"/>
    <n v="28.53"/>
    <n v="1.49"/>
    <x v="1"/>
    <x v="2"/>
    <s v="Office Supplies"/>
    <x v="5"/>
    <s v="Small Box"/>
    <s v="Lock-Up Easel 'Spel-Binder'"/>
    <n v="0.38"/>
    <s v="United States"/>
    <s v="Central"/>
    <x v="30"/>
    <s v="Wauwatosa"/>
    <n v="53213"/>
    <s v="April"/>
    <s v="28-04-2015"/>
    <s v="April"/>
    <s v="30-04-2015"/>
    <n v="107.45462000000001"/>
    <n v="6"/>
    <n v="157.33000000000001"/>
    <n v="91437"/>
    <n v="28.44"/>
    <s v="Chris"/>
  </r>
  <r>
    <n v="234"/>
    <s v="Don Cameron"/>
    <x v="2"/>
    <n v="0.06"/>
    <n v="3.34"/>
    <n v="7.49"/>
    <x v="2"/>
    <x v="0"/>
    <s v="Office Supplies"/>
    <x v="2"/>
    <s v="Wrap Bag"/>
    <s v="Eldon Spacemaker® Box, Quick-Snap Lid, Clear"/>
    <n v="0.54"/>
    <s v="United States"/>
    <s v="Central"/>
    <x v="20"/>
    <s v="Newton"/>
    <n v="50208"/>
    <s v="April"/>
    <s v="28-04-2015"/>
    <s v="April"/>
    <s v="30-04-2015"/>
    <n v="-175.86"/>
    <n v="8"/>
    <n v="27.45"/>
    <n v="90239"/>
    <n v="3.28"/>
    <s v="Chris"/>
  </r>
  <r>
    <n v="1217"/>
    <s v="Billy Perry Browning"/>
    <x v="4"/>
    <n v="0.09"/>
    <n v="130.97999999999999"/>
    <n v="30"/>
    <x v="0"/>
    <x v="0"/>
    <s v="Furniture"/>
    <x v="9"/>
    <s v="Jumbo Drum"/>
    <s v="Office Star - Contemporary Task Swivel chair with 2-way adjustable arms, Plum"/>
    <n v="0.78"/>
    <s v="United States"/>
    <s v="East"/>
    <x v="35"/>
    <s v="Boston"/>
    <n v="2112"/>
    <s v="April"/>
    <s v="28-04-2015"/>
    <s v="May"/>
    <s v="01-05-2015"/>
    <n v="-421.76"/>
    <n v="41"/>
    <n v="5258.94"/>
    <n v="54595"/>
    <n v="130.88999999999999"/>
    <s v="Erin"/>
  </r>
  <r>
    <n v="1226"/>
    <s v="Ken Cash"/>
    <x v="4"/>
    <n v="0.02"/>
    <n v="8.34"/>
    <n v="2.64"/>
    <x v="1"/>
    <x v="0"/>
    <s v="Office Supplies"/>
    <x v="16"/>
    <s v="Small Pack"/>
    <s v="Acme® Elite Stainless Steel Scissors"/>
    <n v="0.59"/>
    <s v="United States"/>
    <s v="East"/>
    <x v="40"/>
    <s v="Pawtucket"/>
    <n v="2861"/>
    <s v="April"/>
    <s v="28-04-2015"/>
    <s v="April"/>
    <s v="30-04-2015"/>
    <n v="6.79"/>
    <n v="8"/>
    <n v="66.739999999999995"/>
    <n v="90800"/>
    <n v="8.32"/>
    <s v="Erin"/>
  </r>
  <r>
    <n v="1227"/>
    <s v="Elsie Hwang"/>
    <x v="4"/>
    <n v="0.09"/>
    <n v="130.97999999999999"/>
    <n v="30"/>
    <x v="0"/>
    <x v="0"/>
    <s v="Furniture"/>
    <x v="9"/>
    <s v="Jumbo Drum"/>
    <s v="Office Star - Contemporary Task Swivel chair with 2-way adjustable arms, Plum"/>
    <n v="0.78"/>
    <s v="United States"/>
    <s v="East"/>
    <x v="42"/>
    <s v="South Burlington"/>
    <n v="5403"/>
    <s v="April"/>
    <s v="28-04-2015"/>
    <s v="May"/>
    <s v="01-05-2015"/>
    <n v="-421.76"/>
    <n v="10"/>
    <n v="1282.67"/>
    <n v="90800"/>
    <n v="130.88999999999999"/>
    <s v="Erin"/>
  </r>
  <r>
    <n v="2353"/>
    <s v="Patrick Lowry"/>
    <x v="0"/>
    <n v="0.04"/>
    <n v="5.98"/>
    <n v="0.96"/>
    <x v="1"/>
    <x v="3"/>
    <s v="Office Supplies"/>
    <x v="2"/>
    <s v="Wrap Bag"/>
    <s v="Newell 315"/>
    <n v="0.6"/>
    <s v="United States"/>
    <s v="East"/>
    <x v="36"/>
    <s v="Edgewood"/>
    <n v="21040"/>
    <s v="April"/>
    <s v="29-04-2015"/>
    <s v="April"/>
    <s v="30-04-2015"/>
    <n v="52.697600000000001"/>
    <n v="22"/>
    <n v="131.79"/>
    <n v="86164"/>
    <n v="5.94"/>
    <s v="Erin"/>
  </r>
  <r>
    <n v="2353"/>
    <s v="Patrick Lowry"/>
    <x v="0"/>
    <n v="0.01"/>
    <n v="20.99"/>
    <n v="0.99"/>
    <x v="1"/>
    <x v="3"/>
    <s v="Technology"/>
    <x v="12"/>
    <s v="Wrap Bag"/>
    <s v="Accessory25"/>
    <n v="0.56999999999999995"/>
    <s v="United States"/>
    <s v="East"/>
    <x v="36"/>
    <s v="Edgewood"/>
    <n v="21040"/>
    <s v="April"/>
    <s v="29-04-2015"/>
    <s v="April"/>
    <s v="30-04-2015"/>
    <n v="-78.194159999999997"/>
    <n v="2"/>
    <n v="35.33"/>
    <n v="86164"/>
    <n v="20.979999999999997"/>
    <s v="Erin"/>
  </r>
  <r>
    <n v="782"/>
    <s v="Sarah N Becker"/>
    <x v="1"/>
    <n v="0.04"/>
    <n v="34.76"/>
    <n v="5.49"/>
    <x v="1"/>
    <x v="0"/>
    <s v="Office Supplies"/>
    <x v="6"/>
    <s v="Small Box"/>
    <s v="Home/Office Personal File Carts"/>
    <n v="0.6"/>
    <s v="United States"/>
    <s v="West"/>
    <x v="8"/>
    <s v="Whittier"/>
    <n v="90604"/>
    <s v="April"/>
    <s v="29-04-2015"/>
    <s v="April"/>
    <s v="30-04-2015"/>
    <n v="192.51689999999999"/>
    <n v="8"/>
    <n v="279.01"/>
    <n v="90962"/>
    <n v="34.72"/>
    <s v="William"/>
  </r>
  <r>
    <n v="803"/>
    <s v="Marianne Goldstein"/>
    <x v="4"/>
    <n v="0.03"/>
    <n v="35.99"/>
    <n v="5"/>
    <x v="1"/>
    <x v="0"/>
    <s v="Technology"/>
    <x v="12"/>
    <s v="Small Box"/>
    <s v="Accessory27"/>
    <n v="0.85"/>
    <s v="United States"/>
    <s v="South"/>
    <x v="12"/>
    <s v="New Smyrna Beach"/>
    <n v="32168"/>
    <s v="April"/>
    <s v="29-04-2015"/>
    <s v="April"/>
    <s v="30-04-2015"/>
    <n v="-184.548"/>
    <n v="3"/>
    <n v="93.82"/>
    <n v="90048"/>
    <n v="35.96"/>
    <s v="Sam"/>
  </r>
  <r>
    <n v="2115"/>
    <s v="Jeffrey Lloyd"/>
    <x v="4"/>
    <n v="0.02"/>
    <n v="95.95"/>
    <n v="74.349999999999994"/>
    <x v="0"/>
    <x v="3"/>
    <s v="Furniture"/>
    <x v="9"/>
    <s v="Jumbo Drum"/>
    <s v="Bevis Steel Folding Chairs"/>
    <n v="0.56999999999999995"/>
    <s v="United States"/>
    <s v="South"/>
    <x v="21"/>
    <s v="Oakton"/>
    <n v="22124"/>
    <s v="April"/>
    <s v="29-04-2015"/>
    <s v="May"/>
    <s v="01-05-2015"/>
    <n v="636.52200000000005"/>
    <n v="14"/>
    <n v="1377.46"/>
    <n v="88406"/>
    <n v="95.93"/>
    <s v="Sam"/>
  </r>
  <r>
    <n v="3381"/>
    <s v="Christopher Norton Patterson"/>
    <x v="4"/>
    <n v="0.02"/>
    <n v="28.53"/>
    <n v="1.49"/>
    <x v="1"/>
    <x v="2"/>
    <s v="Office Supplies"/>
    <x v="5"/>
    <s v="Small Box"/>
    <s v="Lock-Up Easel 'Spel-Binder'"/>
    <n v="0.38"/>
    <s v="United States"/>
    <s v="South"/>
    <x v="5"/>
    <s v="Macon"/>
    <n v="31204"/>
    <s v="April"/>
    <s v="29-04-2015"/>
    <s v="April"/>
    <s v="29-04-2015"/>
    <n v="1.992"/>
    <n v="18"/>
    <n v="513.33000000000004"/>
    <n v="88840"/>
    <n v="28.51"/>
    <s v="Sam"/>
  </r>
  <r>
    <n v="3393"/>
    <s v="Irene Murphy"/>
    <x v="4"/>
    <n v="0.08"/>
    <n v="125.99"/>
    <n v="7.69"/>
    <x v="1"/>
    <x v="1"/>
    <s v="Technology"/>
    <x v="12"/>
    <s v="Small Box"/>
    <s v="StarTAC 3000"/>
    <n v="0.59"/>
    <s v="United States"/>
    <s v="West"/>
    <x v="4"/>
    <s v="Pullman"/>
    <n v="99163"/>
    <s v="April"/>
    <s v="29-04-2015"/>
    <s v="April"/>
    <s v="30-04-2015"/>
    <n v="374.625"/>
    <n v="7"/>
    <n v="710.36"/>
    <n v="87908"/>
    <n v="125.91"/>
    <s v="William"/>
  </r>
  <r>
    <n v="617"/>
    <s v="Brett Schultz"/>
    <x v="3"/>
    <n v="0.02"/>
    <n v="15.57"/>
    <n v="1.39"/>
    <x v="1"/>
    <x v="1"/>
    <s v="Office Supplies"/>
    <x v="15"/>
    <s v="Small Box"/>
    <s v="Park Ridge™ Embossed Executive Business Envelopes"/>
    <n v="0.38"/>
    <s v="United States"/>
    <s v="West"/>
    <x v="3"/>
    <s v="Pueblo"/>
    <n v="81001"/>
    <s v="April"/>
    <s v="29-04-2015"/>
    <s v="April"/>
    <s v="30-04-2015"/>
    <n v="23.5428"/>
    <n v="3"/>
    <n v="46.23"/>
    <n v="88198"/>
    <n v="15.55"/>
    <s v="William"/>
  </r>
  <r>
    <n v="617"/>
    <s v="Brett Schultz"/>
    <x v="3"/>
    <n v="0.02"/>
    <n v="20.89"/>
    <n v="11.52"/>
    <x v="1"/>
    <x v="1"/>
    <s v="Office Supplies"/>
    <x v="6"/>
    <s v="Small Box"/>
    <s v="Iris® 3-Drawer Stacking Bin, Black"/>
    <n v="0.83"/>
    <s v="United States"/>
    <s v="West"/>
    <x v="3"/>
    <s v="Pueblo"/>
    <n v="81001"/>
    <s v="April"/>
    <s v="29-04-2015"/>
    <s v="April"/>
    <s v="30-04-2015"/>
    <n v="-276.11279999999999"/>
    <n v="13"/>
    <n v="279.27999999999997"/>
    <n v="88198"/>
    <n v="20.87"/>
    <s v="William"/>
  </r>
  <r>
    <n v="618"/>
    <s v="Robert Cowan"/>
    <x v="3"/>
    <n v="0.06"/>
    <n v="5.38"/>
    <n v="5.24"/>
    <x v="2"/>
    <x v="1"/>
    <s v="Office Supplies"/>
    <x v="5"/>
    <s v="Small Box"/>
    <s v="Acco PRESSTEX® Data Binder with Storage Hooks, Dark Blue, 14 7/8&quot; X 11&quot;"/>
    <n v="0.36"/>
    <s v="United States"/>
    <s v="West"/>
    <x v="3"/>
    <s v="Pueblo West"/>
    <n v="81007"/>
    <s v="April"/>
    <s v="29-04-2015"/>
    <s v="April"/>
    <s v="30-04-2015"/>
    <n v="-64.670940000000002"/>
    <n v="14"/>
    <n v="81.819999999999993"/>
    <n v="88198"/>
    <n v="5.32"/>
    <s v="William"/>
  </r>
  <r>
    <n v="618"/>
    <s v="Robert Cowan"/>
    <x v="3"/>
    <n v="0.03"/>
    <n v="7.35"/>
    <n v="5.96"/>
    <x v="1"/>
    <x v="1"/>
    <s v="Office Supplies"/>
    <x v="7"/>
    <s v="Small Box"/>
    <s v="1/4 Fold Party Design Invitations &amp; White Envelopes, 24 8-1/2&quot; X 11&quot; Cards, 25 Env./Pack"/>
    <n v="0.38"/>
    <s v="United States"/>
    <s v="West"/>
    <x v="3"/>
    <s v="Pueblo West"/>
    <n v="81007"/>
    <s v="April"/>
    <s v="29-04-2015"/>
    <s v="April"/>
    <s v="30-04-2015"/>
    <n v="-11.113200000000001"/>
    <n v="1"/>
    <n v="13.16"/>
    <n v="88198"/>
    <n v="7.3199999999999994"/>
    <s v="William"/>
  </r>
  <r>
    <n v="638"/>
    <s v="Brooke Shepherd"/>
    <x v="0"/>
    <n v="0.06"/>
    <n v="65.989999999999995"/>
    <n v="8.8000000000000007"/>
    <x v="2"/>
    <x v="1"/>
    <s v="Technology"/>
    <x v="12"/>
    <s v="Small Box"/>
    <s v="6120"/>
    <n v="0.57999999999999996"/>
    <s v="United States"/>
    <s v="West"/>
    <x v="8"/>
    <s v="Santa Cruz"/>
    <n v="95062"/>
    <s v="April"/>
    <s v="30-04-2015"/>
    <s v="May"/>
    <s v="01-05-2015"/>
    <n v="288.08999999999997"/>
    <n v="9"/>
    <n v="506.38"/>
    <n v="87954"/>
    <n v="65.929999999999993"/>
    <s v="William"/>
  </r>
  <r>
    <n v="638"/>
    <s v="Brooke Shepherd"/>
    <x v="0"/>
    <n v="0"/>
    <n v="195.99"/>
    <n v="4.2"/>
    <x v="2"/>
    <x v="1"/>
    <s v="Technology"/>
    <x v="12"/>
    <s v="Small Box"/>
    <s v="KH 688"/>
    <n v="0.56999999999999995"/>
    <s v="United States"/>
    <s v="West"/>
    <x v="8"/>
    <s v="Santa Cruz"/>
    <n v="95062"/>
    <s v="April"/>
    <s v="30-04-2015"/>
    <s v="May"/>
    <s v="02-05-2015"/>
    <n v="719.47680000000003"/>
    <n v="6"/>
    <n v="1042.72"/>
    <n v="87954"/>
    <n v="195.99"/>
    <s v="William"/>
  </r>
  <r>
    <n v="640"/>
    <s v="Neal Wolfe"/>
    <x v="0"/>
    <n v="0.06"/>
    <n v="65.989999999999995"/>
    <n v="8.8000000000000007"/>
    <x v="2"/>
    <x v="1"/>
    <s v="Technology"/>
    <x v="12"/>
    <s v="Small Box"/>
    <s v="6120"/>
    <n v="0.57999999999999996"/>
    <s v="United States"/>
    <s v="West"/>
    <x v="4"/>
    <s v="Seattle"/>
    <n v="98119"/>
    <s v="April"/>
    <s v="30-04-2015"/>
    <s v="May"/>
    <s v="01-05-2015"/>
    <n v="288.08999999999997"/>
    <n v="34"/>
    <n v="1912.98"/>
    <n v="45380"/>
    <n v="65.929999999999993"/>
    <s v="William"/>
  </r>
  <r>
    <n v="640"/>
    <s v="Neal Wolfe"/>
    <x v="0"/>
    <n v="0"/>
    <n v="195.99"/>
    <n v="4.2"/>
    <x v="2"/>
    <x v="1"/>
    <s v="Technology"/>
    <x v="12"/>
    <s v="Small Box"/>
    <s v="KH 688"/>
    <n v="0.56999999999999995"/>
    <s v="United States"/>
    <s v="West"/>
    <x v="4"/>
    <s v="Seattle"/>
    <n v="98119"/>
    <s v="April"/>
    <s v="30-04-2015"/>
    <s v="May"/>
    <s v="02-05-2015"/>
    <n v="1030.509"/>
    <n v="24"/>
    <n v="4170.87"/>
    <n v="45380"/>
    <n v="195.99"/>
    <s v="William"/>
  </r>
  <r>
    <n v="851"/>
    <s v="Helen H Heller"/>
    <x v="0"/>
    <n v="0.06"/>
    <n v="1.26"/>
    <n v="0.7"/>
    <x v="1"/>
    <x v="3"/>
    <s v="Office Supplies"/>
    <x v="14"/>
    <s v="Wrap Bag"/>
    <s v="Bagged Rubber Bands"/>
    <n v="0.81"/>
    <s v="United States"/>
    <s v="West"/>
    <x v="8"/>
    <s v="Hacienda Heights"/>
    <n v="91745"/>
    <s v="April"/>
    <s v="30-04-2015"/>
    <s v="April"/>
    <s v="30-04-2015"/>
    <n v="-6.6096000000000004"/>
    <n v="4"/>
    <n v="5.28"/>
    <n v="88571"/>
    <n v="1.2"/>
    <s v="William"/>
  </r>
  <r>
    <n v="854"/>
    <s v="Karen Hendricks"/>
    <x v="0"/>
    <n v="0.06"/>
    <n v="1.76"/>
    <n v="0.7"/>
    <x v="1"/>
    <x v="3"/>
    <s v="Office Supplies"/>
    <x v="2"/>
    <s v="Wrap Bag"/>
    <s v="Newell 310"/>
    <n v="0.56000000000000005"/>
    <s v="United States"/>
    <s v="East"/>
    <x v="22"/>
    <s v="Branford"/>
    <n v="6405"/>
    <s v="April"/>
    <s v="30-04-2015"/>
    <s v="May"/>
    <s v="02-05-2015"/>
    <n v="1.2236"/>
    <n v="22"/>
    <n v="39.26"/>
    <n v="88571"/>
    <n v="1.7"/>
    <s v="Erin"/>
  </r>
  <r>
    <n v="855"/>
    <s v="Jacob Lanier"/>
    <x v="0"/>
    <n v="0.02"/>
    <n v="24.98"/>
    <n v="8.7899999999999991"/>
    <x v="1"/>
    <x v="3"/>
    <s v="Office Supplies"/>
    <x v="6"/>
    <s v="Small Box"/>
    <s v="2300 Heavy-Duty Transfer File Systems by Perma"/>
    <n v="0.66"/>
    <s v="United States"/>
    <s v="East"/>
    <x v="22"/>
    <s v="Danbury"/>
    <n v="6810"/>
    <s v="April"/>
    <s v="30-04-2015"/>
    <s v="May"/>
    <s v="01-05-2015"/>
    <n v="4.3148"/>
    <n v="23"/>
    <n v="606.51"/>
    <n v="88571"/>
    <n v="24.96"/>
    <s v="Erin"/>
  </r>
  <r>
    <n v="858"/>
    <s v="Arthur Brady"/>
    <x v="0"/>
    <n v="0.05"/>
    <n v="35.99"/>
    <n v="5.99"/>
    <x v="2"/>
    <x v="3"/>
    <s v="Technology"/>
    <x v="12"/>
    <s v="Wrap Bag"/>
    <s v="Accessory41"/>
    <n v="0.38"/>
    <s v="United States"/>
    <s v="East"/>
    <x v="29"/>
    <s v="Lewiston"/>
    <n v="4240"/>
    <s v="April"/>
    <s v="30-04-2015"/>
    <s v="May"/>
    <s v="02-05-2015"/>
    <n v="-125.83296"/>
    <n v="2"/>
    <n v="64.89"/>
    <n v="88571"/>
    <n v="35.940000000000005"/>
    <s v="Erin"/>
  </r>
  <r>
    <n v="2704"/>
    <s v="Juan Gold"/>
    <x v="0"/>
    <n v="0.06"/>
    <n v="3.6"/>
    <n v="2.2000000000000002"/>
    <x v="1"/>
    <x v="1"/>
    <s v="Office Supplies"/>
    <x v="7"/>
    <s v="Wrap Bag"/>
    <s v="Telephone Message Books with Fax/Mobile Section, 4 1/4&quot; x 6&quot;"/>
    <n v="0.39"/>
    <s v="United States"/>
    <s v="South"/>
    <x v="12"/>
    <s v="Pensacola"/>
    <n v="32503"/>
    <s v="April"/>
    <s v="30-04-2015"/>
    <s v="May"/>
    <s v="02-05-2015"/>
    <n v="2755.6421999999998"/>
    <n v="4"/>
    <n v="15.19"/>
    <n v="91407"/>
    <n v="3.54"/>
    <s v="Sam"/>
  </r>
  <r>
    <n v="1352"/>
    <s v="Vivian Clarke"/>
    <x v="1"/>
    <n v="0.05"/>
    <n v="17.670000000000002"/>
    <n v="8.99"/>
    <x v="1"/>
    <x v="2"/>
    <s v="Furniture"/>
    <x v="11"/>
    <s v="Small Pack"/>
    <s v="Executive Impressions 12&quot; Wall Clock"/>
    <n v="0.47"/>
    <s v="United States"/>
    <s v="East"/>
    <x v="36"/>
    <s v="Camp Springs"/>
    <n v="20746"/>
    <s v="April"/>
    <s v="30-04-2015"/>
    <s v="May"/>
    <s v="01-05-2015"/>
    <n v="46.036799999999999"/>
    <n v="16"/>
    <n v="283.44"/>
    <n v="88234"/>
    <n v="17.62"/>
    <s v="Erin"/>
  </r>
  <r>
    <n v="1347"/>
    <s v="Vivian Goldstein"/>
    <x v="2"/>
    <n v="0.1"/>
    <n v="2.62"/>
    <n v="0.8"/>
    <x v="1"/>
    <x v="2"/>
    <s v="Office Supplies"/>
    <x v="14"/>
    <s v="Wrap Bag"/>
    <s v="Staples Metal Binder Clips"/>
    <n v="0.39"/>
    <s v="United States"/>
    <s v="South"/>
    <x v="12"/>
    <s v="Brandon"/>
    <n v="33511"/>
    <s v="April"/>
    <s v="30-04-2015"/>
    <s v="May"/>
    <s v="06-05-2015"/>
    <n v="-94.490899999999996"/>
    <n v="21"/>
    <n v="51.86"/>
    <n v="89686"/>
    <n v="2.52"/>
    <s v="Sam"/>
  </r>
  <r>
    <n v="2704"/>
    <s v="Juan Gold"/>
    <x v="2"/>
    <n v="0.03"/>
    <n v="13.48"/>
    <n v="4.51"/>
    <x v="2"/>
    <x v="1"/>
    <s v="Office Supplies"/>
    <x v="6"/>
    <s v="Small Box"/>
    <s v="Tenex Personal Project File with Scoop Front Design, Black"/>
    <n v="0.59"/>
    <s v="United States"/>
    <s v="South"/>
    <x v="12"/>
    <s v="Pensacola"/>
    <n v="32503"/>
    <s v="April"/>
    <s v="30-04-2015"/>
    <s v="May"/>
    <s v="04-05-2015"/>
    <n v="-256.01799999999997"/>
    <n v="4"/>
    <n v="59.49"/>
    <n v="91408"/>
    <n v="13.450000000000001"/>
    <s v="Sam"/>
  </r>
  <r>
    <n v="2823"/>
    <s v="Max Hurley"/>
    <x v="2"/>
    <n v="0.02"/>
    <n v="21.98"/>
    <n v="2.87"/>
    <x v="1"/>
    <x v="3"/>
    <s v="Office Supplies"/>
    <x v="2"/>
    <s v="Small Pack"/>
    <s v="Panasonic KP-310 Heavy-Duty Electric Pencil Sharpener"/>
    <n v="0.55000000000000004"/>
    <s v="United States"/>
    <s v="West"/>
    <x v="26"/>
    <s v="North Las Vegas"/>
    <n v="89031"/>
    <s v="April"/>
    <s v="30-04-2015"/>
    <s v="May"/>
    <s v="02-05-2015"/>
    <n v="165.6345"/>
    <n v="11"/>
    <n v="240.05"/>
    <n v="87240"/>
    <n v="21.96"/>
    <s v="William"/>
  </r>
  <r>
    <n v="1989"/>
    <s v="David Weaver"/>
    <x v="4"/>
    <n v="0.1"/>
    <n v="1.6"/>
    <n v="1.29"/>
    <x v="1"/>
    <x v="2"/>
    <s v="Office Supplies"/>
    <x v="2"/>
    <s v="Wrap Bag"/>
    <s v="Sanford Pocket Accent® Highlighters"/>
    <n v="0.42"/>
    <s v="United States"/>
    <s v="West"/>
    <x v="15"/>
    <s v="Holladay"/>
    <n v="84117"/>
    <s v="April"/>
    <s v="30-04-2015"/>
    <s v="April"/>
    <s v="30-04-2015"/>
    <n v="-14.990399999999999"/>
    <n v="11"/>
    <n v="16.88"/>
    <n v="90003"/>
    <n v="1.5"/>
    <s v="William"/>
  </r>
  <r>
    <n v="2394"/>
    <s v="Tina Monroe"/>
    <x v="0"/>
    <n v="0.01"/>
    <n v="11.7"/>
    <n v="5.63"/>
    <x v="1"/>
    <x v="3"/>
    <s v="Office Supplies"/>
    <x v="5"/>
    <s v="Small Box"/>
    <s v="Fellowes Binding Cases"/>
    <n v="0.4"/>
    <s v="United States"/>
    <s v="South"/>
    <x v="5"/>
    <s v="Sandy Springs"/>
    <n v="30328"/>
    <s v="January"/>
    <s v="05-01-2015"/>
    <s v="May"/>
    <s v="03-05-2015"/>
    <n v="39.21"/>
    <n v="16"/>
    <n v="196.69"/>
    <n v="86949"/>
    <n v="11.69"/>
    <s v="Sam"/>
  </r>
  <r>
    <n v="2394"/>
    <s v="Tina Monroe"/>
    <x v="0"/>
    <n v="0.03"/>
    <n v="4.55"/>
    <n v="1.49"/>
    <x v="1"/>
    <x v="3"/>
    <s v="Office Supplies"/>
    <x v="5"/>
    <s v="Small Box"/>
    <s v="Presstex Flexible Ring Binders"/>
    <n v="0.35"/>
    <s v="United States"/>
    <s v="South"/>
    <x v="5"/>
    <s v="Sandy Springs"/>
    <n v="30328"/>
    <s v="January"/>
    <s v="05-01-2015"/>
    <s v="May"/>
    <s v="01-05-2015"/>
    <n v="100.38"/>
    <n v="9"/>
    <n v="40.28"/>
    <n v="86949"/>
    <n v="4.5199999999999996"/>
    <s v="Sam"/>
  </r>
  <r>
    <n v="2724"/>
    <s v="Erika Clapp"/>
    <x v="0"/>
    <n v="0.06"/>
    <n v="4.9800000000000004"/>
    <n v="7.44"/>
    <x v="1"/>
    <x v="2"/>
    <s v="Office Supplies"/>
    <x v="7"/>
    <s v="Small Box"/>
    <s v="Xerox 1922"/>
    <n v="0.36"/>
    <s v="United States"/>
    <s v="South"/>
    <x v="34"/>
    <s v="Chattanooga"/>
    <n v="37421"/>
    <s v="January"/>
    <s v="05-01-2015"/>
    <s v="May"/>
    <s v="02-05-2015"/>
    <n v="-37.561999999999998"/>
    <n v="10"/>
    <n v="53.21"/>
    <n v="88959"/>
    <n v="4.9200000000000008"/>
    <s v="Sam"/>
  </r>
  <r>
    <n v="2724"/>
    <s v="Erika Clapp"/>
    <x v="0"/>
    <n v="0.01"/>
    <n v="6.48"/>
    <n v="7.37"/>
    <x v="1"/>
    <x v="2"/>
    <s v="Office Supplies"/>
    <x v="7"/>
    <s v="Small Box"/>
    <s v="Xerox 210"/>
    <n v="0.37"/>
    <s v="United States"/>
    <s v="South"/>
    <x v="34"/>
    <s v="Chattanooga"/>
    <n v="37421"/>
    <s v="January"/>
    <s v="05-01-2015"/>
    <s v="May"/>
    <s v="03-05-2015"/>
    <n v="-449.69400000000002"/>
    <n v="18"/>
    <n v="122.8"/>
    <n v="88959"/>
    <n v="6.4700000000000006"/>
    <s v="Sam"/>
  </r>
  <r>
    <n v="1271"/>
    <s v="Joanne Church"/>
    <x v="2"/>
    <n v="0.1"/>
    <n v="34.229999999999997"/>
    <n v="5.0199999999999996"/>
    <x v="1"/>
    <x v="3"/>
    <s v="Furniture"/>
    <x v="11"/>
    <s v="Small Box"/>
    <s v="Hand-Finished Solid Wood Document Frame"/>
    <n v="0.55000000000000004"/>
    <s v="United States"/>
    <s v="West"/>
    <x v="8"/>
    <s v="La Mesa"/>
    <n v="91941"/>
    <s v="January"/>
    <s v="05-01-2015"/>
    <s v="May"/>
    <s v="06-05-2015"/>
    <n v="151.56540000000001"/>
    <n v="7"/>
    <n v="219.66"/>
    <n v="88411"/>
    <n v="34.129999999999995"/>
    <s v="William"/>
  </r>
  <r>
    <n v="1383"/>
    <s v="Christina Hanna"/>
    <x v="4"/>
    <n v="0.03"/>
    <n v="2.23"/>
    <n v="4.57"/>
    <x v="1"/>
    <x v="1"/>
    <s v="Furniture"/>
    <x v="11"/>
    <s v="Small Pack"/>
    <s v="Eldon Pizzaz™ Desk Accessories"/>
    <n v="0.41"/>
    <s v="United States"/>
    <s v="West"/>
    <x v="15"/>
    <s v="West Valley City"/>
    <n v="84120"/>
    <s v="January"/>
    <s v="05-01-2015"/>
    <s v="May"/>
    <s v="02-05-2015"/>
    <n v="-93.25"/>
    <n v="12"/>
    <n v="28.66"/>
    <n v="89406"/>
    <n v="2.2000000000000002"/>
    <s v="William"/>
  </r>
  <r>
    <n v="381"/>
    <s v="Danielle Watts"/>
    <x v="3"/>
    <n v="7.0000000000000007E-2"/>
    <n v="415.88"/>
    <n v="11.37"/>
    <x v="1"/>
    <x v="3"/>
    <s v="Office Supplies"/>
    <x v="6"/>
    <s v="Small Box"/>
    <s v="Deluxe Rollaway Locking File with Drawer"/>
    <n v="0.56999999999999995"/>
    <s v="United States"/>
    <s v="Central"/>
    <x v="10"/>
    <s v="Bloomington"/>
    <n v="61701"/>
    <s v="January"/>
    <s v="05-01-2015"/>
    <s v="May"/>
    <s v="01-05-2015"/>
    <n v="-539.59"/>
    <n v="1"/>
    <n v="394.51"/>
    <n v="88929"/>
    <n v="415.81"/>
    <s v="Chris"/>
  </r>
  <r>
    <n v="1193"/>
    <s v="Louis Parrish"/>
    <x v="3"/>
    <n v="0.03"/>
    <n v="5.98"/>
    <n v="1.49"/>
    <x v="1"/>
    <x v="0"/>
    <s v="Office Supplies"/>
    <x v="5"/>
    <s v="Small Box"/>
    <s v="Avery Hanging File Binders"/>
    <n v="0.39"/>
    <s v="United States"/>
    <s v="East"/>
    <x v="31"/>
    <s v="Washington"/>
    <n v="20016"/>
    <s v="January"/>
    <s v="05-01-2015"/>
    <s v="May"/>
    <s v="03-05-2015"/>
    <n v="38.08"/>
    <n v="85"/>
    <n v="517.85"/>
    <n v="38852"/>
    <n v="5.95"/>
    <s v="Erin"/>
  </r>
  <r>
    <n v="1194"/>
    <s v="Sidney Brewer"/>
    <x v="3"/>
    <n v="0.03"/>
    <n v="5.98"/>
    <n v="1.49"/>
    <x v="1"/>
    <x v="0"/>
    <s v="Office Supplies"/>
    <x v="5"/>
    <s v="Small Box"/>
    <s v="Avery Hanging File Binders"/>
    <n v="0.39"/>
    <s v="United States"/>
    <s v="South"/>
    <x v="12"/>
    <s v="Immokalee"/>
    <n v="34142"/>
    <s v="January"/>
    <s v="05-01-2015"/>
    <s v="May"/>
    <s v="03-05-2015"/>
    <n v="20.495999999999999"/>
    <n v="21"/>
    <n v="127.94"/>
    <n v="87586"/>
    <n v="5.95"/>
    <s v="Sam"/>
  </r>
  <r>
    <n v="3139"/>
    <s v="David Powell"/>
    <x v="0"/>
    <n v="0.09"/>
    <n v="280.98"/>
    <n v="57"/>
    <x v="0"/>
    <x v="2"/>
    <s v="Furniture"/>
    <x v="9"/>
    <s v="Jumbo Drum"/>
    <s v="Hon 2090 “Pillow Soft” Series Mid Back Swivel/Tilt Chairs"/>
    <n v="0.78"/>
    <s v="United States"/>
    <s v="East"/>
    <x v="33"/>
    <s v="Cranford"/>
    <n v="7016"/>
    <s v="February"/>
    <s v="05-02-2015"/>
    <s v="May"/>
    <s v="05-05-2015"/>
    <n v="252.488"/>
    <n v="31"/>
    <n v="7974.21"/>
    <n v="86793"/>
    <n v="280.89000000000004"/>
    <s v="Erin"/>
  </r>
  <r>
    <n v="3367"/>
    <s v="Renee McKenzie"/>
    <x v="0"/>
    <n v="0.08"/>
    <n v="30.97"/>
    <n v="4"/>
    <x v="1"/>
    <x v="2"/>
    <s v="Technology"/>
    <x v="1"/>
    <s v="Small Box"/>
    <s v="Microsoft Multimedia Keyboard"/>
    <n v="0.74"/>
    <s v="United States"/>
    <s v="East"/>
    <x v="27"/>
    <s v="Upper Arlington"/>
    <n v="43221"/>
    <s v="February"/>
    <s v="05-02-2015"/>
    <s v="May"/>
    <s v="03-05-2015"/>
    <n v="10.68"/>
    <n v="26"/>
    <n v="758.97"/>
    <n v="90502"/>
    <n v="30.89"/>
    <s v="Erin"/>
  </r>
  <r>
    <n v="3367"/>
    <s v="Renee McKenzie"/>
    <x v="0"/>
    <n v="0.1"/>
    <n v="4.13"/>
    <n v="0.5"/>
    <x v="2"/>
    <x v="2"/>
    <s v="Office Supplies"/>
    <x v="13"/>
    <s v="Small Box"/>
    <s v="Avery 506"/>
    <n v="0.39"/>
    <s v="United States"/>
    <s v="East"/>
    <x v="27"/>
    <s v="Upper Arlington"/>
    <n v="43221"/>
    <s v="February"/>
    <s v="05-02-2015"/>
    <s v="May"/>
    <s v="04-05-2015"/>
    <n v="58.263599999999997"/>
    <n v="18"/>
    <n v="84.44"/>
    <n v="90502"/>
    <n v="4.03"/>
    <s v="Erin"/>
  </r>
  <r>
    <n v="408"/>
    <s v="Calvin Parsons Walter"/>
    <x v="2"/>
    <n v="7.0000000000000007E-2"/>
    <n v="29.17"/>
    <n v="6.27"/>
    <x v="1"/>
    <x v="3"/>
    <s v="Office Supplies"/>
    <x v="5"/>
    <s v="Small Box"/>
    <s v="Binding Machine Supplies"/>
    <n v="0.37"/>
    <s v="United States"/>
    <s v="Central"/>
    <x v="18"/>
    <s v="San Juan"/>
    <n v="78589"/>
    <s v="February"/>
    <s v="05-02-2015"/>
    <s v="May"/>
    <s v="06-05-2015"/>
    <n v="236.2371"/>
    <n v="14"/>
    <n v="400.47"/>
    <n v="89639"/>
    <n v="29.1"/>
    <s v="Chris"/>
  </r>
  <r>
    <n v="2426"/>
    <s v="Dorothy Holt"/>
    <x v="2"/>
    <n v="0.08"/>
    <n v="4.4800000000000004"/>
    <n v="49"/>
    <x v="1"/>
    <x v="0"/>
    <s v="Office Supplies"/>
    <x v="8"/>
    <s v="Large Box"/>
    <s v="Hoover Portapower™ Portable Vacuum"/>
    <n v="0.6"/>
    <s v="United States"/>
    <s v="Central"/>
    <x v="18"/>
    <s v="Irving"/>
    <n v="75061"/>
    <s v="February"/>
    <s v="05-02-2015"/>
    <s v="May"/>
    <s v="02-05-2015"/>
    <n v="139.58009999999999"/>
    <n v="37"/>
    <n v="202.29"/>
    <n v="90861"/>
    <n v="4.4000000000000004"/>
    <s v="Chris"/>
  </r>
  <r>
    <n v="2426"/>
    <s v="Dorothy Holt"/>
    <x v="2"/>
    <n v="0"/>
    <n v="17.670000000000002"/>
    <n v="8.99"/>
    <x v="1"/>
    <x v="0"/>
    <s v="Furniture"/>
    <x v="11"/>
    <s v="Small Pack"/>
    <s v="Executive Impressions 12&quot; Wall Clock"/>
    <n v="0.47"/>
    <s v="United States"/>
    <s v="Central"/>
    <x v="18"/>
    <s v="Irving"/>
    <n v="75061"/>
    <s v="February"/>
    <s v="05-02-2015"/>
    <s v="May"/>
    <s v="09-05-2015"/>
    <n v="109.67"/>
    <n v="9"/>
    <n v="168.71"/>
    <n v="90861"/>
    <n v="17.670000000000002"/>
    <s v="Chris"/>
  </r>
  <r>
    <n v="2578"/>
    <s v="Kent Gill"/>
    <x v="2"/>
    <n v="0.04"/>
    <n v="8.6"/>
    <n v="6.19"/>
    <x v="1"/>
    <x v="2"/>
    <s v="Office Supplies"/>
    <x v="5"/>
    <s v="Small Box"/>
    <s v="Avery Printable Repositionable Plastic Tabs"/>
    <n v="0.38"/>
    <s v="United States"/>
    <s v="South"/>
    <x v="16"/>
    <s v="Opelika"/>
    <n v="36801"/>
    <s v="February"/>
    <s v="05-02-2015"/>
    <s v="May"/>
    <s v="04-05-2015"/>
    <n v="309.71159999999998"/>
    <n v="5"/>
    <n v="46.85"/>
    <n v="88298"/>
    <n v="8.56"/>
    <s v="Sam"/>
  </r>
  <r>
    <n v="2578"/>
    <s v="Kent Gill"/>
    <x v="2"/>
    <n v="0.01"/>
    <n v="3.58"/>
    <n v="1.63"/>
    <x v="1"/>
    <x v="2"/>
    <s v="Office Supplies"/>
    <x v="14"/>
    <s v="Wrap Bag"/>
    <s v="OIC Colored Binder Clips, Assorted Sizes"/>
    <n v="0.36"/>
    <s v="United States"/>
    <s v="South"/>
    <x v="16"/>
    <s v="Opelika"/>
    <n v="36801"/>
    <s v="February"/>
    <s v="05-02-2015"/>
    <s v="May"/>
    <s v="06-05-2015"/>
    <n v="-128.85599999999999"/>
    <n v="26"/>
    <n v="93.57"/>
    <n v="88298"/>
    <n v="3.5700000000000003"/>
    <s v="Sam"/>
  </r>
  <r>
    <n v="2578"/>
    <s v="Kent Gill"/>
    <x v="2"/>
    <n v="0.08"/>
    <n v="105.49"/>
    <n v="41.64"/>
    <x v="0"/>
    <x v="2"/>
    <s v="Furniture"/>
    <x v="0"/>
    <s v="Jumbo Box"/>
    <s v="Balt Solid Wood Rectangular Table"/>
    <n v="0.75"/>
    <s v="United States"/>
    <s v="South"/>
    <x v="16"/>
    <s v="Opelika"/>
    <n v="36801"/>
    <s v="February"/>
    <s v="05-02-2015"/>
    <s v="May"/>
    <s v="09-05-2015"/>
    <n v="-36.945999999999998"/>
    <n v="34"/>
    <n v="2694.49"/>
    <n v="88298"/>
    <n v="105.41"/>
    <s v="Sam"/>
  </r>
  <r>
    <n v="2531"/>
    <s v="Rick Houston"/>
    <x v="4"/>
    <n v="0.08"/>
    <n v="4"/>
    <n v="1.3"/>
    <x v="1"/>
    <x v="0"/>
    <s v="Office Supplies"/>
    <x v="7"/>
    <s v="Wrap Bag"/>
    <s v="EcoTones® Memo Sheets"/>
    <n v="0.37"/>
    <s v="United States"/>
    <s v="West"/>
    <x v="8"/>
    <s v="Atascadero"/>
    <n v="93422"/>
    <s v="February"/>
    <s v="05-02-2015"/>
    <s v="May"/>
    <s v="04-05-2015"/>
    <n v="28.4"/>
    <n v="14"/>
    <n v="51.99"/>
    <n v="87452"/>
    <n v="3.92"/>
    <s v="William"/>
  </r>
  <r>
    <n v="27"/>
    <s v="Guy Gallagher"/>
    <x v="3"/>
    <n v="0.04"/>
    <n v="4.1399999999999997"/>
    <n v="6.6"/>
    <x v="1"/>
    <x v="3"/>
    <s v="Furniture"/>
    <x v="11"/>
    <s v="Small Box"/>
    <s v="Eldon Image Series Black Desk Accessories"/>
    <n v="0.49"/>
    <s v="United States"/>
    <s v="West"/>
    <x v="8"/>
    <s v="Lakewood"/>
    <n v="90712"/>
    <s v="February"/>
    <s v="05-02-2015"/>
    <s v="May"/>
    <s v="04-05-2015"/>
    <n v="8.8940000000000001"/>
    <n v="12"/>
    <n v="54.78"/>
    <n v="87652"/>
    <n v="4.0999999999999996"/>
    <s v="William"/>
  </r>
  <r>
    <n v="3386"/>
    <s v="Carmen Elmore"/>
    <x v="0"/>
    <n v="0"/>
    <n v="2.61"/>
    <n v="0.5"/>
    <x v="1"/>
    <x v="3"/>
    <s v="Office Supplies"/>
    <x v="13"/>
    <s v="Small Box"/>
    <s v="Avery 494"/>
    <n v="0.39"/>
    <s v="United States"/>
    <s v="East"/>
    <x v="27"/>
    <s v="Bowling Green"/>
    <n v="43402"/>
    <s v="March"/>
    <s v="05-03-2015"/>
    <s v="May"/>
    <s v="05-05-2015"/>
    <n v="19.554600000000001"/>
    <n v="10"/>
    <n v="28.34"/>
    <n v="88746"/>
    <n v="2.61"/>
    <s v="Erin"/>
  </r>
  <r>
    <n v="3386"/>
    <s v="Carmen Elmore"/>
    <x v="0"/>
    <n v="0.04"/>
    <n v="25.38"/>
    <n v="8.99"/>
    <x v="2"/>
    <x v="3"/>
    <s v="Furniture"/>
    <x v="11"/>
    <s v="Small Pack"/>
    <s v="Executive Impressions 13&quot; Chairman Wall Clock"/>
    <n v="0.5"/>
    <s v="United States"/>
    <s v="East"/>
    <x v="27"/>
    <s v="Bowling Green"/>
    <n v="43402"/>
    <s v="March"/>
    <s v="05-03-2015"/>
    <s v="May"/>
    <s v="06-05-2015"/>
    <n v="152.482"/>
    <n v="35"/>
    <n v="861.3"/>
    <n v="88746"/>
    <n v="25.34"/>
    <s v="Erin"/>
  </r>
  <r>
    <n v="2157"/>
    <s v="Tom Hoyle Honeycutt"/>
    <x v="1"/>
    <n v="7.0000000000000007E-2"/>
    <n v="30.93"/>
    <n v="3.92"/>
    <x v="1"/>
    <x v="2"/>
    <s v="Furniture"/>
    <x v="11"/>
    <s v="Small Pack"/>
    <s v="Advantus Employee of the Month Certificate Frame, 11 x 13-1/2"/>
    <n v="0.44"/>
    <s v="United States"/>
    <s v="Central"/>
    <x v="25"/>
    <s v="Warren"/>
    <n v="48093"/>
    <s v="March"/>
    <s v="05-03-2015"/>
    <s v="May"/>
    <s v="04-05-2015"/>
    <n v="398.30250000000001"/>
    <n v="19"/>
    <n v="577.25"/>
    <n v="90386"/>
    <n v="30.86"/>
    <s v="Chris"/>
  </r>
  <r>
    <n v="2157"/>
    <s v="Tom Hoyle Honeycutt"/>
    <x v="1"/>
    <n v="0.05"/>
    <n v="297.48"/>
    <n v="18.059999999999999"/>
    <x v="0"/>
    <x v="2"/>
    <s v="Technology"/>
    <x v="3"/>
    <s v="Jumbo Drum"/>
    <s v="Panasonic KX-P3200 Dot Matrix Printer"/>
    <n v="0.6"/>
    <s v="United States"/>
    <s v="Central"/>
    <x v="25"/>
    <s v="Warren"/>
    <n v="48093"/>
    <s v="March"/>
    <s v="05-03-2015"/>
    <s v="May"/>
    <s v="04-05-2015"/>
    <n v="709.85199999999998"/>
    <n v="14"/>
    <n v="4075.18"/>
    <n v="90386"/>
    <n v="297.43"/>
    <s v="Chris"/>
  </r>
  <r>
    <n v="2157"/>
    <s v="Tom Hoyle Honeycutt"/>
    <x v="1"/>
    <n v="7.0000000000000007E-2"/>
    <n v="296.18"/>
    <n v="54.12"/>
    <x v="0"/>
    <x v="2"/>
    <s v="Furniture"/>
    <x v="0"/>
    <s v="Jumbo Box"/>
    <s v="Hon 94000 Series Round Tables"/>
    <n v="0.76"/>
    <s v="United States"/>
    <s v="Central"/>
    <x v="25"/>
    <s v="Warren"/>
    <n v="48093"/>
    <s v="March"/>
    <s v="05-03-2015"/>
    <s v="May"/>
    <s v="05-05-2015"/>
    <n v="80.809200000000004"/>
    <n v="6"/>
    <n v="1798.23"/>
    <n v="90386"/>
    <n v="296.11"/>
    <s v="Chris"/>
  </r>
  <r>
    <n v="1391"/>
    <s v="Carolyn Greer"/>
    <x v="2"/>
    <n v="7.0000000000000007E-2"/>
    <n v="12.28"/>
    <n v="6.13"/>
    <x v="1"/>
    <x v="0"/>
    <s v="Office Supplies"/>
    <x v="6"/>
    <s v="Small Box"/>
    <s v="Recycled Eldon Regeneration Jumbo File"/>
    <n v="0.56999999999999995"/>
    <s v="United States"/>
    <s v="West"/>
    <x v="8"/>
    <s v="Sunnyvale"/>
    <n v="94086"/>
    <s v="March"/>
    <s v="05-03-2015"/>
    <s v="May"/>
    <s v="10-05-2015"/>
    <n v="15.236000000000001"/>
    <n v="33"/>
    <n v="389.59"/>
    <n v="88730"/>
    <n v="12.209999999999999"/>
    <s v="William"/>
  </r>
  <r>
    <n v="1680"/>
    <s v="Esther Whitaker"/>
    <x v="2"/>
    <n v="0.09"/>
    <n v="30.98"/>
    <n v="19.510000000000002"/>
    <x v="1"/>
    <x v="1"/>
    <s v="Office Supplies"/>
    <x v="15"/>
    <s v="Small Box"/>
    <s v="Staples Colored Interoffice Envelopes"/>
    <n v="0.36"/>
    <s v="United States"/>
    <s v="East"/>
    <x v="27"/>
    <s v="Fairfield"/>
    <n v="45014"/>
    <s v="March"/>
    <s v="05-03-2015"/>
    <s v="May"/>
    <s v="05-05-2015"/>
    <n v="-163.53"/>
    <n v="18"/>
    <n v="514.62"/>
    <n v="86645"/>
    <n v="30.89"/>
    <s v="Erin"/>
  </r>
  <r>
    <n v="1680"/>
    <s v="Esther Whitaker"/>
    <x v="2"/>
    <n v="0.03"/>
    <n v="49.34"/>
    <n v="10.25"/>
    <x v="1"/>
    <x v="1"/>
    <s v="Furniture"/>
    <x v="11"/>
    <s v="Large Box"/>
    <s v="Electrix Fluorescent Magnifier Lamps &amp; Weighted Base"/>
    <n v="0.56999999999999995"/>
    <s v="United States"/>
    <s v="East"/>
    <x v="27"/>
    <s v="Fairfield"/>
    <n v="45014"/>
    <s v="March"/>
    <s v="05-03-2015"/>
    <s v="May"/>
    <s v="05-05-2015"/>
    <n v="554.77"/>
    <n v="17"/>
    <n v="817.32"/>
    <n v="86645"/>
    <n v="49.31"/>
    <s v="Erin"/>
  </r>
  <r>
    <n v="94"/>
    <s v="Eddie House Mueller"/>
    <x v="3"/>
    <n v="0.04"/>
    <n v="160.97999999999999"/>
    <n v="30"/>
    <x v="0"/>
    <x v="2"/>
    <s v="Furniture"/>
    <x v="9"/>
    <s v="Jumbo Drum"/>
    <s v="Office Star - Mid Back Dual function Ergonomic High Back Chair with 2-Way Adjustable Arms"/>
    <n v="0.62"/>
    <s v="United States"/>
    <s v="Central"/>
    <x v="10"/>
    <s v="Chicago"/>
    <n v="60601"/>
    <s v="March"/>
    <s v="05-03-2015"/>
    <s v="May"/>
    <s v="05-05-2015"/>
    <n v="116.1"/>
    <n v="37"/>
    <n v="6276.34"/>
    <n v="44231"/>
    <n v="160.94"/>
    <s v="Chris"/>
  </r>
  <r>
    <n v="94"/>
    <s v="Eddie House Mueller"/>
    <x v="3"/>
    <n v="0.01"/>
    <n v="17.98"/>
    <n v="4"/>
    <x v="1"/>
    <x v="2"/>
    <s v="Technology"/>
    <x v="1"/>
    <s v="Small Box"/>
    <s v="Belkin 107-key enhanced keyboard, USB/PS/2 interface"/>
    <n v="0.79"/>
    <s v="United States"/>
    <s v="Central"/>
    <x v="10"/>
    <s v="Chicago"/>
    <n v="60601"/>
    <s v="March"/>
    <s v="05-03-2015"/>
    <s v="May"/>
    <s v="05-05-2015"/>
    <n v="-87.96"/>
    <n v="146"/>
    <n v="2664.4"/>
    <n v="44231"/>
    <n v="17.97"/>
    <s v="Chris"/>
  </r>
  <r>
    <n v="97"/>
    <s v="Max McKenna"/>
    <x v="3"/>
    <n v="0.04"/>
    <n v="160.97999999999999"/>
    <n v="30"/>
    <x v="0"/>
    <x v="2"/>
    <s v="Furniture"/>
    <x v="9"/>
    <s v="Jumbo Drum"/>
    <s v="Office Star - Mid Back Dual function Ergonomic High Back Chair with 2-Way Adjustable Arms"/>
    <n v="0.62"/>
    <s v="United States"/>
    <s v="Central"/>
    <x v="38"/>
    <s v="Manhattan"/>
    <n v="66502"/>
    <s v="March"/>
    <s v="05-03-2015"/>
    <s v="May"/>
    <s v="05-05-2015"/>
    <n v="255.42"/>
    <n v="9"/>
    <n v="1526.68"/>
    <n v="87306"/>
    <n v="160.94"/>
    <s v="Chris"/>
  </r>
  <r>
    <n v="97"/>
    <s v="Max McKenna"/>
    <x v="3"/>
    <n v="0.06"/>
    <n v="115.99"/>
    <n v="8.99"/>
    <x v="1"/>
    <x v="2"/>
    <s v="Technology"/>
    <x v="12"/>
    <s v="Small Box"/>
    <s v="5185"/>
    <n v="0.57999999999999996"/>
    <s v="United States"/>
    <s v="Central"/>
    <x v="38"/>
    <s v="Manhattan"/>
    <n v="66502"/>
    <s v="March"/>
    <s v="05-03-2015"/>
    <s v="May"/>
    <s v="04-05-2015"/>
    <n v="685.6146"/>
    <n v="20"/>
    <n v="1952.56"/>
    <n v="87306"/>
    <n v="115.92999999999999"/>
    <s v="Chris"/>
  </r>
  <r>
    <n v="1869"/>
    <s v="Roberta Daniel"/>
    <x v="3"/>
    <n v="0.08"/>
    <n v="8.09"/>
    <n v="7.96"/>
    <x v="1"/>
    <x v="1"/>
    <s v="Furniture"/>
    <x v="11"/>
    <s v="Small Box"/>
    <s v="6&quot; Cubicle Wall Clock, Black"/>
    <n v="0.49"/>
    <s v="United States"/>
    <s v="West"/>
    <x v="43"/>
    <s v="Alamogordo"/>
    <n v="88310"/>
    <s v="March"/>
    <s v="05-03-2015"/>
    <s v="May"/>
    <s v="04-05-2015"/>
    <n v="-88.82"/>
    <n v="10"/>
    <n v="80.349999999999994"/>
    <n v="89209"/>
    <n v="8.01"/>
    <s v="William"/>
  </r>
  <r>
    <n v="335"/>
    <s v="Curtis O'Connell"/>
    <x v="0"/>
    <n v="0.09"/>
    <n v="6.28"/>
    <n v="5.29"/>
    <x v="1"/>
    <x v="3"/>
    <s v="Furniture"/>
    <x v="11"/>
    <s v="Small Box"/>
    <s v="Eldon® 200 Class™ Desk Accessories, Burgundy"/>
    <n v="0.43"/>
    <s v="United States"/>
    <s v="West"/>
    <x v="14"/>
    <s v="Medford"/>
    <n v="97504"/>
    <s v="April"/>
    <s v="05-04-2015"/>
    <s v="May"/>
    <s v="04-05-2015"/>
    <n v="-5.2"/>
    <n v="1"/>
    <n v="8.5299999999999994"/>
    <n v="87277"/>
    <n v="6.19"/>
    <s v="William"/>
  </r>
  <r>
    <n v="342"/>
    <s v="Jacqueline Noble"/>
    <x v="0"/>
    <n v="0.01"/>
    <n v="3.26"/>
    <n v="1.86"/>
    <x v="1"/>
    <x v="3"/>
    <s v="Office Supplies"/>
    <x v="2"/>
    <s v="Wrap Bag"/>
    <s v="Avery Hi-Liter GlideStik Fluorescent Highlighter, Yellow Ink"/>
    <n v="0.41"/>
    <s v="United States"/>
    <s v="South"/>
    <x v="12"/>
    <s v="Miami"/>
    <n v="33181"/>
    <s v="April"/>
    <s v="05-04-2015"/>
    <s v="May"/>
    <s v="06-05-2015"/>
    <n v="-4.6683000000000003"/>
    <n v="20"/>
    <n v="73.97"/>
    <n v="3332"/>
    <n v="3.25"/>
    <s v="Sam"/>
  </r>
  <r>
    <n v="344"/>
    <s v="Rosemary English"/>
    <x v="0"/>
    <n v="0.01"/>
    <n v="3.26"/>
    <n v="1.86"/>
    <x v="1"/>
    <x v="3"/>
    <s v="Office Supplies"/>
    <x v="2"/>
    <s v="Wrap Bag"/>
    <s v="Avery Hi-Liter GlideStik Fluorescent Highlighter, Yellow Ink"/>
    <n v="0.41"/>
    <s v="United States"/>
    <s v="East"/>
    <x v="29"/>
    <s v="Portland"/>
    <n v="4101"/>
    <s v="April"/>
    <s v="05-04-2015"/>
    <s v="May"/>
    <s v="06-05-2015"/>
    <n v="0.70199999999999996"/>
    <n v="5"/>
    <n v="18.489999999999998"/>
    <n v="88152"/>
    <n v="3.25"/>
    <s v="Erin"/>
  </r>
  <r>
    <n v="2289"/>
    <s v="Ryan Herman"/>
    <x v="0"/>
    <n v="0.01"/>
    <n v="7.59"/>
    <n v="4"/>
    <x v="1"/>
    <x v="2"/>
    <s v="Furniture"/>
    <x v="11"/>
    <s v="Wrap Bag"/>
    <s v="Master Giant Foot® Doorstop, Safety Yellow"/>
    <n v="0.42"/>
    <s v="United States"/>
    <s v="Central"/>
    <x v="7"/>
    <s v="Burnsville"/>
    <n v="55337"/>
    <s v="April"/>
    <s v="05-04-2015"/>
    <s v="May"/>
    <s v="04-05-2015"/>
    <n v="2.97"/>
    <n v="17"/>
    <n v="136.25"/>
    <n v="88165"/>
    <n v="7.58"/>
    <s v="Chris"/>
  </r>
  <r>
    <n v="2650"/>
    <s v="Joanne Chu"/>
    <x v="0"/>
    <n v="0.05"/>
    <n v="35.99"/>
    <n v="5.99"/>
    <x v="1"/>
    <x v="3"/>
    <s v="Technology"/>
    <x v="12"/>
    <s v="Wrap Bag"/>
    <s v="Accessory41"/>
    <n v="0.38"/>
    <s v="United States"/>
    <s v="East"/>
    <x v="28"/>
    <s v="Baldwin"/>
    <n v="15234"/>
    <s v="April"/>
    <s v="05-04-2015"/>
    <s v="May"/>
    <s v="05-05-2015"/>
    <n v="524.31719999999996"/>
    <n v="26"/>
    <n v="759.88"/>
    <n v="88815"/>
    <n v="35.940000000000005"/>
    <s v="Erin"/>
  </r>
  <r>
    <n v="2689"/>
    <s v="Marlene Gray"/>
    <x v="0"/>
    <n v="0.09"/>
    <n v="3.75"/>
    <n v="0.5"/>
    <x v="1"/>
    <x v="2"/>
    <s v="Office Supplies"/>
    <x v="13"/>
    <s v="Small Box"/>
    <s v="Avery 496"/>
    <n v="0.37"/>
    <s v="United States"/>
    <s v="East"/>
    <x v="33"/>
    <s v="Clifton"/>
    <n v="7011"/>
    <s v="April"/>
    <s v="05-04-2015"/>
    <s v="May"/>
    <s v="06-05-2015"/>
    <n v="51.218699999999998"/>
    <n v="21"/>
    <n v="74.23"/>
    <n v="90624"/>
    <n v="3.66"/>
    <s v="Erin"/>
  </r>
  <r>
    <n v="2693"/>
    <s v="Lloyd Cannon"/>
    <x v="0"/>
    <n v="0.01"/>
    <n v="30.98"/>
    <n v="9.18"/>
    <x v="1"/>
    <x v="2"/>
    <s v="Office Supplies"/>
    <x v="7"/>
    <s v="Small Box"/>
    <s v="Xerox 1951"/>
    <n v="0.4"/>
    <s v="United States"/>
    <s v="East"/>
    <x v="42"/>
    <s v="Bennington"/>
    <n v="5201"/>
    <s v="April"/>
    <s v="05-04-2015"/>
    <s v="May"/>
    <s v="04-05-2015"/>
    <n v="380.46800000000002"/>
    <n v="20"/>
    <n v="627.19000000000005"/>
    <n v="90624"/>
    <n v="30.97"/>
    <s v="Erin"/>
  </r>
  <r>
    <n v="411"/>
    <s v="Carolyn Proctor"/>
    <x v="1"/>
    <n v="0.05"/>
    <n v="178.47"/>
    <n v="19.989999999999998"/>
    <x v="2"/>
    <x v="1"/>
    <s v="Office Supplies"/>
    <x v="6"/>
    <s v="Small Box"/>
    <s v="Hot File® 7-Pocket, Floor Stand"/>
    <n v="0.55000000000000004"/>
    <s v="United States"/>
    <s v="West"/>
    <x v="8"/>
    <s v="Oakland"/>
    <n v="94601"/>
    <s v="April"/>
    <s v="05-04-2015"/>
    <s v="May"/>
    <s v="07-05-2015"/>
    <n v="943"/>
    <n v="9"/>
    <n v="1531.31"/>
    <n v="87905"/>
    <n v="178.42"/>
    <s v="William"/>
  </r>
  <r>
    <n v="3176"/>
    <s v="Jackie McCullough"/>
    <x v="1"/>
    <n v="0.06"/>
    <n v="10.97"/>
    <n v="6.5"/>
    <x v="1"/>
    <x v="1"/>
    <s v="Technology"/>
    <x v="1"/>
    <s v="Small Box"/>
    <s v="Micro Innovations 104 Keyboard"/>
    <n v="0.64"/>
    <s v="United States"/>
    <s v="South"/>
    <x v="12"/>
    <s v="Jacksonville"/>
    <n v="32216"/>
    <s v="April"/>
    <s v="05-04-2015"/>
    <s v="May"/>
    <s v="06-05-2015"/>
    <n v="65.597999999999999"/>
    <n v="19"/>
    <n v="215.25"/>
    <n v="90820"/>
    <n v="10.91"/>
    <s v="Sam"/>
  </r>
  <r>
    <n v="3356"/>
    <s v="Richard Tan"/>
    <x v="4"/>
    <n v="7.0000000000000007E-2"/>
    <n v="5.34"/>
    <n v="5.63"/>
    <x v="1"/>
    <x v="3"/>
    <s v="Office Supplies"/>
    <x v="5"/>
    <s v="Small Box"/>
    <s v="Pressboard Data Binder, Crimson, 12&quot; X 8 1/2&quot;"/>
    <n v="0.39"/>
    <s v="United States"/>
    <s v="West"/>
    <x v="37"/>
    <s v="Eagle"/>
    <n v="83616"/>
    <s v="April"/>
    <s v="05-04-2015"/>
    <s v="May"/>
    <s v="06-05-2015"/>
    <n v="-116.3455"/>
    <n v="13"/>
    <n v="66.650000000000006"/>
    <n v="88588"/>
    <n v="5.27"/>
    <s v="William"/>
  </r>
  <r>
    <n v="3356"/>
    <s v="Richard Tan"/>
    <x v="4"/>
    <n v="0.03"/>
    <n v="160.97999999999999"/>
    <n v="30"/>
    <x v="0"/>
    <x v="3"/>
    <s v="Furniture"/>
    <x v="9"/>
    <s v="Jumbo Drum"/>
    <s v="Office Star - Mid Back Dual function Ergonomic High Back Chair with 2-Way Adjustable Arms"/>
    <n v="0.62"/>
    <s v="United States"/>
    <s v="West"/>
    <x v="37"/>
    <s v="Eagle"/>
    <n v="83616"/>
    <s v="April"/>
    <s v="05-04-2015"/>
    <s v="May"/>
    <s v="05-05-2015"/>
    <n v="1304.9000000000001"/>
    <n v="18"/>
    <n v="2934.16"/>
    <n v="88588"/>
    <n v="160.94999999999999"/>
    <s v="William"/>
  </r>
  <r>
    <n v="3356"/>
    <s v="Richard Tan"/>
    <x v="4"/>
    <n v="0.04"/>
    <n v="65.989999999999995"/>
    <n v="5.63"/>
    <x v="2"/>
    <x v="3"/>
    <s v="Technology"/>
    <x v="12"/>
    <s v="Small Box"/>
    <s v="2190"/>
    <n v="0.56000000000000005"/>
    <s v="United States"/>
    <s v="West"/>
    <x v="37"/>
    <s v="Eagle"/>
    <n v="83616"/>
    <s v="April"/>
    <s v="05-04-2015"/>
    <s v="May"/>
    <s v="04-05-2015"/>
    <n v="605.04719999999998"/>
    <n v="15"/>
    <n v="876.88"/>
    <n v="88588"/>
    <n v="65.949999999999989"/>
    <s v="William"/>
  </r>
  <r>
    <n v="1765"/>
    <s v="Ralph Woods Scott"/>
    <x v="3"/>
    <n v="0"/>
    <n v="5.77"/>
    <n v="4.97"/>
    <x v="1"/>
    <x v="1"/>
    <s v="Office Supplies"/>
    <x v="5"/>
    <s v="Small Box"/>
    <s v="Avery Binding System Hidden Tab™ Executive Style Index Sets"/>
    <n v="0.35"/>
    <s v="United States"/>
    <s v="Central"/>
    <x v="6"/>
    <s v="Creve Coeur"/>
    <n v="63141"/>
    <s v="April"/>
    <s v="05-04-2015"/>
    <s v="May"/>
    <s v="05-05-2015"/>
    <n v="3.5581"/>
    <n v="8"/>
    <n v="52.43"/>
    <n v="89777"/>
    <n v="5.77"/>
    <s v="Chris"/>
  </r>
  <r>
    <n v="693"/>
    <s v="Richard McClure"/>
    <x v="1"/>
    <n v="0"/>
    <n v="230.98"/>
    <n v="23.78"/>
    <x v="0"/>
    <x v="0"/>
    <s v="Furniture"/>
    <x v="0"/>
    <s v="Jumbo Box"/>
    <s v="Bush® Cubix Conference Tables, Fully Assembled"/>
    <n v="0.6"/>
    <s v="United States"/>
    <s v="West"/>
    <x v="3"/>
    <s v="Thornton"/>
    <n v="80229"/>
    <s v="May"/>
    <s v="05-05-2015"/>
    <s v="May"/>
    <s v="07-05-2015"/>
    <n v="6095.8602000000001"/>
    <n v="36"/>
    <n v="8834.58"/>
    <n v="87813"/>
    <n v="230.98"/>
    <s v="William"/>
  </r>
  <r>
    <n v="2273"/>
    <s v="Debra Block"/>
    <x v="2"/>
    <n v="0.04"/>
    <n v="120.98"/>
    <n v="3.99"/>
    <x v="1"/>
    <x v="3"/>
    <s v="Office Supplies"/>
    <x v="8"/>
    <s v="Small Box"/>
    <s v="Belkin 325VA UPS Surge Protector, 6'"/>
    <n v="0.6"/>
    <s v="United States"/>
    <s v="Central"/>
    <x v="18"/>
    <s v="Harlingen"/>
    <n v="78550"/>
    <s v="May"/>
    <s v="05-05-2015"/>
    <s v="May"/>
    <s v="05-05-2015"/>
    <n v="1389.5771999999999"/>
    <n v="17"/>
    <n v="2013.88"/>
    <n v="90109"/>
    <n v="120.94"/>
    <s v="Chris"/>
  </r>
  <r>
    <n v="2273"/>
    <s v="Debra Block"/>
    <x v="2"/>
    <n v="0.02"/>
    <n v="55.99"/>
    <n v="5"/>
    <x v="1"/>
    <x v="3"/>
    <s v="Technology"/>
    <x v="12"/>
    <s v="Small Pack"/>
    <s v="Accessory36"/>
    <n v="0.83"/>
    <s v="United States"/>
    <s v="Central"/>
    <x v="18"/>
    <s v="Harlingen"/>
    <n v="78550"/>
    <s v="May"/>
    <s v="05-05-2015"/>
    <s v="May"/>
    <s v="05-05-2015"/>
    <n v="-222.816"/>
    <n v="4"/>
    <n v="201.32"/>
    <n v="90109"/>
    <n v="55.97"/>
    <s v="Chris"/>
  </r>
  <r>
    <n v="2274"/>
    <s v="Marlene Harrison"/>
    <x v="2"/>
    <n v="0.05"/>
    <n v="23.99"/>
    <n v="15.68"/>
    <x v="0"/>
    <x v="3"/>
    <s v="Furniture"/>
    <x v="11"/>
    <s v="Jumbo Drum"/>
    <s v="Westinghouse Floor Lamp with Metal Mesh Shade, Black"/>
    <n v="0.62"/>
    <s v="United States"/>
    <s v="Central"/>
    <x v="18"/>
    <s v="Houston"/>
    <n v="77036"/>
    <s v="May"/>
    <s v="05-05-2015"/>
    <s v="May"/>
    <s v="09-05-2015"/>
    <n v="-133.71"/>
    <n v="12"/>
    <n v="298.51"/>
    <n v="90109"/>
    <n v="23.939999999999998"/>
    <s v="Chris"/>
  </r>
  <r>
    <n v="2379"/>
    <s v="Mildred Briggs"/>
    <x v="2"/>
    <n v="0.06"/>
    <n v="122.99"/>
    <n v="19.989999999999998"/>
    <x v="1"/>
    <x v="0"/>
    <s v="Office Supplies"/>
    <x v="5"/>
    <s v="Small Box"/>
    <s v="GBC Therma-A-Bind 250T Electric Binding System"/>
    <n v="0.37"/>
    <s v="United States"/>
    <s v="Central"/>
    <x v="25"/>
    <s v="Garden City"/>
    <n v="48135"/>
    <s v="May"/>
    <s v="05-05-2015"/>
    <s v="May"/>
    <s v="07-05-2015"/>
    <n v="1019.7096"/>
    <n v="12"/>
    <n v="1477.84"/>
    <n v="86655"/>
    <n v="122.92999999999999"/>
    <s v="Chris"/>
  </r>
  <r>
    <n v="2380"/>
    <s v="Lisa Branch"/>
    <x v="2"/>
    <n v="0.08"/>
    <n v="68.81"/>
    <n v="60"/>
    <x v="0"/>
    <x v="0"/>
    <s v="Office Supplies"/>
    <x v="8"/>
    <s v="Jumbo Drum"/>
    <s v="Holmes Replacement Filter for HEPA Air Cleaner, Very Large Room, HEPA Filter"/>
    <n v="0.41"/>
    <s v="United States"/>
    <s v="Central"/>
    <x v="25"/>
    <s v="Grand Rapids"/>
    <n v="49505"/>
    <s v="May"/>
    <s v="05-05-2015"/>
    <s v="May"/>
    <s v="07-05-2015"/>
    <n v="-1069.72"/>
    <n v="17"/>
    <n v="1162.46"/>
    <n v="86655"/>
    <n v="68.73"/>
    <s v="Chris"/>
  </r>
  <r>
    <n v="2382"/>
    <s v="Geoffrey Saunders"/>
    <x v="2"/>
    <n v="0.06"/>
    <n v="122.99"/>
    <n v="19.989999999999998"/>
    <x v="1"/>
    <x v="0"/>
    <s v="Office Supplies"/>
    <x v="5"/>
    <s v="Small Box"/>
    <s v="GBC Therma-A-Bind 250T Electric Binding System"/>
    <n v="0.37"/>
    <s v="United States"/>
    <s v="East"/>
    <x v="11"/>
    <s v="New York City"/>
    <n v="10024"/>
    <s v="May"/>
    <s v="05-05-2015"/>
    <s v="May"/>
    <s v="07-05-2015"/>
    <n v="1408.1865"/>
    <n v="48"/>
    <n v="5911.35"/>
    <n v="962"/>
    <n v="122.92999999999999"/>
    <s v="Erin"/>
  </r>
  <r>
    <n v="2382"/>
    <s v="Geoffrey Saunders"/>
    <x v="2"/>
    <n v="0.08"/>
    <n v="68.81"/>
    <n v="60"/>
    <x v="0"/>
    <x v="0"/>
    <s v="Office Supplies"/>
    <x v="8"/>
    <s v="Jumbo Drum"/>
    <s v="Holmes Replacement Filter for HEPA Air Cleaner, Very Large Room, HEPA Filter"/>
    <n v="0.41"/>
    <s v="United States"/>
    <s v="East"/>
    <x v="11"/>
    <s v="New York City"/>
    <n v="10024"/>
    <s v="May"/>
    <s v="05-05-2015"/>
    <s v="May"/>
    <s v="07-05-2015"/>
    <n v="-1069.72"/>
    <n v="68"/>
    <n v="4649.8500000000004"/>
    <n v="962"/>
    <n v="68.73"/>
    <s v="Erin"/>
  </r>
  <r>
    <n v="1101"/>
    <s v="Kimberly McCarthy"/>
    <x v="4"/>
    <n v="0.02"/>
    <n v="15.14"/>
    <n v="4.53"/>
    <x v="1"/>
    <x v="0"/>
    <s v="Office Supplies"/>
    <x v="6"/>
    <s v="Small Box"/>
    <s v="Eldon® Gobal File Keepers"/>
    <n v="0.81"/>
    <s v="United States"/>
    <s v="West"/>
    <x v="8"/>
    <s v="Oxnard"/>
    <n v="93030"/>
    <s v="May"/>
    <s v="05-05-2015"/>
    <s v="May"/>
    <s v="06-05-2015"/>
    <n v="5.8840000000000003"/>
    <n v="3"/>
    <n v="51.02"/>
    <n v="91488"/>
    <n v="15.120000000000001"/>
    <s v="William"/>
  </r>
  <r>
    <n v="2509"/>
    <s v="Sidney Larson"/>
    <x v="4"/>
    <n v="0.05"/>
    <n v="30.98"/>
    <n v="9.18"/>
    <x v="1"/>
    <x v="2"/>
    <s v="Office Supplies"/>
    <x v="7"/>
    <s v="Small Box"/>
    <s v="Xerox 1951"/>
    <n v="0.4"/>
    <s v="United States"/>
    <s v="East"/>
    <x v="29"/>
    <s v="South Portland"/>
    <n v="4106"/>
    <s v="May"/>
    <s v="05-05-2015"/>
    <s v="May"/>
    <s v="05-05-2015"/>
    <n v="308.67"/>
    <n v="15"/>
    <n v="462.57"/>
    <n v="87029"/>
    <n v="30.93"/>
    <s v="Erin"/>
  </r>
  <r>
    <n v="1979"/>
    <s v="Marianne Weiner Ennis"/>
    <x v="3"/>
    <n v="0.05"/>
    <n v="20.99"/>
    <n v="3.3"/>
    <x v="1"/>
    <x v="3"/>
    <s v="Technology"/>
    <x v="12"/>
    <s v="Small Pack"/>
    <s v="Accessory39"/>
    <n v="0.81"/>
    <s v="United States"/>
    <s v="West"/>
    <x v="3"/>
    <s v="Littleton"/>
    <n v="80122"/>
    <s v="May"/>
    <s v="05-05-2015"/>
    <s v="May"/>
    <s v="06-05-2015"/>
    <n v="21.883400000000002"/>
    <n v="4"/>
    <n v="72.75"/>
    <n v="87757"/>
    <n v="20.939999999999998"/>
    <s v="William"/>
  </r>
  <r>
    <n v="1416"/>
    <s v="Betsy Gibson"/>
    <x v="0"/>
    <n v="0.02"/>
    <n v="417.4"/>
    <n v="75.23"/>
    <x v="0"/>
    <x v="0"/>
    <s v="Furniture"/>
    <x v="0"/>
    <s v="Jumbo Box"/>
    <s v="Bretford “Just In Time” Height-Adjustable Multi-Task Work Tables"/>
    <n v="0.79"/>
    <s v="United States"/>
    <s v="Central"/>
    <x v="2"/>
    <s v="Indianapolis"/>
    <n v="46203"/>
    <s v="June"/>
    <s v="05-06-2015"/>
    <s v="May"/>
    <s v="07-05-2015"/>
    <n v="-634.86540000000002"/>
    <n v="1"/>
    <n v="471.21"/>
    <n v="90538"/>
    <n v="417.38"/>
    <s v="Chris"/>
  </r>
  <r>
    <n v="2420"/>
    <s v="Wesley Cho"/>
    <x v="1"/>
    <n v="0.04"/>
    <n v="9.11"/>
    <n v="2.15"/>
    <x v="1"/>
    <x v="1"/>
    <s v="Office Supplies"/>
    <x v="7"/>
    <s v="Wrap Bag"/>
    <s v="Black Print Carbonless Snap-Off® Rapid Letter, 8 1/2&quot; x 7&quot;"/>
    <n v="0.4"/>
    <s v="United States"/>
    <s v="South"/>
    <x v="21"/>
    <s v="Richmond"/>
    <n v="23223"/>
    <s v="June"/>
    <s v="05-06-2015"/>
    <s v="May"/>
    <s v="06-05-2015"/>
    <n v="-23.071999999999999"/>
    <n v="11"/>
    <n v="100.87"/>
    <n v="86752"/>
    <n v="9.07"/>
    <s v="Sam"/>
  </r>
  <r>
    <n v="1986"/>
    <s v="Lynda Rosenthal"/>
    <x v="3"/>
    <n v="0.01"/>
    <n v="15.31"/>
    <n v="8.7799999999999994"/>
    <x v="1"/>
    <x v="2"/>
    <s v="Office Supplies"/>
    <x v="6"/>
    <s v="Small Box"/>
    <s v="Eldon Jumbo ProFile™ Portable File Boxes Graphite/Black"/>
    <n v="0.56999999999999995"/>
    <s v="United States"/>
    <s v="Central"/>
    <x v="18"/>
    <s v="Midland"/>
    <n v="79701"/>
    <s v="June"/>
    <s v="05-06-2015"/>
    <s v="May"/>
    <s v="07-05-2015"/>
    <n v="12.146000000000001"/>
    <n v="23"/>
    <n v="377"/>
    <n v="90888"/>
    <n v="15.3"/>
    <s v="Chris"/>
  </r>
  <r>
    <n v="1986"/>
    <s v="Lynda Rosenthal"/>
    <x v="3"/>
    <n v="0.05"/>
    <n v="7.99"/>
    <n v="5.03"/>
    <x v="2"/>
    <x v="2"/>
    <s v="Technology"/>
    <x v="12"/>
    <s v="Medium Box"/>
    <s v="Bell Sonecor JB700 Caller ID"/>
    <n v="0.6"/>
    <s v="United States"/>
    <s v="Central"/>
    <x v="18"/>
    <s v="Midland"/>
    <n v="79701"/>
    <s v="June"/>
    <s v="05-06-2015"/>
    <s v="May"/>
    <s v="08-05-2015"/>
    <n v="5.6870000000000003"/>
    <n v="4"/>
    <n v="42.99"/>
    <n v="90888"/>
    <n v="7.94"/>
    <s v="Chris"/>
  </r>
  <r>
    <n v="1261"/>
    <s v="Vickie Gonzalez"/>
    <x v="0"/>
    <n v="0.02"/>
    <n v="73.98"/>
    <n v="14.52"/>
    <x v="1"/>
    <x v="2"/>
    <s v="Technology"/>
    <x v="1"/>
    <s v="Small Box"/>
    <s v="Keytronic French Keyboard"/>
    <n v="0.65"/>
    <s v="United States"/>
    <s v="West"/>
    <x v="3"/>
    <s v="Broomfield"/>
    <n v="80020"/>
    <s v="July"/>
    <s v="05-07-2015"/>
    <s v="May"/>
    <s v="10-05-2015"/>
    <n v="43.537999999999997"/>
    <n v="5"/>
    <n v="378.23"/>
    <n v="89730"/>
    <n v="73.960000000000008"/>
    <s v="William"/>
  </r>
  <r>
    <n v="1502"/>
    <s v="Renee Huang"/>
    <x v="0"/>
    <n v="0.08"/>
    <n v="3.69"/>
    <n v="0.5"/>
    <x v="1"/>
    <x v="0"/>
    <s v="Office Supplies"/>
    <x v="13"/>
    <s v="Small Box"/>
    <s v="Avery 487"/>
    <n v="0.38"/>
    <s v="United States"/>
    <s v="South"/>
    <x v="12"/>
    <s v="Coral Springs"/>
    <n v="33065"/>
    <s v="July"/>
    <s v="05-07-2015"/>
    <s v="May"/>
    <s v="10-05-2015"/>
    <n v="-3.6547000000000001"/>
    <n v="38"/>
    <n v="129.43"/>
    <n v="89193"/>
    <n v="3.61"/>
    <s v="Sam"/>
  </r>
  <r>
    <n v="1725"/>
    <s v="Linda Blake"/>
    <x v="1"/>
    <n v="0.05"/>
    <n v="35.99"/>
    <n v="1.1000000000000001"/>
    <x v="1"/>
    <x v="3"/>
    <s v="Technology"/>
    <x v="12"/>
    <s v="Small Box"/>
    <s v="Accessory35"/>
    <n v="0.55000000000000004"/>
    <s v="United States"/>
    <s v="East"/>
    <x v="27"/>
    <s v="Hilliard"/>
    <n v="43026"/>
    <s v="July"/>
    <s v="05-07-2015"/>
    <s v="May"/>
    <s v="09-05-2015"/>
    <n v="149.166"/>
    <n v="9"/>
    <n v="261.56"/>
    <n v="87193"/>
    <n v="35.940000000000005"/>
    <s v="Erin"/>
  </r>
  <r>
    <n v="2962"/>
    <s v="Leonard Strauss"/>
    <x v="1"/>
    <n v="7.0000000000000007E-2"/>
    <n v="4.76"/>
    <n v="0.88"/>
    <x v="2"/>
    <x v="1"/>
    <s v="Office Supplies"/>
    <x v="7"/>
    <s v="Wrap Bag"/>
    <s v="Wirebound Voice Message Log Book"/>
    <n v="0.39"/>
    <s v="United States"/>
    <s v="West"/>
    <x v="3"/>
    <s v="Louisville"/>
    <n v="80027"/>
    <s v="July"/>
    <s v="05-07-2015"/>
    <s v="May"/>
    <s v="09-05-2015"/>
    <n v="33.347700000000003"/>
    <n v="10"/>
    <n v="48.33"/>
    <n v="88611"/>
    <n v="4.6899999999999995"/>
    <s v="William"/>
  </r>
  <r>
    <n v="3248"/>
    <s v="Earl Donnelly"/>
    <x v="1"/>
    <n v="7.0000000000000007E-2"/>
    <n v="2.78"/>
    <n v="1.49"/>
    <x v="1"/>
    <x v="0"/>
    <s v="Office Supplies"/>
    <x v="5"/>
    <s v="Small Box"/>
    <s v="Wilson Jones Suede Grain Vinyl Binders"/>
    <n v="0.36"/>
    <s v="United States"/>
    <s v="South"/>
    <x v="17"/>
    <s v="Slidell"/>
    <n v="70458"/>
    <s v="July"/>
    <s v="05-07-2015"/>
    <s v="May"/>
    <s v="08-05-2015"/>
    <n v="-340.53109999999998"/>
    <n v="17"/>
    <n v="47.12"/>
    <n v="87297"/>
    <n v="2.71"/>
    <s v="Sam"/>
  </r>
  <r>
    <n v="3338"/>
    <s v="Constance Robertson"/>
    <x v="1"/>
    <n v="0.08"/>
    <n v="6.48"/>
    <n v="8.4"/>
    <x v="1"/>
    <x v="1"/>
    <s v="Office Supplies"/>
    <x v="7"/>
    <s v="Small Box"/>
    <s v="Xerox 212"/>
    <n v="0.37"/>
    <s v="United States"/>
    <s v="South"/>
    <x v="12"/>
    <s v="Tampa"/>
    <n v="33614"/>
    <s v="July"/>
    <s v="05-07-2015"/>
    <s v="May"/>
    <s v="07-05-2015"/>
    <n v="58.811999999999998"/>
    <n v="7"/>
    <n v="45"/>
    <n v="85979"/>
    <n v="6.4"/>
    <s v="Sam"/>
  </r>
  <r>
    <n v="1997"/>
    <s v="Harriet Bowman"/>
    <x v="4"/>
    <n v="0.01"/>
    <n v="16.48"/>
    <n v="1.99"/>
    <x v="1"/>
    <x v="1"/>
    <s v="Technology"/>
    <x v="1"/>
    <s v="Small Pack"/>
    <s v="Maxell DVD-RAM Discs"/>
    <n v="0.42"/>
    <s v="United States"/>
    <s v="South"/>
    <x v="23"/>
    <s v="Hilton Head Island"/>
    <n v="29915"/>
    <s v="July"/>
    <s v="05-07-2015"/>
    <s v="May"/>
    <s v="08-05-2015"/>
    <n v="739.67399999999998"/>
    <n v="7"/>
    <n v="122.93"/>
    <n v="90334"/>
    <n v="16.47"/>
    <s v="Sam"/>
  </r>
  <r>
    <n v="3077"/>
    <s v="Lynne Reid"/>
    <x v="4"/>
    <n v="7.0000000000000007E-2"/>
    <n v="300.97000000000003"/>
    <n v="7.18"/>
    <x v="1"/>
    <x v="0"/>
    <s v="Technology"/>
    <x v="1"/>
    <s v="Small Box"/>
    <s v="Gyration Ultra Professional Cordless Optical Suite"/>
    <n v="0.48"/>
    <s v="United States"/>
    <s v="East"/>
    <x v="27"/>
    <s v="Strongsville"/>
    <n v="44136"/>
    <s v="July"/>
    <s v="05-07-2015"/>
    <s v="May"/>
    <s v="09-05-2015"/>
    <n v="-807.59"/>
    <n v="2"/>
    <n v="582.20000000000005"/>
    <n v="88239"/>
    <n v="300.90000000000003"/>
    <s v="Erin"/>
  </r>
  <r>
    <n v="3079"/>
    <s v="Andrew Levine"/>
    <x v="4"/>
    <n v="7.0000000000000007E-2"/>
    <n v="300.97000000000003"/>
    <n v="7.18"/>
    <x v="1"/>
    <x v="0"/>
    <s v="Technology"/>
    <x v="1"/>
    <s v="Small Box"/>
    <s v="Gyration Ultra Professional Cordless Optical Suite"/>
    <n v="0.48"/>
    <s v="United States"/>
    <s v="East"/>
    <x v="28"/>
    <s v="Philadelphia"/>
    <n v="19112"/>
    <s v="July"/>
    <s v="05-07-2015"/>
    <s v="May"/>
    <s v="09-05-2015"/>
    <n v="-807.59"/>
    <n v="7"/>
    <n v="2037.69"/>
    <n v="41253"/>
    <n v="300.90000000000003"/>
    <s v="Erin"/>
  </r>
  <r>
    <n v="2187"/>
    <s v="Joanne Spivey"/>
    <x v="1"/>
    <n v="0.09"/>
    <n v="16.98"/>
    <n v="12.39"/>
    <x v="1"/>
    <x v="3"/>
    <s v="Office Supplies"/>
    <x v="15"/>
    <s v="Small Box"/>
    <s v="Brown Kraft Recycled Envelopes"/>
    <n v="0.35"/>
    <s v="United States"/>
    <s v="Central"/>
    <x v="6"/>
    <s v="Independence"/>
    <n v="64055"/>
    <s v="August"/>
    <s v="05-08-2015"/>
    <s v="May"/>
    <s v="10-05-2015"/>
    <n v="-48.57"/>
    <n v="5"/>
    <n v="86.8"/>
    <n v="89440"/>
    <n v="16.89"/>
    <s v="Chris"/>
  </r>
  <r>
    <n v="2189"/>
    <s v="Frank Cross"/>
    <x v="1"/>
    <n v="0.09"/>
    <n v="16.98"/>
    <n v="12.39"/>
    <x v="1"/>
    <x v="3"/>
    <s v="Office Supplies"/>
    <x v="15"/>
    <s v="Small Box"/>
    <s v="Brown Kraft Recycled Envelopes"/>
    <n v="0.35"/>
    <s v="United States"/>
    <s v="East"/>
    <x v="11"/>
    <s v="New York City"/>
    <n v="10177"/>
    <s v="August"/>
    <s v="05-08-2015"/>
    <s v="May"/>
    <s v="10-05-2015"/>
    <n v="-48.57"/>
    <n v="22"/>
    <n v="381.91"/>
    <n v="7364"/>
    <n v="16.89"/>
    <s v="Erin"/>
  </r>
  <r>
    <n v="2063"/>
    <s v="Todd D Norris"/>
    <x v="2"/>
    <n v="0.06"/>
    <n v="300.97000000000003"/>
    <n v="7.18"/>
    <x v="1"/>
    <x v="3"/>
    <s v="Technology"/>
    <x v="1"/>
    <s v="Small Box"/>
    <s v="Gyration Ultra Professional Cordless Optical Suite"/>
    <n v="0.48"/>
    <s v="United States"/>
    <s v="South"/>
    <x v="21"/>
    <s v="Newport News"/>
    <n v="23602"/>
    <s v="August"/>
    <s v="05-08-2015"/>
    <s v="May"/>
    <s v="08-05-2015"/>
    <n v="-729.98800000000006"/>
    <n v="1"/>
    <n v="291.39999999999998"/>
    <n v="87147"/>
    <n v="300.91000000000003"/>
    <s v="Sam"/>
  </r>
  <r>
    <n v="2880"/>
    <s v="Grace Black"/>
    <x v="2"/>
    <n v="0.09"/>
    <n v="243.98"/>
    <n v="43.32"/>
    <x v="0"/>
    <x v="0"/>
    <s v="Furniture"/>
    <x v="9"/>
    <s v="Jumbo Drum"/>
    <s v="Hon Deluxe Fabric Upholstered Stacking Chairs, Rounded Back"/>
    <n v="0.55000000000000004"/>
    <s v="United States"/>
    <s v="South"/>
    <x v="12"/>
    <s v="North Miami Beach"/>
    <n v="33160"/>
    <s v="August"/>
    <s v="05-08-2015"/>
    <s v="May"/>
    <s v="13-05-2015"/>
    <n v="1059.288"/>
    <n v="25"/>
    <n v="5587.89"/>
    <n v="88627"/>
    <n v="243.89"/>
    <s v="Sam"/>
  </r>
  <r>
    <n v="2991"/>
    <s v="Sean Herbert"/>
    <x v="2"/>
    <n v="0.05"/>
    <n v="70.97"/>
    <n v="3.5"/>
    <x v="1"/>
    <x v="2"/>
    <s v="Office Supplies"/>
    <x v="8"/>
    <s v="Small Box"/>
    <s v="Tripp Lite Isotel 8 Ultra 8 Outlet Metal Surge"/>
    <n v="0.59"/>
    <s v="United States"/>
    <s v="Central"/>
    <x v="30"/>
    <s v="Racine"/>
    <n v="53402"/>
    <s v="August"/>
    <s v="05-08-2015"/>
    <s v="May"/>
    <s v="13-05-2015"/>
    <n v="18.218"/>
    <n v="2"/>
    <n v="141.59"/>
    <n v="91466"/>
    <n v="70.92"/>
    <s v="Chris"/>
  </r>
  <r>
    <n v="2992"/>
    <s v="Lindsay Webb"/>
    <x v="2"/>
    <n v="0"/>
    <n v="5.28"/>
    <n v="6.26"/>
    <x v="1"/>
    <x v="2"/>
    <s v="Office Supplies"/>
    <x v="7"/>
    <s v="Small Box"/>
    <s v="Xerox 1928"/>
    <n v="0.4"/>
    <s v="United States"/>
    <s v="Central"/>
    <x v="30"/>
    <s v="Sheboygan"/>
    <n v="53081"/>
    <s v="August"/>
    <s v="05-08-2015"/>
    <s v="May"/>
    <s v="15-05-2015"/>
    <n v="25.058"/>
    <n v="36"/>
    <n v="203.05"/>
    <n v="91466"/>
    <n v="5.28"/>
    <s v="Chris"/>
  </r>
  <r>
    <n v="453"/>
    <s v="George Terry"/>
    <x v="3"/>
    <n v="0.03"/>
    <n v="29.34"/>
    <n v="7.87"/>
    <x v="1"/>
    <x v="3"/>
    <s v="Furniture"/>
    <x v="11"/>
    <s v="Small Box"/>
    <s v="Seth Thomas 14&quot; Putty-Colored Wall Clock"/>
    <n v="0.54"/>
    <s v="United States"/>
    <s v="West"/>
    <x v="8"/>
    <s v="Los Gatos"/>
    <n v="95032"/>
    <s v="August"/>
    <s v="05-08-2015"/>
    <s v="May"/>
    <s v="10-05-2015"/>
    <n v="-41.32"/>
    <n v="1"/>
    <n v="32.4"/>
    <n v="86011"/>
    <n v="29.31"/>
    <s v="William"/>
  </r>
  <r>
    <n v="1028"/>
    <s v="Marguerite Rodgers"/>
    <x v="3"/>
    <n v="0.05"/>
    <n v="83.1"/>
    <n v="6.13"/>
    <x v="2"/>
    <x v="0"/>
    <s v="Technology"/>
    <x v="1"/>
    <s v="Small Box"/>
    <s v="Micro Innovations Micro Digital Wireless Keyboard and Mouse, Gray"/>
    <n v="0.45"/>
    <s v="United States"/>
    <s v="East"/>
    <x v="11"/>
    <s v="Commack"/>
    <n v="11725"/>
    <s v="August"/>
    <s v="05-08-2015"/>
    <s v="May"/>
    <s v="09-05-2015"/>
    <n v="1152.5277000000001"/>
    <n v="20"/>
    <n v="1670.33"/>
    <n v="89007"/>
    <n v="83.05"/>
    <s v="Erin"/>
  </r>
  <r>
    <n v="1080"/>
    <s v="Colleen Fletcher"/>
    <x v="3"/>
    <n v="0.08"/>
    <n v="13.9"/>
    <n v="7.59"/>
    <x v="1"/>
    <x v="3"/>
    <s v="Office Supplies"/>
    <x v="16"/>
    <s v="Small Pack"/>
    <s v="Acme Hot Forged Carbon Steel Scissors with Nickel-Plated Handles, 3 7/8&quot; Cut, 8&quot;L"/>
    <n v="0.56000000000000005"/>
    <s v="United States"/>
    <s v="Central"/>
    <x v="10"/>
    <s v="Saint Charles"/>
    <n v="60174"/>
    <s v="August"/>
    <s v="05-08-2015"/>
    <s v="May"/>
    <s v="09-05-2015"/>
    <n v="9.8620000000000001"/>
    <n v="14"/>
    <n v="196.41"/>
    <n v="88461"/>
    <n v="13.82"/>
    <s v="Chris"/>
  </r>
  <r>
    <n v="2882"/>
    <s v="Andrew Gonzalez"/>
    <x v="0"/>
    <n v="0.05"/>
    <n v="6.48"/>
    <n v="8.73"/>
    <x v="1"/>
    <x v="1"/>
    <s v="Office Supplies"/>
    <x v="7"/>
    <s v="Small Box"/>
    <s v="Xerox 227"/>
    <n v="0.37"/>
    <s v="United States"/>
    <s v="South"/>
    <x v="9"/>
    <s v="Charlotte"/>
    <n v="28206"/>
    <s v="September"/>
    <s v="05-09-2015"/>
    <s v="May"/>
    <s v="09-05-2015"/>
    <n v="-160.38470000000001"/>
    <n v="35"/>
    <n v="232.5"/>
    <n v="4839"/>
    <n v="6.4300000000000006"/>
    <s v="Sam"/>
  </r>
  <r>
    <n v="2883"/>
    <s v="Stuart Sharma"/>
    <x v="0"/>
    <n v="0.05"/>
    <n v="6.48"/>
    <n v="8.73"/>
    <x v="1"/>
    <x v="1"/>
    <s v="Office Supplies"/>
    <x v="7"/>
    <s v="Small Box"/>
    <s v="Xerox 227"/>
    <n v="0.37"/>
    <s v="United States"/>
    <s v="East"/>
    <x v="27"/>
    <s v="North Olmsted"/>
    <n v="44070"/>
    <s v="September"/>
    <s v="05-09-2015"/>
    <s v="May"/>
    <s v="09-05-2015"/>
    <n v="-120.59"/>
    <n v="9"/>
    <n v="59.79"/>
    <n v="87632"/>
    <n v="6.4300000000000006"/>
    <s v="Erin"/>
  </r>
  <r>
    <n v="62"/>
    <s v="Pam Gilbert"/>
    <x v="1"/>
    <n v="0.02"/>
    <n v="5.98"/>
    <n v="5.15"/>
    <x v="1"/>
    <x v="3"/>
    <s v="Office Supplies"/>
    <x v="7"/>
    <s v="Small Box"/>
    <s v="Xerox 193"/>
    <n v="0.36"/>
    <s v="United States"/>
    <s v="Central"/>
    <x v="18"/>
    <s v="Round Rock"/>
    <n v="78664"/>
    <s v="September"/>
    <s v="05-09-2015"/>
    <s v="May"/>
    <s v="11-05-2015"/>
    <n v="2.14"/>
    <n v="3"/>
    <n v="22.85"/>
    <n v="87407"/>
    <n v="5.9600000000000009"/>
    <s v="Chris"/>
  </r>
  <r>
    <n v="1650"/>
    <s v="Dan Lamm"/>
    <x v="1"/>
    <n v="0.05"/>
    <n v="6.48"/>
    <n v="2.74"/>
    <x v="1"/>
    <x v="3"/>
    <s v="Technology"/>
    <x v="1"/>
    <s v="Small Pack"/>
    <s v="Sony MFD2HD Formatted Diskettes, 10/Pack"/>
    <n v="0.71"/>
    <s v="United States"/>
    <s v="South"/>
    <x v="9"/>
    <s v="Asheboro"/>
    <n v="27203"/>
    <s v="September"/>
    <s v="05-09-2015"/>
    <s v="May"/>
    <s v="09-05-2015"/>
    <n v="15.096"/>
    <n v="15"/>
    <n v="94.27"/>
    <n v="91042"/>
    <n v="6.4300000000000006"/>
    <s v="Sam"/>
  </r>
  <r>
    <n v="1650"/>
    <s v="Dan Lamm"/>
    <x v="1"/>
    <n v="0.09"/>
    <n v="12.53"/>
    <n v="0.5"/>
    <x v="1"/>
    <x v="3"/>
    <s v="Office Supplies"/>
    <x v="13"/>
    <s v="Small Box"/>
    <s v="Avery 485"/>
    <n v="0.38"/>
    <s v="United States"/>
    <s v="South"/>
    <x v="9"/>
    <s v="Asheboro"/>
    <n v="27203"/>
    <s v="September"/>
    <s v="05-09-2015"/>
    <s v="May"/>
    <s v="10-05-2015"/>
    <n v="14.9124"/>
    <n v="7"/>
    <n v="82.21"/>
    <n v="91042"/>
    <n v="12.44"/>
    <s v="Sam"/>
  </r>
  <r>
    <n v="1650"/>
    <s v="Dan Lamm"/>
    <x v="1"/>
    <n v="0.08"/>
    <n v="65.989999999999995"/>
    <n v="8.99"/>
    <x v="2"/>
    <x v="3"/>
    <s v="Technology"/>
    <x v="12"/>
    <s v="Small Box"/>
    <s v="i270"/>
    <n v="0.55000000000000004"/>
    <s v="United States"/>
    <s v="South"/>
    <x v="9"/>
    <s v="Asheboro"/>
    <n v="27203"/>
    <s v="September"/>
    <s v="05-09-2015"/>
    <s v="May"/>
    <s v="11-05-2015"/>
    <n v="-135.226"/>
    <n v="8"/>
    <n v="417.47"/>
    <n v="91042"/>
    <n v="65.91"/>
    <s v="Sam"/>
  </r>
  <r>
    <n v="43"/>
    <s v="Theodore Moran"/>
    <x v="1"/>
    <n v="0"/>
    <n v="99.99"/>
    <n v="19.989999999999998"/>
    <x v="1"/>
    <x v="1"/>
    <s v="Technology"/>
    <x v="3"/>
    <s v="Small Box"/>
    <s v="AT&amp;T 2230 Dual Handset Phone With Caller ID/Call Waiting"/>
    <n v="0.52"/>
    <s v="United States"/>
    <s v="West"/>
    <x v="4"/>
    <s v="Redmond"/>
    <n v="98052"/>
    <s v="October"/>
    <s v="05-10-2015"/>
    <s v="May"/>
    <s v="11-05-2015"/>
    <n v="25.913820000000001"/>
    <n v="6"/>
    <n v="647.07000000000005"/>
    <n v="91454"/>
    <n v="99.99"/>
    <s v="William"/>
  </r>
  <r>
    <n v="1778"/>
    <s v="Ray Oakley"/>
    <x v="1"/>
    <n v="0.06"/>
    <n v="13.99"/>
    <n v="7.51"/>
    <x v="1"/>
    <x v="1"/>
    <s v="Technology"/>
    <x v="3"/>
    <s v="Medium Box"/>
    <s v="Sharp EL500L Fraction Calculator"/>
    <n v="0.39"/>
    <s v="United States"/>
    <s v="Central"/>
    <x v="2"/>
    <s v="West Lafayette"/>
    <n v="47906"/>
    <s v="October"/>
    <s v="05-10-2015"/>
    <s v="May"/>
    <s v="12-05-2015"/>
    <n v="6.4832400000000003"/>
    <n v="21"/>
    <n v="287.99"/>
    <n v="89943"/>
    <n v="13.93"/>
    <s v="Chris"/>
  </r>
  <r>
    <n v="1778"/>
    <s v="Ray Oakley"/>
    <x v="1"/>
    <n v="0.06"/>
    <n v="15.04"/>
    <n v="1.97"/>
    <x v="1"/>
    <x v="1"/>
    <s v="Office Supplies"/>
    <x v="7"/>
    <s v="Wrap Bag"/>
    <s v="White GlueTop Scratch Pads"/>
    <n v="0.39"/>
    <s v="United States"/>
    <s v="Central"/>
    <x v="2"/>
    <s v="West Lafayette"/>
    <n v="47906"/>
    <s v="October"/>
    <s v="05-10-2015"/>
    <s v="May"/>
    <s v="10-05-2015"/>
    <n v="2.3319999999999999"/>
    <n v="3"/>
    <n v="46.86"/>
    <n v="89943"/>
    <n v="14.979999999999999"/>
    <s v="Chris"/>
  </r>
  <r>
    <n v="3283"/>
    <s v="William Woodard"/>
    <x v="1"/>
    <n v="0.03"/>
    <n v="17.48"/>
    <n v="1.99"/>
    <x v="1"/>
    <x v="3"/>
    <s v="Technology"/>
    <x v="1"/>
    <s v="Small Pack"/>
    <s v="Maxell Pro 80 Minute CD-R, 10/Pack"/>
    <n v="0.45"/>
    <s v="United States"/>
    <s v="South"/>
    <x v="12"/>
    <s v="Kendall"/>
    <n v="33156"/>
    <s v="October"/>
    <s v="05-10-2015"/>
    <s v="May"/>
    <s v="11-05-2015"/>
    <n v="710.80740000000003"/>
    <n v="31"/>
    <n v="537.79999999999995"/>
    <n v="90753"/>
    <n v="17.45"/>
    <s v="Sam"/>
  </r>
  <r>
    <n v="995"/>
    <s v="Lloyd Spencer"/>
    <x v="2"/>
    <n v="0.09"/>
    <n v="7.64"/>
    <n v="5.83"/>
    <x v="1"/>
    <x v="0"/>
    <s v="Office Supplies"/>
    <x v="7"/>
    <s v="Wrap Bag"/>
    <s v="Rediform Wirebound &quot;Phone Memo&quot; Message Book, 11 x 5-3/4"/>
    <n v="0.36"/>
    <s v="United States"/>
    <s v="East"/>
    <x v="29"/>
    <s v="West Scarborough"/>
    <n v="4070"/>
    <s v="October"/>
    <s v="05-10-2015"/>
    <s v="May"/>
    <s v="15-05-2015"/>
    <n v="4.032"/>
    <n v="9"/>
    <n v="72.83"/>
    <n v="89434"/>
    <n v="7.55"/>
    <s v="Erin"/>
  </r>
  <r>
    <n v="2820"/>
    <s v="Laurence Simon"/>
    <x v="2"/>
    <n v="0.08"/>
    <n v="6.48"/>
    <n v="2.74"/>
    <x v="1"/>
    <x v="2"/>
    <s v="Technology"/>
    <x v="1"/>
    <s v="Small Pack"/>
    <s v="Sony MFD2HD Formatted Diskettes, 10/Pack"/>
    <n v="0.71"/>
    <s v="United States"/>
    <s v="Central"/>
    <x v="6"/>
    <s v="Oakville"/>
    <n v="63129"/>
    <s v="October"/>
    <s v="05-10-2015"/>
    <s v="May"/>
    <s v="12-05-2015"/>
    <n v="-82.64"/>
    <n v="18"/>
    <n v="113.68"/>
    <n v="87899"/>
    <n v="6.4"/>
    <s v="Chris"/>
  </r>
  <r>
    <n v="1709"/>
    <s v="Dennis Bowen"/>
    <x v="4"/>
    <n v="0.04"/>
    <n v="95.43"/>
    <n v="19.989999999999998"/>
    <x v="1"/>
    <x v="0"/>
    <s v="Office Supplies"/>
    <x v="6"/>
    <s v="Small Box"/>
    <s v="Fellowes Stor/Drawer® Steel Plus™ Storage Drawers"/>
    <n v="0.79"/>
    <s v="United States"/>
    <s v="East"/>
    <x v="28"/>
    <s v="Pottstown"/>
    <n v="19464"/>
    <s v="October"/>
    <s v="05-10-2015"/>
    <s v="May"/>
    <s v="12-05-2015"/>
    <n v="13.536"/>
    <n v="33"/>
    <n v="3251.76"/>
    <n v="88783"/>
    <n v="95.39"/>
    <s v="Erin"/>
  </r>
  <r>
    <n v="1595"/>
    <s v="Chad Henson"/>
    <x v="1"/>
    <n v="0.01"/>
    <n v="500.98"/>
    <n v="26"/>
    <x v="0"/>
    <x v="3"/>
    <s v="Furniture"/>
    <x v="9"/>
    <s v="Jumbo Drum"/>
    <s v="Global Troy™ Executive Leather Low-Back Tilter"/>
    <n v="0.6"/>
    <s v="United States"/>
    <s v="East"/>
    <x v="44"/>
    <s v="Huntington"/>
    <n v="25705"/>
    <s v="November"/>
    <s v="05-11-2015"/>
    <s v="May"/>
    <s v="12-05-2015"/>
    <n v="5078.5379999999996"/>
    <n v="14"/>
    <n v="7360.2"/>
    <n v="90796"/>
    <n v="500.97"/>
    <s v="Erin"/>
  </r>
  <r>
    <n v="1595"/>
    <s v="Chad Henson"/>
    <x v="1"/>
    <n v="0.08"/>
    <n v="9.77"/>
    <n v="6.02"/>
    <x v="1"/>
    <x v="3"/>
    <s v="Furniture"/>
    <x v="11"/>
    <s v="Medium Box"/>
    <s v="DAX Solid Wood Frames"/>
    <n v="0.48"/>
    <s v="United States"/>
    <s v="East"/>
    <x v="44"/>
    <s v="Huntington"/>
    <n v="25705"/>
    <s v="November"/>
    <s v="05-11-2015"/>
    <s v="May"/>
    <s v="12-05-2015"/>
    <n v="23.276"/>
    <n v="9"/>
    <n v="89.06"/>
    <n v="90796"/>
    <n v="9.69"/>
    <s v="Erin"/>
  </r>
  <r>
    <n v="1595"/>
    <s v="Chad Henson"/>
    <x v="1"/>
    <n v="0.09"/>
    <n v="3.28"/>
    <n v="0.98"/>
    <x v="1"/>
    <x v="3"/>
    <s v="Office Supplies"/>
    <x v="2"/>
    <s v="Wrap Bag"/>
    <s v="Newell 329"/>
    <n v="0.59"/>
    <s v="United States"/>
    <s v="East"/>
    <x v="44"/>
    <s v="Huntington"/>
    <n v="25705"/>
    <s v="November"/>
    <s v="05-11-2015"/>
    <s v="May"/>
    <s v="13-05-2015"/>
    <n v="17.754000000000001"/>
    <n v="42"/>
    <n v="134.97"/>
    <n v="90796"/>
    <n v="3.19"/>
    <s v="Erin"/>
  </r>
  <r>
    <n v="1609"/>
    <s v="Jerry Ennis"/>
    <x v="1"/>
    <n v="0.03"/>
    <n v="2.16"/>
    <n v="6.05"/>
    <x v="1"/>
    <x v="1"/>
    <s v="Office Supplies"/>
    <x v="5"/>
    <s v="Small Box"/>
    <s v="Peel &amp; Stick Add-On Corner Pockets"/>
    <n v="0.37"/>
    <s v="United States"/>
    <s v="West"/>
    <x v="8"/>
    <s v="Sacramento"/>
    <n v="95823"/>
    <s v="November"/>
    <s v="05-11-2015"/>
    <s v="May"/>
    <s v="12-05-2015"/>
    <n v="-90.585499999999996"/>
    <n v="7"/>
    <n v="17.309999999999999"/>
    <n v="87824"/>
    <n v="2.1300000000000003"/>
    <s v="William"/>
  </r>
  <r>
    <n v="1609"/>
    <s v="Jerry Ennis"/>
    <x v="1"/>
    <n v="0.03"/>
    <n v="9.7100000000000009"/>
    <n v="9.4499999999999993"/>
    <x v="1"/>
    <x v="1"/>
    <s v="Office Supplies"/>
    <x v="6"/>
    <s v="Small Box"/>
    <s v="Filing/Storage Totes and Swivel Casters"/>
    <n v="0.6"/>
    <s v="United States"/>
    <s v="West"/>
    <x v="8"/>
    <s v="Sacramento"/>
    <n v="95823"/>
    <s v="November"/>
    <s v="05-11-2015"/>
    <s v="May"/>
    <s v="11-05-2015"/>
    <n v="-36.9"/>
    <n v="2"/>
    <n v="23.56"/>
    <n v="87824"/>
    <n v="9.6800000000000015"/>
    <s v="William"/>
  </r>
  <r>
    <n v="2464"/>
    <s v="Joe George"/>
    <x v="1"/>
    <n v="0.09"/>
    <n v="1.74"/>
    <n v="4.08"/>
    <x v="2"/>
    <x v="1"/>
    <s v="Furniture"/>
    <x v="11"/>
    <s v="Small Pack"/>
    <s v="Eldon Regeneration Recycled Desk Accessories, Smoke"/>
    <n v="0.53"/>
    <s v="United States"/>
    <s v="South"/>
    <x v="17"/>
    <s v="Bossier City"/>
    <n v="71111"/>
    <s v="November"/>
    <s v="05-11-2015"/>
    <s v="May"/>
    <s v="13-05-2015"/>
    <n v="608.26199999999994"/>
    <n v="4"/>
    <n v="10.41"/>
    <n v="88713"/>
    <n v="1.65"/>
    <s v="Sam"/>
  </r>
  <r>
    <n v="2464"/>
    <s v="Joe George"/>
    <x v="1"/>
    <n v="0.08"/>
    <n v="227.55"/>
    <n v="32.479999999999997"/>
    <x v="0"/>
    <x v="1"/>
    <s v="Furniture"/>
    <x v="0"/>
    <s v="Jumbo Box"/>
    <s v="Hon Rectangular Conference Tables"/>
    <n v="0.68"/>
    <s v="United States"/>
    <s v="South"/>
    <x v="17"/>
    <s v="Bossier City"/>
    <n v="71111"/>
    <s v="November"/>
    <s v="05-11-2015"/>
    <s v="May"/>
    <s v="11-05-2015"/>
    <n v="-570.16959999999995"/>
    <n v="16"/>
    <n v="2849.64"/>
    <n v="88713"/>
    <n v="227.47"/>
    <s v="Sam"/>
  </r>
  <r>
    <n v="1693"/>
    <s v="Melinda Thornton"/>
    <x v="2"/>
    <n v="0.01"/>
    <n v="15.67"/>
    <n v="1.39"/>
    <x v="2"/>
    <x v="1"/>
    <s v="Office Supplies"/>
    <x v="15"/>
    <s v="Small Box"/>
    <s v="#10 White Business Envelopes,4 1/8 x 9 1/2"/>
    <n v="0.38"/>
    <s v="United States"/>
    <s v="South"/>
    <x v="21"/>
    <s v="Reston"/>
    <n v="20190"/>
    <s v="November"/>
    <s v="05-11-2015"/>
    <s v="May"/>
    <s v="11-05-2015"/>
    <n v="-273.98"/>
    <n v="11"/>
    <n v="188.09"/>
    <n v="90190"/>
    <n v="15.66"/>
    <s v="Sam"/>
  </r>
  <r>
    <n v="2935"/>
    <s v="Shirley Riley"/>
    <x v="2"/>
    <n v="0.02"/>
    <n v="3.8"/>
    <n v="1.49"/>
    <x v="1"/>
    <x v="0"/>
    <s v="Office Supplies"/>
    <x v="5"/>
    <s v="Small Box"/>
    <s v="Durable Pressboard Binders"/>
    <n v="0.38"/>
    <s v="United States"/>
    <s v="East"/>
    <x v="35"/>
    <s v="Boston"/>
    <n v="2215"/>
    <s v="November"/>
    <s v="05-11-2015"/>
    <s v="May"/>
    <s v="15-05-2015"/>
    <n v="7.31"/>
    <n v="5"/>
    <n v="20.46"/>
    <n v="87617"/>
    <n v="3.78"/>
    <s v="Erin"/>
  </r>
  <r>
    <n v="1671"/>
    <s v="Mitchell Ross"/>
    <x v="0"/>
    <n v="0.03"/>
    <n v="223.98"/>
    <n v="15.01"/>
    <x v="1"/>
    <x v="0"/>
    <s v="Office Supplies"/>
    <x v="5"/>
    <s v="Small Box"/>
    <s v="GBC DocuBind TL200 Manual Binding Machine"/>
    <n v="0.38"/>
    <s v="United States"/>
    <s v="South"/>
    <x v="21"/>
    <s v="Burke"/>
    <n v="22015"/>
    <s v="December"/>
    <s v="05-12-2015"/>
    <s v="May"/>
    <s v="13-05-2015"/>
    <n v="0.69599999999999995"/>
    <n v="21"/>
    <n v="4881.84"/>
    <n v="86725"/>
    <n v="223.95"/>
    <s v="Sam"/>
  </r>
  <r>
    <n v="14"/>
    <s v="Gwendolyn F Tyson"/>
    <x v="4"/>
    <n v="0.09"/>
    <n v="78.69"/>
    <n v="19.989999999999998"/>
    <x v="1"/>
    <x v="0"/>
    <s v="Furniture"/>
    <x v="11"/>
    <s v="Small Box"/>
    <s v="Howard Miller 12-3/4 Diameter Accuwave DS ™ Wall Clock"/>
    <n v="0.43"/>
    <s v="United States"/>
    <s v="Central"/>
    <x v="7"/>
    <s v="Prior Lake"/>
    <n v="55372"/>
    <s v="December"/>
    <s v="05-12-2015"/>
    <s v="May"/>
    <s v="14-05-2015"/>
    <n v="803.47050000000002"/>
    <n v="16"/>
    <n v="1164.45"/>
    <n v="86838"/>
    <n v="78.599999999999994"/>
    <s v="Chris"/>
  </r>
  <r>
    <n v="14"/>
    <s v="Gwendolyn F Tyson"/>
    <x v="4"/>
    <n v="0.08"/>
    <n v="3.28"/>
    <n v="2.31"/>
    <x v="1"/>
    <x v="0"/>
    <s v="Office Supplies"/>
    <x v="2"/>
    <s v="Wrap Bag"/>
    <s v="Newell 321"/>
    <n v="0.56000000000000005"/>
    <s v="United States"/>
    <s v="Central"/>
    <x v="7"/>
    <s v="Prior Lake"/>
    <n v="55372"/>
    <s v="December"/>
    <s v="05-12-2015"/>
    <s v="May"/>
    <s v="13-05-2015"/>
    <n v="-24.03"/>
    <n v="7"/>
    <n v="22.23"/>
    <n v="86838"/>
    <n v="3.1999999999999997"/>
    <s v="Chris"/>
  </r>
  <r>
    <n v="14"/>
    <s v="Gwendolyn F Tyson"/>
    <x v="4"/>
    <n v="0.05"/>
    <n v="3.28"/>
    <n v="4.2"/>
    <x v="1"/>
    <x v="0"/>
    <s v="Office Supplies"/>
    <x v="2"/>
    <s v="Wrap Bag"/>
    <s v="Newell 351"/>
    <n v="0.56000000000000005"/>
    <s v="United States"/>
    <s v="Central"/>
    <x v="7"/>
    <s v="Prior Lake"/>
    <n v="55372"/>
    <s v="December"/>
    <s v="05-12-2015"/>
    <s v="May"/>
    <s v="13-05-2015"/>
    <n v="-37.03"/>
    <n v="4"/>
    <n v="13.99"/>
    <n v="86838"/>
    <n v="3.23"/>
    <s v="Chris"/>
  </r>
  <r>
    <n v="14"/>
    <s v="Gwendolyn F Tyson"/>
    <x v="4"/>
    <n v="0.05"/>
    <n v="3.58"/>
    <n v="1.63"/>
    <x v="1"/>
    <x v="0"/>
    <s v="Office Supplies"/>
    <x v="14"/>
    <s v="Wrap Bag"/>
    <s v="OIC Colored Binder Clips, Assorted Sizes"/>
    <n v="0.36"/>
    <s v="United States"/>
    <s v="Central"/>
    <x v="7"/>
    <s v="Prior Lake"/>
    <n v="55372"/>
    <s v="December"/>
    <s v="05-12-2015"/>
    <s v="May"/>
    <s v="13-05-2015"/>
    <n v="-0.71"/>
    <n v="4"/>
    <n v="14.26"/>
    <n v="86838"/>
    <n v="3.5300000000000002"/>
    <s v="Chris"/>
  </r>
  <r>
    <n v="1826"/>
    <s v="Kate Peck"/>
    <x v="4"/>
    <n v="0"/>
    <n v="9.27"/>
    <n v="4.3899999999999997"/>
    <x v="1"/>
    <x v="3"/>
    <s v="Office Supplies"/>
    <x v="7"/>
    <s v="Wrap Bag"/>
    <s v="Wirebound Message Books, Four 2 3/4&quot; x 5&quot; Forms per Page, 600 Sets per Book"/>
    <n v="0.38"/>
    <s v="United States"/>
    <s v="Central"/>
    <x v="20"/>
    <s v="Bettendorf"/>
    <n v="52722"/>
    <s v="December"/>
    <s v="05-12-2015"/>
    <s v="May"/>
    <s v="14-05-2015"/>
    <n v="-7.61"/>
    <n v="1"/>
    <n v="10.65"/>
    <n v="86959"/>
    <n v="9.27"/>
    <s v="Chris"/>
  </r>
  <r>
    <n v="1267"/>
    <s v="Rosemary Branch"/>
    <x v="3"/>
    <n v="0.04"/>
    <n v="5.98"/>
    <n v="4.38"/>
    <x v="1"/>
    <x v="3"/>
    <s v="Technology"/>
    <x v="1"/>
    <s v="Small Pack"/>
    <s v="Imation 3.5&quot; DS/HD IBM Formatted Diskettes, 10/Pack"/>
    <n v="0.75"/>
    <s v="United States"/>
    <s v="South"/>
    <x v="12"/>
    <s v="Boca Raton"/>
    <n v="33433"/>
    <s v="December"/>
    <s v="05-12-2015"/>
    <s v="May"/>
    <s v="14-05-2015"/>
    <n v="-1522.3040000000001"/>
    <n v="11"/>
    <n v="69.75"/>
    <n v="89515"/>
    <n v="5.94"/>
    <s v="Sam"/>
  </r>
  <r>
    <n v="1389"/>
    <s v="Jean Khan"/>
    <x v="1"/>
    <n v="0.08"/>
    <n v="2.62"/>
    <n v="0.8"/>
    <x v="2"/>
    <x v="0"/>
    <s v="Office Supplies"/>
    <x v="14"/>
    <s v="Wrap Bag"/>
    <s v="Staples Metal Binder Clips"/>
    <n v="0.39"/>
    <s v="United States"/>
    <s v="West"/>
    <x v="8"/>
    <s v="Menlo Park"/>
    <n v="94025"/>
    <s v="May"/>
    <s v="13-05-2015"/>
    <s v="May"/>
    <s v="15-05-2015"/>
    <n v="21.769500000000001"/>
    <n v="12"/>
    <n v="31.55"/>
    <n v="88728"/>
    <n v="2.54"/>
    <s v="William"/>
  </r>
  <r>
    <n v="578"/>
    <s v="Evan K Bullard"/>
    <x v="4"/>
    <n v="0.03"/>
    <n v="162.93"/>
    <n v="19.989999999999998"/>
    <x v="1"/>
    <x v="3"/>
    <s v="Office Supplies"/>
    <x v="15"/>
    <s v="Small Box"/>
    <s v="Multimedia Mailers"/>
    <n v="0.39"/>
    <s v="United States"/>
    <s v="East"/>
    <x v="22"/>
    <s v="Naugatuck"/>
    <n v="6770"/>
    <s v="May"/>
    <s v="13-05-2015"/>
    <s v="May"/>
    <s v="14-05-2015"/>
    <n v="293.14"/>
    <n v="3"/>
    <n v="515.88"/>
    <n v="88644"/>
    <n v="162.9"/>
    <s v="Erin"/>
  </r>
  <r>
    <n v="579"/>
    <s v="Marlene Abrams"/>
    <x v="4"/>
    <n v="0.01"/>
    <n v="11.58"/>
    <n v="5.72"/>
    <x v="1"/>
    <x v="3"/>
    <s v="Office Supplies"/>
    <x v="15"/>
    <s v="Small Box"/>
    <s v="Peel &amp; Seel® Recycled Catalog Envelopes, Brown"/>
    <n v="0.35"/>
    <s v="United States"/>
    <s v="East"/>
    <x v="22"/>
    <s v="Seymour"/>
    <n v="6478"/>
    <s v="May"/>
    <s v="13-05-2015"/>
    <s v="May"/>
    <s v="15-05-2015"/>
    <n v="-6.61"/>
    <n v="2"/>
    <n v="25.06"/>
    <n v="88644"/>
    <n v="11.57"/>
    <s v="Erin"/>
  </r>
  <r>
    <n v="580"/>
    <s v="Kathryn Patrick"/>
    <x v="4"/>
    <n v="0.01"/>
    <n v="55.99"/>
    <n v="5"/>
    <x v="1"/>
    <x v="3"/>
    <s v="Technology"/>
    <x v="12"/>
    <s v="Small Pack"/>
    <s v="Accessory6"/>
    <n v="0.8"/>
    <s v="United States"/>
    <s v="East"/>
    <x v="29"/>
    <s v="Auburn"/>
    <n v="4210"/>
    <s v="May"/>
    <s v="13-05-2015"/>
    <s v="May"/>
    <s v="14-05-2015"/>
    <n v="-57.540999999999997"/>
    <n v="12"/>
    <n v="578.24"/>
    <n v="88644"/>
    <n v="55.980000000000004"/>
    <s v="Erin"/>
  </r>
  <r>
    <n v="585"/>
    <s v="William Larson"/>
    <x v="4"/>
    <n v="0.06"/>
    <n v="13.9"/>
    <n v="7.59"/>
    <x v="1"/>
    <x v="3"/>
    <s v="Office Supplies"/>
    <x v="16"/>
    <s v="Small Pack"/>
    <s v="Acme Hot Forged Carbon Steel Scissors with Nickel-Plated Handles, 3 7/8&quot; Cut, 8&quot;L"/>
    <n v="0.56000000000000005"/>
    <s v="United States"/>
    <s v="East"/>
    <x v="47"/>
    <s v="Concord"/>
    <n v="3301"/>
    <s v="May"/>
    <s v="13-05-2015"/>
    <s v="May"/>
    <s v="14-05-2015"/>
    <n v="-67.59"/>
    <n v="12"/>
    <n v="170.45"/>
    <n v="88644"/>
    <n v="13.84"/>
    <s v="Erin"/>
  </r>
  <r>
    <n v="3257"/>
    <s v="Sharon Marcus"/>
    <x v="4"/>
    <n v="0"/>
    <n v="25.38"/>
    <n v="8.99"/>
    <x v="1"/>
    <x v="1"/>
    <s v="Furniture"/>
    <x v="11"/>
    <s v="Small Pack"/>
    <s v="Executive Impressions 13&quot; Chairman Wall Clock"/>
    <n v="0.5"/>
    <s v="United States"/>
    <s v="West"/>
    <x v="4"/>
    <s v="Longview"/>
    <n v="98632"/>
    <s v="May"/>
    <s v="13-05-2015"/>
    <s v="May"/>
    <s v="15-05-2015"/>
    <n v="470.33800000000002"/>
    <n v="26"/>
    <n v="700.41"/>
    <n v="88826"/>
    <n v="25.38"/>
    <s v="William"/>
  </r>
  <r>
    <n v="1085"/>
    <s v="Ted Dunlap"/>
    <x v="3"/>
    <n v="0.06"/>
    <n v="30.42"/>
    <n v="8.65"/>
    <x v="1"/>
    <x v="3"/>
    <s v="Technology"/>
    <x v="1"/>
    <s v="Small Box"/>
    <s v="Fellowes Internet Keyboard, Platinum"/>
    <n v="0.74"/>
    <s v="United States"/>
    <s v="East"/>
    <x v="11"/>
    <s v="Deer Park"/>
    <n v="11729"/>
    <s v="May"/>
    <s v="13-05-2015"/>
    <s v="May"/>
    <s v="15-05-2015"/>
    <n v="-159.25"/>
    <n v="10"/>
    <n v="309.05"/>
    <n v="86124"/>
    <n v="30.360000000000003"/>
    <s v="Erin"/>
  </r>
  <r>
    <n v="1085"/>
    <s v="Ted Dunlap"/>
    <x v="3"/>
    <n v="0.02"/>
    <n v="37.94"/>
    <n v="5.08"/>
    <x v="1"/>
    <x v="3"/>
    <s v="Office Supplies"/>
    <x v="7"/>
    <s v="Wrap Bag"/>
    <s v="Snap-A-Way® Black Print Carbonless Ruled Speed Letter, Triplicate"/>
    <n v="0.38"/>
    <s v="United States"/>
    <s v="East"/>
    <x v="11"/>
    <s v="Deer Park"/>
    <n v="11729"/>
    <s v="May"/>
    <s v="13-05-2015"/>
    <s v="May"/>
    <s v="14-05-2015"/>
    <n v="206.517"/>
    <n v="8"/>
    <n v="299.3"/>
    <n v="86124"/>
    <n v="37.919999999999995"/>
    <s v="Erin"/>
  </r>
  <r>
    <n v="156"/>
    <s v="Diana Xu"/>
    <x v="0"/>
    <n v="0.01"/>
    <n v="95.99"/>
    <n v="4.9000000000000004"/>
    <x v="1"/>
    <x v="3"/>
    <s v="Technology"/>
    <x v="12"/>
    <s v="Small Box"/>
    <s v="T60"/>
    <n v="0.56000000000000005"/>
    <s v="United States"/>
    <s v="West"/>
    <x v="3"/>
    <s v="Fort Collins"/>
    <n v="80525"/>
    <s v="May"/>
    <s v="14-05-2015"/>
    <s v="May"/>
    <s v="15-05-2015"/>
    <n v="713.88"/>
    <n v="13"/>
    <n v="1050.08"/>
    <n v="87671"/>
    <n v="95.97999999999999"/>
    <s v="William"/>
  </r>
  <r>
    <n v="497"/>
    <s v="Steve McKee"/>
    <x v="0"/>
    <n v="7.0000000000000007E-2"/>
    <n v="152.47999999999999"/>
    <n v="6.5"/>
    <x v="1"/>
    <x v="0"/>
    <s v="Technology"/>
    <x v="1"/>
    <s v="Small Box"/>
    <s v="Adesso Programmable 142-Key Keyboard"/>
    <n v="0.74"/>
    <s v="United States"/>
    <s v="South"/>
    <x v="34"/>
    <s v="Murfreesboro"/>
    <n v="37130"/>
    <s v="May"/>
    <s v="14-05-2015"/>
    <s v="May"/>
    <s v="16-05-2015"/>
    <n v="171.83879999999999"/>
    <n v="35"/>
    <n v="5062.49"/>
    <n v="90706"/>
    <n v="152.41"/>
    <s v="Sam"/>
  </r>
  <r>
    <n v="910"/>
    <s v="Carla Hauser"/>
    <x v="0"/>
    <n v="0"/>
    <n v="5.28"/>
    <n v="5.61"/>
    <x v="1"/>
    <x v="3"/>
    <s v="Office Supplies"/>
    <x v="7"/>
    <s v="Small Box"/>
    <s v="Xerox 1954"/>
    <n v="0.4"/>
    <s v="United States"/>
    <s v="South"/>
    <x v="1"/>
    <s v="Texarkana"/>
    <n v="71854"/>
    <s v="May"/>
    <s v="14-05-2015"/>
    <s v="May"/>
    <s v="14-05-2015"/>
    <n v="-149.21199999999999"/>
    <n v="15"/>
    <n v="85.26"/>
    <n v="90187"/>
    <n v="5.28"/>
    <s v="Sam"/>
  </r>
  <r>
    <n v="353"/>
    <s v="Bonnie Chambers"/>
    <x v="2"/>
    <n v="0.08"/>
    <n v="4.8899999999999997"/>
    <n v="4.93"/>
    <x v="2"/>
    <x v="2"/>
    <s v="Technology"/>
    <x v="1"/>
    <s v="Small Pack"/>
    <s v="Maxell 3.5&quot; DS/HD IBM-Formatted Diskettes, 10/Pack"/>
    <n v="0.66"/>
    <s v="United States"/>
    <s v="West"/>
    <x v="41"/>
    <s v="Glendale"/>
    <n v="85301"/>
    <s v="May"/>
    <s v="14-05-2015"/>
    <s v="May"/>
    <s v="14-05-2015"/>
    <n v="-165.45"/>
    <n v="17"/>
    <n v="84.76"/>
    <n v="89647"/>
    <n v="4.8099999999999996"/>
    <s v="William"/>
  </r>
  <r>
    <n v="353"/>
    <s v="Bonnie Chambers"/>
    <x v="2"/>
    <n v="7.0000000000000007E-2"/>
    <n v="6.68"/>
    <n v="6.92"/>
    <x v="1"/>
    <x v="2"/>
    <s v="Office Supplies"/>
    <x v="7"/>
    <s v="Small Box"/>
    <s v="Xerox 1898"/>
    <n v="0.37"/>
    <s v="United States"/>
    <s v="West"/>
    <x v="41"/>
    <s v="Glendale"/>
    <n v="85301"/>
    <s v="May"/>
    <s v="14-05-2015"/>
    <s v="May"/>
    <s v="21-05-2015"/>
    <n v="-141.12"/>
    <n v="16"/>
    <n v="104.84"/>
    <n v="89647"/>
    <n v="6.6099999999999994"/>
    <s v="William"/>
  </r>
  <r>
    <n v="539"/>
    <s v="Alice Coley"/>
    <x v="4"/>
    <n v="0.05"/>
    <n v="59.78"/>
    <n v="10.29"/>
    <x v="1"/>
    <x v="0"/>
    <s v="Office Supplies"/>
    <x v="5"/>
    <s v="Small Box"/>
    <s v="GBC Recycled Regency Composition Covers"/>
    <n v="0.39"/>
    <s v="United States"/>
    <s v="Central"/>
    <x v="10"/>
    <s v="Urbana"/>
    <n v="61801"/>
    <s v="May"/>
    <s v="14-05-2015"/>
    <s v="May"/>
    <s v="15-05-2015"/>
    <n v="159.52969999999999"/>
    <n v="7"/>
    <n v="414.49"/>
    <n v="91174"/>
    <n v="59.730000000000004"/>
    <s v="Chris"/>
  </r>
  <r>
    <n v="540"/>
    <s v="Ruth Lamm"/>
    <x v="4"/>
    <n v="0.08"/>
    <n v="20.99"/>
    <n v="1.25"/>
    <x v="1"/>
    <x v="0"/>
    <s v="Technology"/>
    <x v="12"/>
    <s v="Small Pack"/>
    <s v="Accessory29"/>
    <n v="0.83"/>
    <s v="United States"/>
    <s v="Central"/>
    <x v="10"/>
    <s v="Vernon Hills"/>
    <n v="60061"/>
    <s v="May"/>
    <s v="14-05-2015"/>
    <s v="May"/>
    <s v="16-05-2015"/>
    <n v="15.3714"/>
    <n v="28"/>
    <n v="469.69"/>
    <n v="91174"/>
    <n v="20.91"/>
    <s v="Chris"/>
  </r>
  <r>
    <n v="1069"/>
    <s v="Pam Bennett"/>
    <x v="4"/>
    <n v="0.02"/>
    <n v="15.94"/>
    <n v="5.45"/>
    <x v="1"/>
    <x v="2"/>
    <s v="Office Supplies"/>
    <x v="2"/>
    <s v="Small Pack"/>
    <s v="Boston 16701 Slimline Battery Pencil Sharpener"/>
    <n v="0.55000000000000004"/>
    <s v="United States"/>
    <s v="Central"/>
    <x v="10"/>
    <s v="Carbondale"/>
    <n v="62901"/>
    <s v="May"/>
    <s v="14-05-2015"/>
    <s v="May"/>
    <s v="15-05-2015"/>
    <n v="139.61199999999999"/>
    <n v="41"/>
    <n v="664.34"/>
    <n v="87110"/>
    <n v="15.92"/>
    <s v="Chris"/>
  </r>
  <r>
    <n v="1023"/>
    <s v="Glen Newman"/>
    <x v="0"/>
    <n v="0.02"/>
    <n v="39.06"/>
    <n v="10.55"/>
    <x v="1"/>
    <x v="0"/>
    <s v="Office Supplies"/>
    <x v="5"/>
    <s v="Small Box"/>
    <s v="Ibico Recycled Linen-Style Covers"/>
    <n v="0.37"/>
    <s v="United States"/>
    <s v="East"/>
    <x v="28"/>
    <s v="Wilkinsburg"/>
    <n v="15221"/>
    <s v="May"/>
    <s v="15-05-2015"/>
    <s v="May"/>
    <s v="15-05-2015"/>
    <n v="442.0899"/>
    <n v="16"/>
    <n v="640.71"/>
    <n v="88633"/>
    <n v="39.04"/>
    <s v="Erin"/>
  </r>
  <r>
    <n v="1023"/>
    <s v="Glen Newman"/>
    <x v="0"/>
    <n v="0.1"/>
    <n v="37.700000000000003"/>
    <n v="2.99"/>
    <x v="1"/>
    <x v="0"/>
    <s v="Office Supplies"/>
    <x v="5"/>
    <s v="Small Box"/>
    <s v="Vinyl Sectional Post Binders"/>
    <n v="0.35"/>
    <s v="United States"/>
    <s v="East"/>
    <x v="28"/>
    <s v="Wilkinsburg"/>
    <n v="15221"/>
    <s v="May"/>
    <s v="15-05-2015"/>
    <s v="May"/>
    <s v="16-05-2015"/>
    <n v="455.12400000000002"/>
    <n v="18"/>
    <n v="659.6"/>
    <n v="88633"/>
    <n v="37.6"/>
    <s v="Erin"/>
  </r>
  <r>
    <n v="18"/>
    <s v="Laurie Hanna"/>
    <x v="1"/>
    <n v="0.05"/>
    <n v="26.48"/>
    <n v="6.93"/>
    <x v="1"/>
    <x v="0"/>
    <s v="Furniture"/>
    <x v="11"/>
    <s v="Small Box"/>
    <s v="DAX Natural Wood-Tone Poster Frame"/>
    <n v="0.49"/>
    <s v="United States"/>
    <s v="West"/>
    <x v="24"/>
    <s v="Helena"/>
    <n v="59601"/>
    <s v="May"/>
    <s v="15-05-2015"/>
    <s v="May"/>
    <s v="16-05-2015"/>
    <n v="314.48129999999998"/>
    <n v="17"/>
    <n v="455.77"/>
    <n v="90031"/>
    <n v="26.43"/>
    <s v="William"/>
  </r>
  <r>
    <n v="21"/>
    <s v="Tony Wilkins Winters"/>
    <x v="1"/>
    <n v="0.05"/>
    <n v="26.48"/>
    <n v="6.93"/>
    <x v="1"/>
    <x v="0"/>
    <s v="Furniture"/>
    <x v="11"/>
    <s v="Small Box"/>
    <s v="DAX Natural Wood-Tone Poster Frame"/>
    <n v="0.49"/>
    <s v="United States"/>
    <s v="East"/>
    <x v="11"/>
    <s v="New York City"/>
    <n v="10012"/>
    <s v="May"/>
    <s v="15-05-2015"/>
    <s v="May"/>
    <s v="16-05-2015"/>
    <n v="384.38"/>
    <n v="70"/>
    <n v="1876.69"/>
    <n v="41793"/>
    <n v="26.43"/>
    <s v="Erin"/>
  </r>
  <r>
    <n v="1989"/>
    <s v="David Weaver"/>
    <x v="1"/>
    <n v="0.01"/>
    <n v="30.98"/>
    <n v="6.5"/>
    <x v="1"/>
    <x v="3"/>
    <s v="Technology"/>
    <x v="1"/>
    <s v="Small Box"/>
    <s v="Belkin ErgoBoard™ Keyboard"/>
    <n v="0.64"/>
    <s v="United States"/>
    <s v="West"/>
    <x v="15"/>
    <s v="Holladay"/>
    <n v="84117"/>
    <s v="May"/>
    <s v="15-05-2015"/>
    <s v="May"/>
    <s v="16-05-2015"/>
    <n v="46.29"/>
    <n v="11"/>
    <n v="363.37"/>
    <n v="90001"/>
    <n v="30.97"/>
    <s v="William"/>
  </r>
  <r>
    <n v="1989"/>
    <s v="David Weaver"/>
    <x v="1"/>
    <n v="0.01"/>
    <n v="40.99"/>
    <n v="19.989999999999998"/>
    <x v="1"/>
    <x v="3"/>
    <s v="Office Supplies"/>
    <x v="7"/>
    <s v="Small Box"/>
    <s v="White Dual Perf Computer Printout Paper, 2700 Sheets, 1 Part, Heavyweight, 20 lbs., 14 7/8 x 11"/>
    <n v="0.36"/>
    <s v="United States"/>
    <s v="West"/>
    <x v="15"/>
    <s v="Holladay"/>
    <n v="84117"/>
    <s v="May"/>
    <s v="15-05-2015"/>
    <s v="May"/>
    <s v="18-05-2015"/>
    <n v="177.79"/>
    <n v="11"/>
    <n v="480.75"/>
    <n v="90001"/>
    <n v="40.980000000000004"/>
    <s v="William"/>
  </r>
  <r>
    <n v="266"/>
    <s v="Ross Frederick"/>
    <x v="4"/>
    <n v="0.08"/>
    <n v="6.48"/>
    <n v="7.03"/>
    <x v="1"/>
    <x v="3"/>
    <s v="Office Supplies"/>
    <x v="7"/>
    <s v="Small Box"/>
    <s v="Xerox 214"/>
    <n v="0.37"/>
    <s v="United States"/>
    <s v="Central"/>
    <x v="18"/>
    <s v="San Antonio"/>
    <n v="78207"/>
    <s v="May"/>
    <s v="15-05-2015"/>
    <s v="May"/>
    <s v="16-05-2015"/>
    <n v="8.9320000000000004"/>
    <n v="10"/>
    <n v="67.86"/>
    <n v="90594"/>
    <n v="6.4"/>
    <s v="Chris"/>
  </r>
  <r>
    <n v="266"/>
    <s v="Ross Frederick"/>
    <x v="4"/>
    <n v="0.01"/>
    <n v="20.34"/>
    <n v="35"/>
    <x v="1"/>
    <x v="3"/>
    <s v="Office Supplies"/>
    <x v="6"/>
    <s v="Large Box"/>
    <s v="Tennsco Commercial Shelving"/>
    <n v="0.84"/>
    <s v="United States"/>
    <s v="Central"/>
    <x v="18"/>
    <s v="San Antonio"/>
    <n v="78207"/>
    <s v="May"/>
    <s v="15-05-2015"/>
    <s v="May"/>
    <s v="16-05-2015"/>
    <n v="229.63800000000001"/>
    <n v="33"/>
    <n v="747.28"/>
    <n v="90594"/>
    <n v="20.329999999999998"/>
    <s v="Chris"/>
  </r>
  <r>
    <n v="491"/>
    <s v="Toni Swanson"/>
    <x v="4"/>
    <n v="0.08"/>
    <n v="2.94"/>
    <n v="0.96"/>
    <x v="1"/>
    <x v="1"/>
    <s v="Office Supplies"/>
    <x v="2"/>
    <s v="Wrap Bag"/>
    <s v="Newell 343"/>
    <n v="0.57999999999999996"/>
    <s v="United States"/>
    <s v="East"/>
    <x v="11"/>
    <s v="New York City"/>
    <n v="10154"/>
    <s v="May"/>
    <s v="15-05-2015"/>
    <s v="May"/>
    <s v="17-05-2015"/>
    <n v="-2.12"/>
    <n v="23"/>
    <n v="66.7"/>
    <n v="8353"/>
    <n v="2.86"/>
    <s v="Erin"/>
  </r>
  <r>
    <n v="494"/>
    <s v="Jimmy Alston Holder"/>
    <x v="4"/>
    <n v="0.06"/>
    <n v="8.32"/>
    <n v="2.38"/>
    <x v="1"/>
    <x v="1"/>
    <s v="Technology"/>
    <x v="1"/>
    <s v="Small Pack"/>
    <s v="Imation 3.5 IBM Formatted Diskettes, 10/Box"/>
    <n v="0.74"/>
    <s v="United States"/>
    <s v="West"/>
    <x v="4"/>
    <s v="Seattle"/>
    <n v="98115"/>
    <s v="May"/>
    <s v="15-05-2015"/>
    <s v="May"/>
    <s v="17-05-2015"/>
    <n v="-36.630000000000003"/>
    <n v="12"/>
    <n v="101.26"/>
    <n v="88905"/>
    <n v="8.26"/>
    <s v="William"/>
  </r>
  <r>
    <n v="494"/>
    <s v="Jimmy Alston Holder"/>
    <x v="4"/>
    <n v="0.08"/>
    <n v="2.94"/>
    <n v="0.96"/>
    <x v="1"/>
    <x v="1"/>
    <s v="Office Supplies"/>
    <x v="2"/>
    <s v="Wrap Bag"/>
    <s v="Newell 343"/>
    <n v="0.57999999999999996"/>
    <s v="United States"/>
    <s v="West"/>
    <x v="4"/>
    <s v="Seattle"/>
    <n v="98115"/>
    <s v="May"/>
    <s v="15-05-2015"/>
    <s v="May"/>
    <s v="17-05-2015"/>
    <n v="-2.12"/>
    <n v="6"/>
    <n v="17.399999999999999"/>
    <n v="88905"/>
    <n v="2.86"/>
    <s v="William"/>
  </r>
  <r>
    <n v="3041"/>
    <s v="Carrie Duke"/>
    <x v="3"/>
    <n v="0.08"/>
    <n v="73.98"/>
    <n v="4"/>
    <x v="1"/>
    <x v="3"/>
    <s v="Technology"/>
    <x v="1"/>
    <s v="Small Box"/>
    <s v="Keytronic 105-Key Spanish Keyboard"/>
    <n v="0.77"/>
    <s v="United States"/>
    <s v="Central"/>
    <x v="38"/>
    <s v="Garden City"/>
    <n v="67846"/>
    <s v="May"/>
    <s v="15-05-2015"/>
    <s v="May"/>
    <s v="18-05-2015"/>
    <n v="97.16"/>
    <n v="17"/>
    <n v="1181.67"/>
    <n v="86102"/>
    <n v="73.900000000000006"/>
    <s v="Chris"/>
  </r>
  <r>
    <n v="3041"/>
    <s v="Carrie Duke"/>
    <x v="3"/>
    <n v="0.02"/>
    <n v="3.68"/>
    <n v="1.32"/>
    <x v="1"/>
    <x v="3"/>
    <s v="Office Supplies"/>
    <x v="16"/>
    <s v="Wrap Bag"/>
    <s v="*Staples* vLetter Openers, 2/Pack"/>
    <n v="0.83"/>
    <s v="United States"/>
    <s v="Central"/>
    <x v="38"/>
    <s v="Garden City"/>
    <n v="67846"/>
    <s v="May"/>
    <s v="15-05-2015"/>
    <s v="May"/>
    <s v="17-05-2015"/>
    <n v="-20.65"/>
    <n v="8"/>
    <n v="29.93"/>
    <n v="86102"/>
    <n v="3.66"/>
    <s v="Chris"/>
  </r>
  <r>
    <n v="136"/>
    <s v="Dale Gillespie"/>
    <x v="0"/>
    <n v="0.04"/>
    <n v="18.97"/>
    <n v="9.5399999999999991"/>
    <x v="1"/>
    <x v="0"/>
    <s v="Office Supplies"/>
    <x v="7"/>
    <s v="Small Box"/>
    <s v="Xerox 1939"/>
    <n v="0.37"/>
    <s v="United States"/>
    <s v="West"/>
    <x v="8"/>
    <s v="Petaluma"/>
    <n v="94952"/>
    <s v="May"/>
    <s v="16-05-2015"/>
    <s v="May"/>
    <s v="17-05-2015"/>
    <n v="3.04"/>
    <n v="5"/>
    <n v="101.74"/>
    <n v="88534"/>
    <n v="18.93"/>
    <s v="William"/>
  </r>
  <r>
    <n v="136"/>
    <s v="Dale Gillespie"/>
    <x v="0"/>
    <n v="0.09"/>
    <n v="10.98"/>
    <n v="3.37"/>
    <x v="1"/>
    <x v="0"/>
    <s v="Office Supplies"/>
    <x v="16"/>
    <s v="Small Pack"/>
    <s v="Fiskars® Softgrip Scissors"/>
    <n v="0.56999999999999995"/>
    <s v="United States"/>
    <s v="West"/>
    <x v="8"/>
    <s v="Petaluma"/>
    <n v="94952"/>
    <s v="May"/>
    <s v="16-05-2015"/>
    <s v="May"/>
    <s v="17-05-2015"/>
    <n v="2.706"/>
    <n v="8"/>
    <n v="84.52"/>
    <n v="88534"/>
    <n v="10.89"/>
    <s v="William"/>
  </r>
  <r>
    <n v="688"/>
    <s v="Ashley Reese"/>
    <x v="0"/>
    <n v="7.0000000000000007E-2"/>
    <n v="279.48"/>
    <n v="35"/>
    <x v="1"/>
    <x v="0"/>
    <s v="Office Supplies"/>
    <x v="6"/>
    <s v="Large Box"/>
    <s v="Tennsco Snap-Together Open Shelving Units, Starter Sets and Add-On Units"/>
    <n v="0.8"/>
    <s v="United States"/>
    <s v="Central"/>
    <x v="6"/>
    <s v="Saint Louis"/>
    <n v="63116"/>
    <s v="May"/>
    <s v="16-05-2015"/>
    <s v="May"/>
    <s v="16-05-2015"/>
    <n v="-207.28"/>
    <n v="10"/>
    <n v="2716.09"/>
    <n v="88503"/>
    <n v="279.41000000000003"/>
    <s v="Chris"/>
  </r>
  <r>
    <n v="1042"/>
    <s v="Jerome Burch"/>
    <x v="0"/>
    <n v="0"/>
    <n v="14.42"/>
    <n v="6.75"/>
    <x v="2"/>
    <x v="0"/>
    <s v="Office Supplies"/>
    <x v="8"/>
    <s v="Medium Box"/>
    <s v="Holmes Odor Grabber"/>
    <n v="0.52"/>
    <s v="United States"/>
    <s v="West"/>
    <x v="8"/>
    <s v="Yuba City"/>
    <n v="95991"/>
    <s v="May"/>
    <s v="16-05-2015"/>
    <s v="May"/>
    <s v="17-05-2015"/>
    <n v="9.33"/>
    <n v="6"/>
    <n v="98.96"/>
    <n v="87847"/>
    <n v="14.42"/>
    <s v="William"/>
  </r>
  <r>
    <n v="1390"/>
    <s v="Hazel Jones"/>
    <x v="0"/>
    <n v="0.1"/>
    <n v="8.17"/>
    <n v="1.69"/>
    <x v="1"/>
    <x v="3"/>
    <s v="Office Supplies"/>
    <x v="7"/>
    <s v="Wrap Bag"/>
    <s v="Wirebound Message Forms, Four 2 3/4 x 5 Forms per Page, Pink Paper"/>
    <n v="0.38"/>
    <s v="United States"/>
    <s v="West"/>
    <x v="8"/>
    <s v="Stockton"/>
    <n v="95207"/>
    <s v="May"/>
    <s v="16-05-2015"/>
    <s v="May"/>
    <s v="16-05-2015"/>
    <n v="100.2984"/>
    <n v="19"/>
    <n v="145.36000000000001"/>
    <n v="88731"/>
    <n v="8.07"/>
    <s v="William"/>
  </r>
  <r>
    <n v="1390"/>
    <s v="Hazel Jones"/>
    <x v="0"/>
    <n v="0.03"/>
    <n v="110.99"/>
    <n v="2.5"/>
    <x v="1"/>
    <x v="3"/>
    <s v="Technology"/>
    <x v="12"/>
    <s v="Small Box"/>
    <s v="T18"/>
    <n v="0.56999999999999995"/>
    <s v="United States"/>
    <s v="West"/>
    <x v="8"/>
    <s v="Stockton"/>
    <n v="95207"/>
    <s v="May"/>
    <s v="16-05-2015"/>
    <s v="May"/>
    <s v="18-05-2015"/>
    <n v="2495.3987999999999"/>
    <n v="38"/>
    <n v="3616.52"/>
    <n v="88731"/>
    <n v="110.96"/>
    <s v="William"/>
  </r>
  <r>
    <n v="1721"/>
    <s v="Jennifer Zimmerman"/>
    <x v="1"/>
    <n v="0.04"/>
    <n v="12.44"/>
    <n v="6.27"/>
    <x v="1"/>
    <x v="3"/>
    <s v="Office Supplies"/>
    <x v="6"/>
    <s v="Medium Box"/>
    <s v="Eldon Simplefile® Box Office®"/>
    <n v="0.56999999999999995"/>
    <s v="United States"/>
    <s v="South"/>
    <x v="1"/>
    <s v="Jonesboro"/>
    <n v="72401"/>
    <s v="May"/>
    <s v="16-05-2015"/>
    <s v="May"/>
    <s v="17-05-2015"/>
    <n v="-258.56599999999997"/>
    <n v="37"/>
    <n v="464.94"/>
    <n v="90787"/>
    <n v="12.4"/>
    <s v="Sam"/>
  </r>
  <r>
    <n v="1723"/>
    <s v="Constance Flowers"/>
    <x v="1"/>
    <n v="0.04"/>
    <n v="12.44"/>
    <n v="6.27"/>
    <x v="1"/>
    <x v="3"/>
    <s v="Office Supplies"/>
    <x v="6"/>
    <s v="Medium Box"/>
    <s v="Eldon Simplefile® Box Office®"/>
    <n v="0.56999999999999995"/>
    <s v="United States"/>
    <s v="West"/>
    <x v="8"/>
    <s v="San Diego"/>
    <n v="92037"/>
    <s v="May"/>
    <s v="16-05-2015"/>
    <s v="May"/>
    <s v="17-05-2015"/>
    <n v="-59.06"/>
    <n v="146"/>
    <n v="1834.61"/>
    <n v="32710"/>
    <n v="12.4"/>
    <s v="William"/>
  </r>
  <r>
    <n v="2610"/>
    <s v="Tommy Lutz"/>
    <x v="1"/>
    <n v="0.09"/>
    <n v="5.4"/>
    <n v="7.78"/>
    <x v="1"/>
    <x v="3"/>
    <s v="Office Supplies"/>
    <x v="5"/>
    <s v="Small Box"/>
    <s v="3M Organizer Strips"/>
    <n v="0.37"/>
    <s v="United States"/>
    <s v="West"/>
    <x v="8"/>
    <s v="Davis"/>
    <n v="95616"/>
    <s v="May"/>
    <s v="16-05-2015"/>
    <s v="May"/>
    <s v="17-05-2015"/>
    <n v="-136.25200000000001"/>
    <n v="9"/>
    <n v="49.24"/>
    <n v="86118"/>
    <n v="5.3100000000000005"/>
    <s v="William"/>
  </r>
  <r>
    <n v="3354"/>
    <s v="Sara Faulkner"/>
    <x v="1"/>
    <n v="0.03"/>
    <n v="28.53"/>
    <n v="1.49"/>
    <x v="1"/>
    <x v="3"/>
    <s v="Office Supplies"/>
    <x v="5"/>
    <s v="Small Box"/>
    <s v="Lock-Up Easel 'Spel-Binder'"/>
    <n v="0.38"/>
    <s v="United States"/>
    <s v="West"/>
    <x v="8"/>
    <s v="Calexico"/>
    <n v="92231"/>
    <s v="May"/>
    <s v="16-05-2015"/>
    <s v="May"/>
    <s v="17-05-2015"/>
    <n v="137.67570000000001"/>
    <n v="7"/>
    <n v="199.53"/>
    <n v="88589"/>
    <n v="28.5"/>
    <s v="William"/>
  </r>
  <r>
    <n v="3354"/>
    <s v="Sara Faulkner"/>
    <x v="1"/>
    <n v="7.0000000000000007E-2"/>
    <n v="5.98"/>
    <n v="7.15"/>
    <x v="1"/>
    <x v="3"/>
    <s v="Office Supplies"/>
    <x v="7"/>
    <s v="Small Box"/>
    <s v="Universal Premium White Copier/Laser Paper (20Lb. and 87 Bright)"/>
    <n v="0.36"/>
    <s v="United States"/>
    <s v="West"/>
    <x v="8"/>
    <s v="Calexico"/>
    <n v="92231"/>
    <s v="May"/>
    <s v="16-05-2015"/>
    <s v="May"/>
    <s v="18-05-2015"/>
    <n v="-62"/>
    <n v="6"/>
    <n v="37.049999999999997"/>
    <n v="88589"/>
    <n v="5.91"/>
    <s v="William"/>
  </r>
  <r>
    <n v="2070"/>
    <s v="Kelly Collins"/>
    <x v="2"/>
    <n v="7.0000000000000007E-2"/>
    <n v="35.99"/>
    <n v="5.99"/>
    <x v="1"/>
    <x v="3"/>
    <s v="Technology"/>
    <x v="12"/>
    <s v="Wrap Bag"/>
    <s v="Accessory41"/>
    <n v="0.38"/>
    <s v="United States"/>
    <s v="Central"/>
    <x v="25"/>
    <s v="Eastpointe"/>
    <n v="48021"/>
    <s v="May"/>
    <s v="16-05-2015"/>
    <s v="May"/>
    <s v="20-05-2015"/>
    <n v="17.8398"/>
    <n v="5"/>
    <n v="153.61000000000001"/>
    <n v="88558"/>
    <n v="35.92"/>
    <s v="Chris"/>
  </r>
  <r>
    <n v="2071"/>
    <s v="Victor Cherry"/>
    <x v="2"/>
    <n v="0.08"/>
    <n v="65.989999999999995"/>
    <n v="5.92"/>
    <x v="2"/>
    <x v="3"/>
    <s v="Technology"/>
    <x v="12"/>
    <s v="Small Box"/>
    <s v="i500plus"/>
    <n v="0.57999999999999996"/>
    <s v="United States"/>
    <s v="Central"/>
    <x v="25"/>
    <s v="Farmington Hills"/>
    <n v="48336"/>
    <s v="May"/>
    <s v="16-05-2015"/>
    <s v="May"/>
    <s v="23-05-2015"/>
    <n v="183.84299999999999"/>
    <n v="20"/>
    <n v="1063.81"/>
    <n v="88558"/>
    <n v="65.91"/>
    <s v="Chris"/>
  </r>
  <r>
    <n v="1984"/>
    <s v="Lynne Wilcox"/>
    <x v="3"/>
    <n v="0.1"/>
    <n v="7.37"/>
    <n v="5.53"/>
    <x v="1"/>
    <x v="1"/>
    <s v="Technology"/>
    <x v="1"/>
    <s v="Small Pack"/>
    <s v="Imation 3.5&quot; Unformatted DS/HD Diskettes, 10/Box"/>
    <n v="0.69"/>
    <s v="United States"/>
    <s v="South"/>
    <x v="23"/>
    <s v="Hilton Head Island"/>
    <n v="29915"/>
    <s v="May"/>
    <s v="16-05-2015"/>
    <s v="May"/>
    <s v="16-05-2015"/>
    <n v="290.202"/>
    <n v="38"/>
    <n v="269.33"/>
    <n v="91258"/>
    <n v="7.2700000000000005"/>
    <s v="Sam"/>
  </r>
  <r>
    <n v="91"/>
    <s v="Wallace Werner"/>
    <x v="1"/>
    <n v="7.0000000000000007E-2"/>
    <n v="19.84"/>
    <n v="4.0999999999999996"/>
    <x v="1"/>
    <x v="2"/>
    <s v="Office Supplies"/>
    <x v="2"/>
    <s v="Wrap Bag"/>
    <s v="Prismacolor Color Pencil Set"/>
    <n v="0.44"/>
    <s v="United States"/>
    <s v="West"/>
    <x v="8"/>
    <s v="Vallejo"/>
    <n v="94591"/>
    <s v="May"/>
    <s v="17-05-2015"/>
    <s v="May"/>
    <s v="18-05-2015"/>
    <n v="117.852"/>
    <n v="9"/>
    <n v="170.8"/>
    <n v="87175"/>
    <n v="19.77"/>
    <s v="William"/>
  </r>
  <r>
    <n v="92"/>
    <s v="Victoria Baker Hoover"/>
    <x v="1"/>
    <n v="7.0000000000000007E-2"/>
    <n v="8.34"/>
    <n v="1.43"/>
    <x v="1"/>
    <x v="2"/>
    <s v="Office Supplies"/>
    <x v="7"/>
    <s v="Wrap Bag"/>
    <s v="REDIFORM Incoming/Outgoing Call Register, 11&quot; X 8 1/2&quot;, 100 Messages"/>
    <n v="0.35"/>
    <s v="United States"/>
    <s v="South"/>
    <x v="17"/>
    <s v="Terrytown"/>
    <n v="70056"/>
    <s v="May"/>
    <s v="17-05-2015"/>
    <s v="May"/>
    <s v="19-05-2015"/>
    <n v="-190.68"/>
    <n v="16"/>
    <n v="132.08000000000001"/>
    <n v="87175"/>
    <n v="8.27"/>
    <s v="Sam"/>
  </r>
  <r>
    <n v="92"/>
    <s v="Victoria Baker Hoover"/>
    <x v="1"/>
    <n v="0.09"/>
    <n v="4.9800000000000004"/>
    <n v="6.07"/>
    <x v="1"/>
    <x v="2"/>
    <s v="Office Supplies"/>
    <x v="7"/>
    <s v="Small Box"/>
    <s v="Xerox 1897"/>
    <n v="0.36"/>
    <s v="United States"/>
    <s v="South"/>
    <x v="17"/>
    <s v="Terrytown"/>
    <n v="70056"/>
    <s v="May"/>
    <s v="17-05-2015"/>
    <s v="May"/>
    <s v="18-05-2015"/>
    <n v="325.39800000000002"/>
    <n v="9"/>
    <n v="45.34"/>
    <n v="87175"/>
    <n v="4.8900000000000006"/>
    <s v="Sam"/>
  </r>
  <r>
    <n v="772"/>
    <s v="Jean Webster"/>
    <x v="2"/>
    <n v="0.02"/>
    <n v="4.0599999999999996"/>
    <n v="6.89"/>
    <x v="2"/>
    <x v="0"/>
    <s v="Office Supplies"/>
    <x v="8"/>
    <s v="Small Box"/>
    <s v="Eureka Disposable Bags for Sanitaire® Vibra Groomer I® Upright Vac"/>
    <n v="0.6"/>
    <s v="United States"/>
    <s v="East"/>
    <x v="28"/>
    <s v="Allentown"/>
    <n v="18103"/>
    <s v="May"/>
    <s v="17-05-2015"/>
    <s v="May"/>
    <s v="21-05-2015"/>
    <n v="12.706"/>
    <n v="12"/>
    <n v="64.41"/>
    <n v="88668"/>
    <n v="4.04"/>
    <s v="Erin"/>
  </r>
  <r>
    <n v="772"/>
    <s v="Jean Webster"/>
    <x v="2"/>
    <n v="7.0000000000000007E-2"/>
    <n v="9.49"/>
    <n v="5.76"/>
    <x v="1"/>
    <x v="0"/>
    <s v="Technology"/>
    <x v="3"/>
    <s v="Medium Box"/>
    <s v="Sharp EL501VB Scientific Calculator, Battery Operated, 10-Digit Display, Hard Case"/>
    <n v="0.39"/>
    <s v="United States"/>
    <s v="East"/>
    <x v="28"/>
    <s v="Allentown"/>
    <n v="18103"/>
    <s v="May"/>
    <s v="17-05-2015"/>
    <s v="May"/>
    <s v="21-05-2015"/>
    <n v="7.71516"/>
    <n v="37"/>
    <n v="344.57"/>
    <n v="88668"/>
    <n v="9.42"/>
    <s v="Erin"/>
  </r>
  <r>
    <n v="1906"/>
    <s v="Penny Tuttle"/>
    <x v="2"/>
    <n v="7.0000000000000007E-2"/>
    <n v="172.99"/>
    <n v="19.989999999999998"/>
    <x v="1"/>
    <x v="3"/>
    <s v="Office Supplies"/>
    <x v="5"/>
    <s v="Small Box"/>
    <s v="Ibico EB-19 Dual Function Manual Binding System"/>
    <n v="0.39"/>
    <s v="United States"/>
    <s v="East"/>
    <x v="27"/>
    <s v="Lima"/>
    <n v="45801"/>
    <s v="May"/>
    <s v="17-05-2015"/>
    <s v="May"/>
    <s v="17-05-2015"/>
    <n v="2502.6851999999999"/>
    <n v="22"/>
    <n v="3627.08"/>
    <n v="86500"/>
    <n v="172.92000000000002"/>
    <s v="Erin"/>
  </r>
  <r>
    <n v="1907"/>
    <s v="Amy Hall"/>
    <x v="2"/>
    <n v="0.09"/>
    <n v="7.64"/>
    <n v="1.39"/>
    <x v="1"/>
    <x v="3"/>
    <s v="Office Supplies"/>
    <x v="15"/>
    <s v="Small Box"/>
    <s v="#10- 4 1/8&quot; x 9 1/2&quot; Security-Tint Envelopes"/>
    <n v="0.36"/>
    <s v="United States"/>
    <s v="East"/>
    <x v="27"/>
    <s v="Lorain"/>
    <n v="44052"/>
    <s v="May"/>
    <s v="17-05-2015"/>
    <s v="May"/>
    <s v="26-05-2015"/>
    <n v="0.68799999999999994"/>
    <n v="1"/>
    <n v="8.34"/>
    <n v="86500"/>
    <n v="7.55"/>
    <s v="Erin"/>
  </r>
  <r>
    <n v="2858"/>
    <s v="Jerry Webster"/>
    <x v="4"/>
    <n v="0.06"/>
    <n v="2.94"/>
    <n v="0.96"/>
    <x v="1"/>
    <x v="3"/>
    <s v="Office Supplies"/>
    <x v="2"/>
    <s v="Wrap Bag"/>
    <s v="Newell 343"/>
    <n v="0.57999999999999996"/>
    <s v="United States"/>
    <s v="South"/>
    <x v="12"/>
    <s v="Fruit Cove"/>
    <n v="32259"/>
    <s v="May"/>
    <s v="17-05-2015"/>
    <s v="May"/>
    <s v="18-05-2015"/>
    <n v="-8.8759999999999994"/>
    <n v="3"/>
    <n v="8.7899999999999991"/>
    <n v="88279"/>
    <n v="2.88"/>
    <s v="Sam"/>
  </r>
  <r>
    <n v="3132"/>
    <s v="Anita Kang"/>
    <x v="4"/>
    <n v="0.04"/>
    <n v="62.05"/>
    <n v="3.99"/>
    <x v="1"/>
    <x v="3"/>
    <s v="Office Supplies"/>
    <x v="8"/>
    <s v="Small Box"/>
    <s v="Acco Smartsocket™ Table Surge Protector, 6 Color-Coded Adapter Outlets"/>
    <n v="0.55000000000000004"/>
    <s v="United States"/>
    <s v="Central"/>
    <x v="10"/>
    <s v="Mundelein"/>
    <n v="60060"/>
    <s v="May"/>
    <s v="17-05-2015"/>
    <s v="May"/>
    <s v="18-05-2015"/>
    <n v="1644.0768"/>
    <n v="40"/>
    <n v="2382.7199999999998"/>
    <n v="86794"/>
    <n v="62.01"/>
    <s v="Chris"/>
  </r>
  <r>
    <n v="3113"/>
    <s v="Wayne English"/>
    <x v="3"/>
    <n v="7.0000000000000007E-2"/>
    <n v="34.54"/>
    <n v="14.72"/>
    <x v="1"/>
    <x v="3"/>
    <s v="Office Supplies"/>
    <x v="5"/>
    <s v="Small Box"/>
    <s v="GBC Recycled Grain Textured Covers"/>
    <n v="0.37"/>
    <s v="United States"/>
    <s v="South"/>
    <x v="17"/>
    <s v="New Iberia"/>
    <n v="70560"/>
    <s v="May"/>
    <s v="17-05-2015"/>
    <s v="May"/>
    <s v="18-05-2015"/>
    <n v="-20.182259999999999"/>
    <n v="17"/>
    <n v="574.97"/>
    <n v="86860"/>
    <n v="34.47"/>
    <s v="Sam"/>
  </r>
  <r>
    <n v="3113"/>
    <s v="Wayne English"/>
    <x v="3"/>
    <n v="0.02"/>
    <n v="12.28"/>
    <n v="6.47"/>
    <x v="1"/>
    <x v="3"/>
    <s v="Office Supplies"/>
    <x v="7"/>
    <s v="Small Box"/>
    <s v="Xerox 1881"/>
    <n v="0.38"/>
    <s v="United States"/>
    <s v="South"/>
    <x v="17"/>
    <s v="New Iberia"/>
    <n v="70560"/>
    <s v="May"/>
    <s v="17-05-2015"/>
    <s v="May"/>
    <s v="17-05-2015"/>
    <n v="-156.97219999999999"/>
    <n v="9"/>
    <n v="115.22"/>
    <n v="86860"/>
    <n v="12.26"/>
    <s v="Sam"/>
  </r>
  <r>
    <n v="3113"/>
    <s v="Wayne English"/>
    <x v="3"/>
    <n v="0.06"/>
    <n v="34.58"/>
    <n v="8.99"/>
    <x v="2"/>
    <x v="3"/>
    <s v="Office Supplies"/>
    <x v="2"/>
    <s v="Small Pack"/>
    <s v="Panasonic KP-350BK Electric Pencil Sharpener with Auto Stop"/>
    <n v="0.56000000000000005"/>
    <s v="United States"/>
    <s v="South"/>
    <x v="17"/>
    <s v="New Iberia"/>
    <n v="70560"/>
    <s v="May"/>
    <s v="17-05-2015"/>
    <s v="May"/>
    <s v="19-05-2015"/>
    <n v="384.5043"/>
    <n v="13"/>
    <n v="456.58"/>
    <n v="86860"/>
    <n v="34.519999999999996"/>
    <s v="Sam"/>
  </r>
  <r>
    <n v="2035"/>
    <s v="Jon Ward"/>
    <x v="0"/>
    <n v="0.1"/>
    <n v="1.89"/>
    <n v="0.76"/>
    <x v="1"/>
    <x v="1"/>
    <s v="Office Supplies"/>
    <x v="14"/>
    <s v="Wrap Bag"/>
    <s v="Revere Boxed Rubber Bands by Revere"/>
    <n v="0.83"/>
    <s v="United States"/>
    <s v="South"/>
    <x v="12"/>
    <s v="Palm Beach Gardens"/>
    <n v="33403"/>
    <s v="May"/>
    <s v="18-05-2015"/>
    <s v="May"/>
    <s v="20-05-2015"/>
    <n v="-40.432000000000002"/>
    <n v="20"/>
    <n v="36.72"/>
    <n v="87117"/>
    <n v="1.7899999999999998"/>
    <s v="Sam"/>
  </r>
  <r>
    <n v="1554"/>
    <s v="Joan Floyd"/>
    <x v="1"/>
    <n v="0.04"/>
    <n v="10.98"/>
    <n v="3.99"/>
    <x v="1"/>
    <x v="0"/>
    <s v="Office Supplies"/>
    <x v="8"/>
    <s v="Small Box"/>
    <s v="Staples Surge Protector 6 outlet"/>
    <n v="0.57999999999999996"/>
    <s v="United States"/>
    <s v="South"/>
    <x v="0"/>
    <s v="Gulfport"/>
    <n v="39503"/>
    <s v="May"/>
    <s v="18-05-2015"/>
    <s v="May"/>
    <s v="18-05-2015"/>
    <n v="481.03199999999998"/>
    <n v="15"/>
    <n v="172.22"/>
    <n v="87485"/>
    <n v="10.940000000000001"/>
    <s v="Sam"/>
  </r>
  <r>
    <n v="3086"/>
    <s v="Ted Durham"/>
    <x v="1"/>
    <n v="0.05"/>
    <n v="39.99"/>
    <n v="10.25"/>
    <x v="2"/>
    <x v="1"/>
    <s v="Technology"/>
    <x v="1"/>
    <s v="Small Box"/>
    <s v="Zoom V.92 V.44 PCI Internal Controllerless FaxModem"/>
    <n v="0.55000000000000004"/>
    <s v="United States"/>
    <s v="South"/>
    <x v="12"/>
    <s v="North Port"/>
    <n v="34287"/>
    <s v="May"/>
    <s v="18-05-2015"/>
    <s v="May"/>
    <s v="19-05-2015"/>
    <n v="4.29"/>
    <n v="3"/>
    <n v="130.91"/>
    <n v="88380"/>
    <n v="39.940000000000005"/>
    <s v="Sam"/>
  </r>
  <r>
    <n v="487"/>
    <s v="Molly Vincent"/>
    <x v="4"/>
    <n v="0.1"/>
    <n v="3.36"/>
    <n v="6.27"/>
    <x v="2"/>
    <x v="3"/>
    <s v="Office Supplies"/>
    <x v="5"/>
    <s v="Small Box"/>
    <s v="Cardinal Poly Pocket Divider Pockets for Ring Binders"/>
    <n v="0.4"/>
    <s v="United States"/>
    <s v="East"/>
    <x v="29"/>
    <s v="Sanford"/>
    <n v="4073"/>
    <s v="May"/>
    <s v="18-05-2015"/>
    <s v="May"/>
    <s v="19-05-2015"/>
    <n v="-67.0565"/>
    <n v="5"/>
    <n v="20.87"/>
    <n v="91063"/>
    <n v="3.26"/>
    <s v="Erin"/>
  </r>
  <r>
    <n v="488"/>
    <s v="Ronnie Creech"/>
    <x v="4"/>
    <n v="7.0000000000000007E-2"/>
    <n v="12.28"/>
    <n v="4.8600000000000003"/>
    <x v="1"/>
    <x v="3"/>
    <s v="Office Supplies"/>
    <x v="7"/>
    <s v="Small Box"/>
    <s v="Xerox 1933"/>
    <n v="0.38"/>
    <s v="United States"/>
    <s v="East"/>
    <x v="29"/>
    <s v="South Portland"/>
    <n v="4106"/>
    <s v="May"/>
    <s v="18-05-2015"/>
    <s v="May"/>
    <s v="20-05-2015"/>
    <n v="-7.94"/>
    <n v="2"/>
    <n v="25.7"/>
    <n v="91063"/>
    <n v="12.209999999999999"/>
    <s v="Erin"/>
  </r>
  <r>
    <n v="489"/>
    <s v="Eileen Cheek"/>
    <x v="4"/>
    <n v="0.09"/>
    <n v="20.99"/>
    <n v="0.99"/>
    <x v="1"/>
    <x v="3"/>
    <s v="Technology"/>
    <x v="12"/>
    <s v="Wrap Bag"/>
    <s v="Accessory25"/>
    <n v="0.56999999999999995"/>
    <s v="United States"/>
    <s v="East"/>
    <x v="35"/>
    <s v="Norwood"/>
    <n v="2062"/>
    <s v="May"/>
    <s v="18-05-2015"/>
    <s v="May"/>
    <s v="18-05-2015"/>
    <n v="122.292"/>
    <n v="14"/>
    <n v="229.57"/>
    <n v="91063"/>
    <n v="20.9"/>
    <s v="Erin"/>
  </r>
  <r>
    <n v="266"/>
    <s v="Ross Frederick"/>
    <x v="3"/>
    <n v="0"/>
    <n v="73.98"/>
    <n v="12.14"/>
    <x v="2"/>
    <x v="3"/>
    <s v="Technology"/>
    <x v="1"/>
    <s v="Small Box"/>
    <s v="Keytronic 105-Key Spanish Keyboard"/>
    <n v="0.67"/>
    <s v="United States"/>
    <s v="Central"/>
    <x v="18"/>
    <s v="San Antonio"/>
    <n v="78207"/>
    <s v="May"/>
    <s v="18-05-2015"/>
    <s v="May"/>
    <s v="20-05-2015"/>
    <n v="326.25"/>
    <n v="17"/>
    <n v="1300.81"/>
    <n v="90593"/>
    <n v="73.98"/>
    <s v="Chris"/>
  </r>
  <r>
    <n v="1433"/>
    <s v="Frances Jackson"/>
    <x v="1"/>
    <n v="7.0000000000000007E-2"/>
    <n v="300.98"/>
    <n v="64.73"/>
    <x v="0"/>
    <x v="3"/>
    <s v="Furniture"/>
    <x v="9"/>
    <s v="Jumbo Drum"/>
    <s v="Global Leather and Oak Executive Chair, Black"/>
    <n v="0.56000000000000005"/>
    <s v="United States"/>
    <s v="Central"/>
    <x v="2"/>
    <s v="Jeffersonville"/>
    <n v="47130"/>
    <s v="May"/>
    <s v="19-05-2015"/>
    <s v="May"/>
    <s v="21-05-2015"/>
    <n v="1399.64"/>
    <n v="14"/>
    <n v="4285.5600000000004"/>
    <n v="86828"/>
    <n v="300.91000000000003"/>
    <s v="Chris"/>
  </r>
  <r>
    <n v="1433"/>
    <s v="Frances Jackson"/>
    <x v="1"/>
    <n v="0.01"/>
    <n v="20.98"/>
    <n v="45"/>
    <x v="0"/>
    <x v="3"/>
    <s v="Office Supplies"/>
    <x v="6"/>
    <s v="Jumbo Drum"/>
    <s v="Tennsco Lockers, Sand"/>
    <n v="0.61"/>
    <s v="United States"/>
    <s v="Central"/>
    <x v="2"/>
    <s v="Jeffersonville"/>
    <n v="47130"/>
    <s v="May"/>
    <s v="19-05-2015"/>
    <s v="May"/>
    <s v="19-05-2015"/>
    <n v="232.642"/>
    <n v="28"/>
    <n v="631.37"/>
    <n v="86828"/>
    <n v="20.97"/>
    <s v="Chris"/>
  </r>
  <r>
    <n v="2431"/>
    <s v="Troy Cassidy"/>
    <x v="1"/>
    <n v="7.0000000000000007E-2"/>
    <n v="155.06"/>
    <n v="7.07"/>
    <x v="1"/>
    <x v="1"/>
    <s v="Office Supplies"/>
    <x v="6"/>
    <s v="Small Box"/>
    <s v="Dual Level, Single-Width Filing Carts"/>
    <n v="0.59"/>
    <s v="United States"/>
    <s v="West"/>
    <x v="8"/>
    <s v="Los Angeles"/>
    <n v="90004"/>
    <s v="May"/>
    <s v="19-05-2015"/>
    <s v="May"/>
    <s v="19-05-2015"/>
    <n v="-121.75"/>
    <n v="14"/>
    <n v="2039.07"/>
    <n v="5920"/>
    <n v="154.99"/>
    <s v="William"/>
  </r>
  <r>
    <n v="2432"/>
    <s v="Lindsay Tate"/>
    <x v="1"/>
    <n v="7.0000000000000007E-2"/>
    <n v="155.06"/>
    <n v="7.07"/>
    <x v="1"/>
    <x v="1"/>
    <s v="Office Supplies"/>
    <x v="6"/>
    <s v="Small Box"/>
    <s v="Dual Level, Single-Width Filing Carts"/>
    <n v="0.59"/>
    <s v="United States"/>
    <s v="Central"/>
    <x v="19"/>
    <s v="Midwest City"/>
    <n v="73110"/>
    <s v="May"/>
    <s v="19-05-2015"/>
    <s v="May"/>
    <s v="19-05-2015"/>
    <n v="24.35"/>
    <n v="3"/>
    <n v="436.94"/>
    <n v="89096"/>
    <n v="154.99"/>
    <s v="Chris"/>
  </r>
  <r>
    <n v="3264"/>
    <s v="Becky Puckett"/>
    <x v="4"/>
    <n v="0.04"/>
    <n v="9.99"/>
    <n v="11.59"/>
    <x v="1"/>
    <x v="3"/>
    <s v="Office Supplies"/>
    <x v="7"/>
    <s v="Small Box"/>
    <s v="Hammermill Color Copier Paper (28Lb. and 96 Bright)"/>
    <n v="0.4"/>
    <s v="United States"/>
    <s v="West"/>
    <x v="8"/>
    <s v="Eureka"/>
    <n v="95501"/>
    <s v="May"/>
    <s v="19-05-2015"/>
    <s v="May"/>
    <s v="21-05-2015"/>
    <n v="-92.32"/>
    <n v="5"/>
    <n v="52.09"/>
    <n v="89835"/>
    <n v="9.9500000000000011"/>
    <s v="William"/>
  </r>
  <r>
    <n v="918"/>
    <s v="Kerry Jernigan"/>
    <x v="0"/>
    <n v="0.09"/>
    <n v="58.14"/>
    <n v="36.61"/>
    <x v="0"/>
    <x v="3"/>
    <s v="Furniture"/>
    <x v="10"/>
    <s v="Jumbo Box"/>
    <s v="O'Sullivan 3-Shelf Heavy-Duty Bookcases"/>
    <n v="0.61"/>
    <s v="United States"/>
    <s v="West"/>
    <x v="8"/>
    <s v="Rancho Cucamonga"/>
    <n v="91730"/>
    <s v="May"/>
    <s v="20-05-2015"/>
    <s v="May"/>
    <s v="21-05-2015"/>
    <n v="187.41200000000001"/>
    <n v="39"/>
    <n v="2115.06"/>
    <n v="90493"/>
    <n v="58.05"/>
    <s v="William"/>
  </r>
  <r>
    <n v="2973"/>
    <s v="Sally Liu"/>
    <x v="0"/>
    <n v="0.1"/>
    <n v="442.14"/>
    <n v="14.7"/>
    <x v="0"/>
    <x v="2"/>
    <s v="Technology"/>
    <x v="3"/>
    <s v="Jumbo Drum"/>
    <s v="Okidata ML390 Turbo Dot Matrix Printers"/>
    <n v="0.56000000000000005"/>
    <s v="United States"/>
    <s v="Central"/>
    <x v="30"/>
    <s v="New Berlin"/>
    <n v="53151"/>
    <s v="May"/>
    <s v="20-05-2015"/>
    <s v="May"/>
    <s v="21-05-2015"/>
    <n v="137.68794"/>
    <n v="6"/>
    <n v="2411.4299999999998"/>
    <n v="87187"/>
    <n v="442.03999999999996"/>
    <s v="Chris"/>
  </r>
  <r>
    <n v="1159"/>
    <s v="Arlene Weeks"/>
    <x v="1"/>
    <n v="0.04"/>
    <n v="100.98"/>
    <n v="35.840000000000003"/>
    <x v="0"/>
    <x v="1"/>
    <s v="Furniture"/>
    <x v="10"/>
    <s v="Jumbo Box"/>
    <s v="Bush Westfield Collection Bookcases, Fully Assembled"/>
    <n v="0.62"/>
    <s v="United States"/>
    <s v="East"/>
    <x v="33"/>
    <s v="Union City"/>
    <n v="7086"/>
    <s v="May"/>
    <s v="20-05-2015"/>
    <s v="May"/>
    <s v="21-05-2015"/>
    <n v="-152.76"/>
    <n v="1"/>
    <n v="110.75"/>
    <n v="90854"/>
    <n v="100.94"/>
    <s v="Erin"/>
  </r>
  <r>
    <n v="2346"/>
    <s v="Sylvia Kumar"/>
    <x v="1"/>
    <n v="0.1"/>
    <n v="218.75"/>
    <n v="69.64"/>
    <x v="0"/>
    <x v="3"/>
    <s v="Furniture"/>
    <x v="0"/>
    <s v="Jumbo Box"/>
    <s v="BoxOffice By Design Rectangular and Half-Moon Meeting Room Tables"/>
    <n v="0.77"/>
    <s v="United States"/>
    <s v="South"/>
    <x v="32"/>
    <s v="Pleasure Ridge Park"/>
    <n v="40258"/>
    <s v="May"/>
    <s v="20-05-2015"/>
    <s v="May"/>
    <s v="21-05-2015"/>
    <n v="62.298000000000002"/>
    <n v="17"/>
    <n v="2805.18"/>
    <n v="89505"/>
    <n v="218.65"/>
    <s v="Sam"/>
  </r>
  <r>
    <n v="2825"/>
    <s v="Carole Rosen"/>
    <x v="2"/>
    <n v="0.02"/>
    <n v="27.48"/>
    <n v="4"/>
    <x v="1"/>
    <x v="1"/>
    <s v="Technology"/>
    <x v="1"/>
    <s v="Small Box"/>
    <s v="Belkin MediaBoard 104- Keyboard"/>
    <n v="0.75"/>
    <s v="United States"/>
    <s v="West"/>
    <x v="37"/>
    <s v="Boise"/>
    <n v="83701"/>
    <s v="May"/>
    <s v="20-05-2015"/>
    <s v="May"/>
    <s v="27-05-2015"/>
    <n v="19.308"/>
    <n v="3"/>
    <n v="87.21"/>
    <n v="89497"/>
    <n v="27.46"/>
    <s v="William"/>
  </r>
  <r>
    <n v="2825"/>
    <s v="Carole Rosen"/>
    <x v="2"/>
    <n v="0.08"/>
    <n v="10.06"/>
    <n v="2.06"/>
    <x v="1"/>
    <x v="1"/>
    <s v="Office Supplies"/>
    <x v="7"/>
    <s v="Wrap Bag"/>
    <s v="Riverleaf Stik-Withit® Designer Note Cubes®"/>
    <n v="0.39"/>
    <s v="United States"/>
    <s v="West"/>
    <x v="37"/>
    <s v="Boise"/>
    <n v="83701"/>
    <s v="May"/>
    <s v="20-05-2015"/>
    <s v="May"/>
    <s v="24-05-2015"/>
    <n v="0.33"/>
    <n v="4"/>
    <n v="40.15"/>
    <n v="89497"/>
    <n v="9.98"/>
    <s v="William"/>
  </r>
  <r>
    <n v="699"/>
    <s v="Jenny Gold"/>
    <x v="4"/>
    <n v="0.1"/>
    <n v="4.26"/>
    <n v="1.2"/>
    <x v="1"/>
    <x v="1"/>
    <s v="Office Supplies"/>
    <x v="2"/>
    <s v="Wrap Bag"/>
    <s v="Dixon Prang® Watercolor Pencils, 10-Color Set with Brush"/>
    <n v="0.44"/>
    <s v="United States"/>
    <s v="West"/>
    <x v="8"/>
    <s v="Los Angeles"/>
    <n v="90041"/>
    <s v="May"/>
    <s v="20-05-2015"/>
    <s v="May"/>
    <s v="21-05-2015"/>
    <n v="15.42"/>
    <n v="88"/>
    <n v="351.56"/>
    <n v="3042"/>
    <n v="4.16"/>
    <s v="William"/>
  </r>
  <r>
    <n v="700"/>
    <s v="Joseph Grossman"/>
    <x v="4"/>
    <n v="0.1"/>
    <n v="4.26"/>
    <n v="1.2"/>
    <x v="1"/>
    <x v="1"/>
    <s v="Office Supplies"/>
    <x v="2"/>
    <s v="Wrap Bag"/>
    <s v="Dixon Prang® Watercolor Pencils, 10-Color Set with Brush"/>
    <n v="0.44"/>
    <s v="United States"/>
    <s v="West"/>
    <x v="8"/>
    <s v="Santa Maria"/>
    <n v="93454"/>
    <s v="May"/>
    <s v="20-05-2015"/>
    <s v="May"/>
    <s v="21-05-2015"/>
    <n v="33.923999999999999"/>
    <n v="22"/>
    <n v="87.89"/>
    <n v="87980"/>
    <n v="4.16"/>
    <s v="William"/>
  </r>
  <r>
    <n v="1106"/>
    <s v="Maxine Collier Grady"/>
    <x v="4"/>
    <n v="0.04"/>
    <n v="6.35"/>
    <n v="1.02"/>
    <x v="1"/>
    <x v="0"/>
    <s v="Office Supplies"/>
    <x v="7"/>
    <s v="Wrap Bag"/>
    <s v="Telephone Message Books with Fax/Mobile Section, 5 1/2&quot; x 3 3/16&quot;"/>
    <n v="0.39"/>
    <s v="United States"/>
    <s v="Central"/>
    <x v="18"/>
    <s v="Dallas"/>
    <n v="75220"/>
    <s v="May"/>
    <s v="20-05-2015"/>
    <s v="May"/>
    <s v="23-05-2015"/>
    <n v="81.91"/>
    <n v="52"/>
    <n v="318.47000000000003"/>
    <n v="20261"/>
    <n v="6.31"/>
    <s v="Chris"/>
  </r>
  <r>
    <n v="1108"/>
    <s v="Dwight Bishop"/>
    <x v="4"/>
    <n v="0.09"/>
    <n v="31.74"/>
    <n v="12.62"/>
    <x v="2"/>
    <x v="0"/>
    <s v="Office Supplies"/>
    <x v="5"/>
    <s v="Small Box"/>
    <s v="GBC Wire Binding Strips"/>
    <n v="0.37"/>
    <s v="United States"/>
    <s v="Central"/>
    <x v="18"/>
    <s v="Lancaster"/>
    <n v="75146"/>
    <s v="May"/>
    <s v="20-05-2015"/>
    <s v="May"/>
    <s v="20-05-2015"/>
    <n v="67.107500000000002"/>
    <n v="9"/>
    <n v="270.55"/>
    <n v="86409"/>
    <n v="31.65"/>
    <s v="Chris"/>
  </r>
  <r>
    <n v="1108"/>
    <s v="Dwight Bishop"/>
    <x v="4"/>
    <n v="0.04"/>
    <n v="6.35"/>
    <n v="1.02"/>
    <x v="1"/>
    <x v="0"/>
    <s v="Office Supplies"/>
    <x v="7"/>
    <s v="Wrap Bag"/>
    <s v="Telephone Message Books with Fax/Mobile Section, 5 1/2&quot; x 3 3/16&quot;"/>
    <n v="0.39"/>
    <s v="United States"/>
    <s v="Central"/>
    <x v="18"/>
    <s v="Lancaster"/>
    <n v="75146"/>
    <s v="May"/>
    <s v="20-05-2015"/>
    <s v="May"/>
    <s v="23-05-2015"/>
    <n v="54.937800000000003"/>
    <n v="13"/>
    <n v="79.62"/>
    <n v="86409"/>
    <n v="6.31"/>
    <s v="Chris"/>
  </r>
  <r>
    <n v="1108"/>
    <s v="Dwight Bishop"/>
    <x v="4"/>
    <n v="0.02"/>
    <n v="65.989999999999995"/>
    <n v="8.99"/>
    <x v="2"/>
    <x v="0"/>
    <s v="Technology"/>
    <x v="12"/>
    <s v="Small Box"/>
    <s v="Talkabout T8367"/>
    <n v="0.56000000000000005"/>
    <s v="United States"/>
    <s v="Central"/>
    <x v="18"/>
    <s v="Lancaster"/>
    <n v="75146"/>
    <s v="May"/>
    <s v="20-05-2015"/>
    <s v="May"/>
    <s v="21-05-2015"/>
    <n v="168.23699999999999"/>
    <n v="8"/>
    <n v="479.79"/>
    <n v="86409"/>
    <n v="65.97"/>
    <s v="Chris"/>
  </r>
  <r>
    <n v="1974"/>
    <s v="Robert Brantley"/>
    <x v="4"/>
    <n v="0.09"/>
    <n v="20.48"/>
    <n v="6.32"/>
    <x v="1"/>
    <x v="1"/>
    <s v="Office Supplies"/>
    <x v="8"/>
    <s v="Small Box"/>
    <s v="Kensington 6 Outlet Guardian Standard Surge Protector"/>
    <n v="0.57999999999999996"/>
    <s v="United States"/>
    <s v="Central"/>
    <x v="25"/>
    <s v="Dearborn Heights"/>
    <n v="48127"/>
    <s v="May"/>
    <s v="20-05-2015"/>
    <s v="May"/>
    <s v="21-05-2015"/>
    <n v="-16.89"/>
    <n v="5"/>
    <n v="99.02"/>
    <n v="89040"/>
    <n v="20.39"/>
    <s v="Chris"/>
  </r>
  <r>
    <n v="1974"/>
    <s v="Robert Brantley"/>
    <x v="4"/>
    <n v="0.06"/>
    <n v="15.67"/>
    <n v="1.39"/>
    <x v="1"/>
    <x v="1"/>
    <s v="Office Supplies"/>
    <x v="15"/>
    <s v="Small Box"/>
    <s v="#10 White Business Envelopes,4 1/8 x 9 1/2"/>
    <n v="0.38"/>
    <s v="United States"/>
    <s v="Central"/>
    <x v="25"/>
    <s v="Dearborn Heights"/>
    <n v="48127"/>
    <s v="May"/>
    <s v="20-05-2015"/>
    <s v="May"/>
    <s v="21-05-2015"/>
    <n v="25.51"/>
    <n v="3"/>
    <n v="46.4"/>
    <n v="89040"/>
    <n v="15.61"/>
    <s v="Chris"/>
  </r>
  <r>
    <n v="2159"/>
    <s v="Wesley Field"/>
    <x v="4"/>
    <n v="0.08"/>
    <n v="30.98"/>
    <n v="8.74"/>
    <x v="1"/>
    <x v="3"/>
    <s v="Office Supplies"/>
    <x v="7"/>
    <s v="Small Box"/>
    <s v="Xerox 1979"/>
    <n v="0.4"/>
    <s v="United States"/>
    <s v="Central"/>
    <x v="25"/>
    <s v="Westland"/>
    <n v="48185"/>
    <s v="May"/>
    <s v="20-05-2015"/>
    <s v="May"/>
    <s v="21-05-2015"/>
    <n v="371.27199999999999"/>
    <n v="25"/>
    <n v="727.2"/>
    <n v="90387"/>
    <n v="30.900000000000002"/>
    <s v="Chris"/>
  </r>
  <r>
    <n v="2162"/>
    <s v="Brenda Jain"/>
    <x v="4"/>
    <n v="0.09"/>
    <n v="159.31"/>
    <n v="60"/>
    <x v="0"/>
    <x v="3"/>
    <s v="Furniture"/>
    <x v="0"/>
    <s v="Jumbo Drum"/>
    <s v="Hon Non-Folding Utility Tables"/>
    <n v="0.55000000000000004"/>
    <s v="United States"/>
    <s v="East"/>
    <x v="28"/>
    <s v="Sharon"/>
    <n v="16146"/>
    <s v="May"/>
    <s v="20-05-2015"/>
    <s v="May"/>
    <s v="22-05-2015"/>
    <n v="77.000895400000005"/>
    <n v="41"/>
    <n v="6173.42"/>
    <n v="90387"/>
    <n v="159.22"/>
    <s v="Erin"/>
  </r>
  <r>
    <n v="2162"/>
    <s v="Brenda Jain"/>
    <x v="4"/>
    <n v="0.06"/>
    <n v="55.99"/>
    <n v="5"/>
    <x v="1"/>
    <x v="3"/>
    <s v="Technology"/>
    <x v="12"/>
    <s v="Small Pack"/>
    <s v="Accessory36"/>
    <n v="0.83"/>
    <s v="United States"/>
    <s v="East"/>
    <x v="28"/>
    <s v="Sharon"/>
    <n v="16146"/>
    <s v="May"/>
    <s v="20-05-2015"/>
    <s v="May"/>
    <s v="22-05-2015"/>
    <n v="27.968599999999999"/>
    <n v="33"/>
    <n v="1553.7"/>
    <n v="90387"/>
    <n v="55.93"/>
    <s v="Erin"/>
  </r>
  <r>
    <n v="871"/>
    <s v="Sandy Ellington"/>
    <x v="3"/>
    <n v="0.01"/>
    <n v="5.94"/>
    <n v="9.92"/>
    <x v="1"/>
    <x v="2"/>
    <s v="Office Supplies"/>
    <x v="5"/>
    <s v="Small Box"/>
    <s v="Storex Dura Pro™ Binders"/>
    <n v="0.38"/>
    <s v="United States"/>
    <s v="West"/>
    <x v="26"/>
    <s v="Reno"/>
    <n v="89502"/>
    <s v="May"/>
    <s v="20-05-2015"/>
    <s v="May"/>
    <s v="23-05-2015"/>
    <n v="-239.315"/>
    <n v="12"/>
    <n v="74.77"/>
    <n v="90578"/>
    <n v="5.9300000000000006"/>
    <s v="William"/>
  </r>
  <r>
    <n v="871"/>
    <s v="Sandy Ellington"/>
    <x v="3"/>
    <n v="0"/>
    <n v="6.48"/>
    <n v="5.1100000000000003"/>
    <x v="1"/>
    <x v="2"/>
    <s v="Office Supplies"/>
    <x v="7"/>
    <s v="Small Box"/>
    <s v="Xerox 231"/>
    <n v="0.37"/>
    <s v="United States"/>
    <s v="West"/>
    <x v="26"/>
    <s v="Reno"/>
    <n v="89502"/>
    <s v="May"/>
    <s v="20-05-2015"/>
    <s v="May"/>
    <s v="22-05-2015"/>
    <n v="-33.31"/>
    <n v="18"/>
    <n v="127.81"/>
    <n v="90578"/>
    <n v="6.48"/>
    <s v="William"/>
  </r>
  <r>
    <n v="922"/>
    <s v="Dolores Abrams"/>
    <x v="3"/>
    <n v="0.01"/>
    <n v="65.989999999999995"/>
    <n v="8.99"/>
    <x v="2"/>
    <x v="0"/>
    <s v="Technology"/>
    <x v="12"/>
    <s v="Small Box"/>
    <s v="5180"/>
    <n v="0.56000000000000005"/>
    <s v="United States"/>
    <s v="West"/>
    <x v="8"/>
    <s v="Rancho Cucamonga"/>
    <n v="91730"/>
    <s v="May"/>
    <s v="20-05-2015"/>
    <s v="May"/>
    <s v="21-05-2015"/>
    <n v="396.97199999999998"/>
    <n v="14"/>
    <n v="782"/>
    <n v="87135"/>
    <n v="65.97999999999999"/>
    <s v="William"/>
  </r>
  <r>
    <n v="1708"/>
    <s v="Lillian Day"/>
    <x v="3"/>
    <n v="0.03"/>
    <n v="205.99"/>
    <n v="3"/>
    <x v="1"/>
    <x v="0"/>
    <s v="Technology"/>
    <x v="12"/>
    <s v="Small Box"/>
    <s v="6185"/>
    <n v="0.57999999999999996"/>
    <s v="United States"/>
    <s v="East"/>
    <x v="27"/>
    <s v="Shaker Heights"/>
    <n v="44118"/>
    <s v="May"/>
    <s v="20-05-2015"/>
    <s v="May"/>
    <s v="21-05-2015"/>
    <n v="3670.3515000000002"/>
    <n v="29"/>
    <n v="5319.35"/>
    <n v="88784"/>
    <n v="205.96"/>
    <s v="Erin"/>
  </r>
  <r>
    <n v="276"/>
    <s v="Lucille Rankin"/>
    <x v="0"/>
    <n v="0.04"/>
    <n v="1.98"/>
    <n v="0.7"/>
    <x v="2"/>
    <x v="3"/>
    <s v="Office Supplies"/>
    <x v="14"/>
    <s v="Wrap Bag"/>
    <s v="Brites Rubber Bands, 1 1/2 oz. Box"/>
    <n v="0.83"/>
    <s v="United States"/>
    <s v="East"/>
    <x v="22"/>
    <s v="Newington"/>
    <n v="6111"/>
    <s v="May"/>
    <s v="21-05-2015"/>
    <s v="May"/>
    <s v="22-05-2015"/>
    <n v="-1"/>
    <n v="3"/>
    <n v="8.3000000000000007"/>
    <n v="89291"/>
    <n v="1.94"/>
    <s v="Erin"/>
  </r>
  <r>
    <n v="282"/>
    <s v="Vickie Andrews"/>
    <x v="0"/>
    <n v="0.03"/>
    <n v="55.99"/>
    <n v="5"/>
    <x v="1"/>
    <x v="3"/>
    <s v="Technology"/>
    <x v="12"/>
    <s v="Small Pack"/>
    <s v="Accessory36"/>
    <n v="0.83"/>
    <s v="United States"/>
    <s v="East"/>
    <x v="33"/>
    <s v="Belleville"/>
    <n v="7109"/>
    <s v="May"/>
    <s v="21-05-2015"/>
    <s v="May"/>
    <s v="22-05-2015"/>
    <n v="-221.25399999999999"/>
    <n v="9"/>
    <n v="416.95"/>
    <n v="89291"/>
    <n v="55.96"/>
    <s v="Erin"/>
  </r>
  <r>
    <n v="825"/>
    <s v="Marvin Hunt"/>
    <x v="0"/>
    <n v="0"/>
    <n v="11.97"/>
    <n v="4.9800000000000004"/>
    <x v="1"/>
    <x v="2"/>
    <s v="Office Supplies"/>
    <x v="8"/>
    <s v="Small Box"/>
    <s v="Staples 6 Outlet Surge"/>
    <n v="0.57999999999999996"/>
    <s v="United States"/>
    <s v="Central"/>
    <x v="18"/>
    <s v="Abilene"/>
    <n v="79605"/>
    <s v="May"/>
    <s v="21-05-2015"/>
    <s v="May"/>
    <s v="24-05-2015"/>
    <n v="3.3839999999999999"/>
    <n v="4"/>
    <n v="53.3"/>
    <n v="89258"/>
    <n v="11.97"/>
    <s v="Chris"/>
  </r>
  <r>
    <n v="406"/>
    <s v="June Frank Hammond"/>
    <x v="1"/>
    <n v="0.03"/>
    <n v="4.9800000000000004"/>
    <n v="0.8"/>
    <x v="1"/>
    <x v="0"/>
    <s v="Office Supplies"/>
    <x v="7"/>
    <s v="Wrap Bag"/>
    <s v="Rediform S.O.S. Phone Message Books"/>
    <n v="0.36"/>
    <s v="United States"/>
    <s v="East"/>
    <x v="33"/>
    <s v="South Vineland"/>
    <n v="8360"/>
    <s v="May"/>
    <s v="21-05-2015"/>
    <s v="May"/>
    <s v="22-05-2015"/>
    <n v="50.2044"/>
    <n v="15"/>
    <n v="72.760000000000005"/>
    <n v="87804"/>
    <n v="4.95"/>
    <s v="Erin"/>
  </r>
  <r>
    <n v="1106"/>
    <s v="Maxine Collier Grady"/>
    <x v="1"/>
    <n v="0.01"/>
    <n v="9.31"/>
    <n v="3.98"/>
    <x v="1"/>
    <x v="0"/>
    <s v="Office Supplies"/>
    <x v="16"/>
    <s v="Small Pack"/>
    <s v="Acme® Forged Steel Scissors with Black Enamel Handles"/>
    <n v="0.56000000000000005"/>
    <s v="United States"/>
    <s v="Central"/>
    <x v="18"/>
    <s v="Dallas"/>
    <n v="75220"/>
    <s v="May"/>
    <s v="21-05-2015"/>
    <s v="May"/>
    <s v="22-05-2015"/>
    <n v="-10.9"/>
    <n v="61"/>
    <n v="586.96"/>
    <n v="646"/>
    <n v="9.3000000000000007"/>
    <s v="Chris"/>
  </r>
  <r>
    <n v="1107"/>
    <s v="Joanna Keith"/>
    <x v="1"/>
    <n v="0.01"/>
    <n v="9.31"/>
    <n v="3.98"/>
    <x v="1"/>
    <x v="0"/>
    <s v="Office Supplies"/>
    <x v="16"/>
    <s v="Small Pack"/>
    <s v="Acme® Forged Steel Scissors with Black Enamel Handles"/>
    <n v="0.56000000000000005"/>
    <s v="United States"/>
    <s v="Central"/>
    <x v="18"/>
    <s v="Lake Jackson"/>
    <n v="77566"/>
    <s v="May"/>
    <s v="21-05-2015"/>
    <s v="May"/>
    <s v="22-05-2015"/>
    <n v="2.1800000000000002"/>
    <n v="15"/>
    <n v="144.33000000000001"/>
    <n v="86411"/>
    <n v="9.3000000000000007"/>
    <s v="Chris"/>
  </r>
  <r>
    <n v="820"/>
    <s v="Catherine Mullins"/>
    <x v="2"/>
    <n v="0.09"/>
    <n v="5.84"/>
    <n v="0.83"/>
    <x v="1"/>
    <x v="0"/>
    <s v="Office Supplies"/>
    <x v="2"/>
    <s v="Wrap Bag"/>
    <s v="Avery Hi-Liter® Smear-Safe Highlighters"/>
    <n v="0.49"/>
    <s v="United States"/>
    <s v="West"/>
    <x v="4"/>
    <s v="Walla Walla"/>
    <n v="99362"/>
    <s v="May"/>
    <s v="21-05-2015"/>
    <s v="May"/>
    <s v="25-05-2015"/>
    <n v="-2.87"/>
    <n v="1"/>
    <n v="5.9"/>
    <n v="90244"/>
    <n v="5.75"/>
    <s v="William"/>
  </r>
  <r>
    <n v="1527"/>
    <s v="Neil Parker"/>
    <x v="2"/>
    <n v="0.09"/>
    <n v="50.98"/>
    <n v="6.5"/>
    <x v="1"/>
    <x v="2"/>
    <s v="Technology"/>
    <x v="1"/>
    <s v="Small Box"/>
    <s v="Microsoft Natural Multimedia Keyboard"/>
    <n v="0.73"/>
    <s v="United States"/>
    <s v="South"/>
    <x v="16"/>
    <s v="Decatur"/>
    <n v="35601"/>
    <s v="May"/>
    <s v="21-05-2015"/>
    <s v="May"/>
    <s v="28-05-2015"/>
    <n v="70.176000000000002"/>
    <n v="28"/>
    <n v="1395.41"/>
    <n v="86815"/>
    <n v="50.889999999999993"/>
    <s v="Sam"/>
  </r>
  <r>
    <n v="3319"/>
    <s v="Marlene Davidson"/>
    <x v="2"/>
    <n v="0.03"/>
    <n v="20.98"/>
    <n v="1.49"/>
    <x v="1"/>
    <x v="0"/>
    <s v="Office Supplies"/>
    <x v="5"/>
    <s v="Small Box"/>
    <s v="Avery Legal 4-Ring Binder"/>
    <n v="0.35"/>
    <s v="United States"/>
    <s v="South"/>
    <x v="34"/>
    <s v="Hendersonville"/>
    <n v="37075"/>
    <s v="May"/>
    <s v="21-05-2015"/>
    <s v="May"/>
    <s v="21-05-2015"/>
    <n v="30.024000000000001"/>
    <n v="20"/>
    <n v="431.43"/>
    <n v="90104"/>
    <n v="20.95"/>
    <s v="Sam"/>
  </r>
  <r>
    <n v="1129"/>
    <s v="Pam Patton"/>
    <x v="4"/>
    <n v="0.02"/>
    <n v="7.64"/>
    <n v="1.39"/>
    <x v="1"/>
    <x v="2"/>
    <s v="Office Supplies"/>
    <x v="15"/>
    <s v="Small Box"/>
    <s v="#10- 4 1/8&quot; x 9 1/2&quot; Security-Tint Envelopes"/>
    <n v="0.36"/>
    <s v="United States"/>
    <s v="East"/>
    <x v="35"/>
    <s v="Boston"/>
    <n v="2118"/>
    <s v="May"/>
    <s v="21-05-2015"/>
    <s v="May"/>
    <s v="23-05-2015"/>
    <n v="117.38"/>
    <n v="52"/>
    <n v="406.91"/>
    <n v="13735"/>
    <n v="7.62"/>
    <s v="Erin"/>
  </r>
  <r>
    <n v="1131"/>
    <s v="Benjamin Strauss"/>
    <x v="4"/>
    <n v="0.02"/>
    <n v="7.64"/>
    <n v="1.39"/>
    <x v="1"/>
    <x v="2"/>
    <s v="Office Supplies"/>
    <x v="15"/>
    <s v="Small Box"/>
    <s v="#10- 4 1/8&quot; x 9 1/2&quot; Security-Tint Envelopes"/>
    <n v="0.36"/>
    <s v="United States"/>
    <s v="Central"/>
    <x v="18"/>
    <s v="El Paso"/>
    <n v="79907"/>
    <s v="May"/>
    <s v="21-05-2015"/>
    <s v="May"/>
    <s v="23-05-2015"/>
    <n v="70.193700000000007"/>
    <n v="13"/>
    <n v="101.73"/>
    <n v="88103"/>
    <n v="7.62"/>
    <s v="Chris"/>
  </r>
  <r>
    <n v="1254"/>
    <s v="Anne Bland"/>
    <x v="4"/>
    <n v="0.04"/>
    <n v="2.08"/>
    <n v="1.49"/>
    <x v="1"/>
    <x v="2"/>
    <s v="Office Supplies"/>
    <x v="5"/>
    <s v="Small Box"/>
    <s v="Economy Binders"/>
    <n v="0.36"/>
    <s v="United States"/>
    <s v="Central"/>
    <x v="18"/>
    <s v="Channelview"/>
    <n v="77530"/>
    <s v="May"/>
    <s v="21-05-2015"/>
    <s v="May"/>
    <s v="23-05-2015"/>
    <n v="-11.281499999999999"/>
    <n v="16"/>
    <n v="33.770000000000003"/>
    <n v="89982"/>
    <n v="2.04"/>
    <s v="Chris"/>
  </r>
  <r>
    <n v="19"/>
    <s v="Jim Rodgers"/>
    <x v="3"/>
    <n v="7.0000000000000007E-2"/>
    <n v="12.99"/>
    <n v="9.44"/>
    <x v="1"/>
    <x v="0"/>
    <s v="Technology"/>
    <x v="3"/>
    <s v="Medium Box"/>
    <s v="Hewlett Packard 6S Scientific Calculator"/>
    <n v="0.39"/>
    <s v="United States"/>
    <s v="West"/>
    <x v="24"/>
    <s v="Missoula"/>
    <n v="59801"/>
    <s v="May"/>
    <s v="21-05-2015"/>
    <s v="May"/>
    <s v="23-05-2015"/>
    <n v="-114.6399"/>
    <n v="18"/>
    <n v="231.79"/>
    <n v="90032"/>
    <n v="12.92"/>
    <s v="William"/>
  </r>
  <r>
    <n v="21"/>
    <s v="Tony Wilkins Winters"/>
    <x v="3"/>
    <n v="0.08"/>
    <n v="5"/>
    <n v="3.39"/>
    <x v="1"/>
    <x v="0"/>
    <s v="Office Supplies"/>
    <x v="14"/>
    <s v="Wrap Bag"/>
    <s v="Advantus Plastic Paper Clips"/>
    <n v="0.37"/>
    <s v="United States"/>
    <s v="East"/>
    <x v="11"/>
    <s v="New York City"/>
    <n v="10012"/>
    <s v="May"/>
    <s v="21-05-2015"/>
    <s v="May"/>
    <s v="22-05-2015"/>
    <n v="-17.489999999999998"/>
    <n v="58"/>
    <n v="293.06"/>
    <n v="42949"/>
    <n v="4.92"/>
    <s v="Erin"/>
  </r>
  <r>
    <n v="21"/>
    <s v="Tony Wilkins Winters"/>
    <x v="3"/>
    <n v="7.0000000000000007E-2"/>
    <n v="12.99"/>
    <n v="9.44"/>
    <x v="1"/>
    <x v="0"/>
    <s v="Technology"/>
    <x v="3"/>
    <s v="Medium Box"/>
    <s v="Hewlett Packard 6S Scientific Calculator"/>
    <n v="0.39"/>
    <s v="United States"/>
    <s v="East"/>
    <x v="11"/>
    <s v="New York City"/>
    <n v="10012"/>
    <s v="May"/>
    <s v="21-05-2015"/>
    <s v="May"/>
    <s v="23-05-2015"/>
    <n v="-114.6399"/>
    <n v="71"/>
    <n v="914.29"/>
    <n v="42949"/>
    <n v="12.92"/>
    <s v="Erin"/>
  </r>
  <r>
    <n v="3206"/>
    <s v="Dana Rankin"/>
    <x v="3"/>
    <n v="0.06"/>
    <n v="218.08"/>
    <n v="18.059999999999999"/>
    <x v="2"/>
    <x v="1"/>
    <s v="Furniture"/>
    <x v="9"/>
    <s v="Large Box"/>
    <s v="Lifetime Advantage™ Folding Chairs, 4/Carton"/>
    <n v="0.56999999999999995"/>
    <s v="United States"/>
    <s v="West"/>
    <x v="37"/>
    <s v="Twin Falls"/>
    <n v="83301"/>
    <s v="May"/>
    <s v="21-05-2015"/>
    <s v="May"/>
    <s v="23-05-2015"/>
    <n v="969.42"/>
    <n v="7"/>
    <n v="1488.51"/>
    <n v="87934"/>
    <n v="218.02"/>
    <s v="William"/>
  </r>
  <r>
    <n v="2385"/>
    <s v="Janice Frye"/>
    <x v="0"/>
    <n v="0.1"/>
    <n v="130.97999999999999"/>
    <n v="30"/>
    <x v="0"/>
    <x v="0"/>
    <s v="Furniture"/>
    <x v="9"/>
    <s v="Jumbo Drum"/>
    <s v="Office Star - Contemporary Task Swivel chair with 2-way adjustable arms, Plum"/>
    <n v="0.78"/>
    <s v="United States"/>
    <s v="West"/>
    <x v="43"/>
    <s v="Las Cruces"/>
    <n v="88001"/>
    <s v="May"/>
    <s v="22-05-2015"/>
    <s v="May"/>
    <s v="24-05-2015"/>
    <n v="2000.11"/>
    <n v="18"/>
    <n v="2259.9899999999998"/>
    <n v="89184"/>
    <n v="130.88"/>
    <s v="William"/>
  </r>
  <r>
    <n v="2699"/>
    <s v="Marcia Greenberg"/>
    <x v="0"/>
    <n v="0.06"/>
    <n v="4.9800000000000004"/>
    <n v="4.95"/>
    <x v="1"/>
    <x v="3"/>
    <s v="Office Supplies"/>
    <x v="5"/>
    <s v="Small Box"/>
    <s v="Cardinal Holdit Business Card Pockets"/>
    <n v="0.37"/>
    <s v="United States"/>
    <s v="West"/>
    <x v="41"/>
    <s v="Bullhead City"/>
    <n v="86442"/>
    <s v="May"/>
    <s v="22-05-2015"/>
    <s v="May"/>
    <s v="24-05-2015"/>
    <n v="-103.224"/>
    <n v="16"/>
    <n v="78.989999999999995"/>
    <n v="87677"/>
    <n v="4.9200000000000008"/>
    <s v="William"/>
  </r>
  <r>
    <n v="181"/>
    <s v="Wesley Waller"/>
    <x v="1"/>
    <n v="7.0000000000000007E-2"/>
    <n v="1.68"/>
    <n v="1.57"/>
    <x v="1"/>
    <x v="3"/>
    <s v="Office Supplies"/>
    <x v="2"/>
    <s v="Wrap Bag"/>
    <s v="Newell 323"/>
    <n v="0.59"/>
    <s v="United States"/>
    <s v="West"/>
    <x v="8"/>
    <s v="San Francisco"/>
    <n v="94122"/>
    <s v="May"/>
    <s v="22-05-2015"/>
    <s v="May"/>
    <s v="23-05-2015"/>
    <n v="-35.75"/>
    <n v="116"/>
    <n v="186.59"/>
    <n v="3585"/>
    <n v="1.6099999999999999"/>
    <s v="William"/>
  </r>
  <r>
    <n v="188"/>
    <s v="Alex Harrell"/>
    <x v="1"/>
    <n v="7.0000000000000007E-2"/>
    <n v="10.06"/>
    <n v="2.06"/>
    <x v="1"/>
    <x v="3"/>
    <s v="Office Supplies"/>
    <x v="7"/>
    <s v="Wrap Bag"/>
    <s v="Riverleaf Stik-Withit® Designer Note Cubes®"/>
    <n v="0.39"/>
    <s v="United States"/>
    <s v="Central"/>
    <x v="18"/>
    <s v="Gainesville"/>
    <n v="76240"/>
    <s v="May"/>
    <s v="22-05-2015"/>
    <s v="May"/>
    <s v="22-05-2015"/>
    <n v="152.65559999999999"/>
    <n v="23"/>
    <n v="221.24"/>
    <n v="88361"/>
    <n v="9.99"/>
    <s v="Chris"/>
  </r>
  <r>
    <n v="188"/>
    <s v="Alex Harrell"/>
    <x v="1"/>
    <n v="7.0000000000000007E-2"/>
    <n v="1.68"/>
    <n v="1.57"/>
    <x v="1"/>
    <x v="3"/>
    <s v="Office Supplies"/>
    <x v="2"/>
    <s v="Wrap Bag"/>
    <s v="Newell 323"/>
    <n v="0.59"/>
    <s v="United States"/>
    <s v="Central"/>
    <x v="18"/>
    <s v="Gainesville"/>
    <n v="76240"/>
    <s v="May"/>
    <s v="22-05-2015"/>
    <s v="May"/>
    <s v="23-05-2015"/>
    <n v="7.15"/>
    <n v="29"/>
    <n v="46.65"/>
    <n v="88361"/>
    <n v="1.6099999999999999"/>
    <s v="Chris"/>
  </r>
  <r>
    <n v="1246"/>
    <s v="Lois Hansen"/>
    <x v="2"/>
    <n v="0.03"/>
    <n v="256.99"/>
    <n v="11.25"/>
    <x v="1"/>
    <x v="2"/>
    <s v="Technology"/>
    <x v="1"/>
    <s v="Small Box"/>
    <s v="Hayes Optima 56K V.90 Internal Voice Modem"/>
    <n v="0.51"/>
    <s v="United States"/>
    <s v="East"/>
    <x v="11"/>
    <s v="New York City"/>
    <n v="10009"/>
    <s v="May"/>
    <s v="22-05-2015"/>
    <s v="May"/>
    <s v="22-05-2015"/>
    <n v="1489.8"/>
    <n v="32"/>
    <n v="8216.2800000000007"/>
    <n v="46853"/>
    <n v="256.96000000000004"/>
    <s v="Erin"/>
  </r>
  <r>
    <n v="1257"/>
    <s v="Ryan Foster"/>
    <x v="4"/>
    <n v="0.01"/>
    <n v="115.99"/>
    <n v="56.14"/>
    <x v="0"/>
    <x v="2"/>
    <s v="Technology"/>
    <x v="3"/>
    <s v="Jumbo Drum"/>
    <s v="Hewlett-Packard Deskjet 5550 Color Inkjet Printer"/>
    <n v="0.4"/>
    <s v="United States"/>
    <s v="West"/>
    <x v="3"/>
    <s v="Aurora"/>
    <n v="80013"/>
    <s v="May"/>
    <s v="22-05-2015"/>
    <s v="May"/>
    <s v="23-05-2015"/>
    <n v="-164.39519999999999"/>
    <n v="5"/>
    <n v="604.35"/>
    <n v="86535"/>
    <n v="115.97999999999999"/>
    <s v="William"/>
  </r>
  <r>
    <n v="2976"/>
    <s v="Fred Barber"/>
    <x v="4"/>
    <n v="0.01"/>
    <n v="35.99"/>
    <n v="0.99"/>
    <x v="1"/>
    <x v="0"/>
    <s v="Technology"/>
    <x v="12"/>
    <s v="Small Pack"/>
    <s v="Accessory31"/>
    <n v="0.35"/>
    <s v="United States"/>
    <s v="Central"/>
    <x v="30"/>
    <s v="Oak Creek"/>
    <n v="53154"/>
    <s v="May"/>
    <s v="22-05-2015"/>
    <s v="May"/>
    <s v="23-05-2015"/>
    <n v="882.48239999999998"/>
    <n v="41"/>
    <n v="1278.96"/>
    <n v="89047"/>
    <n v="35.980000000000004"/>
    <s v="Chris"/>
  </r>
  <r>
    <n v="2198"/>
    <s v="Lester Woodward Maynard"/>
    <x v="3"/>
    <n v="0.03"/>
    <n v="25.98"/>
    <n v="4.08"/>
    <x v="1"/>
    <x v="0"/>
    <s v="Office Supplies"/>
    <x v="2"/>
    <s v="Small Pack"/>
    <s v="Boston 1799 Powerhouse™ Electric Pencil Sharpener"/>
    <n v="0.56999999999999995"/>
    <s v="United States"/>
    <s v="East"/>
    <x v="11"/>
    <s v="Lindenhurst"/>
    <n v="11757"/>
    <s v="May"/>
    <s v="22-05-2015"/>
    <s v="May"/>
    <s v="25-05-2015"/>
    <n v="295.90649999999999"/>
    <n v="16"/>
    <n v="428.85"/>
    <n v="89174"/>
    <n v="25.95"/>
    <s v="Erin"/>
  </r>
  <r>
    <n v="2198"/>
    <s v="Lester Woodward Maynard"/>
    <x v="3"/>
    <n v="0.1"/>
    <n v="20.98"/>
    <n v="53.03"/>
    <x v="0"/>
    <x v="0"/>
    <s v="Office Supplies"/>
    <x v="6"/>
    <s v="Jumbo Drum"/>
    <s v="Tennsco Lockers, Gray"/>
    <n v="0.78"/>
    <s v="United States"/>
    <s v="East"/>
    <x v="11"/>
    <s v="Lindenhurst"/>
    <n v="11757"/>
    <s v="May"/>
    <s v="22-05-2015"/>
    <s v="May"/>
    <s v="22-05-2015"/>
    <n v="-2111.36"/>
    <n v="16"/>
    <n v="342.54"/>
    <n v="89174"/>
    <n v="20.88"/>
    <s v="Erin"/>
  </r>
  <r>
    <n v="2526"/>
    <s v="Derek Sweeney"/>
    <x v="0"/>
    <n v="0.01"/>
    <n v="2.16"/>
    <n v="6.05"/>
    <x v="1"/>
    <x v="3"/>
    <s v="Office Supplies"/>
    <x v="5"/>
    <s v="Small Box"/>
    <s v="Peel &amp; Stick Add-On Corner Pockets"/>
    <n v="0.37"/>
    <s v="United States"/>
    <s v="South"/>
    <x v="17"/>
    <s v="Lafayette"/>
    <n v="70506"/>
    <s v="May"/>
    <s v="23-05-2015"/>
    <s v="May"/>
    <s v="25-05-2015"/>
    <n v="395.76"/>
    <n v="24"/>
    <n v="58.05"/>
    <n v="87208"/>
    <n v="2.1500000000000004"/>
    <s v="Sam"/>
  </r>
  <r>
    <n v="2527"/>
    <s v="Gretchen Orr"/>
    <x v="0"/>
    <n v="7.0000000000000007E-2"/>
    <n v="21.38"/>
    <n v="8.99"/>
    <x v="1"/>
    <x v="3"/>
    <s v="Office Supplies"/>
    <x v="2"/>
    <s v="Small Pack"/>
    <s v="Boston 1730 StandUp Electric Pencil Sharpener"/>
    <n v="0.59"/>
    <s v="United States"/>
    <s v="South"/>
    <x v="17"/>
    <s v="Lake Charles"/>
    <n v="70601"/>
    <s v="May"/>
    <s v="23-05-2015"/>
    <s v="May"/>
    <s v="25-05-2015"/>
    <n v="-39.396000000000001"/>
    <n v="3"/>
    <n v="68.64"/>
    <n v="87208"/>
    <n v="21.31"/>
    <s v="Sam"/>
  </r>
  <r>
    <n v="1182"/>
    <s v="Jesse Williamson"/>
    <x v="1"/>
    <n v="7.0000000000000007E-2"/>
    <n v="2.61"/>
    <n v="0.5"/>
    <x v="1"/>
    <x v="2"/>
    <s v="Office Supplies"/>
    <x v="13"/>
    <s v="Small Box"/>
    <s v="Avery 494"/>
    <n v="0.39"/>
    <s v="United States"/>
    <s v="West"/>
    <x v="15"/>
    <s v="Spanish Fork"/>
    <n v="84660"/>
    <s v="May"/>
    <s v="23-05-2015"/>
    <s v="May"/>
    <s v="23-05-2015"/>
    <n v="27.013500000000001"/>
    <n v="15"/>
    <n v="39.15"/>
    <n v="86913"/>
    <n v="2.54"/>
    <s v="William"/>
  </r>
  <r>
    <n v="3249"/>
    <s v="Nicole Goldstein"/>
    <x v="1"/>
    <n v="0.03"/>
    <n v="42.8"/>
    <n v="2.99"/>
    <x v="1"/>
    <x v="3"/>
    <s v="Office Supplies"/>
    <x v="5"/>
    <s v="Small Box"/>
    <s v="Wilson Jones Elliptical Ring 3 1/2&quot; Capacity Binders, 800 sheets"/>
    <n v="0.36"/>
    <s v="United States"/>
    <s v="East"/>
    <x v="36"/>
    <s v="Annapolis"/>
    <n v="21403"/>
    <s v="May"/>
    <s v="23-05-2015"/>
    <s v="May"/>
    <s v="24-05-2015"/>
    <n v="462.92099999999999"/>
    <n v="16"/>
    <n v="670.9"/>
    <n v="87298"/>
    <n v="42.769999999999996"/>
    <s v="Erin"/>
  </r>
  <r>
    <n v="460"/>
    <s v="Anne Armstrong"/>
    <x v="2"/>
    <n v="7.0000000000000007E-2"/>
    <n v="16.91"/>
    <n v="6.25"/>
    <x v="1"/>
    <x v="2"/>
    <s v="Office Supplies"/>
    <x v="6"/>
    <s v="Small Box"/>
    <s v="Tenex Personal Self-Stacking Standard File Box, Black/Gray"/>
    <n v="0.57999999999999996"/>
    <s v="United States"/>
    <s v="East"/>
    <x v="33"/>
    <s v="Millville"/>
    <n v="8332"/>
    <s v="May"/>
    <s v="23-05-2015"/>
    <s v="May"/>
    <s v="30-05-2015"/>
    <n v="7.9"/>
    <n v="31"/>
    <n v="492.9"/>
    <n v="86014"/>
    <n v="16.84"/>
    <s v="Erin"/>
  </r>
  <r>
    <n v="2858"/>
    <s v="Jerry Webster"/>
    <x v="2"/>
    <n v="0.04"/>
    <n v="67.28"/>
    <n v="19.989999999999998"/>
    <x v="1"/>
    <x v="3"/>
    <s v="Office Supplies"/>
    <x v="5"/>
    <s v="Small Box"/>
    <s v="Catalog Binders with Expanding Posts"/>
    <n v="0.4"/>
    <s v="United States"/>
    <s v="South"/>
    <x v="12"/>
    <s v="Fruit Cove"/>
    <n v="32259"/>
    <s v="May"/>
    <s v="23-05-2015"/>
    <s v="May"/>
    <s v="28-05-2015"/>
    <n v="14.754"/>
    <n v="30"/>
    <n v="2051.6799999999998"/>
    <n v="88282"/>
    <n v="67.239999999999995"/>
    <s v="Sam"/>
  </r>
  <r>
    <n v="2858"/>
    <s v="Jerry Webster"/>
    <x v="2"/>
    <n v="0.1"/>
    <n v="130.97999999999999"/>
    <n v="54.74"/>
    <x v="0"/>
    <x v="3"/>
    <s v="Furniture"/>
    <x v="10"/>
    <s v="Jumbo Box"/>
    <s v="O'Sullivan Elevations Bookcase, Cherry Finish"/>
    <n v="0.69"/>
    <s v="United States"/>
    <s v="South"/>
    <x v="12"/>
    <s v="Fruit Cove"/>
    <n v="32259"/>
    <s v="May"/>
    <s v="23-05-2015"/>
    <s v="May"/>
    <s v="23-05-2015"/>
    <n v="669.61199999999997"/>
    <n v="42"/>
    <n v="5295.03"/>
    <n v="88282"/>
    <n v="130.88"/>
    <s v="Sam"/>
  </r>
  <r>
    <n v="2858"/>
    <s v="Jerry Webster"/>
    <x v="2"/>
    <n v="0.04"/>
    <n v="2.78"/>
    <n v="1.25"/>
    <x v="1"/>
    <x v="3"/>
    <s v="Office Supplies"/>
    <x v="2"/>
    <s v="Wrap Bag"/>
    <s v="Newell 318"/>
    <n v="0.59"/>
    <s v="United States"/>
    <s v="South"/>
    <x v="12"/>
    <s v="Fruit Cove"/>
    <n v="32259"/>
    <s v="May"/>
    <s v="23-05-2015"/>
    <s v="May"/>
    <s v="23-05-2015"/>
    <n v="213"/>
    <n v="28"/>
    <n v="80.27"/>
    <n v="88282"/>
    <n v="2.7399999999999998"/>
    <s v="Sam"/>
  </r>
  <r>
    <n v="398"/>
    <s v="Bruce Stark"/>
    <x v="4"/>
    <n v="0.05"/>
    <n v="63.94"/>
    <n v="14.48"/>
    <x v="1"/>
    <x v="3"/>
    <s v="Furniture"/>
    <x v="11"/>
    <s v="Small Box"/>
    <s v="Howard Miller 16&quot; Diameter Gallery Wall Clock"/>
    <n v="0.46"/>
    <s v="United States"/>
    <s v="East"/>
    <x v="27"/>
    <s v="Dayton"/>
    <n v="45406"/>
    <s v="May"/>
    <s v="23-05-2015"/>
    <s v="May"/>
    <s v="25-05-2015"/>
    <n v="1372.6307999999999"/>
    <n v="31"/>
    <n v="1989.32"/>
    <n v="89320"/>
    <n v="63.89"/>
    <s v="Erin"/>
  </r>
  <r>
    <n v="540"/>
    <s v="Ruth Lamm"/>
    <x v="4"/>
    <n v="0.05"/>
    <n v="204.1"/>
    <n v="13.99"/>
    <x v="1"/>
    <x v="0"/>
    <s v="Technology"/>
    <x v="3"/>
    <s v="Medium Box"/>
    <s v="Soundgear Copyboard Conference Phone, Optional Battery"/>
    <n v="0.37"/>
    <s v="United States"/>
    <s v="Central"/>
    <x v="10"/>
    <s v="Vernon Hills"/>
    <n v="60061"/>
    <s v="May"/>
    <s v="23-05-2015"/>
    <s v="May"/>
    <s v="25-05-2015"/>
    <n v="5924.1122999999998"/>
    <n v="41"/>
    <n v="8585.67"/>
    <n v="91175"/>
    <n v="204.04999999999998"/>
    <s v="Chris"/>
  </r>
  <r>
    <n v="2458"/>
    <s v="Troy Casey"/>
    <x v="4"/>
    <n v="0.05"/>
    <n v="12.88"/>
    <n v="4.59"/>
    <x v="1"/>
    <x v="2"/>
    <s v="Office Supplies"/>
    <x v="16"/>
    <s v="Wrap Bag"/>
    <s v="Martin-Yale Premier Letter Opener"/>
    <n v="0.82"/>
    <s v="United States"/>
    <s v="Central"/>
    <x v="7"/>
    <s v="Edina"/>
    <n v="55410"/>
    <s v="May"/>
    <s v="23-05-2015"/>
    <s v="May"/>
    <s v="25-05-2015"/>
    <n v="5.98"/>
    <n v="3"/>
    <n v="42.35"/>
    <n v="91286"/>
    <n v="12.83"/>
    <s v="Chris"/>
  </r>
  <r>
    <n v="1814"/>
    <s v="Albert Tyson"/>
    <x v="3"/>
    <n v="0.09"/>
    <n v="77.510000000000005"/>
    <n v="4"/>
    <x v="2"/>
    <x v="2"/>
    <s v="Technology"/>
    <x v="1"/>
    <s v="Small Box"/>
    <s v="Micro Innovations Media Access Pro Keyboard"/>
    <n v="0.76"/>
    <s v="United States"/>
    <s v="South"/>
    <x v="0"/>
    <s v="Olive Branch"/>
    <n v="38654"/>
    <s v="May"/>
    <s v="23-05-2015"/>
    <s v="May"/>
    <s v="25-05-2015"/>
    <n v="-986.524"/>
    <n v="17"/>
    <n v="1300.54"/>
    <n v="90524"/>
    <n v="77.42"/>
    <s v="Sam"/>
  </r>
  <r>
    <n v="1814"/>
    <s v="Albert Tyson"/>
    <x v="3"/>
    <n v="0"/>
    <n v="2.88"/>
    <n v="0.7"/>
    <x v="1"/>
    <x v="2"/>
    <s v="Office Supplies"/>
    <x v="2"/>
    <s v="Wrap Bag"/>
    <s v="Newell 340"/>
    <n v="0.56000000000000005"/>
    <s v="United States"/>
    <s v="South"/>
    <x v="0"/>
    <s v="Olive Branch"/>
    <n v="38654"/>
    <s v="May"/>
    <s v="23-05-2015"/>
    <s v="May"/>
    <s v="25-05-2015"/>
    <n v="-141.666"/>
    <n v="13"/>
    <n v="38.06"/>
    <n v="90524"/>
    <n v="2.88"/>
    <s v="Sam"/>
  </r>
  <r>
    <n v="2450"/>
    <s v="Tonya Miller"/>
    <x v="3"/>
    <n v="0.08"/>
    <n v="4.13"/>
    <n v="1.17"/>
    <x v="1"/>
    <x v="2"/>
    <s v="Office Supplies"/>
    <x v="2"/>
    <s v="Wrap Bag"/>
    <s v="Newell 31"/>
    <n v="0.56999999999999995"/>
    <s v="United States"/>
    <s v="Central"/>
    <x v="30"/>
    <s v="Janesville"/>
    <n v="53545"/>
    <s v="May"/>
    <s v="23-05-2015"/>
    <s v="May"/>
    <s v="25-05-2015"/>
    <n v="-5.54"/>
    <n v="1"/>
    <n v="4.21"/>
    <n v="90322"/>
    <n v="4.05"/>
    <s v="Chris"/>
  </r>
  <r>
    <n v="357"/>
    <s v="Barbara McNamara"/>
    <x v="0"/>
    <n v="7.0000000000000007E-2"/>
    <n v="124.49"/>
    <n v="51.94"/>
    <x v="0"/>
    <x v="3"/>
    <s v="Furniture"/>
    <x v="0"/>
    <s v="Jumbo Box"/>
    <s v="Bevis 36 x 72 Conference Tables"/>
    <n v="0.63"/>
    <s v="United States"/>
    <s v="West"/>
    <x v="41"/>
    <s v="Kingman"/>
    <n v="86401"/>
    <s v="May"/>
    <s v="24-05-2015"/>
    <s v="May"/>
    <s v="25-05-2015"/>
    <n v="1074.44"/>
    <n v="14"/>
    <n v="1714.93"/>
    <n v="91131"/>
    <n v="124.42"/>
    <s v="William"/>
  </r>
  <r>
    <n v="885"/>
    <s v="Malcolm Robertson"/>
    <x v="0"/>
    <n v="0.06"/>
    <n v="25.98"/>
    <n v="14.36"/>
    <x v="0"/>
    <x v="3"/>
    <s v="Furniture"/>
    <x v="9"/>
    <s v="Jumbo Drum"/>
    <s v="Global Stack Chair without Arms, Black"/>
    <n v="0.6"/>
    <s v="United States"/>
    <s v="Central"/>
    <x v="18"/>
    <s v="Amarillo"/>
    <n v="79109"/>
    <s v="May"/>
    <s v="24-05-2015"/>
    <s v="May"/>
    <s v="25-05-2015"/>
    <n v="55.887999999999998"/>
    <n v="41"/>
    <n v="1033.56"/>
    <n v="89537"/>
    <n v="25.92"/>
    <s v="Chris"/>
  </r>
  <r>
    <n v="1623"/>
    <s v="Patrick Adcock"/>
    <x v="1"/>
    <n v="0.06"/>
    <n v="15.01"/>
    <n v="8.4"/>
    <x v="1"/>
    <x v="0"/>
    <s v="Office Supplies"/>
    <x v="5"/>
    <s v="Small Box"/>
    <s v="GBC Prepunched Paper, 19-Hole, for Binding Systems, 24-lb"/>
    <n v="0.39"/>
    <s v="United States"/>
    <s v="Central"/>
    <x v="2"/>
    <s v="Schererville"/>
    <n v="46375"/>
    <s v="May"/>
    <s v="24-05-2015"/>
    <s v="May"/>
    <s v="26-05-2015"/>
    <n v="1.6169"/>
    <n v="22"/>
    <n v="333.04"/>
    <n v="87611"/>
    <n v="14.95"/>
    <s v="Chris"/>
  </r>
  <r>
    <n v="1623"/>
    <s v="Patrick Adcock"/>
    <x v="1"/>
    <n v="0.09"/>
    <n v="40.479999999999997"/>
    <n v="19.989999999999998"/>
    <x v="1"/>
    <x v="0"/>
    <s v="Technology"/>
    <x v="1"/>
    <s v="Small Box"/>
    <s v="Keytronic Designer 104- Key Black Keyboard"/>
    <n v="0.77"/>
    <s v="United States"/>
    <s v="Central"/>
    <x v="2"/>
    <s v="Schererville"/>
    <n v="46375"/>
    <s v="May"/>
    <s v="24-05-2015"/>
    <s v="May"/>
    <s v="26-05-2015"/>
    <n v="65.394000000000005"/>
    <n v="12"/>
    <n v="472.44"/>
    <n v="87611"/>
    <n v="40.389999999999993"/>
    <s v="Chris"/>
  </r>
  <r>
    <n v="1623"/>
    <s v="Patrick Adcock"/>
    <x v="1"/>
    <n v="0.05"/>
    <n v="12.28"/>
    <n v="6.13"/>
    <x v="1"/>
    <x v="0"/>
    <s v="Office Supplies"/>
    <x v="6"/>
    <s v="Small Box"/>
    <s v="Recycled Eldon Regeneration Jumbo File"/>
    <n v="0.56999999999999995"/>
    <s v="United States"/>
    <s v="Central"/>
    <x v="2"/>
    <s v="Schererville"/>
    <n v="46375"/>
    <s v="May"/>
    <s v="24-05-2015"/>
    <s v="May"/>
    <s v="25-05-2015"/>
    <n v="1.3360000000000001"/>
    <n v="1"/>
    <n v="18.73"/>
    <n v="87611"/>
    <n v="12.229999999999999"/>
    <s v="Chris"/>
  </r>
  <r>
    <n v="3096"/>
    <s v="Mike Howard"/>
    <x v="1"/>
    <n v="0.08"/>
    <n v="40.98"/>
    <n v="7.2"/>
    <x v="2"/>
    <x v="1"/>
    <s v="Office Supplies"/>
    <x v="8"/>
    <s v="Small Box"/>
    <s v="Kensington 6 Outlet SmartSocket Surge Protector"/>
    <n v="0.6"/>
    <s v="United States"/>
    <s v="East"/>
    <x v="27"/>
    <s v="Hilliard"/>
    <n v="43026"/>
    <s v="May"/>
    <s v="24-05-2015"/>
    <s v="May"/>
    <s v="25-05-2015"/>
    <n v="-16.64"/>
    <n v="3"/>
    <n v="119.86"/>
    <n v="86221"/>
    <n v="40.9"/>
    <s v="Erin"/>
  </r>
  <r>
    <n v="3096"/>
    <s v="Mike Howard"/>
    <x v="1"/>
    <n v="0.08"/>
    <n v="8.1199999999999992"/>
    <n v="2.83"/>
    <x v="2"/>
    <x v="1"/>
    <s v="Technology"/>
    <x v="1"/>
    <s v="Small Pack"/>
    <s v="Imation Neon Mac Format Diskettes, 10/Pack"/>
    <n v="0.77"/>
    <s v="United States"/>
    <s v="East"/>
    <x v="27"/>
    <s v="Hilliard"/>
    <n v="43026"/>
    <s v="May"/>
    <s v="24-05-2015"/>
    <s v="May"/>
    <s v="25-05-2015"/>
    <n v="-59.73"/>
    <n v="12"/>
    <n v="98.77"/>
    <n v="86221"/>
    <n v="8.0399999999999991"/>
    <s v="Erin"/>
  </r>
  <r>
    <n v="3096"/>
    <s v="Mike Howard"/>
    <x v="1"/>
    <n v="0.02"/>
    <n v="262.11"/>
    <n v="62.74"/>
    <x v="0"/>
    <x v="1"/>
    <s v="Furniture"/>
    <x v="0"/>
    <s v="Jumbo Box"/>
    <s v="Bevis Boat-Shaped Conference Table"/>
    <n v="0.75"/>
    <s v="United States"/>
    <s v="East"/>
    <x v="27"/>
    <s v="Hilliard"/>
    <n v="43026"/>
    <s v="May"/>
    <s v="24-05-2015"/>
    <s v="May"/>
    <s v="25-05-2015"/>
    <n v="-633.441237"/>
    <n v="9"/>
    <n v="2495.35"/>
    <n v="86221"/>
    <n v="262.09000000000003"/>
    <s v="Erin"/>
  </r>
  <r>
    <n v="3366"/>
    <s v="Dana Boyle"/>
    <x v="2"/>
    <n v="0.1"/>
    <n v="80.97"/>
    <n v="33.6"/>
    <x v="0"/>
    <x v="2"/>
    <s v="Technology"/>
    <x v="3"/>
    <s v="Jumbo Drum"/>
    <s v="Lexmark Z25 Color Inkjet Printer"/>
    <n v="0.37"/>
    <s v="United States"/>
    <s v="East"/>
    <x v="27"/>
    <s v="Troy"/>
    <n v="45373"/>
    <s v="May"/>
    <s v="24-05-2015"/>
    <s v="May"/>
    <s v="29-05-2015"/>
    <n v="66.22"/>
    <n v="11"/>
    <n v="837.57"/>
    <n v="90501"/>
    <n v="80.87"/>
    <s v="Erin"/>
  </r>
  <r>
    <n v="3366"/>
    <s v="Dana Boyle"/>
    <x v="2"/>
    <n v="0.02"/>
    <n v="6.48"/>
    <n v="5.1100000000000003"/>
    <x v="1"/>
    <x v="2"/>
    <s v="Office Supplies"/>
    <x v="7"/>
    <s v="Small Box"/>
    <s v="Xerox 231"/>
    <n v="0.37"/>
    <s v="United States"/>
    <s v="East"/>
    <x v="27"/>
    <s v="Troy"/>
    <n v="45373"/>
    <s v="May"/>
    <s v="24-05-2015"/>
    <s v="May"/>
    <s v="28-05-2015"/>
    <n v="-23.53"/>
    <n v="8"/>
    <n v="56.22"/>
    <n v="90501"/>
    <n v="6.4600000000000009"/>
    <s v="Erin"/>
  </r>
  <r>
    <n v="1450"/>
    <s v="Veronica Peck"/>
    <x v="4"/>
    <n v="0.1"/>
    <n v="218.08"/>
    <n v="18.059999999999999"/>
    <x v="2"/>
    <x v="1"/>
    <s v="Furniture"/>
    <x v="9"/>
    <s v="Large Box"/>
    <s v="Lifetime Advantage™ Folding Chairs, 4/Carton"/>
    <n v="0.56999999999999995"/>
    <s v="United States"/>
    <s v="West"/>
    <x v="8"/>
    <s v="South Lake Tahoe"/>
    <n v="96150"/>
    <s v="May"/>
    <s v="24-05-2015"/>
    <s v="May"/>
    <s v="25-05-2015"/>
    <n v="1318.83"/>
    <n v="12"/>
    <n v="2366.5100000000002"/>
    <n v="86735"/>
    <n v="217.98000000000002"/>
    <s v="William"/>
  </r>
  <r>
    <n v="2422"/>
    <s v="Arlene Wiggins Dalton"/>
    <x v="3"/>
    <n v="0.05"/>
    <n v="150.97999999999999"/>
    <n v="43.71"/>
    <x v="0"/>
    <x v="2"/>
    <s v="Furniture"/>
    <x v="9"/>
    <s v="Jumbo Drum"/>
    <s v="Global Airflow Leather Mesh Back Chair, Black"/>
    <n v="0.55000000000000004"/>
    <s v="United States"/>
    <s v="Central"/>
    <x v="18"/>
    <s v="Huntsville"/>
    <n v="77340"/>
    <s v="May"/>
    <s v="24-05-2015"/>
    <s v="May"/>
    <s v="25-05-2015"/>
    <n v="650.29999999999995"/>
    <n v="12"/>
    <n v="1857.08"/>
    <n v="89053"/>
    <n v="150.92999999999998"/>
    <s v="Chris"/>
  </r>
  <r>
    <n v="3063"/>
    <s v="Ann Steele"/>
    <x v="3"/>
    <n v="0.03"/>
    <n v="20.99"/>
    <n v="0.99"/>
    <x v="1"/>
    <x v="1"/>
    <s v="Technology"/>
    <x v="12"/>
    <s v="Wrap Bag"/>
    <s v="Accessory25"/>
    <n v="0.56999999999999995"/>
    <s v="United States"/>
    <s v="West"/>
    <x v="4"/>
    <s v="Kirkland"/>
    <n v="98034"/>
    <s v="May"/>
    <s v="24-05-2015"/>
    <s v="May"/>
    <s v="26-05-2015"/>
    <n v="4.1821999999999999"/>
    <n v="9"/>
    <n v="158.87"/>
    <n v="88449"/>
    <n v="20.959999999999997"/>
    <s v="William"/>
  </r>
  <r>
    <n v="444"/>
    <s v="Thelma Abrams"/>
    <x v="0"/>
    <n v="0"/>
    <n v="7.59"/>
    <n v="4"/>
    <x v="1"/>
    <x v="0"/>
    <s v="Furniture"/>
    <x v="11"/>
    <s v="Wrap Bag"/>
    <s v="Master Giant Foot® Doorstop, Safety Yellow"/>
    <n v="0.42"/>
    <s v="United States"/>
    <s v="Central"/>
    <x v="10"/>
    <s v="Urbana"/>
    <n v="61801"/>
    <s v="May"/>
    <s v="25-05-2015"/>
    <s v="May"/>
    <s v="28-05-2015"/>
    <n v="86.438000000000002"/>
    <n v="43"/>
    <n v="355.92"/>
    <n v="88085"/>
    <n v="7.59"/>
    <s v="Chris"/>
  </r>
  <r>
    <n v="526"/>
    <s v="April Hu"/>
    <x v="1"/>
    <n v="0.09"/>
    <n v="17.98"/>
    <n v="8.51"/>
    <x v="1"/>
    <x v="2"/>
    <s v="Technology"/>
    <x v="3"/>
    <s v="Medium Box"/>
    <s v="Canon P1-DHIII Palm Printing Calculator"/>
    <n v="0.4"/>
    <s v="United States"/>
    <s v="West"/>
    <x v="41"/>
    <s v="Mesa"/>
    <n v="85204"/>
    <s v="May"/>
    <s v="25-05-2015"/>
    <s v="May"/>
    <s v="27-05-2015"/>
    <n v="-6.6120000000000001"/>
    <n v="12"/>
    <n v="211.13"/>
    <n v="90026"/>
    <n v="17.89"/>
    <s v="William"/>
  </r>
  <r>
    <n v="1008"/>
    <s v="Priscilla Frank"/>
    <x v="1"/>
    <n v="0.01"/>
    <n v="3.15"/>
    <n v="0.49"/>
    <x v="1"/>
    <x v="2"/>
    <s v="Office Supplies"/>
    <x v="13"/>
    <s v="Small Box"/>
    <s v="Self-Adhesive Removable Labels"/>
    <n v="0.37"/>
    <s v="United States"/>
    <s v="East"/>
    <x v="29"/>
    <s v="Gorham"/>
    <n v="4038"/>
    <s v="May"/>
    <s v="25-05-2015"/>
    <s v="May"/>
    <s v="27-05-2015"/>
    <n v="17.505299999999998"/>
    <n v="8"/>
    <n v="25.37"/>
    <n v="88371"/>
    <n v="3.14"/>
    <s v="Erin"/>
  </r>
  <r>
    <n v="744"/>
    <s v="Joy Maxwell"/>
    <x v="2"/>
    <n v="0.09"/>
    <n v="125.99"/>
    <n v="8.99"/>
    <x v="1"/>
    <x v="1"/>
    <s v="Technology"/>
    <x v="12"/>
    <s v="Small Box"/>
    <s v="SC7868i"/>
    <n v="0.55000000000000004"/>
    <s v="United States"/>
    <s v="West"/>
    <x v="41"/>
    <s v="Oro Valley"/>
    <n v="85737"/>
    <s v="May"/>
    <s v="25-05-2015"/>
    <s v="June"/>
    <s v="02-06-2015"/>
    <n v="916.68060000000003"/>
    <n v="20"/>
    <n v="2104.9899999999998"/>
    <n v="87727"/>
    <n v="125.89999999999999"/>
    <s v="William"/>
  </r>
  <r>
    <n v="3287"/>
    <s v="Mary Norman"/>
    <x v="2"/>
    <n v="0.08"/>
    <n v="30.56"/>
    <n v="2.99"/>
    <x v="1"/>
    <x v="0"/>
    <s v="Office Supplies"/>
    <x v="5"/>
    <s v="Small Box"/>
    <s v="Surelock™ Post Binders"/>
    <n v="0.35"/>
    <s v="United States"/>
    <s v="West"/>
    <x v="8"/>
    <s v="Granite Bay"/>
    <n v="95746"/>
    <s v="May"/>
    <s v="25-05-2015"/>
    <s v="May"/>
    <s v="27-05-2015"/>
    <n v="352.87979999999999"/>
    <n v="17"/>
    <n v="511.42"/>
    <n v="89897"/>
    <n v="30.48"/>
    <s v="William"/>
  </r>
  <r>
    <n v="827"/>
    <s v="Sheryl Marsh"/>
    <x v="4"/>
    <n v="0.01"/>
    <n v="6.98"/>
    <n v="1.6"/>
    <x v="1"/>
    <x v="2"/>
    <s v="Office Supplies"/>
    <x v="7"/>
    <s v="Wrap Bag"/>
    <s v="Adams Phone Message Book, Professional, 400 Message Capacity, 5 3/6” x 11”"/>
    <n v="0.38"/>
    <s v="United States"/>
    <s v="Central"/>
    <x v="18"/>
    <s v="Amarillo"/>
    <n v="79109"/>
    <s v="May"/>
    <s v="25-05-2015"/>
    <s v="May"/>
    <s v="26-05-2015"/>
    <n v="0.34599999999999997"/>
    <n v="3"/>
    <n v="21.93"/>
    <n v="89259"/>
    <n v="6.9700000000000006"/>
    <s v="Chris"/>
  </r>
  <r>
    <n v="1237"/>
    <s v="Eva Simpson"/>
    <x v="4"/>
    <n v="0.05"/>
    <n v="300.98"/>
    <n v="13.99"/>
    <x v="1"/>
    <x v="3"/>
    <s v="Technology"/>
    <x v="3"/>
    <s v="Medium Box"/>
    <s v="Polycom VoiceStation 100"/>
    <n v="0.39"/>
    <s v="United States"/>
    <s v="Central"/>
    <x v="18"/>
    <s v="Carrollton"/>
    <n v="75007"/>
    <s v="May"/>
    <s v="25-05-2015"/>
    <s v="May"/>
    <s v="26-05-2015"/>
    <n v="3985.3089"/>
    <n v="20"/>
    <n v="5775.81"/>
    <n v="86077"/>
    <n v="300.93"/>
    <s v="Chris"/>
  </r>
  <r>
    <n v="1237"/>
    <s v="Eva Simpson"/>
    <x v="4"/>
    <n v="0.04"/>
    <n v="205.99"/>
    <n v="5"/>
    <x v="2"/>
    <x v="3"/>
    <s v="Technology"/>
    <x v="12"/>
    <s v="Small Box"/>
    <s v="Phone 918"/>
    <n v="0.59"/>
    <s v="United States"/>
    <s v="Central"/>
    <x v="18"/>
    <s v="Carrollton"/>
    <n v="75007"/>
    <s v="May"/>
    <s v="25-05-2015"/>
    <s v="May"/>
    <s v="26-05-2015"/>
    <n v="13.956799999999999"/>
    <n v="11"/>
    <n v="1878.24"/>
    <n v="86077"/>
    <n v="205.95000000000002"/>
    <s v="Chris"/>
  </r>
  <r>
    <n v="1472"/>
    <s v="Tommy Ellis Ritchie"/>
    <x v="4"/>
    <n v="0.05"/>
    <n v="20.27"/>
    <n v="3.99"/>
    <x v="1"/>
    <x v="2"/>
    <s v="Office Supplies"/>
    <x v="8"/>
    <s v="Small Box"/>
    <s v="Fellowes Mighty 8 Compact Surge Protector"/>
    <n v="0.56999999999999995"/>
    <s v="United States"/>
    <s v="East"/>
    <x v="27"/>
    <s v="Westlake"/>
    <n v="44145"/>
    <s v="May"/>
    <s v="25-05-2015"/>
    <s v="May"/>
    <s v="26-05-2015"/>
    <n v="309.25400000000002"/>
    <n v="30"/>
    <n v="621.55999999999995"/>
    <n v="87079"/>
    <n v="20.22"/>
    <s v="Erin"/>
  </r>
  <r>
    <n v="2339"/>
    <s v="Gordon Boswell"/>
    <x v="4"/>
    <n v="0.05"/>
    <n v="11.58"/>
    <n v="6.97"/>
    <x v="1"/>
    <x v="2"/>
    <s v="Office Supplies"/>
    <x v="15"/>
    <s v="Small Box"/>
    <s v="Peel &amp; Seel® Recycled Catalog Envelopes, Brown"/>
    <n v="0.35"/>
    <s v="United States"/>
    <s v="Central"/>
    <x v="18"/>
    <s v="Cloverleaf"/>
    <n v="77015"/>
    <s v="May"/>
    <s v="25-05-2015"/>
    <s v="May"/>
    <s v="28-05-2015"/>
    <n v="2.806"/>
    <n v="6"/>
    <n v="73.959999999999994"/>
    <n v="91482"/>
    <n v="11.53"/>
    <s v="Chris"/>
  </r>
  <r>
    <n v="2652"/>
    <s v="Brenda Ross"/>
    <x v="4"/>
    <n v="0.06"/>
    <n v="47.9"/>
    <n v="5.86"/>
    <x v="1"/>
    <x v="1"/>
    <s v="Office Supplies"/>
    <x v="7"/>
    <s v="Small Box"/>
    <s v="Xerox 1938"/>
    <n v="0.37"/>
    <s v="United States"/>
    <s v="West"/>
    <x v="8"/>
    <s v="Bakersfield"/>
    <n v="93309"/>
    <s v="May"/>
    <s v="25-05-2015"/>
    <s v="May"/>
    <s v="27-05-2015"/>
    <n v="21.78"/>
    <n v="2"/>
    <n v="94.2"/>
    <n v="89361"/>
    <n v="47.839999999999996"/>
    <s v="William"/>
  </r>
  <r>
    <n v="129"/>
    <s v="Kara Allison"/>
    <x v="3"/>
    <n v="7.0000000000000007E-2"/>
    <n v="15.74"/>
    <n v="1.39"/>
    <x v="1"/>
    <x v="0"/>
    <s v="Office Supplies"/>
    <x v="15"/>
    <s v="Small Box"/>
    <s v="#10-4 1/8&quot; x 9 1/2&quot; Premium Diagonal Seam Envelopes"/>
    <n v="0.4"/>
    <s v="United States"/>
    <s v="Central"/>
    <x v="10"/>
    <s v="Alton"/>
    <n v="62002"/>
    <s v="May"/>
    <s v="25-05-2015"/>
    <s v="May"/>
    <s v="26-05-2015"/>
    <n v="149.8887"/>
    <n v="14"/>
    <n v="217.23"/>
    <n v="86694"/>
    <n v="15.67"/>
    <s v="Chris"/>
  </r>
  <r>
    <n v="1054"/>
    <s v="Keith R Atkinson"/>
    <x v="3"/>
    <n v="0.03"/>
    <n v="5.44"/>
    <n v="7.46"/>
    <x v="2"/>
    <x v="3"/>
    <s v="Office Supplies"/>
    <x v="5"/>
    <s v="Small Box"/>
    <s v="Wilson Jones Custom Binder Spines &amp; Labels"/>
    <n v="0.36"/>
    <s v="United States"/>
    <s v="West"/>
    <x v="41"/>
    <s v="Surprise"/>
    <n v="85374"/>
    <s v="May"/>
    <s v="25-05-2015"/>
    <s v="May"/>
    <s v="27-05-2015"/>
    <n v="-51.704000000000001"/>
    <n v="4"/>
    <n v="26.31"/>
    <n v="90069"/>
    <n v="5.41"/>
    <s v="William"/>
  </r>
  <r>
    <n v="1054"/>
    <s v="Keith R Atkinson"/>
    <x v="3"/>
    <n v="0.08"/>
    <n v="26.38"/>
    <n v="5.58"/>
    <x v="1"/>
    <x v="3"/>
    <s v="Office Supplies"/>
    <x v="7"/>
    <s v="Small Box"/>
    <s v="Xerox 1883"/>
    <n v="0.39"/>
    <s v="United States"/>
    <s v="West"/>
    <x v="41"/>
    <s v="Surprise"/>
    <n v="85374"/>
    <s v="May"/>
    <s v="25-05-2015"/>
    <s v="May"/>
    <s v="26-05-2015"/>
    <n v="144.7482"/>
    <n v="8"/>
    <n v="209.78"/>
    <n v="90069"/>
    <n v="26.3"/>
    <s v="William"/>
  </r>
  <r>
    <n v="1054"/>
    <s v="Keith R Atkinson"/>
    <x v="3"/>
    <n v="0.06"/>
    <n v="20.99"/>
    <n v="2.5"/>
    <x v="1"/>
    <x v="3"/>
    <s v="Technology"/>
    <x v="12"/>
    <s v="Wrap Bag"/>
    <s v="Accessory37"/>
    <n v="0.81"/>
    <s v="United States"/>
    <s v="West"/>
    <x v="41"/>
    <s v="Surprise"/>
    <n v="85374"/>
    <s v="May"/>
    <s v="25-05-2015"/>
    <s v="May"/>
    <s v="27-05-2015"/>
    <n v="-112.18899999999999"/>
    <n v="1"/>
    <n v="17.829999999999998"/>
    <n v="90069"/>
    <n v="20.93"/>
    <s v="William"/>
  </r>
  <r>
    <n v="2391"/>
    <s v="Jacob McNeill"/>
    <x v="3"/>
    <n v="0.06"/>
    <n v="4.7699999999999996"/>
    <n v="2.39"/>
    <x v="1"/>
    <x v="3"/>
    <s v="Technology"/>
    <x v="1"/>
    <s v="Small Pack"/>
    <s v="Imation Primaris 3.5&quot; 2HD Unformatted Diskettes, 10/Pack"/>
    <n v="0.72"/>
    <s v="United States"/>
    <s v="East"/>
    <x v="11"/>
    <s v="Oceanside"/>
    <n v="11572"/>
    <s v="May"/>
    <s v="25-05-2015"/>
    <s v="May"/>
    <s v="26-05-2015"/>
    <n v="-45.64"/>
    <n v="9"/>
    <n v="42.46"/>
    <n v="91122"/>
    <n v="4.71"/>
    <s v="Erin"/>
  </r>
  <r>
    <n v="2391"/>
    <s v="Jacob McNeill"/>
    <x v="3"/>
    <n v="0.1"/>
    <n v="27.18"/>
    <n v="8.23"/>
    <x v="1"/>
    <x v="3"/>
    <s v="Office Supplies"/>
    <x v="15"/>
    <s v="Small Box"/>
    <s v="Tyvek ® Top-Opening Peel &amp; Seel Envelopes, Plain White"/>
    <n v="0.38"/>
    <s v="United States"/>
    <s v="East"/>
    <x v="11"/>
    <s v="Oceanside"/>
    <n v="11572"/>
    <s v="May"/>
    <s v="25-05-2015"/>
    <s v="May"/>
    <s v="27-05-2015"/>
    <n v="204.49"/>
    <n v="12"/>
    <n v="314.06"/>
    <n v="91122"/>
    <n v="27.08"/>
    <s v="Erin"/>
  </r>
  <r>
    <n v="2868"/>
    <s v="Eugene Clayton"/>
    <x v="3"/>
    <n v="0.08"/>
    <n v="15.99"/>
    <n v="13.18"/>
    <x v="2"/>
    <x v="3"/>
    <s v="Office Supplies"/>
    <x v="5"/>
    <s v="Small Box"/>
    <s v="GBC Pre-Punched Binding Paper, Plastic, White, 8-1/2&quot; x 11&quot;"/>
    <n v="0.37"/>
    <s v="United States"/>
    <s v="West"/>
    <x v="4"/>
    <s v="Edmonds"/>
    <n v="98026"/>
    <s v="May"/>
    <s v="25-05-2015"/>
    <s v="May"/>
    <s v="27-05-2015"/>
    <n v="-66.584999999999994"/>
    <n v="4"/>
    <n v="66.02"/>
    <n v="85828"/>
    <n v="15.91"/>
    <s v="William"/>
  </r>
  <r>
    <n v="2266"/>
    <s v="Brandon Beach"/>
    <x v="0"/>
    <n v="0.02"/>
    <n v="11.33"/>
    <n v="6.12"/>
    <x v="1"/>
    <x v="3"/>
    <s v="Office Supplies"/>
    <x v="8"/>
    <s v="Medium Box"/>
    <s v="Holmes Replacement Filter for HEPA Air Cleaner, Medium Room"/>
    <n v="0.42"/>
    <s v="United States"/>
    <s v="Central"/>
    <x v="6"/>
    <s v="Kirkwood"/>
    <n v="63122"/>
    <s v="May"/>
    <s v="26-05-2015"/>
    <s v="May"/>
    <s v="28-05-2015"/>
    <n v="-14.52"/>
    <n v="3"/>
    <n v="35.35"/>
    <n v="86610"/>
    <n v="11.31"/>
    <s v="Chris"/>
  </r>
  <r>
    <n v="2266"/>
    <s v="Brandon Beach"/>
    <x v="0"/>
    <n v="0.01"/>
    <n v="15.67"/>
    <n v="1.39"/>
    <x v="1"/>
    <x v="3"/>
    <s v="Office Supplies"/>
    <x v="15"/>
    <s v="Small Box"/>
    <s v="#10 White Business Envelopes,4 1/8 x 9 1/2"/>
    <n v="0.38"/>
    <s v="United States"/>
    <s v="Central"/>
    <x v="6"/>
    <s v="Kirkwood"/>
    <n v="63122"/>
    <s v="May"/>
    <s v="26-05-2015"/>
    <s v="May"/>
    <s v="27-05-2015"/>
    <n v="171.26490000000001"/>
    <n v="16"/>
    <n v="248.21"/>
    <n v="86610"/>
    <n v="15.66"/>
    <s v="Chris"/>
  </r>
  <r>
    <n v="2928"/>
    <s v="Leslie Woodard"/>
    <x v="0"/>
    <n v="0.02"/>
    <n v="5.58"/>
    <n v="2.99"/>
    <x v="1"/>
    <x v="1"/>
    <s v="Office Supplies"/>
    <x v="5"/>
    <s v="Small Box"/>
    <s v="Avery Heavy-Duty EZD ™ Binder With Locking Rings"/>
    <n v="0.37"/>
    <s v="United States"/>
    <s v="South"/>
    <x v="23"/>
    <s v="Charleston"/>
    <n v="29418"/>
    <s v="May"/>
    <s v="26-05-2015"/>
    <s v="May"/>
    <s v="28-05-2015"/>
    <n v="689.32799999999997"/>
    <n v="42"/>
    <n v="236.83"/>
    <n v="90218"/>
    <n v="5.5600000000000005"/>
    <s v="Sam"/>
  </r>
  <r>
    <n v="2928"/>
    <s v="Leslie Woodard"/>
    <x v="0"/>
    <n v="0.02"/>
    <n v="54.1"/>
    <n v="19.989999999999998"/>
    <x v="1"/>
    <x v="1"/>
    <s v="Office Supplies"/>
    <x v="6"/>
    <s v="Small Box"/>
    <s v="Desktop 3-Pocket Hot File®"/>
    <n v="0.59"/>
    <s v="United States"/>
    <s v="South"/>
    <x v="23"/>
    <s v="Charleston"/>
    <n v="29418"/>
    <s v="May"/>
    <s v="26-05-2015"/>
    <s v="May"/>
    <s v="27-05-2015"/>
    <n v="-33.585999999999999"/>
    <n v="36"/>
    <n v="1944.87"/>
    <n v="90218"/>
    <n v="54.08"/>
    <s v="Sam"/>
  </r>
  <r>
    <n v="2941"/>
    <s v="Leah Pollock"/>
    <x v="0"/>
    <n v="0.05"/>
    <n v="2.62"/>
    <n v="0.8"/>
    <x v="1"/>
    <x v="0"/>
    <s v="Office Supplies"/>
    <x v="14"/>
    <s v="Wrap Bag"/>
    <s v="Staples Metal Binder Clips"/>
    <n v="0.39"/>
    <s v="United States"/>
    <s v="East"/>
    <x v="33"/>
    <s v="Morristown"/>
    <n v="7960"/>
    <s v="May"/>
    <s v="26-05-2015"/>
    <s v="May"/>
    <s v="27-05-2015"/>
    <n v="12.71"/>
    <n v="8"/>
    <n v="21.41"/>
    <n v="87618"/>
    <n v="2.5700000000000003"/>
    <s v="Erin"/>
  </r>
  <r>
    <n v="241"/>
    <s v="Amy Ellis Holder"/>
    <x v="2"/>
    <n v="0.01"/>
    <n v="5.94"/>
    <n v="9.92"/>
    <x v="1"/>
    <x v="0"/>
    <s v="Office Supplies"/>
    <x v="5"/>
    <s v="Small Box"/>
    <s v="Storex Dura Pro™ Binders"/>
    <n v="0.38"/>
    <s v="United States"/>
    <s v="West"/>
    <x v="3"/>
    <s v="Grand Junction"/>
    <n v="81503"/>
    <s v="May"/>
    <s v="26-05-2015"/>
    <s v="June"/>
    <s v="02-06-2015"/>
    <n v="-256.51900000000001"/>
    <n v="13"/>
    <n v="79.930000000000007"/>
    <n v="90480"/>
    <n v="5.9300000000000006"/>
    <s v="William"/>
  </r>
  <r>
    <n v="241"/>
    <s v="Amy Ellis Holder"/>
    <x v="2"/>
    <n v="0.02"/>
    <n v="125.99"/>
    <n v="3"/>
    <x v="1"/>
    <x v="0"/>
    <s v="Technology"/>
    <x v="12"/>
    <s v="Small Box"/>
    <s v="270c"/>
    <n v="0.59"/>
    <s v="United States"/>
    <s v="West"/>
    <x v="3"/>
    <s v="Grand Junction"/>
    <n v="81503"/>
    <s v="May"/>
    <s v="26-05-2015"/>
    <s v="May"/>
    <s v="26-05-2015"/>
    <n v="398.358"/>
    <n v="8"/>
    <n v="873.18"/>
    <n v="90480"/>
    <n v="125.97"/>
    <s v="William"/>
  </r>
  <r>
    <n v="451"/>
    <s v="Joyce Murray"/>
    <x v="0"/>
    <n v="0.04"/>
    <n v="37.700000000000003"/>
    <n v="2.99"/>
    <x v="1"/>
    <x v="2"/>
    <s v="Office Supplies"/>
    <x v="5"/>
    <s v="Small Box"/>
    <s v="Vinyl Sectional Post Binders"/>
    <n v="0.35"/>
    <s v="United States"/>
    <s v="West"/>
    <x v="8"/>
    <s v="Los Altos"/>
    <n v="94024"/>
    <s v="May"/>
    <s v="27-05-2015"/>
    <s v="May"/>
    <s v="28-05-2015"/>
    <n v="299.6739"/>
    <n v="12"/>
    <n v="434.31"/>
    <n v="86012"/>
    <n v="37.660000000000004"/>
    <s v="William"/>
  </r>
  <r>
    <n v="452"/>
    <s v="Leslie Rowland"/>
    <x v="0"/>
    <n v="0.01"/>
    <n v="55.99"/>
    <n v="5"/>
    <x v="1"/>
    <x v="2"/>
    <s v="Technology"/>
    <x v="12"/>
    <s v="Small Pack"/>
    <s v="Accessory36"/>
    <n v="0.83"/>
    <s v="United States"/>
    <s v="West"/>
    <x v="8"/>
    <s v="Los Banos"/>
    <n v="93635"/>
    <s v="May"/>
    <s v="27-05-2015"/>
    <s v="May"/>
    <s v="28-05-2015"/>
    <n v="-235.89500000000001"/>
    <n v="1"/>
    <n v="51.83"/>
    <n v="86012"/>
    <n v="55.980000000000004"/>
    <s v="William"/>
  </r>
  <r>
    <n v="865"/>
    <s v="Dana Burgess"/>
    <x v="0"/>
    <n v="0.03"/>
    <n v="14.2"/>
    <n v="5.3"/>
    <x v="1"/>
    <x v="3"/>
    <s v="Furniture"/>
    <x v="11"/>
    <s v="Wrap Bag"/>
    <s v="Coloredge Poster Frame"/>
    <n v="0.46"/>
    <s v="United States"/>
    <s v="Central"/>
    <x v="2"/>
    <s v="East Chicago"/>
    <n v="46312"/>
    <s v="May"/>
    <s v="27-05-2015"/>
    <s v="May"/>
    <s v="28-05-2015"/>
    <n v="122.21"/>
    <n v="18"/>
    <n v="267.2"/>
    <n v="90674"/>
    <n v="14.17"/>
    <s v="Chris"/>
  </r>
  <r>
    <n v="370"/>
    <s v="Sam Oh"/>
    <x v="3"/>
    <n v="0.02"/>
    <n v="20.99"/>
    <n v="4.8099999999999996"/>
    <x v="1"/>
    <x v="3"/>
    <s v="Technology"/>
    <x v="12"/>
    <s v="Medium Box"/>
    <s v="1726 Digital Answering Machine"/>
    <n v="0.57999999999999996"/>
    <s v="United States"/>
    <s v="East"/>
    <x v="29"/>
    <s v="Lewiston"/>
    <n v="4240"/>
    <s v="May"/>
    <s v="27-05-2015"/>
    <s v="May"/>
    <s v="29-05-2015"/>
    <n v="49.787999999999997"/>
    <n v="15"/>
    <n v="266.39"/>
    <n v="90291"/>
    <n v="20.97"/>
    <s v="Erin"/>
  </r>
  <r>
    <n v="371"/>
    <s v="Roberta Mullins Peters"/>
    <x v="3"/>
    <n v="0.05"/>
    <n v="5.4"/>
    <n v="7.78"/>
    <x v="2"/>
    <x v="3"/>
    <s v="Office Supplies"/>
    <x v="5"/>
    <s v="Small Box"/>
    <s v="3M Organizer Strips"/>
    <n v="0.37"/>
    <s v="United States"/>
    <s v="East"/>
    <x v="35"/>
    <s v="Everett"/>
    <n v="2149"/>
    <s v="May"/>
    <s v="27-05-2015"/>
    <s v="May"/>
    <s v="29-05-2015"/>
    <n v="-132.62950000000001"/>
    <n v="9"/>
    <n v="51.82"/>
    <n v="90291"/>
    <n v="5.3500000000000005"/>
    <s v="Erin"/>
  </r>
  <r>
    <n v="250"/>
    <s v="Brenda Nelson Blanchard"/>
    <x v="0"/>
    <n v="0.02"/>
    <n v="2.58"/>
    <n v="1.3"/>
    <x v="2"/>
    <x v="3"/>
    <s v="Office Supplies"/>
    <x v="2"/>
    <s v="Wrap Bag"/>
    <s v="DIXON Oriole® Pencils"/>
    <n v="0.59"/>
    <s v="United States"/>
    <s v="Central"/>
    <x v="7"/>
    <s v="Richfield"/>
    <n v="55423"/>
    <s v="May"/>
    <s v="28-05-2015"/>
    <s v="May"/>
    <s v="29-05-2015"/>
    <n v="1.1080000000000001"/>
    <n v="39"/>
    <n v="109.74"/>
    <n v="87214"/>
    <n v="2.56"/>
    <s v="Chris"/>
  </r>
  <r>
    <n v="250"/>
    <s v="Brenda Nelson Blanchard"/>
    <x v="0"/>
    <n v="0.02"/>
    <n v="65.989999999999995"/>
    <n v="3.9"/>
    <x v="1"/>
    <x v="3"/>
    <s v="Technology"/>
    <x v="12"/>
    <s v="Small Box"/>
    <s v="StarTAC Series"/>
    <n v="0.55000000000000004"/>
    <s v="United States"/>
    <s v="Central"/>
    <x v="7"/>
    <s v="Richfield"/>
    <n v="55423"/>
    <s v="May"/>
    <s v="28-05-2015"/>
    <s v="May"/>
    <s v="29-05-2015"/>
    <n v="1061.3789999999999"/>
    <n v="27"/>
    <n v="1543.55"/>
    <n v="87214"/>
    <n v="65.97"/>
    <s v="Chris"/>
  </r>
  <r>
    <n v="3011"/>
    <s v="Tammy Raynor"/>
    <x v="0"/>
    <n v="0.03"/>
    <n v="5.98"/>
    <n v="5.35"/>
    <x v="1"/>
    <x v="3"/>
    <s v="Office Supplies"/>
    <x v="7"/>
    <s v="Small Box"/>
    <s v="Xerox 1947"/>
    <n v="0.4"/>
    <s v="United States"/>
    <s v="East"/>
    <x v="35"/>
    <s v="Boston"/>
    <n v="2113"/>
    <s v="May"/>
    <s v="28-05-2015"/>
    <s v="May"/>
    <s v="29-05-2015"/>
    <n v="-23.5"/>
    <n v="16"/>
    <n v="107.08"/>
    <n v="56486"/>
    <n v="5.95"/>
    <s v="Erin"/>
  </r>
  <r>
    <n v="3154"/>
    <s v="Faye Manning"/>
    <x v="0"/>
    <n v="0.03"/>
    <n v="17.7"/>
    <n v="9.4700000000000006"/>
    <x v="1"/>
    <x v="1"/>
    <s v="Office Supplies"/>
    <x v="6"/>
    <s v="Small Box"/>
    <s v="Portfile® Personal File Boxes"/>
    <n v="0.59"/>
    <s v="United States"/>
    <s v="South"/>
    <x v="12"/>
    <s v="Saint Petersburg"/>
    <n v="33710"/>
    <s v="May"/>
    <s v="28-05-2015"/>
    <s v="May"/>
    <s v="30-05-2015"/>
    <n v="28.182600000000001"/>
    <n v="11"/>
    <n v="201.77"/>
    <n v="86900"/>
    <n v="17.669999999999998"/>
    <s v="Sam"/>
  </r>
  <r>
    <n v="1627"/>
    <s v="Aaron Day"/>
    <x v="1"/>
    <n v="0.06"/>
    <n v="43.57"/>
    <n v="16.36"/>
    <x v="1"/>
    <x v="3"/>
    <s v="Office Supplies"/>
    <x v="6"/>
    <s v="Small Box"/>
    <s v="Trav-L-File Heavy-Duty Shuttle II, Black"/>
    <n v="0.55000000000000004"/>
    <s v="United States"/>
    <s v="South"/>
    <x v="34"/>
    <s v="Greeneville"/>
    <n v="37743"/>
    <s v="May"/>
    <s v="28-05-2015"/>
    <s v="May"/>
    <s v="30-05-2015"/>
    <n v="-38.808"/>
    <n v="17"/>
    <n v="710.16"/>
    <n v="90602"/>
    <n v="43.51"/>
    <s v="Sam"/>
  </r>
  <r>
    <n v="2765"/>
    <s v="Tracy Schultz"/>
    <x v="2"/>
    <n v="0.03"/>
    <n v="5.85"/>
    <n v="2.27"/>
    <x v="1"/>
    <x v="3"/>
    <s v="Office Supplies"/>
    <x v="2"/>
    <s v="Wrap Bag"/>
    <s v="Dixon My First Ticonderoga Pencil, #2"/>
    <n v="0.56000000000000005"/>
    <s v="United States"/>
    <s v="East"/>
    <x v="33"/>
    <s v="Lindenwold"/>
    <n v="8021"/>
    <s v="May"/>
    <s v="28-05-2015"/>
    <s v="May"/>
    <s v="30-05-2015"/>
    <n v="-5.08"/>
    <n v="7"/>
    <n v="41.4"/>
    <n v="90725"/>
    <n v="5.8199999999999994"/>
    <s v="Erin"/>
  </r>
  <r>
    <n v="15"/>
    <s v="Timothy Reese"/>
    <x v="4"/>
    <n v="0.01"/>
    <n v="35.94"/>
    <n v="6.66"/>
    <x v="1"/>
    <x v="0"/>
    <s v="Office Supplies"/>
    <x v="15"/>
    <s v="Small Box"/>
    <s v="Tyvek ® Top-Opening Peel &amp; Seel ® Envelopes, Gray"/>
    <n v="0.4"/>
    <s v="United States"/>
    <s v="East"/>
    <x v="11"/>
    <s v="Smithtown"/>
    <n v="11787"/>
    <s v="May"/>
    <s v="28-05-2015"/>
    <s v="May"/>
    <s v="28-05-2015"/>
    <n v="261.87569999999999"/>
    <n v="10"/>
    <n v="379.53"/>
    <n v="86839"/>
    <n v="35.93"/>
    <s v="Erin"/>
  </r>
  <r>
    <n v="2709"/>
    <s v="Stanley Steele"/>
    <x v="4"/>
    <n v="7.0000000000000007E-2"/>
    <n v="60.97"/>
    <n v="4.5"/>
    <x v="1"/>
    <x v="1"/>
    <s v="Office Supplies"/>
    <x v="8"/>
    <s v="Small Box"/>
    <s v="Tripp Lite Isotel 6 Outlet Surge Protector with Fax/Modem Protection"/>
    <n v="0.56000000000000005"/>
    <s v="United States"/>
    <s v="East"/>
    <x v="36"/>
    <s v="Ellicott City"/>
    <n v="21042"/>
    <s v="May"/>
    <s v="28-05-2015"/>
    <s v="May"/>
    <s v="30-05-2015"/>
    <n v="-41.77"/>
    <n v="1"/>
    <n v="57.84"/>
    <n v="89240"/>
    <n v="60.9"/>
    <s v="Erin"/>
  </r>
  <r>
    <n v="2709"/>
    <s v="Stanley Steele"/>
    <x v="4"/>
    <n v="0"/>
    <n v="90.98"/>
    <n v="56.2"/>
    <x v="1"/>
    <x v="1"/>
    <s v="Furniture"/>
    <x v="11"/>
    <s v="Medium Box"/>
    <s v="Eldon ClusterMat Chair Mat with Cordless Antistatic Protection"/>
    <n v="0.74"/>
    <s v="United States"/>
    <s v="East"/>
    <x v="36"/>
    <s v="Ellicott City"/>
    <n v="21042"/>
    <s v="May"/>
    <s v="28-05-2015"/>
    <s v="May"/>
    <s v="30-05-2015"/>
    <n v="-1014.11"/>
    <n v="15"/>
    <n v="1425.71"/>
    <n v="89240"/>
    <n v="90.98"/>
    <s v="Erin"/>
  </r>
  <r>
    <n v="3206"/>
    <s v="Dana Rankin"/>
    <x v="3"/>
    <n v="0.05"/>
    <n v="35.44"/>
    <n v="5.09"/>
    <x v="1"/>
    <x v="1"/>
    <s v="Office Supplies"/>
    <x v="7"/>
    <s v="Small Box"/>
    <s v="Xerox 1932"/>
    <n v="0.38"/>
    <s v="United States"/>
    <s v="West"/>
    <x v="37"/>
    <s v="Twin Falls"/>
    <n v="83301"/>
    <s v="May"/>
    <s v="28-05-2015"/>
    <s v="May"/>
    <s v="29-05-2015"/>
    <n v="553.33169999999996"/>
    <n v="23"/>
    <n v="801.93"/>
    <n v="87935"/>
    <n v="35.39"/>
    <s v="William"/>
  </r>
  <r>
    <n v="663"/>
    <s v="Hilda Bennett"/>
    <x v="0"/>
    <n v="0.02"/>
    <n v="14.58"/>
    <n v="7.4"/>
    <x v="1"/>
    <x v="2"/>
    <s v="Furniture"/>
    <x v="11"/>
    <s v="Small Box"/>
    <s v="DAX Clear Channel Poster Frame"/>
    <n v="0.48"/>
    <s v="United States"/>
    <s v="East"/>
    <x v="27"/>
    <s v="Steubenville"/>
    <n v="43952"/>
    <s v="May"/>
    <s v="29-05-2015"/>
    <s v="June"/>
    <s v="01-06-2015"/>
    <n v="10.802"/>
    <n v="17"/>
    <n v="261.33999999999997"/>
    <n v="90922"/>
    <n v="14.56"/>
    <s v="Erin"/>
  </r>
  <r>
    <n v="1026"/>
    <s v="Eugene Kerr"/>
    <x v="1"/>
    <n v="0.1"/>
    <n v="5.98"/>
    <n v="3.85"/>
    <x v="1"/>
    <x v="0"/>
    <s v="Technology"/>
    <x v="1"/>
    <s v="Small Pack"/>
    <s v="Imation 3.5&quot; IBM-Formatted Diskettes, 10/Pack"/>
    <n v="0.68"/>
    <s v="United States"/>
    <s v="East"/>
    <x v="11"/>
    <s v="Central Islip"/>
    <n v="11722"/>
    <s v="May"/>
    <s v="29-05-2015"/>
    <s v="May"/>
    <s v="30-05-2015"/>
    <n v="18.922000000000001"/>
    <n v="26"/>
    <n v="151.55000000000001"/>
    <n v="89008"/>
    <n v="5.8800000000000008"/>
    <s v="Erin"/>
  </r>
  <r>
    <n v="1026"/>
    <s v="Eugene Kerr"/>
    <x v="1"/>
    <n v="7.0000000000000007E-2"/>
    <n v="2.61"/>
    <n v="0.5"/>
    <x v="1"/>
    <x v="0"/>
    <s v="Office Supplies"/>
    <x v="13"/>
    <s v="Small Box"/>
    <s v="Avery 494"/>
    <n v="0.39"/>
    <s v="United States"/>
    <s v="East"/>
    <x v="11"/>
    <s v="Central Islip"/>
    <n v="11722"/>
    <s v="May"/>
    <s v="29-05-2015"/>
    <s v="June"/>
    <s v="01-06-2015"/>
    <n v="39.350700000000003"/>
    <n v="22"/>
    <n v="57.03"/>
    <n v="89008"/>
    <n v="2.54"/>
    <s v="Erin"/>
  </r>
  <r>
    <n v="1713"/>
    <s v="Rosemary Stark"/>
    <x v="1"/>
    <n v="0.01"/>
    <n v="23.99"/>
    <n v="6.3"/>
    <x v="1"/>
    <x v="3"/>
    <s v="Technology"/>
    <x v="3"/>
    <s v="Medium Box"/>
    <s v="TI 36X Solar Scientific Calculator"/>
    <n v="0.38"/>
    <s v="United States"/>
    <s v="South"/>
    <x v="5"/>
    <s v="Newnan"/>
    <n v="30265"/>
    <s v="May"/>
    <s v="29-05-2015"/>
    <s v="May"/>
    <s v="31-05-2015"/>
    <n v="-6.202"/>
    <n v="11"/>
    <n v="284.39"/>
    <n v="87748"/>
    <n v="23.979999999999997"/>
    <s v="Sam"/>
  </r>
  <r>
    <n v="2670"/>
    <s v="Yvonne Mann"/>
    <x v="1"/>
    <n v="0.05"/>
    <n v="165.2"/>
    <n v="19.989999999999998"/>
    <x v="1"/>
    <x v="2"/>
    <s v="Office Supplies"/>
    <x v="6"/>
    <s v="Small Box"/>
    <s v="Economy Rollaway Files"/>
    <n v="0.59"/>
    <s v="United States"/>
    <s v="West"/>
    <x v="8"/>
    <s v="Los Angeles"/>
    <n v="90049"/>
    <s v="May"/>
    <s v="29-05-2015"/>
    <s v="May"/>
    <s v="29-05-2015"/>
    <n v="2008.71"/>
    <n v="167"/>
    <n v="27587.55"/>
    <n v="37924"/>
    <n v="165.14999999999998"/>
    <s v="William"/>
  </r>
  <r>
    <n v="2670"/>
    <s v="Yvonne Mann"/>
    <x v="1"/>
    <n v="0.09"/>
    <n v="17.989999999999998"/>
    <n v="8.65"/>
    <x v="1"/>
    <x v="2"/>
    <s v="Office Supplies"/>
    <x v="2"/>
    <s v="Small Box"/>
    <s v="Model L Table or Wall-Mount Pencil Sharpener"/>
    <n v="0.56999999999999995"/>
    <s v="United States"/>
    <s v="West"/>
    <x v="8"/>
    <s v="Los Angeles"/>
    <n v="90049"/>
    <s v="May"/>
    <s v="29-05-2015"/>
    <s v="May"/>
    <s v="29-05-2015"/>
    <n v="-80.53"/>
    <n v="71"/>
    <n v="1191.58"/>
    <n v="37924"/>
    <n v="17.899999999999999"/>
    <s v="William"/>
  </r>
  <r>
    <n v="2671"/>
    <s v="Lloyd Fuller"/>
    <x v="1"/>
    <n v="0.05"/>
    <n v="165.2"/>
    <n v="19.989999999999998"/>
    <x v="1"/>
    <x v="2"/>
    <s v="Office Supplies"/>
    <x v="6"/>
    <s v="Small Box"/>
    <s v="Economy Rollaway Files"/>
    <n v="0.59"/>
    <s v="United States"/>
    <s v="South"/>
    <x v="34"/>
    <s v="Brentwood"/>
    <n v="37027"/>
    <s v="May"/>
    <s v="29-05-2015"/>
    <s v="May"/>
    <s v="29-05-2015"/>
    <n v="-48.957999999999998"/>
    <n v="42"/>
    <n v="6938.19"/>
    <n v="90551"/>
    <n v="165.14999999999998"/>
    <s v="Sam"/>
  </r>
  <r>
    <n v="759"/>
    <s v="Bernice F Day"/>
    <x v="2"/>
    <n v="0"/>
    <n v="20.99"/>
    <n v="3.3"/>
    <x v="1"/>
    <x v="0"/>
    <s v="Technology"/>
    <x v="12"/>
    <s v="Small Pack"/>
    <s v="Accessory39"/>
    <n v="0.81"/>
    <s v="United States"/>
    <s v="Central"/>
    <x v="10"/>
    <s v="Quincy"/>
    <n v="62301"/>
    <s v="May"/>
    <s v="29-05-2015"/>
    <s v="June"/>
    <s v="05-06-2015"/>
    <n v="-92.960999999999999"/>
    <n v="5"/>
    <n v="92.96"/>
    <n v="86639"/>
    <n v="20.99"/>
    <s v="Chris"/>
  </r>
  <r>
    <n v="649"/>
    <s v="Roger Meyer"/>
    <x v="4"/>
    <n v="0.02"/>
    <n v="3.78"/>
    <n v="0.71"/>
    <x v="1"/>
    <x v="2"/>
    <s v="Office Supplies"/>
    <x v="14"/>
    <s v="Wrap Bag"/>
    <s v="Staples Bulldog Clip"/>
    <n v="0.39"/>
    <s v="United States"/>
    <s v="Central"/>
    <x v="10"/>
    <s v="Buffalo Grove"/>
    <n v="60089"/>
    <s v="May"/>
    <s v="29-05-2015"/>
    <s v="May"/>
    <s v="30-05-2015"/>
    <n v="106.7499"/>
    <n v="40"/>
    <n v="154.71"/>
    <n v="91366"/>
    <n v="3.76"/>
    <s v="Chris"/>
  </r>
  <r>
    <n v="2393"/>
    <s v="Debbie Dillon"/>
    <x v="4"/>
    <n v="0.02"/>
    <n v="6.48"/>
    <n v="7.91"/>
    <x v="1"/>
    <x v="3"/>
    <s v="Office Supplies"/>
    <x v="7"/>
    <s v="Small Box"/>
    <s v="Xerox 216"/>
    <n v="0.37"/>
    <s v="United States"/>
    <s v="South"/>
    <x v="5"/>
    <s v="Roswell"/>
    <n v="30076"/>
    <s v="May"/>
    <s v="29-05-2015"/>
    <s v="May"/>
    <s v="31-05-2015"/>
    <n v="-1191.5260000000001"/>
    <n v="2"/>
    <n v="16.5"/>
    <n v="86950"/>
    <n v="6.4600000000000009"/>
    <s v="Sam"/>
  </r>
  <r>
    <n v="1060"/>
    <s v="Gene Gilliam"/>
    <x v="2"/>
    <n v="7.0000000000000007E-2"/>
    <n v="6.3"/>
    <n v="0.5"/>
    <x v="1"/>
    <x v="0"/>
    <s v="Office Supplies"/>
    <x v="13"/>
    <s v="Small Box"/>
    <s v="Avery 51"/>
    <n v="0.39"/>
    <s v="United States"/>
    <s v="South"/>
    <x v="5"/>
    <s v="Atlanta"/>
    <n v="30318"/>
    <s v="May"/>
    <s v="30-05-2015"/>
    <s v="May"/>
    <s v="30-05-2015"/>
    <n v="4.1673999999999998"/>
    <n v="20"/>
    <n v="121.87"/>
    <n v="57061"/>
    <n v="6.2299999999999995"/>
    <s v="Sam"/>
  </r>
  <r>
    <n v="1062"/>
    <s v="Willie Robinson"/>
    <x v="2"/>
    <n v="0.04"/>
    <n v="22.38"/>
    <n v="15.1"/>
    <x v="1"/>
    <x v="0"/>
    <s v="Office Supplies"/>
    <x v="5"/>
    <s v="Small Box"/>
    <s v="Avery Flip-Chart Easel Binder, Black"/>
    <n v="0.38"/>
    <s v="United States"/>
    <s v="East"/>
    <x v="11"/>
    <s v="Coram"/>
    <n v="11727"/>
    <s v="May"/>
    <s v="30-05-2015"/>
    <s v="June"/>
    <s v="07-06-2015"/>
    <n v="16.021799999999999"/>
    <n v="18"/>
    <n v="403.53"/>
    <n v="91355"/>
    <n v="22.34"/>
    <s v="Erin"/>
  </r>
  <r>
    <n v="1062"/>
    <s v="Willie Robinson"/>
    <x v="2"/>
    <n v="0.06"/>
    <n v="17.78"/>
    <n v="5.03"/>
    <x v="1"/>
    <x v="0"/>
    <s v="Furniture"/>
    <x v="11"/>
    <s v="Small Box"/>
    <s v="Seth Thomas 13 1/2&quot; Wall Clock"/>
    <n v="0.54"/>
    <s v="United States"/>
    <s v="East"/>
    <x v="11"/>
    <s v="Coram"/>
    <n v="11727"/>
    <s v="May"/>
    <s v="30-05-2015"/>
    <s v="June"/>
    <s v="02-06-2015"/>
    <n v="38.067300000000003"/>
    <n v="3"/>
    <n v="55.17"/>
    <n v="91355"/>
    <n v="17.720000000000002"/>
    <s v="Erin"/>
  </r>
  <r>
    <n v="1934"/>
    <s v="Scott Moore"/>
    <x v="2"/>
    <n v="0.04"/>
    <n v="180.98"/>
    <n v="30"/>
    <x v="0"/>
    <x v="2"/>
    <s v="Furniture"/>
    <x v="9"/>
    <s v="Jumbo Drum"/>
    <s v="Office Star - Ergonomic Mid Back Chair with 2-Way Adjustable Arms"/>
    <n v="0.69"/>
    <s v="United States"/>
    <s v="Central"/>
    <x v="18"/>
    <s v="Georgetown"/>
    <n v="78626"/>
    <s v="May"/>
    <s v="30-05-2015"/>
    <s v="May"/>
    <s v="30-05-2015"/>
    <n v="52.988"/>
    <n v="3"/>
    <n v="561.65"/>
    <n v="86688"/>
    <n v="180.94"/>
    <s v="Chris"/>
  </r>
  <r>
    <n v="1935"/>
    <s v="Diana Coble Hubbard"/>
    <x v="2"/>
    <n v="0.06"/>
    <n v="3.25"/>
    <n v="49"/>
    <x v="1"/>
    <x v="2"/>
    <s v="Office Supplies"/>
    <x v="8"/>
    <s v="Large Box"/>
    <s v="Bravo II™ Megaboss® 12-Amp Hard Body Upright, Replacement Belts, 2 Belts per Pack"/>
    <n v="0.56000000000000005"/>
    <s v="United States"/>
    <s v="Central"/>
    <x v="18"/>
    <s v="Grand Prairie"/>
    <n v="75051"/>
    <s v="May"/>
    <s v="30-05-2015"/>
    <s v="June"/>
    <s v="05-06-2015"/>
    <n v="10.507999999999999"/>
    <n v="2"/>
    <n v="55.6"/>
    <n v="86688"/>
    <n v="3.19"/>
    <s v="Chris"/>
  </r>
  <r>
    <n v="1935"/>
    <s v="Diana Coble Hubbard"/>
    <x v="2"/>
    <n v="0.01"/>
    <n v="110.98"/>
    <n v="13.99"/>
    <x v="1"/>
    <x v="2"/>
    <s v="Furniture"/>
    <x v="11"/>
    <s v="Medium Box"/>
    <s v="Rubbermaid ClusterMat Chairmats, Mat Size- 66&quot; x 60&quot;, Lip 20&quot; x 11&quot; -90 Degree Angle"/>
    <n v="0.69"/>
    <s v="United States"/>
    <s v="Central"/>
    <x v="18"/>
    <s v="Grand Prairie"/>
    <n v="75051"/>
    <s v="May"/>
    <s v="30-05-2015"/>
    <s v="June"/>
    <s v="04-06-2015"/>
    <n v="1448.7309"/>
    <n v="19"/>
    <n v="2099.61"/>
    <n v="86688"/>
    <n v="110.97"/>
    <s v="Chris"/>
  </r>
  <r>
    <n v="1935"/>
    <s v="Diana Coble Hubbard"/>
    <x v="2"/>
    <n v="0.05"/>
    <n v="3.95"/>
    <n v="2"/>
    <x v="2"/>
    <x v="2"/>
    <s v="Office Supplies"/>
    <x v="14"/>
    <s v="Wrap Bag"/>
    <s v="Advantus Map Pennant Flags and Round Head Tacks"/>
    <n v="0.53"/>
    <s v="United States"/>
    <s v="Central"/>
    <x v="18"/>
    <s v="Grand Prairie"/>
    <n v="75051"/>
    <s v="May"/>
    <s v="30-05-2015"/>
    <s v="June"/>
    <s v="07-06-2015"/>
    <n v="1.004"/>
    <n v="23"/>
    <n v="96.6"/>
    <n v="86688"/>
    <n v="3.9000000000000004"/>
    <s v="Chris"/>
  </r>
  <r>
    <n v="2980"/>
    <s v="Joanna Kenney"/>
    <x v="2"/>
    <n v="0.04"/>
    <n v="2.88"/>
    <n v="1.01"/>
    <x v="1"/>
    <x v="3"/>
    <s v="Office Supplies"/>
    <x v="2"/>
    <s v="Wrap Bag"/>
    <s v="Sanford Colorific Colored Pencils, 12/Box"/>
    <n v="0.55000000000000004"/>
    <s v="United States"/>
    <s v="East"/>
    <x v="27"/>
    <s v="Sandusky"/>
    <n v="44870"/>
    <s v="May"/>
    <s v="30-05-2015"/>
    <s v="June"/>
    <s v="04-06-2015"/>
    <n v="15.246"/>
    <n v="39"/>
    <n v="111.92"/>
    <n v="86548"/>
    <n v="2.84"/>
    <s v="Erin"/>
  </r>
  <r>
    <n v="3124"/>
    <s v="Neil Barbee"/>
    <x v="3"/>
    <n v="0.05"/>
    <n v="120.98"/>
    <n v="9.07"/>
    <x v="1"/>
    <x v="2"/>
    <s v="Office Supplies"/>
    <x v="5"/>
    <s v="Small Box"/>
    <s v="GBC VeloBinder Electric Binding Machine"/>
    <n v="0.35"/>
    <s v="United States"/>
    <s v="Central"/>
    <x v="10"/>
    <s v="Moline"/>
    <n v="61265"/>
    <s v="May"/>
    <s v="30-05-2015"/>
    <s v="May"/>
    <s v="31-05-2015"/>
    <n v="881.04719999999998"/>
    <n v="11"/>
    <n v="1276.8800000000001"/>
    <n v="87286"/>
    <n v="120.93"/>
    <s v="Chris"/>
  </r>
  <r>
    <n v="1802"/>
    <s v="Jack Morse"/>
    <x v="0"/>
    <n v="0.04"/>
    <n v="3.68"/>
    <n v="1.32"/>
    <x v="1"/>
    <x v="3"/>
    <s v="Office Supplies"/>
    <x v="16"/>
    <s v="Wrap Bag"/>
    <s v="*Staples* vLetter Openers, 2/Pack"/>
    <n v="0.83"/>
    <s v="United States"/>
    <s v="South"/>
    <x v="12"/>
    <s v="Dunedin"/>
    <n v="34698"/>
    <s v="January"/>
    <s v="06-01-2015"/>
    <s v="June"/>
    <s v="02-06-2015"/>
    <n v="300.92579999999998"/>
    <n v="11"/>
    <n v="41.29"/>
    <n v="91543"/>
    <n v="3.64"/>
    <s v="Sam"/>
  </r>
  <r>
    <n v="2817"/>
    <s v="Paul W French"/>
    <x v="1"/>
    <n v="0.05"/>
    <n v="4.71"/>
    <n v="0.7"/>
    <x v="2"/>
    <x v="3"/>
    <s v="Office Supplies"/>
    <x v="14"/>
    <s v="Wrap Bag"/>
    <s v="Plymouth Boxed Rubber Bands by Plymouth"/>
    <n v="0.8"/>
    <s v="United States"/>
    <s v="East"/>
    <x v="27"/>
    <s v="Newark"/>
    <n v="43055"/>
    <s v="January"/>
    <s v="06-01-2015"/>
    <s v="June"/>
    <s v="02-06-2015"/>
    <n v="-2.3759999999999999"/>
    <n v="2"/>
    <n v="12.16"/>
    <n v="89743"/>
    <n v="4.66"/>
    <s v="Erin"/>
  </r>
  <r>
    <n v="2817"/>
    <s v="Paul W French"/>
    <x v="1"/>
    <n v="0.04"/>
    <n v="55.99"/>
    <n v="1.25"/>
    <x v="2"/>
    <x v="3"/>
    <s v="Technology"/>
    <x v="12"/>
    <s v="Small Pack"/>
    <s v="Accessory32"/>
    <n v="0.35"/>
    <s v="United States"/>
    <s v="East"/>
    <x v="27"/>
    <s v="Newark"/>
    <n v="43055"/>
    <s v="January"/>
    <s v="06-01-2015"/>
    <s v="June"/>
    <s v="02-06-2015"/>
    <n v="-18.3216"/>
    <n v="3"/>
    <n v="147.56"/>
    <n v="89743"/>
    <n v="55.95"/>
    <s v="Erin"/>
  </r>
  <r>
    <n v="3069"/>
    <s v="Tiffany Merrill"/>
    <x v="1"/>
    <n v="0.03"/>
    <n v="120.98"/>
    <n v="30"/>
    <x v="0"/>
    <x v="1"/>
    <s v="Furniture"/>
    <x v="9"/>
    <s v="Jumbo Drum"/>
    <s v="Hon Every-Day® Chair Series Swivel Task Chairs"/>
    <n v="0.64"/>
    <s v="United States"/>
    <s v="Central"/>
    <x v="7"/>
    <s v="Oakdale"/>
    <n v="55128"/>
    <s v="January"/>
    <s v="06-01-2015"/>
    <s v="June"/>
    <s v="03-06-2015"/>
    <n v="638.02800000000002"/>
    <n v="15"/>
    <n v="1894.45"/>
    <n v="88191"/>
    <n v="120.95"/>
    <s v="Chris"/>
  </r>
  <r>
    <n v="3069"/>
    <s v="Tiffany Merrill"/>
    <x v="1"/>
    <n v="0.01"/>
    <n v="15.68"/>
    <n v="3.73"/>
    <x v="1"/>
    <x v="1"/>
    <s v="Furniture"/>
    <x v="11"/>
    <s v="Small Pack"/>
    <s v="Artistic Insta-Plaque"/>
    <n v="0.46"/>
    <s v="United States"/>
    <s v="Central"/>
    <x v="7"/>
    <s v="Oakdale"/>
    <n v="55128"/>
    <s v="January"/>
    <s v="06-01-2015"/>
    <s v="June"/>
    <s v="03-06-2015"/>
    <n v="138.49680000000001"/>
    <n v="12"/>
    <n v="200.72"/>
    <n v="88191"/>
    <n v="15.67"/>
    <s v="Chris"/>
  </r>
  <r>
    <n v="3141"/>
    <s v="Jerome McIntosh"/>
    <x v="2"/>
    <n v="0.09"/>
    <n v="6.84"/>
    <n v="8.3699999999999992"/>
    <x v="1"/>
    <x v="1"/>
    <s v="Office Supplies"/>
    <x v="16"/>
    <s v="Small Pack"/>
    <s v="Acme Design Line 8&quot; Stainless Steel Bent Scissors w/Champagne Handles, 3-1/8&quot; Cut"/>
    <n v="0.57999999999999996"/>
    <s v="United States"/>
    <s v="Central"/>
    <x v="18"/>
    <s v="Pasadena"/>
    <n v="77506"/>
    <s v="January"/>
    <s v="06-01-2015"/>
    <s v="June"/>
    <s v="08-06-2015"/>
    <n v="-88.584999999999994"/>
    <n v="13"/>
    <n v="87.1"/>
    <n v="86369"/>
    <n v="6.75"/>
    <s v="Chris"/>
  </r>
  <r>
    <n v="3141"/>
    <s v="Jerome McIntosh"/>
    <x v="2"/>
    <n v="7.0000000000000007E-2"/>
    <n v="48.91"/>
    <n v="35"/>
    <x v="2"/>
    <x v="1"/>
    <s v="Office Supplies"/>
    <x v="6"/>
    <s v="Large Box"/>
    <s v="Tennsco Industrial Shelving"/>
    <n v="0.83"/>
    <s v="United States"/>
    <s v="Central"/>
    <x v="18"/>
    <s v="Pasadena"/>
    <n v="77506"/>
    <s v="January"/>
    <s v="06-01-2015"/>
    <s v="June"/>
    <s v="03-06-2015"/>
    <n v="-485.68"/>
    <n v="15"/>
    <n v="736.86"/>
    <n v="86369"/>
    <n v="48.839999999999996"/>
    <s v="Chris"/>
  </r>
  <r>
    <n v="2737"/>
    <s v="Rachel Bates"/>
    <x v="4"/>
    <n v="0.03"/>
    <n v="15.31"/>
    <n v="8.7799999999999994"/>
    <x v="1"/>
    <x v="0"/>
    <s v="Office Supplies"/>
    <x v="6"/>
    <s v="Small Box"/>
    <s v="Eldon Jumbo ProFile™ Portable File Boxes Graphite/Black"/>
    <n v="0.56999999999999995"/>
    <s v="United States"/>
    <s v="East"/>
    <x v="42"/>
    <s v="Rutland"/>
    <n v="5701"/>
    <s v="January"/>
    <s v="06-01-2015"/>
    <s v="June"/>
    <s v="02-06-2015"/>
    <n v="-57.56"/>
    <n v="12"/>
    <n v="194.08"/>
    <n v="89019"/>
    <n v="15.280000000000001"/>
    <s v="Erin"/>
  </r>
  <r>
    <n v="2828"/>
    <s v="Monica Howard"/>
    <x v="4"/>
    <n v="7.0000000000000007E-2"/>
    <n v="39.479999999999997"/>
    <n v="1.99"/>
    <x v="1"/>
    <x v="3"/>
    <s v="Technology"/>
    <x v="1"/>
    <s v="Small Pack"/>
    <s v="80 Minute CD-R Spindle, 100/Pack - Staples"/>
    <n v="0.54"/>
    <s v="United States"/>
    <s v="West"/>
    <x v="8"/>
    <s v="El Centro"/>
    <n v="92243"/>
    <s v="January"/>
    <s v="06-01-2015"/>
    <s v="June"/>
    <s v="02-06-2015"/>
    <n v="322.25069999999999"/>
    <n v="12"/>
    <n v="467.03"/>
    <n v="87721"/>
    <n v="39.409999999999997"/>
    <s v="William"/>
  </r>
  <r>
    <n v="797"/>
    <s v="Eileen Riddle"/>
    <x v="3"/>
    <n v="0.04"/>
    <n v="9.11"/>
    <n v="2.25"/>
    <x v="1"/>
    <x v="3"/>
    <s v="Office Supplies"/>
    <x v="2"/>
    <s v="Wrap Bag"/>
    <s v="Dixon Ticonderoga Core-Lock Colored Pencils"/>
    <n v="0.52"/>
    <s v="United States"/>
    <s v="West"/>
    <x v="15"/>
    <s v="Roy"/>
    <n v="84067"/>
    <s v="January"/>
    <s v="06-01-2015"/>
    <s v="June"/>
    <s v="04-06-2015"/>
    <n v="-3.496"/>
    <n v="2"/>
    <n v="18.59"/>
    <n v="86868"/>
    <n v="9.07"/>
    <s v="William"/>
  </r>
  <r>
    <n v="797"/>
    <s v="Eileen Riddle"/>
    <x v="3"/>
    <n v="7.0000000000000007E-2"/>
    <n v="64.650000000000006"/>
    <n v="35"/>
    <x v="1"/>
    <x v="3"/>
    <s v="Office Supplies"/>
    <x v="6"/>
    <s v="Large Box"/>
    <s v="Space Solutions Commercial Steel Shelving"/>
    <n v="0.8"/>
    <s v="United States"/>
    <s v="West"/>
    <x v="15"/>
    <s v="Roy"/>
    <n v="84067"/>
    <s v="January"/>
    <s v="06-01-2015"/>
    <s v="June"/>
    <s v="03-06-2015"/>
    <n v="-717.072"/>
    <n v="13"/>
    <n v="834.08"/>
    <n v="86868"/>
    <n v="64.580000000000013"/>
    <s v="William"/>
  </r>
  <r>
    <n v="1556"/>
    <s v="Carol Wood"/>
    <x v="3"/>
    <n v="0.06"/>
    <n v="2.89"/>
    <n v="0.99"/>
    <x v="1"/>
    <x v="1"/>
    <s v="Office Supplies"/>
    <x v="13"/>
    <s v="Small Box"/>
    <s v="Avery 482"/>
    <n v="0.38"/>
    <s v="United States"/>
    <s v="South"/>
    <x v="21"/>
    <s v="Alexandria"/>
    <n v="22304"/>
    <s v="January"/>
    <s v="06-01-2015"/>
    <s v="June"/>
    <s v="03-06-2015"/>
    <n v="-2.0097"/>
    <n v="6"/>
    <n v="16.670000000000002"/>
    <n v="87425"/>
    <n v="2.83"/>
    <s v="Sam"/>
  </r>
  <r>
    <n v="1556"/>
    <s v="Carol Wood"/>
    <x v="3"/>
    <n v="0.08"/>
    <n v="22.84"/>
    <n v="11.54"/>
    <x v="1"/>
    <x v="1"/>
    <s v="Office Supplies"/>
    <x v="7"/>
    <s v="Small Box"/>
    <s v="Xerox 1964"/>
    <n v="0.39"/>
    <s v="United States"/>
    <s v="South"/>
    <x v="21"/>
    <s v="Alexandria"/>
    <n v="22304"/>
    <s v="January"/>
    <s v="06-01-2015"/>
    <s v="June"/>
    <s v="03-06-2015"/>
    <n v="-477.37200000000001"/>
    <n v="9"/>
    <n v="195.16"/>
    <n v="87425"/>
    <n v="22.76"/>
    <s v="Sam"/>
  </r>
  <r>
    <n v="1690"/>
    <s v="Neil Bailey"/>
    <x v="3"/>
    <n v="0.09"/>
    <n v="95.43"/>
    <n v="19.989999999999998"/>
    <x v="1"/>
    <x v="3"/>
    <s v="Office Supplies"/>
    <x v="6"/>
    <s v="Small Box"/>
    <s v="Fellowes Stor/Drawer® Steel Plus™ Storage Drawers"/>
    <n v="0.79"/>
    <s v="United States"/>
    <s v="East"/>
    <x v="28"/>
    <s v="Harrisburg"/>
    <n v="17112"/>
    <s v="January"/>
    <s v="06-01-2015"/>
    <s v="June"/>
    <s v="02-06-2015"/>
    <n v="-143.23500000000001"/>
    <n v="22"/>
    <n v="2053.6"/>
    <n v="91078"/>
    <n v="95.34"/>
    <s v="Erin"/>
  </r>
  <r>
    <n v="2443"/>
    <s v="Danny Richmond"/>
    <x v="3"/>
    <n v="0.06"/>
    <n v="2.2799999999999998"/>
    <n v="5.2"/>
    <x v="1"/>
    <x v="3"/>
    <s v="Office Supplies"/>
    <x v="2"/>
    <s v="Wrap Bag"/>
    <s v="Binney &amp; Smith inkTank™ Erasable Pocket Highlighter, Chisel Tip, Yellow"/>
    <n v="0.41"/>
    <s v="United States"/>
    <s v="South"/>
    <x v="12"/>
    <s v="Miami"/>
    <n v="33142"/>
    <s v="January"/>
    <s v="06-01-2015"/>
    <s v="June"/>
    <s v="03-06-2015"/>
    <n v="-2002.6314"/>
    <n v="13"/>
    <n v="30.47"/>
    <n v="89301"/>
    <n v="2.2199999999999998"/>
    <s v="Sam"/>
  </r>
  <r>
    <n v="142"/>
    <s v="Brooke Weeks Taylor"/>
    <x v="0"/>
    <n v="0.03"/>
    <n v="22.84"/>
    <n v="11.54"/>
    <x v="1"/>
    <x v="0"/>
    <s v="Office Supplies"/>
    <x v="7"/>
    <s v="Small Box"/>
    <s v="Xerox 1964"/>
    <n v="0.39"/>
    <s v="United States"/>
    <s v="East"/>
    <x v="22"/>
    <s v="Ansonia"/>
    <n v="6401"/>
    <s v="February"/>
    <s v="06-02-2015"/>
    <s v="June"/>
    <s v="03-06-2015"/>
    <n v="91.956000000000003"/>
    <n v="13"/>
    <n v="312.58999999999997"/>
    <n v="91087"/>
    <n v="22.81"/>
    <s v="Erin"/>
  </r>
  <r>
    <n v="144"/>
    <s v="Marguerite Moss"/>
    <x v="0"/>
    <n v="0.05"/>
    <n v="10.98"/>
    <n v="3.37"/>
    <x v="1"/>
    <x v="0"/>
    <s v="Office Supplies"/>
    <x v="16"/>
    <s v="Small Pack"/>
    <s v="Fiskars® Softgrip Scissors"/>
    <n v="0.56999999999999995"/>
    <s v="United States"/>
    <s v="East"/>
    <x v="35"/>
    <s v="Yarmouth"/>
    <n v="2664"/>
    <s v="February"/>
    <s v="06-02-2015"/>
    <s v="June"/>
    <s v="03-06-2015"/>
    <n v="-2.544"/>
    <n v="6"/>
    <n v="64.400000000000006"/>
    <n v="91087"/>
    <n v="10.93"/>
    <s v="Erin"/>
  </r>
  <r>
    <n v="1461"/>
    <s v="Norman Adams"/>
    <x v="1"/>
    <n v="0.05"/>
    <n v="12.95"/>
    <n v="4.9800000000000004"/>
    <x v="1"/>
    <x v="1"/>
    <s v="Office Supplies"/>
    <x v="5"/>
    <s v="Small Box"/>
    <s v="GBC Binding covers"/>
    <n v="0.4"/>
    <s v="United States"/>
    <s v="Central"/>
    <x v="2"/>
    <s v="Lafayette"/>
    <n v="47905"/>
    <s v="February"/>
    <s v="06-02-2015"/>
    <s v="June"/>
    <s v="04-06-2015"/>
    <n v="134.16825"/>
    <n v="19"/>
    <n v="252.36"/>
    <n v="86397"/>
    <n v="12.899999999999999"/>
    <s v="Chris"/>
  </r>
  <r>
    <n v="1997"/>
    <s v="Harriet Bowman"/>
    <x v="2"/>
    <n v="0"/>
    <n v="24.92"/>
    <n v="12.98"/>
    <x v="1"/>
    <x v="1"/>
    <s v="Office Supplies"/>
    <x v="5"/>
    <s v="Small Box"/>
    <s v="GBC Standard Therm-A-Bind Covers"/>
    <n v="0.39"/>
    <s v="United States"/>
    <s v="South"/>
    <x v="23"/>
    <s v="Hilton Head Island"/>
    <n v="29915"/>
    <s v="February"/>
    <s v="06-02-2015"/>
    <s v="June"/>
    <s v="02-06-2015"/>
    <n v="-23.155999999999999"/>
    <n v="1"/>
    <n v="32.659999999999997"/>
    <n v="90335"/>
    <n v="24.92"/>
    <s v="Sam"/>
  </r>
  <r>
    <n v="2334"/>
    <s v="Stephanie Hawkins"/>
    <x v="2"/>
    <n v="0.06"/>
    <n v="3.74"/>
    <n v="0.94"/>
    <x v="1"/>
    <x v="2"/>
    <s v="Office Supplies"/>
    <x v="14"/>
    <s v="Wrap Bag"/>
    <s v="Rubber Band Ball"/>
    <n v="0.83"/>
    <s v="United States"/>
    <s v="Central"/>
    <x v="30"/>
    <s v="Greenfield"/>
    <n v="53220"/>
    <s v="February"/>
    <s v="06-02-2015"/>
    <s v="June"/>
    <s v="09-06-2015"/>
    <n v="-7.6849999999999996"/>
    <n v="12"/>
    <n v="44.75"/>
    <n v="89610"/>
    <n v="3.68"/>
    <s v="Chris"/>
  </r>
  <r>
    <n v="210"/>
    <s v="Floyd Dale"/>
    <x v="4"/>
    <n v="0.09"/>
    <n v="5.4"/>
    <n v="7.78"/>
    <x v="2"/>
    <x v="2"/>
    <s v="Office Supplies"/>
    <x v="5"/>
    <s v="Small Box"/>
    <s v="3M Organizer Strips"/>
    <n v="0.37"/>
    <s v="United States"/>
    <s v="East"/>
    <x v="11"/>
    <s v="Troy"/>
    <n v="12180"/>
    <s v="February"/>
    <s v="06-02-2015"/>
    <s v="June"/>
    <s v="02-06-2015"/>
    <n v="-21.487749999999998"/>
    <n v="4"/>
    <n v="27.3"/>
    <n v="85966"/>
    <n v="5.3100000000000005"/>
    <s v="Erin"/>
  </r>
  <r>
    <n v="210"/>
    <s v="Floyd Dale"/>
    <x v="4"/>
    <n v="0.02"/>
    <n v="20.28"/>
    <n v="6.68"/>
    <x v="1"/>
    <x v="2"/>
    <s v="Furniture"/>
    <x v="11"/>
    <s v="Small Box"/>
    <s v="Seth Thomas 8 1/2&quot; Cubicle Clock"/>
    <n v="0.53"/>
    <s v="United States"/>
    <s v="East"/>
    <x v="11"/>
    <s v="Troy"/>
    <n v="12180"/>
    <s v="February"/>
    <s v="06-02-2015"/>
    <s v="June"/>
    <s v="02-06-2015"/>
    <n v="44.677500000000002"/>
    <n v="3"/>
    <n v="64.75"/>
    <n v="85966"/>
    <n v="20.260000000000002"/>
    <s v="Erin"/>
  </r>
  <r>
    <n v="210"/>
    <s v="Floyd Dale"/>
    <x v="4"/>
    <n v="0"/>
    <n v="11.55"/>
    <n v="2.36"/>
    <x v="1"/>
    <x v="2"/>
    <s v="Office Supplies"/>
    <x v="2"/>
    <s v="Wrap Bag"/>
    <s v="Newell 309"/>
    <n v="0.55000000000000004"/>
    <s v="United States"/>
    <s v="East"/>
    <x v="11"/>
    <s v="Troy"/>
    <n v="12180"/>
    <s v="February"/>
    <s v="06-02-2015"/>
    <s v="June"/>
    <s v="03-06-2015"/>
    <n v="23.594999999999999"/>
    <n v="5"/>
    <n v="62.98"/>
    <n v="85966"/>
    <n v="11.55"/>
    <s v="Erin"/>
  </r>
  <r>
    <n v="211"/>
    <s v="Anna Wood"/>
    <x v="4"/>
    <n v="0.05"/>
    <n v="2.08"/>
    <n v="2.56"/>
    <x v="1"/>
    <x v="2"/>
    <s v="Office Supplies"/>
    <x v="16"/>
    <s v="Small Pack"/>
    <s v="Kleencut® Forged Office Shears by Acme United Corporation"/>
    <n v="0.55000000000000004"/>
    <s v="United States"/>
    <s v="East"/>
    <x v="11"/>
    <s v="Utica"/>
    <n v="13501"/>
    <s v="February"/>
    <s v="06-02-2015"/>
    <s v="June"/>
    <s v="03-06-2015"/>
    <n v="-36.25"/>
    <n v="20"/>
    <n v="42.29"/>
    <n v="85966"/>
    <n v="2.0300000000000002"/>
    <s v="Erin"/>
  </r>
  <r>
    <n v="3374"/>
    <s v="Jamie Ward"/>
    <x v="4"/>
    <n v="0.01"/>
    <n v="179.29"/>
    <n v="29.21"/>
    <x v="0"/>
    <x v="3"/>
    <s v="Furniture"/>
    <x v="0"/>
    <s v="Jumbo Box"/>
    <s v="Bevis Round Conference Table Top, X-Base"/>
    <n v="0.76"/>
    <s v="United States"/>
    <s v="East"/>
    <x v="36"/>
    <s v="Odenton"/>
    <n v="21113"/>
    <s v="February"/>
    <s v="06-02-2015"/>
    <s v="June"/>
    <s v="04-06-2015"/>
    <n v="66.362219999999994"/>
    <n v="8"/>
    <n v="1487.9"/>
    <n v="87473"/>
    <n v="179.28"/>
    <s v="Erin"/>
  </r>
  <r>
    <n v="1170"/>
    <s v="Jessie Houston"/>
    <x v="3"/>
    <n v="0.09"/>
    <n v="9.7799999999999994"/>
    <n v="1.39"/>
    <x v="1"/>
    <x v="1"/>
    <s v="Office Supplies"/>
    <x v="15"/>
    <s v="Small Box"/>
    <s v="Staples #10 Laser &amp; Inkjet Envelopes, 4 1/8&quot; x 9 1/2&quot;, 100/Box"/>
    <n v="0.39"/>
    <s v="United States"/>
    <s v="East"/>
    <x v="48"/>
    <s v="Newark"/>
    <n v="19711"/>
    <s v="February"/>
    <s v="06-02-2015"/>
    <s v="June"/>
    <s v="03-06-2015"/>
    <n v="125.20740000000001"/>
    <n v="19"/>
    <n v="181.46"/>
    <n v="87520"/>
    <n v="9.69"/>
    <s v="Erin"/>
  </r>
  <r>
    <n v="1170"/>
    <s v="Jessie Houston"/>
    <x v="3"/>
    <n v="0"/>
    <n v="200.99"/>
    <n v="8.08"/>
    <x v="1"/>
    <x v="1"/>
    <s v="Technology"/>
    <x v="12"/>
    <s v="Small Box"/>
    <s v="5125"/>
    <n v="0.59"/>
    <s v="United States"/>
    <s v="East"/>
    <x v="48"/>
    <s v="Newark"/>
    <n v="19711"/>
    <s v="February"/>
    <s v="06-02-2015"/>
    <s v="June"/>
    <s v="04-06-2015"/>
    <n v="281.53440000000001"/>
    <n v="6"/>
    <n v="1076.3"/>
    <n v="87520"/>
    <n v="200.99"/>
    <s v="Erin"/>
  </r>
  <r>
    <n v="2487"/>
    <s v="Michelle Bryant Phillips"/>
    <x v="3"/>
    <n v="0.02"/>
    <n v="136.97999999999999"/>
    <n v="24.49"/>
    <x v="2"/>
    <x v="0"/>
    <s v="Furniture"/>
    <x v="11"/>
    <s v="Large Box"/>
    <s v="3M Polarizing Task Lamp with Clamp Arm, Light Gray"/>
    <n v="0.59"/>
    <s v="United States"/>
    <s v="South"/>
    <x v="5"/>
    <s v="Tucker"/>
    <n v="30084"/>
    <s v="February"/>
    <s v="06-02-2015"/>
    <s v="June"/>
    <s v="03-06-2015"/>
    <n v="88.56"/>
    <n v="8"/>
    <n v="1140.95"/>
    <n v="91417"/>
    <n v="136.95999999999998"/>
    <s v="Sam"/>
  </r>
  <r>
    <n v="1389"/>
    <s v="Jean Khan"/>
    <x v="1"/>
    <n v="0.09"/>
    <n v="2.61"/>
    <n v="0.5"/>
    <x v="1"/>
    <x v="1"/>
    <s v="Office Supplies"/>
    <x v="13"/>
    <s v="Small Box"/>
    <s v="Avery 494"/>
    <n v="0.39"/>
    <s v="United States"/>
    <s v="West"/>
    <x v="8"/>
    <s v="Menlo Park"/>
    <n v="94025"/>
    <s v="March"/>
    <s v="06-03-2015"/>
    <s v="June"/>
    <s v="05-06-2015"/>
    <n v="29.380199999999999"/>
    <n v="17"/>
    <n v="42.58"/>
    <n v="88729"/>
    <n v="2.52"/>
    <s v="William"/>
  </r>
  <r>
    <n v="87"/>
    <s v="Norman Shields"/>
    <x v="2"/>
    <n v="0.05"/>
    <n v="161.55000000000001"/>
    <n v="19.989999999999998"/>
    <x v="1"/>
    <x v="3"/>
    <s v="Office Supplies"/>
    <x v="6"/>
    <s v="Small Box"/>
    <s v="Fellowes Super Stor/Drawer® Files"/>
    <n v="0.66"/>
    <s v="United States"/>
    <s v="West"/>
    <x v="8"/>
    <s v="Vacaville"/>
    <n v="95687"/>
    <s v="March"/>
    <s v="06-03-2015"/>
    <s v="June"/>
    <s v="08-06-2015"/>
    <n v="1892.424"/>
    <n v="19"/>
    <n v="3127.69"/>
    <n v="90596"/>
    <n v="161.5"/>
    <s v="William"/>
  </r>
  <r>
    <n v="2268"/>
    <s v="Carlos Adkins"/>
    <x v="2"/>
    <n v="0.08"/>
    <n v="259.70999999999998"/>
    <n v="66.67"/>
    <x v="0"/>
    <x v="0"/>
    <s v="Furniture"/>
    <x v="0"/>
    <s v="Jumbo Box"/>
    <s v="Bevis Round Bullnose 29&quot; High Table Top"/>
    <n v="0.61"/>
    <s v="United States"/>
    <s v="South"/>
    <x v="12"/>
    <s v="Land O Lakes"/>
    <n v="34639"/>
    <s v="March"/>
    <s v="06-03-2015"/>
    <s v="June"/>
    <s v="07-06-2015"/>
    <n v="138.22200000000001"/>
    <n v="17"/>
    <n v="4086.5"/>
    <n v="89571"/>
    <n v="259.63"/>
    <s v="Sam"/>
  </r>
  <r>
    <n v="1357"/>
    <s v="Marguerite Yu"/>
    <x v="4"/>
    <n v="0.03"/>
    <n v="125.99"/>
    <n v="7.69"/>
    <x v="1"/>
    <x v="2"/>
    <s v="Technology"/>
    <x v="12"/>
    <s v="Small Box"/>
    <s v="Timeport L7089"/>
    <n v="0.57999999999999996"/>
    <s v="United States"/>
    <s v="Central"/>
    <x v="18"/>
    <s v="Weslaco"/>
    <n v="78596"/>
    <s v="March"/>
    <s v="06-03-2015"/>
    <s v="June"/>
    <s v="05-06-2015"/>
    <n v="500.95800000000003"/>
    <n v="9"/>
    <n v="981.65"/>
    <n v="88184"/>
    <n v="125.96"/>
    <s v="Chris"/>
  </r>
  <r>
    <n v="1737"/>
    <s v="Danielle Myers"/>
    <x v="3"/>
    <n v="0.09"/>
    <n v="30.93"/>
    <n v="3.92"/>
    <x v="1"/>
    <x v="3"/>
    <s v="Furniture"/>
    <x v="11"/>
    <s v="Small Pack"/>
    <s v="Advantus Employee of the Month Certificate Frame, 11 x 13-1/2"/>
    <n v="0.44"/>
    <s v="United States"/>
    <s v="South"/>
    <x v="9"/>
    <s v="Garner"/>
    <n v="27529"/>
    <s v="March"/>
    <s v="06-03-2015"/>
    <s v="June"/>
    <s v="05-06-2015"/>
    <n v="-130.42400000000001"/>
    <n v="16"/>
    <n v="451.83"/>
    <n v="85866"/>
    <n v="30.84"/>
    <s v="Sam"/>
  </r>
  <r>
    <n v="1737"/>
    <s v="Danielle Myers"/>
    <x v="3"/>
    <n v="0.03"/>
    <n v="1.68"/>
    <n v="0.7"/>
    <x v="2"/>
    <x v="3"/>
    <s v="Office Supplies"/>
    <x v="2"/>
    <s v="Wrap Bag"/>
    <s v="Newell 308"/>
    <n v="0.6"/>
    <s v="United States"/>
    <s v="South"/>
    <x v="9"/>
    <s v="Garner"/>
    <n v="27529"/>
    <s v="March"/>
    <s v="06-03-2015"/>
    <s v="June"/>
    <s v="05-06-2015"/>
    <n v="-106.42100000000001"/>
    <n v="11"/>
    <n v="20.239999999999998"/>
    <n v="85866"/>
    <n v="1.65"/>
    <s v="Sam"/>
  </r>
  <r>
    <n v="1998"/>
    <s v="Judy Frazier"/>
    <x v="3"/>
    <n v="0.06"/>
    <n v="4.42"/>
    <n v="4.99"/>
    <x v="1"/>
    <x v="3"/>
    <s v="Office Supplies"/>
    <x v="15"/>
    <s v="Small Box"/>
    <s v="Grip Seal Envelopes"/>
    <n v="0.38"/>
    <s v="United States"/>
    <s v="East"/>
    <x v="11"/>
    <s v="East Massapequa"/>
    <n v="11758"/>
    <s v="March"/>
    <s v="06-03-2015"/>
    <s v="June"/>
    <s v="05-06-2015"/>
    <n v="-10.435"/>
    <n v="3"/>
    <n v="14.85"/>
    <n v="90568"/>
    <n v="4.3600000000000003"/>
    <s v="Erin"/>
  </r>
  <r>
    <n v="3151"/>
    <s v="Glenda Hunter"/>
    <x v="3"/>
    <n v="0.01"/>
    <n v="145.97999999999999"/>
    <n v="46.2"/>
    <x v="0"/>
    <x v="3"/>
    <s v="Furniture"/>
    <x v="0"/>
    <s v="Jumbo Box"/>
    <s v="Bevis Rectangular Conference Tables"/>
    <n v="0.69"/>
    <s v="United States"/>
    <s v="West"/>
    <x v="8"/>
    <s v="Twentynine Palms"/>
    <n v="92277"/>
    <s v="March"/>
    <s v="06-03-2015"/>
    <s v="June"/>
    <s v="03-06-2015"/>
    <n v="-134.512"/>
    <n v="9"/>
    <n v="1370.79"/>
    <n v="88543"/>
    <n v="145.97"/>
    <s v="William"/>
  </r>
  <r>
    <n v="754"/>
    <s v="Helen Lyons"/>
    <x v="1"/>
    <n v="0.06"/>
    <n v="218.75"/>
    <n v="69.64"/>
    <x v="0"/>
    <x v="3"/>
    <s v="Furniture"/>
    <x v="0"/>
    <s v="Jumbo Box"/>
    <s v="BoxOffice By Design Rectangular and Half-Moon Meeting Room Tables"/>
    <n v="0.77"/>
    <s v="United States"/>
    <s v="West"/>
    <x v="41"/>
    <s v="Prescott Valley"/>
    <n v="86314"/>
    <s v="April"/>
    <s v="06-04-2015"/>
    <s v="June"/>
    <s v="05-06-2015"/>
    <n v="-453.2"/>
    <n v="4"/>
    <n v="905.4"/>
    <n v="90437"/>
    <n v="218.69"/>
    <s v="William"/>
  </r>
  <r>
    <n v="1233"/>
    <s v="Gary Hester"/>
    <x v="1"/>
    <n v="0.09"/>
    <n v="99.99"/>
    <n v="19.989999999999998"/>
    <x v="1"/>
    <x v="1"/>
    <s v="Technology"/>
    <x v="1"/>
    <s v="Small Box"/>
    <s v="US Robotics 56K V.92 External Faxmodem"/>
    <n v="0.52"/>
    <s v="United States"/>
    <s v="Central"/>
    <x v="18"/>
    <s v="Flower Mound"/>
    <n v="75028"/>
    <s v="April"/>
    <s v="06-04-2015"/>
    <s v="June"/>
    <s v="06-06-2015"/>
    <n v="-161.47499999999999"/>
    <n v="1"/>
    <n v="97.65"/>
    <n v="89376"/>
    <n v="99.899999999999991"/>
    <s v="Chris"/>
  </r>
  <r>
    <n v="1233"/>
    <s v="Gary Hester"/>
    <x v="1"/>
    <n v="0.04"/>
    <n v="205.99"/>
    <n v="5.26"/>
    <x v="1"/>
    <x v="1"/>
    <s v="Technology"/>
    <x v="12"/>
    <s v="Small Box"/>
    <s v="i470"/>
    <n v="0.56000000000000005"/>
    <s v="United States"/>
    <s v="Central"/>
    <x v="18"/>
    <s v="Flower Mound"/>
    <n v="75028"/>
    <s v="April"/>
    <s v="06-04-2015"/>
    <s v="June"/>
    <s v="05-06-2015"/>
    <n v="-0.81399999999999995"/>
    <n v="6"/>
    <n v="1018.61"/>
    <n v="89376"/>
    <n v="205.95000000000002"/>
    <s v="Chris"/>
  </r>
  <r>
    <n v="3238"/>
    <s v="Kathleen P Bloom"/>
    <x v="2"/>
    <n v="0.06"/>
    <n v="115.99"/>
    <n v="5.92"/>
    <x v="1"/>
    <x v="3"/>
    <s v="Technology"/>
    <x v="12"/>
    <s v="Small Box"/>
    <s v="8890"/>
    <n v="0.57999999999999996"/>
    <s v="United States"/>
    <s v="West"/>
    <x v="14"/>
    <s v="Corvallis"/>
    <n v="97330"/>
    <s v="April"/>
    <s v="06-04-2015"/>
    <s v="June"/>
    <s v="06-06-2015"/>
    <n v="-13.068"/>
    <n v="5"/>
    <n v="495.82"/>
    <n v="89564"/>
    <n v="115.92999999999999"/>
    <s v="William"/>
  </r>
  <r>
    <n v="2391"/>
    <s v="Jacob McNeill"/>
    <x v="3"/>
    <n v="0"/>
    <n v="999.99"/>
    <n v="13.99"/>
    <x v="1"/>
    <x v="3"/>
    <s v="Technology"/>
    <x v="3"/>
    <s v="Medium Box"/>
    <s v="Polycom Soundstation EX Audio-Conferencing Telephone, Black"/>
    <n v="0.36"/>
    <s v="United States"/>
    <s v="East"/>
    <x v="11"/>
    <s v="Oceanside"/>
    <n v="11572"/>
    <s v="April"/>
    <s v="06-04-2015"/>
    <s v="June"/>
    <s v="06-06-2015"/>
    <n v="-1455.9972"/>
    <n v="1"/>
    <n v="1009.99"/>
    <n v="91123"/>
    <n v="999.99"/>
    <s v="Erin"/>
  </r>
  <r>
    <n v="2391"/>
    <s v="Jacob McNeill"/>
    <x v="3"/>
    <n v="0.05"/>
    <n v="6.48"/>
    <n v="5.14"/>
    <x v="2"/>
    <x v="3"/>
    <s v="Office Supplies"/>
    <x v="7"/>
    <s v="Small Box"/>
    <s v="Xerox 23"/>
    <n v="0.37"/>
    <s v="United States"/>
    <s v="East"/>
    <x v="11"/>
    <s v="Oceanside"/>
    <n v="11572"/>
    <s v="April"/>
    <s v="06-04-2015"/>
    <s v="June"/>
    <s v="05-06-2015"/>
    <n v="-22.56"/>
    <n v="13"/>
    <n v="92.16"/>
    <n v="91123"/>
    <n v="6.4300000000000006"/>
    <s v="Erin"/>
  </r>
  <r>
    <n v="2548"/>
    <s v="Wayne Bass"/>
    <x v="3"/>
    <n v="0.09"/>
    <n v="5.98"/>
    <n v="1.67"/>
    <x v="1"/>
    <x v="0"/>
    <s v="Office Supplies"/>
    <x v="2"/>
    <s v="Wrap Bag"/>
    <s v="Dixon Ticonderoga® Erasable Colored Pencil Set, 12-Color"/>
    <n v="0.51"/>
    <s v="United States"/>
    <s v="West"/>
    <x v="8"/>
    <s v="Los Angeles"/>
    <n v="90068"/>
    <s v="April"/>
    <s v="06-04-2015"/>
    <s v="June"/>
    <s v="07-06-2015"/>
    <n v="23.87"/>
    <n v="81"/>
    <n v="448.26"/>
    <n v="29889"/>
    <n v="5.8900000000000006"/>
    <s v="William"/>
  </r>
  <r>
    <n v="2549"/>
    <s v="Martha Bowers"/>
    <x v="3"/>
    <n v="0.09"/>
    <n v="5.98"/>
    <n v="1.67"/>
    <x v="1"/>
    <x v="0"/>
    <s v="Office Supplies"/>
    <x v="2"/>
    <s v="Wrap Bag"/>
    <s v="Dixon Ticonderoga® Erasable Colored Pencil Set, 12-Color"/>
    <n v="0.51"/>
    <s v="United States"/>
    <s v="East"/>
    <x v="27"/>
    <s v="Whitehall"/>
    <n v="43213"/>
    <s v="April"/>
    <s v="06-04-2015"/>
    <s v="June"/>
    <s v="07-06-2015"/>
    <n v="35.805"/>
    <n v="20"/>
    <n v="110.68"/>
    <n v="88658"/>
    <n v="5.8900000000000006"/>
    <s v="Erin"/>
  </r>
  <r>
    <n v="2882"/>
    <s v="Andrew Gonzalez"/>
    <x v="1"/>
    <n v="0.09"/>
    <n v="363.25"/>
    <n v="19.989999999999998"/>
    <x v="1"/>
    <x v="1"/>
    <s v="Office Supplies"/>
    <x v="8"/>
    <s v="Small Box"/>
    <s v="Hoover WindTunnel™ Plus Canister Vacuum"/>
    <n v="0.56999999999999995"/>
    <s v="United States"/>
    <s v="South"/>
    <x v="9"/>
    <s v="Charlotte"/>
    <n v="28206"/>
    <s v="May"/>
    <s v="06-05-2015"/>
    <s v="June"/>
    <s v="06-06-2015"/>
    <n v="732.26980000000003"/>
    <n v="21"/>
    <n v="7497.05"/>
    <n v="21958"/>
    <n v="363.16"/>
    <s v="Sam"/>
  </r>
  <r>
    <n v="2884"/>
    <s v="Stuart C Robinson"/>
    <x v="1"/>
    <n v="0.09"/>
    <n v="363.25"/>
    <n v="19.989999999999998"/>
    <x v="1"/>
    <x v="1"/>
    <s v="Office Supplies"/>
    <x v="8"/>
    <s v="Small Box"/>
    <s v="Hoover WindTunnel™ Plus Canister Vacuum"/>
    <n v="0.56999999999999995"/>
    <s v="United States"/>
    <s v="East"/>
    <x v="27"/>
    <s v="North Ridgeville"/>
    <n v="44039"/>
    <s v="May"/>
    <s v="06-05-2015"/>
    <s v="June"/>
    <s v="06-06-2015"/>
    <n v="1231.6569"/>
    <n v="5"/>
    <n v="1785.01"/>
    <n v="87633"/>
    <n v="363.16"/>
    <s v="Erin"/>
  </r>
  <r>
    <n v="269"/>
    <s v="Calvin Boyette"/>
    <x v="2"/>
    <n v="0.09"/>
    <n v="35.94"/>
    <n v="6.66"/>
    <x v="1"/>
    <x v="2"/>
    <s v="Office Supplies"/>
    <x v="15"/>
    <s v="Small Box"/>
    <s v="Tyvek ® Top-Opening Peel &amp; Seel ® Envelopes, Gray"/>
    <n v="0.4"/>
    <s v="United States"/>
    <s v="West"/>
    <x v="41"/>
    <s v="Gilbert"/>
    <n v="85234"/>
    <s v="May"/>
    <s v="06-05-2015"/>
    <s v="June"/>
    <s v="10-06-2015"/>
    <n v="144.2928"/>
    <n v="6"/>
    <n v="209.12"/>
    <n v="88942"/>
    <n v="35.849999999999994"/>
    <s v="William"/>
  </r>
  <r>
    <n v="269"/>
    <s v="Calvin Boyette"/>
    <x v="2"/>
    <n v="0"/>
    <n v="170.98"/>
    <n v="13.99"/>
    <x v="1"/>
    <x v="2"/>
    <s v="Furniture"/>
    <x v="11"/>
    <s v="Medium Box"/>
    <s v="Tenex Antistatic Computer Chair Mats"/>
    <n v="0.75"/>
    <s v="United States"/>
    <s v="West"/>
    <x v="41"/>
    <s v="Gilbert"/>
    <n v="85234"/>
    <s v="May"/>
    <s v="06-05-2015"/>
    <s v="June"/>
    <s v="12-06-2015"/>
    <n v="888.14729999999997"/>
    <n v="7"/>
    <n v="1287.17"/>
    <n v="88942"/>
    <n v="170.98"/>
    <s v="William"/>
  </r>
  <r>
    <n v="269"/>
    <s v="Calvin Boyette"/>
    <x v="2"/>
    <n v="0.09"/>
    <n v="4.9800000000000004"/>
    <n v="7.44"/>
    <x v="1"/>
    <x v="2"/>
    <s v="Office Supplies"/>
    <x v="7"/>
    <s v="Small Box"/>
    <s v="Xerox 1922"/>
    <n v="0.36"/>
    <s v="United States"/>
    <s v="West"/>
    <x v="41"/>
    <s v="Gilbert"/>
    <n v="85234"/>
    <s v="May"/>
    <s v="06-05-2015"/>
    <s v="June"/>
    <s v="07-06-2015"/>
    <n v="-46.005000000000003"/>
    <n v="9"/>
    <n v="46.17"/>
    <n v="88942"/>
    <n v="4.8900000000000006"/>
    <s v="William"/>
  </r>
  <r>
    <n v="272"/>
    <s v="Eleanor Swain"/>
    <x v="2"/>
    <n v="0.09"/>
    <n v="35.94"/>
    <n v="6.66"/>
    <x v="1"/>
    <x v="2"/>
    <s v="Office Supplies"/>
    <x v="15"/>
    <s v="Small Box"/>
    <s v="Tyvek ® Top-Opening Peel &amp; Seel ® Envelopes, Gray"/>
    <n v="0.4"/>
    <s v="United States"/>
    <s v="South"/>
    <x v="9"/>
    <s v="Charlotte"/>
    <n v="28204"/>
    <s v="May"/>
    <s v="06-05-2015"/>
    <s v="June"/>
    <s v="10-06-2015"/>
    <n v="72.1858"/>
    <n v="24"/>
    <n v="836.47"/>
    <n v="36069"/>
    <n v="35.849999999999994"/>
    <s v="Sam"/>
  </r>
  <r>
    <n v="272"/>
    <s v="Eleanor Swain"/>
    <x v="2"/>
    <n v="0.09"/>
    <n v="4.9800000000000004"/>
    <n v="7.44"/>
    <x v="1"/>
    <x v="2"/>
    <s v="Office Supplies"/>
    <x v="7"/>
    <s v="Small Box"/>
    <s v="Xerox 1922"/>
    <n v="0.36"/>
    <s v="United States"/>
    <s v="South"/>
    <x v="9"/>
    <s v="Charlotte"/>
    <n v="28204"/>
    <s v="May"/>
    <s v="06-05-2015"/>
    <s v="June"/>
    <s v="07-06-2015"/>
    <n v="-122.3733"/>
    <n v="37"/>
    <n v="189.83"/>
    <n v="36069"/>
    <n v="4.8900000000000006"/>
    <s v="Sam"/>
  </r>
  <r>
    <n v="518"/>
    <s v="Mark Ritchie"/>
    <x v="2"/>
    <n v="7.0000000000000007E-2"/>
    <n v="12.64"/>
    <n v="4.9800000000000004"/>
    <x v="1"/>
    <x v="2"/>
    <s v="Furniture"/>
    <x v="11"/>
    <s v="Small Pack"/>
    <s v="Nu-Dell Executive Frame"/>
    <n v="0.48"/>
    <s v="United States"/>
    <s v="Central"/>
    <x v="6"/>
    <s v="Clayton"/>
    <n v="63105"/>
    <s v="May"/>
    <s v="06-05-2015"/>
    <s v="June"/>
    <s v="12-06-2015"/>
    <n v="113.41500000000001"/>
    <n v="16"/>
    <n v="199.76"/>
    <n v="90867"/>
    <n v="12.57"/>
    <s v="Chris"/>
  </r>
  <r>
    <n v="2506"/>
    <s v="Alfred Harmon"/>
    <x v="4"/>
    <n v="0.02"/>
    <n v="6.48"/>
    <n v="8.74"/>
    <x v="1"/>
    <x v="2"/>
    <s v="Office Supplies"/>
    <x v="7"/>
    <s v="Small Box"/>
    <s v="Xerox 1984"/>
    <n v="0.36"/>
    <s v="United States"/>
    <s v="East"/>
    <x v="22"/>
    <s v="Cheshire"/>
    <n v="6408"/>
    <s v="May"/>
    <s v="06-05-2015"/>
    <s v="June"/>
    <s v="07-06-2015"/>
    <n v="-6.835"/>
    <n v="1"/>
    <n v="10.72"/>
    <n v="87033"/>
    <n v="6.4600000000000009"/>
    <s v="Erin"/>
  </r>
  <r>
    <n v="2507"/>
    <s v="Jeanette Davies"/>
    <x v="4"/>
    <n v="0.06"/>
    <n v="699.99"/>
    <n v="24.49"/>
    <x v="2"/>
    <x v="2"/>
    <s v="Technology"/>
    <x v="4"/>
    <s v="Large Box"/>
    <s v="Canon PC1060 Personal Laser Copier"/>
    <n v="0.41"/>
    <s v="United States"/>
    <s v="East"/>
    <x v="29"/>
    <s v="Bangor"/>
    <n v="4401"/>
    <s v="May"/>
    <s v="06-05-2015"/>
    <s v="June"/>
    <s v="07-06-2015"/>
    <n v="7024.2069000000001"/>
    <n v="15"/>
    <n v="10180.01"/>
    <n v="87033"/>
    <n v="699.93000000000006"/>
    <s v="Erin"/>
  </r>
  <r>
    <n v="2516"/>
    <s v="Leo E Underwood"/>
    <x v="4"/>
    <n v="0.02"/>
    <n v="17.149999999999999"/>
    <n v="4.96"/>
    <x v="1"/>
    <x v="2"/>
    <s v="Office Supplies"/>
    <x v="6"/>
    <s v="Small Box"/>
    <s v="Advantus Rolling Storage Box"/>
    <n v="0.57999999999999996"/>
    <s v="United States"/>
    <s v="East"/>
    <x v="33"/>
    <s v="Englewood"/>
    <n v="7631"/>
    <s v="May"/>
    <s v="06-05-2015"/>
    <s v="June"/>
    <s v="07-06-2015"/>
    <n v="36.494999999999997"/>
    <n v="11"/>
    <n v="190.85"/>
    <n v="87033"/>
    <n v="17.13"/>
    <s v="Erin"/>
  </r>
  <r>
    <n v="2520"/>
    <s v="Sandy Mueller"/>
    <x v="4"/>
    <n v="7.0000000000000007E-2"/>
    <n v="30.98"/>
    <n v="8.74"/>
    <x v="1"/>
    <x v="2"/>
    <s v="Office Supplies"/>
    <x v="7"/>
    <s v="Small Box"/>
    <s v="Xerox 1979"/>
    <n v="0.4"/>
    <s v="United States"/>
    <s v="East"/>
    <x v="40"/>
    <s v="Providence"/>
    <n v="2908"/>
    <s v="May"/>
    <s v="06-05-2015"/>
    <s v="June"/>
    <s v="06-06-2015"/>
    <n v="255.76920000000001"/>
    <n v="12"/>
    <n v="370.68"/>
    <n v="87033"/>
    <n v="30.91"/>
    <s v="Erin"/>
  </r>
  <r>
    <n v="2522"/>
    <s v="Harriet Wooten"/>
    <x v="4"/>
    <n v="0.04"/>
    <n v="1360.14"/>
    <n v="14.7"/>
    <x v="0"/>
    <x v="2"/>
    <s v="Technology"/>
    <x v="3"/>
    <s v="Jumbo Drum"/>
    <s v="Okidata ML395C Color Dot Matrix Printer"/>
    <n v="0.59"/>
    <s v="United States"/>
    <s v="East"/>
    <x v="42"/>
    <s v="Burlington"/>
    <n v="5401"/>
    <s v="May"/>
    <s v="06-05-2015"/>
    <s v="June"/>
    <s v="08-06-2015"/>
    <n v="2639.01"/>
    <n v="6"/>
    <n v="7303.05"/>
    <n v="87033"/>
    <n v="1360.1000000000001"/>
    <s v="Erin"/>
  </r>
  <r>
    <n v="699"/>
    <s v="Jenny Gold"/>
    <x v="0"/>
    <n v="0.02"/>
    <n v="6.47"/>
    <n v="1.22"/>
    <x v="1"/>
    <x v="1"/>
    <s v="Office Supplies"/>
    <x v="2"/>
    <s v="Wrap Bag"/>
    <s v="Staples Pen Style Liquid Stix; Assorted (yellow, pink, green, blue, orange), 5/Pack"/>
    <n v="0.4"/>
    <s v="United States"/>
    <s v="West"/>
    <x v="8"/>
    <s v="Los Angeles"/>
    <n v="90041"/>
    <s v="June"/>
    <s v="06-06-2015"/>
    <s v="June"/>
    <s v="07-06-2015"/>
    <n v="40.200000000000003"/>
    <n v="30"/>
    <n v="193.95"/>
    <n v="55392"/>
    <n v="6.45"/>
    <s v="William"/>
  </r>
  <r>
    <n v="699"/>
    <s v="Jenny Gold"/>
    <x v="0"/>
    <n v="7.0000000000000007E-2"/>
    <n v="2.84"/>
    <n v="0.93"/>
    <x v="1"/>
    <x v="1"/>
    <s v="Office Supplies"/>
    <x v="2"/>
    <s v="Wrap Bag"/>
    <s v="SANFORD Liquid Accent™ Tank-Style Highlighters"/>
    <n v="0.54"/>
    <s v="United States"/>
    <s v="West"/>
    <x v="8"/>
    <s v="Los Angeles"/>
    <n v="90041"/>
    <s v="June"/>
    <s v="06-06-2015"/>
    <s v="June"/>
    <s v="08-06-2015"/>
    <n v="3.21"/>
    <n v="59"/>
    <n v="158.80000000000001"/>
    <n v="55392"/>
    <n v="2.77"/>
    <s v="William"/>
  </r>
  <r>
    <n v="711"/>
    <s v="Pam Anthony"/>
    <x v="0"/>
    <n v="7.0000000000000007E-2"/>
    <n v="2.84"/>
    <n v="0.93"/>
    <x v="1"/>
    <x v="1"/>
    <s v="Office Supplies"/>
    <x v="2"/>
    <s v="Wrap Bag"/>
    <s v="SANFORD Liquid Accent™ Tank-Style Highlighters"/>
    <n v="0.54"/>
    <s v="United States"/>
    <s v="East"/>
    <x v="35"/>
    <s v="Winthrop"/>
    <n v="2152"/>
    <s v="June"/>
    <s v="06-06-2015"/>
    <s v="June"/>
    <s v="08-06-2015"/>
    <n v="3.8519999999999999"/>
    <n v="15"/>
    <n v="40.369999999999997"/>
    <n v="87978"/>
    <n v="2.77"/>
    <s v="Erin"/>
  </r>
  <r>
    <n v="3045"/>
    <s v="Jordan Beard"/>
    <x v="1"/>
    <n v="0"/>
    <n v="6.48"/>
    <n v="5.19"/>
    <x v="1"/>
    <x v="0"/>
    <s v="Office Supplies"/>
    <x v="7"/>
    <s v="Small Box"/>
    <s v="Xerox 1995"/>
    <n v="0.37"/>
    <s v="United States"/>
    <s v="Central"/>
    <x v="38"/>
    <s v="Leavenworth"/>
    <n v="66048"/>
    <s v="June"/>
    <s v="06-06-2015"/>
    <s v="June"/>
    <s v="07-06-2015"/>
    <n v="-14.074999999999999"/>
    <n v="12"/>
    <n v="84.04"/>
    <n v="86104"/>
    <n v="6.48"/>
    <s v="Chris"/>
  </r>
  <r>
    <n v="1142"/>
    <s v="Russell Chan"/>
    <x v="4"/>
    <n v="0.01"/>
    <n v="18.97"/>
    <n v="9.5399999999999991"/>
    <x v="1"/>
    <x v="2"/>
    <s v="Office Supplies"/>
    <x v="7"/>
    <s v="Small Box"/>
    <s v="Xerox 1939"/>
    <n v="0.37"/>
    <s v="United States"/>
    <s v="Central"/>
    <x v="18"/>
    <s v="Waco"/>
    <n v="76706"/>
    <s v="June"/>
    <s v="06-06-2015"/>
    <s v="June"/>
    <s v="09-06-2015"/>
    <n v="85.875"/>
    <n v="11"/>
    <n v="227.67"/>
    <n v="86575"/>
    <n v="18.959999999999997"/>
    <s v="Chris"/>
  </r>
  <r>
    <n v="2107"/>
    <s v="Leigh Burnette Hurley"/>
    <x v="4"/>
    <n v="0.05"/>
    <n v="399.98"/>
    <n v="12.06"/>
    <x v="0"/>
    <x v="3"/>
    <s v="Technology"/>
    <x v="3"/>
    <s v="Jumbo Box"/>
    <s v="Okidata ML320 Series Turbo Dot Matrix Printers"/>
    <n v="0.56000000000000005"/>
    <s v="United States"/>
    <s v="Central"/>
    <x v="10"/>
    <s v="Chicago"/>
    <n v="60601"/>
    <s v="June"/>
    <s v="06-06-2015"/>
    <s v="June"/>
    <s v="06-06-2015"/>
    <n v="567.59"/>
    <n v="24"/>
    <n v="9666.7199999999993"/>
    <n v="39015"/>
    <n v="399.93"/>
    <s v="Chris"/>
  </r>
  <r>
    <n v="2107"/>
    <s v="Leigh Burnette Hurley"/>
    <x v="4"/>
    <n v="7.0000000000000007E-2"/>
    <n v="6.48"/>
    <n v="5.74"/>
    <x v="1"/>
    <x v="3"/>
    <s v="Office Supplies"/>
    <x v="7"/>
    <s v="Small Box"/>
    <s v="Xerox 1994"/>
    <n v="0.37"/>
    <s v="United States"/>
    <s v="Central"/>
    <x v="10"/>
    <s v="Chicago"/>
    <n v="60601"/>
    <s v="June"/>
    <s v="06-06-2015"/>
    <s v="June"/>
    <s v="06-06-2015"/>
    <n v="-28.45"/>
    <n v="20"/>
    <n v="134.58000000000001"/>
    <n v="39015"/>
    <n v="6.41"/>
    <s v="Chris"/>
  </r>
  <r>
    <n v="2108"/>
    <s v="Alfred Barber"/>
    <x v="4"/>
    <n v="7.0000000000000007E-2"/>
    <n v="6.48"/>
    <n v="5.74"/>
    <x v="1"/>
    <x v="3"/>
    <s v="Office Supplies"/>
    <x v="7"/>
    <s v="Small Box"/>
    <s v="Xerox 1994"/>
    <n v="0.37"/>
    <s v="United States"/>
    <s v="Central"/>
    <x v="6"/>
    <s v="Mehlville"/>
    <n v="63129"/>
    <s v="June"/>
    <s v="06-06-2015"/>
    <s v="June"/>
    <s v="06-06-2015"/>
    <n v="-14.225"/>
    <n v="5"/>
    <n v="33.65"/>
    <n v="87862"/>
    <n v="6.41"/>
    <s v="Chris"/>
  </r>
  <r>
    <n v="2848"/>
    <s v="Eileen Dalton"/>
    <x v="4"/>
    <n v="0"/>
    <n v="49.99"/>
    <n v="19.989999999999998"/>
    <x v="1"/>
    <x v="3"/>
    <s v="Technology"/>
    <x v="1"/>
    <s v="Small Box"/>
    <s v="Zoom V.92 USB External Faxmodem"/>
    <n v="0.41"/>
    <s v="United States"/>
    <s v="South"/>
    <x v="34"/>
    <s v="Columbia"/>
    <n v="38401"/>
    <s v="June"/>
    <s v="06-06-2015"/>
    <s v="June"/>
    <s v="08-06-2015"/>
    <n v="38.886000000000003"/>
    <n v="16"/>
    <n v="832.97"/>
    <n v="85929"/>
    <n v="49.99"/>
    <s v="Sam"/>
  </r>
  <r>
    <n v="1106"/>
    <s v="Maxine Collier Grady"/>
    <x v="3"/>
    <n v="0.08"/>
    <n v="140.81"/>
    <n v="24.49"/>
    <x v="1"/>
    <x v="1"/>
    <s v="Furniture"/>
    <x v="9"/>
    <s v="Large Box"/>
    <s v="Hon Olson Stacker Stools"/>
    <n v="0.56999999999999995"/>
    <s v="United States"/>
    <s v="Central"/>
    <x v="18"/>
    <s v="Dallas"/>
    <n v="75220"/>
    <s v="June"/>
    <s v="06-06-2015"/>
    <s v="June"/>
    <s v="08-06-2015"/>
    <n v="1232.79"/>
    <n v="81"/>
    <n v="11272.77"/>
    <n v="45824"/>
    <n v="140.72999999999999"/>
    <s v="Chris"/>
  </r>
  <r>
    <n v="1340"/>
    <s v="Marie Bass"/>
    <x v="3"/>
    <n v="7.0000000000000007E-2"/>
    <n v="3.98"/>
    <n v="0.83"/>
    <x v="1"/>
    <x v="2"/>
    <s v="Office Supplies"/>
    <x v="2"/>
    <s v="Wrap Bag"/>
    <s v="Fluorescent Highlighters by Dixon"/>
    <n v="0.51"/>
    <s v="United States"/>
    <s v="East"/>
    <x v="11"/>
    <s v="New York City"/>
    <n v="10170"/>
    <s v="June"/>
    <s v="06-06-2015"/>
    <s v="June"/>
    <s v="09-06-2015"/>
    <n v="27.38"/>
    <n v="76"/>
    <n v="282.85000000000002"/>
    <n v="24455"/>
    <n v="3.91"/>
    <s v="Erin"/>
  </r>
  <r>
    <n v="1341"/>
    <s v="Edward Bynum"/>
    <x v="3"/>
    <n v="0"/>
    <n v="20.89"/>
    <n v="1.99"/>
    <x v="1"/>
    <x v="2"/>
    <s v="Technology"/>
    <x v="1"/>
    <s v="Small Pack"/>
    <s v="IBM 80 Minute CD-R Spindle, 50/Pack"/>
    <n v="0.48"/>
    <s v="United States"/>
    <s v="East"/>
    <x v="28"/>
    <s v="Chambersburg"/>
    <n v="17201"/>
    <s v="June"/>
    <s v="06-06-2015"/>
    <s v="June"/>
    <s v="08-06-2015"/>
    <n v="-5.2949999999999999"/>
    <n v="4"/>
    <n v="84.56"/>
    <n v="91245"/>
    <n v="20.89"/>
    <s v="Erin"/>
  </r>
  <r>
    <n v="1341"/>
    <s v="Edward Bynum"/>
    <x v="3"/>
    <n v="7.0000000000000007E-2"/>
    <n v="3.98"/>
    <n v="0.83"/>
    <x v="1"/>
    <x v="2"/>
    <s v="Office Supplies"/>
    <x v="2"/>
    <s v="Wrap Bag"/>
    <s v="Fluorescent Highlighters by Dixon"/>
    <n v="0.51"/>
    <s v="United States"/>
    <s v="East"/>
    <x v="28"/>
    <s v="Chambersburg"/>
    <n v="17201"/>
    <s v="June"/>
    <s v="06-06-2015"/>
    <s v="June"/>
    <s v="09-06-2015"/>
    <n v="41.07"/>
    <n v="19"/>
    <n v="70.709999999999994"/>
    <n v="91245"/>
    <n v="3.91"/>
    <s v="Erin"/>
  </r>
  <r>
    <n v="2432"/>
    <s v="Lindsay Tate"/>
    <x v="3"/>
    <n v="0.09"/>
    <n v="5.4"/>
    <n v="7.78"/>
    <x v="2"/>
    <x v="1"/>
    <s v="Office Supplies"/>
    <x v="5"/>
    <s v="Small Box"/>
    <s v="3M Organizer Strips"/>
    <n v="0.37"/>
    <s v="United States"/>
    <s v="Central"/>
    <x v="19"/>
    <s v="Midwest City"/>
    <n v="73110"/>
    <s v="June"/>
    <s v="06-06-2015"/>
    <s v="June"/>
    <s v="08-06-2015"/>
    <n v="-34.764499999999998"/>
    <n v="6"/>
    <n v="37.380000000000003"/>
    <n v="89097"/>
    <n v="5.3100000000000005"/>
    <s v="Chris"/>
  </r>
  <r>
    <n v="1374"/>
    <s v="Earl Buck"/>
    <x v="0"/>
    <n v="0.06"/>
    <n v="44.01"/>
    <n v="3.5"/>
    <x v="1"/>
    <x v="2"/>
    <s v="Office Supplies"/>
    <x v="8"/>
    <s v="Small Box"/>
    <s v="Acco Smartsocket® Color-Coded Six-Outlet AC Adapter Model Surge Protectors"/>
    <n v="0.59"/>
    <s v="United States"/>
    <s v="West"/>
    <x v="8"/>
    <s v="Stockton"/>
    <n v="95207"/>
    <s v="July"/>
    <s v="06-07-2015"/>
    <s v="June"/>
    <s v="08-06-2015"/>
    <n v="-21.231999999999999"/>
    <n v="1"/>
    <n v="46.94"/>
    <n v="88212"/>
    <n v="43.949999999999996"/>
    <s v="William"/>
  </r>
  <r>
    <n v="2794"/>
    <s v="Connie Bunn"/>
    <x v="1"/>
    <n v="7.0000000000000007E-2"/>
    <n v="4.76"/>
    <n v="0.88"/>
    <x v="1"/>
    <x v="3"/>
    <s v="Office Supplies"/>
    <x v="7"/>
    <s v="Wrap Bag"/>
    <s v="Wirebound Voice Message Log Book"/>
    <n v="0.39"/>
    <s v="United States"/>
    <s v="Central"/>
    <x v="20"/>
    <s v="Marshalltown"/>
    <n v="50158"/>
    <s v="July"/>
    <s v="06-07-2015"/>
    <s v="June"/>
    <s v="07-06-2015"/>
    <n v="15.8148"/>
    <n v="5"/>
    <n v="22.92"/>
    <n v="87555"/>
    <n v="4.6899999999999995"/>
    <s v="Chris"/>
  </r>
  <r>
    <n v="737"/>
    <s v="Danny Vaughn"/>
    <x v="2"/>
    <n v="0.02"/>
    <n v="48.04"/>
    <n v="5.79"/>
    <x v="1"/>
    <x v="1"/>
    <s v="Office Supplies"/>
    <x v="7"/>
    <s v="Small Box"/>
    <s v="Xerox 1937"/>
    <n v="0.37"/>
    <s v="United States"/>
    <s v="East"/>
    <x v="33"/>
    <s v="Bloomfield"/>
    <n v="7003"/>
    <s v="July"/>
    <s v="06-07-2015"/>
    <s v="June"/>
    <s v="14-06-2015"/>
    <n v="422.45249999999999"/>
    <n v="12"/>
    <n v="612.25"/>
    <n v="90360"/>
    <n v="48.019999999999996"/>
    <s v="Erin"/>
  </r>
  <r>
    <n v="1384"/>
    <s v="George McLamb"/>
    <x v="2"/>
    <n v="0.02"/>
    <n v="70.97"/>
    <n v="3.5"/>
    <x v="1"/>
    <x v="1"/>
    <s v="Office Supplies"/>
    <x v="8"/>
    <s v="Small Box"/>
    <s v="Tripp Lite Isotel 8 Ultra 8 Outlet Metal Surge"/>
    <n v="0.59"/>
    <s v="United States"/>
    <s v="South"/>
    <x v="21"/>
    <s v="Alexandria"/>
    <n v="22304"/>
    <s v="July"/>
    <s v="06-07-2015"/>
    <s v="June"/>
    <s v="14-06-2015"/>
    <n v="23.616"/>
    <n v="21"/>
    <n v="1533.59"/>
    <n v="89408"/>
    <n v="70.95"/>
    <s v="Sam"/>
  </r>
  <r>
    <n v="1672"/>
    <s v="Sidney Scarborough"/>
    <x v="2"/>
    <n v="0.02"/>
    <n v="284.98"/>
    <n v="69.55"/>
    <x v="0"/>
    <x v="0"/>
    <s v="Furniture"/>
    <x v="9"/>
    <s v="Jumbo Drum"/>
    <s v="Global Commerce™ Series High-Back Swivel/Tilt Chairs"/>
    <n v="0.6"/>
    <s v="United States"/>
    <s v="South"/>
    <x v="21"/>
    <s v="Charlottesville"/>
    <n v="22901"/>
    <s v="July"/>
    <s v="06-07-2015"/>
    <s v="June"/>
    <s v="12-06-2015"/>
    <n v="15.528"/>
    <n v="3"/>
    <n v="926.3"/>
    <n v="86723"/>
    <n v="284.96000000000004"/>
    <s v="Sam"/>
  </r>
  <r>
    <n v="1672"/>
    <s v="Sidney Scarborough"/>
    <x v="2"/>
    <n v="0.08"/>
    <n v="55.48"/>
    <n v="14.3"/>
    <x v="1"/>
    <x v="0"/>
    <s v="Office Supplies"/>
    <x v="7"/>
    <s v="Small Box"/>
    <s v="Xerox 194"/>
    <n v="0.37"/>
    <s v="United States"/>
    <s v="South"/>
    <x v="21"/>
    <s v="Charlottesville"/>
    <n v="22901"/>
    <s v="July"/>
    <s v="06-07-2015"/>
    <s v="June"/>
    <s v="09-06-2015"/>
    <n v="-225.56379999999999"/>
    <n v="17"/>
    <n v="942.53"/>
    <n v="86723"/>
    <n v="55.4"/>
    <s v="Sam"/>
  </r>
  <r>
    <n v="3397"/>
    <s v="Andrea Shaw"/>
    <x v="2"/>
    <n v="0"/>
    <n v="1270.99"/>
    <n v="19.989999999999998"/>
    <x v="1"/>
    <x v="0"/>
    <s v="Office Supplies"/>
    <x v="5"/>
    <s v="Small Box"/>
    <s v="Fellowes PB500 Electric Punch Plastic Comb Binding Machine with Manual Bind"/>
    <n v="0.35"/>
    <s v="United States"/>
    <s v="Central"/>
    <x v="10"/>
    <s v="Danville"/>
    <n v="61832"/>
    <s v="July"/>
    <s v="06-07-2015"/>
    <s v="June"/>
    <s v="09-06-2015"/>
    <n v="6384.4389000000001"/>
    <n v="7"/>
    <n v="9252.81"/>
    <n v="87535"/>
    <n v="1270.99"/>
    <s v="Chris"/>
  </r>
  <r>
    <n v="92"/>
    <s v="Victoria Baker Hoover"/>
    <x v="4"/>
    <n v="0.04"/>
    <n v="12.98"/>
    <n v="3.14"/>
    <x v="2"/>
    <x v="3"/>
    <s v="Office Supplies"/>
    <x v="16"/>
    <s v="Small Pack"/>
    <s v="Acme® 8&quot; Straight Scissors"/>
    <n v="0.6"/>
    <s v="United States"/>
    <s v="South"/>
    <x v="17"/>
    <s v="Terrytown"/>
    <n v="70056"/>
    <s v="July"/>
    <s v="06-07-2015"/>
    <s v="June"/>
    <s v="09-06-2015"/>
    <n v="22.818000000000001"/>
    <n v="16"/>
    <n v="216.04"/>
    <n v="87178"/>
    <n v="12.940000000000001"/>
    <s v="Sam"/>
  </r>
  <r>
    <n v="2583"/>
    <s v="Wendy Pridgen Pearce"/>
    <x v="4"/>
    <n v="0.04"/>
    <n v="510.14"/>
    <n v="14.7"/>
    <x v="0"/>
    <x v="2"/>
    <s v="Technology"/>
    <x v="3"/>
    <s v="Jumbo Drum"/>
    <s v="Okidata ML520 Series Dot Matrix Printers"/>
    <n v="0.56000000000000005"/>
    <s v="United States"/>
    <s v="Central"/>
    <x v="25"/>
    <s v="Holland"/>
    <n v="49423"/>
    <s v="July"/>
    <s v="06-07-2015"/>
    <s v="June"/>
    <s v="09-06-2015"/>
    <n v="-251.40389999999999"/>
    <n v="3"/>
    <n v="1527.97"/>
    <n v="89657"/>
    <n v="510.09999999999997"/>
    <s v="Chris"/>
  </r>
  <r>
    <n v="2583"/>
    <s v="Wendy Pridgen Pearce"/>
    <x v="4"/>
    <n v="0"/>
    <n v="4.76"/>
    <n v="3.01"/>
    <x v="1"/>
    <x v="2"/>
    <s v="Office Supplies"/>
    <x v="7"/>
    <s v="Wrap Bag"/>
    <s v="TOPS Voice Message Log Book, Flash Format"/>
    <n v="0.36"/>
    <s v="United States"/>
    <s v="Central"/>
    <x v="25"/>
    <s v="Holland"/>
    <n v="49423"/>
    <s v="July"/>
    <s v="06-07-2015"/>
    <s v="June"/>
    <s v="09-06-2015"/>
    <n v="-2.3450000000000002"/>
    <n v="23"/>
    <n v="110.86"/>
    <n v="89657"/>
    <n v="4.76"/>
    <s v="Chris"/>
  </r>
  <r>
    <n v="2920"/>
    <s v="Ernest Peele"/>
    <x v="4"/>
    <n v="0.05"/>
    <n v="535.64"/>
    <n v="14.7"/>
    <x v="0"/>
    <x v="2"/>
    <s v="Technology"/>
    <x v="3"/>
    <s v="Jumbo Drum"/>
    <s v="Epson LQ-870 Dot Matrix Printer"/>
    <n v="0.59"/>
    <s v="United States"/>
    <s v="Central"/>
    <x v="10"/>
    <s v="Chicago"/>
    <n v="60603"/>
    <s v="July"/>
    <s v="06-07-2015"/>
    <s v="June"/>
    <s v="09-06-2015"/>
    <n v="-1220.9145000000001"/>
    <n v="2"/>
    <n v="1068.5999999999999"/>
    <n v="59365"/>
    <n v="535.59"/>
    <s v="Chris"/>
  </r>
  <r>
    <n v="3005"/>
    <s v="Teresa Watts"/>
    <x v="0"/>
    <n v="0.05"/>
    <n v="122.99"/>
    <n v="19.989999999999998"/>
    <x v="2"/>
    <x v="3"/>
    <s v="Office Supplies"/>
    <x v="5"/>
    <s v="Small Box"/>
    <s v="GBC Therma-A-Bind 250T Electric Binding System"/>
    <n v="0.37"/>
    <s v="United States"/>
    <s v="West"/>
    <x v="37"/>
    <s v="Coeur D Alene"/>
    <n v="83814"/>
    <s v="August"/>
    <s v="06-08-2015"/>
    <s v="June"/>
    <s v="11-06-2015"/>
    <n v="1039.7541000000001"/>
    <n v="12"/>
    <n v="1506.89"/>
    <n v="91389"/>
    <n v="122.94"/>
    <s v="William"/>
  </r>
  <r>
    <n v="2638"/>
    <s v="Alicia Wood Shah"/>
    <x v="2"/>
    <n v="0.05"/>
    <n v="100.97"/>
    <n v="7.18"/>
    <x v="2"/>
    <x v="1"/>
    <s v="Technology"/>
    <x v="1"/>
    <s v="Small Box"/>
    <s v="Gyration Ultra Cordless Optical Suite"/>
    <n v="0.46"/>
    <s v="United States"/>
    <s v="West"/>
    <x v="37"/>
    <s v="Boise"/>
    <n v="83704"/>
    <s v="August"/>
    <s v="06-08-2015"/>
    <s v="June"/>
    <s v="08-06-2015"/>
    <n v="881.46810000000005"/>
    <n v="13"/>
    <n v="1277.49"/>
    <n v="90951"/>
    <n v="100.92"/>
    <s v="William"/>
  </r>
  <r>
    <n v="3137"/>
    <s v="Alison Sharp"/>
    <x v="3"/>
    <n v="0.09"/>
    <n v="304.99"/>
    <n v="19.989999999999998"/>
    <x v="1"/>
    <x v="3"/>
    <s v="Office Supplies"/>
    <x v="5"/>
    <s v="Small Box"/>
    <s v="Ibico Hi-Tech Manual Binding System"/>
    <n v="0.4"/>
    <s v="United States"/>
    <s v="East"/>
    <x v="47"/>
    <s v="Laconia"/>
    <n v="3246"/>
    <s v="August"/>
    <s v="06-08-2015"/>
    <s v="June"/>
    <s v="09-06-2015"/>
    <n v="1623.9494999999999"/>
    <n v="8"/>
    <n v="2353.5500000000002"/>
    <n v="86795"/>
    <n v="304.90000000000003"/>
    <s v="Erin"/>
  </r>
  <r>
    <n v="349"/>
    <s v="Kim Weiss"/>
    <x v="0"/>
    <n v="0"/>
    <n v="8.34"/>
    <n v="2.64"/>
    <x v="2"/>
    <x v="2"/>
    <s v="Office Supplies"/>
    <x v="16"/>
    <s v="Small Pack"/>
    <s v="Acme® Elite Stainless Steel Scissors"/>
    <n v="0.59"/>
    <s v="United States"/>
    <s v="South"/>
    <x v="12"/>
    <s v="Miami"/>
    <n v="33132"/>
    <s v="September"/>
    <s v="06-09-2015"/>
    <s v="June"/>
    <s v="11-06-2015"/>
    <n v="5.8624999999999998"/>
    <n v="23"/>
    <n v="212.89"/>
    <n v="17446"/>
    <n v="8.34"/>
    <s v="Sam"/>
  </r>
  <r>
    <n v="351"/>
    <s v="Juanita Coley Knox"/>
    <x v="0"/>
    <n v="0"/>
    <n v="8.34"/>
    <n v="2.64"/>
    <x v="2"/>
    <x v="2"/>
    <s v="Office Supplies"/>
    <x v="16"/>
    <s v="Small Pack"/>
    <s v="Acme® Elite Stainless Steel Scissors"/>
    <n v="0.59"/>
    <s v="United States"/>
    <s v="East"/>
    <x v="11"/>
    <s v="Watertown"/>
    <n v="13601"/>
    <s v="September"/>
    <s v="06-09-2015"/>
    <s v="June"/>
    <s v="11-06-2015"/>
    <n v="10.5"/>
    <n v="6"/>
    <n v="55.54"/>
    <n v="88685"/>
    <n v="8.34"/>
    <s v="Erin"/>
  </r>
  <r>
    <n v="2584"/>
    <s v="Seth Matthews"/>
    <x v="0"/>
    <n v="0.04"/>
    <n v="6.3"/>
    <n v="0.5"/>
    <x v="1"/>
    <x v="2"/>
    <s v="Office Supplies"/>
    <x v="13"/>
    <s v="Small Box"/>
    <s v="Avery 48"/>
    <n v="0.39"/>
    <s v="United States"/>
    <s v="Central"/>
    <x v="25"/>
    <s v="Inkster"/>
    <n v="48141"/>
    <s v="September"/>
    <s v="06-09-2015"/>
    <s v="June"/>
    <s v="11-06-2015"/>
    <n v="67.606200000000001"/>
    <n v="15"/>
    <n v="97.98"/>
    <n v="89658"/>
    <n v="6.26"/>
    <s v="Chris"/>
  </r>
  <r>
    <n v="1151"/>
    <s v="Edna Huang"/>
    <x v="2"/>
    <n v="0.05"/>
    <n v="7.59"/>
    <n v="4"/>
    <x v="1"/>
    <x v="3"/>
    <s v="Furniture"/>
    <x v="11"/>
    <s v="Wrap Bag"/>
    <s v="Master Giant Foot® Doorstop, Safety Yellow"/>
    <n v="0.42"/>
    <s v="United States"/>
    <s v="East"/>
    <x v="35"/>
    <s v="South Hadley"/>
    <n v="1075"/>
    <s v="September"/>
    <s v="06-09-2015"/>
    <s v="June"/>
    <s v="09-06-2015"/>
    <n v="6.0926999999999998"/>
    <n v="1"/>
    <n v="8.83"/>
    <n v="91344"/>
    <n v="7.54"/>
    <s v="Erin"/>
  </r>
  <r>
    <n v="218"/>
    <s v="Frances Saunders"/>
    <x v="4"/>
    <n v="0.05"/>
    <n v="119.99"/>
    <n v="56.14"/>
    <x v="0"/>
    <x v="1"/>
    <s v="Technology"/>
    <x v="3"/>
    <s v="Jumbo Box"/>
    <s v="Hewlett-Packard 2600DN Business Color Inkjet Printer"/>
    <n v="0.39"/>
    <s v="United States"/>
    <s v="West"/>
    <x v="15"/>
    <s v="Murray"/>
    <n v="84107"/>
    <s v="September"/>
    <s v="06-09-2015"/>
    <s v="June"/>
    <s v="11-06-2015"/>
    <n v="-102.5121"/>
    <n v="6"/>
    <n v="730.37"/>
    <n v="88048"/>
    <n v="119.94"/>
    <s v="William"/>
  </r>
  <r>
    <n v="3361"/>
    <s v="Oscar Kenney"/>
    <x v="4"/>
    <n v="0.03"/>
    <n v="4.9800000000000004"/>
    <n v="4.95"/>
    <x v="1"/>
    <x v="2"/>
    <s v="Office Supplies"/>
    <x v="5"/>
    <s v="Small Box"/>
    <s v="Cardinal Holdit Business Card Pockets"/>
    <n v="0.37"/>
    <s v="United States"/>
    <s v="Central"/>
    <x v="30"/>
    <s v="West Bend"/>
    <n v="53095"/>
    <s v="September"/>
    <s v="06-09-2015"/>
    <s v="June"/>
    <s v="11-06-2015"/>
    <n v="-47.995249999999999"/>
    <n v="19"/>
    <n v="95"/>
    <n v="91438"/>
    <n v="4.95"/>
    <s v="Chris"/>
  </r>
  <r>
    <n v="326"/>
    <s v="Brenda May"/>
    <x v="3"/>
    <n v="0.06"/>
    <n v="7.99"/>
    <n v="5.03"/>
    <x v="1"/>
    <x v="1"/>
    <s v="Technology"/>
    <x v="12"/>
    <s v="Medium Box"/>
    <s v="Bell Sonecor JB700 Caller ID"/>
    <n v="0.6"/>
    <s v="United States"/>
    <s v="Central"/>
    <x v="10"/>
    <s v="Batavia"/>
    <n v="60510"/>
    <s v="September"/>
    <s v="06-09-2015"/>
    <s v="June"/>
    <s v="10-06-2015"/>
    <n v="-29.172000000000001"/>
    <n v="4"/>
    <n v="28.46"/>
    <n v="90973"/>
    <n v="7.9300000000000006"/>
    <s v="Chris"/>
  </r>
  <r>
    <n v="3079"/>
    <s v="Andrew Levine"/>
    <x v="0"/>
    <n v="0"/>
    <n v="2.21"/>
    <n v="1"/>
    <x v="2"/>
    <x v="0"/>
    <s v="Office Supplies"/>
    <x v="2"/>
    <s v="Wrap Bag"/>
    <s v="Quartet Alpha® White Chalk, 12/Pack"/>
    <n v="0.38"/>
    <s v="United States"/>
    <s v="East"/>
    <x v="28"/>
    <s v="Philadelphia"/>
    <n v="19112"/>
    <s v="October"/>
    <s v="06-10-2015"/>
    <s v="June"/>
    <s v="11-06-2015"/>
    <n v="10.01"/>
    <n v="33"/>
    <n v="87.18"/>
    <n v="48483"/>
    <n v="2.21"/>
    <s v="Erin"/>
  </r>
  <r>
    <n v="3243"/>
    <s v="Marlene Phillips"/>
    <x v="1"/>
    <n v="0"/>
    <n v="7.28"/>
    <n v="3.52"/>
    <x v="1"/>
    <x v="0"/>
    <s v="Technology"/>
    <x v="1"/>
    <s v="Small Pack"/>
    <s v="Imation 3.5&quot; DS-HD Macintosh Formatted Diskettes, 10/Pack"/>
    <n v="0.68"/>
    <s v="United States"/>
    <s v="East"/>
    <x v="22"/>
    <s v="Bristol"/>
    <n v="6010"/>
    <s v="October"/>
    <s v="06-10-2015"/>
    <s v="June"/>
    <s v="10-06-2015"/>
    <n v="-25.103999999999999"/>
    <n v="3"/>
    <n v="24.44"/>
    <n v="88329"/>
    <n v="7.28"/>
    <s v="Erin"/>
  </r>
  <r>
    <n v="254"/>
    <s v="Brett Hawkins"/>
    <x v="4"/>
    <n v="0.1"/>
    <n v="280.98"/>
    <n v="35.67"/>
    <x v="0"/>
    <x v="2"/>
    <s v="Furniture"/>
    <x v="0"/>
    <s v="Jumbo Box"/>
    <s v="Global Adaptabilities™ Conference Tables"/>
    <n v="0.66"/>
    <s v="United States"/>
    <s v="West"/>
    <x v="3"/>
    <s v="Highlands Ranch"/>
    <n v="80126"/>
    <s v="October"/>
    <s v="06-10-2015"/>
    <s v="June"/>
    <s v="11-06-2015"/>
    <n v="-53.744999999999997"/>
    <n v="5"/>
    <n v="1332.82"/>
    <n v="86268"/>
    <n v="280.88"/>
    <s v="William"/>
  </r>
  <r>
    <n v="597"/>
    <s v="Alexandra Wise"/>
    <x v="3"/>
    <n v="0.1"/>
    <n v="6.48"/>
    <n v="5.9"/>
    <x v="1"/>
    <x v="0"/>
    <s v="Office Supplies"/>
    <x v="7"/>
    <s v="Small Box"/>
    <s v="Xerox 1976"/>
    <n v="0.37"/>
    <s v="United States"/>
    <s v="Central"/>
    <x v="2"/>
    <s v="Columbus"/>
    <n v="47201"/>
    <s v="October"/>
    <s v="06-10-2015"/>
    <s v="June"/>
    <s v="10-06-2015"/>
    <n v="-51.634999999999998"/>
    <n v="19"/>
    <n v="116.8"/>
    <n v="86310"/>
    <n v="6.3800000000000008"/>
    <s v="Chris"/>
  </r>
  <r>
    <n v="2431"/>
    <s v="Troy Cassidy"/>
    <x v="3"/>
    <n v="0.05"/>
    <n v="8.85"/>
    <n v="5.6"/>
    <x v="1"/>
    <x v="1"/>
    <s v="Office Supplies"/>
    <x v="5"/>
    <s v="Small Box"/>
    <s v="GBC Standard Plastic Binding Systems Combs"/>
    <n v="0.36"/>
    <s v="United States"/>
    <s v="West"/>
    <x v="8"/>
    <s v="Los Angeles"/>
    <n v="90004"/>
    <s v="October"/>
    <s v="06-10-2015"/>
    <s v="June"/>
    <s v="11-06-2015"/>
    <n v="-9.1769999999999996"/>
    <n v="21"/>
    <n v="199.08"/>
    <n v="24869"/>
    <n v="8.7999999999999989"/>
    <s v="William"/>
  </r>
  <r>
    <n v="2433"/>
    <s v="Debra P May"/>
    <x v="3"/>
    <n v="0.05"/>
    <n v="8.85"/>
    <n v="5.6"/>
    <x v="1"/>
    <x v="1"/>
    <s v="Office Supplies"/>
    <x v="5"/>
    <s v="Small Box"/>
    <s v="GBC Standard Plastic Binding Systems Combs"/>
    <n v="0.36"/>
    <s v="United States"/>
    <s v="Central"/>
    <x v="19"/>
    <s v="Moore"/>
    <n v="73160"/>
    <s v="October"/>
    <s v="06-10-2015"/>
    <s v="June"/>
    <s v="11-06-2015"/>
    <n v="-7.3415999999999997"/>
    <n v="5"/>
    <n v="47.4"/>
    <n v="89095"/>
    <n v="8.7999999999999989"/>
    <s v="Chris"/>
  </r>
  <r>
    <n v="1265"/>
    <s v="Danielle Kramer"/>
    <x v="0"/>
    <n v="0.05"/>
    <n v="5.28"/>
    <n v="6.26"/>
    <x v="1"/>
    <x v="2"/>
    <s v="Office Supplies"/>
    <x v="7"/>
    <s v="Small Box"/>
    <s v="Xerox 1928"/>
    <n v="0.4"/>
    <s v="United States"/>
    <s v="Central"/>
    <x v="19"/>
    <s v="Altus"/>
    <n v="73521"/>
    <s v="November"/>
    <s v="06-11-2015"/>
    <s v="June"/>
    <s v="12-06-2015"/>
    <n v="-11.375999999999999"/>
    <n v="1"/>
    <n v="7.15"/>
    <n v="89729"/>
    <n v="5.23"/>
    <s v="Chris"/>
  </r>
  <r>
    <n v="2779"/>
    <s v="Jacob Burgess"/>
    <x v="0"/>
    <n v="0.01"/>
    <n v="35.99"/>
    <n v="5.99"/>
    <x v="1"/>
    <x v="3"/>
    <s v="Technology"/>
    <x v="12"/>
    <s v="Wrap Bag"/>
    <s v="Accessory41"/>
    <n v="0.38"/>
    <s v="United States"/>
    <s v="South"/>
    <x v="9"/>
    <s v="Wilson"/>
    <n v="27893"/>
    <s v="November"/>
    <s v="06-11-2015"/>
    <s v="June"/>
    <s v="12-06-2015"/>
    <n v="-60.704000000000001"/>
    <n v="11"/>
    <n v="345.07"/>
    <n v="87161"/>
    <n v="35.980000000000004"/>
    <s v="Sam"/>
  </r>
  <r>
    <n v="3251"/>
    <s v="Peter Brooks"/>
    <x v="0"/>
    <n v="0.02"/>
    <n v="5.28"/>
    <n v="6.26"/>
    <x v="1"/>
    <x v="3"/>
    <s v="Office Supplies"/>
    <x v="7"/>
    <s v="Small Box"/>
    <s v="Xerox 1928"/>
    <n v="0.4"/>
    <s v="United States"/>
    <s v="East"/>
    <x v="11"/>
    <s v="New York City"/>
    <n v="10112"/>
    <s v="November"/>
    <s v="06-11-2015"/>
    <s v="June"/>
    <s v="12-06-2015"/>
    <n v="-131.16"/>
    <n v="76"/>
    <n v="412.72"/>
    <n v="39076"/>
    <n v="5.2600000000000007"/>
    <s v="Erin"/>
  </r>
  <r>
    <n v="3252"/>
    <s v="Milton Harrell"/>
    <x v="0"/>
    <n v="0.02"/>
    <n v="5.28"/>
    <n v="6.26"/>
    <x v="1"/>
    <x v="3"/>
    <s v="Office Supplies"/>
    <x v="7"/>
    <s v="Small Box"/>
    <s v="Xerox 1928"/>
    <n v="0.4"/>
    <s v="United States"/>
    <s v="East"/>
    <x v="11"/>
    <s v="Rotterdam"/>
    <n v="12306"/>
    <s v="November"/>
    <s v="06-11-2015"/>
    <s v="June"/>
    <s v="12-06-2015"/>
    <n v="-65.58"/>
    <n v="19"/>
    <n v="103.18"/>
    <n v="87299"/>
    <n v="5.2600000000000007"/>
    <s v="Erin"/>
  </r>
  <r>
    <n v="1466"/>
    <s v="Wesley Reid"/>
    <x v="1"/>
    <n v="0"/>
    <n v="65.989999999999995"/>
    <n v="8.99"/>
    <x v="1"/>
    <x v="0"/>
    <s v="Technology"/>
    <x v="12"/>
    <s v="Small Box"/>
    <s v="5180"/>
    <n v="0.56000000000000005"/>
    <s v="United States"/>
    <s v="Central"/>
    <x v="13"/>
    <s v="Columbus"/>
    <n v="68601"/>
    <s v="November"/>
    <s v="06-11-2015"/>
    <s v="June"/>
    <s v="13-06-2015"/>
    <n v="253.3032"/>
    <n v="10"/>
    <n v="575.07000000000005"/>
    <n v="91115"/>
    <n v="65.989999999999995"/>
    <s v="Chris"/>
  </r>
  <r>
    <n v="2649"/>
    <s v="Leo J Olson"/>
    <x v="1"/>
    <n v="0.01"/>
    <n v="39.979999999999997"/>
    <n v="4"/>
    <x v="1"/>
    <x v="3"/>
    <s v="Technology"/>
    <x v="1"/>
    <s v="Small Box"/>
    <s v="Microsoft Natural Keyboard Elite"/>
    <n v="0.7"/>
    <s v="United States"/>
    <s v="East"/>
    <x v="36"/>
    <s v="Edgewood"/>
    <n v="21040"/>
    <s v="November"/>
    <s v="06-11-2015"/>
    <s v="June"/>
    <s v="12-06-2015"/>
    <n v="-30.808"/>
    <n v="5"/>
    <n v="203.29"/>
    <n v="88814"/>
    <n v="39.97"/>
    <s v="Erin"/>
  </r>
  <r>
    <n v="3008"/>
    <s v="Penny Rich"/>
    <x v="1"/>
    <n v="0.01"/>
    <n v="12.28"/>
    <n v="6.47"/>
    <x v="1"/>
    <x v="2"/>
    <s v="Office Supplies"/>
    <x v="7"/>
    <s v="Small Box"/>
    <s v="Xerox 1881"/>
    <n v="0.38"/>
    <s v="United States"/>
    <s v="Central"/>
    <x v="7"/>
    <s v="Minnetonka Mills"/>
    <n v="55343"/>
    <s v="November"/>
    <s v="06-11-2015"/>
    <s v="June"/>
    <s v="12-06-2015"/>
    <n v="47.61"/>
    <n v="12"/>
    <n v="160.66"/>
    <n v="89415"/>
    <n v="12.27"/>
    <s v="Chris"/>
  </r>
  <r>
    <n v="2543"/>
    <s v="Josephine Dalton"/>
    <x v="4"/>
    <n v="0.05"/>
    <n v="15.68"/>
    <n v="3.73"/>
    <x v="1"/>
    <x v="0"/>
    <s v="Furniture"/>
    <x v="11"/>
    <s v="Small Pack"/>
    <s v="Artistic Insta-Plaque"/>
    <n v="0.46"/>
    <s v="United States"/>
    <s v="South"/>
    <x v="21"/>
    <s v="Richmond"/>
    <n v="23223"/>
    <s v="November"/>
    <s v="06-11-2015"/>
    <s v="June"/>
    <s v="12-06-2015"/>
    <n v="3.54"/>
    <n v="17"/>
    <n v="257.48"/>
    <n v="87917"/>
    <n v="15.629999999999999"/>
    <s v="Sam"/>
  </r>
  <r>
    <n v="2543"/>
    <s v="Josephine Dalton"/>
    <x v="4"/>
    <n v="0.02"/>
    <n v="195.99"/>
    <n v="4.2"/>
    <x v="1"/>
    <x v="0"/>
    <s v="Technology"/>
    <x v="12"/>
    <s v="Small Box"/>
    <s v="T65"/>
    <n v="0.56000000000000005"/>
    <s v="United States"/>
    <s v="South"/>
    <x v="21"/>
    <s v="Richmond"/>
    <n v="23223"/>
    <s v="November"/>
    <s v="06-11-2015"/>
    <s v="June"/>
    <s v="12-06-2015"/>
    <n v="40.283999999999999"/>
    <n v="19"/>
    <n v="3194.99"/>
    <n v="87917"/>
    <n v="195.97"/>
    <s v="Sam"/>
  </r>
  <r>
    <n v="2840"/>
    <s v="Bob Berg"/>
    <x v="4"/>
    <n v="0.05"/>
    <n v="15.68"/>
    <n v="3.73"/>
    <x v="1"/>
    <x v="3"/>
    <s v="Furniture"/>
    <x v="11"/>
    <s v="Small Pack"/>
    <s v="Artistic Insta-Plaque"/>
    <n v="0.46"/>
    <s v="United States"/>
    <s v="South"/>
    <x v="12"/>
    <s v="North Miami"/>
    <n v="33161"/>
    <s v="November"/>
    <s v="06-11-2015"/>
    <s v="June"/>
    <s v="13-06-2015"/>
    <n v="1166.6279999999999"/>
    <n v="17"/>
    <n v="260.01"/>
    <n v="87885"/>
    <n v="15.629999999999999"/>
    <s v="Sam"/>
  </r>
  <r>
    <n v="2840"/>
    <s v="Bob Berg"/>
    <x v="4"/>
    <n v="0"/>
    <n v="14.98"/>
    <n v="8.99"/>
    <x v="1"/>
    <x v="3"/>
    <s v="Furniture"/>
    <x v="11"/>
    <s v="Small Pack"/>
    <s v="GE 4 Foot Flourescent Tube, 40 Watt"/>
    <n v="0.39"/>
    <s v="United States"/>
    <s v="South"/>
    <x v="12"/>
    <s v="North Miami"/>
    <n v="33161"/>
    <s v="November"/>
    <s v="06-11-2015"/>
    <s v="June"/>
    <s v="12-06-2015"/>
    <n v="-40.604199999999999"/>
    <n v="18"/>
    <n v="273.79000000000002"/>
    <n v="87885"/>
    <n v="14.98"/>
    <s v="Sam"/>
  </r>
  <r>
    <n v="2840"/>
    <s v="Bob Berg"/>
    <x v="4"/>
    <n v="0.02"/>
    <n v="38.76"/>
    <n v="13.26"/>
    <x v="1"/>
    <x v="3"/>
    <s v="Office Supplies"/>
    <x v="7"/>
    <s v="Small Box"/>
    <s v="Xerox 1892"/>
    <n v="0.36"/>
    <s v="United States"/>
    <s v="South"/>
    <x v="12"/>
    <s v="North Miami"/>
    <n v="33161"/>
    <s v="November"/>
    <s v="06-11-2015"/>
    <s v="June"/>
    <s v="12-06-2015"/>
    <n v="-294.084"/>
    <n v="1"/>
    <n v="44.62"/>
    <n v="87885"/>
    <n v="38.739999999999995"/>
    <s v="Sam"/>
  </r>
  <r>
    <n v="3078"/>
    <s v="Kate McKenna"/>
    <x v="3"/>
    <n v="0.04"/>
    <n v="35.44"/>
    <n v="5.09"/>
    <x v="1"/>
    <x v="0"/>
    <s v="Office Supplies"/>
    <x v="7"/>
    <s v="Small Box"/>
    <s v="Xerox 1932"/>
    <n v="0.38"/>
    <s v="United States"/>
    <s v="East"/>
    <x v="27"/>
    <s v="Toledo"/>
    <n v="43615"/>
    <s v="November"/>
    <s v="06-11-2015"/>
    <s v="June"/>
    <s v="11-06-2015"/>
    <n v="118.6317"/>
    <n v="5"/>
    <n v="171.93"/>
    <n v="88240"/>
    <n v="35.4"/>
    <s v="Erin"/>
  </r>
  <r>
    <n v="3078"/>
    <s v="Kate McKenna"/>
    <x v="3"/>
    <n v="0.08"/>
    <n v="3.98"/>
    <n v="0.7"/>
    <x v="1"/>
    <x v="0"/>
    <s v="Office Supplies"/>
    <x v="2"/>
    <s v="Wrap Bag"/>
    <s v="4009® Highlighters by Sanford"/>
    <n v="0.52"/>
    <s v="United States"/>
    <s v="East"/>
    <x v="27"/>
    <s v="Toledo"/>
    <n v="43615"/>
    <s v="November"/>
    <s v="06-11-2015"/>
    <s v="June"/>
    <s v="14-06-2015"/>
    <n v="23.303999999999998"/>
    <n v="9"/>
    <n v="35.19"/>
    <n v="88240"/>
    <n v="3.9"/>
    <s v="Erin"/>
  </r>
  <r>
    <n v="3079"/>
    <s v="Andrew Levine"/>
    <x v="3"/>
    <n v="0.04"/>
    <n v="35.44"/>
    <n v="5.09"/>
    <x v="1"/>
    <x v="0"/>
    <s v="Office Supplies"/>
    <x v="7"/>
    <s v="Small Box"/>
    <s v="Xerox 1932"/>
    <n v="0.38"/>
    <s v="United States"/>
    <s v="East"/>
    <x v="28"/>
    <s v="Philadelphia"/>
    <n v="19112"/>
    <s v="November"/>
    <s v="06-11-2015"/>
    <s v="June"/>
    <s v="11-06-2015"/>
    <n v="150.72"/>
    <n v="21"/>
    <n v="722.1"/>
    <n v="53476"/>
    <n v="35.4"/>
    <s v="Erin"/>
  </r>
  <r>
    <n v="3079"/>
    <s v="Andrew Levine"/>
    <x v="3"/>
    <n v="0.08"/>
    <n v="3.98"/>
    <n v="0.7"/>
    <x v="1"/>
    <x v="0"/>
    <s v="Office Supplies"/>
    <x v="2"/>
    <s v="Wrap Bag"/>
    <s v="4009® Highlighters by Sanford"/>
    <n v="0.52"/>
    <s v="United States"/>
    <s v="East"/>
    <x v="28"/>
    <s v="Philadelphia"/>
    <n v="19112"/>
    <s v="November"/>
    <s v="06-11-2015"/>
    <s v="June"/>
    <s v="14-06-2015"/>
    <n v="19.420000000000002"/>
    <n v="36"/>
    <n v="140.78"/>
    <n v="53476"/>
    <n v="3.9"/>
    <s v="Erin"/>
  </r>
  <r>
    <n v="3079"/>
    <s v="Andrew Levine"/>
    <x v="3"/>
    <n v="0.01"/>
    <n v="1.76"/>
    <n v="0.7"/>
    <x v="1"/>
    <x v="0"/>
    <s v="Office Supplies"/>
    <x v="2"/>
    <s v="Wrap Bag"/>
    <s v="Newell 310"/>
    <n v="0.56000000000000005"/>
    <s v="United States"/>
    <s v="East"/>
    <x v="28"/>
    <s v="Philadelphia"/>
    <n v="19112"/>
    <s v="November"/>
    <s v="06-11-2015"/>
    <s v="June"/>
    <s v="12-06-2015"/>
    <n v="3.13"/>
    <n v="71"/>
    <n v="129.72"/>
    <n v="53476"/>
    <n v="1.75"/>
    <s v="Erin"/>
  </r>
  <r>
    <n v="3079"/>
    <s v="Andrew Levine"/>
    <x v="3"/>
    <n v="0.01"/>
    <n v="193.17"/>
    <n v="19.989999999999998"/>
    <x v="2"/>
    <x v="0"/>
    <s v="Office Supplies"/>
    <x v="6"/>
    <s v="Small Box"/>
    <s v="Fellowes Staxonsteel® Drawer Files"/>
    <n v="0.71"/>
    <s v="United States"/>
    <s v="East"/>
    <x v="28"/>
    <s v="Philadelphia"/>
    <n v="19112"/>
    <s v="November"/>
    <s v="06-11-2015"/>
    <s v="June"/>
    <s v="11-06-2015"/>
    <n v="1141.07"/>
    <n v="63"/>
    <n v="12190.98"/>
    <n v="53476"/>
    <n v="193.16"/>
    <s v="Erin"/>
  </r>
  <r>
    <n v="2046"/>
    <s v="Eileen Schwartz"/>
    <x v="0"/>
    <n v="0.04"/>
    <n v="4.28"/>
    <n v="5.68"/>
    <x v="1"/>
    <x v="3"/>
    <s v="Office Supplies"/>
    <x v="7"/>
    <s v="Small Box"/>
    <s v="Xerox 199"/>
    <n v="0.4"/>
    <s v="United States"/>
    <s v="Central"/>
    <x v="38"/>
    <s v="Liberal"/>
    <n v="67901"/>
    <s v="December"/>
    <s v="06-12-2015"/>
    <s v="June"/>
    <s v="14-06-2015"/>
    <n v="-27.375"/>
    <n v="7"/>
    <n v="31.54"/>
    <n v="88219"/>
    <n v="4.24"/>
    <s v="Chris"/>
  </r>
  <r>
    <n v="2046"/>
    <s v="Eileen Schwartz"/>
    <x v="0"/>
    <n v="0.06"/>
    <n v="376.13"/>
    <n v="85.63"/>
    <x v="0"/>
    <x v="3"/>
    <s v="Furniture"/>
    <x v="0"/>
    <s v="Jumbo Box"/>
    <s v="Bretford Rectangular Conference Table Tops"/>
    <n v="0.74"/>
    <s v="United States"/>
    <s v="Central"/>
    <x v="38"/>
    <s v="Liberal"/>
    <n v="67901"/>
    <s v="December"/>
    <s v="06-12-2015"/>
    <s v="June"/>
    <s v="14-06-2015"/>
    <n v="-435.75749999999999"/>
    <n v="13"/>
    <n v="4634.6899999999996"/>
    <n v="88219"/>
    <n v="376.07"/>
    <s v="Chris"/>
  </r>
  <r>
    <n v="2046"/>
    <s v="Eileen Schwartz"/>
    <x v="0"/>
    <n v="0.06"/>
    <n v="424.21"/>
    <n v="110.2"/>
    <x v="0"/>
    <x v="3"/>
    <s v="Furniture"/>
    <x v="0"/>
    <s v="Jumbo Box"/>
    <s v="Bush Advantage Collection® Racetrack Conference Table"/>
    <n v="0.67"/>
    <s v="United States"/>
    <s v="Central"/>
    <x v="38"/>
    <s v="Liberal"/>
    <n v="67901"/>
    <s v="December"/>
    <s v="06-12-2015"/>
    <s v="June"/>
    <s v="13-06-2015"/>
    <n v="682.53"/>
    <n v="17"/>
    <n v="7304.03"/>
    <n v="88219"/>
    <n v="424.15"/>
    <s v="Chris"/>
  </r>
  <r>
    <n v="2046"/>
    <s v="Eileen Schwartz"/>
    <x v="0"/>
    <n v="0.06"/>
    <n v="195.99"/>
    <n v="8.99"/>
    <x v="1"/>
    <x v="3"/>
    <s v="Technology"/>
    <x v="12"/>
    <s v="Small Box"/>
    <s v="T28 WORLD"/>
    <n v="0.6"/>
    <s v="United States"/>
    <s v="Central"/>
    <x v="38"/>
    <s v="Liberal"/>
    <n v="67901"/>
    <s v="December"/>
    <s v="06-12-2015"/>
    <s v="June"/>
    <s v="14-06-2015"/>
    <n v="-277.22199999999998"/>
    <n v="4"/>
    <n v="632.65"/>
    <n v="88219"/>
    <n v="195.93"/>
    <s v="Chris"/>
  </r>
  <r>
    <n v="62"/>
    <s v="Pam Gilbert"/>
    <x v="1"/>
    <n v="0.04"/>
    <n v="29.14"/>
    <n v="4.8600000000000003"/>
    <x v="1"/>
    <x v="3"/>
    <s v="Office Supplies"/>
    <x v="7"/>
    <s v="Wrap Bag"/>
    <s v="Snap-A-Way® Black Print Carbonless Speed Message, No Reply Area, Duplicate"/>
    <n v="0.38"/>
    <s v="United States"/>
    <s v="Central"/>
    <x v="18"/>
    <s v="Round Rock"/>
    <n v="78664"/>
    <s v="December"/>
    <s v="06-12-2015"/>
    <s v="June"/>
    <s v="14-06-2015"/>
    <n v="349.40910000000002"/>
    <n v="17"/>
    <n v="506.39"/>
    <n v="87408"/>
    <n v="29.1"/>
    <s v="Chris"/>
  </r>
  <r>
    <n v="387"/>
    <s v="Angela Howe"/>
    <x v="1"/>
    <n v="0.1"/>
    <n v="8.8800000000000008"/>
    <n v="6.28"/>
    <x v="2"/>
    <x v="3"/>
    <s v="Office Supplies"/>
    <x v="5"/>
    <s v="Small Box"/>
    <s v="GBC Instant Index™ System for Binding Systems"/>
    <n v="0.35"/>
    <s v="United States"/>
    <s v="Central"/>
    <x v="13"/>
    <s v="Grand Island"/>
    <n v="68801"/>
    <s v="December"/>
    <s v="06-12-2015"/>
    <s v="June"/>
    <s v="14-06-2015"/>
    <n v="-27.283750000000001"/>
    <n v="15"/>
    <n v="126.9"/>
    <n v="90339"/>
    <n v="8.7800000000000011"/>
    <s v="Chris"/>
  </r>
  <r>
    <n v="1016"/>
    <s v="Francis Sherrill"/>
    <x v="1"/>
    <n v="0.02"/>
    <n v="6.48"/>
    <n v="7.86"/>
    <x v="2"/>
    <x v="2"/>
    <s v="Office Supplies"/>
    <x v="7"/>
    <s v="Small Box"/>
    <s v="Xerox 213"/>
    <n v="0.37"/>
    <s v="United States"/>
    <s v="South"/>
    <x v="9"/>
    <s v="Asheville"/>
    <n v="28806"/>
    <s v="December"/>
    <s v="06-12-2015"/>
    <s v="June"/>
    <s v="13-06-2015"/>
    <n v="111.22199999999999"/>
    <n v="1"/>
    <n v="11.41"/>
    <n v="88389"/>
    <n v="6.4600000000000009"/>
    <s v="Sam"/>
  </r>
  <r>
    <n v="1745"/>
    <s v="Herbert Holden"/>
    <x v="1"/>
    <n v="0.04"/>
    <n v="124.49"/>
    <n v="51.94"/>
    <x v="0"/>
    <x v="1"/>
    <s v="Furniture"/>
    <x v="0"/>
    <s v="Jumbo Box"/>
    <s v="Bevis 36 x 72 Conference Tables"/>
    <n v="0.63"/>
    <s v="United States"/>
    <s v="South"/>
    <x v="5"/>
    <s v="Atlanta"/>
    <n v="30305"/>
    <s v="December"/>
    <s v="06-12-2015"/>
    <s v="June"/>
    <s v="14-06-2015"/>
    <n v="-247.55157"/>
    <n v="4"/>
    <n v="605.82000000000005"/>
    <n v="12224"/>
    <n v="124.44999999999999"/>
    <s v="Sam"/>
  </r>
  <r>
    <n v="1745"/>
    <s v="Herbert Holden"/>
    <x v="1"/>
    <n v="0.1"/>
    <n v="35.99"/>
    <n v="5"/>
    <x v="1"/>
    <x v="1"/>
    <s v="Technology"/>
    <x v="12"/>
    <s v="Wrap Bag"/>
    <s v="Accessory17"/>
    <n v="0.82"/>
    <s v="United States"/>
    <s v="South"/>
    <x v="5"/>
    <s v="Atlanta"/>
    <n v="30305"/>
    <s v="December"/>
    <s v="06-12-2015"/>
    <s v="June"/>
    <s v="12-06-2015"/>
    <n v="-277.20924000000002"/>
    <n v="54"/>
    <n v="1569"/>
    <n v="12224"/>
    <n v="35.89"/>
    <s v="Sam"/>
  </r>
  <r>
    <n v="1748"/>
    <s v="Helen Simpson"/>
    <x v="1"/>
    <n v="0.04"/>
    <n v="124.49"/>
    <n v="51.94"/>
    <x v="0"/>
    <x v="1"/>
    <s v="Furniture"/>
    <x v="0"/>
    <s v="Jumbo Box"/>
    <s v="Bevis 36 x 72 Conference Tables"/>
    <n v="0.63"/>
    <s v="United States"/>
    <s v="Central"/>
    <x v="19"/>
    <s v="Enid"/>
    <n v="73703"/>
    <s v="December"/>
    <s v="06-12-2015"/>
    <s v="June"/>
    <s v="14-06-2015"/>
    <n v="-93.064499999999995"/>
    <n v="1"/>
    <n v="151.46"/>
    <n v="87245"/>
    <n v="124.44999999999999"/>
    <s v="Chris"/>
  </r>
  <r>
    <n v="1781"/>
    <s v="Jackie Capps"/>
    <x v="1"/>
    <n v="0"/>
    <n v="55.48"/>
    <n v="14.3"/>
    <x v="1"/>
    <x v="3"/>
    <s v="Office Supplies"/>
    <x v="7"/>
    <s v="Small Box"/>
    <s v="Xerox 194"/>
    <n v="0.37"/>
    <s v="United States"/>
    <s v="West"/>
    <x v="8"/>
    <s v="San Carlos"/>
    <n v="94070"/>
    <s v="December"/>
    <s v="06-12-2015"/>
    <s v="June"/>
    <s v="14-06-2015"/>
    <n v="454.44779999999997"/>
    <n v="11"/>
    <n v="658.62"/>
    <n v="89857"/>
    <n v="55.48"/>
    <s v="William"/>
  </r>
  <r>
    <n v="2257"/>
    <s v="Bernard Thompson"/>
    <x v="1"/>
    <n v="0.06"/>
    <n v="6.68"/>
    <n v="6.93"/>
    <x v="1"/>
    <x v="3"/>
    <s v="Office Supplies"/>
    <x v="7"/>
    <s v="Small Box"/>
    <s v="HP Office Paper (20Lb. and 87 Bright)"/>
    <n v="0.37"/>
    <s v="United States"/>
    <s v="South"/>
    <x v="9"/>
    <s v="Raleigh"/>
    <n v="27604"/>
    <s v="December"/>
    <s v="06-12-2015"/>
    <s v="June"/>
    <s v="13-06-2015"/>
    <n v="7.6245000000000003"/>
    <n v="14"/>
    <n v="91.92"/>
    <n v="87965"/>
    <n v="6.62"/>
    <s v="Sam"/>
  </r>
  <r>
    <n v="1466"/>
    <s v="Wesley Reid"/>
    <x v="2"/>
    <n v="0.04"/>
    <n v="130.97999999999999"/>
    <n v="54.74"/>
    <x v="0"/>
    <x v="0"/>
    <s v="Furniture"/>
    <x v="10"/>
    <s v="Jumbo Box"/>
    <s v="O'Sullivan Elevations Bookcase, Cherry Finish"/>
    <n v="0.69"/>
    <s v="United States"/>
    <s v="Central"/>
    <x v="13"/>
    <s v="Columbus"/>
    <n v="68601"/>
    <s v="December"/>
    <s v="06-12-2015"/>
    <s v="June"/>
    <s v="12-06-2015"/>
    <n v="-723.78399999999999"/>
    <n v="14"/>
    <n v="1781.66"/>
    <n v="91116"/>
    <n v="130.94"/>
    <s v="Chris"/>
  </r>
  <r>
    <n v="1469"/>
    <s v="Vicki Zhu Daniels"/>
    <x v="2"/>
    <n v="0.04"/>
    <n v="105.29"/>
    <n v="10.119999999999999"/>
    <x v="1"/>
    <x v="0"/>
    <s v="Furniture"/>
    <x v="11"/>
    <s v="Large Box"/>
    <s v="Eldon Antistatic Chair Mats for Low to Medium Pile Carpets"/>
    <n v="0.79"/>
    <s v="United States"/>
    <s v="West"/>
    <x v="15"/>
    <s v="Clearfield"/>
    <n v="84015"/>
    <s v="December"/>
    <s v="06-12-2015"/>
    <s v="June"/>
    <s v="16-06-2015"/>
    <n v="589.18799999999999"/>
    <n v="9"/>
    <n v="940.64"/>
    <n v="91116"/>
    <n v="105.25"/>
    <s v="William"/>
  </r>
  <r>
    <n v="1469"/>
    <s v="Vicki Zhu Daniels"/>
    <x v="2"/>
    <n v="7.0000000000000007E-2"/>
    <n v="31.76"/>
    <n v="45.51"/>
    <x v="0"/>
    <x v="0"/>
    <s v="Furniture"/>
    <x v="0"/>
    <s v="Jumbo Box"/>
    <s v="Hon iLevel™ Computer Training Table"/>
    <n v="0.65"/>
    <s v="United States"/>
    <s v="West"/>
    <x v="15"/>
    <s v="Clearfield"/>
    <n v="84015"/>
    <s v="December"/>
    <s v="06-12-2015"/>
    <s v="June"/>
    <s v="14-06-2015"/>
    <n v="-1314.992"/>
    <n v="18"/>
    <n v="439.27"/>
    <n v="91116"/>
    <n v="31.69"/>
    <s v="William"/>
  </r>
  <r>
    <n v="3179"/>
    <s v="Marie Pittman"/>
    <x v="2"/>
    <n v="7.0000000000000007E-2"/>
    <n v="35.44"/>
    <n v="7.5"/>
    <x v="1"/>
    <x v="3"/>
    <s v="Office Supplies"/>
    <x v="7"/>
    <s v="Small Box"/>
    <s v="Xerox 1906"/>
    <n v="0.38"/>
    <s v="United States"/>
    <s v="Central"/>
    <x v="7"/>
    <s v="Owatonna"/>
    <n v="55060"/>
    <s v="December"/>
    <s v="06-12-2015"/>
    <s v="June"/>
    <s v="19-06-2015"/>
    <n v="262.2"/>
    <n v="11"/>
    <n v="380"/>
    <n v="86989"/>
    <n v="35.369999999999997"/>
    <s v="Chris"/>
  </r>
  <r>
    <n v="550"/>
    <s v="Edna Monroe Talley"/>
    <x v="4"/>
    <n v="0.06"/>
    <n v="549.99"/>
    <n v="49"/>
    <x v="0"/>
    <x v="3"/>
    <s v="Technology"/>
    <x v="4"/>
    <s v="Jumbo Drum"/>
    <s v="Sharp 1540cs Digital Laser Copier"/>
    <n v="0.35"/>
    <s v="United States"/>
    <s v="Central"/>
    <x v="18"/>
    <s v="Seguin"/>
    <n v="78155"/>
    <s v="December"/>
    <s v="06-12-2015"/>
    <s v="June"/>
    <s v="13-06-2015"/>
    <n v="4637.4071999999996"/>
    <n v="13"/>
    <n v="6720.88"/>
    <n v="90910"/>
    <n v="549.93000000000006"/>
    <s v="Chris"/>
  </r>
  <r>
    <n v="550"/>
    <s v="Edna Monroe Talley"/>
    <x v="4"/>
    <n v="0.08"/>
    <n v="115.99"/>
    <n v="5.99"/>
    <x v="2"/>
    <x v="3"/>
    <s v="Technology"/>
    <x v="12"/>
    <s v="Small Box"/>
    <s v="2160"/>
    <n v="0.56999999999999995"/>
    <s v="United States"/>
    <s v="Central"/>
    <x v="18"/>
    <s v="Seguin"/>
    <n v="78155"/>
    <s v="December"/>
    <s v="06-12-2015"/>
    <s v="June"/>
    <s v="13-06-2015"/>
    <n v="-239.54150000000001"/>
    <n v="1"/>
    <n v="102.21"/>
    <n v="90910"/>
    <n v="115.91"/>
    <s v="Chris"/>
  </r>
  <r>
    <n v="3230"/>
    <s v="Monica Stuart"/>
    <x v="0"/>
    <n v="0.06"/>
    <n v="4.91"/>
    <n v="5.68"/>
    <x v="2"/>
    <x v="0"/>
    <s v="Office Supplies"/>
    <x v="5"/>
    <s v="Small Box"/>
    <s v="Acco Pressboard Covers with Storage Hooks, 14 7/8&quot; x 11&quot;, Light Blue"/>
    <n v="0.36"/>
    <s v="United States"/>
    <s v="Central"/>
    <x v="30"/>
    <s v="Waukesha"/>
    <n v="53186"/>
    <s v="June"/>
    <s v="13-06-2015"/>
    <s v="June"/>
    <s v="13-06-2015"/>
    <n v="-31.68825"/>
    <n v="10"/>
    <n v="53.89"/>
    <n v="87436"/>
    <n v="4.8500000000000005"/>
    <s v="Chris"/>
  </r>
  <r>
    <n v="3230"/>
    <s v="Monica Stuart"/>
    <x v="0"/>
    <n v="7.0000000000000007E-2"/>
    <n v="48.94"/>
    <n v="5.86"/>
    <x v="2"/>
    <x v="0"/>
    <s v="Office Supplies"/>
    <x v="7"/>
    <s v="Small Box"/>
    <s v="Xerox 1916"/>
    <n v="0.35"/>
    <s v="United States"/>
    <s v="Central"/>
    <x v="30"/>
    <s v="Waukesha"/>
    <n v="53186"/>
    <s v="June"/>
    <s v="13-06-2015"/>
    <s v="June"/>
    <s v="14-06-2015"/>
    <n v="690.7038"/>
    <n v="21"/>
    <n v="1001.02"/>
    <n v="87436"/>
    <n v="48.87"/>
    <s v="Chris"/>
  </r>
  <r>
    <n v="2143"/>
    <s v="Lester Sawyer"/>
    <x v="1"/>
    <n v="0.08"/>
    <n v="17.149999999999999"/>
    <n v="4.96"/>
    <x v="1"/>
    <x v="2"/>
    <s v="Office Supplies"/>
    <x v="6"/>
    <s v="Small Box"/>
    <s v="Advantus Rolling Storage Box"/>
    <n v="0.57999999999999996"/>
    <s v="United States"/>
    <s v="South"/>
    <x v="21"/>
    <s v="Fairfax"/>
    <n v="20151"/>
    <s v="June"/>
    <s v="13-06-2015"/>
    <s v="June"/>
    <s v="16-06-2015"/>
    <n v="33.659999999999997"/>
    <n v="12"/>
    <n v="200.61"/>
    <n v="87569"/>
    <n v="17.07"/>
    <s v="Sam"/>
  </r>
  <r>
    <n v="2771"/>
    <s v="Kevin Wolfe"/>
    <x v="1"/>
    <n v="7.0000000000000007E-2"/>
    <n v="177.98"/>
    <n v="0.99"/>
    <x v="1"/>
    <x v="3"/>
    <s v="Office Supplies"/>
    <x v="8"/>
    <s v="Small Box"/>
    <s v="Kensington 7 Outlet MasterPiece Power Center"/>
    <n v="0.56000000000000005"/>
    <s v="United States"/>
    <s v="South"/>
    <x v="5"/>
    <s v="East Point"/>
    <n v="30344"/>
    <s v="June"/>
    <s v="13-06-2015"/>
    <s v="June"/>
    <s v="13-06-2015"/>
    <n v="-191.548"/>
    <n v="3"/>
    <n v="536.29"/>
    <n v="88974"/>
    <n v="177.91"/>
    <s v="Sam"/>
  </r>
  <r>
    <n v="1129"/>
    <s v="Pam Patton"/>
    <x v="2"/>
    <n v="0.03"/>
    <n v="30.98"/>
    <n v="6.5"/>
    <x v="1"/>
    <x v="3"/>
    <s v="Technology"/>
    <x v="1"/>
    <s v="Small Box"/>
    <s v="Logitech Internet Navigator Keyboard"/>
    <n v="0.79"/>
    <s v="United States"/>
    <s v="East"/>
    <x v="35"/>
    <s v="Boston"/>
    <n v="2118"/>
    <s v="June"/>
    <s v="13-06-2015"/>
    <s v="June"/>
    <s v="17-06-2015"/>
    <n v="-144.19999999999999"/>
    <n v="44"/>
    <n v="1332.09"/>
    <n v="39430"/>
    <n v="30.95"/>
    <s v="Erin"/>
  </r>
  <r>
    <n v="1132"/>
    <s v="Michael Robbins"/>
    <x v="2"/>
    <n v="0.03"/>
    <n v="30.98"/>
    <n v="6.5"/>
    <x v="1"/>
    <x v="3"/>
    <s v="Technology"/>
    <x v="1"/>
    <s v="Small Box"/>
    <s v="Logitech Internet Navigator Keyboard"/>
    <n v="0.79"/>
    <s v="United States"/>
    <s v="Central"/>
    <x v="18"/>
    <s v="Euless"/>
    <n v="76039"/>
    <s v="June"/>
    <s v="13-06-2015"/>
    <s v="June"/>
    <s v="17-06-2015"/>
    <n v="-115.36"/>
    <n v="11"/>
    <n v="333.02"/>
    <n v="88104"/>
    <n v="30.95"/>
    <s v="Chris"/>
  </r>
  <r>
    <n v="1505"/>
    <s v="Kay Schultz"/>
    <x v="2"/>
    <n v="0"/>
    <n v="85.99"/>
    <n v="0.99"/>
    <x v="1"/>
    <x v="0"/>
    <s v="Technology"/>
    <x v="12"/>
    <s v="Wrap Bag"/>
    <s v="Accessory4"/>
    <n v="0.85"/>
    <s v="United States"/>
    <s v="Central"/>
    <x v="18"/>
    <s v="College Station"/>
    <n v="77840"/>
    <s v="June"/>
    <s v="13-06-2015"/>
    <s v="June"/>
    <s v="18-06-2015"/>
    <n v="-138.0368"/>
    <n v="6"/>
    <n v="464.86"/>
    <n v="86181"/>
    <n v="85.99"/>
    <s v="Chris"/>
  </r>
  <r>
    <n v="5"/>
    <s v="Ronnie Proctor"/>
    <x v="3"/>
    <n v="0.02"/>
    <n v="500.98"/>
    <n v="26"/>
    <x v="0"/>
    <x v="2"/>
    <s v="Furniture"/>
    <x v="9"/>
    <s v="Jumbo Drum"/>
    <s v="Global Troy™ Executive Leather Low-Back Tilter"/>
    <n v="0.6"/>
    <s v="United States"/>
    <s v="West"/>
    <x v="8"/>
    <s v="San Gabriel"/>
    <n v="91776"/>
    <s v="June"/>
    <s v="13-06-2015"/>
    <s v="June"/>
    <s v="15-06-2015"/>
    <n v="4390.3665000000001"/>
    <n v="12"/>
    <n v="6362.85"/>
    <n v="90193"/>
    <n v="500.96000000000004"/>
    <s v="William"/>
  </r>
  <r>
    <n v="1044"/>
    <s v="Erin Ballard"/>
    <x v="0"/>
    <n v="0.02"/>
    <n v="209.84"/>
    <n v="21.21"/>
    <x v="1"/>
    <x v="2"/>
    <s v="Furniture"/>
    <x v="11"/>
    <s v="Large Box"/>
    <s v="Luxo Professional Fluorescent Magnifier Lamp with Clamp-Mount Base"/>
    <n v="0.59"/>
    <s v="United States"/>
    <s v="West"/>
    <x v="8"/>
    <s v="Los Angeles"/>
    <n v="90004"/>
    <s v="June"/>
    <s v="14-06-2015"/>
    <s v="June"/>
    <s v="14-06-2015"/>
    <n v="2593.14"/>
    <n v="62"/>
    <n v="13546.94"/>
    <n v="28001"/>
    <n v="209.82"/>
    <s v="William"/>
  </r>
  <r>
    <n v="1044"/>
    <s v="Erin Ballard"/>
    <x v="0"/>
    <n v="0.01"/>
    <n v="194.3"/>
    <n v="11.54"/>
    <x v="1"/>
    <x v="2"/>
    <s v="Furniture"/>
    <x v="11"/>
    <s v="Large Box"/>
    <s v="Electrix Halogen Magnifier Lamp"/>
    <n v="0.59"/>
    <s v="United States"/>
    <s v="West"/>
    <x v="8"/>
    <s v="Los Angeles"/>
    <n v="90004"/>
    <s v="June"/>
    <s v="14-06-2015"/>
    <s v="June"/>
    <s v="16-06-2015"/>
    <n v="1162.76"/>
    <n v="32"/>
    <n v="6401.65"/>
    <n v="28001"/>
    <n v="194.29000000000002"/>
    <s v="William"/>
  </r>
  <r>
    <n v="1519"/>
    <s v="Randall Boykin"/>
    <x v="0"/>
    <n v="0.06"/>
    <n v="55.48"/>
    <n v="4.8499999999999996"/>
    <x v="1"/>
    <x v="1"/>
    <s v="Office Supplies"/>
    <x v="7"/>
    <s v="Small Box"/>
    <s v="Xerox 1888"/>
    <n v="0.37"/>
    <s v="United States"/>
    <s v="East"/>
    <x v="29"/>
    <s v="Auburn"/>
    <n v="4210"/>
    <s v="June"/>
    <s v="14-06-2015"/>
    <s v="June"/>
    <s v="14-06-2015"/>
    <n v="711.05190000000005"/>
    <n v="19"/>
    <n v="1030.51"/>
    <n v="89957"/>
    <n v="55.419999999999995"/>
    <s v="Erin"/>
  </r>
  <r>
    <n v="1522"/>
    <s v="Earl Watts"/>
    <x v="0"/>
    <n v="0.1"/>
    <n v="122.99"/>
    <n v="70.2"/>
    <x v="0"/>
    <x v="1"/>
    <s v="Furniture"/>
    <x v="9"/>
    <s v="Jumbo Drum"/>
    <s v="Global High-Back Leather Tilter, Burgundy"/>
    <n v="0.74"/>
    <s v="United States"/>
    <s v="Central"/>
    <x v="7"/>
    <s v="Hopkins"/>
    <n v="55305"/>
    <s v="June"/>
    <s v="14-06-2015"/>
    <s v="June"/>
    <s v="15-06-2015"/>
    <n v="-899.67499999999995"/>
    <n v="17"/>
    <n v="2026.91"/>
    <n v="89957"/>
    <n v="122.89"/>
    <s v="Chris"/>
  </r>
  <r>
    <n v="3339"/>
    <s v="Lester Copeland"/>
    <x v="1"/>
    <n v="0.03"/>
    <n v="2.61"/>
    <n v="0.5"/>
    <x v="1"/>
    <x v="1"/>
    <s v="Office Supplies"/>
    <x v="13"/>
    <s v="Small Box"/>
    <s v="Avery 494"/>
    <n v="0.39"/>
    <s v="United States"/>
    <s v="South"/>
    <x v="12"/>
    <s v="Titusville"/>
    <n v="32780"/>
    <s v="June"/>
    <s v="14-06-2015"/>
    <s v="June"/>
    <s v="15-06-2015"/>
    <n v="4.0442999999999998"/>
    <n v="7"/>
    <n v="19.02"/>
    <n v="85981"/>
    <n v="2.58"/>
    <s v="Sam"/>
  </r>
  <r>
    <n v="3339"/>
    <s v="Lester Copeland"/>
    <x v="1"/>
    <n v="0.01"/>
    <n v="11.66"/>
    <n v="7.95"/>
    <x v="1"/>
    <x v="1"/>
    <s v="Office Supplies"/>
    <x v="2"/>
    <s v="Small Pack"/>
    <s v="Hunt BOSTON® Vista® Battery-Operated Pencil Sharpener, Black"/>
    <n v="0.57999999999999996"/>
    <s v="United States"/>
    <s v="South"/>
    <x v="12"/>
    <s v="Titusville"/>
    <n v="32780"/>
    <s v="June"/>
    <s v="14-06-2015"/>
    <s v="June"/>
    <s v="15-06-2015"/>
    <n v="-10.368399999999999"/>
    <n v="16"/>
    <n v="193.87"/>
    <n v="85981"/>
    <n v="11.65"/>
    <s v="Sam"/>
  </r>
  <r>
    <n v="1644"/>
    <s v="Sam Woodward"/>
    <x v="2"/>
    <n v="0.09"/>
    <n v="107.53"/>
    <n v="5.81"/>
    <x v="1"/>
    <x v="0"/>
    <s v="Furniture"/>
    <x v="11"/>
    <s v="Medium Box"/>
    <s v="Tenex Contemporary Contur Chairmats for Low and Medium Pile Carpet, Computer, 39&quot; x 49&quot;"/>
    <n v="0.65"/>
    <s v="United States"/>
    <s v="Central"/>
    <x v="18"/>
    <s v="Friendswood"/>
    <n v="77546"/>
    <s v="June"/>
    <s v="14-06-2015"/>
    <s v="June"/>
    <s v="16-06-2015"/>
    <n v="69.545100000000005"/>
    <n v="1"/>
    <n v="100.79"/>
    <n v="87342"/>
    <n v="107.44"/>
    <s v="Chris"/>
  </r>
  <r>
    <n v="1738"/>
    <s v="Dean Solomon"/>
    <x v="2"/>
    <n v="0.04"/>
    <n v="35.44"/>
    <n v="19.989999999999998"/>
    <x v="1"/>
    <x v="3"/>
    <s v="Office Supplies"/>
    <x v="7"/>
    <s v="Small Box"/>
    <s v="Xerox 1880"/>
    <n v="0.38"/>
    <s v="United States"/>
    <s v="South"/>
    <x v="9"/>
    <s v="Gastonia"/>
    <n v="28052"/>
    <s v="June"/>
    <s v="14-06-2015"/>
    <s v="June"/>
    <s v="21-06-2015"/>
    <n v="-108.27249999999999"/>
    <n v="11"/>
    <n v="406.26"/>
    <n v="85868"/>
    <n v="35.4"/>
    <s v="Sam"/>
  </r>
  <r>
    <n v="1775"/>
    <s v="Marlene Kirk"/>
    <x v="2"/>
    <n v="0.09"/>
    <n v="12.95"/>
    <n v="4.9800000000000004"/>
    <x v="1"/>
    <x v="1"/>
    <s v="Office Supplies"/>
    <x v="5"/>
    <s v="Small Box"/>
    <s v="GBC Binding covers"/>
    <n v="0.4"/>
    <s v="United States"/>
    <s v="Central"/>
    <x v="2"/>
    <s v="South Bend"/>
    <n v="46614"/>
    <s v="June"/>
    <s v="14-06-2015"/>
    <s v="June"/>
    <s v="21-06-2015"/>
    <n v="123.89175"/>
    <n v="21"/>
    <n v="269.54000000000002"/>
    <n v="89944"/>
    <n v="12.86"/>
    <s v="Chris"/>
  </r>
  <r>
    <n v="547"/>
    <s v="Henry Ball"/>
    <x v="3"/>
    <n v="0.03"/>
    <n v="13.73"/>
    <n v="6.85"/>
    <x v="2"/>
    <x v="3"/>
    <s v="Furniture"/>
    <x v="11"/>
    <s v="Wrap Bag"/>
    <s v="DAX Wood Document Frame."/>
    <n v="0.54"/>
    <s v="United States"/>
    <s v="East"/>
    <x v="44"/>
    <s v="Morgantown"/>
    <n v="26501"/>
    <s v="June"/>
    <s v="14-06-2015"/>
    <s v="June"/>
    <s v="15-06-2015"/>
    <n v="39.585299999999997"/>
    <n v="4"/>
    <n v="57.37"/>
    <n v="86250"/>
    <n v="13.700000000000001"/>
    <s v="Erin"/>
  </r>
  <r>
    <n v="2979"/>
    <s v="Lloyd Dolan"/>
    <x v="3"/>
    <n v="0.01"/>
    <n v="5.84"/>
    <n v="0.83"/>
    <x v="1"/>
    <x v="3"/>
    <s v="Office Supplies"/>
    <x v="2"/>
    <s v="Wrap Bag"/>
    <s v="Avery Hi-Liter® Smear-Safe Highlighters"/>
    <n v="0.49"/>
    <s v="United States"/>
    <s v="Central"/>
    <x v="39"/>
    <s v="Dickinson"/>
    <n v="58601"/>
    <s v="June"/>
    <s v="14-06-2015"/>
    <s v="June"/>
    <s v="16-06-2015"/>
    <n v="16.091999999999999"/>
    <n v="4"/>
    <n v="23.89"/>
    <n v="86546"/>
    <n v="5.83"/>
    <s v="Chris"/>
  </r>
  <r>
    <n v="3120"/>
    <s v="Daniel Christian"/>
    <x v="3"/>
    <n v="0.08"/>
    <n v="315.98"/>
    <n v="19.989999999999998"/>
    <x v="1"/>
    <x v="2"/>
    <s v="Office Supplies"/>
    <x v="5"/>
    <s v="Small Box"/>
    <s v="GBC ProClick™ 150 Presentation Binding System"/>
    <n v="0.38"/>
    <s v="United States"/>
    <s v="South"/>
    <x v="17"/>
    <s v="New Orleans"/>
    <n v="70117"/>
    <s v="June"/>
    <s v="14-06-2015"/>
    <s v="June"/>
    <s v="14-06-2015"/>
    <n v="44.52"/>
    <n v="9"/>
    <n v="2642.48"/>
    <n v="90160"/>
    <n v="315.90000000000003"/>
    <s v="Sam"/>
  </r>
  <r>
    <n v="1860"/>
    <s v="Gina B Hess"/>
    <x v="0"/>
    <n v="0.09"/>
    <n v="5.98"/>
    <n v="1.49"/>
    <x v="1"/>
    <x v="2"/>
    <s v="Office Supplies"/>
    <x v="5"/>
    <s v="Small Box"/>
    <s v="Avery Hanging File Binders"/>
    <n v="0.39"/>
    <s v="United States"/>
    <s v="East"/>
    <x v="35"/>
    <s v="Webster"/>
    <n v="1570"/>
    <s v="June"/>
    <s v="15-06-2015"/>
    <s v="June"/>
    <s v="17-06-2015"/>
    <n v="13.2294"/>
    <n v="5"/>
    <n v="28.01"/>
    <n v="86846"/>
    <n v="5.8900000000000006"/>
    <s v="Erin"/>
  </r>
  <r>
    <n v="33"/>
    <s v="Ricky Hensley"/>
    <x v="3"/>
    <n v="0.03"/>
    <n v="4.24"/>
    <n v="5.41"/>
    <x v="1"/>
    <x v="3"/>
    <s v="Office Supplies"/>
    <x v="5"/>
    <s v="Small Box"/>
    <s v="Storex DuraTech Recycled Plastic Frosted Binders"/>
    <n v="0.35"/>
    <s v="United States"/>
    <s v="West"/>
    <x v="14"/>
    <s v="Gresham"/>
    <n v="97030"/>
    <s v="June"/>
    <s v="15-06-2015"/>
    <s v="June"/>
    <s v="17-06-2015"/>
    <n v="-84.437600000000003"/>
    <n v="13"/>
    <n v="58.68"/>
    <n v="89201"/>
    <n v="4.21"/>
    <s v="William"/>
  </r>
  <r>
    <n v="33"/>
    <s v="Ricky Hensley"/>
    <x v="3"/>
    <n v="0.04"/>
    <n v="2.94"/>
    <n v="0.7"/>
    <x v="1"/>
    <x v="3"/>
    <s v="Office Supplies"/>
    <x v="2"/>
    <s v="Wrap Bag"/>
    <s v="Newell 338"/>
    <n v="0.57999999999999996"/>
    <s v="United States"/>
    <s v="West"/>
    <x v="14"/>
    <s v="Gresham"/>
    <n v="97030"/>
    <s v="June"/>
    <s v="15-06-2015"/>
    <s v="June"/>
    <s v="16-06-2015"/>
    <n v="24.312000000000001"/>
    <n v="18"/>
    <n v="53.1"/>
    <n v="89201"/>
    <n v="2.9"/>
    <s v="William"/>
  </r>
  <r>
    <n v="736"/>
    <s v="Meredith Walters"/>
    <x v="3"/>
    <n v="0.06"/>
    <n v="350.98"/>
    <n v="30"/>
    <x v="0"/>
    <x v="1"/>
    <s v="Furniture"/>
    <x v="9"/>
    <s v="Jumbo Drum"/>
    <s v="Office Star - Professional Matrix Back Chair with 2-to-1 Synchro Tilt and Mesh Fabric Seat"/>
    <n v="0.61"/>
    <s v="United States"/>
    <s v="East"/>
    <x v="47"/>
    <s v="Salem"/>
    <n v="3079"/>
    <s v="June"/>
    <s v="15-06-2015"/>
    <s v="June"/>
    <s v="17-06-2015"/>
    <n v="797.85599999999999"/>
    <n v="6"/>
    <n v="2016.32"/>
    <n v="90361"/>
    <n v="350.92"/>
    <s v="Erin"/>
  </r>
  <r>
    <n v="738"/>
    <s v="Peggy Rowe"/>
    <x v="3"/>
    <n v="0.02"/>
    <n v="70.98"/>
    <n v="46.74"/>
    <x v="0"/>
    <x v="1"/>
    <s v="Furniture"/>
    <x v="10"/>
    <s v="Jumbo Box"/>
    <s v="Hon Metal Bookcases, Putty"/>
    <n v="0.56000000000000005"/>
    <s v="United States"/>
    <s v="East"/>
    <x v="33"/>
    <s v="Cranford"/>
    <n v="7016"/>
    <s v="June"/>
    <s v="15-06-2015"/>
    <s v="June"/>
    <s v="16-06-2015"/>
    <n v="-178.21600000000001"/>
    <n v="4"/>
    <n v="313.63"/>
    <n v="90361"/>
    <n v="70.960000000000008"/>
    <s v="Erin"/>
  </r>
  <r>
    <n v="741"/>
    <s v="Stacey Hale"/>
    <x v="3"/>
    <n v="0.04"/>
    <n v="27.48"/>
    <n v="4"/>
    <x v="1"/>
    <x v="1"/>
    <s v="Technology"/>
    <x v="1"/>
    <s v="Small Box"/>
    <s v="Belkin MediaBoard 104- Keyboard"/>
    <n v="0.75"/>
    <s v="United States"/>
    <s v="East"/>
    <x v="33"/>
    <s v="Summit"/>
    <n v="7901"/>
    <s v="June"/>
    <s v="15-06-2015"/>
    <s v="June"/>
    <s v="17-06-2015"/>
    <n v="-26.655999999999999"/>
    <n v="15"/>
    <n v="397.17"/>
    <n v="90361"/>
    <n v="27.44"/>
    <s v="Erin"/>
  </r>
  <r>
    <n v="2183"/>
    <s v="Sheryl Reese"/>
    <x v="3"/>
    <n v="0"/>
    <n v="1.48"/>
    <n v="0.7"/>
    <x v="1"/>
    <x v="2"/>
    <s v="Office Supplies"/>
    <x v="14"/>
    <s v="Wrap Bag"/>
    <s v="Binder Clips by OIC"/>
    <n v="0.37"/>
    <s v="United States"/>
    <s v="South"/>
    <x v="32"/>
    <s v="Owensboro"/>
    <n v="42301"/>
    <s v="June"/>
    <s v="15-06-2015"/>
    <s v="June"/>
    <s v="17-06-2015"/>
    <n v="-203.09800000000001"/>
    <n v="12"/>
    <n v="19.32"/>
    <n v="91571"/>
    <n v="1.48"/>
    <s v="Sam"/>
  </r>
  <r>
    <n v="2512"/>
    <s v="Frances Holt"/>
    <x v="3"/>
    <n v="0.04"/>
    <n v="6.48"/>
    <n v="9.5399999999999991"/>
    <x v="1"/>
    <x v="2"/>
    <s v="Office Supplies"/>
    <x v="7"/>
    <s v="Small Box"/>
    <s v="Xerox 1905"/>
    <n v="0.37"/>
    <s v="United States"/>
    <s v="East"/>
    <x v="35"/>
    <s v="Cambridge"/>
    <n v="2138"/>
    <s v="June"/>
    <s v="15-06-2015"/>
    <s v="June"/>
    <s v="17-06-2015"/>
    <n v="-223.94399999999999"/>
    <n v="19"/>
    <n v="125.37"/>
    <n v="87030"/>
    <n v="6.44"/>
    <s v="Erin"/>
  </r>
  <r>
    <n v="1038"/>
    <s v="Jon Hale"/>
    <x v="0"/>
    <n v="0.1"/>
    <n v="7.64"/>
    <n v="5.83"/>
    <x v="1"/>
    <x v="3"/>
    <s v="Office Supplies"/>
    <x v="7"/>
    <s v="Wrap Bag"/>
    <s v="Rediform Wirebound &quot;Phone Memo&quot; Message Book, 11 x 5-3/4"/>
    <n v="0.36"/>
    <s v="United States"/>
    <s v="South"/>
    <x v="12"/>
    <s v="Belle Glade"/>
    <n v="33430"/>
    <s v="June"/>
    <s v="16-06-2015"/>
    <s v="June"/>
    <s v="17-06-2015"/>
    <n v="-403.18740000000003"/>
    <n v="5"/>
    <n v="39.36"/>
    <n v="90641"/>
    <n v="7.54"/>
    <s v="Sam"/>
  </r>
  <r>
    <n v="2677"/>
    <s v="Geoffrey Rivera"/>
    <x v="0"/>
    <n v="0.03"/>
    <n v="41.32"/>
    <n v="58.66"/>
    <x v="2"/>
    <x v="0"/>
    <s v="Furniture"/>
    <x v="11"/>
    <s v="Medium Box"/>
    <s v="Deflect-o EconoMat Studded, No Bevel Mat for Low Pile Carpeting"/>
    <n v="0.76"/>
    <s v="United States"/>
    <s v="South"/>
    <x v="21"/>
    <s v="Winchester"/>
    <n v="22601"/>
    <s v="June"/>
    <s v="16-06-2015"/>
    <s v="June"/>
    <s v="17-06-2015"/>
    <n v="-32.816000000000003"/>
    <n v="10"/>
    <n v="419.27"/>
    <n v="86633"/>
    <n v="41.29"/>
    <s v="Sam"/>
  </r>
  <r>
    <n v="2677"/>
    <s v="Geoffrey Rivera"/>
    <x v="0"/>
    <n v="0"/>
    <n v="6.88"/>
    <n v="2"/>
    <x v="1"/>
    <x v="0"/>
    <s v="Office Supplies"/>
    <x v="7"/>
    <s v="Wrap Bag"/>
    <s v="Adams Phone Message Book, 200 Message Capacity, 8 1/16” x 11”"/>
    <n v="0.39"/>
    <s v="United States"/>
    <s v="South"/>
    <x v="21"/>
    <s v="Winchester"/>
    <n v="22601"/>
    <s v="June"/>
    <s v="16-06-2015"/>
    <s v="June"/>
    <s v="16-06-2015"/>
    <n v="-15.61"/>
    <n v="5"/>
    <n v="36"/>
    <n v="86633"/>
    <n v="6.88"/>
    <s v="Sam"/>
  </r>
  <r>
    <n v="2720"/>
    <s v="Donna Block"/>
    <x v="0"/>
    <n v="0"/>
    <n v="40.479999999999997"/>
    <n v="19.989999999999998"/>
    <x v="1"/>
    <x v="0"/>
    <s v="Technology"/>
    <x v="1"/>
    <s v="Small Box"/>
    <s v="Keytronic Designer 104- Key Black Keyboard"/>
    <n v="0.77"/>
    <s v="United States"/>
    <s v="South"/>
    <x v="5"/>
    <s v="Dalton"/>
    <n v="30721"/>
    <s v="June"/>
    <s v="16-06-2015"/>
    <s v="June"/>
    <s v="17-06-2015"/>
    <n v="-25.634"/>
    <n v="6"/>
    <n v="264.95"/>
    <n v="88766"/>
    <n v="40.479999999999997"/>
    <s v="Sam"/>
  </r>
  <r>
    <n v="1492"/>
    <s v="Don Beard"/>
    <x v="1"/>
    <n v="0.04"/>
    <n v="119.99"/>
    <n v="14"/>
    <x v="0"/>
    <x v="3"/>
    <s v="Technology"/>
    <x v="3"/>
    <s v="Jumbo Drum"/>
    <s v="Epson C82 Color Inkjet Printer"/>
    <n v="0.36"/>
    <s v="United States"/>
    <s v="Central"/>
    <x v="6"/>
    <s v="Ozark"/>
    <n v="65721"/>
    <s v="June"/>
    <s v="16-06-2015"/>
    <s v="June"/>
    <s v="18-06-2015"/>
    <n v="509.95830000000001"/>
    <n v="6"/>
    <n v="739.07"/>
    <n v="88004"/>
    <n v="119.94999999999999"/>
    <s v="Chris"/>
  </r>
  <r>
    <n v="2355"/>
    <s v="Clyde Burnett"/>
    <x v="4"/>
    <n v="0.06"/>
    <n v="146.34"/>
    <n v="43.75"/>
    <x v="0"/>
    <x v="1"/>
    <s v="Furniture"/>
    <x v="0"/>
    <s v="Jumbo Box"/>
    <s v="Bevis Round Conference Table Top &amp; Single Column Base"/>
    <n v="0.65"/>
    <s v="United States"/>
    <s v="West"/>
    <x v="8"/>
    <s v="Coachella"/>
    <n v="92236"/>
    <s v="June"/>
    <s v="16-06-2015"/>
    <s v="June"/>
    <s v="18-06-2015"/>
    <n v="-89.27"/>
    <n v="12"/>
    <n v="1721.24"/>
    <n v="91306"/>
    <n v="146.28"/>
    <s v="William"/>
  </r>
  <r>
    <n v="3096"/>
    <s v="Mike Howard"/>
    <x v="0"/>
    <n v="0.04"/>
    <n v="33.89"/>
    <n v="5.0999999999999996"/>
    <x v="2"/>
    <x v="1"/>
    <s v="Office Supplies"/>
    <x v="6"/>
    <s v="Small Box"/>
    <s v="File Shuttle II and Handi-File, Black"/>
    <n v="0.6"/>
    <s v="United States"/>
    <s v="East"/>
    <x v="27"/>
    <s v="Hilliard"/>
    <n v="43026"/>
    <s v="June"/>
    <s v="17-06-2015"/>
    <s v="June"/>
    <s v="18-06-2015"/>
    <n v="72.983999999999995"/>
    <n v="6"/>
    <n v="200.83"/>
    <n v="86222"/>
    <n v="33.85"/>
    <s v="Erin"/>
  </r>
  <r>
    <n v="283"/>
    <s v="Pauline Boyette"/>
    <x v="1"/>
    <n v="0.1"/>
    <n v="1.68"/>
    <n v="1.57"/>
    <x v="1"/>
    <x v="3"/>
    <s v="Office Supplies"/>
    <x v="2"/>
    <s v="Wrap Bag"/>
    <s v="Newell 323"/>
    <n v="0.59"/>
    <s v="United States"/>
    <s v="East"/>
    <x v="33"/>
    <s v="Newark"/>
    <n v="7101"/>
    <s v="June"/>
    <s v="17-06-2015"/>
    <s v="June"/>
    <s v="18-06-2015"/>
    <n v="-11.57"/>
    <n v="11"/>
    <n v="18.71"/>
    <n v="89293"/>
    <n v="1.5799999999999998"/>
    <s v="Erin"/>
  </r>
  <r>
    <n v="286"/>
    <s v="Virginia Gay"/>
    <x v="2"/>
    <n v="0"/>
    <n v="4.13"/>
    <n v="5.34"/>
    <x v="1"/>
    <x v="0"/>
    <s v="Office Supplies"/>
    <x v="5"/>
    <s v="Small Box"/>
    <s v="ACCOHIDE® Binder by Acco"/>
    <n v="0.38"/>
    <s v="United States"/>
    <s v="Central"/>
    <x v="38"/>
    <s v="Shawnee"/>
    <n v="66203"/>
    <s v="June"/>
    <s v="17-06-2015"/>
    <s v="June"/>
    <s v="21-06-2015"/>
    <n v="-61.87"/>
    <n v="9"/>
    <n v="40.950000000000003"/>
    <n v="89761"/>
    <n v="4.13"/>
    <s v="Chris"/>
  </r>
  <r>
    <n v="286"/>
    <s v="Virginia Gay"/>
    <x v="2"/>
    <n v="0.1"/>
    <n v="130.97999999999999"/>
    <n v="54.74"/>
    <x v="0"/>
    <x v="0"/>
    <s v="Furniture"/>
    <x v="10"/>
    <s v="Jumbo Box"/>
    <s v="O'Sullivan Elevations Bookcase, Cherry Finish"/>
    <n v="0.69"/>
    <s v="United States"/>
    <s v="Central"/>
    <x v="38"/>
    <s v="Shawnee"/>
    <n v="66203"/>
    <s v="June"/>
    <s v="17-06-2015"/>
    <s v="June"/>
    <s v="21-06-2015"/>
    <n v="-530.24"/>
    <n v="9"/>
    <n v="1155.73"/>
    <n v="89761"/>
    <n v="130.88"/>
    <s v="Chris"/>
  </r>
  <r>
    <n v="646"/>
    <s v="Robin High"/>
    <x v="2"/>
    <n v="0.03"/>
    <n v="51.75"/>
    <n v="19.989999999999998"/>
    <x v="1"/>
    <x v="3"/>
    <s v="Furniture"/>
    <x v="11"/>
    <s v="Small Box"/>
    <s v="Howard Miller 13-3/4&quot; Diameter Brushed Chrome Round Wall Clock"/>
    <n v="0.55000000000000004"/>
    <s v="United States"/>
    <s v="Central"/>
    <x v="7"/>
    <s v="Shakopee"/>
    <n v="55379"/>
    <s v="June"/>
    <s v="17-06-2015"/>
    <s v="June"/>
    <s v="22-06-2015"/>
    <n v="261.44400000000002"/>
    <n v="16"/>
    <n v="818.81"/>
    <n v="90735"/>
    <n v="51.72"/>
    <s v="Chris"/>
  </r>
  <r>
    <n v="1189"/>
    <s v="Dwight Stephenson"/>
    <x v="2"/>
    <n v="0.06"/>
    <n v="10.89"/>
    <n v="4.5"/>
    <x v="1"/>
    <x v="1"/>
    <s v="Office Supplies"/>
    <x v="8"/>
    <s v="Small Box"/>
    <s v="Belkin 6 Outlet Metallic Surge Strip"/>
    <n v="0.59"/>
    <s v="United States"/>
    <s v="West"/>
    <x v="8"/>
    <s v="Huntington Beach"/>
    <n v="92646"/>
    <s v="June"/>
    <s v="17-06-2015"/>
    <s v="June"/>
    <s v="22-06-2015"/>
    <n v="-25.111999999999998"/>
    <n v="14"/>
    <n v="149.32"/>
    <n v="87584"/>
    <n v="10.83"/>
    <s v="William"/>
  </r>
  <r>
    <n v="1189"/>
    <s v="Dwight Stephenson"/>
    <x v="2"/>
    <n v="0.03"/>
    <n v="10.64"/>
    <n v="5.16"/>
    <x v="1"/>
    <x v="1"/>
    <s v="Furniture"/>
    <x v="11"/>
    <s v="Small Box"/>
    <s v="Eldon Expressions Punched Metal &amp; Wood Desk Accessories, Pewter &amp; Cherry"/>
    <n v="0.56999999999999995"/>
    <s v="United States"/>
    <s v="West"/>
    <x v="8"/>
    <s v="Huntington Beach"/>
    <n v="92646"/>
    <s v="June"/>
    <s v="17-06-2015"/>
    <s v="June"/>
    <s v="22-06-2015"/>
    <n v="17.376000000000001"/>
    <n v="16"/>
    <n v="177.01"/>
    <n v="87584"/>
    <n v="10.610000000000001"/>
    <s v="William"/>
  </r>
  <r>
    <n v="1189"/>
    <s v="Dwight Stephenson"/>
    <x v="2"/>
    <n v="0.03"/>
    <n v="7.96"/>
    <n v="4.95"/>
    <x v="1"/>
    <x v="1"/>
    <s v="Furniture"/>
    <x v="11"/>
    <s v="Small Box"/>
    <s v="Staples Plastic Wall Frames"/>
    <n v="0.41"/>
    <s v="United States"/>
    <s v="West"/>
    <x v="8"/>
    <s v="Huntington Beach"/>
    <n v="92646"/>
    <s v="June"/>
    <s v="17-06-2015"/>
    <s v="June"/>
    <s v="19-06-2015"/>
    <n v="24.260400000000001"/>
    <n v="4"/>
    <n v="35.159999999999997"/>
    <n v="87584"/>
    <n v="7.93"/>
    <s v="William"/>
  </r>
  <r>
    <n v="1193"/>
    <s v="Louis Parrish"/>
    <x v="2"/>
    <n v="0.03"/>
    <n v="10.64"/>
    <n v="5.16"/>
    <x v="1"/>
    <x v="1"/>
    <s v="Furniture"/>
    <x v="11"/>
    <s v="Small Box"/>
    <s v="Eldon Expressions Punched Metal &amp; Wood Desk Accessories, Pewter &amp; Cherry"/>
    <n v="0.56999999999999995"/>
    <s v="United States"/>
    <s v="East"/>
    <x v="31"/>
    <s v="Washington"/>
    <n v="20016"/>
    <s v="June"/>
    <s v="17-06-2015"/>
    <s v="June"/>
    <s v="22-06-2015"/>
    <n v="14.48"/>
    <n v="63"/>
    <n v="696.96"/>
    <n v="5984"/>
    <n v="10.610000000000001"/>
    <s v="Erin"/>
  </r>
  <r>
    <n v="1193"/>
    <s v="Louis Parrish"/>
    <x v="2"/>
    <n v="0.03"/>
    <n v="7.96"/>
    <n v="4.95"/>
    <x v="1"/>
    <x v="1"/>
    <s v="Furniture"/>
    <x v="11"/>
    <s v="Small Box"/>
    <s v="Staples Plastic Wall Frames"/>
    <n v="0.41"/>
    <s v="United States"/>
    <s v="East"/>
    <x v="31"/>
    <s v="Washington"/>
    <n v="20016"/>
    <s v="June"/>
    <s v="17-06-2015"/>
    <s v="June"/>
    <s v="19-06-2015"/>
    <n v="22.25"/>
    <n v="17"/>
    <n v="149.41"/>
    <n v="5984"/>
    <n v="7.93"/>
    <s v="Erin"/>
  </r>
  <r>
    <n v="3098"/>
    <s v="Lorraine Boykin"/>
    <x v="2"/>
    <n v="0"/>
    <n v="11.7"/>
    <n v="6.96"/>
    <x v="2"/>
    <x v="1"/>
    <s v="Office Supplies"/>
    <x v="8"/>
    <s v="Medium Box"/>
    <s v="Harmony HEPA Quiet Air Purifiers"/>
    <n v="0.5"/>
    <s v="United States"/>
    <s v="East"/>
    <x v="11"/>
    <s v="Shirley"/>
    <n v="11967"/>
    <s v="June"/>
    <s v="17-06-2015"/>
    <s v="June"/>
    <s v="19-06-2015"/>
    <n v="-11.247999999999999"/>
    <n v="10"/>
    <n v="131.69"/>
    <n v="89315"/>
    <n v="11.7"/>
    <s v="Erin"/>
  </r>
  <r>
    <n v="907"/>
    <s v="Rachel Casey"/>
    <x v="4"/>
    <n v="0.09"/>
    <n v="2.6"/>
    <n v="2.4"/>
    <x v="1"/>
    <x v="2"/>
    <s v="Office Supplies"/>
    <x v="2"/>
    <s v="Wrap Bag"/>
    <s v="12 Colored Short Pencils"/>
    <n v="0.57999999999999996"/>
    <s v="United States"/>
    <s v="South"/>
    <x v="32"/>
    <s v="Henderson"/>
    <n v="42420"/>
    <s v="June"/>
    <s v="17-06-2015"/>
    <s v="June"/>
    <s v="19-06-2015"/>
    <n v="1107.4079999999999"/>
    <n v="12"/>
    <n v="31.73"/>
    <n v="86460"/>
    <n v="2.5100000000000002"/>
    <s v="Sam"/>
  </r>
  <r>
    <n v="317"/>
    <s v="Katherine Kearney"/>
    <x v="3"/>
    <n v="0.09"/>
    <n v="7.38"/>
    <n v="5.21"/>
    <x v="1"/>
    <x v="3"/>
    <s v="Furniture"/>
    <x v="11"/>
    <s v="Small Box"/>
    <s v="Eldon® Expressions™ Wood Desk Accessories, Oak"/>
    <n v="0.56000000000000005"/>
    <s v="United States"/>
    <s v="West"/>
    <x v="8"/>
    <s v="Lemon Grove"/>
    <n v="91945"/>
    <s v="June"/>
    <s v="17-06-2015"/>
    <s v="June"/>
    <s v="18-06-2015"/>
    <n v="-27.16"/>
    <n v="9"/>
    <n v="66.55"/>
    <n v="86041"/>
    <n v="7.29"/>
    <s v="William"/>
  </r>
  <r>
    <n v="317"/>
    <s v="Katherine Kearney"/>
    <x v="3"/>
    <n v="0.04"/>
    <n v="5.98"/>
    <n v="5.15"/>
    <x v="1"/>
    <x v="3"/>
    <s v="Office Supplies"/>
    <x v="7"/>
    <s v="Small Box"/>
    <s v="Xerox 193"/>
    <n v="0.36"/>
    <s v="United States"/>
    <s v="West"/>
    <x v="8"/>
    <s v="Lemon Grove"/>
    <n v="91945"/>
    <s v="June"/>
    <s v="17-06-2015"/>
    <s v="June"/>
    <s v="18-06-2015"/>
    <n v="-52.344000000000001"/>
    <n v="17"/>
    <n v="103.49"/>
    <n v="86041"/>
    <n v="5.94"/>
    <s v="William"/>
  </r>
  <r>
    <n v="317"/>
    <s v="Katherine Kearney"/>
    <x v="3"/>
    <n v="0.04"/>
    <n v="15.42"/>
    <n v="10.68"/>
    <x v="1"/>
    <x v="3"/>
    <s v="Office Supplies"/>
    <x v="6"/>
    <s v="Small Box"/>
    <s v="Decoflex Hanging Personal Folder File, Blue"/>
    <n v="0.57999999999999996"/>
    <s v="United States"/>
    <s v="West"/>
    <x v="8"/>
    <s v="Lemon Grove"/>
    <n v="91945"/>
    <s v="June"/>
    <s v="17-06-2015"/>
    <s v="June"/>
    <s v="18-06-2015"/>
    <n v="-119.93600000000001"/>
    <n v="12"/>
    <n v="192.18"/>
    <n v="86041"/>
    <n v="15.38"/>
    <s v="William"/>
  </r>
  <r>
    <n v="395"/>
    <s v="Monica McCormick"/>
    <x v="0"/>
    <n v="0.04"/>
    <n v="15.98"/>
    <n v="4"/>
    <x v="1"/>
    <x v="3"/>
    <s v="Technology"/>
    <x v="1"/>
    <s v="Small Box"/>
    <s v="Logitech Access Keyboard"/>
    <n v="0.37"/>
    <s v="United States"/>
    <s v="South"/>
    <x v="9"/>
    <s v="Albemarle"/>
    <n v="28001"/>
    <s v="June"/>
    <s v="18-06-2015"/>
    <s v="June"/>
    <s v="19-06-2015"/>
    <n v="-19.207999999999998"/>
    <n v="4"/>
    <n v="64.59"/>
    <n v="86384"/>
    <n v="15.940000000000001"/>
    <s v="Sam"/>
  </r>
  <r>
    <n v="395"/>
    <s v="Monica McCormick"/>
    <x v="0"/>
    <n v="0.06"/>
    <n v="22.84"/>
    <n v="5.47"/>
    <x v="1"/>
    <x v="3"/>
    <s v="Office Supplies"/>
    <x v="7"/>
    <s v="Small Box"/>
    <s v="Xerox 1929"/>
    <n v="0.39"/>
    <s v="United States"/>
    <s v="South"/>
    <x v="9"/>
    <s v="Albemarle"/>
    <n v="28001"/>
    <s v="June"/>
    <s v="18-06-2015"/>
    <s v="June"/>
    <s v="20-06-2015"/>
    <n v="7.44"/>
    <n v="20"/>
    <n v="461.94"/>
    <n v="86384"/>
    <n v="22.78"/>
    <s v="Sam"/>
  </r>
  <r>
    <n v="152"/>
    <s v="Kent Kerr"/>
    <x v="2"/>
    <n v="0.1"/>
    <n v="39.979999999999997"/>
    <n v="4"/>
    <x v="1"/>
    <x v="0"/>
    <s v="Technology"/>
    <x v="1"/>
    <s v="Small Box"/>
    <s v="Microsoft Natural Keyboard Elite"/>
    <n v="0.7"/>
    <s v="United States"/>
    <s v="South"/>
    <x v="34"/>
    <s v="Knoxville"/>
    <n v="37918"/>
    <s v="June"/>
    <s v="18-06-2015"/>
    <s v="June"/>
    <s v="22-06-2015"/>
    <n v="360.24"/>
    <n v="21"/>
    <n v="772.56"/>
    <n v="89525"/>
    <n v="39.879999999999995"/>
    <s v="Sam"/>
  </r>
  <r>
    <n v="1958"/>
    <s v="Vickie Martinez"/>
    <x v="2"/>
    <n v="0.09"/>
    <n v="30.98"/>
    <n v="6.5"/>
    <x v="2"/>
    <x v="1"/>
    <s v="Technology"/>
    <x v="1"/>
    <s v="Small Box"/>
    <s v="Belkin ErgoBoard™ Keyboard"/>
    <n v="0.64"/>
    <s v="United States"/>
    <s v="West"/>
    <x v="14"/>
    <s v="West Linn"/>
    <n v="97068"/>
    <s v="June"/>
    <s v="18-06-2015"/>
    <s v="June"/>
    <s v="22-06-2015"/>
    <n v="-55.97"/>
    <n v="7"/>
    <n v="204.34"/>
    <n v="89819"/>
    <n v="30.89"/>
    <s v="William"/>
  </r>
  <r>
    <n v="2954"/>
    <s v="William Sharma"/>
    <x v="2"/>
    <n v="0.09"/>
    <n v="12.22"/>
    <n v="2.85"/>
    <x v="1"/>
    <x v="1"/>
    <s v="Furniture"/>
    <x v="11"/>
    <s v="Small Pack"/>
    <s v="Aluminum Document Frame"/>
    <n v="0.55000000000000004"/>
    <s v="United States"/>
    <s v="Central"/>
    <x v="7"/>
    <s v="Maplewood"/>
    <n v="55119"/>
    <s v="June"/>
    <s v="18-06-2015"/>
    <s v="June"/>
    <s v="25-06-2015"/>
    <n v="70.676699999999997"/>
    <n v="9"/>
    <n v="102.43"/>
    <n v="86427"/>
    <n v="12.13"/>
    <s v="Chris"/>
  </r>
  <r>
    <n v="553"/>
    <s v="Kristine Connolly"/>
    <x v="4"/>
    <n v="0.08"/>
    <n v="124.49"/>
    <n v="51.94"/>
    <x v="0"/>
    <x v="3"/>
    <s v="Furniture"/>
    <x v="0"/>
    <s v="Jumbo Box"/>
    <s v="Bevis 36 x 72 Conference Tables"/>
    <n v="0.63"/>
    <s v="United States"/>
    <s v="West"/>
    <x v="8"/>
    <s v="Los Angeles"/>
    <n v="90008"/>
    <s v="June"/>
    <s v="18-06-2015"/>
    <s v="June"/>
    <s v="19-06-2015"/>
    <n v="-500.38"/>
    <n v="56"/>
    <n v="6831.37"/>
    <n v="359"/>
    <n v="124.41"/>
    <s v="William"/>
  </r>
  <r>
    <n v="555"/>
    <s v="Walter Young"/>
    <x v="4"/>
    <n v="0.08"/>
    <n v="124.49"/>
    <n v="51.94"/>
    <x v="0"/>
    <x v="3"/>
    <s v="Furniture"/>
    <x v="0"/>
    <s v="Jumbo Box"/>
    <s v="Bevis 36 x 72 Conference Tables"/>
    <n v="0.63"/>
    <s v="United States"/>
    <s v="West"/>
    <x v="15"/>
    <s v="Pleasant Grove"/>
    <n v="84062"/>
    <s v="June"/>
    <s v="18-06-2015"/>
    <s v="June"/>
    <s v="19-06-2015"/>
    <n v="-250.19"/>
    <n v="14"/>
    <n v="1707.84"/>
    <n v="86192"/>
    <n v="124.41"/>
    <s v="William"/>
  </r>
  <r>
    <n v="2016"/>
    <s v="Wayne Bean"/>
    <x v="4"/>
    <n v="0.1"/>
    <n v="10.48"/>
    <n v="2.89"/>
    <x v="1"/>
    <x v="3"/>
    <s v="Office Supplies"/>
    <x v="2"/>
    <s v="Small Pack"/>
    <s v="Staples Battery-Operated Desktop Pencil Sharpener"/>
    <n v="0.6"/>
    <s v="United States"/>
    <s v="Central"/>
    <x v="25"/>
    <s v="Southgate"/>
    <n v="48195"/>
    <s v="June"/>
    <s v="18-06-2015"/>
    <s v="June"/>
    <s v="19-06-2015"/>
    <n v="-8.9039999999999999"/>
    <n v="4"/>
    <n v="40.29"/>
    <n v="86874"/>
    <n v="10.38"/>
    <s v="Chris"/>
  </r>
  <r>
    <n v="594"/>
    <s v="Charlie Moore"/>
    <x v="0"/>
    <n v="0.04"/>
    <n v="39.479999999999997"/>
    <n v="1.99"/>
    <x v="1"/>
    <x v="1"/>
    <s v="Technology"/>
    <x v="1"/>
    <s v="Small Pack"/>
    <s v="80 Minute CD-R Spindle, 100/Pack - Staples"/>
    <n v="0.54"/>
    <s v="United States"/>
    <s v="Central"/>
    <x v="2"/>
    <s v="Anderson"/>
    <n v="46016"/>
    <s v="June"/>
    <s v="19-06-2015"/>
    <s v="June"/>
    <s v="22-06-2015"/>
    <n v="484.8492"/>
    <n v="18"/>
    <n v="702.68"/>
    <n v="86311"/>
    <n v="39.44"/>
    <s v="Chris"/>
  </r>
  <r>
    <n v="594"/>
    <s v="Charlie Moore"/>
    <x v="0"/>
    <n v="0.04"/>
    <n v="3.7"/>
    <n v="1.61"/>
    <x v="1"/>
    <x v="1"/>
    <s v="Furniture"/>
    <x v="11"/>
    <s v="Wrap Bag"/>
    <s v="3M Hangers With Command Adhesive"/>
    <n v="0.44"/>
    <s v="United States"/>
    <s v="Central"/>
    <x v="2"/>
    <s v="Anderson"/>
    <n v="46016"/>
    <s v="June"/>
    <s v="19-06-2015"/>
    <s v="June"/>
    <s v="20-06-2015"/>
    <n v="18"/>
    <n v="18"/>
    <n v="67.239999999999995"/>
    <n v="86311"/>
    <n v="3.66"/>
    <s v="Chris"/>
  </r>
  <r>
    <n v="1009"/>
    <s v="Kristin George"/>
    <x v="1"/>
    <n v="0.1"/>
    <n v="550.98"/>
    <n v="45.7"/>
    <x v="0"/>
    <x v="3"/>
    <s v="Furniture"/>
    <x v="0"/>
    <s v="Jumbo Box"/>
    <s v="Chromcraft Bull-Nose Wood Oval Conference Tables &amp; Bases"/>
    <n v="0.71"/>
    <s v="United States"/>
    <s v="East"/>
    <x v="29"/>
    <s v="Saco"/>
    <n v="4072"/>
    <s v="June"/>
    <s v="19-06-2015"/>
    <s v="June"/>
    <s v="21-06-2015"/>
    <n v="818.54617499999995"/>
    <n v="14"/>
    <n v="6963.67"/>
    <n v="88372"/>
    <n v="550.88"/>
    <s v="Erin"/>
  </r>
  <r>
    <n v="1956"/>
    <s v="Justin Frank"/>
    <x v="1"/>
    <n v="0.09"/>
    <n v="40.98"/>
    <n v="6.5"/>
    <x v="1"/>
    <x v="1"/>
    <s v="Technology"/>
    <x v="1"/>
    <s v="Small Box"/>
    <s v="Targus USB Numeric Keypad"/>
    <n v="0.74"/>
    <s v="United States"/>
    <s v="West"/>
    <x v="3"/>
    <s v="Louisville"/>
    <n v="80027"/>
    <s v="June"/>
    <s v="19-06-2015"/>
    <s v="June"/>
    <s v="21-06-2015"/>
    <n v="-50.244999999999997"/>
    <n v="19"/>
    <n v="746.91"/>
    <n v="89820"/>
    <n v="40.889999999999993"/>
    <s v="William"/>
  </r>
  <r>
    <n v="796"/>
    <s v="Amanda Conner"/>
    <x v="3"/>
    <n v="0.1"/>
    <n v="14.42"/>
    <n v="6.75"/>
    <x v="1"/>
    <x v="3"/>
    <s v="Office Supplies"/>
    <x v="8"/>
    <s v="Medium Box"/>
    <s v="Holmes Odor Grabber"/>
    <n v="0.52"/>
    <s v="United States"/>
    <s v="Central"/>
    <x v="13"/>
    <s v="Papillion"/>
    <n v="68046"/>
    <s v="June"/>
    <s v="19-06-2015"/>
    <s v="June"/>
    <s v="22-06-2015"/>
    <n v="-20.103999999999999"/>
    <n v="1"/>
    <n v="15.49"/>
    <n v="86869"/>
    <n v="14.32"/>
    <s v="Chris"/>
  </r>
  <r>
    <n v="2323"/>
    <s v="Emma Buckley"/>
    <x v="3"/>
    <n v="0.06"/>
    <n v="4.9800000000000004"/>
    <n v="4.62"/>
    <x v="2"/>
    <x v="0"/>
    <s v="Technology"/>
    <x v="1"/>
    <s v="Small Pack"/>
    <s v="Imation 3.5&quot;, DISKETTE 44766 HGHLD3.52HD/FM, 10/Pack"/>
    <n v="0.64"/>
    <s v="United States"/>
    <s v="West"/>
    <x v="8"/>
    <s v="Coachella"/>
    <n v="92236"/>
    <s v="June"/>
    <s v="19-06-2015"/>
    <s v="June"/>
    <s v="19-06-2015"/>
    <n v="-27.004999999999999"/>
    <n v="7"/>
    <n v="38.74"/>
    <n v="88722"/>
    <n v="4.9200000000000008"/>
    <s v="William"/>
  </r>
  <r>
    <n v="3138"/>
    <s v="Herbert Donnelly Swanson"/>
    <x v="3"/>
    <n v="0.05"/>
    <n v="4.0599999999999996"/>
    <n v="6.89"/>
    <x v="2"/>
    <x v="3"/>
    <s v="Office Supplies"/>
    <x v="8"/>
    <s v="Small Box"/>
    <s v="Eureka Disposable Bags for Sanitaire® Vibra Groomer I® Upright Vac"/>
    <n v="0.6"/>
    <s v="United States"/>
    <s v="East"/>
    <x v="47"/>
    <s v="Londonderry"/>
    <n v="3053"/>
    <s v="June"/>
    <s v="19-06-2015"/>
    <s v="June"/>
    <s v="21-06-2015"/>
    <n v="-122.83499999999999"/>
    <n v="22"/>
    <n v="92.57"/>
    <n v="86796"/>
    <n v="4.01"/>
    <s v="Erin"/>
  </r>
  <r>
    <n v="3167"/>
    <s v="Ray Silverman"/>
    <x v="3"/>
    <n v="7.0000000000000007E-2"/>
    <n v="280.98"/>
    <n v="57"/>
    <x v="0"/>
    <x v="3"/>
    <s v="Furniture"/>
    <x v="9"/>
    <s v="Jumbo Drum"/>
    <s v="Hon 2090 “Pillow Soft” Series Mid Back Swivel/Tilt Chairs"/>
    <n v="0.78"/>
    <s v="United States"/>
    <s v="South"/>
    <x v="12"/>
    <s v="Ponte Vedra Beach"/>
    <n v="32004"/>
    <s v="June"/>
    <s v="19-06-2015"/>
    <s v="June"/>
    <s v="20-06-2015"/>
    <n v="-283.9914"/>
    <n v="14"/>
    <n v="3936.61"/>
    <n v="86491"/>
    <n v="280.91000000000003"/>
    <s v="Sam"/>
  </r>
  <r>
    <n v="3167"/>
    <s v="Ray Silverman"/>
    <x v="3"/>
    <n v="0"/>
    <n v="4.9800000000000004"/>
    <n v="7.44"/>
    <x v="1"/>
    <x v="3"/>
    <s v="Office Supplies"/>
    <x v="7"/>
    <s v="Small Box"/>
    <s v="Xerox 1922"/>
    <n v="0.36"/>
    <s v="United States"/>
    <s v="South"/>
    <x v="12"/>
    <s v="Ponte Vedra Beach"/>
    <n v="32004"/>
    <s v="June"/>
    <s v="19-06-2015"/>
    <s v="June"/>
    <s v="21-06-2015"/>
    <n v="-195.34200000000001"/>
    <n v="15"/>
    <n v="78.31"/>
    <n v="86491"/>
    <n v="4.9800000000000004"/>
    <s v="Sam"/>
  </r>
  <r>
    <n v="3167"/>
    <s v="Ray Silverman"/>
    <x v="3"/>
    <n v="0.1"/>
    <n v="3.98"/>
    <n v="0.83"/>
    <x v="1"/>
    <x v="3"/>
    <s v="Office Supplies"/>
    <x v="2"/>
    <s v="Wrap Bag"/>
    <s v="Fluorescent Highlighters by Dixon"/>
    <n v="0.51"/>
    <s v="United States"/>
    <s v="South"/>
    <x v="12"/>
    <s v="Ponte Vedra Beach"/>
    <n v="32004"/>
    <s v="June"/>
    <s v="19-06-2015"/>
    <s v="June"/>
    <s v="21-06-2015"/>
    <n v="-89.709199999999996"/>
    <n v="11"/>
    <n v="42.46"/>
    <n v="86491"/>
    <n v="3.88"/>
    <s v="Sam"/>
  </r>
  <r>
    <n v="491"/>
    <s v="Toni Swanson"/>
    <x v="0"/>
    <n v="0.02"/>
    <n v="1360.14"/>
    <n v="14.7"/>
    <x v="0"/>
    <x v="1"/>
    <s v="Technology"/>
    <x v="3"/>
    <s v="Jumbo Drum"/>
    <s v="Okidata ML395C Color Dot Matrix Printer"/>
    <n v="0.59"/>
    <s v="United States"/>
    <s v="East"/>
    <x v="11"/>
    <s v="New York City"/>
    <n v="10154"/>
    <s v="June"/>
    <s v="20-06-2015"/>
    <s v="June"/>
    <s v="22-06-2015"/>
    <n v="2028.12"/>
    <n v="22"/>
    <n v="31670.6"/>
    <n v="6562"/>
    <n v="1360.1200000000001"/>
    <s v="Erin"/>
  </r>
  <r>
    <n v="494"/>
    <s v="Jimmy Alston Holder"/>
    <x v="0"/>
    <n v="0.02"/>
    <n v="1360.14"/>
    <n v="14.7"/>
    <x v="0"/>
    <x v="1"/>
    <s v="Technology"/>
    <x v="3"/>
    <s v="Jumbo Drum"/>
    <s v="Okidata ML395C Color Dot Matrix Printer"/>
    <n v="0.59"/>
    <s v="United States"/>
    <s v="West"/>
    <x v="4"/>
    <s v="Seattle"/>
    <n v="98115"/>
    <s v="June"/>
    <s v="20-06-2015"/>
    <s v="June"/>
    <s v="22-06-2015"/>
    <n v="3042.18"/>
    <n v="6"/>
    <n v="8637.44"/>
    <n v="88908"/>
    <n v="1360.1200000000001"/>
    <s v="William"/>
  </r>
  <r>
    <n v="896"/>
    <s v="Jennifer Siegel"/>
    <x v="0"/>
    <n v="0.06"/>
    <n v="47.98"/>
    <n v="3.61"/>
    <x v="1"/>
    <x v="3"/>
    <s v="Technology"/>
    <x v="1"/>
    <s v="Small Pack"/>
    <s v="DS/HD IBM Formatted Diskettes, 200/Pack - Staples"/>
    <n v="0.71"/>
    <s v="United States"/>
    <s v="Central"/>
    <x v="18"/>
    <s v="Denton"/>
    <n v="76201"/>
    <s v="June"/>
    <s v="20-06-2015"/>
    <s v="June"/>
    <s v="22-06-2015"/>
    <n v="35.954999999999998"/>
    <n v="11"/>
    <n v="517.67999999999995"/>
    <n v="90167"/>
    <n v="47.919999999999995"/>
    <s v="Chris"/>
  </r>
  <r>
    <n v="2352"/>
    <s v="Kerry Beach"/>
    <x v="0"/>
    <n v="0.06"/>
    <n v="59.76"/>
    <n v="9.7100000000000009"/>
    <x v="1"/>
    <x v="1"/>
    <s v="Office Supplies"/>
    <x v="6"/>
    <s v="Small Box"/>
    <s v="Advantus 10-Drawer Portable Organizer, Chrome Metal Frame, Smoke Drawers"/>
    <n v="0.56999999999999995"/>
    <s v="United States"/>
    <s v="East"/>
    <x v="36"/>
    <s v="Cumberland"/>
    <n v="21501"/>
    <s v="June"/>
    <s v="20-06-2015"/>
    <s v="June"/>
    <s v="23-06-2015"/>
    <n v="756.67470000000003"/>
    <n v="18"/>
    <n v="1096.6300000000001"/>
    <n v="86165"/>
    <n v="59.699999999999996"/>
    <s v="Erin"/>
  </r>
  <r>
    <n v="2352"/>
    <s v="Kerry Beach"/>
    <x v="0"/>
    <n v="7.0000000000000007E-2"/>
    <n v="195.99"/>
    <n v="4.2"/>
    <x v="1"/>
    <x v="1"/>
    <s v="Technology"/>
    <x v="12"/>
    <s v="Small Box"/>
    <s v="T65"/>
    <n v="0.56000000000000005"/>
    <s v="United States"/>
    <s v="East"/>
    <x v="36"/>
    <s v="Cumberland"/>
    <n v="21501"/>
    <s v="June"/>
    <s v="20-06-2015"/>
    <s v="June"/>
    <s v="23-06-2015"/>
    <n v="-222.34299999999999"/>
    <n v="4"/>
    <n v="632.12"/>
    <n v="86165"/>
    <n v="195.92000000000002"/>
    <s v="Erin"/>
  </r>
  <r>
    <n v="1123"/>
    <s v="Peggy Lanier"/>
    <x v="1"/>
    <n v="0.09"/>
    <n v="175.99"/>
    <n v="4.99"/>
    <x v="1"/>
    <x v="0"/>
    <s v="Technology"/>
    <x v="12"/>
    <s v="Small Box"/>
    <s v="5165"/>
    <n v="0.59"/>
    <s v="United States"/>
    <s v="West"/>
    <x v="8"/>
    <s v="Roseville"/>
    <n v="95661"/>
    <s v="June"/>
    <s v="20-06-2015"/>
    <s v="June"/>
    <s v="22-06-2015"/>
    <n v="2169.7464"/>
    <n v="22"/>
    <n v="3144.56"/>
    <n v="87016"/>
    <n v="175.9"/>
    <s v="William"/>
  </r>
  <r>
    <n v="1124"/>
    <s v="Randy Jiang"/>
    <x v="1"/>
    <n v="0.09"/>
    <n v="160.97999999999999"/>
    <n v="35.020000000000003"/>
    <x v="0"/>
    <x v="0"/>
    <s v="Furniture"/>
    <x v="10"/>
    <s v="Jumbo Box"/>
    <s v="Rush Hierlooms Collection Rich Wood Bookcases"/>
    <n v="0.72"/>
    <s v="United States"/>
    <s v="East"/>
    <x v="22"/>
    <s v="Norwich"/>
    <n v="6360"/>
    <s v="June"/>
    <s v="20-06-2015"/>
    <s v="June"/>
    <s v="21-06-2015"/>
    <n v="-229.93"/>
    <n v="18"/>
    <n v="2653.02"/>
    <n v="87016"/>
    <n v="160.88999999999999"/>
    <s v="Erin"/>
  </r>
  <r>
    <n v="1432"/>
    <s v="Kerry Green"/>
    <x v="2"/>
    <n v="7.0000000000000007E-2"/>
    <n v="10.98"/>
    <n v="4.8"/>
    <x v="1"/>
    <x v="3"/>
    <s v="Office Supplies"/>
    <x v="15"/>
    <s v="Small Box"/>
    <s v="Manila Recycled Extra-Heavyweight Clasp Envelopes, 6&quot; x 9&quot;"/>
    <n v="0.36"/>
    <s v="United States"/>
    <s v="Central"/>
    <x v="2"/>
    <s v="Indianapolis"/>
    <n v="46203"/>
    <s v="June"/>
    <s v="20-06-2015"/>
    <s v="June"/>
    <s v="27-06-2015"/>
    <n v="52.92"/>
    <n v="16"/>
    <n v="165.21"/>
    <n v="86827"/>
    <n v="10.91"/>
    <s v="Chris"/>
  </r>
  <r>
    <n v="491"/>
    <s v="Toni Swanson"/>
    <x v="3"/>
    <n v="0.02"/>
    <n v="9.06"/>
    <n v="9.86"/>
    <x v="1"/>
    <x v="1"/>
    <s v="Office Supplies"/>
    <x v="7"/>
    <s v="Small Box"/>
    <s v="Southworth 25% Cotton Linen-Finish Paper &amp; Envelopes"/>
    <n v="0.4"/>
    <s v="United States"/>
    <s v="East"/>
    <x v="11"/>
    <s v="New York City"/>
    <n v="10154"/>
    <s v="June"/>
    <s v="20-06-2015"/>
    <s v="June"/>
    <s v="22-06-2015"/>
    <n v="-63.51"/>
    <n v="24"/>
    <n v="239.82"/>
    <n v="42852"/>
    <n v="9.0400000000000009"/>
    <s v="Erin"/>
  </r>
  <r>
    <n v="494"/>
    <s v="Jimmy Alston Holder"/>
    <x v="3"/>
    <n v="0.02"/>
    <n v="9.06"/>
    <n v="9.86"/>
    <x v="1"/>
    <x v="1"/>
    <s v="Office Supplies"/>
    <x v="7"/>
    <s v="Small Box"/>
    <s v="Southworth 25% Cotton Linen-Finish Paper &amp; Envelopes"/>
    <n v="0.4"/>
    <s v="United States"/>
    <s v="West"/>
    <x v="4"/>
    <s v="Seattle"/>
    <n v="98115"/>
    <s v="June"/>
    <s v="20-06-2015"/>
    <s v="June"/>
    <s v="22-06-2015"/>
    <n v="-31.754999999999999"/>
    <n v="6"/>
    <n v="59.95"/>
    <n v="88908"/>
    <n v="9.0400000000000009"/>
    <s v="William"/>
  </r>
  <r>
    <n v="1424"/>
    <s v="Robyn Zhou"/>
    <x v="3"/>
    <n v="0.05"/>
    <n v="8.0399999999999991"/>
    <n v="8.94"/>
    <x v="1"/>
    <x v="2"/>
    <s v="Office Supplies"/>
    <x v="5"/>
    <s v="Small Box"/>
    <s v="Fellowes Twister Kit, Gray/Clear, 3/pkg"/>
    <n v="0.4"/>
    <s v="United States"/>
    <s v="West"/>
    <x v="3"/>
    <s v="Englewood"/>
    <n v="80112"/>
    <s v="June"/>
    <s v="20-06-2015"/>
    <s v="June"/>
    <s v="22-06-2015"/>
    <n v="-164.3948"/>
    <n v="15"/>
    <n v="121.36"/>
    <n v="89449"/>
    <n v="7.9899999999999993"/>
    <s v="William"/>
  </r>
  <r>
    <n v="2487"/>
    <s v="Michelle Bryant Phillips"/>
    <x v="3"/>
    <n v="0.04"/>
    <n v="3.08"/>
    <n v="0.99"/>
    <x v="1"/>
    <x v="0"/>
    <s v="Office Supplies"/>
    <x v="13"/>
    <s v="Small Box"/>
    <s v="Avery 481"/>
    <n v="0.37"/>
    <s v="United States"/>
    <s v="South"/>
    <x v="5"/>
    <s v="Tucker"/>
    <n v="30084"/>
    <s v="June"/>
    <s v="20-06-2015"/>
    <s v="June"/>
    <s v="21-06-2015"/>
    <n v="257.08319999999998"/>
    <n v="14"/>
    <n v="43.41"/>
    <n v="91415"/>
    <n v="3.04"/>
    <s v="Sam"/>
  </r>
  <r>
    <n v="2487"/>
    <s v="Michelle Bryant Phillips"/>
    <x v="3"/>
    <n v="0.1"/>
    <n v="2.78"/>
    <n v="1.25"/>
    <x v="1"/>
    <x v="0"/>
    <s v="Office Supplies"/>
    <x v="2"/>
    <s v="Wrap Bag"/>
    <s v="Newell 318"/>
    <n v="0.59"/>
    <s v="United States"/>
    <s v="South"/>
    <x v="5"/>
    <s v="Tucker"/>
    <n v="30084"/>
    <s v="June"/>
    <s v="20-06-2015"/>
    <s v="June"/>
    <s v="21-06-2015"/>
    <n v="0.78539999999999999"/>
    <n v="18"/>
    <n v="46.42"/>
    <n v="91415"/>
    <n v="2.6799999999999997"/>
    <s v="Sam"/>
  </r>
  <r>
    <n v="2713"/>
    <s v="Lynda Banks"/>
    <x v="0"/>
    <n v="7.0000000000000007E-2"/>
    <n v="2.88"/>
    <n v="0.5"/>
    <x v="1"/>
    <x v="3"/>
    <s v="Office Supplies"/>
    <x v="13"/>
    <s v="Small Box"/>
    <s v="Avery 492"/>
    <n v="0.39"/>
    <s v="United States"/>
    <s v="Central"/>
    <x v="25"/>
    <s v="Kalamazoo"/>
    <n v="49001"/>
    <s v="June"/>
    <s v="21-06-2015"/>
    <s v="June"/>
    <s v="24-06-2015"/>
    <n v="17.429400000000001"/>
    <n v="9"/>
    <n v="25.26"/>
    <n v="88701"/>
    <n v="2.81"/>
    <s v="Chris"/>
  </r>
  <r>
    <n v="2713"/>
    <s v="Lynda Banks"/>
    <x v="0"/>
    <n v="0.03"/>
    <n v="348.21"/>
    <n v="40.19"/>
    <x v="0"/>
    <x v="3"/>
    <s v="Furniture"/>
    <x v="0"/>
    <s v="Jumbo Box"/>
    <s v="Bretford CR4500 Series Slim Rectangular Table"/>
    <n v="0.62"/>
    <s v="United States"/>
    <s v="Central"/>
    <x v="25"/>
    <s v="Kalamazoo"/>
    <n v="49001"/>
    <s v="June"/>
    <s v="21-06-2015"/>
    <s v="June"/>
    <s v="22-06-2015"/>
    <n v="-178.86959999999999"/>
    <n v="2"/>
    <n v="736.16"/>
    <n v="88701"/>
    <n v="348.18"/>
    <s v="Chris"/>
  </r>
  <r>
    <n v="2049"/>
    <s v="Kenneth Pollock"/>
    <x v="1"/>
    <n v="0.03"/>
    <n v="15.28"/>
    <n v="1.99"/>
    <x v="1"/>
    <x v="3"/>
    <s v="Technology"/>
    <x v="1"/>
    <s v="Small Pack"/>
    <s v="Memorex 4.7GB DVD+R, 3/Pack"/>
    <n v="0.42"/>
    <s v="United States"/>
    <s v="South"/>
    <x v="21"/>
    <s v="Harrisonburg"/>
    <n v="22801"/>
    <s v="June"/>
    <s v="21-06-2015"/>
    <s v="June"/>
    <s v="23-06-2015"/>
    <n v="-266.68599999999998"/>
    <n v="19"/>
    <n v="290.98"/>
    <n v="88220"/>
    <n v="15.25"/>
    <s v="Sam"/>
  </r>
  <r>
    <n v="2049"/>
    <s v="Kenneth Pollock"/>
    <x v="1"/>
    <n v="0.09"/>
    <n v="1.76"/>
    <n v="0.7"/>
    <x v="1"/>
    <x v="3"/>
    <s v="Office Supplies"/>
    <x v="2"/>
    <s v="Wrap Bag"/>
    <s v="Newell 326"/>
    <n v="0.56000000000000005"/>
    <s v="United States"/>
    <s v="South"/>
    <x v="21"/>
    <s v="Harrisonburg"/>
    <n v="22801"/>
    <s v="June"/>
    <s v="21-06-2015"/>
    <s v="June"/>
    <s v="24-06-2015"/>
    <n v="-12.278"/>
    <n v="13"/>
    <n v="21.77"/>
    <n v="88220"/>
    <n v="1.67"/>
    <s v="Sam"/>
  </r>
  <r>
    <n v="2305"/>
    <s v="Pat Kinney"/>
    <x v="1"/>
    <n v="0"/>
    <n v="90.48"/>
    <n v="19.989999999999998"/>
    <x v="1"/>
    <x v="0"/>
    <s v="Office Supplies"/>
    <x v="15"/>
    <s v="Small Box"/>
    <s v="Tyvek® Side-Opening Peel &amp; Seel® Expanding Envelopes"/>
    <n v="0.4"/>
    <s v="United States"/>
    <s v="Central"/>
    <x v="46"/>
    <s v="Watertown"/>
    <n v="57201"/>
    <s v="June"/>
    <s v="21-06-2015"/>
    <s v="June"/>
    <s v="24-06-2015"/>
    <n v="800.25509999999997"/>
    <n v="12"/>
    <n v="1159.79"/>
    <n v="89869"/>
    <n v="90.48"/>
    <s v="Chris"/>
  </r>
  <r>
    <n v="648"/>
    <s v="Steve O'Brien"/>
    <x v="3"/>
    <n v="0.02"/>
    <n v="25.38"/>
    <n v="8.99"/>
    <x v="1"/>
    <x v="2"/>
    <s v="Furniture"/>
    <x v="11"/>
    <s v="Small Pack"/>
    <s v="Executive Impressions 13&quot; Chairman Wall Clock"/>
    <n v="0.5"/>
    <s v="United States"/>
    <s v="Central"/>
    <x v="10"/>
    <s v="Bolingbrook"/>
    <n v="60440"/>
    <s v="June"/>
    <s v="21-06-2015"/>
    <s v="June"/>
    <s v="22-06-2015"/>
    <n v="-10.36"/>
    <n v="1"/>
    <n v="34.11"/>
    <n v="91365"/>
    <n v="25.36"/>
    <s v="Chris"/>
  </r>
  <r>
    <n v="792"/>
    <s v="Holly Pate"/>
    <x v="3"/>
    <n v="0.09"/>
    <n v="6.48"/>
    <n v="9.68"/>
    <x v="1"/>
    <x v="3"/>
    <s v="Office Supplies"/>
    <x v="7"/>
    <s v="Small Box"/>
    <s v="Xerox 1993"/>
    <n v="0.36"/>
    <s v="United States"/>
    <s v="Central"/>
    <x v="19"/>
    <s v="Mustang"/>
    <n v="73064"/>
    <s v="June"/>
    <s v="21-06-2015"/>
    <s v="June"/>
    <s v="22-06-2015"/>
    <n v="-204.16"/>
    <n v="16"/>
    <n v="99.92"/>
    <n v="88753"/>
    <n v="6.3900000000000006"/>
    <s v="Chris"/>
  </r>
  <r>
    <n v="1511"/>
    <s v="Joseph Dawson"/>
    <x v="0"/>
    <n v="0.09"/>
    <n v="20.98"/>
    <n v="1.49"/>
    <x v="1"/>
    <x v="3"/>
    <s v="Office Supplies"/>
    <x v="5"/>
    <s v="Small Box"/>
    <s v="Avery Legal 4-Ring Binder"/>
    <n v="0.35"/>
    <s v="United States"/>
    <s v="Central"/>
    <x v="2"/>
    <s v="Muncie"/>
    <n v="47302"/>
    <s v="June"/>
    <s v="22-06-2015"/>
    <s v="June"/>
    <s v="24-06-2015"/>
    <n v="199.1823"/>
    <n v="14"/>
    <n v="288.67"/>
    <n v="90303"/>
    <n v="20.89"/>
    <s v="Chris"/>
  </r>
  <r>
    <n v="2874"/>
    <s v="Marian Willis"/>
    <x v="0"/>
    <n v="0.03"/>
    <n v="304.99"/>
    <n v="19.989999999999998"/>
    <x v="1"/>
    <x v="2"/>
    <s v="Office Supplies"/>
    <x v="5"/>
    <s v="Small Box"/>
    <s v="Ibico Hi-Tech Manual Binding System"/>
    <n v="0.4"/>
    <s v="United States"/>
    <s v="Central"/>
    <x v="13"/>
    <s v="La Vista"/>
    <n v="68128"/>
    <s v="June"/>
    <s v="22-06-2015"/>
    <s v="June"/>
    <s v="24-06-2015"/>
    <n v="4033.6089000000002"/>
    <n v="19"/>
    <n v="5845.81"/>
    <n v="89874"/>
    <n v="304.96000000000004"/>
    <s v="Chris"/>
  </r>
  <r>
    <n v="2874"/>
    <s v="Marian Willis"/>
    <x v="0"/>
    <n v="0.09"/>
    <n v="65.989999999999995"/>
    <n v="8.99"/>
    <x v="1"/>
    <x v="2"/>
    <s v="Technology"/>
    <x v="12"/>
    <s v="Small Box"/>
    <s v="V 3600 Series"/>
    <n v="0.57999999999999996"/>
    <s v="United States"/>
    <s v="Central"/>
    <x v="13"/>
    <s v="La Vista"/>
    <n v="68128"/>
    <s v="June"/>
    <s v="22-06-2015"/>
    <s v="June"/>
    <s v="24-06-2015"/>
    <n v="141.7824"/>
    <n v="12"/>
    <n v="633.85"/>
    <n v="89874"/>
    <n v="65.899999999999991"/>
    <s v="Chris"/>
  </r>
  <r>
    <n v="2963"/>
    <s v="Frances Johnson"/>
    <x v="0"/>
    <n v="0.01"/>
    <n v="7.98"/>
    <n v="6.5"/>
    <x v="1"/>
    <x v="1"/>
    <s v="Office Supplies"/>
    <x v="6"/>
    <s v="Medium Box"/>
    <s v="Iris Project Case"/>
    <n v="0.59"/>
    <s v="United States"/>
    <s v="East"/>
    <x v="36"/>
    <s v="Middle River"/>
    <n v="21220"/>
    <s v="June"/>
    <s v="22-06-2015"/>
    <s v="June"/>
    <s v="23-06-2015"/>
    <n v="-34.591999999999999"/>
    <n v="4"/>
    <n v="34.909999999999997"/>
    <n v="88612"/>
    <n v="7.9700000000000006"/>
    <s v="Erin"/>
  </r>
  <r>
    <n v="3132"/>
    <s v="Anita Kang"/>
    <x v="1"/>
    <n v="0.1"/>
    <n v="180.98"/>
    <n v="26.2"/>
    <x v="0"/>
    <x v="3"/>
    <s v="Furniture"/>
    <x v="9"/>
    <s v="Jumbo Drum"/>
    <s v="Global Ergonomic Managers Chair"/>
    <n v="0.59"/>
    <s v="United States"/>
    <s v="Central"/>
    <x v="10"/>
    <s v="Mundelein"/>
    <n v="60060"/>
    <s v="June"/>
    <s v="22-06-2015"/>
    <s v="June"/>
    <s v="23-06-2015"/>
    <n v="-64.664000000000001"/>
    <n v="3"/>
    <n v="519.41999999999996"/>
    <n v="86790"/>
    <n v="180.88"/>
    <s v="Chris"/>
  </r>
  <r>
    <n v="437"/>
    <s v="Alice Berger McIntyre"/>
    <x v="2"/>
    <n v="0.05"/>
    <n v="125.99"/>
    <n v="8.08"/>
    <x v="1"/>
    <x v="0"/>
    <s v="Technology"/>
    <x v="12"/>
    <s v="Small Box"/>
    <s v="StarTAC ST7762"/>
    <n v="0.56999999999999995"/>
    <s v="United States"/>
    <s v="East"/>
    <x v="35"/>
    <s v="Lunenburg"/>
    <n v="1462"/>
    <s v="June"/>
    <s v="22-06-2015"/>
    <s v="June"/>
    <s v="27-06-2015"/>
    <n v="427.11840000000001"/>
    <n v="9"/>
    <n v="952.26"/>
    <n v="90695"/>
    <n v="125.94"/>
    <s v="Erin"/>
  </r>
  <r>
    <n v="1127"/>
    <s v="Ray Grady"/>
    <x v="2"/>
    <n v="0.04"/>
    <n v="4.71"/>
    <n v="0.7"/>
    <x v="1"/>
    <x v="1"/>
    <s v="Office Supplies"/>
    <x v="14"/>
    <s v="Wrap Bag"/>
    <s v="Plymouth Boxed Rubber Bands by Plymouth"/>
    <n v="0.8"/>
    <s v="United States"/>
    <s v="Central"/>
    <x v="18"/>
    <s v="Eagle Pass"/>
    <n v="78852"/>
    <s v="June"/>
    <s v="22-06-2015"/>
    <s v="June"/>
    <s v="26-06-2015"/>
    <n v="4.53"/>
    <n v="19"/>
    <n v="90.52"/>
    <n v="87222"/>
    <n v="4.67"/>
    <s v="Chris"/>
  </r>
  <r>
    <n v="1128"/>
    <s v="Kurt O'Connor"/>
    <x v="2"/>
    <n v="0.06"/>
    <n v="4.2"/>
    <n v="2.2599999999999998"/>
    <x v="1"/>
    <x v="1"/>
    <s v="Office Supplies"/>
    <x v="7"/>
    <s v="Wrap Bag"/>
    <s v="Important Message Pads, 50 4-1/4 x 5-1/2 Forms per Pad"/>
    <n v="0.36"/>
    <s v="United States"/>
    <s v="Central"/>
    <x v="18"/>
    <s v="Edinburg"/>
    <n v="78539"/>
    <s v="June"/>
    <s v="22-06-2015"/>
    <s v="June"/>
    <s v="27-06-2015"/>
    <n v="9.7799999999999994"/>
    <n v="13"/>
    <n v="55.97"/>
    <n v="87222"/>
    <n v="4.1400000000000006"/>
    <s v="Chris"/>
  </r>
  <r>
    <n v="2279"/>
    <s v="Lucille McGee"/>
    <x v="2"/>
    <n v="0.04"/>
    <n v="4.4800000000000004"/>
    <n v="2.5"/>
    <x v="2"/>
    <x v="2"/>
    <s v="Office Supplies"/>
    <x v="15"/>
    <s v="Small Box"/>
    <s v="Ampad #10 Peel &amp; Seel® Holiday Envelopes"/>
    <n v="0.37"/>
    <s v="United States"/>
    <s v="East"/>
    <x v="28"/>
    <s v="Greensburg"/>
    <n v="15601"/>
    <s v="June"/>
    <s v="22-06-2015"/>
    <s v="June"/>
    <s v="26-06-2015"/>
    <n v="10.32"/>
    <n v="7"/>
    <n v="35.93"/>
    <n v="85949"/>
    <n v="4.4400000000000004"/>
    <s v="Erin"/>
  </r>
  <r>
    <n v="101"/>
    <s v="Claudia Boyle"/>
    <x v="4"/>
    <n v="0.1"/>
    <n v="19.98"/>
    <n v="4"/>
    <x v="1"/>
    <x v="1"/>
    <s v="Technology"/>
    <x v="1"/>
    <s v="Small Box"/>
    <s v="Belkin 105-Key Black Keyboard"/>
    <n v="0.68"/>
    <s v="United States"/>
    <s v="East"/>
    <x v="29"/>
    <s v="Biddeford"/>
    <n v="4005"/>
    <s v="June"/>
    <s v="22-06-2015"/>
    <s v="June"/>
    <s v="24-06-2015"/>
    <n v="-16.2"/>
    <n v="16"/>
    <n v="303.58999999999997"/>
    <n v="88205"/>
    <n v="19.88"/>
    <s v="Erin"/>
  </r>
  <r>
    <n v="102"/>
    <s v="Caroline Johnston"/>
    <x v="4"/>
    <n v="0.1"/>
    <n v="19.98"/>
    <n v="4"/>
    <x v="1"/>
    <x v="1"/>
    <s v="Technology"/>
    <x v="1"/>
    <s v="Small Box"/>
    <s v="Belkin 105-Key Black Keyboard"/>
    <n v="0.68"/>
    <s v="United States"/>
    <s v="East"/>
    <x v="35"/>
    <s v="Boston"/>
    <n v="2129"/>
    <s v="June"/>
    <s v="22-06-2015"/>
    <s v="June"/>
    <s v="24-06-2015"/>
    <n v="-20.25"/>
    <n v="65"/>
    <n v="1233.32"/>
    <n v="3397"/>
    <n v="19.88"/>
    <s v="Erin"/>
  </r>
  <r>
    <n v="102"/>
    <s v="Caroline Johnston"/>
    <x v="4"/>
    <n v="0.09"/>
    <n v="2.88"/>
    <n v="1.49"/>
    <x v="1"/>
    <x v="1"/>
    <s v="Office Supplies"/>
    <x v="5"/>
    <s v="Small Box"/>
    <s v="Avery Durable Binders"/>
    <n v="0.36"/>
    <s v="United States"/>
    <s v="East"/>
    <x v="35"/>
    <s v="Boston"/>
    <n v="2129"/>
    <s v="June"/>
    <s v="22-06-2015"/>
    <s v="June"/>
    <s v="23-06-2015"/>
    <n v="-3.3809999999999998"/>
    <n v="17"/>
    <n v="47.31"/>
    <n v="3397"/>
    <n v="2.79"/>
    <s v="Erin"/>
  </r>
  <r>
    <n v="109"/>
    <s v="Tom McFarland"/>
    <x v="4"/>
    <n v="0.09"/>
    <n v="2.88"/>
    <n v="1.49"/>
    <x v="1"/>
    <x v="1"/>
    <s v="Office Supplies"/>
    <x v="5"/>
    <s v="Small Box"/>
    <s v="Avery Durable Binders"/>
    <n v="0.36"/>
    <s v="United States"/>
    <s v="East"/>
    <x v="33"/>
    <s v="Lodi"/>
    <n v="7644"/>
    <s v="June"/>
    <s v="22-06-2015"/>
    <s v="June"/>
    <s v="23-06-2015"/>
    <n v="-2.7048000000000001"/>
    <n v="4"/>
    <n v="11.13"/>
    <n v="88205"/>
    <n v="2.79"/>
    <s v="Erin"/>
  </r>
  <r>
    <n v="522"/>
    <s v="Aaron Riggs"/>
    <x v="4"/>
    <n v="0.02"/>
    <n v="150.97999999999999"/>
    <n v="13.99"/>
    <x v="2"/>
    <x v="0"/>
    <s v="Technology"/>
    <x v="3"/>
    <s v="Medium Box"/>
    <s v="Canon MP41DH Printing Calculator"/>
    <n v="0.38"/>
    <s v="United States"/>
    <s v="West"/>
    <x v="14"/>
    <s v="Redmond"/>
    <n v="97756"/>
    <s v="June"/>
    <s v="22-06-2015"/>
    <s v="June"/>
    <s v="24-06-2015"/>
    <n v="26.1"/>
    <n v="3"/>
    <n v="480.37"/>
    <n v="89327"/>
    <n v="150.95999999999998"/>
    <s v="William"/>
  </r>
  <r>
    <n v="522"/>
    <s v="Aaron Riggs"/>
    <x v="4"/>
    <n v="0.1"/>
    <n v="5.43"/>
    <n v="0.95"/>
    <x v="1"/>
    <x v="0"/>
    <s v="Office Supplies"/>
    <x v="7"/>
    <s v="Wrap Bag"/>
    <s v="Wirebound Message Book, 4 per Page"/>
    <n v="0.36"/>
    <s v="United States"/>
    <s v="West"/>
    <x v="14"/>
    <s v="Redmond"/>
    <n v="97756"/>
    <s v="June"/>
    <s v="22-06-2015"/>
    <s v="June"/>
    <s v="24-06-2015"/>
    <n v="-2.58"/>
    <n v="1"/>
    <n v="5.76"/>
    <n v="89327"/>
    <n v="5.33"/>
    <s v="William"/>
  </r>
  <r>
    <n v="522"/>
    <s v="Aaron Riggs"/>
    <x v="4"/>
    <n v="0.01"/>
    <n v="179.29"/>
    <n v="29.21"/>
    <x v="0"/>
    <x v="0"/>
    <s v="Furniture"/>
    <x v="0"/>
    <s v="Jumbo Box"/>
    <s v="Bevis Round Conference Table Top, X-Base"/>
    <n v="0.74"/>
    <s v="United States"/>
    <s v="West"/>
    <x v="14"/>
    <s v="Redmond"/>
    <n v="97756"/>
    <s v="June"/>
    <s v="22-06-2015"/>
    <s v="June"/>
    <s v="23-06-2015"/>
    <n v="2800.12"/>
    <n v="21"/>
    <n v="3112.13"/>
    <n v="89327"/>
    <n v="179.28"/>
    <s v="William"/>
  </r>
  <r>
    <n v="445"/>
    <s v="Judy Barrett"/>
    <x v="1"/>
    <n v="0.09"/>
    <n v="200.98"/>
    <n v="55.96"/>
    <x v="0"/>
    <x v="0"/>
    <s v="Furniture"/>
    <x v="10"/>
    <s v="Jumbo Box"/>
    <s v="O'Sullivan Living Dimensions 3-Shelf Bookcases"/>
    <n v="0.75"/>
    <s v="United States"/>
    <s v="Central"/>
    <x v="13"/>
    <s v="Norfolk"/>
    <n v="68701"/>
    <s v="June"/>
    <s v="23-06-2015"/>
    <s v="June"/>
    <s v="24-06-2015"/>
    <n v="-512.87199999999996"/>
    <n v="9"/>
    <n v="1766.68"/>
    <n v="88084"/>
    <n v="200.89"/>
    <s v="Chris"/>
  </r>
  <r>
    <n v="445"/>
    <s v="Judy Barrett"/>
    <x v="1"/>
    <n v="0.09"/>
    <n v="2.78"/>
    <n v="0.97"/>
    <x v="1"/>
    <x v="0"/>
    <s v="Office Supplies"/>
    <x v="2"/>
    <s v="Wrap Bag"/>
    <s v="Newell 333"/>
    <n v="0.59"/>
    <s v="United States"/>
    <s v="Central"/>
    <x v="13"/>
    <s v="Norfolk"/>
    <n v="68701"/>
    <s v="June"/>
    <s v="23-06-2015"/>
    <s v="June"/>
    <s v="24-06-2015"/>
    <n v="-3.7839999999999998"/>
    <n v="11"/>
    <n v="29.02"/>
    <n v="88084"/>
    <n v="2.69"/>
    <s v="Chris"/>
  </r>
  <r>
    <n v="2333"/>
    <s v="Megan Woods"/>
    <x v="1"/>
    <n v="0.06"/>
    <n v="180.98"/>
    <n v="26.2"/>
    <x v="0"/>
    <x v="0"/>
    <s v="Furniture"/>
    <x v="9"/>
    <s v="Jumbo Drum"/>
    <s v="Global Ergonomic Managers Chair"/>
    <n v="0.59"/>
    <s v="United States"/>
    <s v="Central"/>
    <x v="30"/>
    <s v="Green Bay"/>
    <n v="54302"/>
    <s v="June"/>
    <s v="23-06-2015"/>
    <s v="June"/>
    <s v="24-06-2015"/>
    <n v="-122.235"/>
    <n v="1"/>
    <n v="191.73"/>
    <n v="89611"/>
    <n v="180.92"/>
    <s v="Chris"/>
  </r>
  <r>
    <n v="1548"/>
    <s v="John Bray"/>
    <x v="2"/>
    <n v="0"/>
    <n v="599.99"/>
    <n v="24.49"/>
    <x v="1"/>
    <x v="3"/>
    <s v="Technology"/>
    <x v="4"/>
    <s v="Large Box"/>
    <s v="Canon Image Class D660 Copier"/>
    <n v="0.44"/>
    <s v="United States"/>
    <s v="Central"/>
    <x v="2"/>
    <s v="Richmond"/>
    <n v="47374"/>
    <s v="June"/>
    <s v="23-06-2015"/>
    <s v="June"/>
    <s v="25-06-2015"/>
    <n v="-367.16500000000002"/>
    <n v="18"/>
    <n v="11015.82"/>
    <n v="88487"/>
    <n v="599.99"/>
    <s v="Chris"/>
  </r>
  <r>
    <n v="2215"/>
    <s v="Christopher High"/>
    <x v="2"/>
    <n v="7.0000000000000007E-2"/>
    <n v="3.28"/>
    <n v="3.97"/>
    <x v="1"/>
    <x v="3"/>
    <s v="Office Supplies"/>
    <x v="2"/>
    <s v="Wrap Bag"/>
    <s v="Newell 337"/>
    <n v="0.56000000000000005"/>
    <s v="United States"/>
    <s v="East"/>
    <x v="27"/>
    <s v="Massillon"/>
    <n v="44646"/>
    <s v="June"/>
    <s v="23-06-2015"/>
    <s v="June"/>
    <s v="23-06-2015"/>
    <n v="-22.175999999999998"/>
    <n v="4"/>
    <n v="14.76"/>
    <n v="90314"/>
    <n v="3.21"/>
    <s v="Erin"/>
  </r>
  <r>
    <n v="2216"/>
    <s v="Clara Kaplan"/>
    <x v="2"/>
    <n v="0.02"/>
    <n v="256.99"/>
    <n v="11.25"/>
    <x v="1"/>
    <x v="3"/>
    <s v="Technology"/>
    <x v="1"/>
    <s v="Small Box"/>
    <s v="Hayes Optima 56K V.90 Internal Voice Modem"/>
    <n v="0.51"/>
    <s v="United States"/>
    <s v="East"/>
    <x v="27"/>
    <s v="Medina"/>
    <n v="44256"/>
    <s v="June"/>
    <s v="23-06-2015"/>
    <s v="June"/>
    <s v="30-06-2015"/>
    <n v="-214.10400000000001"/>
    <n v="3"/>
    <n v="808.44"/>
    <n v="90314"/>
    <n v="256.97000000000003"/>
    <s v="Erin"/>
  </r>
  <r>
    <n v="2216"/>
    <s v="Clara Kaplan"/>
    <x v="2"/>
    <n v="0.01"/>
    <n v="6.48"/>
    <n v="5.14"/>
    <x v="1"/>
    <x v="3"/>
    <s v="Office Supplies"/>
    <x v="7"/>
    <s v="Small Box"/>
    <s v="Xerox 23"/>
    <n v="0.37"/>
    <s v="United States"/>
    <s v="East"/>
    <x v="27"/>
    <s v="Medina"/>
    <n v="44256"/>
    <s v="June"/>
    <s v="23-06-2015"/>
    <s v="June"/>
    <s v="25-06-2015"/>
    <n v="-26.936"/>
    <n v="10"/>
    <n v="67.41"/>
    <n v="90314"/>
    <n v="6.4700000000000006"/>
    <s v="Erin"/>
  </r>
  <r>
    <n v="2352"/>
    <s v="Kerry Beach"/>
    <x v="3"/>
    <n v="0.09"/>
    <n v="71.37"/>
    <n v="69"/>
    <x v="1"/>
    <x v="2"/>
    <s v="Furniture"/>
    <x v="0"/>
    <s v="Large Box"/>
    <s v="Lesro Sheffield Collection Coffee Table, End Table, Center Table, Corner Table"/>
    <n v="0.68"/>
    <s v="United States"/>
    <s v="East"/>
    <x v="36"/>
    <s v="Cumberland"/>
    <n v="21501"/>
    <s v="June"/>
    <s v="23-06-2015"/>
    <s v="June"/>
    <s v="24-06-2015"/>
    <n v="-1537.1356000000001"/>
    <n v="19"/>
    <n v="1302.98"/>
    <n v="86166"/>
    <n v="71.28"/>
    <s v="Erin"/>
  </r>
  <r>
    <n v="2044"/>
    <s v="Jay Simon"/>
    <x v="2"/>
    <n v="0.09"/>
    <n v="20.99"/>
    <n v="2.5"/>
    <x v="1"/>
    <x v="3"/>
    <s v="Technology"/>
    <x v="12"/>
    <s v="Wrap Bag"/>
    <s v="Accessory37"/>
    <n v="0.81"/>
    <s v="United States"/>
    <s v="South"/>
    <x v="1"/>
    <s v="Rogers"/>
    <n v="72756"/>
    <s v="June"/>
    <s v="24-06-2015"/>
    <s v="July"/>
    <s v="01-07-2015"/>
    <n v="-136.12200000000001"/>
    <n v="6"/>
    <n v="100.11"/>
    <n v="88692"/>
    <n v="20.9"/>
    <s v="Sam"/>
  </r>
  <r>
    <n v="3325"/>
    <s v="Diane Barr"/>
    <x v="2"/>
    <n v="0"/>
    <n v="8.74"/>
    <n v="8.2899999999999991"/>
    <x v="1"/>
    <x v="1"/>
    <s v="Office Supplies"/>
    <x v="15"/>
    <s v="Small Box"/>
    <s v="#10- 4 1/8&quot; x 9 1/2&quot; Recycled Envelopes"/>
    <n v="0.38"/>
    <s v="United States"/>
    <s v="West"/>
    <x v="14"/>
    <s v="Coos Bay"/>
    <n v="97420"/>
    <s v="June"/>
    <s v="24-06-2015"/>
    <s v="June"/>
    <s v="26-06-2015"/>
    <n v="-79.400000000000006"/>
    <n v="14"/>
    <n v="131.62"/>
    <n v="90986"/>
    <n v="8.74"/>
    <s v="William"/>
  </r>
  <r>
    <n v="721"/>
    <s v="Melvin Duke"/>
    <x v="3"/>
    <n v="0.04"/>
    <n v="10.64"/>
    <n v="5.16"/>
    <x v="1"/>
    <x v="3"/>
    <s v="Furniture"/>
    <x v="11"/>
    <s v="Small Box"/>
    <s v="Eldon Expressions Punched Metal &amp; Wood Desk Accessories, Pewter &amp; Cherry"/>
    <n v="0.56999999999999995"/>
    <s v="United States"/>
    <s v="Central"/>
    <x v="2"/>
    <s v="Frankfort"/>
    <n v="46041"/>
    <s v="June"/>
    <s v="24-06-2015"/>
    <s v="June"/>
    <s v="25-06-2015"/>
    <n v="24.096"/>
    <n v="6"/>
    <n v="66.900000000000006"/>
    <n v="91053"/>
    <n v="10.600000000000001"/>
    <s v="Chris"/>
  </r>
  <r>
    <n v="721"/>
    <s v="Melvin Duke"/>
    <x v="3"/>
    <n v="0.03"/>
    <n v="2.78"/>
    <n v="1.34"/>
    <x v="2"/>
    <x v="3"/>
    <s v="Office Supplies"/>
    <x v="2"/>
    <s v="Wrap Bag"/>
    <s v="Prang Drawing Pencil Set"/>
    <n v="0.45"/>
    <s v="United States"/>
    <s v="Central"/>
    <x v="2"/>
    <s v="Frankfort"/>
    <n v="46041"/>
    <s v="June"/>
    <s v="24-06-2015"/>
    <s v="June"/>
    <s v="26-06-2015"/>
    <n v="6.9720000000000004"/>
    <n v="15"/>
    <n v="43.13"/>
    <n v="91053"/>
    <n v="2.75"/>
    <s v="Chris"/>
  </r>
  <r>
    <n v="3084"/>
    <s v="Debbie Hsu"/>
    <x v="3"/>
    <n v="0.01"/>
    <n v="7.1"/>
    <n v="6.05"/>
    <x v="1"/>
    <x v="0"/>
    <s v="Office Supplies"/>
    <x v="5"/>
    <s v="Small Box"/>
    <s v="Wilson Jones Hanging View Binder, White, 1&quot;"/>
    <n v="0.39"/>
    <s v="United States"/>
    <s v="West"/>
    <x v="4"/>
    <s v="Lacey"/>
    <n v="98503"/>
    <s v="June"/>
    <s v="24-06-2015"/>
    <s v="June"/>
    <s v="25-06-2015"/>
    <n v="-39.186250000000001"/>
    <n v="18"/>
    <n v="133.19"/>
    <n v="89880"/>
    <n v="7.09"/>
    <s v="William"/>
  </r>
  <r>
    <n v="3084"/>
    <s v="Debbie Hsu"/>
    <x v="3"/>
    <n v="0.05"/>
    <n v="18.97"/>
    <n v="9.0299999999999994"/>
    <x v="1"/>
    <x v="0"/>
    <s v="Office Supplies"/>
    <x v="7"/>
    <s v="Small Box"/>
    <s v="Computer Printout Paper with Letter-Trim Perforations"/>
    <n v="0.37"/>
    <s v="United States"/>
    <s v="West"/>
    <x v="4"/>
    <s v="Lacey"/>
    <n v="98503"/>
    <s v="June"/>
    <s v="24-06-2015"/>
    <s v="June"/>
    <s v="25-06-2015"/>
    <n v="-1.89"/>
    <n v="5"/>
    <n v="97.33"/>
    <n v="89880"/>
    <n v="18.919999999999998"/>
    <s v="William"/>
  </r>
  <r>
    <n v="1416"/>
    <s v="Betsy Gibson"/>
    <x v="1"/>
    <n v="0.04"/>
    <n v="46.89"/>
    <n v="5.0999999999999996"/>
    <x v="1"/>
    <x v="0"/>
    <s v="Office Supplies"/>
    <x v="8"/>
    <s v="Medium Box"/>
    <s v="Bionaire Personal Warm Mist Humidifier/Vaporizer"/>
    <n v="0.46"/>
    <s v="United States"/>
    <s v="Central"/>
    <x v="2"/>
    <s v="Indianapolis"/>
    <n v="46203"/>
    <s v="June"/>
    <s v="25-06-2015"/>
    <s v="June"/>
    <s v="27-06-2015"/>
    <n v="87.12"/>
    <n v="4"/>
    <n v="182.61"/>
    <n v="90540"/>
    <n v="46.85"/>
    <s v="Chris"/>
  </r>
  <r>
    <n v="1551"/>
    <s v="Laurence Flowers"/>
    <x v="2"/>
    <n v="7.0000000000000007E-2"/>
    <n v="17.7"/>
    <n v="9.4700000000000006"/>
    <x v="1"/>
    <x v="1"/>
    <s v="Office Supplies"/>
    <x v="6"/>
    <s v="Small Box"/>
    <s v="Portfile® Personal File Boxes"/>
    <n v="0.59"/>
    <s v="United States"/>
    <s v="South"/>
    <x v="0"/>
    <s v="Biloxi"/>
    <n v="39530"/>
    <s v="June"/>
    <s v="25-06-2015"/>
    <s v="July"/>
    <s v="01-07-2015"/>
    <n v="-243.54400000000001"/>
    <n v="18"/>
    <n v="300.67"/>
    <n v="87488"/>
    <n v="17.63"/>
    <s v="Sam"/>
  </r>
  <r>
    <n v="3128"/>
    <s v="Cathy Burgess"/>
    <x v="2"/>
    <n v="0.08"/>
    <n v="3.69"/>
    <n v="2.5"/>
    <x v="1"/>
    <x v="0"/>
    <s v="Office Supplies"/>
    <x v="15"/>
    <s v="Small Box"/>
    <s v="Colored Envelopes"/>
    <n v="0.39"/>
    <s v="United States"/>
    <s v="South"/>
    <x v="17"/>
    <s v="Shreveport"/>
    <n v="71109"/>
    <s v="June"/>
    <s v="25-06-2015"/>
    <s v="June"/>
    <s v="30-06-2015"/>
    <n v="-139.07599999999999"/>
    <n v="9"/>
    <n v="31.98"/>
    <n v="89810"/>
    <n v="3.61"/>
    <s v="Sam"/>
  </r>
  <r>
    <n v="3176"/>
    <s v="Jackie McCullough"/>
    <x v="2"/>
    <n v="0.02"/>
    <n v="58.14"/>
    <n v="36.61"/>
    <x v="0"/>
    <x v="1"/>
    <s v="Furniture"/>
    <x v="10"/>
    <s v="Jumbo Box"/>
    <s v="O'Sullivan 3-Shelf Heavy-Duty Bookcases"/>
    <n v="0.61"/>
    <s v="United States"/>
    <s v="South"/>
    <x v="12"/>
    <s v="Jacksonville"/>
    <n v="32216"/>
    <s v="June"/>
    <s v="25-06-2015"/>
    <s v="July"/>
    <s v="01-07-2015"/>
    <n v="0.25800000000000001"/>
    <n v="22"/>
    <n v="1358.02"/>
    <n v="90821"/>
    <n v="58.12"/>
    <s v="Sam"/>
  </r>
  <r>
    <n v="3176"/>
    <s v="Jackie McCullough"/>
    <x v="2"/>
    <n v="0.03"/>
    <n v="15.57"/>
    <n v="1.39"/>
    <x v="1"/>
    <x v="1"/>
    <s v="Office Supplies"/>
    <x v="15"/>
    <s v="Small Box"/>
    <s v="Park Ridge™ Embossed Executive Business Envelopes"/>
    <n v="0.38"/>
    <s v="United States"/>
    <s v="South"/>
    <x v="12"/>
    <s v="Jacksonville"/>
    <n v="32216"/>
    <s v="June"/>
    <s v="25-06-2015"/>
    <s v="July"/>
    <s v="01-07-2015"/>
    <n v="63.222000000000001"/>
    <n v="22"/>
    <n v="358.84"/>
    <n v="90821"/>
    <n v="15.540000000000001"/>
    <s v="Sam"/>
  </r>
  <r>
    <n v="447"/>
    <s v="Valerie Moon"/>
    <x v="3"/>
    <n v="0.04"/>
    <n v="130.97999999999999"/>
    <n v="30"/>
    <x v="0"/>
    <x v="3"/>
    <s v="Furniture"/>
    <x v="9"/>
    <s v="Jumbo Drum"/>
    <s v="Office Star - Contemporary Task Swivel chair with 2-way adjustable arms, Plum"/>
    <n v="0.78"/>
    <s v="United States"/>
    <s v="Central"/>
    <x v="7"/>
    <s v="Roseville"/>
    <n v="55113"/>
    <s v="June"/>
    <s v="25-06-2015"/>
    <s v="June"/>
    <s v="28-06-2015"/>
    <n v="-82.903999999999996"/>
    <n v="1"/>
    <n v="159.51"/>
    <n v="90449"/>
    <n v="130.94"/>
    <s v="Chris"/>
  </r>
  <r>
    <n v="447"/>
    <s v="Valerie Moon"/>
    <x v="3"/>
    <n v="0.05"/>
    <n v="200.99"/>
    <n v="4.2"/>
    <x v="1"/>
    <x v="3"/>
    <s v="Technology"/>
    <x v="12"/>
    <s v="Small Box"/>
    <s v="2160i"/>
    <n v="0.59"/>
    <s v="United States"/>
    <s v="Central"/>
    <x v="7"/>
    <s v="Roseville"/>
    <n v="55113"/>
    <s v="June"/>
    <s v="25-06-2015"/>
    <s v="June"/>
    <s v="25-06-2015"/>
    <n v="1268.8064999999999"/>
    <n v="11"/>
    <n v="1838.85"/>
    <n v="90449"/>
    <n v="200.94"/>
    <s v="Chris"/>
  </r>
  <r>
    <n v="1419"/>
    <s v="Brooke Lancaster"/>
    <x v="3"/>
    <n v="0.01"/>
    <n v="124.49"/>
    <n v="51.94"/>
    <x v="0"/>
    <x v="0"/>
    <s v="Furniture"/>
    <x v="0"/>
    <s v="Jumbo Box"/>
    <s v="Bevis 36 x 72 Conference Tables"/>
    <n v="0.63"/>
    <s v="United States"/>
    <s v="Central"/>
    <x v="2"/>
    <s v="Lafayette"/>
    <n v="47905"/>
    <s v="June"/>
    <s v="25-06-2015"/>
    <s v="June"/>
    <s v="26-06-2015"/>
    <n v="-94.674644999999998"/>
    <n v="18"/>
    <n v="2376.12"/>
    <n v="90540"/>
    <n v="124.47999999999999"/>
    <s v="Chris"/>
  </r>
  <r>
    <n v="1442"/>
    <s v="Rodney Field"/>
    <x v="3"/>
    <n v="0.04"/>
    <n v="177.98"/>
    <n v="0.99"/>
    <x v="1"/>
    <x v="3"/>
    <s v="Office Supplies"/>
    <x v="8"/>
    <s v="Small Box"/>
    <s v="Kensington 7 Outlet MasterPiece Power Center"/>
    <n v="0.56000000000000005"/>
    <s v="United States"/>
    <s v="Central"/>
    <x v="6"/>
    <s v="Springfield"/>
    <n v="65807"/>
    <s v="June"/>
    <s v="25-06-2015"/>
    <s v="June"/>
    <s v="27-06-2015"/>
    <n v="1909.8855000000001"/>
    <n v="15"/>
    <n v="2767.95"/>
    <n v="89076"/>
    <n v="177.94"/>
    <s v="Chris"/>
  </r>
  <r>
    <n v="2903"/>
    <s v="Frances Powers"/>
    <x v="3"/>
    <n v="0.06"/>
    <n v="70.89"/>
    <n v="89.3"/>
    <x v="0"/>
    <x v="0"/>
    <s v="Furniture"/>
    <x v="0"/>
    <s v="Jumbo Box"/>
    <s v="KI Conference Tables"/>
    <n v="0.72"/>
    <s v="United States"/>
    <s v="East"/>
    <x v="27"/>
    <s v="Reynoldsburg"/>
    <n v="43068"/>
    <s v="June"/>
    <s v="25-06-2015"/>
    <s v="June"/>
    <s v="25-06-2015"/>
    <n v="65.077020000000005"/>
    <n v="6"/>
    <n v="364.26"/>
    <n v="87374"/>
    <n v="70.83"/>
    <s v="Erin"/>
  </r>
  <r>
    <n v="3261"/>
    <s v="Steven Long"/>
    <x v="3"/>
    <n v="7.0000000000000007E-2"/>
    <n v="105.34"/>
    <n v="24.49"/>
    <x v="2"/>
    <x v="1"/>
    <s v="Furniture"/>
    <x v="11"/>
    <s v="Large Box"/>
    <s v="Deflect-o DuraMat Antistatic Studded Beveled Mat for Medium Pile Carpeting"/>
    <n v="0.61"/>
    <s v="United States"/>
    <s v="Central"/>
    <x v="25"/>
    <s v="Adrian"/>
    <n v="49221"/>
    <s v="June"/>
    <s v="25-06-2015"/>
    <s v="June"/>
    <s v="26-06-2015"/>
    <n v="710.67240000000004"/>
    <n v="10"/>
    <n v="1029.96"/>
    <n v="90296"/>
    <n v="105.27000000000001"/>
    <s v="Chris"/>
  </r>
  <r>
    <n v="2197"/>
    <s v="Karen O'Donnell"/>
    <x v="0"/>
    <n v="0.08"/>
    <n v="100.97"/>
    <n v="7.18"/>
    <x v="1"/>
    <x v="0"/>
    <s v="Technology"/>
    <x v="1"/>
    <s v="Small Box"/>
    <s v="Gyration Ultra Cordless Optical Suite"/>
    <n v="0.46"/>
    <s v="United States"/>
    <s v="East"/>
    <x v="11"/>
    <s v="Levittown"/>
    <n v="11756"/>
    <s v="June"/>
    <s v="26-06-2015"/>
    <s v="June"/>
    <s v="27-06-2015"/>
    <n v="126.22499999999999"/>
    <n v="7"/>
    <n v="650.25"/>
    <n v="89176"/>
    <n v="100.89"/>
    <s v="Erin"/>
  </r>
  <r>
    <n v="2197"/>
    <s v="Karen O'Donnell"/>
    <x v="0"/>
    <n v="0"/>
    <n v="13.4"/>
    <n v="4.95"/>
    <x v="1"/>
    <x v="0"/>
    <s v="Furniture"/>
    <x v="11"/>
    <s v="Small Pack"/>
    <s v="Electrix 20W Halogen Replacement Bulb for Zoom-In Desk Lamp"/>
    <n v="0.37"/>
    <s v="United States"/>
    <s v="East"/>
    <x v="11"/>
    <s v="Levittown"/>
    <n v="11756"/>
    <s v="June"/>
    <s v="26-06-2015"/>
    <s v="June"/>
    <s v="27-06-2015"/>
    <n v="187.7628"/>
    <n v="19"/>
    <n v="272.12"/>
    <n v="89176"/>
    <n v="13.4"/>
    <s v="Erin"/>
  </r>
  <r>
    <n v="2062"/>
    <s v="Alfred Singh"/>
    <x v="2"/>
    <n v="0.04"/>
    <n v="291.73"/>
    <n v="48.8"/>
    <x v="0"/>
    <x v="3"/>
    <s v="Furniture"/>
    <x v="9"/>
    <s v="Jumbo Drum"/>
    <s v="Hon 4070 Series Pagoda™ Armless Upholstered Stacking Chairs"/>
    <n v="0.56000000000000005"/>
    <s v="United States"/>
    <s v="South"/>
    <x v="21"/>
    <s v="Mechanicsville"/>
    <n v="23111"/>
    <s v="June"/>
    <s v="26-06-2015"/>
    <s v="June"/>
    <s v="30-06-2015"/>
    <n v="-115.90389999999999"/>
    <n v="22"/>
    <n v="6676.61"/>
    <n v="87148"/>
    <n v="291.69"/>
    <s v="Sam"/>
  </r>
  <r>
    <n v="2587"/>
    <s v="Eugene H Walsh"/>
    <x v="3"/>
    <n v="0.02"/>
    <n v="22.72"/>
    <n v="8.99"/>
    <x v="1"/>
    <x v="2"/>
    <s v="Furniture"/>
    <x v="11"/>
    <s v="Small Pack"/>
    <s v="Executive Impressions 14&quot; Two-Color Numerals Wall Clock"/>
    <n v="0.44"/>
    <s v="United States"/>
    <s v="Central"/>
    <x v="30"/>
    <s v="Manitowoc"/>
    <n v="54220"/>
    <s v="June"/>
    <s v="26-06-2015"/>
    <s v="June"/>
    <s v="26-06-2015"/>
    <n v="200.0172"/>
    <n v="12"/>
    <n v="289.88"/>
    <n v="91167"/>
    <n v="22.7"/>
    <s v="Chris"/>
  </r>
  <r>
    <n v="1380"/>
    <s v="Jeanne Walker"/>
    <x v="2"/>
    <n v="0.05"/>
    <n v="2.89"/>
    <n v="0.5"/>
    <x v="1"/>
    <x v="2"/>
    <s v="Office Supplies"/>
    <x v="13"/>
    <s v="Small Box"/>
    <s v="Avery 498"/>
    <n v="0.38"/>
    <s v="United States"/>
    <s v="East"/>
    <x v="47"/>
    <s v="Portsmouth"/>
    <n v="3801"/>
    <s v="June"/>
    <s v="27-06-2015"/>
    <s v="July"/>
    <s v="03-07-2015"/>
    <n v="18.0642"/>
    <n v="9"/>
    <n v="26.18"/>
    <n v="88213"/>
    <n v="2.8400000000000003"/>
    <s v="Erin"/>
  </r>
  <r>
    <n v="936"/>
    <s v="Robyn Garner"/>
    <x v="3"/>
    <n v="0.05"/>
    <n v="5.98"/>
    <n v="5.46"/>
    <x v="1"/>
    <x v="3"/>
    <s v="Office Supplies"/>
    <x v="7"/>
    <s v="Small Box"/>
    <s v="Xerox 1983"/>
    <n v="0.36"/>
    <s v="United States"/>
    <s v="West"/>
    <x v="8"/>
    <s v="Redlands"/>
    <n v="92374"/>
    <s v="June"/>
    <s v="27-06-2015"/>
    <s v="June"/>
    <s v="27-06-2015"/>
    <n v="-31.885000000000002"/>
    <n v="17"/>
    <n v="104.95"/>
    <n v="90589"/>
    <n v="5.9300000000000006"/>
    <s v="William"/>
  </r>
  <r>
    <n v="937"/>
    <s v="Kelly Shaw"/>
    <x v="3"/>
    <n v="0.01"/>
    <n v="65.989999999999995"/>
    <n v="3.99"/>
    <x v="1"/>
    <x v="3"/>
    <s v="Technology"/>
    <x v="12"/>
    <s v="Small Box"/>
    <s v="StarTAC 7760"/>
    <n v="0.59"/>
    <s v="United States"/>
    <s v="West"/>
    <x v="8"/>
    <s v="Redondo Beach"/>
    <n v="90278"/>
    <s v="June"/>
    <s v="27-06-2015"/>
    <s v="June"/>
    <s v="28-06-2015"/>
    <n v="-95.210499999999996"/>
    <n v="3"/>
    <n v="166.59"/>
    <n v="90589"/>
    <n v="65.97999999999999"/>
    <s v="William"/>
  </r>
  <r>
    <n v="2617"/>
    <s v="Gerald Crabtree"/>
    <x v="3"/>
    <n v="0.1"/>
    <n v="3.25"/>
    <n v="49"/>
    <x v="1"/>
    <x v="3"/>
    <s v="Office Supplies"/>
    <x v="8"/>
    <s v="Large Box"/>
    <s v="Bravo II™ Megaboss® 12-Amp Hard Body Upright, Replacement Belts, 2 Belts per Pack"/>
    <n v="0.56000000000000005"/>
    <s v="United States"/>
    <s v="Central"/>
    <x v="46"/>
    <s v="Aberdeen"/>
    <n v="57401"/>
    <s v="June"/>
    <s v="27-06-2015"/>
    <s v="June"/>
    <s v="28-06-2015"/>
    <n v="-286.245"/>
    <n v="6"/>
    <n v="40.69"/>
    <n v="91496"/>
    <n v="3.15"/>
    <s v="Chris"/>
  </r>
  <r>
    <n v="2987"/>
    <s v="Natalie Watts"/>
    <x v="0"/>
    <n v="0.09"/>
    <n v="100.98"/>
    <n v="35.840000000000003"/>
    <x v="0"/>
    <x v="2"/>
    <s v="Furniture"/>
    <x v="10"/>
    <s v="Jumbo Box"/>
    <s v="Bush Westfield Collection Bookcases, Fully Assembled"/>
    <n v="0.62"/>
    <s v="United States"/>
    <s v="Central"/>
    <x v="20"/>
    <s v="West Des Moines"/>
    <n v="50265"/>
    <s v="June"/>
    <s v="28-06-2015"/>
    <s v="June"/>
    <s v="28-06-2015"/>
    <n v="-103.624"/>
    <n v="17"/>
    <n v="1700.38"/>
    <n v="91180"/>
    <n v="100.89"/>
    <s v="Chris"/>
  </r>
  <r>
    <n v="2987"/>
    <s v="Natalie Watts"/>
    <x v="0"/>
    <n v="0.1"/>
    <n v="5.78"/>
    <n v="7.96"/>
    <x v="1"/>
    <x v="2"/>
    <s v="Office Supplies"/>
    <x v="7"/>
    <s v="Small Box"/>
    <s v="Xerox 196"/>
    <n v="0.36"/>
    <s v="United States"/>
    <s v="Central"/>
    <x v="20"/>
    <s v="West Des Moines"/>
    <n v="50265"/>
    <s v="June"/>
    <s v="28-06-2015"/>
    <s v="June"/>
    <s v="28-06-2015"/>
    <n v="-57.823999999999998"/>
    <n v="6"/>
    <n v="35.96"/>
    <n v="91180"/>
    <n v="5.6800000000000006"/>
    <s v="Chris"/>
  </r>
  <r>
    <n v="3209"/>
    <s v="Elsie Floyd"/>
    <x v="0"/>
    <n v="0.03"/>
    <n v="4.9800000000000004"/>
    <n v="4.62"/>
    <x v="2"/>
    <x v="3"/>
    <s v="Technology"/>
    <x v="1"/>
    <s v="Small Pack"/>
    <s v="Imation 3.5&quot;, DISKETTE 44766 HGHLD3.52HD/FM, 10/Pack"/>
    <n v="0.64"/>
    <s v="United States"/>
    <s v="West"/>
    <x v="8"/>
    <s v="Beverly Hills"/>
    <n v="90210"/>
    <s v="June"/>
    <s v="28-06-2015"/>
    <s v="June"/>
    <s v="29-06-2015"/>
    <n v="-30.45"/>
    <n v="8"/>
    <n v="44.24"/>
    <n v="90739"/>
    <n v="4.95"/>
    <s v="William"/>
  </r>
  <r>
    <n v="1357"/>
    <s v="Marguerite Yu"/>
    <x v="1"/>
    <n v="7.0000000000000007E-2"/>
    <n v="119.99"/>
    <n v="16.8"/>
    <x v="0"/>
    <x v="2"/>
    <s v="Technology"/>
    <x v="3"/>
    <s v="Jumbo Box"/>
    <s v="Epson C62 Color Inkjet Printer"/>
    <n v="0.35"/>
    <s v="United States"/>
    <s v="Central"/>
    <x v="18"/>
    <s v="Weslaco"/>
    <n v="78596"/>
    <s v="June"/>
    <s v="28-06-2015"/>
    <s v="June"/>
    <s v="30-06-2015"/>
    <n v="1206.5961"/>
    <n v="15"/>
    <n v="1748.69"/>
    <n v="88185"/>
    <n v="119.92"/>
    <s v="Chris"/>
  </r>
  <r>
    <n v="1733"/>
    <s v="Nina Horne Kelly"/>
    <x v="1"/>
    <n v="0.02"/>
    <n v="30.98"/>
    <n v="17.079999999999998"/>
    <x v="1"/>
    <x v="0"/>
    <s v="Office Supplies"/>
    <x v="7"/>
    <s v="Small Box"/>
    <s v="Xerox 197"/>
    <n v="0.4"/>
    <s v="United States"/>
    <s v="East"/>
    <x v="31"/>
    <s v="Washington"/>
    <n v="20012"/>
    <s v="June"/>
    <s v="28-06-2015"/>
    <s v="June"/>
    <s v="29-06-2015"/>
    <n v="-32.28"/>
    <n v="13"/>
    <n v="438.25"/>
    <n v="59937"/>
    <n v="30.96"/>
    <s v="Erin"/>
  </r>
  <r>
    <n v="1735"/>
    <s v="Eric West"/>
    <x v="1"/>
    <n v="0.02"/>
    <n v="30.98"/>
    <n v="17.079999999999998"/>
    <x v="1"/>
    <x v="0"/>
    <s v="Office Supplies"/>
    <x v="7"/>
    <s v="Small Box"/>
    <s v="Xerox 197"/>
    <n v="0.4"/>
    <s v="United States"/>
    <s v="East"/>
    <x v="11"/>
    <s v="Hempstead"/>
    <n v="11550"/>
    <s v="June"/>
    <s v="28-06-2015"/>
    <s v="June"/>
    <s v="29-06-2015"/>
    <n v="-16.14"/>
    <n v="3"/>
    <n v="101.13"/>
    <n v="88444"/>
    <n v="30.96"/>
    <s v="Erin"/>
  </r>
  <r>
    <n v="1191"/>
    <s v="John Morse"/>
    <x v="2"/>
    <n v="0.03"/>
    <n v="28.53"/>
    <n v="1.49"/>
    <x v="1"/>
    <x v="0"/>
    <s v="Office Supplies"/>
    <x v="5"/>
    <s v="Small Box"/>
    <s v="Lock-Up Easel 'Spel-Binder'"/>
    <n v="0.38"/>
    <s v="United States"/>
    <s v="East"/>
    <x v="22"/>
    <s v="New Britain"/>
    <n v="6050"/>
    <s v="June"/>
    <s v="28-06-2015"/>
    <s v="July"/>
    <s v="01-07-2015"/>
    <n v="59.4405"/>
    <n v="3"/>
    <n v="88.84"/>
    <n v="87587"/>
    <n v="28.5"/>
    <s v="Erin"/>
  </r>
  <r>
    <n v="1193"/>
    <s v="Louis Parrish"/>
    <x v="2"/>
    <n v="0.09"/>
    <n v="49.99"/>
    <n v="19.989999999999998"/>
    <x v="1"/>
    <x v="0"/>
    <s v="Technology"/>
    <x v="1"/>
    <s v="Small Box"/>
    <s v="Zoom V.92 USB External Faxmodem"/>
    <n v="0.41"/>
    <s v="United States"/>
    <s v="East"/>
    <x v="31"/>
    <s v="Washington"/>
    <n v="20016"/>
    <s v="June"/>
    <s v="28-06-2015"/>
    <s v="June"/>
    <s v="30-06-2015"/>
    <n v="-17.03"/>
    <n v="48"/>
    <n v="2373.3200000000002"/>
    <n v="11206"/>
    <n v="49.9"/>
    <s v="Erin"/>
  </r>
  <r>
    <n v="1193"/>
    <s v="Louis Parrish"/>
    <x v="2"/>
    <n v="0.03"/>
    <n v="28.53"/>
    <n v="1.49"/>
    <x v="1"/>
    <x v="0"/>
    <s v="Office Supplies"/>
    <x v="5"/>
    <s v="Small Box"/>
    <s v="Lock-Up Easel 'Spel-Binder'"/>
    <n v="0.38"/>
    <s v="United States"/>
    <s v="East"/>
    <x v="31"/>
    <s v="Washington"/>
    <n v="20016"/>
    <s v="June"/>
    <s v="28-06-2015"/>
    <s v="July"/>
    <s v="01-07-2015"/>
    <n v="39.627000000000002"/>
    <n v="11"/>
    <n v="325.73"/>
    <n v="11206"/>
    <n v="28.5"/>
    <s v="Erin"/>
  </r>
  <r>
    <n v="1203"/>
    <s v="Judy Merritt"/>
    <x v="2"/>
    <n v="0.09"/>
    <n v="49.99"/>
    <n v="19.989999999999998"/>
    <x v="1"/>
    <x v="0"/>
    <s v="Technology"/>
    <x v="1"/>
    <s v="Small Box"/>
    <s v="Zoom V.92 USB External Faxmodem"/>
    <n v="0.41"/>
    <s v="United States"/>
    <s v="East"/>
    <x v="40"/>
    <s v="Cranston"/>
    <n v="2920"/>
    <s v="June"/>
    <s v="28-06-2015"/>
    <s v="June"/>
    <s v="30-06-2015"/>
    <n v="-8.5150000000000006"/>
    <n v="12"/>
    <n v="593.33000000000004"/>
    <n v="87587"/>
    <n v="49.9"/>
    <s v="Erin"/>
  </r>
  <r>
    <n v="2801"/>
    <s v="Jimmy Wang"/>
    <x v="2"/>
    <n v="0"/>
    <n v="17.52"/>
    <n v="8.17"/>
    <x v="1"/>
    <x v="2"/>
    <s v="Office Supplies"/>
    <x v="8"/>
    <s v="Medium Box"/>
    <s v="Bionaire 99.97% HEPA Air Cleaner"/>
    <n v="0.5"/>
    <s v="United States"/>
    <s v="West"/>
    <x v="41"/>
    <s v="Chandler"/>
    <n v="85224"/>
    <s v="June"/>
    <s v="28-06-2015"/>
    <s v="July"/>
    <s v="03-07-2015"/>
    <n v="52.764000000000003"/>
    <n v="15"/>
    <n v="284.33999999999997"/>
    <n v="91049"/>
    <n v="17.52"/>
    <s v="William"/>
  </r>
  <r>
    <n v="3226"/>
    <s v="Arthur Gold"/>
    <x v="4"/>
    <n v="0.06"/>
    <n v="22.24"/>
    <n v="1.99"/>
    <x v="1"/>
    <x v="0"/>
    <s v="Technology"/>
    <x v="1"/>
    <s v="Small Pack"/>
    <s v="Verbatim DVD-R, 3.95GB, SR, Mitsubishi Branded, Jewel"/>
    <n v="0.43"/>
    <s v="United States"/>
    <s v="South"/>
    <x v="34"/>
    <s v="Hendersonville"/>
    <n v="37075"/>
    <s v="June"/>
    <s v="28-06-2015"/>
    <s v="June"/>
    <s v="30-06-2015"/>
    <n v="95.388000000000005"/>
    <n v="12"/>
    <n v="255.88"/>
    <n v="86509"/>
    <n v="22.18"/>
    <s v="Sam"/>
  </r>
  <r>
    <n v="2448"/>
    <s v="Melanie Morrow"/>
    <x v="1"/>
    <n v="0.09"/>
    <n v="6.48"/>
    <n v="7.03"/>
    <x v="1"/>
    <x v="1"/>
    <s v="Office Supplies"/>
    <x v="7"/>
    <s v="Small Box"/>
    <s v="Xerox 214"/>
    <n v="0.37"/>
    <s v="United States"/>
    <s v="Central"/>
    <x v="7"/>
    <s v="Edina"/>
    <n v="55410"/>
    <s v="June"/>
    <s v="29-06-2015"/>
    <s v="July"/>
    <s v="01-07-2015"/>
    <n v="-126.208"/>
    <n v="16"/>
    <n v="96.96"/>
    <n v="87790"/>
    <n v="6.3900000000000006"/>
    <s v="Chris"/>
  </r>
  <r>
    <n v="3374"/>
    <s v="Jamie Ward"/>
    <x v="1"/>
    <n v="0.05"/>
    <n v="73.98"/>
    <n v="12.14"/>
    <x v="1"/>
    <x v="2"/>
    <s v="Technology"/>
    <x v="1"/>
    <s v="Small Box"/>
    <s v="Keytronic 105-Key Spanish Keyboard"/>
    <n v="0.67"/>
    <s v="United States"/>
    <s v="East"/>
    <x v="36"/>
    <s v="Odenton"/>
    <n v="21113"/>
    <s v="June"/>
    <s v="29-06-2015"/>
    <s v="June"/>
    <s v="30-06-2015"/>
    <n v="-1.9039999999999999"/>
    <n v="8"/>
    <n v="600.4"/>
    <n v="87474"/>
    <n v="73.930000000000007"/>
    <s v="Erin"/>
  </r>
  <r>
    <n v="3374"/>
    <s v="Jamie Ward"/>
    <x v="1"/>
    <n v="0"/>
    <n v="5.98"/>
    <n v="7.15"/>
    <x v="1"/>
    <x v="2"/>
    <s v="Office Supplies"/>
    <x v="7"/>
    <s v="Small Box"/>
    <s v="Universal Premium White Copier/Laser Paper (20Lb. and 87 Bright)"/>
    <n v="0.36"/>
    <s v="United States"/>
    <s v="East"/>
    <x v="36"/>
    <s v="Odenton"/>
    <n v="21113"/>
    <s v="June"/>
    <s v="29-06-2015"/>
    <s v="July"/>
    <s v="01-07-2015"/>
    <n v="-37.048000000000002"/>
    <n v="5"/>
    <n v="34.25"/>
    <n v="87474"/>
    <n v="5.98"/>
    <s v="Erin"/>
  </r>
  <r>
    <n v="3374"/>
    <s v="Jamie Ward"/>
    <x v="1"/>
    <n v="0.09"/>
    <n v="3.57"/>
    <n v="4.17"/>
    <x v="1"/>
    <x v="2"/>
    <s v="Office Supplies"/>
    <x v="2"/>
    <s v="Small Pack"/>
    <s v="Barrel Sharpener"/>
    <n v="0.59"/>
    <s v="United States"/>
    <s v="East"/>
    <x v="36"/>
    <s v="Odenton"/>
    <n v="21113"/>
    <s v="June"/>
    <s v="29-06-2015"/>
    <s v="July"/>
    <s v="01-07-2015"/>
    <n v="-56.887999999999998"/>
    <n v="9"/>
    <n v="31.45"/>
    <n v="87474"/>
    <n v="3.48"/>
    <s v="Erin"/>
  </r>
  <r>
    <n v="1502"/>
    <s v="Renee Huang"/>
    <x v="2"/>
    <n v="0.08"/>
    <n v="5.84"/>
    <n v="1"/>
    <x v="2"/>
    <x v="0"/>
    <s v="Office Supplies"/>
    <x v="2"/>
    <s v="Wrap Bag"/>
    <s v="Quartet Omega® Colored Chalk, 12/Pack"/>
    <n v="0.38"/>
    <s v="United States"/>
    <s v="South"/>
    <x v="12"/>
    <s v="Coral Springs"/>
    <n v="33065"/>
    <s v="June"/>
    <s v="29-06-2015"/>
    <s v="July"/>
    <s v="03-07-2015"/>
    <n v="731.92200000000003"/>
    <n v="11"/>
    <n v="61.39"/>
    <n v="89194"/>
    <n v="5.76"/>
    <s v="Sam"/>
  </r>
  <r>
    <n v="1502"/>
    <s v="Renee Huang"/>
    <x v="2"/>
    <n v="0"/>
    <n v="205.99"/>
    <n v="8.99"/>
    <x v="1"/>
    <x v="0"/>
    <s v="Technology"/>
    <x v="12"/>
    <s v="Small Box"/>
    <s v="StarTAC 8000"/>
    <n v="0.6"/>
    <s v="United States"/>
    <s v="South"/>
    <x v="12"/>
    <s v="Coral Springs"/>
    <n v="33065"/>
    <s v="June"/>
    <s v="29-06-2015"/>
    <s v="July"/>
    <s v="02-07-2015"/>
    <n v="186.55799999999999"/>
    <n v="13"/>
    <n v="2435.52"/>
    <n v="89194"/>
    <n v="205.99"/>
    <s v="Sam"/>
  </r>
  <r>
    <n v="1109"/>
    <s v="Dennis Welch"/>
    <x v="4"/>
    <n v="0.08"/>
    <n v="8.3699999999999992"/>
    <n v="10.16"/>
    <x v="1"/>
    <x v="1"/>
    <s v="Furniture"/>
    <x v="11"/>
    <s v="Large Box"/>
    <s v="Westinghouse Clip-On Gooseneck Lamps"/>
    <n v="0.59"/>
    <s v="United States"/>
    <s v="Central"/>
    <x v="18"/>
    <s v="Laredo"/>
    <n v="78041"/>
    <s v="June"/>
    <s v="29-06-2015"/>
    <s v="June"/>
    <s v="29-06-2015"/>
    <n v="-169.232"/>
    <n v="13"/>
    <n v="108.99"/>
    <n v="86410"/>
    <n v="8.2899999999999991"/>
    <s v="Chris"/>
  </r>
  <r>
    <n v="1183"/>
    <s v="Becky O'Brien"/>
    <x v="3"/>
    <n v="0.04"/>
    <n v="35.99"/>
    <n v="3.3"/>
    <x v="1"/>
    <x v="2"/>
    <s v="Technology"/>
    <x v="12"/>
    <s v="Small Pack"/>
    <s v="Accessory9"/>
    <n v="0.39"/>
    <s v="United States"/>
    <s v="West"/>
    <x v="15"/>
    <s v="Springville"/>
    <n v="84663"/>
    <s v="June"/>
    <s v="29-06-2015"/>
    <s v="June"/>
    <s v="29-06-2015"/>
    <n v="184.19550000000001"/>
    <n v="9"/>
    <n v="266.95"/>
    <n v="86914"/>
    <n v="35.950000000000003"/>
    <s v="William"/>
  </r>
  <r>
    <n v="699"/>
    <s v="Jenny Gold"/>
    <x v="1"/>
    <n v="0.01"/>
    <n v="7.89"/>
    <n v="2.82"/>
    <x v="1"/>
    <x v="1"/>
    <s v="Office Supplies"/>
    <x v="14"/>
    <s v="Wrap Bag"/>
    <s v="Staples Vinyl Coated Paper Clips, 800/Box"/>
    <n v="0.4"/>
    <s v="United States"/>
    <s v="West"/>
    <x v="8"/>
    <s v="Los Angeles"/>
    <n v="90041"/>
    <s v="June"/>
    <s v="30-06-2015"/>
    <s v="July"/>
    <s v="01-07-2015"/>
    <n v="38.700000000000003"/>
    <n v="32"/>
    <n v="274.26"/>
    <n v="36647"/>
    <n v="7.88"/>
    <s v="William"/>
  </r>
  <r>
    <n v="699"/>
    <s v="Jenny Gold"/>
    <x v="1"/>
    <n v="0.09"/>
    <n v="3.68"/>
    <n v="1.32"/>
    <x v="1"/>
    <x v="1"/>
    <s v="Office Supplies"/>
    <x v="16"/>
    <s v="Wrap Bag"/>
    <s v="*Staples* vLetter Openers, 2/Pack"/>
    <n v="0.83"/>
    <s v="United States"/>
    <s v="West"/>
    <x v="8"/>
    <s v="Los Angeles"/>
    <n v="90041"/>
    <s v="June"/>
    <s v="30-06-2015"/>
    <s v="July"/>
    <s v="01-07-2015"/>
    <n v="-21.91"/>
    <n v="24"/>
    <n v="83.16"/>
    <n v="36647"/>
    <n v="3.5900000000000003"/>
    <s v="William"/>
  </r>
  <r>
    <n v="699"/>
    <s v="Jenny Gold"/>
    <x v="1"/>
    <n v="0.1"/>
    <n v="9.7100000000000009"/>
    <n v="9.4499999999999993"/>
    <x v="1"/>
    <x v="1"/>
    <s v="Office Supplies"/>
    <x v="6"/>
    <s v="Small Box"/>
    <s v="Filing/Storage Totes and Swivel Casters"/>
    <n v="0.6"/>
    <s v="United States"/>
    <s v="West"/>
    <x v="8"/>
    <s v="Los Angeles"/>
    <n v="90041"/>
    <s v="June"/>
    <s v="30-06-2015"/>
    <s v="July"/>
    <s v="03-07-2015"/>
    <n v="-119.77"/>
    <n v="27"/>
    <n v="261.93"/>
    <n v="36647"/>
    <n v="9.6100000000000012"/>
    <s v="William"/>
  </r>
  <r>
    <n v="702"/>
    <s v="Kelly O'Connor"/>
    <x v="1"/>
    <n v="0.01"/>
    <n v="7.89"/>
    <n v="2.82"/>
    <x v="1"/>
    <x v="1"/>
    <s v="Office Supplies"/>
    <x v="14"/>
    <s v="Wrap Bag"/>
    <s v="Staples Vinyl Coated Paper Clips, 800/Box"/>
    <n v="0.4"/>
    <s v="United States"/>
    <s v="West"/>
    <x v="8"/>
    <s v="Santa Rosa"/>
    <n v="95404"/>
    <s v="June"/>
    <s v="30-06-2015"/>
    <s v="July"/>
    <s v="01-07-2015"/>
    <n v="46.44"/>
    <n v="8"/>
    <n v="68.56"/>
    <n v="87979"/>
    <n v="7.88"/>
    <s v="William"/>
  </r>
  <r>
    <n v="702"/>
    <s v="Kelly O'Connor"/>
    <x v="1"/>
    <n v="0.09"/>
    <n v="3.68"/>
    <n v="1.32"/>
    <x v="1"/>
    <x v="1"/>
    <s v="Office Supplies"/>
    <x v="16"/>
    <s v="Wrap Bag"/>
    <s v="*Staples* vLetter Openers, 2/Pack"/>
    <n v="0.83"/>
    <s v="United States"/>
    <s v="West"/>
    <x v="8"/>
    <s v="Santa Rosa"/>
    <n v="95404"/>
    <s v="June"/>
    <s v="30-06-2015"/>
    <s v="July"/>
    <s v="01-07-2015"/>
    <n v="-17.527999999999999"/>
    <n v="6"/>
    <n v="20.79"/>
    <n v="87979"/>
    <n v="3.5900000000000003"/>
    <s v="William"/>
  </r>
  <r>
    <n v="702"/>
    <s v="Kelly O'Connor"/>
    <x v="1"/>
    <n v="0.1"/>
    <n v="9.7100000000000009"/>
    <n v="9.4499999999999993"/>
    <x v="1"/>
    <x v="1"/>
    <s v="Office Supplies"/>
    <x v="6"/>
    <s v="Small Box"/>
    <s v="Filing/Storage Totes and Swivel Casters"/>
    <n v="0.6"/>
    <s v="United States"/>
    <s v="West"/>
    <x v="8"/>
    <s v="Santa Rosa"/>
    <n v="95404"/>
    <s v="June"/>
    <s v="30-06-2015"/>
    <s v="July"/>
    <s v="03-07-2015"/>
    <n v="-95.816000000000003"/>
    <n v="7"/>
    <n v="67.91"/>
    <n v="87979"/>
    <n v="9.6100000000000012"/>
    <s v="William"/>
  </r>
  <r>
    <n v="1307"/>
    <s v="Teresa Hill"/>
    <x v="2"/>
    <n v="0.04"/>
    <n v="8.33"/>
    <n v="1.99"/>
    <x v="1"/>
    <x v="0"/>
    <s v="Technology"/>
    <x v="1"/>
    <s v="Small Pack"/>
    <s v="80 Minute Slim Jewel Case CD-R , 10/Pack - Staples"/>
    <n v="0.52"/>
    <s v="United States"/>
    <s v="West"/>
    <x v="14"/>
    <s v="Coos Bay"/>
    <n v="97420"/>
    <s v="June"/>
    <s v="30-06-2015"/>
    <s v="July"/>
    <s v="07-07-2015"/>
    <n v="44.892000000000003"/>
    <n v="16"/>
    <n v="131.26"/>
    <n v="91451"/>
    <n v="8.2900000000000009"/>
    <s v="William"/>
  </r>
  <r>
    <n v="2089"/>
    <s v="Annie Odom"/>
    <x v="2"/>
    <n v="0.06"/>
    <n v="38.06"/>
    <n v="4.5"/>
    <x v="1"/>
    <x v="3"/>
    <s v="Office Supplies"/>
    <x v="8"/>
    <s v="Small Box"/>
    <s v="Fellowes Superior 10 Outlet Split Surge Protector"/>
    <n v="0.56000000000000005"/>
    <s v="United States"/>
    <s v="East"/>
    <x v="11"/>
    <s v="New City"/>
    <n v="10956"/>
    <s v="June"/>
    <s v="30-06-2015"/>
    <s v="July"/>
    <s v="06-07-2015"/>
    <n v="450.45960000000002"/>
    <n v="17"/>
    <n v="652.84"/>
    <n v="88348"/>
    <n v="38"/>
    <s v="Erin"/>
  </r>
  <r>
    <n v="2089"/>
    <s v="Annie Odom"/>
    <x v="2"/>
    <n v="0.08"/>
    <n v="599.99"/>
    <n v="24.49"/>
    <x v="1"/>
    <x v="3"/>
    <s v="Technology"/>
    <x v="4"/>
    <s v="Large Box"/>
    <s v="Hewlett Packard LaserJet 3310 Copier"/>
    <n v="0.37"/>
    <s v="United States"/>
    <s v="East"/>
    <x v="11"/>
    <s v="New City"/>
    <n v="10956"/>
    <s v="June"/>
    <s v="30-06-2015"/>
    <s v="July"/>
    <s v="08-07-2015"/>
    <n v="8798.1831000000002"/>
    <n v="22"/>
    <n v="12750.99"/>
    <n v="88348"/>
    <n v="599.91"/>
    <s v="Erin"/>
  </r>
  <r>
    <n v="2089"/>
    <s v="Annie Odom"/>
    <x v="2"/>
    <n v="0.1"/>
    <n v="3.98"/>
    <n v="2.97"/>
    <x v="2"/>
    <x v="3"/>
    <s v="Office Supplies"/>
    <x v="7"/>
    <s v="Wrap Bag"/>
    <s v="Unpadded Memo Slips"/>
    <n v="0.35"/>
    <s v="United States"/>
    <s v="East"/>
    <x v="11"/>
    <s v="New City"/>
    <n v="10956"/>
    <s v="June"/>
    <s v="30-06-2015"/>
    <s v="July"/>
    <s v="04-07-2015"/>
    <n v="-5.3849999999999998"/>
    <n v="5"/>
    <n v="20.54"/>
    <n v="88348"/>
    <n v="3.88"/>
    <s v="Erin"/>
  </r>
  <r>
    <n v="2882"/>
    <s v="Andrew Gonzalez"/>
    <x v="2"/>
    <n v="0.05"/>
    <n v="63.94"/>
    <n v="14.48"/>
    <x v="2"/>
    <x v="1"/>
    <s v="Furniture"/>
    <x v="11"/>
    <s v="Small Box"/>
    <s v="Howard Miller 16&quot; Diameter Gallery Wall Clock"/>
    <n v="0.46"/>
    <s v="United States"/>
    <s v="South"/>
    <x v="9"/>
    <s v="Charlotte"/>
    <n v="28206"/>
    <s v="June"/>
    <s v="30-06-2015"/>
    <s v="July"/>
    <s v="07-07-2015"/>
    <n v="270.87430000000001"/>
    <n v="21"/>
    <n v="1336.35"/>
    <n v="40224"/>
    <n v="63.89"/>
    <s v="Sam"/>
  </r>
  <r>
    <n v="2885"/>
    <s v="Gary Frazier"/>
    <x v="2"/>
    <n v="0.05"/>
    <n v="63.94"/>
    <n v="14.48"/>
    <x v="2"/>
    <x v="1"/>
    <s v="Furniture"/>
    <x v="11"/>
    <s v="Small Box"/>
    <s v="Howard Miller 16&quot; Diameter Gallery Wall Clock"/>
    <n v="0.46"/>
    <s v="United States"/>
    <s v="East"/>
    <x v="27"/>
    <s v="North Royalton"/>
    <n v="44133"/>
    <s v="June"/>
    <s v="30-06-2015"/>
    <s v="July"/>
    <s v="07-07-2015"/>
    <n v="219.54419999999999"/>
    <n v="5"/>
    <n v="318.18"/>
    <n v="87634"/>
    <n v="63.89"/>
    <s v="Erin"/>
  </r>
  <r>
    <n v="1384"/>
    <s v="George McLamb"/>
    <x v="3"/>
    <n v="7.0000000000000007E-2"/>
    <n v="11.29"/>
    <n v="5.03"/>
    <x v="1"/>
    <x v="1"/>
    <s v="Office Supplies"/>
    <x v="6"/>
    <s v="Small Box"/>
    <s v="X-Rack™ File for Hanging Folders"/>
    <n v="0.59"/>
    <s v="United States"/>
    <s v="South"/>
    <x v="21"/>
    <s v="Alexandria"/>
    <n v="22304"/>
    <s v="June"/>
    <s v="30-06-2015"/>
    <s v="July"/>
    <s v="02-07-2015"/>
    <n v="-163.03"/>
    <n v="11"/>
    <n v="123.18"/>
    <n v="89407"/>
    <n v="11.219999999999999"/>
    <s v="Sam"/>
  </r>
  <r>
    <n v="1472"/>
    <s v="Tommy Ellis Ritchie"/>
    <x v="3"/>
    <n v="0.02"/>
    <n v="30.98"/>
    <n v="6.5"/>
    <x v="2"/>
    <x v="2"/>
    <s v="Technology"/>
    <x v="1"/>
    <s v="Small Box"/>
    <s v="Logitech Internet Navigator Keyboard"/>
    <n v="0.79"/>
    <s v="United States"/>
    <s v="East"/>
    <x v="27"/>
    <s v="Westlake"/>
    <n v="44145"/>
    <s v="June"/>
    <s v="30-06-2015"/>
    <s v="July"/>
    <s v="01-07-2015"/>
    <n v="-44.624000000000002"/>
    <n v="17"/>
    <n v="552.89"/>
    <n v="87078"/>
    <n v="30.96"/>
    <s v="Erin"/>
  </r>
  <r>
    <n v="2276"/>
    <s v="Dennis Block Richardson"/>
    <x v="3"/>
    <n v="0.01"/>
    <n v="195.99"/>
    <n v="8.99"/>
    <x v="1"/>
    <x v="1"/>
    <s v="Technology"/>
    <x v="12"/>
    <s v="Small Box"/>
    <s v="T28 WORLD"/>
    <n v="0.6"/>
    <s v="United States"/>
    <s v="East"/>
    <x v="11"/>
    <s v="Niagara Falls"/>
    <n v="14304"/>
    <s v="June"/>
    <s v="30-06-2015"/>
    <s v="June"/>
    <s v="30-06-2015"/>
    <n v="2653.7813999999998"/>
    <n v="22"/>
    <n v="3846.06"/>
    <n v="91502"/>
    <n v="195.98000000000002"/>
    <s v="Eri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revenewQ1" cacheId="7000" applyNumberFormats="0" applyBorderFormats="0" applyFontFormats="0" applyPatternFormats="0" applyAlignmentFormats="0" applyWidthHeightFormats="0" dataCaption="" updatedVersion="8" compact="0" compactData="0" chartFormat="10">
  <location ref="A3:D22" firstHeaderRow="1" firstDataRow="2" firstDataCol="1"/>
  <pivotFields count="28">
    <pivotField name="Customer ID" compact="0" outline="0" multipleItemSelectionAllowed="1" showAll="0"/>
    <pivotField name="Customer Name" compact="0" outline="0" multipleItemSelectionAllowed="1" showAll="0"/>
    <pivotField name="Order Priority" compact="0" outline="0" multipleItemSelectionAllowed="1" showAll="0"/>
    <pivotField name="Discount" compact="0" numFmtId="9" outline="0" multipleItemSelectionAllowed="1" showAll="0"/>
    <pivotField name="Unit Price" compact="0" numFmtId="165" outline="0" multipleItemSelectionAllowed="1" showAll="0"/>
    <pivotField name="Shipping Cost" compact="0" numFmtId="165" outline="0" multipleItemSelectionAllowed="1" showAll="0"/>
    <pivotField name="Ship Mode" compact="0" outline="0" multipleItemSelectionAllowed="1" showAll="0"/>
    <pivotField name="Customer Segment" compact="0" outline="0" multipleItemSelectionAllowed="1" showAll="0"/>
    <pivotField name="Product Category" compact="0" outline="0" multipleItemSelectionAllowed="1" showAll="0"/>
    <pivotField name="Product Sub-Category" axis="axisRow" compact="0" outline="0" multipleItemSelectionAllowed="1" showAll="0" sortType="ascending">
      <items count="19">
        <item m="1" x="17"/>
        <item x="8"/>
        <item x="5"/>
        <item x="10"/>
        <item x="9"/>
        <item x="1"/>
        <item x="4"/>
        <item x="15"/>
        <item x="13"/>
        <item x="11"/>
        <item x="3"/>
        <item x="7"/>
        <item x="2"/>
        <item x="14"/>
        <item x="16"/>
        <item x="6"/>
        <item x="0"/>
        <item x="12"/>
        <item t="default"/>
      </items>
    </pivotField>
    <pivotField name="Product Container" compact="0" outline="0" multipleItemSelectionAllowed="1" showAll="0"/>
    <pivotField name="Product Name" compact="0" outline="0" multipleItemSelectionAllowed="1" showAll="0"/>
    <pivotField name="Product Base Margin" compact="0" numFmtId="4" outline="0" multipleItemSelectionAllowed="1" showAll="0"/>
    <pivotField name="Country" compact="0" outline="0" multipleItemSelectionAllowed="1" showAll="0"/>
    <pivotField name="Region" compact="0" outline="0" multipleItemSelectionAllowed="1" showAll="0"/>
    <pivotField name="State or Province" compact="0" outline="0" multipleItemSelectionAllowed="1" showAll="0"/>
    <pivotField name="City" compact="0" outline="0" multipleItemSelectionAllowed="1" showAll="0"/>
    <pivotField name="Postal Code" compact="0" outline="0" multipleItemSelectionAllowed="1" showAll="0"/>
    <pivotField compact="0" outline="0" showAll="0" includeNewItemsInFilter="1"/>
    <pivotField name="Order Date" compact="0" outline="0" multipleItemSelectionAllowed="1" showAll="0"/>
    <pivotField compact="0" outline="0" showAll="0" includeNewItemsInFilter="1"/>
    <pivotField name="Shipdate" compact="0" numFmtId="14" outline="0" multipleItemSelectionAllowed="1" showAll="0"/>
    <pivotField name="Profit" dataField="1" compact="0" numFmtId="164" outline="0" multipleItemSelectionAllowed="1" showAll="0"/>
    <pivotField name="Quantity ordered new" dataField="1" compact="0" outline="0" multipleItemSelectionAllowed="1" showAll="0"/>
    <pivotField name="Sales" dataField="1" compact="0" numFmtId="164" outline="0" multipleItemSelectionAllowed="1" showAll="0"/>
    <pivotField name="Order ID" compact="0" outline="0" multipleItemSelectionAllowed="1" showAll="0"/>
    <pivotField name="Total" compact="0" numFmtId="164" outline="0" multipleItemSelectionAllowed="1" showAll="0"/>
    <pivotField name="Manager" compact="0" outline="0" multipleItemSelectionAllowed="1" showAll="0"/>
  </pivotFields>
  <rowFields count="1">
    <field x="9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22" baseField="0"/>
    <dataField name="SUM of Sales" fld="24" baseField="0"/>
    <dataField name="SUM of Quantity ordered new" fld="23" baseField="0"/>
  </dataFields>
  <chartFormats count="3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ustsegmentQ2" cacheId="7000" applyNumberFormats="0" applyBorderFormats="0" applyFontFormats="0" applyPatternFormats="0" applyAlignmentFormats="0" applyWidthHeightFormats="0" dataCaption="" updatedVersion="8" compact="0" compactData="0" chartFormat="7">
  <location ref="A2:B7" firstHeaderRow="1" firstDataRow="1" firstDataCol="1"/>
  <pivotFields count="28">
    <pivotField name="Customer ID" compact="0" outline="0" multipleItemSelectionAllowed="1" showAll="0"/>
    <pivotField name="Customer Name" compact="0" outline="0" multipleItemSelectionAllowed="1" showAll="0"/>
    <pivotField name="Order Priority" compact="0" outline="0" multipleItemSelectionAllowed="1" showAll="0"/>
    <pivotField name="Discount" compact="0" numFmtId="9" outline="0" multipleItemSelectionAllowed="1" showAll="0"/>
    <pivotField name="Unit Price" compact="0" numFmtId="165" outline="0" multipleItemSelectionAllowed="1" showAll="0"/>
    <pivotField name="Shipping Cost" compact="0" numFmtId="165" outline="0" multipleItemSelectionAllowed="1" showAll="0"/>
    <pivotField name="Ship Mode" compact="0" outline="0" multipleItemSelectionAllowed="1" showAll="0"/>
    <pivotField name="Customer Segment" axis="axisRow" compact="0" outline="0" multipleItemSelectionAllowed="1" showAll="0" sortType="ascending">
      <items count="6">
        <item x="1"/>
        <item x="3"/>
        <item x="2"/>
        <item x="0"/>
        <item m="1" x="4"/>
        <item t="default"/>
      </items>
    </pivotField>
    <pivotField name="Product Category" dataField="1" compact="0" outline="0" multipleItemSelectionAllowed="1" showAll="0"/>
    <pivotField name="Product Sub-Category" compact="0" outline="0" multipleItemSelectionAllowed="1" showAll="0"/>
    <pivotField name="Product Container" compact="0" outline="0" multipleItemSelectionAllowed="1" showAll="0"/>
    <pivotField name="Product Name" compact="0" outline="0" multipleItemSelectionAllowed="1" showAll="0"/>
    <pivotField name="Product Base Margin" compact="0" numFmtId="4" outline="0" multipleItemSelectionAllowed="1" showAll="0"/>
    <pivotField name="Country" compact="0" outline="0" multipleItemSelectionAllowed="1" showAll="0"/>
    <pivotField name="Region" compact="0" outline="0" multipleItemSelectionAllowed="1" showAll="0"/>
    <pivotField name="State or Province" compact="0" outline="0" multipleItemSelectionAllowed="1" showAll="0"/>
    <pivotField name="City" compact="0" outline="0" multipleItemSelectionAllowed="1" showAll="0"/>
    <pivotField name="Postal Code" compact="0" outline="0" multipleItemSelectionAllowed="1" showAll="0"/>
    <pivotField compact="0" outline="0" showAll="0" includeNewItemsInFilter="1"/>
    <pivotField name="Order Date" compact="0" outline="0" multipleItemSelectionAllowed="1" showAll="0"/>
    <pivotField compact="0" outline="0" showAll="0" includeNewItemsInFilter="1"/>
    <pivotField name="Shipdate" compact="0" numFmtId="14" outline="0" multipleItemSelectionAllowed="1" showAll="0"/>
    <pivotField name="Profit" compact="0" numFmtId="164" outline="0" multipleItemSelectionAllowed="1" showAll="0"/>
    <pivotField name="Quantity ordered new" compact="0" outline="0" multipleItemSelectionAllowed="1" showAll="0"/>
    <pivotField name="Sales" compact="0" numFmtId="164" outline="0" multipleItemSelectionAllowed="1" showAll="0"/>
    <pivotField name="Order ID" compact="0" outline="0" multipleItemSelectionAllowed="1" showAll="0"/>
    <pivotField name="Total" compact="0" numFmtId="164" outline="0" multipleItemSelectionAllowed="1" showAll="0"/>
    <pivotField name="Manager" compact="0" outline="0" multipleItemSelectionAllowed="1"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A of Product Category" fld="8" subtotal="count" baseField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724A6-1FA7-4099-9C0C-BFB4BECF9A3B}" name="PivotTable1" cacheId="69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7">
  <location ref="A3:B17" firstHeaderRow="1" firstDataRow="1" firstDataCol="1"/>
  <pivotFields count="2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2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reginalsalesQ4" cacheId="7000" applyNumberFormats="0" applyBorderFormats="0" applyFontFormats="0" applyPatternFormats="0" applyAlignmentFormats="0" applyWidthHeightFormats="0" dataCaption="" updatedVersion="8" compact="0" compactData="0" chartFormat="7">
  <location ref="A3:B53" firstHeaderRow="1" firstDataRow="1" firstDataCol="1"/>
  <pivotFields count="28">
    <pivotField name="Customer ID" compact="0" outline="0" multipleItemSelectionAllowed="1" showAll="0"/>
    <pivotField name="Customer Name" compact="0" outline="0" multipleItemSelectionAllowed="1" showAll="0"/>
    <pivotField name="Order Priority" compact="0" outline="0" multipleItemSelectionAllowed="1" showAll="0"/>
    <pivotField name="Discount" compact="0" numFmtId="9" outline="0" multipleItemSelectionAllowed="1" showAll="0"/>
    <pivotField name="Unit Price" compact="0" numFmtId="165" outline="0" multipleItemSelectionAllowed="1" showAll="0"/>
    <pivotField name="Shipping Cost" compact="0" numFmtId="165" outline="0" multipleItemSelectionAllowed="1" showAll="0"/>
    <pivotField name="Ship Mode" compact="0" outline="0" multipleItemSelectionAllowed="1" showAll="0"/>
    <pivotField name="Customer Segment" compact="0" outline="0" multipleItemSelectionAllowed="1" showAll="0"/>
    <pivotField name="Product Category" compact="0" outline="0" multipleItemSelectionAllowed="1" showAll="0"/>
    <pivotField name="Product Sub-Category" compact="0" outline="0" multipleItemSelectionAllowed="1" showAll="0"/>
    <pivotField name="Product Container" compact="0" outline="0" multipleItemSelectionAllowed="1" showAll="0"/>
    <pivotField name="Product Name" compact="0" outline="0" multipleItemSelectionAllowed="1" showAll="0"/>
    <pivotField name="Product Base Margin" compact="0" numFmtId="4" outline="0" multipleItemSelectionAllowed="1" showAll="0"/>
    <pivotField name="Country" compact="0" outline="0" multipleItemSelectionAllowed="1" showAll="0"/>
    <pivotField name="Region" compact="0" outline="0" multipleItemSelectionAllowed="1" showAll="0"/>
    <pivotField name="State or Province" axis="axisRow" compact="0" outline="0" multipleItemSelectionAllowed="1" showAll="0" sortType="ascending">
      <items count="51">
        <item x="16"/>
        <item x="41"/>
        <item x="1"/>
        <item x="8"/>
        <item x="3"/>
        <item x="22"/>
        <item x="48"/>
        <item x="31"/>
        <item x="12"/>
        <item x="5"/>
        <item x="37"/>
        <item x="10"/>
        <item x="2"/>
        <item x="20"/>
        <item x="38"/>
        <item x="32"/>
        <item x="17"/>
        <item x="29"/>
        <item x="36"/>
        <item x="35"/>
        <item x="25"/>
        <item x="7"/>
        <item x="0"/>
        <item x="6"/>
        <item x="24"/>
        <item x="13"/>
        <item x="26"/>
        <item x="47"/>
        <item x="33"/>
        <item x="43"/>
        <item x="11"/>
        <item x="9"/>
        <item x="39"/>
        <item x="27"/>
        <item x="19"/>
        <item x="14"/>
        <item x="28"/>
        <item x="40"/>
        <item x="23"/>
        <item x="46"/>
        <item x="34"/>
        <item x="18"/>
        <item x="15"/>
        <item x="42"/>
        <item x="21"/>
        <item x="4"/>
        <item x="44"/>
        <item x="30"/>
        <item x="45"/>
        <item m="1" x="49"/>
        <item t="default"/>
      </items>
    </pivotField>
    <pivotField name="City" compact="0" outline="0" multipleItemSelectionAllowed="1" showAll="0"/>
    <pivotField name="Postal Code" compact="0" outline="0" multipleItemSelectionAllowed="1" showAll="0"/>
    <pivotField compact="0" outline="0" showAll="0" includeNewItemsInFilter="1"/>
    <pivotField name="Order Date" compact="0" outline="0" multipleItemSelectionAllowed="1" showAll="0"/>
    <pivotField compact="0" outline="0" showAll="0" includeNewItemsInFilter="1"/>
    <pivotField name="Shipdate" compact="0" numFmtId="14" outline="0" multipleItemSelectionAllowed="1" showAll="0"/>
    <pivotField name="Profit" compact="0" numFmtId="164" outline="0" multipleItemSelectionAllowed="1" showAll="0"/>
    <pivotField name="Quantity ordered new" compact="0" outline="0" multipleItemSelectionAllowed="1" showAll="0"/>
    <pivotField name="Sales" dataField="1" compact="0" numFmtId="164" outline="0" multipleItemSelectionAllowed="1" showAll="0"/>
    <pivotField name="Order ID" compact="0" outline="0" multipleItemSelectionAllowed="1" showAll="0"/>
    <pivotField name="Total" compact="0" numFmtId="164" outline="0" multipleItemSelectionAllowed="1" showAll="0"/>
    <pivotField name="Manager" compact="0" outline="0" multipleItemSelectionAllowed="1" showAll="0"/>
  </pivotFields>
  <rowFields count="1">
    <field x="15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24" baseField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2A36D-5FBD-4999-A12D-5F0E19C2F8F0}" name="PivotTable2" cacheId="69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4">
  <location ref="A3:B185" firstHeaderRow="1" firstDataRow="1" firstDataCol="1"/>
  <pivotFields count="2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91"/>
        <item x="92"/>
        <item x="93"/>
        <item x="94"/>
        <item x="95"/>
        <item x="96"/>
        <item x="97"/>
        <item x="98"/>
        <item x="99"/>
        <item x="100"/>
        <item x="101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3"/>
        <item x="44"/>
        <item x="72"/>
        <item x="102"/>
        <item x="132"/>
        <item x="162"/>
        <item x="14"/>
        <item x="45"/>
        <item x="73"/>
        <item x="103"/>
        <item x="133"/>
        <item x="163"/>
        <item x="15"/>
        <item x="46"/>
        <item x="74"/>
        <item x="104"/>
        <item x="134"/>
        <item x="164"/>
        <item x="16"/>
        <item x="47"/>
        <item x="75"/>
        <item x="105"/>
        <item x="135"/>
        <item x="165"/>
        <item x="17"/>
        <item x="48"/>
        <item x="76"/>
        <item x="106"/>
        <item x="136"/>
        <item x="166"/>
        <item x="18"/>
        <item x="49"/>
        <item x="77"/>
        <item x="107"/>
        <item x="137"/>
        <item x="167"/>
        <item x="19"/>
        <item x="50"/>
        <item x="78"/>
        <item x="108"/>
        <item x="138"/>
        <item x="168"/>
        <item x="20"/>
        <item x="51"/>
        <item x="79"/>
        <item x="109"/>
        <item x="139"/>
        <item x="169"/>
        <item x="21"/>
        <item x="52"/>
        <item x="80"/>
        <item x="110"/>
        <item x="140"/>
        <item x="170"/>
        <item x="22"/>
        <item x="53"/>
        <item x="81"/>
        <item x="111"/>
        <item x="141"/>
        <item x="171"/>
        <item x="23"/>
        <item x="54"/>
        <item x="82"/>
        <item x="112"/>
        <item x="142"/>
        <item x="172"/>
        <item x="24"/>
        <item x="55"/>
        <item x="83"/>
        <item x="113"/>
        <item x="143"/>
        <item x="173"/>
        <item x="25"/>
        <item x="56"/>
        <item x="84"/>
        <item x="114"/>
        <item x="144"/>
        <item x="174"/>
        <item x="26"/>
        <item x="57"/>
        <item x="85"/>
        <item x="115"/>
        <item x="145"/>
        <item x="175"/>
        <item x="27"/>
        <item x="58"/>
        <item x="86"/>
        <item x="116"/>
        <item x="146"/>
        <item x="176"/>
        <item x="28"/>
        <item x="59"/>
        <item x="87"/>
        <item x="117"/>
        <item x="147"/>
        <item x="177"/>
        <item x="29"/>
        <item x="88"/>
        <item x="118"/>
        <item x="148"/>
        <item x="178"/>
        <item x="30"/>
        <item x="89"/>
        <item x="119"/>
        <item x="149"/>
        <item x="179"/>
        <item x="31"/>
        <item x="90"/>
        <item x="12"/>
        <item x="18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19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Items count="1">
    <i/>
  </colItems>
  <dataFields count="1">
    <dataField name="Sum of Sales" fld="24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ordershareQ6" cacheId="7000" applyNumberFormats="0" applyBorderFormats="0" applyFontFormats="0" applyPatternFormats="0" applyAlignmentFormats="0" applyWidthHeightFormats="0" dataCaption="" updatedVersion="8" compact="0" compactData="0" chartFormat="7">
  <location ref="A3:B9" firstHeaderRow="1" firstDataRow="1" firstDataCol="1"/>
  <pivotFields count="28">
    <pivotField name="Customer ID" compact="0" outline="0" multipleItemSelectionAllowed="1" showAll="0"/>
    <pivotField name="Customer Name" compact="0" outline="0" multipleItemSelectionAllowed="1" showAll="0"/>
    <pivotField name="Order Priority" axis="axisRow" compact="0" outline="0" multipleItemSelectionAllowed="1" showAll="0" sortType="ascending">
      <items count="7">
        <item x="0"/>
        <item x="1"/>
        <item x="2"/>
        <item x="4"/>
        <item x="3"/>
        <item m="1" x="5"/>
        <item t="default"/>
      </items>
    </pivotField>
    <pivotField name="Discount" compact="0" numFmtId="9" outline="0" multipleItemSelectionAllowed="1" showAll="0"/>
    <pivotField name="Unit Price" compact="0" numFmtId="165" outline="0" multipleItemSelectionAllowed="1" showAll="0"/>
    <pivotField name="Shipping Cost" compact="0" numFmtId="165" outline="0" multipleItemSelectionAllowed="1" showAll="0"/>
    <pivotField name="Ship Mode" compact="0" outline="0" multipleItemSelectionAllowed="1" showAll="0"/>
    <pivotField name="Customer Segment" compact="0" outline="0" multipleItemSelectionAllowed="1" showAll="0"/>
    <pivotField name="Product Category" compact="0" outline="0" multipleItemSelectionAllowed="1" showAll="0"/>
    <pivotField name="Product Sub-Category" compact="0" outline="0" multipleItemSelectionAllowed="1" showAll="0"/>
    <pivotField name="Product Container" compact="0" outline="0" multipleItemSelectionAllowed="1" showAll="0"/>
    <pivotField name="Product Name" compact="0" outline="0" multipleItemSelectionAllowed="1" showAll="0"/>
    <pivotField name="Product Base Margin" dataField="1" compact="0" numFmtId="4" outline="0" multipleItemSelectionAllowed="1" showAll="0"/>
    <pivotField name="Country" compact="0" outline="0" multipleItemSelectionAllowed="1" showAll="0"/>
    <pivotField name="Region" compact="0" outline="0" multipleItemSelectionAllowed="1" showAll="0"/>
    <pivotField name="State or Province" compact="0" outline="0" multipleItemSelectionAllowed="1" showAll="0"/>
    <pivotField name="City" compact="0" outline="0" multipleItemSelectionAllowed="1" showAll="0"/>
    <pivotField name="Postal Code" compact="0" outline="0" multipleItemSelectionAllowed="1" showAll="0"/>
    <pivotField compact="0" outline="0" showAll="0" includeNewItemsInFilter="1"/>
    <pivotField name="Order Date" compact="0" outline="0" multipleItemSelectionAllowed="1" showAll="0"/>
    <pivotField compact="0" outline="0" showAll="0" includeNewItemsInFilter="1"/>
    <pivotField name="Shipdate" compact="0" numFmtId="14" outline="0" multipleItemSelectionAllowed="1" showAll="0"/>
    <pivotField name="Profit" compact="0" numFmtId="164" outline="0" multipleItemSelectionAllowed="1" showAll="0"/>
    <pivotField name="Quantity ordered new" compact="0" outline="0" multipleItemSelectionAllowed="1" showAll="0"/>
    <pivotField name="Sales" compact="0" numFmtId="164" outline="0" multipleItemSelectionAllowed="1" showAll="0"/>
    <pivotField name="Order ID" compact="0" outline="0" multipleItemSelectionAllowed="1" showAll="0"/>
    <pivotField name="Total" compact="0" numFmtId="164" outline="0" multipleItemSelectionAllowed="1" showAll="0"/>
    <pivotField name="Manager" compact="0" outline="0" multipleItemSelectionAllowe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duct Base Margin" fld="12" showDataAs="percentOfTotal" baseField="0" numFmtId="10"/>
  </dataFields>
  <chartFormats count="4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6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shippingQ7" cacheId="7000" applyNumberFormats="0" applyBorderFormats="0" applyFontFormats="0" applyPatternFormats="0" applyAlignmentFormats="0" applyWidthHeightFormats="0" dataCaption="" updatedVersion="8" compact="0" compactData="0" chartFormat="11">
  <location ref="A3:B21" firstHeaderRow="1" firstDataRow="1" firstDataCol="1"/>
  <pivotFields count="28">
    <pivotField name="Customer ID" compact="0" outline="0" multipleItemSelectionAllowed="1" showAll="0"/>
    <pivotField name="Customer Name" compact="0" outline="0" multipleItemSelectionAllowed="1" showAll="0"/>
    <pivotField name="Order Priority" compact="0" outline="0" multipleItemSelectionAllowed="1" showAll="0"/>
    <pivotField name="Discount" compact="0" numFmtId="9" outline="0" multipleItemSelectionAllowed="1" showAll="0"/>
    <pivotField name="Unit Price" compact="0" numFmtId="165" outline="0" multipleItemSelectionAllowed="1" showAll="0"/>
    <pivotField name="Shipping Cost" dataField="1" compact="0" numFmtId="165" outline="0" multipleItemSelectionAllowed="1" showAll="0"/>
    <pivotField name="Ship Mode" compact="0" outline="0" multipleItemSelectionAllowed="1" showAll="0"/>
    <pivotField name="Customer Segment" compact="0" outline="0" multipleItemSelectionAllowed="1" showAll="0"/>
    <pivotField name="Product Category" compact="0" outline="0" multipleItemSelectionAllowed="1" showAll="0"/>
    <pivotField name="Product Sub-Category" axis="axisRow" compact="0" outline="0" multipleItemSelectionAllowed="1" showAll="0" sortType="ascending">
      <items count="19">
        <item m="1" x="17"/>
        <item x="8"/>
        <item x="5"/>
        <item x="10"/>
        <item x="9"/>
        <item x="1"/>
        <item x="4"/>
        <item x="15"/>
        <item x="13"/>
        <item x="11"/>
        <item x="3"/>
        <item x="7"/>
        <item x="2"/>
        <item x="14"/>
        <item x="16"/>
        <item x="6"/>
        <item x="0"/>
        <item x="12"/>
        <item t="default"/>
      </items>
    </pivotField>
    <pivotField name="Product Container" compact="0" outline="0" multipleItemSelectionAllowed="1" showAll="0"/>
    <pivotField name="Product Name" compact="0" outline="0" multipleItemSelectionAllowed="1" showAll="0"/>
    <pivotField name="Product Base Margin" compact="0" numFmtId="4" outline="0" multipleItemSelectionAllowed="1" showAll="0"/>
    <pivotField name="Country" compact="0" outline="0" multipleItemSelectionAllowed="1" showAll="0"/>
    <pivotField name="Region" compact="0" outline="0" multipleItemSelectionAllowed="1" showAll="0"/>
    <pivotField name="State or Province" compact="0" outline="0" multipleItemSelectionAllowed="1" showAll="0"/>
    <pivotField name="City" compact="0" outline="0" multipleItemSelectionAllowed="1" showAll="0"/>
    <pivotField name="Postal Code" compact="0" outline="0" multipleItemSelectionAllowed="1" showAll="0"/>
    <pivotField compact="0" outline="0" showAll="0" includeNewItemsInFilter="1"/>
    <pivotField name="Order Date" compact="0" outline="0" multipleItemSelectionAllowed="1" showAll="0"/>
    <pivotField compact="0" outline="0" showAll="0" includeNewItemsInFilter="1"/>
    <pivotField name="Shipdate" compact="0" numFmtId="14" outline="0" multipleItemSelectionAllowed="1" showAll="0"/>
    <pivotField name="Profit" compact="0" numFmtId="164" outline="0" multipleItemSelectionAllowed="1" showAll="0"/>
    <pivotField name="Quantity ordered new" compact="0" outline="0" multipleItemSelectionAllowed="1" showAll="0"/>
    <pivotField name="Sales" compact="0" numFmtId="164" outline="0" multipleItemSelectionAllowed="1" showAll="0"/>
    <pivotField name="Order ID" compact="0" outline="0" multipleItemSelectionAllowed="1" showAll="0"/>
    <pivotField name="Total" compact="0" numFmtId="164" outline="0" multipleItemSelectionAllowed="1" showAll="0"/>
    <pivotField name="Manager" compact="0" outline="0" multipleItemSelectionAllowed="1" showAll="0"/>
  </pivotFields>
  <rowFields count="1">
    <field x="9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 of Shipping Cost" fld="5" baseField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9330F6-C212-46E6-8C55-1BCD0F283DD7}" name="PivotTable2" cacheId="699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0">
  <location ref="A4:H11" firstHeaderRow="1" firstDataRow="2" firstDataCol="1" rowPageCount="1" colPageCount="1"/>
  <pivotFields count="2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0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axis="axisPage" compact="0" outline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Col" compact="0" outline="0" showAll="0">
      <items count="7">
        <item x="1"/>
        <item x="3"/>
        <item x="0"/>
        <item x="2"/>
        <item x="4"/>
        <item x="5"/>
        <item t="default"/>
      </items>
    </pivotField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7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8" hier="-1"/>
  </pageFields>
  <dataFields count="1">
    <dataField name="Sum of Sales" fld="24" baseField="0" baseItem="0"/>
  </dataFields>
  <chartFormats count="6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7" format="2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7" format="28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7" format="29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comparsales-proQ9" cacheId="7000" applyNumberFormats="0" applyBorderFormats="0" applyFontFormats="0" applyPatternFormats="0" applyAlignmentFormats="0" applyWidthHeightFormats="0" dataCaption="" updatedVersion="8" compact="0" compactData="0" chartFormat="9">
  <location ref="A3:C22" firstHeaderRow="1" firstDataRow="2" firstDataCol="1"/>
  <pivotFields count="28">
    <pivotField name="Customer ID" compact="0" outline="0" multipleItemSelectionAllowed="1" showAll="0"/>
    <pivotField name="Customer Name" compact="0" outline="0" multipleItemSelectionAllowed="1" showAll="0"/>
    <pivotField name="Order Priority" compact="0" outline="0" multipleItemSelectionAllowed="1" showAll="0"/>
    <pivotField name="Discount" compact="0" numFmtId="9" outline="0" multipleItemSelectionAllowed="1" showAll="0"/>
    <pivotField name="Unit Price" compact="0" numFmtId="165" outline="0" multipleItemSelectionAllowed="1" showAll="0"/>
    <pivotField name="Shipping Cost" compact="0" numFmtId="165" outline="0" multipleItemSelectionAllowed="1" showAll="0"/>
    <pivotField name="Ship Mode" compact="0" outline="0" multipleItemSelectionAllowed="1" showAll="0"/>
    <pivotField name="Customer Segment" compact="0" outline="0" multipleItemSelectionAllowed="1" showAll="0"/>
    <pivotField name="Product Category" compact="0" outline="0" multipleItemSelectionAllowed="1" showAll="0"/>
    <pivotField name="Product Sub-Category" axis="axisRow" compact="0" outline="0" multipleItemSelectionAllowed="1" showAll="0" sortType="ascending">
      <items count="19">
        <item m="1" x="17"/>
        <item x="8"/>
        <item x="5"/>
        <item x="10"/>
        <item x="9"/>
        <item x="1"/>
        <item x="4"/>
        <item x="15"/>
        <item x="13"/>
        <item x="11"/>
        <item x="3"/>
        <item x="7"/>
        <item x="2"/>
        <item x="14"/>
        <item x="16"/>
        <item x="6"/>
        <item x="0"/>
        <item x="12"/>
        <item t="default"/>
      </items>
    </pivotField>
    <pivotField name="Product Container" compact="0" outline="0" multipleItemSelectionAllowed="1" showAll="0"/>
    <pivotField name="Product Name" compact="0" outline="0" multipleItemSelectionAllowed="1" showAll="0"/>
    <pivotField name="Product Base Margin" compact="0" numFmtId="4" outline="0" multipleItemSelectionAllowed="1" showAll="0"/>
    <pivotField name="Country" compact="0" outline="0" multipleItemSelectionAllowed="1" showAll="0"/>
    <pivotField name="Region" compact="0" outline="0" multipleItemSelectionAllowed="1" showAll="0"/>
    <pivotField name="State or Province" compact="0" outline="0" multipleItemSelectionAllowed="1" showAll="0"/>
    <pivotField name="City" compact="0" outline="0" multipleItemSelectionAllowed="1" showAll="0"/>
    <pivotField name="Postal Code" compact="0" outline="0" multipleItemSelectionAllowed="1" showAll="0"/>
    <pivotField compact="0" outline="0" showAll="0" includeNewItemsInFilter="1"/>
    <pivotField name="Order Date" compact="0" outline="0" multipleItemSelectionAllowed="1" showAll="0"/>
    <pivotField compact="0" outline="0" showAll="0" includeNewItemsInFilter="1"/>
    <pivotField name="Shipdate" compact="0" numFmtId="14" outline="0" multipleItemSelectionAllowed="1" showAll="0"/>
    <pivotField name="Profit" dataField="1" compact="0" numFmtId="164" outline="0" multipleItemSelectionAllowed="1" showAll="0"/>
    <pivotField name="Quantity ordered new" compact="0" outline="0" multipleItemSelectionAllowed="1" showAll="0"/>
    <pivotField name="Sales" dataField="1" compact="0" numFmtId="164" outline="0" multipleItemSelectionAllowed="1" showAll="0"/>
    <pivotField name="Order ID" compact="0" outline="0" multipleItemSelectionAllowed="1" showAll="0"/>
    <pivotField name="Total" compact="0" numFmtId="164" outline="0" multipleItemSelectionAllowed="1" showAll="0"/>
    <pivotField name="Manager" compact="0" outline="0" multipleItemSelectionAllowed="1" showAll="0"/>
  </pivotFields>
  <rowFields count="1">
    <field x="9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4" baseField="0"/>
    <dataField name="SUM of Profit" fld="22" baseField="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shipingpriorityQ10" cacheId="7000" applyNumberFormats="0" applyBorderFormats="0" applyFontFormats="0" applyPatternFormats="0" applyAlignmentFormats="0" applyWidthHeightFormats="0" dataCaption="" updatedVersion="8" compact="0" compactData="0" chartFormat="7">
  <location ref="A2:B6" firstHeaderRow="1" firstDataRow="1" firstDataCol="1"/>
  <pivotFields count="28">
    <pivotField name="Customer ID" compact="0" outline="0" multipleItemSelectionAllowed="1" showAll="0"/>
    <pivotField name="Customer Name" compact="0" outline="0" multipleItemSelectionAllowed="1" showAll="0"/>
    <pivotField name="Order Priority" dataField="1" compact="0" outline="0" multipleItemSelectionAllowed="1" showAll="0"/>
    <pivotField name="Discount" compact="0" numFmtId="9" outline="0" multipleItemSelectionAllowed="1" showAll="0"/>
    <pivotField name="Unit Price" compact="0" numFmtId="165" outline="0" multipleItemSelectionAllowed="1" showAll="0"/>
    <pivotField name="Shipping Cost" compact="0" numFmtId="165" outline="0" multipleItemSelectionAllowed="1" showAll="0"/>
    <pivotField name="Ship Mode" axis="axisRow" compact="0" outline="0" multipleItemSelectionAllowed="1" showAll="0" sortType="ascending">
      <items count="5">
        <item x="0"/>
        <item x="2"/>
        <item x="1"/>
        <item m="1" x="3"/>
        <item t="default"/>
      </items>
    </pivotField>
    <pivotField name="Customer Segment" compact="0" outline="0" multipleItemSelectionAllowed="1" showAll="0"/>
    <pivotField name="Product Category" compact="0" outline="0" multipleItemSelectionAllowed="1" showAll="0"/>
    <pivotField name="Product Sub-Category" compact="0" outline="0" multipleItemSelectionAllowed="1" showAll="0"/>
    <pivotField name="Product Container" compact="0" outline="0" multipleItemSelectionAllowed="1" showAll="0"/>
    <pivotField name="Product Name" compact="0" outline="0" multipleItemSelectionAllowed="1" showAll="0"/>
    <pivotField name="Product Base Margin" compact="0" numFmtId="4" outline="0" multipleItemSelectionAllowed="1" showAll="0"/>
    <pivotField name="Country" compact="0" outline="0" multipleItemSelectionAllowed="1" showAll="0"/>
    <pivotField name="Region" compact="0" outline="0" multipleItemSelectionAllowed="1" showAll="0"/>
    <pivotField name="State or Province" compact="0" outline="0" multipleItemSelectionAllowed="1" showAll="0"/>
    <pivotField name="City" compact="0" outline="0" multipleItemSelectionAllowed="1" showAll="0"/>
    <pivotField name="Postal Code" compact="0" outline="0" multipleItemSelectionAllowed="1" showAll="0"/>
    <pivotField compact="0" outline="0" showAll="0" includeNewItemsInFilter="1"/>
    <pivotField name="Order Date" compact="0" outline="0" multipleItemSelectionAllowed="1" showAll="0"/>
    <pivotField compact="0" outline="0" showAll="0" includeNewItemsInFilter="1"/>
    <pivotField name="Shipdate" compact="0" numFmtId="14" outline="0" multipleItemSelectionAllowed="1" showAll="0"/>
    <pivotField name="Profit" compact="0" numFmtId="164" outline="0" multipleItemSelectionAllowed="1" showAll="0"/>
    <pivotField name="Quantity ordered new" compact="0" outline="0" multipleItemSelectionAllowed="1" showAll="0"/>
    <pivotField name="Sales" compact="0" numFmtId="164" outline="0" multipleItemSelectionAllowed="1" showAll="0"/>
    <pivotField name="Order ID" compact="0" outline="0" multipleItemSelectionAllowed="1" showAll="0"/>
    <pivotField name="Total" compact="0" numFmtId="164" outline="0" multipleItemSelectionAllowed="1" showAll="0"/>
    <pivotField name="Manager" compact="0" outline="0" multipleItemSelectionAllowed="1"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A of Order Priority" fld="2" subtotal="count" showDataAs="percentOfCol" baseField="0" numFmtId="10"/>
  </dataFields>
  <chartFormats count="2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Z1938">
  <tableColumns count="26">
    <tableColumn id="1" xr3:uid="{00000000-0010-0000-0000-000001000000}" name="Customer ID"/>
    <tableColumn id="2" xr3:uid="{00000000-0010-0000-0000-000002000000}" name="Customer Name"/>
    <tableColumn id="3" xr3:uid="{00000000-0010-0000-0000-000003000000}" name="Order Priority"/>
    <tableColumn id="4" xr3:uid="{00000000-0010-0000-0000-000004000000}" name="Discount"/>
    <tableColumn id="5" xr3:uid="{00000000-0010-0000-0000-000005000000}" name="Unit Price"/>
    <tableColumn id="6" xr3:uid="{00000000-0010-0000-0000-000006000000}" name="Shipping Cost"/>
    <tableColumn id="7" xr3:uid="{00000000-0010-0000-0000-000007000000}" name="Ship Mode"/>
    <tableColumn id="8" xr3:uid="{00000000-0010-0000-0000-000008000000}" name="Customer Segment"/>
    <tableColumn id="9" xr3:uid="{00000000-0010-0000-0000-000009000000}" name="Product Category"/>
    <tableColumn id="10" xr3:uid="{00000000-0010-0000-0000-00000A000000}" name="Product Sub-Category"/>
    <tableColumn id="11" xr3:uid="{00000000-0010-0000-0000-00000B000000}" name="Product Container"/>
    <tableColumn id="12" xr3:uid="{00000000-0010-0000-0000-00000C000000}" name="Product Name"/>
    <tableColumn id="13" xr3:uid="{00000000-0010-0000-0000-00000D000000}" name="Product Base Margin"/>
    <tableColumn id="14" xr3:uid="{00000000-0010-0000-0000-00000E000000}" name="Country"/>
    <tableColumn id="15" xr3:uid="{00000000-0010-0000-0000-00000F000000}" name="Region"/>
    <tableColumn id="16" xr3:uid="{00000000-0010-0000-0000-000010000000}" name="State or Province"/>
    <tableColumn id="17" xr3:uid="{00000000-0010-0000-0000-000011000000}" name="City"/>
    <tableColumn id="18" xr3:uid="{00000000-0010-0000-0000-000012000000}" name="Postal Code"/>
    <tableColumn id="19" xr3:uid="{00000000-0010-0000-0000-000013000000}" name="orderdatee"/>
    <tableColumn id="20" xr3:uid="{00000000-0010-0000-0000-000014000000}" name="Ship Date"/>
    <tableColumn id="21" xr3:uid="{00000000-0010-0000-0000-000015000000}" name="Profit"/>
    <tableColumn id="22" xr3:uid="{00000000-0010-0000-0000-000016000000}" name="Quantity ordered new"/>
    <tableColumn id="23" xr3:uid="{00000000-0010-0000-0000-000017000000}" name="Sales"/>
    <tableColumn id="24" xr3:uid="{00000000-0010-0000-0000-000018000000}" name="Order ID"/>
    <tableColumn id="25" xr3:uid="{00000000-0010-0000-0000-000019000000}" name="Total"/>
    <tableColumn id="26" xr3:uid="{00000000-0010-0000-0000-00001A000000}" name="Manager"/>
  </tableColumns>
  <tableStyleInfo name="DataSheet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AB1937">
  <tableColumns count="28">
    <tableColumn id="1" xr3:uid="{00000000-0010-0000-0100-000001000000}" name="Customer ID"/>
    <tableColumn id="2" xr3:uid="{00000000-0010-0000-0100-000002000000}" name="Customer Name"/>
    <tableColumn id="3" xr3:uid="{00000000-0010-0000-0100-000003000000}" name="Order Priority"/>
    <tableColumn id="4" xr3:uid="{00000000-0010-0000-0100-000004000000}" name="Discount"/>
    <tableColumn id="5" xr3:uid="{00000000-0010-0000-0100-000005000000}" name="Unit Price"/>
    <tableColumn id="6" xr3:uid="{00000000-0010-0000-0100-000006000000}" name="Shipping Cost"/>
    <tableColumn id="7" xr3:uid="{00000000-0010-0000-0100-000007000000}" name="Ship Mode"/>
    <tableColumn id="8" xr3:uid="{00000000-0010-0000-0100-000008000000}" name="Customer Segment"/>
    <tableColumn id="9" xr3:uid="{00000000-0010-0000-0100-000009000000}" name="Product Category"/>
    <tableColumn id="10" xr3:uid="{00000000-0010-0000-0100-00000A000000}" name="Product Sub-Category"/>
    <tableColumn id="11" xr3:uid="{00000000-0010-0000-0100-00000B000000}" name="Product Container"/>
    <tableColumn id="12" xr3:uid="{00000000-0010-0000-0100-00000C000000}" name="Product Name"/>
    <tableColumn id="13" xr3:uid="{00000000-0010-0000-0100-00000D000000}" name="Product Base Margin"/>
    <tableColumn id="14" xr3:uid="{00000000-0010-0000-0100-00000E000000}" name="Country"/>
    <tableColumn id="15" xr3:uid="{00000000-0010-0000-0100-00000F000000}" name="Region"/>
    <tableColumn id="16" xr3:uid="{00000000-0010-0000-0100-000010000000}" name="State or Province"/>
    <tableColumn id="17" xr3:uid="{00000000-0010-0000-0100-000011000000}" name="City"/>
    <tableColumn id="18" xr3:uid="{00000000-0010-0000-0100-000012000000}" name="Postal Code"/>
    <tableColumn id="19" xr3:uid="{6336C08B-D760-402F-9178-0E5C6498E537}" name="order Month" dataDxfId="1">
      <calculatedColumnFormula>TEXT(T2,"MMMM")</calculatedColumnFormula>
    </tableColumn>
    <tableColumn id="20" xr3:uid="{00000000-0010-0000-0100-000014000000}" name="Order Date"/>
    <tableColumn id="21" xr3:uid="{F13F0F1B-3BB5-4839-BBB6-7619BD702EDE}" name="ship month" dataDxfId="0">
      <calculatedColumnFormula>TEXT(V2,"MMMM")</calculatedColumnFormula>
    </tableColumn>
    <tableColumn id="22" xr3:uid="{00000000-0010-0000-0100-000016000000}" name="Shipdate"/>
    <tableColumn id="23" xr3:uid="{00000000-0010-0000-0100-000017000000}" name="Profit"/>
    <tableColumn id="24" xr3:uid="{00000000-0010-0000-0100-000018000000}" name="Quantity ordered new"/>
    <tableColumn id="25" xr3:uid="{00000000-0010-0000-0100-000019000000}" name="Sales"/>
    <tableColumn id="26" xr3:uid="{00000000-0010-0000-0100-00001A000000}" name="Order ID"/>
    <tableColumn id="27" xr3:uid="{00000000-0010-0000-0100-00001B000000}" name="Total"/>
    <tableColumn id="28" xr3:uid="{00000000-0010-0000-0100-00001C000000}" name="Manager"/>
  </tableColumns>
  <tableStyleInfo name="Sheet1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938"/>
  <sheetViews>
    <sheetView workbookViewId="0">
      <selection activeCell="Z3" sqref="Z3"/>
    </sheetView>
  </sheetViews>
  <sheetFormatPr defaultColWidth="12.5703125" defaultRowHeight="15" customHeight="1"/>
  <cols>
    <col min="1" max="4" width="7.5703125" customWidth="1"/>
    <col min="5" max="5" width="11.85546875" customWidth="1"/>
    <col min="6" max="6" width="10.7109375" customWidth="1"/>
    <col min="7" max="7" width="11" customWidth="1"/>
    <col min="8" max="8" width="16.42578125" customWidth="1"/>
    <col min="9" max="9" width="13.140625" customWidth="1"/>
    <col min="10" max="12" width="7.5703125" customWidth="1"/>
    <col min="13" max="13" width="10" customWidth="1"/>
    <col min="14" max="14" width="11" customWidth="1"/>
    <col min="15" max="15" width="7.5703125" customWidth="1"/>
    <col min="16" max="16" width="10.28515625" customWidth="1"/>
    <col min="17" max="18" width="7.5703125" customWidth="1"/>
    <col min="19" max="19" width="13.42578125" customWidth="1"/>
    <col min="20" max="20" width="14.140625" customWidth="1"/>
    <col min="21" max="21" width="10.28515625" customWidth="1"/>
    <col min="22" max="22" width="7.5703125" customWidth="1"/>
    <col min="23" max="23" width="11.5703125" customWidth="1"/>
    <col min="24" max="24" width="7.5703125" customWidth="1"/>
    <col min="25" max="25" width="11.5703125" customWidth="1"/>
    <col min="26" max="26" width="7.5703125" customWidth="1"/>
  </cols>
  <sheetData>
    <row r="1" spans="1:26" ht="15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1" t="s">
        <v>21</v>
      </c>
      <c r="W1" s="4" t="s">
        <v>22</v>
      </c>
      <c r="X1" s="1" t="s">
        <v>23</v>
      </c>
      <c r="Y1" s="4" t="s">
        <v>24</v>
      </c>
      <c r="Z1" s="1" t="s">
        <v>25</v>
      </c>
    </row>
    <row r="2" spans="1:26" ht="15.75" customHeight="1">
      <c r="A2" s="1">
        <v>1552</v>
      </c>
      <c r="B2" s="1" t="s">
        <v>26</v>
      </c>
      <c r="C2" s="1" t="s">
        <v>27</v>
      </c>
      <c r="D2" s="1">
        <v>0.01</v>
      </c>
      <c r="E2" s="2">
        <v>348.21</v>
      </c>
      <c r="F2" s="2">
        <v>40.19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M2" s="3">
        <v>0.62</v>
      </c>
      <c r="N2" s="1" t="s">
        <v>34</v>
      </c>
      <c r="O2" s="1" t="s">
        <v>35</v>
      </c>
      <c r="P2" s="1" t="s">
        <v>36</v>
      </c>
      <c r="Q2" s="1" t="s">
        <v>37</v>
      </c>
      <c r="R2" s="1">
        <v>39056</v>
      </c>
      <c r="S2" s="5" t="s">
        <v>38</v>
      </c>
      <c r="T2" s="5" t="s">
        <v>39</v>
      </c>
      <c r="U2" s="2">
        <v>-337.09199999999998</v>
      </c>
      <c r="V2" s="1">
        <v>2</v>
      </c>
      <c r="W2" s="4">
        <v>723.54</v>
      </c>
      <c r="X2" s="1">
        <v>87486</v>
      </c>
      <c r="Y2" s="4">
        <f>DataSheet!$E2-DataSheet!$D2</f>
        <v>348.2</v>
      </c>
      <c r="Z2" s="1" t="e">
        <f t="array" aca="1" ref="Z2" ca="1">_xludf.IFS(DataSheet!$O2="Central","Chris",DataSheet!$O2="East","Erin",DataSheet!$O2="South","Sam",DataSheet!$O2="West","William")</f>
        <v>#NAME?</v>
      </c>
    </row>
    <row r="3" spans="1:26" ht="15.75" customHeight="1">
      <c r="A3" s="1">
        <v>2124</v>
      </c>
      <c r="B3" s="1" t="s">
        <v>40</v>
      </c>
      <c r="C3" s="1" t="s">
        <v>41</v>
      </c>
      <c r="D3" s="1">
        <v>0.04</v>
      </c>
      <c r="E3" s="2">
        <v>45.19</v>
      </c>
      <c r="F3" s="2">
        <v>1.99</v>
      </c>
      <c r="G3" s="1" t="s">
        <v>42</v>
      </c>
      <c r="H3" s="1" t="s">
        <v>43</v>
      </c>
      <c r="I3" s="1" t="s">
        <v>44</v>
      </c>
      <c r="J3" s="1" t="s">
        <v>45</v>
      </c>
      <c r="K3" s="1" t="s">
        <v>46</v>
      </c>
      <c r="L3" s="1" t="s">
        <v>47</v>
      </c>
      <c r="M3" s="3">
        <v>0.55000000000000004</v>
      </c>
      <c r="N3" s="1" t="s">
        <v>34</v>
      </c>
      <c r="O3" s="1" t="s">
        <v>35</v>
      </c>
      <c r="P3" s="1" t="s">
        <v>48</v>
      </c>
      <c r="Q3" s="1" t="s">
        <v>49</v>
      </c>
      <c r="R3" s="1">
        <v>72301</v>
      </c>
      <c r="S3" s="5" t="s">
        <v>38</v>
      </c>
      <c r="T3" s="5" t="s">
        <v>50</v>
      </c>
      <c r="U3" s="2">
        <v>-61.194000000000003</v>
      </c>
      <c r="V3" s="1">
        <v>13</v>
      </c>
      <c r="W3" s="4">
        <v>609.09</v>
      </c>
      <c r="X3" s="1">
        <v>89665</v>
      </c>
      <c r="Y3" s="4">
        <f>DataSheet!$E3-DataSheet!$D3</f>
        <v>45.15</v>
      </c>
      <c r="Z3" s="1" t="e">
        <f t="array" aca="1" ref="Z3" ca="1">_xludf.IFS(DataSheet!$O3="Central","Chris",DataSheet!$O3="East","Erin",DataSheet!$O3="South","Sam",DataSheet!$O3="West","William")</f>
        <v>#NAME?</v>
      </c>
    </row>
    <row r="4" spans="1:26" ht="15.75" customHeight="1">
      <c r="A4" s="1">
        <v>1418</v>
      </c>
      <c r="B4" s="1" t="s">
        <v>51</v>
      </c>
      <c r="C4" s="1" t="s">
        <v>52</v>
      </c>
      <c r="D4" s="1">
        <v>7.0000000000000007E-2</v>
      </c>
      <c r="E4" s="2">
        <v>4.84</v>
      </c>
      <c r="F4" s="2">
        <v>0.71</v>
      </c>
      <c r="G4" s="1" t="s">
        <v>42</v>
      </c>
      <c r="H4" s="1" t="s">
        <v>29</v>
      </c>
      <c r="I4" s="1" t="s">
        <v>53</v>
      </c>
      <c r="J4" s="1" t="s">
        <v>54</v>
      </c>
      <c r="K4" s="1" t="s">
        <v>55</v>
      </c>
      <c r="L4" s="1" t="s">
        <v>56</v>
      </c>
      <c r="M4" s="3">
        <v>0.52</v>
      </c>
      <c r="N4" s="1" t="s">
        <v>34</v>
      </c>
      <c r="O4" s="1" t="s">
        <v>57</v>
      </c>
      <c r="P4" s="1" t="s">
        <v>58</v>
      </c>
      <c r="Q4" s="1" t="s">
        <v>59</v>
      </c>
      <c r="R4" s="1">
        <v>46901</v>
      </c>
      <c r="S4" s="5" t="s">
        <v>38</v>
      </c>
      <c r="T4" s="5" t="s">
        <v>60</v>
      </c>
      <c r="U4" s="2">
        <v>25.240200000000002</v>
      </c>
      <c r="V4" s="1">
        <v>8</v>
      </c>
      <c r="W4" s="4">
        <v>36.58</v>
      </c>
      <c r="X4" s="1">
        <v>90539</v>
      </c>
      <c r="Y4" s="4">
        <f>DataSheet!$E4-DataSheet!$D4</f>
        <v>4.7699999999999996</v>
      </c>
      <c r="Z4" s="1" t="e">
        <f t="array" aca="1" ref="Z4" ca="1">_xludf.IFS(DataSheet!$O4="Central","Chris",DataSheet!$O4="East","Erin",DataSheet!$O4="South","Sam",DataSheet!$O4="West","William")</f>
        <v>#NAME?</v>
      </c>
    </row>
    <row r="5" spans="1:26" ht="15.75" customHeight="1">
      <c r="A5" s="1">
        <v>1425</v>
      </c>
      <c r="B5" s="1" t="s">
        <v>61</v>
      </c>
      <c r="C5" s="1" t="s">
        <v>52</v>
      </c>
      <c r="D5" s="1">
        <v>0.04</v>
      </c>
      <c r="E5" s="2">
        <v>2036.48</v>
      </c>
      <c r="F5" s="2">
        <v>14.7</v>
      </c>
      <c r="G5" s="1" t="s">
        <v>28</v>
      </c>
      <c r="H5" s="1" t="s">
        <v>29</v>
      </c>
      <c r="I5" s="1" t="s">
        <v>44</v>
      </c>
      <c r="J5" s="1" t="s">
        <v>62</v>
      </c>
      <c r="K5" s="1" t="s">
        <v>63</v>
      </c>
      <c r="L5" s="1" t="s">
        <v>64</v>
      </c>
      <c r="M5" s="3">
        <v>0.55000000000000004</v>
      </c>
      <c r="N5" s="1" t="s">
        <v>34</v>
      </c>
      <c r="O5" s="1" t="s">
        <v>65</v>
      </c>
      <c r="P5" s="1" t="s">
        <v>66</v>
      </c>
      <c r="Q5" s="1" t="s">
        <v>67</v>
      </c>
      <c r="R5" s="1">
        <v>80525</v>
      </c>
      <c r="S5" s="5" t="s">
        <v>38</v>
      </c>
      <c r="T5" s="5" t="s">
        <v>68</v>
      </c>
      <c r="U5" s="2">
        <v>-4793.0039999999999</v>
      </c>
      <c r="V5" s="1">
        <v>1</v>
      </c>
      <c r="W5" s="4">
        <v>2013.67</v>
      </c>
      <c r="X5" s="1">
        <v>89450</v>
      </c>
      <c r="Y5" s="4">
        <f>DataSheet!$E5-DataSheet!$D5</f>
        <v>2036.44</v>
      </c>
      <c r="Z5" s="1" t="e">
        <f t="array" aca="1" ref="Z5" ca="1">_xludf.IFS(DataSheet!$O5="Central","Chris",DataSheet!$O5="East","Erin",DataSheet!$O5="South","Sam",DataSheet!$O5="West","William")</f>
        <v>#NAME?</v>
      </c>
    </row>
    <row r="6" spans="1:26" ht="15.75" customHeight="1">
      <c r="A6" s="1">
        <v>3275</v>
      </c>
      <c r="B6" s="1" t="s">
        <v>69</v>
      </c>
      <c r="C6" s="1" t="s">
        <v>52</v>
      </c>
      <c r="D6" s="1">
        <v>0.04</v>
      </c>
      <c r="E6" s="2">
        <v>449.99</v>
      </c>
      <c r="F6" s="2">
        <v>24.49</v>
      </c>
      <c r="G6" s="1" t="s">
        <v>42</v>
      </c>
      <c r="H6" s="1" t="s">
        <v>29</v>
      </c>
      <c r="I6" s="1" t="s">
        <v>44</v>
      </c>
      <c r="J6" s="1" t="s">
        <v>70</v>
      </c>
      <c r="K6" s="1" t="s">
        <v>71</v>
      </c>
      <c r="L6" s="1" t="s">
        <v>72</v>
      </c>
      <c r="M6" s="3">
        <v>0.52</v>
      </c>
      <c r="N6" s="1" t="s">
        <v>34</v>
      </c>
      <c r="O6" s="1" t="s">
        <v>65</v>
      </c>
      <c r="P6" s="1" t="s">
        <v>73</v>
      </c>
      <c r="Q6" s="1" t="s">
        <v>74</v>
      </c>
      <c r="R6" s="1">
        <v>98273</v>
      </c>
      <c r="S6" s="5" t="s">
        <v>38</v>
      </c>
      <c r="T6" s="5" t="s">
        <v>75</v>
      </c>
      <c r="U6" s="2">
        <v>3576.8841000000002</v>
      </c>
      <c r="V6" s="1">
        <v>12</v>
      </c>
      <c r="W6" s="4">
        <v>5183.8900000000003</v>
      </c>
      <c r="X6" s="1">
        <v>86234</v>
      </c>
      <c r="Y6" s="4">
        <f>DataSheet!$E6-DataSheet!$D6</f>
        <v>449.95</v>
      </c>
      <c r="Z6" s="1" t="e">
        <f t="array" aca="1" ref="Z6" ca="1">_xludf.IFS(DataSheet!$O6="Central","Chris",DataSheet!$O6="East","Erin",DataSheet!$O6="South","Sam",DataSheet!$O6="West","William")</f>
        <v>#NAME?</v>
      </c>
    </row>
    <row r="7" spans="1:26" ht="15.75" customHeight="1">
      <c r="A7" s="1">
        <v>3275</v>
      </c>
      <c r="B7" s="1" t="s">
        <v>69</v>
      </c>
      <c r="C7" s="1" t="s">
        <v>52</v>
      </c>
      <c r="D7" s="1">
        <v>0.01</v>
      </c>
      <c r="E7" s="2">
        <v>5.84</v>
      </c>
      <c r="F7" s="2">
        <v>1.2</v>
      </c>
      <c r="G7" s="1" t="s">
        <v>42</v>
      </c>
      <c r="H7" s="1" t="s">
        <v>29</v>
      </c>
      <c r="I7" s="1" t="s">
        <v>53</v>
      </c>
      <c r="J7" s="1" t="s">
        <v>54</v>
      </c>
      <c r="K7" s="1" t="s">
        <v>55</v>
      </c>
      <c r="L7" s="1" t="s">
        <v>76</v>
      </c>
      <c r="M7" s="3">
        <v>0.55000000000000004</v>
      </c>
      <c r="N7" s="1" t="s">
        <v>34</v>
      </c>
      <c r="O7" s="1" t="s">
        <v>65</v>
      </c>
      <c r="P7" s="1" t="s">
        <v>73</v>
      </c>
      <c r="Q7" s="1" t="s">
        <v>74</v>
      </c>
      <c r="R7" s="1">
        <v>98273</v>
      </c>
      <c r="S7" s="5" t="s">
        <v>38</v>
      </c>
      <c r="T7" s="5" t="s">
        <v>77</v>
      </c>
      <c r="U7" s="2">
        <v>20.38</v>
      </c>
      <c r="V7" s="1">
        <v>6</v>
      </c>
      <c r="W7" s="4">
        <v>36.090000000000003</v>
      </c>
      <c r="X7" s="1">
        <v>86234</v>
      </c>
      <c r="Y7" s="4">
        <f>DataSheet!$E7-DataSheet!$D7</f>
        <v>5.83</v>
      </c>
      <c r="Z7" s="1" t="e">
        <f t="array" aca="1" ref="Z7" ca="1">_xludf.IFS(DataSheet!$O7="Central","Chris",DataSheet!$O7="East","Erin",DataSheet!$O7="South","Sam",DataSheet!$O7="West","William")</f>
        <v>#NAME?</v>
      </c>
    </row>
    <row r="8" spans="1:26" ht="15.75" customHeight="1">
      <c r="A8" s="1">
        <v>1910</v>
      </c>
      <c r="B8" s="1" t="s">
        <v>78</v>
      </c>
      <c r="C8" s="1" t="s">
        <v>79</v>
      </c>
      <c r="D8" s="1">
        <v>0.02</v>
      </c>
      <c r="E8" s="2">
        <v>29.17</v>
      </c>
      <c r="F8" s="2">
        <v>6.27</v>
      </c>
      <c r="G8" s="1" t="s">
        <v>42</v>
      </c>
      <c r="H8" s="1" t="s">
        <v>80</v>
      </c>
      <c r="I8" s="1" t="s">
        <v>53</v>
      </c>
      <c r="J8" s="1" t="s">
        <v>81</v>
      </c>
      <c r="K8" s="1" t="s">
        <v>82</v>
      </c>
      <c r="L8" s="1" t="s">
        <v>83</v>
      </c>
      <c r="M8" s="3">
        <v>0.37</v>
      </c>
      <c r="N8" s="1" t="s">
        <v>34</v>
      </c>
      <c r="O8" s="1" t="s">
        <v>35</v>
      </c>
      <c r="P8" s="1" t="s">
        <v>84</v>
      </c>
      <c r="Q8" s="1" t="s">
        <v>85</v>
      </c>
      <c r="R8" s="1">
        <v>30269</v>
      </c>
      <c r="S8" s="5" t="s">
        <v>38</v>
      </c>
      <c r="T8" s="5" t="s">
        <v>50</v>
      </c>
      <c r="U8" s="2">
        <v>36.905999999999999</v>
      </c>
      <c r="V8" s="1">
        <v>2</v>
      </c>
      <c r="W8" s="4">
        <v>63.32</v>
      </c>
      <c r="X8" s="1">
        <v>91371</v>
      </c>
      <c r="Y8" s="4">
        <f>DataSheet!$E8-DataSheet!$D8</f>
        <v>29.150000000000002</v>
      </c>
      <c r="Z8" s="1" t="e">
        <f t="array" aca="1" ref="Z8" ca="1">_xludf.IFS(DataSheet!$O8="Central","Chris",DataSheet!$O8="East","Erin",DataSheet!$O8="South","Sam",DataSheet!$O8="West","William")</f>
        <v>#NAME?</v>
      </c>
    </row>
    <row r="9" spans="1:26" ht="15.75" customHeight="1">
      <c r="A9" s="1">
        <v>674</v>
      </c>
      <c r="B9" s="1" t="s">
        <v>86</v>
      </c>
      <c r="C9" s="1" t="s">
        <v>27</v>
      </c>
      <c r="D9" s="1">
        <v>0.06</v>
      </c>
      <c r="E9" s="2">
        <v>161.55000000000001</v>
      </c>
      <c r="F9" s="2">
        <v>19.989999999999998</v>
      </c>
      <c r="G9" s="1" t="s">
        <v>42</v>
      </c>
      <c r="H9" s="1" t="s">
        <v>29</v>
      </c>
      <c r="I9" s="1" t="s">
        <v>53</v>
      </c>
      <c r="J9" s="1" t="s">
        <v>87</v>
      </c>
      <c r="K9" s="1" t="s">
        <v>82</v>
      </c>
      <c r="L9" s="1" t="s">
        <v>88</v>
      </c>
      <c r="M9" s="3">
        <v>0.66</v>
      </c>
      <c r="N9" s="1" t="s">
        <v>34</v>
      </c>
      <c r="O9" s="1" t="s">
        <v>57</v>
      </c>
      <c r="P9" s="1" t="s">
        <v>89</v>
      </c>
      <c r="Q9" s="1" t="s">
        <v>90</v>
      </c>
      <c r="R9" s="1">
        <v>64133</v>
      </c>
      <c r="S9" s="5" t="s">
        <v>50</v>
      </c>
      <c r="T9" s="5" t="s">
        <v>60</v>
      </c>
      <c r="U9" s="2">
        <v>-7.58</v>
      </c>
      <c r="V9" s="1">
        <v>3</v>
      </c>
      <c r="W9" s="4">
        <v>485.01</v>
      </c>
      <c r="X9" s="1">
        <v>88174</v>
      </c>
      <c r="Y9" s="4">
        <f>DataSheet!$E9-DataSheet!$D9</f>
        <v>161.49</v>
      </c>
      <c r="Z9" s="1" t="e">
        <f t="array" aca="1" ref="Z9" ca="1">_xludf.IFS(DataSheet!$O9="Central","Chris",DataSheet!$O9="East","Erin",DataSheet!$O9="South","Sam",DataSheet!$O9="West","William")</f>
        <v>#NAME?</v>
      </c>
    </row>
    <row r="10" spans="1:26" ht="15.75" customHeight="1">
      <c r="A10" s="1">
        <v>950</v>
      </c>
      <c r="B10" s="1" t="s">
        <v>91</v>
      </c>
      <c r="C10" s="1" t="s">
        <v>27</v>
      </c>
      <c r="D10" s="1">
        <v>0.06</v>
      </c>
      <c r="E10" s="2">
        <v>40.98</v>
      </c>
      <c r="F10" s="2">
        <v>2.99</v>
      </c>
      <c r="G10" s="1" t="s">
        <v>42</v>
      </c>
      <c r="H10" s="1" t="s">
        <v>43</v>
      </c>
      <c r="I10" s="1" t="s">
        <v>53</v>
      </c>
      <c r="J10" s="1" t="s">
        <v>81</v>
      </c>
      <c r="K10" s="1" t="s">
        <v>82</v>
      </c>
      <c r="L10" s="1" t="s">
        <v>92</v>
      </c>
      <c r="M10" s="3">
        <v>0.36</v>
      </c>
      <c r="N10" s="1" t="s">
        <v>34</v>
      </c>
      <c r="O10" s="1" t="s">
        <v>57</v>
      </c>
      <c r="P10" s="1" t="s">
        <v>93</v>
      </c>
      <c r="Q10" s="1" t="s">
        <v>94</v>
      </c>
      <c r="R10" s="1">
        <v>55372</v>
      </c>
      <c r="S10" s="5" t="s">
        <v>50</v>
      </c>
      <c r="T10" s="5" t="s">
        <v>39</v>
      </c>
      <c r="U10" s="2">
        <v>-14.801880000000001</v>
      </c>
      <c r="V10" s="1">
        <v>1</v>
      </c>
      <c r="W10" s="4">
        <v>41.6</v>
      </c>
      <c r="X10" s="1">
        <v>89083</v>
      </c>
      <c r="Y10" s="4">
        <f>DataSheet!$E10-DataSheet!$D10</f>
        <v>40.919999999999995</v>
      </c>
      <c r="Z10" s="1" t="e">
        <f t="array" aca="1" ref="Z10" ca="1">_xludf.IFS(DataSheet!$O10="Central","Chris",DataSheet!$O10="East","Erin",DataSheet!$O10="South","Sam",DataSheet!$O10="West","William")</f>
        <v>#NAME?</v>
      </c>
    </row>
    <row r="11" spans="1:26" ht="15.75" customHeight="1">
      <c r="A11" s="1">
        <v>1155</v>
      </c>
      <c r="B11" s="1" t="s">
        <v>95</v>
      </c>
      <c r="C11" s="1" t="s">
        <v>27</v>
      </c>
      <c r="D11" s="1">
        <v>0.09</v>
      </c>
      <c r="E11" s="2">
        <v>9.11</v>
      </c>
      <c r="F11" s="2">
        <v>2.15</v>
      </c>
      <c r="G11" s="1" t="s">
        <v>96</v>
      </c>
      <c r="H11" s="1" t="s">
        <v>43</v>
      </c>
      <c r="I11" s="1" t="s">
        <v>53</v>
      </c>
      <c r="J11" s="1" t="s">
        <v>97</v>
      </c>
      <c r="K11" s="1" t="s">
        <v>55</v>
      </c>
      <c r="L11" s="1" t="s">
        <v>98</v>
      </c>
      <c r="M11" s="3">
        <v>0.4</v>
      </c>
      <c r="N11" s="1" t="s">
        <v>34</v>
      </c>
      <c r="O11" s="1" t="s">
        <v>65</v>
      </c>
      <c r="P11" s="1" t="s">
        <v>99</v>
      </c>
      <c r="Q11" s="1" t="s">
        <v>100</v>
      </c>
      <c r="R11" s="1">
        <v>90640</v>
      </c>
      <c r="S11" s="5" t="s">
        <v>50</v>
      </c>
      <c r="T11" s="5" t="s">
        <v>39</v>
      </c>
      <c r="U11" s="2">
        <v>20.299600000000002</v>
      </c>
      <c r="V11" s="1">
        <v>4</v>
      </c>
      <c r="W11" s="4">
        <v>34.409999999999997</v>
      </c>
      <c r="X11" s="1">
        <v>90853</v>
      </c>
      <c r="Y11" s="4">
        <f>DataSheet!$E11-DataSheet!$D11</f>
        <v>9.02</v>
      </c>
      <c r="Z11" s="1" t="e">
        <f t="array" aca="1" ref="Z11" ca="1">_xludf.IFS(DataSheet!$O11="Central","Chris",DataSheet!$O11="East","Erin",DataSheet!$O11="South","Sam",DataSheet!$O11="West","William")</f>
        <v>#NAME?</v>
      </c>
    </row>
    <row r="12" spans="1:26" ht="15.75" customHeight="1">
      <c r="A12" s="1">
        <v>1155</v>
      </c>
      <c r="B12" s="1" t="s">
        <v>95</v>
      </c>
      <c r="C12" s="1" t="s">
        <v>27</v>
      </c>
      <c r="D12" s="1">
        <v>0.08</v>
      </c>
      <c r="E12" s="2">
        <v>15.04</v>
      </c>
      <c r="F12" s="2">
        <v>1.97</v>
      </c>
      <c r="G12" s="1" t="s">
        <v>42</v>
      </c>
      <c r="H12" s="1" t="s">
        <v>43</v>
      </c>
      <c r="I12" s="1" t="s">
        <v>53</v>
      </c>
      <c r="J12" s="1" t="s">
        <v>97</v>
      </c>
      <c r="K12" s="1" t="s">
        <v>55</v>
      </c>
      <c r="L12" s="1" t="s">
        <v>101</v>
      </c>
      <c r="M12" s="3">
        <v>0.39</v>
      </c>
      <c r="N12" s="1" t="s">
        <v>34</v>
      </c>
      <c r="O12" s="1" t="s">
        <v>65</v>
      </c>
      <c r="P12" s="1" t="s">
        <v>99</v>
      </c>
      <c r="Q12" s="1" t="s">
        <v>100</v>
      </c>
      <c r="R12" s="1">
        <v>90640</v>
      </c>
      <c r="S12" s="5" t="s">
        <v>50</v>
      </c>
      <c r="T12" s="5" t="s">
        <v>50</v>
      </c>
      <c r="U12" s="2">
        <v>108.5163</v>
      </c>
      <c r="V12" s="1">
        <v>11</v>
      </c>
      <c r="W12" s="4">
        <v>157.27000000000001</v>
      </c>
      <c r="X12" s="1">
        <v>90853</v>
      </c>
      <c r="Y12" s="4">
        <f>DataSheet!$E12-DataSheet!$D12</f>
        <v>14.959999999999999</v>
      </c>
      <c r="Z12" s="1" t="e">
        <f t="array" aca="1" ref="Z12" ca="1">_xludf.IFS(DataSheet!$O12="Central","Chris",DataSheet!$O12="East","Erin",DataSheet!$O12="South","Sam",DataSheet!$O12="West","William")</f>
        <v>#NAME?</v>
      </c>
    </row>
    <row r="13" spans="1:26" ht="15.75" customHeight="1">
      <c r="A13" s="1">
        <v>2256</v>
      </c>
      <c r="B13" s="1" t="s">
        <v>102</v>
      </c>
      <c r="C13" s="1" t="s">
        <v>27</v>
      </c>
      <c r="D13" s="1">
        <v>7.0000000000000007E-2</v>
      </c>
      <c r="E13" s="2">
        <v>60.97</v>
      </c>
      <c r="F13" s="2">
        <v>4.5</v>
      </c>
      <c r="G13" s="1" t="s">
        <v>96</v>
      </c>
      <c r="H13" s="1" t="s">
        <v>103</v>
      </c>
      <c r="I13" s="1" t="s">
        <v>53</v>
      </c>
      <c r="J13" s="1" t="s">
        <v>104</v>
      </c>
      <c r="K13" s="1" t="s">
        <v>82</v>
      </c>
      <c r="L13" s="1" t="s">
        <v>105</v>
      </c>
      <c r="M13" s="3">
        <v>0.56000000000000005</v>
      </c>
      <c r="N13" s="1" t="s">
        <v>34</v>
      </c>
      <c r="O13" s="1" t="s">
        <v>35</v>
      </c>
      <c r="P13" s="1" t="s">
        <v>106</v>
      </c>
      <c r="Q13" s="1" t="s">
        <v>107</v>
      </c>
      <c r="R13" s="1">
        <v>28560</v>
      </c>
      <c r="S13" s="5" t="s">
        <v>50</v>
      </c>
      <c r="T13" s="5" t="s">
        <v>39</v>
      </c>
      <c r="U13" s="2">
        <v>-42.588000000000001</v>
      </c>
      <c r="V13" s="1">
        <v>6</v>
      </c>
      <c r="W13" s="4">
        <v>361.72</v>
      </c>
      <c r="X13" s="1">
        <v>87963</v>
      </c>
      <c r="Y13" s="4">
        <f>DataSheet!$E13-DataSheet!$D13</f>
        <v>60.9</v>
      </c>
      <c r="Z13" s="1" t="e">
        <f t="array" aca="1" ref="Z13" ca="1">_xludf.IFS(DataSheet!$O13="Central","Chris",DataSheet!$O13="East","Erin",DataSheet!$O13="South","Sam",DataSheet!$O13="West","William")</f>
        <v>#NAME?</v>
      </c>
    </row>
    <row r="14" spans="1:26" ht="15.75" customHeight="1">
      <c r="A14" s="1">
        <v>949</v>
      </c>
      <c r="B14" s="1" t="s">
        <v>108</v>
      </c>
      <c r="C14" s="1" t="s">
        <v>27</v>
      </c>
      <c r="D14" s="1">
        <v>0.06</v>
      </c>
      <c r="E14" s="2">
        <v>40.98</v>
      </c>
      <c r="F14" s="2">
        <v>2.99</v>
      </c>
      <c r="G14" s="1" t="s">
        <v>42</v>
      </c>
      <c r="H14" s="1" t="s">
        <v>43</v>
      </c>
      <c r="I14" s="1" t="s">
        <v>53</v>
      </c>
      <c r="J14" s="1" t="s">
        <v>81</v>
      </c>
      <c r="K14" s="1" t="s">
        <v>82</v>
      </c>
      <c r="L14" s="1" t="s">
        <v>92</v>
      </c>
      <c r="M14" s="3">
        <v>0.36</v>
      </c>
      <c r="N14" s="1" t="s">
        <v>34</v>
      </c>
      <c r="O14" s="1" t="s">
        <v>65</v>
      </c>
      <c r="P14" s="1" t="s">
        <v>99</v>
      </c>
      <c r="Q14" s="1" t="s">
        <v>109</v>
      </c>
      <c r="R14" s="1">
        <v>90049</v>
      </c>
      <c r="S14" s="5" t="s">
        <v>50</v>
      </c>
      <c r="T14" s="5" t="s">
        <v>39</v>
      </c>
      <c r="U14" s="2">
        <v>-19.0992</v>
      </c>
      <c r="V14" s="1">
        <v>3</v>
      </c>
      <c r="W14" s="4">
        <v>124.81</v>
      </c>
      <c r="X14" s="1">
        <v>9285</v>
      </c>
      <c r="Y14" s="4">
        <f>DataSheet!$E14-DataSheet!$D14</f>
        <v>40.919999999999995</v>
      </c>
      <c r="Z14" s="1" t="e">
        <f t="array" aca="1" ref="Z14" ca="1">_xludf.IFS(DataSheet!$O14="Central","Chris",DataSheet!$O14="East","Erin",DataSheet!$O14="South","Sam",DataSheet!$O14="West","William")</f>
        <v>#NAME?</v>
      </c>
    </row>
    <row r="15" spans="1:26" ht="15.75" customHeight="1">
      <c r="A15" s="1">
        <v>1136</v>
      </c>
      <c r="B15" s="1" t="s">
        <v>110</v>
      </c>
      <c r="C15" s="1" t="s">
        <v>41</v>
      </c>
      <c r="D15" s="1">
        <v>0.09</v>
      </c>
      <c r="E15" s="2">
        <v>270.97000000000003</v>
      </c>
      <c r="F15" s="2">
        <v>28.06</v>
      </c>
      <c r="G15" s="1" t="s">
        <v>28</v>
      </c>
      <c r="H15" s="1" t="s">
        <v>43</v>
      </c>
      <c r="I15" s="1" t="s">
        <v>44</v>
      </c>
      <c r="J15" s="1" t="s">
        <v>62</v>
      </c>
      <c r="K15" s="1" t="s">
        <v>63</v>
      </c>
      <c r="L15" s="1" t="s">
        <v>111</v>
      </c>
      <c r="M15" s="3">
        <v>0.56000000000000005</v>
      </c>
      <c r="N15" s="1" t="s">
        <v>34</v>
      </c>
      <c r="O15" s="1" t="s">
        <v>57</v>
      </c>
      <c r="P15" s="1" t="s">
        <v>112</v>
      </c>
      <c r="Q15" s="1" t="s">
        <v>113</v>
      </c>
      <c r="R15" s="1">
        <v>60188</v>
      </c>
      <c r="S15" s="5" t="s">
        <v>50</v>
      </c>
      <c r="T15" s="5" t="s">
        <v>39</v>
      </c>
      <c r="U15" s="2">
        <v>2660.1432</v>
      </c>
      <c r="V15" s="1">
        <v>15</v>
      </c>
      <c r="W15" s="4">
        <v>3855.28</v>
      </c>
      <c r="X15" s="1">
        <v>87940</v>
      </c>
      <c r="Y15" s="4">
        <f>DataSheet!$E15-DataSheet!$D15</f>
        <v>270.88000000000005</v>
      </c>
      <c r="Z15" s="1" t="e">
        <f t="array" aca="1" ref="Z15" ca="1">_xludf.IFS(DataSheet!$O15="Central","Chris",DataSheet!$O15="East","Erin",DataSheet!$O15="South","Sam",DataSheet!$O15="West","William")</f>
        <v>#NAME?</v>
      </c>
    </row>
    <row r="16" spans="1:26" ht="15.75" customHeight="1">
      <c r="A16" s="1">
        <v>67</v>
      </c>
      <c r="B16" s="1" t="s">
        <v>114</v>
      </c>
      <c r="C16" s="1" t="s">
        <v>52</v>
      </c>
      <c r="D16" s="1">
        <v>0.05</v>
      </c>
      <c r="E16" s="2">
        <v>155.06</v>
      </c>
      <c r="F16" s="2">
        <v>7.07</v>
      </c>
      <c r="G16" s="1" t="s">
        <v>42</v>
      </c>
      <c r="H16" s="1" t="s">
        <v>103</v>
      </c>
      <c r="I16" s="1" t="s">
        <v>53</v>
      </c>
      <c r="J16" s="1" t="s">
        <v>87</v>
      </c>
      <c r="K16" s="1" t="s">
        <v>82</v>
      </c>
      <c r="L16" s="1" t="s">
        <v>115</v>
      </c>
      <c r="M16" s="3">
        <v>0.59</v>
      </c>
      <c r="N16" s="1" t="s">
        <v>34</v>
      </c>
      <c r="O16" s="1" t="s">
        <v>65</v>
      </c>
      <c r="P16" s="1" t="s">
        <v>99</v>
      </c>
      <c r="Q16" s="1" t="s">
        <v>116</v>
      </c>
      <c r="R16" s="1">
        <v>94559</v>
      </c>
      <c r="S16" s="5" t="s">
        <v>50</v>
      </c>
      <c r="T16" s="5" t="s">
        <v>117</v>
      </c>
      <c r="U16" s="2">
        <v>845.66399999999999</v>
      </c>
      <c r="V16" s="1">
        <v>8</v>
      </c>
      <c r="W16" s="4">
        <v>1225.5999999999999</v>
      </c>
      <c r="X16" s="1">
        <v>87946</v>
      </c>
      <c r="Y16" s="4">
        <f>DataSheet!$E16-DataSheet!$D16</f>
        <v>155.01</v>
      </c>
      <c r="Z16" s="1" t="e">
        <f t="array" aca="1" ref="Z16" ca="1">_xludf.IFS(DataSheet!$O16="Central","Chris",DataSheet!$O16="East","Erin",DataSheet!$O16="South","Sam",DataSheet!$O16="West","William")</f>
        <v>#NAME?</v>
      </c>
    </row>
    <row r="17" spans="1:26" ht="15.75" customHeight="1">
      <c r="A17" s="1">
        <v>68</v>
      </c>
      <c r="B17" s="1" t="s">
        <v>118</v>
      </c>
      <c r="C17" s="1" t="s">
        <v>52</v>
      </c>
      <c r="D17" s="1">
        <v>0</v>
      </c>
      <c r="E17" s="2">
        <v>291.73</v>
      </c>
      <c r="F17" s="2">
        <v>48.8</v>
      </c>
      <c r="G17" s="1" t="s">
        <v>28</v>
      </c>
      <c r="H17" s="1" t="s">
        <v>103</v>
      </c>
      <c r="I17" s="1" t="s">
        <v>30</v>
      </c>
      <c r="J17" s="1" t="s">
        <v>119</v>
      </c>
      <c r="K17" s="1" t="s">
        <v>63</v>
      </c>
      <c r="L17" s="1" t="s">
        <v>120</v>
      </c>
      <c r="M17" s="3">
        <v>0.56000000000000005</v>
      </c>
      <c r="N17" s="1" t="s">
        <v>34</v>
      </c>
      <c r="O17" s="1" t="s">
        <v>121</v>
      </c>
      <c r="P17" s="1" t="s">
        <v>122</v>
      </c>
      <c r="Q17" s="1" t="s">
        <v>123</v>
      </c>
      <c r="R17" s="1">
        <v>10177</v>
      </c>
      <c r="S17" s="5" t="s">
        <v>50</v>
      </c>
      <c r="T17" s="5" t="s">
        <v>50</v>
      </c>
      <c r="U17" s="2">
        <v>-308.928</v>
      </c>
      <c r="V17" s="1">
        <v>4</v>
      </c>
      <c r="W17" s="4">
        <v>1239.06</v>
      </c>
      <c r="X17" s="1">
        <v>37537</v>
      </c>
      <c r="Y17" s="4">
        <f>DataSheet!$E17-DataSheet!$D17</f>
        <v>291.73</v>
      </c>
      <c r="Z17" s="1" t="e">
        <f t="array" aca="1" ref="Z17" ca="1">_xludf.IFS(DataSheet!$O17="Central","Chris",DataSheet!$O17="East","Erin",DataSheet!$O17="South","Sam",DataSheet!$O17="West","William")</f>
        <v>#NAME?</v>
      </c>
    </row>
    <row r="18" spans="1:26" ht="15.75" customHeight="1">
      <c r="A18" s="1">
        <v>68</v>
      </c>
      <c r="B18" s="1" t="s">
        <v>118</v>
      </c>
      <c r="C18" s="1" t="s">
        <v>52</v>
      </c>
      <c r="D18" s="1">
        <v>7.0000000000000007E-2</v>
      </c>
      <c r="E18" s="2">
        <v>100.98</v>
      </c>
      <c r="F18" s="2">
        <v>45</v>
      </c>
      <c r="G18" s="1" t="s">
        <v>28</v>
      </c>
      <c r="H18" s="1" t="s">
        <v>103</v>
      </c>
      <c r="I18" s="1" t="s">
        <v>30</v>
      </c>
      <c r="J18" s="1" t="s">
        <v>119</v>
      </c>
      <c r="K18" s="1" t="s">
        <v>63</v>
      </c>
      <c r="L18" s="1" t="s">
        <v>124</v>
      </c>
      <c r="M18" s="3">
        <v>0.69</v>
      </c>
      <c r="N18" s="1" t="s">
        <v>34</v>
      </c>
      <c r="O18" s="1" t="s">
        <v>121</v>
      </c>
      <c r="P18" s="1" t="s">
        <v>122</v>
      </c>
      <c r="Q18" s="1" t="s">
        <v>123</v>
      </c>
      <c r="R18" s="1">
        <v>10177</v>
      </c>
      <c r="S18" s="5" t="s">
        <v>50</v>
      </c>
      <c r="T18" s="5" t="s">
        <v>39</v>
      </c>
      <c r="U18" s="2">
        <v>-1679.76</v>
      </c>
      <c r="V18" s="1">
        <v>43</v>
      </c>
      <c r="W18" s="4">
        <v>4083.19</v>
      </c>
      <c r="X18" s="1">
        <v>37537</v>
      </c>
      <c r="Y18" s="4">
        <f>DataSheet!$E18-DataSheet!$D18</f>
        <v>100.91000000000001</v>
      </c>
      <c r="Z18" s="1" t="e">
        <f t="array" aca="1" ref="Z18" ca="1">_xludf.IFS(DataSheet!$O18="Central","Chris",DataSheet!$O18="East","Erin",DataSheet!$O18="South","Sam",DataSheet!$O18="West","William")</f>
        <v>#NAME?</v>
      </c>
    </row>
    <row r="19" spans="1:26" ht="15.75" customHeight="1">
      <c r="A19" s="1">
        <v>68</v>
      </c>
      <c r="B19" s="1" t="s">
        <v>118</v>
      </c>
      <c r="C19" s="1" t="s">
        <v>52</v>
      </c>
      <c r="D19" s="1">
        <v>0.05</v>
      </c>
      <c r="E19" s="2">
        <v>155.06</v>
      </c>
      <c r="F19" s="2">
        <v>7.07</v>
      </c>
      <c r="G19" s="1" t="s">
        <v>42</v>
      </c>
      <c r="H19" s="1" t="s">
        <v>103</v>
      </c>
      <c r="I19" s="1" t="s">
        <v>53</v>
      </c>
      <c r="J19" s="1" t="s">
        <v>87</v>
      </c>
      <c r="K19" s="1" t="s">
        <v>82</v>
      </c>
      <c r="L19" s="1" t="s">
        <v>115</v>
      </c>
      <c r="M19" s="3">
        <v>0.59</v>
      </c>
      <c r="N19" s="1" t="s">
        <v>34</v>
      </c>
      <c r="O19" s="1" t="s">
        <v>121</v>
      </c>
      <c r="P19" s="1" t="s">
        <v>122</v>
      </c>
      <c r="Q19" s="1" t="s">
        <v>123</v>
      </c>
      <c r="R19" s="1">
        <v>10177</v>
      </c>
      <c r="S19" s="5" t="s">
        <v>50</v>
      </c>
      <c r="T19" s="5" t="s">
        <v>117</v>
      </c>
      <c r="U19" s="2">
        <v>575.39599999999996</v>
      </c>
      <c r="V19" s="1">
        <v>32</v>
      </c>
      <c r="W19" s="4">
        <v>4902.38</v>
      </c>
      <c r="X19" s="1">
        <v>37537</v>
      </c>
      <c r="Y19" s="4">
        <f>DataSheet!$E19-DataSheet!$D19</f>
        <v>155.01</v>
      </c>
      <c r="Z19" s="1" t="e">
        <f t="array" aca="1" ref="Z19" ca="1">_xludf.IFS(DataSheet!$O19="Central","Chris",DataSheet!$O19="East","Erin",DataSheet!$O19="South","Sam",DataSheet!$O19="West","William")</f>
        <v>#NAME?</v>
      </c>
    </row>
    <row r="20" spans="1:26" ht="15.75" customHeight="1">
      <c r="A20" s="1">
        <v>164</v>
      </c>
      <c r="B20" s="1" t="s">
        <v>125</v>
      </c>
      <c r="C20" s="1" t="s">
        <v>126</v>
      </c>
      <c r="D20" s="1">
        <v>0.05</v>
      </c>
      <c r="E20" s="2">
        <v>100.98</v>
      </c>
      <c r="F20" s="2">
        <v>35.840000000000003</v>
      </c>
      <c r="G20" s="1" t="s">
        <v>28</v>
      </c>
      <c r="H20" s="1" t="s">
        <v>80</v>
      </c>
      <c r="I20" s="1" t="s">
        <v>30</v>
      </c>
      <c r="J20" s="1" t="s">
        <v>127</v>
      </c>
      <c r="K20" s="1" t="s">
        <v>32</v>
      </c>
      <c r="L20" s="1" t="s">
        <v>128</v>
      </c>
      <c r="M20" s="3">
        <v>0.62</v>
      </c>
      <c r="N20" s="1" t="s">
        <v>34</v>
      </c>
      <c r="O20" s="1" t="s">
        <v>65</v>
      </c>
      <c r="P20" s="1" t="s">
        <v>73</v>
      </c>
      <c r="Q20" s="1" t="s">
        <v>129</v>
      </c>
      <c r="R20" s="1">
        <v>99352</v>
      </c>
      <c r="S20" s="5" t="s">
        <v>50</v>
      </c>
      <c r="T20" s="5" t="s">
        <v>39</v>
      </c>
      <c r="U20" s="2">
        <v>-111.4</v>
      </c>
      <c r="V20" s="1">
        <v>7</v>
      </c>
      <c r="W20" s="4">
        <v>715.55</v>
      </c>
      <c r="X20" s="1">
        <v>89961</v>
      </c>
      <c r="Y20" s="4">
        <f>DataSheet!$E20-DataSheet!$D20</f>
        <v>100.93</v>
      </c>
      <c r="Z20" s="1" t="e">
        <f t="array" aca="1" ref="Z20" ca="1">_xludf.IFS(DataSheet!$O20="Central","Chris",DataSheet!$O20="East","Erin",DataSheet!$O20="South","Sam",DataSheet!$O20="West","William")</f>
        <v>#NAME?</v>
      </c>
    </row>
    <row r="21" spans="1:26" ht="15.75" customHeight="1">
      <c r="A21" s="1">
        <v>164</v>
      </c>
      <c r="B21" s="1" t="s">
        <v>125</v>
      </c>
      <c r="C21" s="1" t="s">
        <v>126</v>
      </c>
      <c r="D21" s="1">
        <v>0.02</v>
      </c>
      <c r="E21" s="2">
        <v>4.9800000000000004</v>
      </c>
      <c r="F21" s="2">
        <v>5.49</v>
      </c>
      <c r="G21" s="1" t="s">
        <v>42</v>
      </c>
      <c r="H21" s="1" t="s">
        <v>80</v>
      </c>
      <c r="I21" s="1" t="s">
        <v>53</v>
      </c>
      <c r="J21" s="1" t="s">
        <v>97</v>
      </c>
      <c r="K21" s="1" t="s">
        <v>82</v>
      </c>
      <c r="L21" s="1" t="s">
        <v>130</v>
      </c>
      <c r="M21" s="3">
        <v>0.38</v>
      </c>
      <c r="N21" s="1" t="s">
        <v>34</v>
      </c>
      <c r="O21" s="1" t="s">
        <v>65</v>
      </c>
      <c r="P21" s="1" t="s">
        <v>73</v>
      </c>
      <c r="Q21" s="1" t="s">
        <v>129</v>
      </c>
      <c r="R21" s="1">
        <v>99352</v>
      </c>
      <c r="S21" s="5" t="s">
        <v>50</v>
      </c>
      <c r="T21" s="5" t="s">
        <v>60</v>
      </c>
      <c r="U21" s="2">
        <v>-77.03</v>
      </c>
      <c r="V21" s="1">
        <v>9</v>
      </c>
      <c r="W21" s="4">
        <v>45.63</v>
      </c>
      <c r="X21" s="1">
        <v>89961</v>
      </c>
      <c r="Y21" s="4">
        <f>DataSheet!$E21-DataSheet!$D21</f>
        <v>4.9600000000000009</v>
      </c>
      <c r="Z21" s="1" t="e">
        <f t="array" aca="1" ref="Z21" ca="1">_xludf.IFS(DataSheet!$O21="Central","Chris",DataSheet!$O21="East","Erin",DataSheet!$O21="South","Sam",DataSheet!$O21="West","William")</f>
        <v>#NAME?</v>
      </c>
    </row>
    <row r="22" spans="1:26" ht="15.75" customHeight="1">
      <c r="A22" s="1">
        <v>258</v>
      </c>
      <c r="B22" s="1" t="s">
        <v>131</v>
      </c>
      <c r="C22" s="1" t="s">
        <v>126</v>
      </c>
      <c r="D22" s="1">
        <v>0.05</v>
      </c>
      <c r="E22" s="2">
        <v>17.48</v>
      </c>
      <c r="F22" s="2">
        <v>1.99</v>
      </c>
      <c r="G22" s="1" t="s">
        <v>42</v>
      </c>
      <c r="H22" s="1" t="s">
        <v>43</v>
      </c>
      <c r="I22" s="1" t="s">
        <v>44</v>
      </c>
      <c r="J22" s="1" t="s">
        <v>45</v>
      </c>
      <c r="K22" s="1" t="s">
        <v>46</v>
      </c>
      <c r="L22" s="1" t="s">
        <v>132</v>
      </c>
      <c r="M22" s="3">
        <v>0.45</v>
      </c>
      <c r="N22" s="1" t="s">
        <v>34</v>
      </c>
      <c r="O22" s="1" t="s">
        <v>35</v>
      </c>
      <c r="P22" s="1" t="s">
        <v>133</v>
      </c>
      <c r="Q22" s="1" t="s">
        <v>134</v>
      </c>
      <c r="R22" s="1">
        <v>33772</v>
      </c>
      <c r="S22" s="5" t="s">
        <v>50</v>
      </c>
      <c r="T22" s="5" t="s">
        <v>39</v>
      </c>
      <c r="U22" s="2">
        <v>-127.008</v>
      </c>
      <c r="V22" s="1">
        <v>3</v>
      </c>
      <c r="W22" s="4">
        <v>52.47</v>
      </c>
      <c r="X22" s="1">
        <v>85858</v>
      </c>
      <c r="Y22" s="4">
        <f>DataSheet!$E22-DataSheet!$D22</f>
        <v>17.43</v>
      </c>
      <c r="Z22" s="1" t="e">
        <f t="array" aca="1" ref="Z22" ca="1">_xludf.IFS(DataSheet!$O22="Central","Chris",DataSheet!$O22="East","Erin",DataSheet!$O22="South","Sam",DataSheet!$O22="West","William")</f>
        <v>#NAME?</v>
      </c>
    </row>
    <row r="23" spans="1:26" ht="15.75" customHeight="1">
      <c r="A23" s="1">
        <v>349</v>
      </c>
      <c r="B23" s="1" t="s">
        <v>135</v>
      </c>
      <c r="C23" s="1" t="s">
        <v>126</v>
      </c>
      <c r="D23" s="1">
        <v>0.04</v>
      </c>
      <c r="E23" s="2">
        <v>99.23</v>
      </c>
      <c r="F23" s="2">
        <v>8.99</v>
      </c>
      <c r="G23" s="1" t="s">
        <v>42</v>
      </c>
      <c r="H23" s="1" t="s">
        <v>80</v>
      </c>
      <c r="I23" s="1" t="s">
        <v>30</v>
      </c>
      <c r="J23" s="1" t="s">
        <v>136</v>
      </c>
      <c r="K23" s="1" t="s">
        <v>46</v>
      </c>
      <c r="L23" s="1" t="s">
        <v>137</v>
      </c>
      <c r="M23" s="3">
        <v>0.35</v>
      </c>
      <c r="N23" s="1" t="s">
        <v>34</v>
      </c>
      <c r="O23" s="1" t="s">
        <v>35</v>
      </c>
      <c r="P23" s="1" t="s">
        <v>133</v>
      </c>
      <c r="Q23" s="1" t="s">
        <v>138</v>
      </c>
      <c r="R23" s="1">
        <v>33132</v>
      </c>
      <c r="S23" s="5" t="s">
        <v>50</v>
      </c>
      <c r="T23" s="5" t="s">
        <v>39</v>
      </c>
      <c r="U23" s="2">
        <v>1916.6757</v>
      </c>
      <c r="V23" s="1">
        <v>54</v>
      </c>
      <c r="W23" s="4">
        <v>5555.6</v>
      </c>
      <c r="X23" s="1">
        <v>11527</v>
      </c>
      <c r="Y23" s="4">
        <f>DataSheet!$E23-DataSheet!$D23</f>
        <v>99.19</v>
      </c>
      <c r="Z23" s="1" t="e">
        <f t="array" aca="1" ref="Z23" ca="1">_xludf.IFS(DataSheet!$O23="Central","Chris",DataSheet!$O23="East","Erin",DataSheet!$O23="South","Sam",DataSheet!$O23="West","William")</f>
        <v>#NAME?</v>
      </c>
    </row>
    <row r="24" spans="1:26" ht="15.75" customHeight="1">
      <c r="A24" s="1">
        <v>351</v>
      </c>
      <c r="B24" s="1" t="s">
        <v>139</v>
      </c>
      <c r="C24" s="1" t="s">
        <v>126</v>
      </c>
      <c r="D24" s="1">
        <v>0.04</v>
      </c>
      <c r="E24" s="2">
        <v>99.23</v>
      </c>
      <c r="F24" s="2">
        <v>8.99</v>
      </c>
      <c r="G24" s="1" t="s">
        <v>42</v>
      </c>
      <c r="H24" s="1" t="s">
        <v>80</v>
      </c>
      <c r="I24" s="1" t="s">
        <v>30</v>
      </c>
      <c r="J24" s="1" t="s">
        <v>136</v>
      </c>
      <c r="K24" s="1" t="s">
        <v>46</v>
      </c>
      <c r="L24" s="1" t="s">
        <v>137</v>
      </c>
      <c r="M24" s="3">
        <v>0.35</v>
      </c>
      <c r="N24" s="1" t="s">
        <v>34</v>
      </c>
      <c r="O24" s="1" t="s">
        <v>121</v>
      </c>
      <c r="P24" s="1" t="s">
        <v>122</v>
      </c>
      <c r="Q24" s="1" t="s">
        <v>140</v>
      </c>
      <c r="R24" s="1">
        <v>13601</v>
      </c>
      <c r="S24" s="5" t="s">
        <v>50</v>
      </c>
      <c r="T24" s="5" t="s">
        <v>39</v>
      </c>
      <c r="U24" s="2">
        <v>993.83460000000002</v>
      </c>
      <c r="V24" s="1">
        <v>14</v>
      </c>
      <c r="W24" s="4">
        <v>1440.34</v>
      </c>
      <c r="X24" s="1">
        <v>88686</v>
      </c>
      <c r="Y24" s="4">
        <f>DataSheet!$E24-DataSheet!$D24</f>
        <v>99.19</v>
      </c>
      <c r="Z24" s="1" t="e">
        <f t="array" aca="1" ref="Z24" ca="1">_xludf.IFS(DataSheet!$O24="Central","Chris",DataSheet!$O24="East","Erin",DataSheet!$O24="South","Sam",DataSheet!$O24="West","William")</f>
        <v>#NAME?</v>
      </c>
    </row>
    <row r="25" spans="1:26" ht="15.75" customHeight="1">
      <c r="A25" s="1">
        <v>388</v>
      </c>
      <c r="B25" s="1" t="s">
        <v>141</v>
      </c>
      <c r="C25" s="1" t="s">
        <v>27</v>
      </c>
      <c r="D25" s="1">
        <v>0.03</v>
      </c>
      <c r="E25" s="2">
        <v>5.28</v>
      </c>
      <c r="F25" s="2">
        <v>5.66</v>
      </c>
      <c r="G25" s="1" t="s">
        <v>42</v>
      </c>
      <c r="H25" s="1" t="s">
        <v>103</v>
      </c>
      <c r="I25" s="1" t="s">
        <v>53</v>
      </c>
      <c r="J25" s="1" t="s">
        <v>97</v>
      </c>
      <c r="K25" s="1" t="s">
        <v>82</v>
      </c>
      <c r="L25" s="1" t="s">
        <v>142</v>
      </c>
      <c r="M25" s="3">
        <v>0.4</v>
      </c>
      <c r="N25" s="1" t="s">
        <v>34</v>
      </c>
      <c r="O25" s="1" t="s">
        <v>57</v>
      </c>
      <c r="P25" s="1" t="s">
        <v>143</v>
      </c>
      <c r="Q25" s="1" t="s">
        <v>144</v>
      </c>
      <c r="R25" s="1">
        <v>68847</v>
      </c>
      <c r="S25" s="5" t="s">
        <v>60</v>
      </c>
      <c r="T25" s="5" t="s">
        <v>75</v>
      </c>
      <c r="U25" s="2">
        <v>-51.559199999999997</v>
      </c>
      <c r="V25" s="1">
        <v>4</v>
      </c>
      <c r="W25" s="4">
        <v>22.82</v>
      </c>
      <c r="X25" s="1">
        <v>90337</v>
      </c>
      <c r="Y25" s="4">
        <f>DataSheet!$E25-DataSheet!$D25</f>
        <v>5.25</v>
      </c>
      <c r="Z25" s="1" t="e">
        <f t="array" aca="1" ref="Z25" ca="1">_xludf.IFS(DataSheet!$O25="Central","Chris",DataSheet!$O25="East","Erin",DataSheet!$O25="South","Sam",DataSheet!$O25="West","William")</f>
        <v>#NAME?</v>
      </c>
    </row>
    <row r="26" spans="1:26" ht="15.75" customHeight="1">
      <c r="A26" s="1">
        <v>388</v>
      </c>
      <c r="B26" s="1" t="s">
        <v>141</v>
      </c>
      <c r="C26" s="1" t="s">
        <v>27</v>
      </c>
      <c r="D26" s="1">
        <v>0.01</v>
      </c>
      <c r="E26" s="2">
        <v>110.99</v>
      </c>
      <c r="F26" s="2">
        <v>2.5</v>
      </c>
      <c r="G26" s="1" t="s">
        <v>42</v>
      </c>
      <c r="H26" s="1" t="s">
        <v>103</v>
      </c>
      <c r="I26" s="1" t="s">
        <v>44</v>
      </c>
      <c r="J26" s="1" t="s">
        <v>145</v>
      </c>
      <c r="K26" s="1" t="s">
        <v>82</v>
      </c>
      <c r="L26" s="1" t="s">
        <v>146</v>
      </c>
      <c r="M26" s="3">
        <v>0.56999999999999995</v>
      </c>
      <c r="N26" s="1" t="s">
        <v>34</v>
      </c>
      <c r="O26" s="1" t="s">
        <v>57</v>
      </c>
      <c r="P26" s="1" t="s">
        <v>143</v>
      </c>
      <c r="Q26" s="1" t="s">
        <v>144</v>
      </c>
      <c r="R26" s="1">
        <v>68847</v>
      </c>
      <c r="S26" s="5" t="s">
        <v>60</v>
      </c>
      <c r="T26" s="5" t="s">
        <v>68</v>
      </c>
      <c r="U26" s="2">
        <v>-263.56572</v>
      </c>
      <c r="V26" s="1">
        <v>2</v>
      </c>
      <c r="W26" s="4">
        <v>188.66</v>
      </c>
      <c r="X26" s="1">
        <v>90337</v>
      </c>
      <c r="Y26" s="4">
        <f>DataSheet!$E26-DataSheet!$D26</f>
        <v>110.97999999999999</v>
      </c>
      <c r="Z26" s="1" t="e">
        <f t="array" aca="1" ref="Z26" ca="1">_xludf.IFS(DataSheet!$O26="Central","Chris",DataSheet!$O26="East","Erin",DataSheet!$O26="South","Sam",DataSheet!$O26="West","William")</f>
        <v>#NAME?</v>
      </c>
    </row>
    <row r="27" spans="1:26" ht="15.75" customHeight="1">
      <c r="A27" s="1">
        <v>114</v>
      </c>
      <c r="B27" s="1" t="s">
        <v>147</v>
      </c>
      <c r="C27" s="1" t="s">
        <v>41</v>
      </c>
      <c r="D27" s="1">
        <v>0.03</v>
      </c>
      <c r="E27" s="2">
        <v>4.26</v>
      </c>
      <c r="F27" s="2">
        <v>1.2</v>
      </c>
      <c r="G27" s="1" t="s">
        <v>42</v>
      </c>
      <c r="H27" s="1" t="s">
        <v>80</v>
      </c>
      <c r="I27" s="1" t="s">
        <v>53</v>
      </c>
      <c r="J27" s="1" t="s">
        <v>54</v>
      </c>
      <c r="K27" s="1" t="s">
        <v>55</v>
      </c>
      <c r="L27" s="1" t="s">
        <v>148</v>
      </c>
      <c r="M27" s="3">
        <v>0.44</v>
      </c>
      <c r="N27" s="1" t="s">
        <v>34</v>
      </c>
      <c r="O27" s="1" t="s">
        <v>65</v>
      </c>
      <c r="P27" s="1" t="s">
        <v>149</v>
      </c>
      <c r="Q27" s="1" t="s">
        <v>150</v>
      </c>
      <c r="R27" s="1">
        <v>97035</v>
      </c>
      <c r="S27" s="5" t="s">
        <v>60</v>
      </c>
      <c r="T27" s="5" t="s">
        <v>39</v>
      </c>
      <c r="U27" s="2">
        <v>18.658000000000001</v>
      </c>
      <c r="V27" s="1">
        <v>7</v>
      </c>
      <c r="W27" s="4">
        <v>29.5</v>
      </c>
      <c r="X27" s="1">
        <v>89583</v>
      </c>
      <c r="Y27" s="4">
        <f>DataSheet!$E27-DataSheet!$D27</f>
        <v>4.2299999999999995</v>
      </c>
      <c r="Z27" s="1" t="e">
        <f t="array" aca="1" ref="Z27" ca="1">_xludf.IFS(DataSheet!$O27="Central","Chris",DataSheet!$O27="East","Erin",DataSheet!$O27="South","Sam",DataSheet!$O27="West","William")</f>
        <v>#NAME?</v>
      </c>
    </row>
    <row r="28" spans="1:26" ht="15.75" customHeight="1">
      <c r="A28" s="1">
        <v>117</v>
      </c>
      <c r="B28" s="1" t="s">
        <v>151</v>
      </c>
      <c r="C28" s="1" t="s">
        <v>41</v>
      </c>
      <c r="D28" s="1">
        <v>0.03</v>
      </c>
      <c r="E28" s="2">
        <v>4.26</v>
      </c>
      <c r="F28" s="2">
        <v>1.2</v>
      </c>
      <c r="G28" s="1" t="s">
        <v>42</v>
      </c>
      <c r="H28" s="1" t="s">
        <v>80</v>
      </c>
      <c r="I28" s="1" t="s">
        <v>53</v>
      </c>
      <c r="J28" s="1" t="s">
        <v>54</v>
      </c>
      <c r="K28" s="1" t="s">
        <v>55</v>
      </c>
      <c r="L28" s="1" t="s">
        <v>148</v>
      </c>
      <c r="M28" s="3">
        <v>0.44</v>
      </c>
      <c r="N28" s="1" t="s">
        <v>34</v>
      </c>
      <c r="O28" s="1" t="s">
        <v>65</v>
      </c>
      <c r="P28" s="1" t="s">
        <v>73</v>
      </c>
      <c r="Q28" s="1" t="s">
        <v>152</v>
      </c>
      <c r="R28" s="1">
        <v>98103</v>
      </c>
      <c r="S28" s="5" t="s">
        <v>60</v>
      </c>
      <c r="T28" s="5" t="s">
        <v>39</v>
      </c>
      <c r="U28" s="2">
        <v>9.82</v>
      </c>
      <c r="V28" s="1">
        <v>29</v>
      </c>
      <c r="W28" s="4">
        <v>122.23</v>
      </c>
      <c r="X28" s="1">
        <v>7909</v>
      </c>
      <c r="Y28" s="4">
        <f>DataSheet!$E28-DataSheet!$D28</f>
        <v>4.2299999999999995</v>
      </c>
      <c r="Z28" s="1" t="e">
        <f t="array" aca="1" ref="Z28" ca="1">_xludf.IFS(DataSheet!$O28="Central","Chris",DataSheet!$O28="East","Erin",DataSheet!$O28="South","Sam",DataSheet!$O28="West","William")</f>
        <v>#NAME?</v>
      </c>
    </row>
    <row r="29" spans="1:26" ht="15.75" customHeight="1">
      <c r="A29" s="1">
        <v>1988</v>
      </c>
      <c r="B29" s="1" t="s">
        <v>153</v>
      </c>
      <c r="C29" s="1" t="s">
        <v>41</v>
      </c>
      <c r="D29" s="1">
        <v>0.05</v>
      </c>
      <c r="E29" s="2">
        <v>20.98</v>
      </c>
      <c r="F29" s="2">
        <v>21.2</v>
      </c>
      <c r="G29" s="1" t="s">
        <v>42</v>
      </c>
      <c r="H29" s="1" t="s">
        <v>80</v>
      </c>
      <c r="I29" s="1" t="s">
        <v>30</v>
      </c>
      <c r="J29" s="1" t="s">
        <v>136</v>
      </c>
      <c r="K29" s="1" t="s">
        <v>154</v>
      </c>
      <c r="L29" s="1" t="s">
        <v>155</v>
      </c>
      <c r="M29" s="3">
        <v>0.78</v>
      </c>
      <c r="N29" s="1" t="s">
        <v>34</v>
      </c>
      <c r="O29" s="1" t="s">
        <v>65</v>
      </c>
      <c r="P29" s="1" t="s">
        <v>156</v>
      </c>
      <c r="Q29" s="1" t="s">
        <v>157</v>
      </c>
      <c r="R29" s="1">
        <v>84020</v>
      </c>
      <c r="S29" s="5" t="s">
        <v>60</v>
      </c>
      <c r="T29" s="5" t="s">
        <v>39</v>
      </c>
      <c r="U29" s="2">
        <v>-181.102</v>
      </c>
      <c r="V29" s="1">
        <v>3</v>
      </c>
      <c r="W29" s="4">
        <v>65.69</v>
      </c>
      <c r="X29" s="1">
        <v>89999</v>
      </c>
      <c r="Y29" s="4">
        <f>DataSheet!$E29-DataSheet!$D29</f>
        <v>20.93</v>
      </c>
      <c r="Z29" s="1" t="e">
        <f t="array" aca="1" ref="Z29" ca="1">_xludf.IFS(DataSheet!$O29="Central","Chris",DataSheet!$O29="East","Erin",DataSheet!$O29="South","Sam",DataSheet!$O29="West","William")</f>
        <v>#NAME?</v>
      </c>
    </row>
    <row r="30" spans="1:26" ht="15.75" customHeight="1">
      <c r="A30" s="1">
        <v>2131</v>
      </c>
      <c r="B30" s="1" t="s">
        <v>158</v>
      </c>
      <c r="C30" s="1" t="s">
        <v>41</v>
      </c>
      <c r="D30" s="1">
        <v>0.09</v>
      </c>
      <c r="E30" s="2">
        <v>150.97999999999999</v>
      </c>
      <c r="F30" s="2">
        <v>66.27</v>
      </c>
      <c r="G30" s="1" t="s">
        <v>28</v>
      </c>
      <c r="H30" s="1" t="s">
        <v>80</v>
      </c>
      <c r="I30" s="1" t="s">
        <v>30</v>
      </c>
      <c r="J30" s="1" t="s">
        <v>127</v>
      </c>
      <c r="K30" s="1" t="s">
        <v>32</v>
      </c>
      <c r="L30" s="1" t="s">
        <v>159</v>
      </c>
      <c r="M30" s="3">
        <v>0.65</v>
      </c>
      <c r="N30" s="1" t="s">
        <v>34</v>
      </c>
      <c r="O30" s="1" t="s">
        <v>57</v>
      </c>
      <c r="P30" s="1" t="s">
        <v>89</v>
      </c>
      <c r="Q30" s="1" t="s">
        <v>160</v>
      </c>
      <c r="R30" s="1">
        <v>64118</v>
      </c>
      <c r="S30" s="5" t="s">
        <v>60</v>
      </c>
      <c r="T30" s="5" t="s">
        <v>39</v>
      </c>
      <c r="U30" s="2">
        <v>-407.85</v>
      </c>
      <c r="V30" s="1">
        <v>2</v>
      </c>
      <c r="W30" s="4">
        <v>302.33999999999997</v>
      </c>
      <c r="X30" s="1">
        <v>90079</v>
      </c>
      <c r="Y30" s="4">
        <f>DataSheet!$E30-DataSheet!$D30</f>
        <v>150.88999999999999</v>
      </c>
      <c r="Z30" s="1" t="e">
        <f t="array" aca="1" ref="Z30" ca="1">_xludf.IFS(DataSheet!$O30="Central","Chris",DataSheet!$O30="East","Erin",DataSheet!$O30="South","Sam",DataSheet!$O30="West","William")</f>
        <v>#NAME?</v>
      </c>
    </row>
    <row r="31" spans="1:26" ht="15.75" customHeight="1">
      <c r="A31" s="1">
        <v>2302</v>
      </c>
      <c r="B31" s="1" t="s">
        <v>161</v>
      </c>
      <c r="C31" s="1" t="s">
        <v>41</v>
      </c>
      <c r="D31" s="1">
        <v>0.1</v>
      </c>
      <c r="E31" s="2">
        <v>12.53</v>
      </c>
      <c r="F31" s="2">
        <v>0.49</v>
      </c>
      <c r="G31" s="1" t="s">
        <v>42</v>
      </c>
      <c r="H31" s="1" t="s">
        <v>103</v>
      </c>
      <c r="I31" s="1" t="s">
        <v>53</v>
      </c>
      <c r="J31" s="1" t="s">
        <v>162</v>
      </c>
      <c r="K31" s="1" t="s">
        <v>82</v>
      </c>
      <c r="L31" s="1" t="s">
        <v>163</v>
      </c>
      <c r="M31" s="3">
        <v>0.38</v>
      </c>
      <c r="N31" s="1" t="s">
        <v>34</v>
      </c>
      <c r="O31" s="1" t="s">
        <v>35</v>
      </c>
      <c r="P31" s="1" t="s">
        <v>133</v>
      </c>
      <c r="Q31" s="1" t="s">
        <v>164</v>
      </c>
      <c r="R31" s="1">
        <v>32404</v>
      </c>
      <c r="S31" s="5" t="s">
        <v>60</v>
      </c>
      <c r="T31" s="5" t="s">
        <v>39</v>
      </c>
      <c r="U31" s="2">
        <v>244.464</v>
      </c>
      <c r="V31" s="1">
        <v>8</v>
      </c>
      <c r="W31" s="4">
        <v>92.02</v>
      </c>
      <c r="X31" s="1">
        <v>87696</v>
      </c>
      <c r="Y31" s="4">
        <f>DataSheet!$E31-DataSheet!$D31</f>
        <v>12.43</v>
      </c>
      <c r="Z31" s="1" t="e">
        <f t="array" aca="1" ref="Z31" ca="1">_xludf.IFS(DataSheet!$O31="Central","Chris",DataSheet!$O31="East","Erin",DataSheet!$O31="South","Sam",DataSheet!$O31="West","William")</f>
        <v>#NAME?</v>
      </c>
    </row>
    <row r="32" spans="1:26" ht="15.75" customHeight="1">
      <c r="A32" s="1">
        <v>2302</v>
      </c>
      <c r="B32" s="1" t="s">
        <v>161</v>
      </c>
      <c r="C32" s="1" t="s">
        <v>41</v>
      </c>
      <c r="D32" s="1">
        <v>0.1</v>
      </c>
      <c r="E32" s="2">
        <v>146.34</v>
      </c>
      <c r="F32" s="2">
        <v>43.75</v>
      </c>
      <c r="G32" s="1" t="s">
        <v>28</v>
      </c>
      <c r="H32" s="1" t="s">
        <v>103</v>
      </c>
      <c r="I32" s="1" t="s">
        <v>30</v>
      </c>
      <c r="J32" s="1" t="s">
        <v>31</v>
      </c>
      <c r="K32" s="1" t="s">
        <v>32</v>
      </c>
      <c r="L32" s="1" t="s">
        <v>165</v>
      </c>
      <c r="M32" s="3">
        <v>0.64</v>
      </c>
      <c r="N32" s="1" t="s">
        <v>34</v>
      </c>
      <c r="O32" s="1" t="s">
        <v>35</v>
      </c>
      <c r="P32" s="1" t="s">
        <v>133</v>
      </c>
      <c r="Q32" s="1" t="s">
        <v>164</v>
      </c>
      <c r="R32" s="1">
        <v>32404</v>
      </c>
      <c r="S32" s="5" t="s">
        <v>60</v>
      </c>
      <c r="T32" s="5" t="s">
        <v>39</v>
      </c>
      <c r="U32" s="2">
        <v>-473.57799999999997</v>
      </c>
      <c r="V32" s="1">
        <v>2</v>
      </c>
      <c r="W32" s="4">
        <v>283.55</v>
      </c>
      <c r="X32" s="1">
        <v>87696</v>
      </c>
      <c r="Y32" s="4">
        <f>DataSheet!$E32-DataSheet!$D32</f>
        <v>146.24</v>
      </c>
      <c r="Z32" s="1" t="e">
        <f t="array" aca="1" ref="Z32" ca="1">_xludf.IFS(DataSheet!$O32="Central","Chris",DataSheet!$O32="East","Erin",DataSheet!$O32="South","Sam",DataSheet!$O32="West","William")</f>
        <v>#NAME?</v>
      </c>
    </row>
    <row r="33" spans="1:26" ht="15.75" customHeight="1">
      <c r="A33" s="1">
        <v>2303</v>
      </c>
      <c r="B33" s="1" t="s">
        <v>166</v>
      </c>
      <c r="C33" s="1" t="s">
        <v>41</v>
      </c>
      <c r="D33" s="1">
        <v>0.1</v>
      </c>
      <c r="E33" s="2">
        <v>146.34</v>
      </c>
      <c r="F33" s="2">
        <v>43.75</v>
      </c>
      <c r="G33" s="1" t="s">
        <v>28</v>
      </c>
      <c r="H33" s="1" t="s">
        <v>103</v>
      </c>
      <c r="I33" s="1" t="s">
        <v>30</v>
      </c>
      <c r="J33" s="1" t="s">
        <v>31</v>
      </c>
      <c r="K33" s="1" t="s">
        <v>32</v>
      </c>
      <c r="L33" s="1" t="s">
        <v>165</v>
      </c>
      <c r="M33" s="3">
        <v>0.64</v>
      </c>
      <c r="N33" s="1" t="s">
        <v>34</v>
      </c>
      <c r="O33" s="1" t="s">
        <v>121</v>
      </c>
      <c r="P33" s="1" t="s">
        <v>122</v>
      </c>
      <c r="Q33" s="1" t="s">
        <v>123</v>
      </c>
      <c r="R33" s="1">
        <v>10011</v>
      </c>
      <c r="S33" s="5" t="s">
        <v>60</v>
      </c>
      <c r="T33" s="5" t="s">
        <v>39</v>
      </c>
      <c r="U33" s="2">
        <v>-270.85000000000002</v>
      </c>
      <c r="V33" s="1">
        <v>6</v>
      </c>
      <c r="W33" s="4">
        <v>850.64</v>
      </c>
      <c r="X33" s="1">
        <v>37987</v>
      </c>
      <c r="Y33" s="4">
        <f>DataSheet!$E33-DataSheet!$D33</f>
        <v>146.24</v>
      </c>
      <c r="Z33" s="1" t="e">
        <f t="array" aca="1" ref="Z33" ca="1">_xludf.IFS(DataSheet!$O33="Central","Chris",DataSheet!$O33="East","Erin",DataSheet!$O33="South","Sam",DataSheet!$O33="West","William")</f>
        <v>#NAME?</v>
      </c>
    </row>
    <row r="34" spans="1:26" ht="15.75" customHeight="1">
      <c r="A34" s="1">
        <v>2458</v>
      </c>
      <c r="B34" s="1" t="s">
        <v>167</v>
      </c>
      <c r="C34" s="1" t="s">
        <v>41</v>
      </c>
      <c r="D34" s="1">
        <v>0.03</v>
      </c>
      <c r="E34" s="2">
        <v>6.48</v>
      </c>
      <c r="F34" s="2">
        <v>8.73</v>
      </c>
      <c r="G34" s="1" t="s">
        <v>42</v>
      </c>
      <c r="H34" s="1" t="s">
        <v>80</v>
      </c>
      <c r="I34" s="1" t="s">
        <v>53</v>
      </c>
      <c r="J34" s="1" t="s">
        <v>97</v>
      </c>
      <c r="K34" s="1" t="s">
        <v>82</v>
      </c>
      <c r="L34" s="1" t="s">
        <v>168</v>
      </c>
      <c r="M34" s="3">
        <v>0.37</v>
      </c>
      <c r="N34" s="1" t="s">
        <v>34</v>
      </c>
      <c r="O34" s="1" t="s">
        <v>57</v>
      </c>
      <c r="P34" s="1" t="s">
        <v>93</v>
      </c>
      <c r="Q34" s="1" t="s">
        <v>169</v>
      </c>
      <c r="R34" s="1">
        <v>55410</v>
      </c>
      <c r="S34" s="5" t="s">
        <v>60</v>
      </c>
      <c r="T34" s="5" t="s">
        <v>75</v>
      </c>
      <c r="U34" s="2">
        <v>-35.04</v>
      </c>
      <c r="V34" s="1">
        <v>2</v>
      </c>
      <c r="W34" s="4">
        <v>15.95</v>
      </c>
      <c r="X34" s="1">
        <v>91285</v>
      </c>
      <c r="Y34" s="4">
        <f>DataSheet!$E34-DataSheet!$D34</f>
        <v>6.45</v>
      </c>
      <c r="Z34" s="1" t="e">
        <f t="array" aca="1" ref="Z34" ca="1">_xludf.IFS(DataSheet!$O34="Central","Chris",DataSheet!$O34="East","Erin",DataSheet!$O34="South","Sam",DataSheet!$O34="West","William")</f>
        <v>#NAME?</v>
      </c>
    </row>
    <row r="35" spans="1:26" ht="15.75" customHeight="1">
      <c r="A35" s="1">
        <v>2460</v>
      </c>
      <c r="B35" s="1" t="s">
        <v>170</v>
      </c>
      <c r="C35" s="1" t="s">
        <v>41</v>
      </c>
      <c r="D35" s="1">
        <v>0.03</v>
      </c>
      <c r="E35" s="2">
        <v>6.48</v>
      </c>
      <c r="F35" s="2">
        <v>8.73</v>
      </c>
      <c r="G35" s="1" t="s">
        <v>42</v>
      </c>
      <c r="H35" s="1" t="s">
        <v>80</v>
      </c>
      <c r="I35" s="1" t="s">
        <v>53</v>
      </c>
      <c r="J35" s="1" t="s">
        <v>97</v>
      </c>
      <c r="K35" s="1" t="s">
        <v>82</v>
      </c>
      <c r="L35" s="1" t="s">
        <v>168</v>
      </c>
      <c r="M35" s="3">
        <v>0.37</v>
      </c>
      <c r="N35" s="1" t="s">
        <v>34</v>
      </c>
      <c r="O35" s="1" t="s">
        <v>121</v>
      </c>
      <c r="P35" s="1" t="s">
        <v>122</v>
      </c>
      <c r="Q35" s="1" t="s">
        <v>123</v>
      </c>
      <c r="R35" s="1">
        <v>10035</v>
      </c>
      <c r="S35" s="5" t="s">
        <v>60</v>
      </c>
      <c r="T35" s="5" t="s">
        <v>75</v>
      </c>
      <c r="U35" s="2">
        <v>-35.04</v>
      </c>
      <c r="V35" s="1">
        <v>8</v>
      </c>
      <c r="W35" s="4">
        <v>63.78</v>
      </c>
      <c r="X35" s="1">
        <v>30785</v>
      </c>
      <c r="Y35" s="4">
        <f>DataSheet!$E35-DataSheet!$D35</f>
        <v>6.45</v>
      </c>
      <c r="Z35" s="1" t="e">
        <f t="array" aca="1" ref="Z35" ca="1">_xludf.IFS(DataSheet!$O35="Central","Chris",DataSheet!$O35="East","Erin",DataSheet!$O35="South","Sam",DataSheet!$O35="West","William")</f>
        <v>#NAME?</v>
      </c>
    </row>
    <row r="36" spans="1:26" ht="15.75" customHeight="1">
      <c r="A36" s="1">
        <v>2460</v>
      </c>
      <c r="B36" s="1" t="s">
        <v>170</v>
      </c>
      <c r="C36" s="1" t="s">
        <v>41</v>
      </c>
      <c r="D36" s="1">
        <v>7.0000000000000007E-2</v>
      </c>
      <c r="E36" s="2">
        <v>9.93</v>
      </c>
      <c r="F36" s="2">
        <v>1.0900000000000001</v>
      </c>
      <c r="G36" s="1" t="s">
        <v>42</v>
      </c>
      <c r="H36" s="1" t="s">
        <v>80</v>
      </c>
      <c r="I36" s="1" t="s">
        <v>53</v>
      </c>
      <c r="J36" s="1" t="s">
        <v>54</v>
      </c>
      <c r="K36" s="1" t="s">
        <v>55</v>
      </c>
      <c r="L36" s="1" t="s">
        <v>171</v>
      </c>
      <c r="M36" s="3">
        <v>0.43</v>
      </c>
      <c r="N36" s="1" t="s">
        <v>34</v>
      </c>
      <c r="O36" s="1" t="s">
        <v>121</v>
      </c>
      <c r="P36" s="1" t="s">
        <v>122</v>
      </c>
      <c r="Q36" s="1" t="s">
        <v>123</v>
      </c>
      <c r="R36" s="1">
        <v>10035</v>
      </c>
      <c r="S36" s="5" t="s">
        <v>60</v>
      </c>
      <c r="T36" s="5" t="s">
        <v>68</v>
      </c>
      <c r="U36" s="2">
        <v>149.53</v>
      </c>
      <c r="V36" s="1">
        <v>46</v>
      </c>
      <c r="W36" s="4">
        <v>451.61</v>
      </c>
      <c r="X36" s="1">
        <v>30785</v>
      </c>
      <c r="Y36" s="4">
        <f>DataSheet!$E36-DataSheet!$D36</f>
        <v>9.86</v>
      </c>
      <c r="Z36" s="1" t="e">
        <f t="array" aca="1" ref="Z36" ca="1">_xludf.IFS(DataSheet!$O36="Central","Chris",DataSheet!$O36="East","Erin",DataSheet!$O36="South","Sam",DataSheet!$O36="West","William")</f>
        <v>#NAME?</v>
      </c>
    </row>
    <row r="37" spans="1:26" ht="15.75" customHeight="1">
      <c r="A37" s="1">
        <v>2579</v>
      </c>
      <c r="B37" s="1" t="s">
        <v>172</v>
      </c>
      <c r="C37" s="1" t="s">
        <v>41</v>
      </c>
      <c r="D37" s="1">
        <v>0.09</v>
      </c>
      <c r="E37" s="2">
        <v>212.6</v>
      </c>
      <c r="F37" s="2">
        <v>52.2</v>
      </c>
      <c r="G37" s="1" t="s">
        <v>28</v>
      </c>
      <c r="H37" s="1" t="s">
        <v>80</v>
      </c>
      <c r="I37" s="1" t="s">
        <v>30</v>
      </c>
      <c r="J37" s="1" t="s">
        <v>31</v>
      </c>
      <c r="K37" s="1" t="s">
        <v>32</v>
      </c>
      <c r="L37" s="1" t="s">
        <v>173</v>
      </c>
      <c r="M37" s="3">
        <v>0.64</v>
      </c>
      <c r="N37" s="1" t="s">
        <v>34</v>
      </c>
      <c r="O37" s="1" t="s">
        <v>35</v>
      </c>
      <c r="P37" s="1" t="s">
        <v>174</v>
      </c>
      <c r="Q37" s="1" t="s">
        <v>175</v>
      </c>
      <c r="R37" s="1">
        <v>36869</v>
      </c>
      <c r="S37" s="5" t="s">
        <v>60</v>
      </c>
      <c r="T37" s="5" t="s">
        <v>39</v>
      </c>
      <c r="U37" s="2">
        <v>-274.49799999999999</v>
      </c>
      <c r="V37" s="1">
        <v>1</v>
      </c>
      <c r="W37" s="4">
        <v>174.5</v>
      </c>
      <c r="X37" s="1">
        <v>88296</v>
      </c>
      <c r="Y37" s="4">
        <f>DataSheet!$E37-DataSheet!$D37</f>
        <v>212.51</v>
      </c>
      <c r="Z37" s="1" t="e">
        <f t="array" aca="1" ref="Z37" ca="1">_xludf.IFS(DataSheet!$O37="Central","Chris",DataSheet!$O37="East","Erin",DataSheet!$O37="South","Sam",DataSheet!$O37="West","William")</f>
        <v>#NAME?</v>
      </c>
    </row>
    <row r="38" spans="1:26" ht="15.75" customHeight="1">
      <c r="A38" s="1">
        <v>169</v>
      </c>
      <c r="B38" s="1" t="s">
        <v>176</v>
      </c>
      <c r="C38" s="1" t="s">
        <v>52</v>
      </c>
      <c r="D38" s="1">
        <v>0.08</v>
      </c>
      <c r="E38" s="2">
        <v>43.22</v>
      </c>
      <c r="F38" s="2">
        <v>16.71</v>
      </c>
      <c r="G38" s="1" t="s">
        <v>42</v>
      </c>
      <c r="H38" s="1" t="s">
        <v>103</v>
      </c>
      <c r="I38" s="1" t="s">
        <v>44</v>
      </c>
      <c r="J38" s="1" t="s">
        <v>45</v>
      </c>
      <c r="K38" s="1" t="s">
        <v>82</v>
      </c>
      <c r="L38" s="1" t="s">
        <v>177</v>
      </c>
      <c r="M38" s="3">
        <v>0.66</v>
      </c>
      <c r="N38" s="1" t="s">
        <v>34</v>
      </c>
      <c r="O38" s="1" t="s">
        <v>35</v>
      </c>
      <c r="P38" s="1" t="s">
        <v>178</v>
      </c>
      <c r="Q38" s="1" t="s">
        <v>179</v>
      </c>
      <c r="R38" s="1">
        <v>70802</v>
      </c>
      <c r="S38" s="5" t="s">
        <v>60</v>
      </c>
      <c r="T38" s="5" t="s">
        <v>75</v>
      </c>
      <c r="U38" s="2">
        <v>280.27458000000001</v>
      </c>
      <c r="V38" s="1">
        <v>3</v>
      </c>
      <c r="W38" s="4">
        <v>130.62</v>
      </c>
      <c r="X38" s="1">
        <v>87463</v>
      </c>
      <c r="Y38" s="4">
        <f>DataSheet!$E38-DataSheet!$D38</f>
        <v>43.14</v>
      </c>
      <c r="Z38" s="1" t="e">
        <f t="array" aca="1" ref="Z38" ca="1">_xludf.IFS(DataSheet!$O38="Central","Chris",DataSheet!$O38="East","Erin",DataSheet!$O38="South","Sam",DataSheet!$O38="West","William")</f>
        <v>#NAME?</v>
      </c>
    </row>
    <row r="39" spans="1:26" ht="15.75" customHeight="1">
      <c r="A39" s="1">
        <v>169</v>
      </c>
      <c r="B39" s="1" t="s">
        <v>176</v>
      </c>
      <c r="C39" s="1" t="s">
        <v>52</v>
      </c>
      <c r="D39" s="1">
        <v>0.05</v>
      </c>
      <c r="E39" s="2">
        <v>574.74</v>
      </c>
      <c r="F39" s="2">
        <v>24.49</v>
      </c>
      <c r="G39" s="1" t="s">
        <v>42</v>
      </c>
      <c r="H39" s="1" t="s">
        <v>103</v>
      </c>
      <c r="I39" s="1" t="s">
        <v>44</v>
      </c>
      <c r="J39" s="1" t="s">
        <v>62</v>
      </c>
      <c r="K39" s="1" t="s">
        <v>71</v>
      </c>
      <c r="L39" s="1" t="s">
        <v>180</v>
      </c>
      <c r="M39" s="3">
        <v>0.37</v>
      </c>
      <c r="N39" s="1" t="s">
        <v>34</v>
      </c>
      <c r="O39" s="1" t="s">
        <v>35</v>
      </c>
      <c r="P39" s="1" t="s">
        <v>178</v>
      </c>
      <c r="Q39" s="1" t="s">
        <v>179</v>
      </c>
      <c r="R39" s="1">
        <v>70802</v>
      </c>
      <c r="S39" s="5" t="s">
        <v>60</v>
      </c>
      <c r="T39" s="5" t="s">
        <v>77</v>
      </c>
      <c r="U39" s="2">
        <v>-112.4263</v>
      </c>
      <c r="V39" s="1">
        <v>12</v>
      </c>
      <c r="W39" s="4">
        <v>6945.16</v>
      </c>
      <c r="X39" s="1">
        <v>87463</v>
      </c>
      <c r="Y39" s="4">
        <f>DataSheet!$E39-DataSheet!$D39</f>
        <v>574.69000000000005</v>
      </c>
      <c r="Z39" s="1" t="e">
        <f t="array" aca="1" ref="Z39" ca="1">_xludf.IFS(DataSheet!$O39="Central","Chris",DataSheet!$O39="East","Erin",DataSheet!$O39="South","Sam",DataSheet!$O39="West","William")</f>
        <v>#NAME?</v>
      </c>
    </row>
    <row r="40" spans="1:26" ht="15.75" customHeight="1">
      <c r="A40" s="1">
        <v>169</v>
      </c>
      <c r="B40" s="1" t="s">
        <v>176</v>
      </c>
      <c r="C40" s="1" t="s">
        <v>52</v>
      </c>
      <c r="D40" s="1">
        <v>0.04</v>
      </c>
      <c r="E40" s="2">
        <v>10.14</v>
      </c>
      <c r="F40" s="2">
        <v>2.27</v>
      </c>
      <c r="G40" s="1" t="s">
        <v>42</v>
      </c>
      <c r="H40" s="1" t="s">
        <v>103</v>
      </c>
      <c r="I40" s="1" t="s">
        <v>53</v>
      </c>
      <c r="J40" s="1" t="s">
        <v>97</v>
      </c>
      <c r="K40" s="1" t="s">
        <v>55</v>
      </c>
      <c r="L40" s="1" t="s">
        <v>181</v>
      </c>
      <c r="M40" s="3">
        <v>0.36</v>
      </c>
      <c r="N40" s="1" t="s">
        <v>34</v>
      </c>
      <c r="O40" s="1" t="s">
        <v>35</v>
      </c>
      <c r="P40" s="1" t="s">
        <v>178</v>
      </c>
      <c r="Q40" s="1" t="s">
        <v>179</v>
      </c>
      <c r="R40" s="1">
        <v>70802</v>
      </c>
      <c r="S40" s="5" t="s">
        <v>60</v>
      </c>
      <c r="T40" s="5" t="s">
        <v>182</v>
      </c>
      <c r="U40" s="2">
        <v>24.923999999999999</v>
      </c>
      <c r="V40" s="1">
        <v>3</v>
      </c>
      <c r="W40" s="4">
        <v>30.94</v>
      </c>
      <c r="X40" s="1">
        <v>87463</v>
      </c>
      <c r="Y40" s="4">
        <f>DataSheet!$E40-DataSheet!$D40</f>
        <v>10.100000000000001</v>
      </c>
      <c r="Z40" s="1" t="e">
        <f t="array" aca="1" ref="Z40" ca="1">_xludf.IFS(DataSheet!$O40="Central","Chris",DataSheet!$O40="East","Erin",DataSheet!$O40="South","Sam",DataSheet!$O40="West","William")</f>
        <v>#NAME?</v>
      </c>
    </row>
    <row r="41" spans="1:26" ht="15.75" customHeight="1">
      <c r="A41" s="1">
        <v>1777</v>
      </c>
      <c r="B41" s="1" t="s">
        <v>183</v>
      </c>
      <c r="C41" s="1" t="s">
        <v>52</v>
      </c>
      <c r="D41" s="1">
        <v>0.02</v>
      </c>
      <c r="E41" s="2">
        <v>10.06</v>
      </c>
      <c r="F41" s="2">
        <v>2.06</v>
      </c>
      <c r="G41" s="1" t="s">
        <v>42</v>
      </c>
      <c r="H41" s="1" t="s">
        <v>43</v>
      </c>
      <c r="I41" s="1" t="s">
        <v>53</v>
      </c>
      <c r="J41" s="1" t="s">
        <v>97</v>
      </c>
      <c r="K41" s="1" t="s">
        <v>55</v>
      </c>
      <c r="L41" s="1" t="s">
        <v>184</v>
      </c>
      <c r="M41" s="3">
        <v>0.39</v>
      </c>
      <c r="N41" s="1" t="s">
        <v>34</v>
      </c>
      <c r="O41" s="1" t="s">
        <v>57</v>
      </c>
      <c r="P41" s="1" t="s">
        <v>58</v>
      </c>
      <c r="Q41" s="1" t="s">
        <v>185</v>
      </c>
      <c r="R41" s="1">
        <v>46383</v>
      </c>
      <c r="S41" s="5" t="s">
        <v>60</v>
      </c>
      <c r="T41" s="5" t="s">
        <v>186</v>
      </c>
      <c r="U41" s="2">
        <v>90.624600000000001</v>
      </c>
      <c r="V41" s="1">
        <v>13</v>
      </c>
      <c r="W41" s="4">
        <v>131.34</v>
      </c>
      <c r="X41" s="1">
        <v>89940</v>
      </c>
      <c r="Y41" s="4">
        <f>DataSheet!$E41-DataSheet!$D41</f>
        <v>10.040000000000001</v>
      </c>
      <c r="Z41" s="1" t="e">
        <f t="array" aca="1" ref="Z41" ca="1">_xludf.IFS(DataSheet!$O41="Central","Chris",DataSheet!$O41="East","Erin",DataSheet!$O41="South","Sam",DataSheet!$O41="West","William")</f>
        <v>#NAME?</v>
      </c>
    </row>
    <row r="42" spans="1:26" ht="15.75" customHeight="1">
      <c r="A42" s="1">
        <v>2081</v>
      </c>
      <c r="B42" s="1" t="s">
        <v>187</v>
      </c>
      <c r="C42" s="1" t="s">
        <v>52</v>
      </c>
      <c r="D42" s="1">
        <v>0.09</v>
      </c>
      <c r="E42" s="2">
        <v>1.48</v>
      </c>
      <c r="F42" s="2">
        <v>0.7</v>
      </c>
      <c r="G42" s="1" t="s">
        <v>42</v>
      </c>
      <c r="H42" s="1" t="s">
        <v>103</v>
      </c>
      <c r="I42" s="1" t="s">
        <v>53</v>
      </c>
      <c r="J42" s="1" t="s">
        <v>188</v>
      </c>
      <c r="K42" s="1" t="s">
        <v>55</v>
      </c>
      <c r="L42" s="1" t="s">
        <v>189</v>
      </c>
      <c r="M42" s="3">
        <v>0.37</v>
      </c>
      <c r="N42" s="1" t="s">
        <v>34</v>
      </c>
      <c r="O42" s="1" t="s">
        <v>121</v>
      </c>
      <c r="P42" s="1" t="s">
        <v>122</v>
      </c>
      <c r="Q42" s="1" t="s">
        <v>190</v>
      </c>
      <c r="R42" s="1">
        <v>14853</v>
      </c>
      <c r="S42" s="5" t="s">
        <v>60</v>
      </c>
      <c r="T42" s="5" t="s">
        <v>75</v>
      </c>
      <c r="U42" s="2">
        <v>1.68</v>
      </c>
      <c r="V42" s="1">
        <v>6</v>
      </c>
      <c r="W42" s="4">
        <v>8.9499999999999993</v>
      </c>
      <c r="X42" s="1">
        <v>86092</v>
      </c>
      <c r="Y42" s="4">
        <f>DataSheet!$E42-DataSheet!$D42</f>
        <v>1.39</v>
      </c>
      <c r="Z42" s="1" t="e">
        <f t="array" aca="1" ref="Z42" ca="1">_xludf.IFS(DataSheet!$O42="Central","Chris",DataSheet!$O42="East","Erin",DataSheet!$O42="South","Sam",DataSheet!$O42="West","William")</f>
        <v>#NAME?</v>
      </c>
    </row>
    <row r="43" spans="1:26" ht="15.75" customHeight="1">
      <c r="A43" s="1">
        <v>193</v>
      </c>
      <c r="B43" s="1" t="s">
        <v>191</v>
      </c>
      <c r="C43" s="1" t="s">
        <v>79</v>
      </c>
      <c r="D43" s="1">
        <v>0</v>
      </c>
      <c r="E43" s="2">
        <v>213.45</v>
      </c>
      <c r="F43" s="2">
        <v>14.7</v>
      </c>
      <c r="G43" s="1" t="s">
        <v>28</v>
      </c>
      <c r="H43" s="1" t="s">
        <v>103</v>
      </c>
      <c r="I43" s="1" t="s">
        <v>44</v>
      </c>
      <c r="J43" s="1" t="s">
        <v>62</v>
      </c>
      <c r="K43" s="1" t="s">
        <v>63</v>
      </c>
      <c r="L43" s="1" t="s">
        <v>192</v>
      </c>
      <c r="M43" s="3">
        <v>0.59</v>
      </c>
      <c r="N43" s="1" t="s">
        <v>34</v>
      </c>
      <c r="O43" s="1" t="s">
        <v>65</v>
      </c>
      <c r="P43" s="1" t="s">
        <v>156</v>
      </c>
      <c r="Q43" s="1" t="s">
        <v>193</v>
      </c>
      <c r="R43" s="1">
        <v>84041</v>
      </c>
      <c r="S43" s="5" t="s">
        <v>60</v>
      </c>
      <c r="T43" s="5" t="s">
        <v>75</v>
      </c>
      <c r="U43" s="2">
        <v>-560.81417999999996</v>
      </c>
      <c r="V43" s="1">
        <v>1</v>
      </c>
      <c r="W43" s="4">
        <v>224.12</v>
      </c>
      <c r="X43" s="1">
        <v>90430</v>
      </c>
      <c r="Y43" s="4">
        <f>DataSheet!$E43-DataSheet!$D43</f>
        <v>213.45</v>
      </c>
      <c r="Z43" s="1" t="e">
        <f t="array" aca="1" ref="Z43" ca="1">_xludf.IFS(DataSheet!$O43="Central","Chris",DataSheet!$O43="East","Erin",DataSheet!$O43="South","Sam",DataSheet!$O43="West","William")</f>
        <v>#NAME?</v>
      </c>
    </row>
    <row r="44" spans="1:26" ht="15.75" customHeight="1">
      <c r="A44" s="1">
        <v>2203</v>
      </c>
      <c r="B44" s="1" t="s">
        <v>194</v>
      </c>
      <c r="C44" s="1" t="s">
        <v>27</v>
      </c>
      <c r="D44" s="1">
        <v>0.03</v>
      </c>
      <c r="E44" s="2">
        <v>399.98</v>
      </c>
      <c r="F44" s="2">
        <v>12.06</v>
      </c>
      <c r="G44" s="1" t="s">
        <v>28</v>
      </c>
      <c r="H44" s="1" t="s">
        <v>80</v>
      </c>
      <c r="I44" s="1" t="s">
        <v>44</v>
      </c>
      <c r="J44" s="1" t="s">
        <v>62</v>
      </c>
      <c r="K44" s="1" t="s">
        <v>32</v>
      </c>
      <c r="L44" s="1" t="s">
        <v>195</v>
      </c>
      <c r="M44" s="3">
        <v>0.56000000000000005</v>
      </c>
      <c r="N44" s="1" t="s">
        <v>34</v>
      </c>
      <c r="O44" s="1" t="s">
        <v>57</v>
      </c>
      <c r="P44" s="1" t="s">
        <v>93</v>
      </c>
      <c r="Q44" s="1" t="s">
        <v>196</v>
      </c>
      <c r="R44" s="1">
        <v>55445</v>
      </c>
      <c r="S44" s="5" t="s">
        <v>39</v>
      </c>
      <c r="T44" s="5" t="s">
        <v>68</v>
      </c>
      <c r="U44" s="2">
        <v>-663.51419999999996</v>
      </c>
      <c r="V44" s="1">
        <v>2</v>
      </c>
      <c r="W44" s="4">
        <v>807</v>
      </c>
      <c r="X44" s="1">
        <v>86052</v>
      </c>
      <c r="Y44" s="4">
        <f>DataSheet!$E44-DataSheet!$D44</f>
        <v>399.95000000000005</v>
      </c>
      <c r="Z44" s="1" t="e">
        <f t="array" aca="1" ref="Z44" ca="1">_xludf.IFS(DataSheet!$O44="Central","Chris",DataSheet!$O44="East","Erin",DataSheet!$O44="South","Sam",DataSheet!$O44="West","William")</f>
        <v>#NAME?</v>
      </c>
    </row>
    <row r="45" spans="1:26" ht="15.75" customHeight="1">
      <c r="A45" s="1">
        <v>3146</v>
      </c>
      <c r="B45" s="1" t="s">
        <v>197</v>
      </c>
      <c r="C45" s="1" t="s">
        <v>27</v>
      </c>
      <c r="D45" s="1">
        <v>0.03</v>
      </c>
      <c r="E45" s="2">
        <v>3.36</v>
      </c>
      <c r="F45" s="2">
        <v>6.27</v>
      </c>
      <c r="G45" s="1" t="s">
        <v>42</v>
      </c>
      <c r="H45" s="1" t="s">
        <v>103</v>
      </c>
      <c r="I45" s="1" t="s">
        <v>53</v>
      </c>
      <c r="J45" s="1" t="s">
        <v>81</v>
      </c>
      <c r="K45" s="1" t="s">
        <v>82</v>
      </c>
      <c r="L45" s="1" t="s">
        <v>198</v>
      </c>
      <c r="M45" s="3">
        <v>0.4</v>
      </c>
      <c r="N45" s="1" t="s">
        <v>34</v>
      </c>
      <c r="O45" s="1" t="s">
        <v>57</v>
      </c>
      <c r="P45" s="1" t="s">
        <v>199</v>
      </c>
      <c r="Q45" s="1" t="s">
        <v>200</v>
      </c>
      <c r="R45" s="1">
        <v>78577</v>
      </c>
      <c r="S45" s="5" t="s">
        <v>39</v>
      </c>
      <c r="T45" s="5" t="s">
        <v>75</v>
      </c>
      <c r="U45" s="2">
        <v>-94.258600000000001</v>
      </c>
      <c r="V45" s="1">
        <v>4</v>
      </c>
      <c r="W45" s="4">
        <v>14.9</v>
      </c>
      <c r="X45" s="1">
        <v>85850</v>
      </c>
      <c r="Y45" s="4">
        <f>DataSheet!$E45-DataSheet!$D45</f>
        <v>3.33</v>
      </c>
      <c r="Z45" s="1" t="e">
        <f t="array" aca="1" ref="Z45" ca="1">_xludf.IFS(DataSheet!$O45="Central","Chris",DataSheet!$O45="East","Erin",DataSheet!$O45="South","Sam",DataSheet!$O45="West","William")</f>
        <v>#NAME?</v>
      </c>
    </row>
    <row r="46" spans="1:26" ht="15.75" customHeight="1">
      <c r="A46" s="1">
        <v>3146</v>
      </c>
      <c r="B46" s="1" t="s">
        <v>197</v>
      </c>
      <c r="C46" s="1" t="s">
        <v>27</v>
      </c>
      <c r="D46" s="1">
        <v>7.0000000000000007E-2</v>
      </c>
      <c r="E46" s="2">
        <v>3.71</v>
      </c>
      <c r="F46" s="2">
        <v>1.93</v>
      </c>
      <c r="G46" s="1" t="s">
        <v>96</v>
      </c>
      <c r="H46" s="1" t="s">
        <v>103</v>
      </c>
      <c r="I46" s="1" t="s">
        <v>53</v>
      </c>
      <c r="J46" s="1" t="s">
        <v>97</v>
      </c>
      <c r="K46" s="1" t="s">
        <v>55</v>
      </c>
      <c r="L46" s="1" t="s">
        <v>201</v>
      </c>
      <c r="M46" s="3">
        <v>0.35</v>
      </c>
      <c r="N46" s="1" t="s">
        <v>34</v>
      </c>
      <c r="O46" s="1" t="s">
        <v>57</v>
      </c>
      <c r="P46" s="1" t="s">
        <v>199</v>
      </c>
      <c r="Q46" s="1" t="s">
        <v>200</v>
      </c>
      <c r="R46" s="1">
        <v>78577</v>
      </c>
      <c r="S46" s="5" t="s">
        <v>39</v>
      </c>
      <c r="T46" s="5" t="s">
        <v>68</v>
      </c>
      <c r="U46" s="2">
        <v>6.3308</v>
      </c>
      <c r="V46" s="1">
        <v>11</v>
      </c>
      <c r="W46" s="4">
        <v>39.64</v>
      </c>
      <c r="X46" s="1">
        <v>85850</v>
      </c>
      <c r="Y46" s="4">
        <f>DataSheet!$E46-DataSheet!$D46</f>
        <v>3.64</v>
      </c>
      <c r="Z46" s="1" t="e">
        <f t="array" aca="1" ref="Z46" ca="1">_xludf.IFS(DataSheet!$O46="Central","Chris",DataSheet!$O46="East","Erin",DataSheet!$O46="South","Sam",DataSheet!$O46="West","William")</f>
        <v>#NAME?</v>
      </c>
    </row>
    <row r="47" spans="1:26" ht="15.75" customHeight="1">
      <c r="A47" s="1">
        <v>915</v>
      </c>
      <c r="B47" s="1" t="s">
        <v>202</v>
      </c>
      <c r="C47" s="1" t="s">
        <v>41</v>
      </c>
      <c r="D47" s="1">
        <v>0.06</v>
      </c>
      <c r="E47" s="2">
        <v>350.98</v>
      </c>
      <c r="F47" s="2">
        <v>30</v>
      </c>
      <c r="G47" s="1" t="s">
        <v>28</v>
      </c>
      <c r="H47" s="1" t="s">
        <v>80</v>
      </c>
      <c r="I47" s="1" t="s">
        <v>30</v>
      </c>
      <c r="J47" s="1" t="s">
        <v>119</v>
      </c>
      <c r="K47" s="1" t="s">
        <v>63</v>
      </c>
      <c r="L47" s="1" t="s">
        <v>203</v>
      </c>
      <c r="M47" s="3">
        <v>0.61</v>
      </c>
      <c r="N47" s="1" t="s">
        <v>34</v>
      </c>
      <c r="O47" s="1" t="s">
        <v>57</v>
      </c>
      <c r="P47" s="1" t="s">
        <v>199</v>
      </c>
      <c r="Q47" s="1" t="s">
        <v>204</v>
      </c>
      <c r="R47" s="1">
        <v>77803</v>
      </c>
      <c r="S47" s="5" t="s">
        <v>39</v>
      </c>
      <c r="T47" s="5" t="s">
        <v>75</v>
      </c>
      <c r="U47" s="2">
        <v>-489.41559999999998</v>
      </c>
      <c r="V47" s="1">
        <v>1</v>
      </c>
      <c r="W47" s="4">
        <v>346.52</v>
      </c>
      <c r="X47" s="1">
        <v>86356</v>
      </c>
      <c r="Y47" s="4">
        <f>DataSheet!$E47-DataSheet!$D47</f>
        <v>350.92</v>
      </c>
      <c r="Z47" s="1" t="e">
        <f t="array" aca="1" ref="Z47" ca="1">_xludf.IFS(DataSheet!$O47="Central","Chris",DataSheet!$O47="East","Erin",DataSheet!$O47="South","Sam",DataSheet!$O47="West","William")</f>
        <v>#NAME?</v>
      </c>
    </row>
    <row r="48" spans="1:26" ht="15.75" customHeight="1">
      <c r="A48" s="1">
        <v>2393</v>
      </c>
      <c r="B48" s="1" t="s">
        <v>205</v>
      </c>
      <c r="C48" s="1" t="s">
        <v>41</v>
      </c>
      <c r="D48" s="1">
        <v>0.06</v>
      </c>
      <c r="E48" s="2">
        <v>105.29</v>
      </c>
      <c r="F48" s="2">
        <v>10.119999999999999</v>
      </c>
      <c r="G48" s="1" t="s">
        <v>42</v>
      </c>
      <c r="H48" s="1" t="s">
        <v>103</v>
      </c>
      <c r="I48" s="1" t="s">
        <v>30</v>
      </c>
      <c r="J48" s="1" t="s">
        <v>136</v>
      </c>
      <c r="K48" s="1" t="s">
        <v>71</v>
      </c>
      <c r="L48" s="1" t="s">
        <v>206</v>
      </c>
      <c r="M48" s="3">
        <v>0.79</v>
      </c>
      <c r="N48" s="1" t="s">
        <v>34</v>
      </c>
      <c r="O48" s="1" t="s">
        <v>35</v>
      </c>
      <c r="P48" s="1" t="s">
        <v>84</v>
      </c>
      <c r="Q48" s="1" t="s">
        <v>207</v>
      </c>
      <c r="R48" s="1">
        <v>30076</v>
      </c>
      <c r="S48" s="5" t="s">
        <v>39</v>
      </c>
      <c r="T48" s="5" t="s">
        <v>68</v>
      </c>
      <c r="U48" s="2">
        <v>-45.01</v>
      </c>
      <c r="V48" s="1">
        <v>12</v>
      </c>
      <c r="W48" s="4">
        <v>1202.6600000000001</v>
      </c>
      <c r="X48" s="1">
        <v>86951</v>
      </c>
      <c r="Y48" s="4">
        <f>DataSheet!$E48-DataSheet!$D48</f>
        <v>105.23</v>
      </c>
      <c r="Z48" s="1" t="e">
        <f t="array" aca="1" ref="Z48" ca="1">_xludf.IFS(DataSheet!$O48="Central","Chris",DataSheet!$O48="East","Erin",DataSheet!$O48="South","Sam",DataSheet!$O48="West","William")</f>
        <v>#NAME?</v>
      </c>
    </row>
    <row r="49" spans="1:26" ht="15.75" customHeight="1">
      <c r="A49" s="1">
        <v>916</v>
      </c>
      <c r="B49" s="1" t="s">
        <v>208</v>
      </c>
      <c r="C49" s="1" t="s">
        <v>52</v>
      </c>
      <c r="D49" s="1">
        <v>0.05</v>
      </c>
      <c r="E49" s="2">
        <v>161.55000000000001</v>
      </c>
      <c r="F49" s="2">
        <v>19.989999999999998</v>
      </c>
      <c r="G49" s="1" t="s">
        <v>42</v>
      </c>
      <c r="H49" s="1" t="s">
        <v>103</v>
      </c>
      <c r="I49" s="1" t="s">
        <v>53</v>
      </c>
      <c r="J49" s="1" t="s">
        <v>87</v>
      </c>
      <c r="K49" s="1" t="s">
        <v>82</v>
      </c>
      <c r="L49" s="1" t="s">
        <v>88</v>
      </c>
      <c r="M49" s="3">
        <v>0.66</v>
      </c>
      <c r="N49" s="1" t="s">
        <v>34</v>
      </c>
      <c r="O49" s="1" t="s">
        <v>57</v>
      </c>
      <c r="P49" s="1" t="s">
        <v>199</v>
      </c>
      <c r="Q49" s="1" t="s">
        <v>209</v>
      </c>
      <c r="R49" s="1">
        <v>76028</v>
      </c>
      <c r="S49" s="5" t="s">
        <v>39</v>
      </c>
      <c r="T49" s="5" t="s">
        <v>210</v>
      </c>
      <c r="U49" s="2">
        <v>35.31</v>
      </c>
      <c r="V49" s="1">
        <v>3</v>
      </c>
      <c r="W49" s="4">
        <v>499.31</v>
      </c>
      <c r="X49" s="1">
        <v>86357</v>
      </c>
      <c r="Y49" s="4">
        <f>DataSheet!$E49-DataSheet!$D49</f>
        <v>161.5</v>
      </c>
      <c r="Z49" s="1" t="e">
        <f t="array" aca="1" ref="Z49" ca="1">_xludf.IFS(DataSheet!$O49="Central","Chris",DataSheet!$O49="East","Erin",DataSheet!$O49="South","Sam",DataSheet!$O49="West","William")</f>
        <v>#NAME?</v>
      </c>
    </row>
    <row r="50" spans="1:26" ht="15.75" customHeight="1">
      <c r="A50" s="1">
        <v>1142</v>
      </c>
      <c r="B50" s="1" t="s">
        <v>211</v>
      </c>
      <c r="C50" s="1" t="s">
        <v>126</v>
      </c>
      <c r="D50" s="1">
        <v>0.05</v>
      </c>
      <c r="E50" s="2">
        <v>363.25</v>
      </c>
      <c r="F50" s="2">
        <v>19.989999999999998</v>
      </c>
      <c r="G50" s="1" t="s">
        <v>42</v>
      </c>
      <c r="H50" s="1" t="s">
        <v>80</v>
      </c>
      <c r="I50" s="1" t="s">
        <v>53</v>
      </c>
      <c r="J50" s="1" t="s">
        <v>104</v>
      </c>
      <c r="K50" s="1" t="s">
        <v>82</v>
      </c>
      <c r="L50" s="1" t="s">
        <v>212</v>
      </c>
      <c r="M50" s="3">
        <v>0.56999999999999995</v>
      </c>
      <c r="N50" s="1" t="s">
        <v>34</v>
      </c>
      <c r="O50" s="1" t="s">
        <v>57</v>
      </c>
      <c r="P50" s="1" t="s">
        <v>199</v>
      </c>
      <c r="Q50" s="1" t="s">
        <v>213</v>
      </c>
      <c r="R50" s="1">
        <v>76706</v>
      </c>
      <c r="S50" s="5" t="s">
        <v>39</v>
      </c>
      <c r="T50" s="5" t="s">
        <v>68</v>
      </c>
      <c r="U50" s="2">
        <v>1766.7795000000001</v>
      </c>
      <c r="V50" s="1">
        <v>7</v>
      </c>
      <c r="W50" s="4">
        <v>2560.5500000000002</v>
      </c>
      <c r="X50" s="1">
        <v>86573</v>
      </c>
      <c r="Y50" s="4">
        <f>DataSheet!$E50-DataSheet!$D50</f>
        <v>363.2</v>
      </c>
      <c r="Z50" s="1" t="e">
        <f t="array" aca="1" ref="Z50" ca="1">_xludf.IFS(DataSheet!$O50="Central","Chris",DataSheet!$O50="East","Erin",DataSheet!$O50="South","Sam",DataSheet!$O50="West","William")</f>
        <v>#NAME?</v>
      </c>
    </row>
    <row r="51" spans="1:26" ht="15.75" customHeight="1">
      <c r="A51" s="1">
        <v>890</v>
      </c>
      <c r="B51" s="1" t="s">
        <v>214</v>
      </c>
      <c r="C51" s="1" t="s">
        <v>27</v>
      </c>
      <c r="D51" s="1">
        <v>0.08</v>
      </c>
      <c r="E51" s="2">
        <v>1.81</v>
      </c>
      <c r="F51" s="2">
        <v>0.75</v>
      </c>
      <c r="G51" s="1" t="s">
        <v>42</v>
      </c>
      <c r="H51" s="1" t="s">
        <v>43</v>
      </c>
      <c r="I51" s="1" t="s">
        <v>30</v>
      </c>
      <c r="J51" s="1" t="s">
        <v>119</v>
      </c>
      <c r="K51" s="1" t="s">
        <v>63</v>
      </c>
      <c r="L51" s="1" t="s">
        <v>215</v>
      </c>
      <c r="M51" s="3">
        <v>0.57999999999999996</v>
      </c>
      <c r="N51" s="1" t="s">
        <v>34</v>
      </c>
      <c r="O51" s="1" t="s">
        <v>57</v>
      </c>
      <c r="P51" s="1" t="s">
        <v>199</v>
      </c>
      <c r="Q51" s="1" t="s">
        <v>216</v>
      </c>
      <c r="R51" s="1">
        <v>76021</v>
      </c>
      <c r="S51" s="5" t="s">
        <v>75</v>
      </c>
      <c r="T51" s="5" t="s">
        <v>68</v>
      </c>
      <c r="U51" s="2">
        <v>1.3224</v>
      </c>
      <c r="V51" s="1">
        <v>11</v>
      </c>
      <c r="W51" s="4">
        <v>19.97</v>
      </c>
      <c r="X51" s="1">
        <v>89536</v>
      </c>
      <c r="Y51" s="4">
        <f>DataSheet!$E51-DataSheet!$D51</f>
        <v>1.73</v>
      </c>
      <c r="Z51" s="1" t="e">
        <f t="array" aca="1" ref="Z51" ca="1">_xludf.IFS(DataSheet!$O51="Central","Chris",DataSheet!$O51="East","Erin",DataSheet!$O51="South","Sam",DataSheet!$O51="West","William")</f>
        <v>#NAME?</v>
      </c>
    </row>
    <row r="52" spans="1:26" ht="15.75" customHeight="1">
      <c r="A52" s="1">
        <v>890</v>
      </c>
      <c r="B52" s="1" t="s">
        <v>214</v>
      </c>
      <c r="C52" s="1" t="s">
        <v>27</v>
      </c>
      <c r="D52" s="1">
        <v>0.04</v>
      </c>
      <c r="E52" s="2">
        <v>125.99</v>
      </c>
      <c r="F52" s="2">
        <v>5.26</v>
      </c>
      <c r="G52" s="1" t="s">
        <v>42</v>
      </c>
      <c r="H52" s="1" t="s">
        <v>43</v>
      </c>
      <c r="I52" s="1" t="s">
        <v>44</v>
      </c>
      <c r="J52" s="1" t="s">
        <v>145</v>
      </c>
      <c r="K52" s="1" t="s">
        <v>82</v>
      </c>
      <c r="L52" s="1" t="s">
        <v>217</v>
      </c>
      <c r="M52" s="3">
        <v>0.55000000000000004</v>
      </c>
      <c r="N52" s="1" t="s">
        <v>34</v>
      </c>
      <c r="O52" s="1" t="s">
        <v>57</v>
      </c>
      <c r="P52" s="1" t="s">
        <v>199</v>
      </c>
      <c r="Q52" s="1" t="s">
        <v>216</v>
      </c>
      <c r="R52" s="1">
        <v>76021</v>
      </c>
      <c r="S52" s="5" t="s">
        <v>75</v>
      </c>
      <c r="T52" s="5" t="s">
        <v>75</v>
      </c>
      <c r="U52" s="2">
        <v>455.42070000000001</v>
      </c>
      <c r="V52" s="1">
        <v>6</v>
      </c>
      <c r="W52" s="4">
        <v>660.03</v>
      </c>
      <c r="X52" s="1">
        <v>89536</v>
      </c>
      <c r="Y52" s="4">
        <f>DataSheet!$E52-DataSheet!$D52</f>
        <v>125.94999999999999</v>
      </c>
      <c r="Z52" s="1" t="e">
        <f t="array" aca="1" ref="Z52" ca="1">_xludf.IFS(DataSheet!$O52="Central","Chris",DataSheet!$O52="East","Erin",DataSheet!$O52="South","Sam",DataSheet!$O52="West","William")</f>
        <v>#NAME?</v>
      </c>
    </row>
    <row r="53" spans="1:26" ht="15.75" customHeight="1">
      <c r="A53" s="1">
        <v>2630</v>
      </c>
      <c r="B53" s="1" t="s">
        <v>218</v>
      </c>
      <c r="C53" s="1" t="s">
        <v>27</v>
      </c>
      <c r="D53" s="1">
        <v>0.01</v>
      </c>
      <c r="E53" s="2">
        <v>194.3</v>
      </c>
      <c r="F53" s="2">
        <v>11.54</v>
      </c>
      <c r="G53" s="1" t="s">
        <v>42</v>
      </c>
      <c r="H53" s="1" t="s">
        <v>29</v>
      </c>
      <c r="I53" s="1" t="s">
        <v>30</v>
      </c>
      <c r="J53" s="1" t="s">
        <v>136</v>
      </c>
      <c r="K53" s="1" t="s">
        <v>71</v>
      </c>
      <c r="L53" s="1" t="s">
        <v>219</v>
      </c>
      <c r="M53" s="3">
        <v>0.59</v>
      </c>
      <c r="N53" s="1" t="s">
        <v>34</v>
      </c>
      <c r="O53" s="1" t="s">
        <v>57</v>
      </c>
      <c r="P53" s="1" t="s">
        <v>220</v>
      </c>
      <c r="Q53" s="1" t="s">
        <v>221</v>
      </c>
      <c r="R53" s="1">
        <v>73071</v>
      </c>
      <c r="S53" s="5" t="s">
        <v>75</v>
      </c>
      <c r="T53" s="5" t="s">
        <v>182</v>
      </c>
      <c r="U53" s="2">
        <v>690.17939999999999</v>
      </c>
      <c r="V53" s="1">
        <v>5</v>
      </c>
      <c r="W53" s="4">
        <v>1000.26</v>
      </c>
      <c r="X53" s="1">
        <v>85914</v>
      </c>
      <c r="Y53" s="4">
        <f>DataSheet!$E53-DataSheet!$D53</f>
        <v>194.29000000000002</v>
      </c>
      <c r="Z53" s="1" t="e">
        <f t="array" aca="1" ref="Z53" ca="1">_xludf.IFS(DataSheet!$O53="Central","Chris",DataSheet!$O53="East","Erin",DataSheet!$O53="South","Sam",DataSheet!$O53="West","William")</f>
        <v>#NAME?</v>
      </c>
    </row>
    <row r="54" spans="1:26" ht="15.75" customHeight="1">
      <c r="A54" s="1">
        <v>2630</v>
      </c>
      <c r="B54" s="1" t="s">
        <v>218</v>
      </c>
      <c r="C54" s="1" t="s">
        <v>27</v>
      </c>
      <c r="D54" s="1">
        <v>0.02</v>
      </c>
      <c r="E54" s="2">
        <v>209.84</v>
      </c>
      <c r="F54" s="2">
        <v>21.21</v>
      </c>
      <c r="G54" s="1" t="s">
        <v>42</v>
      </c>
      <c r="H54" s="1" t="s">
        <v>29</v>
      </c>
      <c r="I54" s="1" t="s">
        <v>30</v>
      </c>
      <c r="J54" s="1" t="s">
        <v>136</v>
      </c>
      <c r="K54" s="1" t="s">
        <v>71</v>
      </c>
      <c r="L54" s="1" t="s">
        <v>222</v>
      </c>
      <c r="M54" s="3">
        <v>0.59</v>
      </c>
      <c r="N54" s="1" t="s">
        <v>34</v>
      </c>
      <c r="O54" s="1" t="s">
        <v>57</v>
      </c>
      <c r="P54" s="1" t="s">
        <v>220</v>
      </c>
      <c r="Q54" s="1" t="s">
        <v>221</v>
      </c>
      <c r="R54" s="1">
        <v>73071</v>
      </c>
      <c r="S54" s="5" t="s">
        <v>75</v>
      </c>
      <c r="T54" s="5" t="s">
        <v>68</v>
      </c>
      <c r="U54" s="2">
        <v>1507.6431</v>
      </c>
      <c r="V54" s="1">
        <v>10</v>
      </c>
      <c r="W54" s="4">
        <v>2184.9899999999998</v>
      </c>
      <c r="X54" s="1">
        <v>85914</v>
      </c>
      <c r="Y54" s="4">
        <f>DataSheet!$E54-DataSheet!$D54</f>
        <v>209.82</v>
      </c>
      <c r="Z54" s="1" t="e">
        <f t="array" aca="1" ref="Z54" ca="1">_xludf.IFS(DataSheet!$O54="Central","Chris",DataSheet!$O54="East","Erin",DataSheet!$O54="South","Sam",DataSheet!$O54="West","William")</f>
        <v>#NAME?</v>
      </c>
    </row>
    <row r="55" spans="1:26" ht="15.75" customHeight="1">
      <c r="A55" s="1">
        <v>2630</v>
      </c>
      <c r="B55" s="1" t="s">
        <v>218</v>
      </c>
      <c r="C55" s="1" t="s">
        <v>27</v>
      </c>
      <c r="D55" s="1">
        <v>0</v>
      </c>
      <c r="E55" s="2">
        <v>145.44999999999999</v>
      </c>
      <c r="F55" s="2">
        <v>17.850000000000001</v>
      </c>
      <c r="G55" s="1" t="s">
        <v>28</v>
      </c>
      <c r="H55" s="1" t="s">
        <v>29</v>
      </c>
      <c r="I55" s="1" t="s">
        <v>44</v>
      </c>
      <c r="J55" s="1" t="s">
        <v>62</v>
      </c>
      <c r="K55" s="1" t="s">
        <v>63</v>
      </c>
      <c r="L55" s="1" t="s">
        <v>223</v>
      </c>
      <c r="M55" s="3">
        <v>0.56000000000000005</v>
      </c>
      <c r="N55" s="1" t="s">
        <v>34</v>
      </c>
      <c r="O55" s="1" t="s">
        <v>57</v>
      </c>
      <c r="P55" s="1" t="s">
        <v>220</v>
      </c>
      <c r="Q55" s="1" t="s">
        <v>221</v>
      </c>
      <c r="R55" s="1">
        <v>73071</v>
      </c>
      <c r="S55" s="5" t="s">
        <v>75</v>
      </c>
      <c r="T55" s="5" t="s">
        <v>182</v>
      </c>
      <c r="U55" s="2">
        <v>801.74680000000001</v>
      </c>
      <c r="V55" s="1">
        <v>8</v>
      </c>
      <c r="W55" s="4">
        <v>1191.2</v>
      </c>
      <c r="X55" s="1">
        <v>85914</v>
      </c>
      <c r="Y55" s="4">
        <f>DataSheet!$E55-DataSheet!$D55</f>
        <v>145.44999999999999</v>
      </c>
      <c r="Z55" s="1" t="e">
        <f t="array" aca="1" ref="Z55" ca="1">_xludf.IFS(DataSheet!$O55="Central","Chris",DataSheet!$O55="East","Erin",DataSheet!$O55="South","Sam",DataSheet!$O55="West","William")</f>
        <v>#NAME?</v>
      </c>
    </row>
    <row r="56" spans="1:26" ht="15.75" customHeight="1">
      <c r="A56" s="1">
        <v>2206</v>
      </c>
      <c r="B56" s="1" t="s">
        <v>224</v>
      </c>
      <c r="C56" s="1" t="s">
        <v>41</v>
      </c>
      <c r="D56" s="1">
        <v>0.03</v>
      </c>
      <c r="E56" s="2">
        <v>28.48</v>
      </c>
      <c r="F56" s="2">
        <v>1.99</v>
      </c>
      <c r="G56" s="1" t="s">
        <v>42</v>
      </c>
      <c r="H56" s="1" t="s">
        <v>43</v>
      </c>
      <c r="I56" s="1" t="s">
        <v>44</v>
      </c>
      <c r="J56" s="1" t="s">
        <v>45</v>
      </c>
      <c r="K56" s="1" t="s">
        <v>46</v>
      </c>
      <c r="L56" s="1" t="s">
        <v>225</v>
      </c>
      <c r="M56" s="3">
        <v>0.4</v>
      </c>
      <c r="N56" s="1" t="s">
        <v>34</v>
      </c>
      <c r="O56" s="1" t="s">
        <v>57</v>
      </c>
      <c r="P56" s="1" t="s">
        <v>226</v>
      </c>
      <c r="Q56" s="1" t="s">
        <v>227</v>
      </c>
      <c r="R56" s="1">
        <v>50501</v>
      </c>
      <c r="S56" s="5" t="s">
        <v>75</v>
      </c>
      <c r="T56" s="5" t="s">
        <v>68</v>
      </c>
      <c r="U56" s="2">
        <v>-35.290399999999998</v>
      </c>
      <c r="V56" s="1">
        <v>2</v>
      </c>
      <c r="W56" s="4">
        <v>55.25</v>
      </c>
      <c r="X56" s="1">
        <v>86258</v>
      </c>
      <c r="Y56" s="4">
        <f>DataSheet!$E56-DataSheet!$D56</f>
        <v>28.45</v>
      </c>
      <c r="Z56" s="1" t="e">
        <f t="array" aca="1" ref="Z56" ca="1">_xludf.IFS(DataSheet!$O56="Central","Chris",DataSheet!$O56="East","Erin",DataSheet!$O56="South","Sam",DataSheet!$O56="West","William")</f>
        <v>#NAME?</v>
      </c>
    </row>
    <row r="57" spans="1:26" ht="15.75" customHeight="1">
      <c r="A57" s="1">
        <v>2206</v>
      </c>
      <c r="B57" s="1" t="s">
        <v>224</v>
      </c>
      <c r="C57" s="1" t="s">
        <v>41</v>
      </c>
      <c r="D57" s="1">
        <v>0.01</v>
      </c>
      <c r="E57" s="2">
        <v>205.99</v>
      </c>
      <c r="F57" s="2">
        <v>5.99</v>
      </c>
      <c r="G57" s="1" t="s">
        <v>42</v>
      </c>
      <c r="H57" s="1" t="s">
        <v>43</v>
      </c>
      <c r="I57" s="1" t="s">
        <v>44</v>
      </c>
      <c r="J57" s="1" t="s">
        <v>145</v>
      </c>
      <c r="K57" s="1" t="s">
        <v>82</v>
      </c>
      <c r="L57" s="1" t="s">
        <v>228</v>
      </c>
      <c r="M57" s="3">
        <v>0.59</v>
      </c>
      <c r="N57" s="1" t="s">
        <v>34</v>
      </c>
      <c r="O57" s="1" t="s">
        <v>57</v>
      </c>
      <c r="P57" s="1" t="s">
        <v>226</v>
      </c>
      <c r="Q57" s="1" t="s">
        <v>227</v>
      </c>
      <c r="R57" s="1">
        <v>50501</v>
      </c>
      <c r="S57" s="5" t="s">
        <v>75</v>
      </c>
      <c r="T57" s="5" t="s">
        <v>182</v>
      </c>
      <c r="U57" s="2">
        <v>-74.883600000000001</v>
      </c>
      <c r="V57" s="1">
        <v>3</v>
      </c>
      <c r="W57" s="4">
        <v>551.22</v>
      </c>
      <c r="X57" s="1">
        <v>86258</v>
      </c>
      <c r="Y57" s="4">
        <f>DataSheet!$E57-DataSheet!$D57</f>
        <v>205.98000000000002</v>
      </c>
      <c r="Z57" s="1" t="e">
        <f t="array" aca="1" ref="Z57" ca="1">_xludf.IFS(DataSheet!$O57="Central","Chris",DataSheet!$O57="East","Erin",DataSheet!$O57="South","Sam",DataSheet!$O57="West","William")</f>
        <v>#NAME?</v>
      </c>
    </row>
    <row r="58" spans="1:26" ht="15.75" customHeight="1">
      <c r="A58" s="1">
        <v>3125</v>
      </c>
      <c r="B58" s="1" t="s">
        <v>229</v>
      </c>
      <c r="C58" s="1" t="s">
        <v>41</v>
      </c>
      <c r="D58" s="1">
        <v>0.08</v>
      </c>
      <c r="E58" s="2">
        <v>120.97</v>
      </c>
      <c r="F58" s="2">
        <v>26.3</v>
      </c>
      <c r="G58" s="1" t="s">
        <v>28</v>
      </c>
      <c r="H58" s="1" t="s">
        <v>80</v>
      </c>
      <c r="I58" s="1" t="s">
        <v>44</v>
      </c>
      <c r="J58" s="1" t="s">
        <v>62</v>
      </c>
      <c r="K58" s="1" t="s">
        <v>63</v>
      </c>
      <c r="L58" s="1" t="s">
        <v>230</v>
      </c>
      <c r="M58" s="3">
        <v>0.38</v>
      </c>
      <c r="N58" s="1" t="s">
        <v>34</v>
      </c>
      <c r="O58" s="1" t="s">
        <v>57</v>
      </c>
      <c r="P58" s="1" t="s">
        <v>112</v>
      </c>
      <c r="Q58" s="1" t="s">
        <v>231</v>
      </c>
      <c r="R58" s="1">
        <v>60056</v>
      </c>
      <c r="S58" s="5" t="s">
        <v>75</v>
      </c>
      <c r="T58" s="5" t="s">
        <v>182</v>
      </c>
      <c r="U58" s="2">
        <v>-233.840688</v>
      </c>
      <c r="V58" s="1">
        <v>2</v>
      </c>
      <c r="W58" s="4">
        <v>233.58</v>
      </c>
      <c r="X58" s="1">
        <v>87285</v>
      </c>
      <c r="Y58" s="4">
        <f>DataSheet!$E58-DataSheet!$D58</f>
        <v>120.89</v>
      </c>
      <c r="Z58" s="1" t="e">
        <f t="array" aca="1" ref="Z58" ca="1">_xludf.IFS(DataSheet!$O58="Central","Chris",DataSheet!$O58="East","Erin",DataSheet!$O58="South","Sam",DataSheet!$O58="West","William")</f>
        <v>#NAME?</v>
      </c>
    </row>
    <row r="59" spans="1:26" ht="15.75" customHeight="1">
      <c r="A59" s="1">
        <v>451</v>
      </c>
      <c r="B59" s="1" t="s">
        <v>232</v>
      </c>
      <c r="C59" s="1" t="s">
        <v>52</v>
      </c>
      <c r="D59" s="1">
        <v>0.01</v>
      </c>
      <c r="E59" s="2">
        <v>8.8800000000000008</v>
      </c>
      <c r="F59" s="2">
        <v>6.28</v>
      </c>
      <c r="G59" s="1" t="s">
        <v>42</v>
      </c>
      <c r="H59" s="1" t="s">
        <v>80</v>
      </c>
      <c r="I59" s="1" t="s">
        <v>53</v>
      </c>
      <c r="J59" s="1" t="s">
        <v>81</v>
      </c>
      <c r="K59" s="1" t="s">
        <v>82</v>
      </c>
      <c r="L59" s="1" t="s">
        <v>233</v>
      </c>
      <c r="M59" s="3">
        <v>0.35</v>
      </c>
      <c r="N59" s="1" t="s">
        <v>34</v>
      </c>
      <c r="O59" s="1" t="s">
        <v>65</v>
      </c>
      <c r="P59" s="1" t="s">
        <v>99</v>
      </c>
      <c r="Q59" s="1" t="s">
        <v>234</v>
      </c>
      <c r="R59" s="1">
        <v>94024</v>
      </c>
      <c r="S59" s="5" t="s">
        <v>75</v>
      </c>
      <c r="T59" s="5" t="s">
        <v>77</v>
      </c>
      <c r="U59" s="2">
        <v>-15.456</v>
      </c>
      <c r="V59" s="1">
        <v>2</v>
      </c>
      <c r="W59" s="4">
        <v>19.86</v>
      </c>
      <c r="X59" s="1">
        <v>86013</v>
      </c>
      <c r="Y59" s="4">
        <f>DataSheet!$E59-DataSheet!$D59</f>
        <v>8.870000000000001</v>
      </c>
      <c r="Z59" s="1" t="e">
        <f t="array" aca="1" ref="Z59" ca="1">_xludf.IFS(DataSheet!$O59="Central","Chris",DataSheet!$O59="East","Erin",DataSheet!$O59="South","Sam",DataSheet!$O59="West","William")</f>
        <v>#NAME?</v>
      </c>
    </row>
    <row r="60" spans="1:26" ht="15.75" customHeight="1">
      <c r="A60" s="1">
        <v>451</v>
      </c>
      <c r="B60" s="1" t="s">
        <v>232</v>
      </c>
      <c r="C60" s="1" t="s">
        <v>52</v>
      </c>
      <c r="D60" s="1">
        <v>0.06</v>
      </c>
      <c r="E60" s="2">
        <v>2.88</v>
      </c>
      <c r="F60" s="2">
        <v>0.99</v>
      </c>
      <c r="G60" s="1" t="s">
        <v>42</v>
      </c>
      <c r="H60" s="1" t="s">
        <v>80</v>
      </c>
      <c r="I60" s="1" t="s">
        <v>53</v>
      </c>
      <c r="J60" s="1" t="s">
        <v>162</v>
      </c>
      <c r="K60" s="1" t="s">
        <v>82</v>
      </c>
      <c r="L60" s="1" t="s">
        <v>235</v>
      </c>
      <c r="M60" s="3">
        <v>0.36</v>
      </c>
      <c r="N60" s="1" t="s">
        <v>34</v>
      </c>
      <c r="O60" s="1" t="s">
        <v>65</v>
      </c>
      <c r="P60" s="1" t="s">
        <v>99</v>
      </c>
      <c r="Q60" s="1" t="s">
        <v>234</v>
      </c>
      <c r="R60" s="1">
        <v>94024</v>
      </c>
      <c r="S60" s="5" t="s">
        <v>75</v>
      </c>
      <c r="T60" s="5" t="s">
        <v>236</v>
      </c>
      <c r="U60" s="2">
        <v>16.049399999999999</v>
      </c>
      <c r="V60" s="1">
        <v>8</v>
      </c>
      <c r="W60" s="4">
        <v>23.26</v>
      </c>
      <c r="X60" s="1">
        <v>86013</v>
      </c>
      <c r="Y60" s="4">
        <f>DataSheet!$E60-DataSheet!$D60</f>
        <v>2.82</v>
      </c>
      <c r="Z60" s="1" t="e">
        <f t="array" aca="1" ref="Z60" ca="1">_xludf.IFS(DataSheet!$O60="Central","Chris",DataSheet!$O60="East","Erin",DataSheet!$O60="South","Sam",DataSheet!$O60="West","William")</f>
        <v>#NAME?</v>
      </c>
    </row>
    <row r="61" spans="1:26" ht="15.75" customHeight="1">
      <c r="A61" s="1">
        <v>1314</v>
      </c>
      <c r="B61" s="1" t="s">
        <v>237</v>
      </c>
      <c r="C61" s="1" t="s">
        <v>52</v>
      </c>
      <c r="D61" s="1">
        <v>0.05</v>
      </c>
      <c r="E61" s="2">
        <v>80.98</v>
      </c>
      <c r="F61" s="2">
        <v>35</v>
      </c>
      <c r="G61" s="1" t="s">
        <v>42</v>
      </c>
      <c r="H61" s="1" t="s">
        <v>80</v>
      </c>
      <c r="I61" s="1" t="s">
        <v>53</v>
      </c>
      <c r="J61" s="1" t="s">
        <v>87</v>
      </c>
      <c r="K61" s="1" t="s">
        <v>71</v>
      </c>
      <c r="L61" s="1" t="s">
        <v>238</v>
      </c>
      <c r="M61" s="3">
        <v>0.81</v>
      </c>
      <c r="N61" s="1" t="s">
        <v>34</v>
      </c>
      <c r="O61" s="1" t="s">
        <v>65</v>
      </c>
      <c r="P61" s="1" t="s">
        <v>99</v>
      </c>
      <c r="Q61" s="1" t="s">
        <v>109</v>
      </c>
      <c r="R61" s="1">
        <v>90058</v>
      </c>
      <c r="S61" s="5" t="s">
        <v>75</v>
      </c>
      <c r="T61" s="5" t="s">
        <v>117</v>
      </c>
      <c r="U61" s="2">
        <v>-746.44</v>
      </c>
      <c r="V61" s="1">
        <v>34</v>
      </c>
      <c r="W61" s="4">
        <v>2710.47</v>
      </c>
      <c r="X61" s="1">
        <v>27013</v>
      </c>
      <c r="Y61" s="4">
        <f>DataSheet!$E61-DataSheet!$D61</f>
        <v>80.930000000000007</v>
      </c>
      <c r="Z61" s="1" t="e">
        <f t="array" aca="1" ref="Z61" ca="1">_xludf.IFS(DataSheet!$O61="Central","Chris",DataSheet!$O61="East","Erin",DataSheet!$O61="South","Sam",DataSheet!$O61="West","William")</f>
        <v>#NAME?</v>
      </c>
    </row>
    <row r="62" spans="1:26" ht="15.75" customHeight="1">
      <c r="A62" s="1">
        <v>1314</v>
      </c>
      <c r="B62" s="1" t="s">
        <v>237</v>
      </c>
      <c r="C62" s="1" t="s">
        <v>52</v>
      </c>
      <c r="D62" s="1">
        <v>0.05</v>
      </c>
      <c r="E62" s="2">
        <v>279.48</v>
      </c>
      <c r="F62" s="2">
        <v>35</v>
      </c>
      <c r="G62" s="1" t="s">
        <v>42</v>
      </c>
      <c r="H62" s="1" t="s">
        <v>80</v>
      </c>
      <c r="I62" s="1" t="s">
        <v>53</v>
      </c>
      <c r="J62" s="1" t="s">
        <v>87</v>
      </c>
      <c r="K62" s="1" t="s">
        <v>71</v>
      </c>
      <c r="L62" s="1" t="s">
        <v>239</v>
      </c>
      <c r="M62" s="3">
        <v>0.8</v>
      </c>
      <c r="N62" s="1" t="s">
        <v>34</v>
      </c>
      <c r="O62" s="1" t="s">
        <v>65</v>
      </c>
      <c r="P62" s="1" t="s">
        <v>99</v>
      </c>
      <c r="Q62" s="1" t="s">
        <v>109</v>
      </c>
      <c r="R62" s="1">
        <v>90058</v>
      </c>
      <c r="S62" s="5" t="s">
        <v>75</v>
      </c>
      <c r="T62" s="5" t="s">
        <v>75</v>
      </c>
      <c r="U62" s="2">
        <v>-274.95</v>
      </c>
      <c r="V62" s="1">
        <v>31</v>
      </c>
      <c r="W62" s="4">
        <v>8354.73</v>
      </c>
      <c r="X62" s="1">
        <v>27013</v>
      </c>
      <c r="Y62" s="4">
        <f>DataSheet!$E62-DataSheet!$D62</f>
        <v>279.43</v>
      </c>
      <c r="Z62" s="1" t="e">
        <f t="array" aca="1" ref="Z62" ca="1">_xludf.IFS(DataSheet!$O62="Central","Chris",DataSheet!$O62="East","Erin",DataSheet!$O62="South","Sam",DataSheet!$O62="West","William")</f>
        <v>#NAME?</v>
      </c>
    </row>
    <row r="63" spans="1:26" ht="15.75" customHeight="1">
      <c r="A63" s="1">
        <v>1316</v>
      </c>
      <c r="B63" s="1" t="s">
        <v>240</v>
      </c>
      <c r="C63" s="1" t="s">
        <v>52</v>
      </c>
      <c r="D63" s="1">
        <v>0.05</v>
      </c>
      <c r="E63" s="2">
        <v>80.98</v>
      </c>
      <c r="F63" s="2">
        <v>35</v>
      </c>
      <c r="G63" s="1" t="s">
        <v>42</v>
      </c>
      <c r="H63" s="1" t="s">
        <v>80</v>
      </c>
      <c r="I63" s="1" t="s">
        <v>53</v>
      </c>
      <c r="J63" s="1" t="s">
        <v>87</v>
      </c>
      <c r="K63" s="1" t="s">
        <v>71</v>
      </c>
      <c r="L63" s="1" t="s">
        <v>238</v>
      </c>
      <c r="M63" s="3">
        <v>0.81</v>
      </c>
      <c r="N63" s="1" t="s">
        <v>34</v>
      </c>
      <c r="O63" s="1" t="s">
        <v>65</v>
      </c>
      <c r="P63" s="1" t="s">
        <v>66</v>
      </c>
      <c r="Q63" s="1" t="s">
        <v>241</v>
      </c>
      <c r="R63" s="1">
        <v>80022</v>
      </c>
      <c r="S63" s="5" t="s">
        <v>75</v>
      </c>
      <c r="T63" s="5" t="s">
        <v>117</v>
      </c>
      <c r="U63" s="2">
        <v>-746.44</v>
      </c>
      <c r="V63" s="1">
        <v>8</v>
      </c>
      <c r="W63" s="4">
        <v>637.76</v>
      </c>
      <c r="X63" s="1">
        <v>87603</v>
      </c>
      <c r="Y63" s="4">
        <f>DataSheet!$E63-DataSheet!$D63</f>
        <v>80.930000000000007</v>
      </c>
      <c r="Z63" s="1" t="e">
        <f t="array" aca="1" ref="Z63" ca="1">_xludf.IFS(DataSheet!$O63="Central","Chris",DataSheet!$O63="East","Erin",DataSheet!$O63="South","Sam",DataSheet!$O63="West","William")</f>
        <v>#NAME?</v>
      </c>
    </row>
    <row r="64" spans="1:26" ht="15.75" customHeight="1">
      <c r="A64" s="1">
        <v>1316</v>
      </c>
      <c r="B64" s="1" t="s">
        <v>240</v>
      </c>
      <c r="C64" s="1" t="s">
        <v>52</v>
      </c>
      <c r="D64" s="1">
        <v>0.05</v>
      </c>
      <c r="E64" s="2">
        <v>279.48</v>
      </c>
      <c r="F64" s="2">
        <v>35</v>
      </c>
      <c r="G64" s="1" t="s">
        <v>42</v>
      </c>
      <c r="H64" s="1" t="s">
        <v>80</v>
      </c>
      <c r="I64" s="1" t="s">
        <v>53</v>
      </c>
      <c r="J64" s="1" t="s">
        <v>87</v>
      </c>
      <c r="K64" s="1" t="s">
        <v>71</v>
      </c>
      <c r="L64" s="1" t="s">
        <v>239</v>
      </c>
      <c r="M64" s="3">
        <v>0.8</v>
      </c>
      <c r="N64" s="1" t="s">
        <v>34</v>
      </c>
      <c r="O64" s="1" t="s">
        <v>65</v>
      </c>
      <c r="P64" s="1" t="s">
        <v>66</v>
      </c>
      <c r="Q64" s="1" t="s">
        <v>241</v>
      </c>
      <c r="R64" s="1">
        <v>80022</v>
      </c>
      <c r="S64" s="5" t="s">
        <v>75</v>
      </c>
      <c r="T64" s="5" t="s">
        <v>75</v>
      </c>
      <c r="U64" s="2">
        <v>-274.95</v>
      </c>
      <c r="V64" s="1">
        <v>8</v>
      </c>
      <c r="W64" s="4">
        <v>2156.06</v>
      </c>
      <c r="X64" s="1">
        <v>87603</v>
      </c>
      <c r="Y64" s="4">
        <f>DataSheet!$E64-DataSheet!$D64</f>
        <v>279.43</v>
      </c>
      <c r="Z64" s="1" t="e">
        <f t="array" aca="1" ref="Z64" ca="1">_xludf.IFS(DataSheet!$O64="Central","Chris",DataSheet!$O64="East","Erin",DataSheet!$O64="South","Sam",DataSheet!$O64="West","William")</f>
        <v>#NAME?</v>
      </c>
    </row>
    <row r="65" spans="1:26" ht="15.75" customHeight="1">
      <c r="A65" s="1">
        <v>3331</v>
      </c>
      <c r="B65" s="1" t="s">
        <v>242</v>
      </c>
      <c r="C65" s="1" t="s">
        <v>126</v>
      </c>
      <c r="D65" s="1">
        <v>0.09</v>
      </c>
      <c r="E65" s="2">
        <v>5.98</v>
      </c>
      <c r="F65" s="2">
        <v>4.6900000000000004</v>
      </c>
      <c r="G65" s="1" t="s">
        <v>42</v>
      </c>
      <c r="H65" s="1" t="s">
        <v>103</v>
      </c>
      <c r="I65" s="1" t="s">
        <v>53</v>
      </c>
      <c r="J65" s="1" t="s">
        <v>87</v>
      </c>
      <c r="K65" s="1" t="s">
        <v>82</v>
      </c>
      <c r="L65" s="1" t="s">
        <v>243</v>
      </c>
      <c r="M65" s="3">
        <v>0.68</v>
      </c>
      <c r="N65" s="1" t="s">
        <v>34</v>
      </c>
      <c r="O65" s="1" t="s">
        <v>35</v>
      </c>
      <c r="P65" s="1" t="s">
        <v>133</v>
      </c>
      <c r="Q65" s="1" t="s">
        <v>244</v>
      </c>
      <c r="R65" s="1">
        <v>32174</v>
      </c>
      <c r="S65" s="5" t="s">
        <v>75</v>
      </c>
      <c r="T65" s="5" t="s">
        <v>68</v>
      </c>
      <c r="U65" s="2">
        <v>-781.13419999999996</v>
      </c>
      <c r="V65" s="1">
        <v>11</v>
      </c>
      <c r="W65" s="4">
        <v>65.849999999999994</v>
      </c>
      <c r="X65" s="1">
        <v>86283</v>
      </c>
      <c r="Y65" s="4">
        <f>DataSheet!$E65-DataSheet!$D65</f>
        <v>5.8900000000000006</v>
      </c>
      <c r="Z65" s="1" t="e">
        <f t="array" aca="1" ref="Z65" ca="1">_xludf.IFS(DataSheet!$O65="Central","Chris",DataSheet!$O65="East","Erin",DataSheet!$O65="South","Sam",DataSheet!$O65="West","William")</f>
        <v>#NAME?</v>
      </c>
    </row>
    <row r="66" spans="1:26" ht="15.75" customHeight="1">
      <c r="A66" s="1">
        <v>1085</v>
      </c>
      <c r="B66" s="1" t="s">
        <v>245</v>
      </c>
      <c r="C66" s="1" t="s">
        <v>79</v>
      </c>
      <c r="D66" s="1">
        <v>0.05</v>
      </c>
      <c r="E66" s="2">
        <v>7.64</v>
      </c>
      <c r="F66" s="2">
        <v>5.83</v>
      </c>
      <c r="G66" s="1" t="s">
        <v>42</v>
      </c>
      <c r="H66" s="1" t="s">
        <v>80</v>
      </c>
      <c r="I66" s="1" t="s">
        <v>53</v>
      </c>
      <c r="J66" s="1" t="s">
        <v>97</v>
      </c>
      <c r="K66" s="1" t="s">
        <v>55</v>
      </c>
      <c r="L66" s="1" t="s">
        <v>246</v>
      </c>
      <c r="M66" s="3">
        <v>0.36</v>
      </c>
      <c r="N66" s="1" t="s">
        <v>34</v>
      </c>
      <c r="O66" s="1" t="s">
        <v>121</v>
      </c>
      <c r="P66" s="1" t="s">
        <v>122</v>
      </c>
      <c r="Q66" s="1" t="s">
        <v>247</v>
      </c>
      <c r="R66" s="1">
        <v>11729</v>
      </c>
      <c r="S66" s="5" t="s">
        <v>75</v>
      </c>
      <c r="T66" s="5" t="s">
        <v>68</v>
      </c>
      <c r="U66" s="2">
        <v>-40.275199999999998</v>
      </c>
      <c r="V66" s="1">
        <v>6</v>
      </c>
      <c r="W66" s="4">
        <v>47.18</v>
      </c>
      <c r="X66" s="1">
        <v>86122</v>
      </c>
      <c r="Y66" s="4">
        <f>DataSheet!$E66-DataSheet!$D66</f>
        <v>7.59</v>
      </c>
      <c r="Z66" s="1" t="e">
        <f t="array" aca="1" ref="Z66" ca="1">_xludf.IFS(DataSheet!$O66="Central","Chris",DataSheet!$O66="East","Erin",DataSheet!$O66="South","Sam",DataSheet!$O66="West","William")</f>
        <v>#NAME?</v>
      </c>
    </row>
    <row r="67" spans="1:26" ht="15.75" customHeight="1">
      <c r="A67" s="1">
        <v>2151</v>
      </c>
      <c r="B67" s="1" t="s">
        <v>248</v>
      </c>
      <c r="C67" s="1" t="s">
        <v>79</v>
      </c>
      <c r="D67" s="1">
        <v>0.08</v>
      </c>
      <c r="E67" s="2">
        <v>243.98</v>
      </c>
      <c r="F67" s="2">
        <v>43.32</v>
      </c>
      <c r="G67" s="1" t="s">
        <v>28</v>
      </c>
      <c r="H67" s="1" t="s">
        <v>103</v>
      </c>
      <c r="I67" s="1" t="s">
        <v>30</v>
      </c>
      <c r="J67" s="1" t="s">
        <v>119</v>
      </c>
      <c r="K67" s="1" t="s">
        <v>63</v>
      </c>
      <c r="L67" s="1" t="s">
        <v>249</v>
      </c>
      <c r="M67" s="3">
        <v>0.55000000000000004</v>
      </c>
      <c r="N67" s="1" t="s">
        <v>34</v>
      </c>
      <c r="O67" s="1" t="s">
        <v>57</v>
      </c>
      <c r="P67" s="1" t="s">
        <v>226</v>
      </c>
      <c r="Q67" s="1" t="s">
        <v>250</v>
      </c>
      <c r="R67" s="1">
        <v>52001</v>
      </c>
      <c r="S67" s="5" t="s">
        <v>75</v>
      </c>
      <c r="T67" s="5" t="s">
        <v>68</v>
      </c>
      <c r="U67" s="2">
        <v>-162.8244</v>
      </c>
      <c r="V67" s="1">
        <v>1</v>
      </c>
      <c r="W67" s="4">
        <v>248.84</v>
      </c>
      <c r="X67" s="1">
        <v>90404</v>
      </c>
      <c r="Y67" s="4">
        <f>DataSheet!$E67-DataSheet!$D67</f>
        <v>243.89999999999998</v>
      </c>
      <c r="Z67" s="1" t="e">
        <f t="array" aca="1" ref="Z67" ca="1">_xludf.IFS(DataSheet!$O67="Central","Chris",DataSheet!$O67="East","Erin",DataSheet!$O67="South","Sam",DataSheet!$O67="West","William")</f>
        <v>#NAME?</v>
      </c>
    </row>
    <row r="68" spans="1:26" ht="15.75" customHeight="1">
      <c r="A68" s="1">
        <v>1793</v>
      </c>
      <c r="B68" s="1" t="s">
        <v>251</v>
      </c>
      <c r="C68" s="1" t="s">
        <v>27</v>
      </c>
      <c r="D68" s="1">
        <v>0.04</v>
      </c>
      <c r="E68" s="2">
        <v>880.98</v>
      </c>
      <c r="F68" s="2">
        <v>44.55</v>
      </c>
      <c r="G68" s="1" t="s">
        <v>28</v>
      </c>
      <c r="H68" s="1" t="s">
        <v>80</v>
      </c>
      <c r="I68" s="1" t="s">
        <v>30</v>
      </c>
      <c r="J68" s="1" t="s">
        <v>127</v>
      </c>
      <c r="K68" s="1" t="s">
        <v>32</v>
      </c>
      <c r="L68" s="1" t="s">
        <v>252</v>
      </c>
      <c r="M68" s="3">
        <v>0.62</v>
      </c>
      <c r="N68" s="1" t="s">
        <v>34</v>
      </c>
      <c r="O68" s="1" t="s">
        <v>57</v>
      </c>
      <c r="P68" s="1" t="s">
        <v>112</v>
      </c>
      <c r="Q68" s="1" t="s">
        <v>253</v>
      </c>
      <c r="R68" s="1">
        <v>61401</v>
      </c>
      <c r="S68" s="5" t="s">
        <v>68</v>
      </c>
      <c r="T68" s="5" t="s">
        <v>182</v>
      </c>
      <c r="U68" s="2">
        <v>-13706.464</v>
      </c>
      <c r="V68" s="1">
        <v>8</v>
      </c>
      <c r="W68" s="4">
        <v>6968.9</v>
      </c>
      <c r="X68" s="1">
        <v>87853</v>
      </c>
      <c r="Y68" s="4">
        <f>DataSheet!$E68-DataSheet!$D68</f>
        <v>880.94</v>
      </c>
      <c r="Z68" s="1" t="e">
        <f t="array" aca="1" ref="Z68" ca="1">_xludf.IFS(DataSheet!$O68="Central","Chris",DataSheet!$O68="East","Erin",DataSheet!$O68="South","Sam",DataSheet!$O68="West","William")</f>
        <v>#NAME?</v>
      </c>
    </row>
    <row r="69" spans="1:26" ht="15.75" customHeight="1">
      <c r="A69" s="1">
        <v>2418</v>
      </c>
      <c r="B69" s="1" t="s">
        <v>254</v>
      </c>
      <c r="C69" s="1" t="s">
        <v>27</v>
      </c>
      <c r="D69" s="1">
        <v>0.03</v>
      </c>
      <c r="E69" s="2">
        <v>2.1</v>
      </c>
      <c r="F69" s="2">
        <v>0.7</v>
      </c>
      <c r="G69" s="1" t="s">
        <v>42</v>
      </c>
      <c r="H69" s="1" t="s">
        <v>43</v>
      </c>
      <c r="I69" s="1" t="s">
        <v>53</v>
      </c>
      <c r="J69" s="1" t="s">
        <v>54</v>
      </c>
      <c r="K69" s="1" t="s">
        <v>55</v>
      </c>
      <c r="L69" s="1" t="s">
        <v>255</v>
      </c>
      <c r="M69" s="3">
        <v>0.56999999999999995</v>
      </c>
      <c r="N69" s="1" t="s">
        <v>34</v>
      </c>
      <c r="O69" s="1" t="s">
        <v>35</v>
      </c>
      <c r="P69" s="1" t="s">
        <v>256</v>
      </c>
      <c r="Q69" s="1" t="s">
        <v>257</v>
      </c>
      <c r="R69" s="1">
        <v>23805</v>
      </c>
      <c r="S69" s="5" t="s">
        <v>68</v>
      </c>
      <c r="T69" s="5" t="s">
        <v>182</v>
      </c>
      <c r="U69" s="2">
        <v>-1473.9059999999999</v>
      </c>
      <c r="V69" s="1">
        <v>4</v>
      </c>
      <c r="W69" s="4">
        <v>8.7200000000000006</v>
      </c>
      <c r="X69" s="1">
        <v>86750</v>
      </c>
      <c r="Y69" s="4">
        <f>DataSheet!$E69-DataSheet!$D69</f>
        <v>2.0700000000000003</v>
      </c>
      <c r="Z69" s="1" t="e">
        <f t="array" aca="1" ref="Z69" ca="1">_xludf.IFS(DataSheet!$O69="Central","Chris",DataSheet!$O69="East","Erin",DataSheet!$O69="South","Sam",DataSheet!$O69="West","William")</f>
        <v>#NAME?</v>
      </c>
    </row>
    <row r="70" spans="1:26" ht="15.75" customHeight="1">
      <c r="A70" s="1">
        <v>1782</v>
      </c>
      <c r="B70" s="1" t="s">
        <v>258</v>
      </c>
      <c r="C70" s="1" t="s">
        <v>41</v>
      </c>
      <c r="D70" s="1">
        <v>0.03</v>
      </c>
      <c r="E70" s="2">
        <v>3.28</v>
      </c>
      <c r="F70" s="2">
        <v>3.97</v>
      </c>
      <c r="G70" s="1" t="s">
        <v>42</v>
      </c>
      <c r="H70" s="1" t="s">
        <v>80</v>
      </c>
      <c r="I70" s="1" t="s">
        <v>53</v>
      </c>
      <c r="J70" s="1" t="s">
        <v>54</v>
      </c>
      <c r="K70" s="1" t="s">
        <v>55</v>
      </c>
      <c r="L70" s="1" t="s">
        <v>259</v>
      </c>
      <c r="M70" s="3">
        <v>0.56000000000000005</v>
      </c>
      <c r="N70" s="1" t="s">
        <v>34</v>
      </c>
      <c r="O70" s="1" t="s">
        <v>65</v>
      </c>
      <c r="P70" s="1" t="s">
        <v>99</v>
      </c>
      <c r="Q70" s="1" t="s">
        <v>260</v>
      </c>
      <c r="R70" s="1">
        <v>92672</v>
      </c>
      <c r="S70" s="5" t="s">
        <v>68</v>
      </c>
      <c r="T70" s="5" t="s">
        <v>186</v>
      </c>
      <c r="U70" s="2">
        <v>-90.755600000000001</v>
      </c>
      <c r="V70" s="1">
        <v>7</v>
      </c>
      <c r="W70" s="4">
        <v>24.57</v>
      </c>
      <c r="X70" s="1">
        <v>89856</v>
      </c>
      <c r="Y70" s="4">
        <f>DataSheet!$E70-DataSheet!$D70</f>
        <v>3.25</v>
      </c>
      <c r="Z70" s="1" t="e">
        <f t="array" aca="1" ref="Z70" ca="1">_xludf.IFS(DataSheet!$O70="Central","Chris",DataSheet!$O70="East","Erin",DataSheet!$O70="South","Sam",DataSheet!$O70="West","William")</f>
        <v>#NAME?</v>
      </c>
    </row>
    <row r="71" spans="1:26" ht="15.75" customHeight="1">
      <c r="A71" s="1">
        <v>783</v>
      </c>
      <c r="B71" s="1" t="s">
        <v>261</v>
      </c>
      <c r="C71" s="1" t="s">
        <v>52</v>
      </c>
      <c r="D71" s="1">
        <v>0.02</v>
      </c>
      <c r="E71" s="2">
        <v>100.98</v>
      </c>
      <c r="F71" s="2">
        <v>35.840000000000003</v>
      </c>
      <c r="G71" s="1" t="s">
        <v>28</v>
      </c>
      <c r="H71" s="1" t="s">
        <v>29</v>
      </c>
      <c r="I71" s="1" t="s">
        <v>30</v>
      </c>
      <c r="J71" s="1" t="s">
        <v>127</v>
      </c>
      <c r="K71" s="1" t="s">
        <v>32</v>
      </c>
      <c r="L71" s="1" t="s">
        <v>128</v>
      </c>
      <c r="M71" s="3">
        <v>0.62</v>
      </c>
      <c r="N71" s="1" t="s">
        <v>34</v>
      </c>
      <c r="O71" s="1" t="s">
        <v>121</v>
      </c>
      <c r="P71" s="1" t="s">
        <v>262</v>
      </c>
      <c r="Q71" s="1" t="s">
        <v>263</v>
      </c>
      <c r="R71" s="1">
        <v>6010</v>
      </c>
      <c r="S71" s="5" t="s">
        <v>68</v>
      </c>
      <c r="T71" s="5" t="s">
        <v>68</v>
      </c>
      <c r="U71" s="2">
        <v>-134.91200000000001</v>
      </c>
      <c r="V71" s="1">
        <v>6</v>
      </c>
      <c r="W71" s="4">
        <v>614.99</v>
      </c>
      <c r="X71" s="1">
        <v>90961</v>
      </c>
      <c r="Y71" s="4">
        <f>DataSheet!$E71-DataSheet!$D71</f>
        <v>100.96000000000001</v>
      </c>
      <c r="Z71" s="1" t="e">
        <f t="array" aca="1" ref="Z71" ca="1">_xludf.IFS(DataSheet!$O71="Central","Chris",DataSheet!$O71="East","Erin",DataSheet!$O71="South","Sam",DataSheet!$O71="West","William")</f>
        <v>#NAME?</v>
      </c>
    </row>
    <row r="72" spans="1:26" ht="15.75" customHeight="1">
      <c r="A72" s="1">
        <v>1828</v>
      </c>
      <c r="B72" s="1" t="s">
        <v>264</v>
      </c>
      <c r="C72" s="1" t="s">
        <v>52</v>
      </c>
      <c r="D72" s="1">
        <v>0.05</v>
      </c>
      <c r="E72" s="2">
        <v>7.1</v>
      </c>
      <c r="F72" s="2">
        <v>6.05</v>
      </c>
      <c r="G72" s="1" t="s">
        <v>42</v>
      </c>
      <c r="H72" s="1" t="s">
        <v>103</v>
      </c>
      <c r="I72" s="1" t="s">
        <v>53</v>
      </c>
      <c r="J72" s="1" t="s">
        <v>81</v>
      </c>
      <c r="K72" s="1" t="s">
        <v>82</v>
      </c>
      <c r="L72" s="1" t="s">
        <v>265</v>
      </c>
      <c r="M72" s="3">
        <v>0.39</v>
      </c>
      <c r="N72" s="1" t="s">
        <v>34</v>
      </c>
      <c r="O72" s="1" t="s">
        <v>57</v>
      </c>
      <c r="P72" s="1" t="s">
        <v>226</v>
      </c>
      <c r="Q72" s="1" t="s">
        <v>266</v>
      </c>
      <c r="R72" s="1">
        <v>50613</v>
      </c>
      <c r="S72" s="5" t="s">
        <v>68</v>
      </c>
      <c r="T72" s="5" t="s">
        <v>68</v>
      </c>
      <c r="U72" s="2">
        <v>-101.246</v>
      </c>
      <c r="V72" s="1">
        <v>14</v>
      </c>
      <c r="W72" s="4">
        <v>100.99</v>
      </c>
      <c r="X72" s="1">
        <v>86960</v>
      </c>
      <c r="Y72" s="4">
        <f>DataSheet!$E72-DataSheet!$D72</f>
        <v>7.05</v>
      </c>
      <c r="Z72" s="1" t="e">
        <f t="array" aca="1" ref="Z72" ca="1">_xludf.IFS(DataSheet!$O72="Central","Chris",DataSheet!$O72="East","Erin",DataSheet!$O72="South","Sam",DataSheet!$O72="West","William")</f>
        <v>#NAME?</v>
      </c>
    </row>
    <row r="73" spans="1:26" ht="15.75" customHeight="1">
      <c r="A73" s="1">
        <v>1828</v>
      </c>
      <c r="B73" s="1" t="s">
        <v>264</v>
      </c>
      <c r="C73" s="1" t="s">
        <v>52</v>
      </c>
      <c r="D73" s="1">
        <v>0.04</v>
      </c>
      <c r="E73" s="2">
        <v>20.95</v>
      </c>
      <c r="F73" s="2">
        <v>4</v>
      </c>
      <c r="G73" s="1" t="s">
        <v>42</v>
      </c>
      <c r="H73" s="1" t="s">
        <v>103</v>
      </c>
      <c r="I73" s="1" t="s">
        <v>44</v>
      </c>
      <c r="J73" s="1" t="s">
        <v>45</v>
      </c>
      <c r="K73" s="1" t="s">
        <v>82</v>
      </c>
      <c r="L73" s="1" t="s">
        <v>267</v>
      </c>
      <c r="M73" s="3">
        <v>0.6</v>
      </c>
      <c r="N73" s="1" t="s">
        <v>34</v>
      </c>
      <c r="O73" s="1" t="s">
        <v>57</v>
      </c>
      <c r="P73" s="1" t="s">
        <v>226</v>
      </c>
      <c r="Q73" s="1" t="s">
        <v>266</v>
      </c>
      <c r="R73" s="1">
        <v>50613</v>
      </c>
      <c r="S73" s="5" t="s">
        <v>68</v>
      </c>
      <c r="T73" s="5" t="s">
        <v>210</v>
      </c>
      <c r="U73" s="2">
        <v>-1.88</v>
      </c>
      <c r="V73" s="1">
        <v>7</v>
      </c>
      <c r="W73" s="4">
        <v>142.06</v>
      </c>
      <c r="X73" s="1">
        <v>86960</v>
      </c>
      <c r="Y73" s="4">
        <f>DataSheet!$E73-DataSheet!$D73</f>
        <v>20.91</v>
      </c>
      <c r="Z73" s="1" t="e">
        <f t="array" aca="1" ref="Z73" ca="1">_xludf.IFS(DataSheet!$O73="Central","Chris",DataSheet!$O73="East","Erin",DataSheet!$O73="South","Sam",DataSheet!$O73="West","William")</f>
        <v>#NAME?</v>
      </c>
    </row>
    <row r="74" spans="1:26" ht="15.75" customHeight="1">
      <c r="A74" s="1">
        <v>1829</v>
      </c>
      <c r="B74" s="1" t="s">
        <v>268</v>
      </c>
      <c r="C74" s="1" t="s">
        <v>52</v>
      </c>
      <c r="D74" s="1">
        <v>0.05</v>
      </c>
      <c r="E74" s="2">
        <v>39.06</v>
      </c>
      <c r="F74" s="2">
        <v>10.55</v>
      </c>
      <c r="G74" s="1" t="s">
        <v>42</v>
      </c>
      <c r="H74" s="1" t="s">
        <v>103</v>
      </c>
      <c r="I74" s="1" t="s">
        <v>53</v>
      </c>
      <c r="J74" s="1" t="s">
        <v>81</v>
      </c>
      <c r="K74" s="1" t="s">
        <v>82</v>
      </c>
      <c r="L74" s="1" t="s">
        <v>269</v>
      </c>
      <c r="M74" s="3">
        <v>0.37</v>
      </c>
      <c r="N74" s="1" t="s">
        <v>34</v>
      </c>
      <c r="O74" s="1" t="s">
        <v>57</v>
      </c>
      <c r="P74" s="1" t="s">
        <v>226</v>
      </c>
      <c r="Q74" s="1" t="s">
        <v>270</v>
      </c>
      <c r="R74" s="1">
        <v>52402</v>
      </c>
      <c r="S74" s="5" t="s">
        <v>68</v>
      </c>
      <c r="T74" s="5" t="s">
        <v>271</v>
      </c>
      <c r="U74" s="2">
        <v>250.98060000000001</v>
      </c>
      <c r="V74" s="1">
        <v>9</v>
      </c>
      <c r="W74" s="4">
        <v>363.74</v>
      </c>
      <c r="X74" s="1">
        <v>86960</v>
      </c>
      <c r="Y74" s="4">
        <f>DataSheet!$E74-DataSheet!$D74</f>
        <v>39.010000000000005</v>
      </c>
      <c r="Z74" s="1" t="e">
        <f t="array" aca="1" ref="Z74" ca="1">_xludf.IFS(DataSheet!$O74="Central","Chris",DataSheet!$O74="East","Erin",DataSheet!$O74="South","Sam",DataSheet!$O74="West","William")</f>
        <v>#NAME?</v>
      </c>
    </row>
    <row r="75" spans="1:26" ht="15.75" customHeight="1">
      <c r="A75" s="1">
        <v>1829</v>
      </c>
      <c r="B75" s="1" t="s">
        <v>268</v>
      </c>
      <c r="C75" s="1" t="s">
        <v>52</v>
      </c>
      <c r="D75" s="1">
        <v>0.04</v>
      </c>
      <c r="E75" s="2">
        <v>3.52</v>
      </c>
      <c r="F75" s="2">
        <v>6.83</v>
      </c>
      <c r="G75" s="1" t="s">
        <v>42</v>
      </c>
      <c r="H75" s="1" t="s">
        <v>103</v>
      </c>
      <c r="I75" s="1" t="s">
        <v>53</v>
      </c>
      <c r="J75" s="1" t="s">
        <v>81</v>
      </c>
      <c r="K75" s="1" t="s">
        <v>82</v>
      </c>
      <c r="L75" s="1" t="s">
        <v>272</v>
      </c>
      <c r="M75" s="3">
        <v>0.38</v>
      </c>
      <c r="N75" s="1" t="s">
        <v>34</v>
      </c>
      <c r="O75" s="1" t="s">
        <v>57</v>
      </c>
      <c r="P75" s="1" t="s">
        <v>226</v>
      </c>
      <c r="Q75" s="1" t="s">
        <v>270</v>
      </c>
      <c r="R75" s="1">
        <v>52402</v>
      </c>
      <c r="S75" s="5" t="s">
        <v>68</v>
      </c>
      <c r="T75" s="5" t="s">
        <v>273</v>
      </c>
      <c r="U75" s="2">
        <v>-57.753</v>
      </c>
      <c r="V75" s="1">
        <v>4</v>
      </c>
      <c r="W75" s="4">
        <v>15.93</v>
      </c>
      <c r="X75" s="1">
        <v>86960</v>
      </c>
      <c r="Y75" s="4">
        <f>DataSheet!$E75-DataSheet!$D75</f>
        <v>3.48</v>
      </c>
      <c r="Z75" s="1" t="e">
        <f t="array" aca="1" ref="Z75" ca="1">_xludf.IFS(DataSheet!$O75="Central","Chris",DataSheet!$O75="East","Erin",DataSheet!$O75="South","Sam",DataSheet!$O75="West","William")</f>
        <v>#NAME?</v>
      </c>
    </row>
    <row r="76" spans="1:26" ht="15.75" customHeight="1">
      <c r="A76" s="1">
        <v>1829</v>
      </c>
      <c r="B76" s="1" t="s">
        <v>268</v>
      </c>
      <c r="C76" s="1" t="s">
        <v>52</v>
      </c>
      <c r="D76" s="1">
        <v>0.02</v>
      </c>
      <c r="E76" s="2">
        <v>15.51</v>
      </c>
      <c r="F76" s="2">
        <v>17.78</v>
      </c>
      <c r="G76" s="1" t="s">
        <v>42</v>
      </c>
      <c r="H76" s="1" t="s">
        <v>103</v>
      </c>
      <c r="I76" s="1" t="s">
        <v>53</v>
      </c>
      <c r="J76" s="1" t="s">
        <v>87</v>
      </c>
      <c r="K76" s="1" t="s">
        <v>82</v>
      </c>
      <c r="L76" s="1" t="s">
        <v>274</v>
      </c>
      <c r="M76" s="3">
        <v>0.59</v>
      </c>
      <c r="N76" s="1" t="s">
        <v>34</v>
      </c>
      <c r="O76" s="1" t="s">
        <v>57</v>
      </c>
      <c r="P76" s="1" t="s">
        <v>226</v>
      </c>
      <c r="Q76" s="1" t="s">
        <v>270</v>
      </c>
      <c r="R76" s="1">
        <v>52402</v>
      </c>
      <c r="S76" s="5" t="s">
        <v>68</v>
      </c>
      <c r="T76" s="5" t="s">
        <v>271</v>
      </c>
      <c r="U76" s="2">
        <v>-47.97</v>
      </c>
      <c r="V76" s="1">
        <v>1</v>
      </c>
      <c r="W76" s="4">
        <v>21.28</v>
      </c>
      <c r="X76" s="1">
        <v>86960</v>
      </c>
      <c r="Y76" s="4">
        <f>DataSheet!$E76-DataSheet!$D76</f>
        <v>15.49</v>
      </c>
      <c r="Z76" s="1" t="e">
        <f t="array" aca="1" ref="Z76" ca="1">_xludf.IFS(DataSheet!$O76="Central","Chris",DataSheet!$O76="East","Erin",DataSheet!$O76="South","Sam",DataSheet!$O76="West","William")</f>
        <v>#NAME?</v>
      </c>
    </row>
    <row r="77" spans="1:26" ht="15.75" customHeight="1">
      <c r="A77" s="1">
        <v>2146</v>
      </c>
      <c r="B77" s="1" t="s">
        <v>275</v>
      </c>
      <c r="C77" s="1" t="s">
        <v>52</v>
      </c>
      <c r="D77" s="1">
        <v>0.05</v>
      </c>
      <c r="E77" s="2">
        <v>20.34</v>
      </c>
      <c r="F77" s="2">
        <v>35</v>
      </c>
      <c r="G77" s="1" t="s">
        <v>42</v>
      </c>
      <c r="H77" s="1" t="s">
        <v>103</v>
      </c>
      <c r="I77" s="1" t="s">
        <v>53</v>
      </c>
      <c r="J77" s="1" t="s">
        <v>87</v>
      </c>
      <c r="K77" s="1" t="s">
        <v>71</v>
      </c>
      <c r="L77" s="1" t="s">
        <v>276</v>
      </c>
      <c r="M77" s="3">
        <v>0.84</v>
      </c>
      <c r="N77" s="1" t="s">
        <v>34</v>
      </c>
      <c r="O77" s="1" t="s">
        <v>35</v>
      </c>
      <c r="P77" s="1" t="s">
        <v>256</v>
      </c>
      <c r="Q77" s="1" t="s">
        <v>277</v>
      </c>
      <c r="R77" s="1">
        <v>20151</v>
      </c>
      <c r="S77" s="5" t="s">
        <v>68</v>
      </c>
      <c r="T77" s="5" t="s">
        <v>77</v>
      </c>
      <c r="U77" s="2">
        <v>52.776000000000003</v>
      </c>
      <c r="V77" s="1">
        <v>2</v>
      </c>
      <c r="W77" s="4">
        <v>53.02</v>
      </c>
      <c r="X77" s="1">
        <v>87071</v>
      </c>
      <c r="Y77" s="4">
        <f>DataSheet!$E77-DataSheet!$D77</f>
        <v>20.29</v>
      </c>
      <c r="Z77" s="1" t="e">
        <f t="array" aca="1" ref="Z77" ca="1">_xludf.IFS(DataSheet!$O77="Central","Chris",DataSheet!$O77="East","Erin",DataSheet!$O77="South","Sam",DataSheet!$O77="West","William")</f>
        <v>#NAME?</v>
      </c>
    </row>
    <row r="78" spans="1:26" ht="15.75" customHeight="1">
      <c r="A78" s="1">
        <v>211</v>
      </c>
      <c r="B78" s="1" t="s">
        <v>278</v>
      </c>
      <c r="C78" s="1" t="s">
        <v>126</v>
      </c>
      <c r="D78" s="1">
        <v>0.01</v>
      </c>
      <c r="E78" s="2">
        <v>10.06</v>
      </c>
      <c r="F78" s="2">
        <v>2.06</v>
      </c>
      <c r="G78" s="1" t="s">
        <v>42</v>
      </c>
      <c r="H78" s="1" t="s">
        <v>43</v>
      </c>
      <c r="I78" s="1" t="s">
        <v>53</v>
      </c>
      <c r="J78" s="1" t="s">
        <v>97</v>
      </c>
      <c r="K78" s="1" t="s">
        <v>55</v>
      </c>
      <c r="L78" s="1" t="s">
        <v>184</v>
      </c>
      <c r="M78" s="3">
        <v>0.39</v>
      </c>
      <c r="N78" s="1" t="s">
        <v>34</v>
      </c>
      <c r="O78" s="1" t="s">
        <v>121</v>
      </c>
      <c r="P78" s="1" t="s">
        <v>122</v>
      </c>
      <c r="Q78" s="1" t="s">
        <v>279</v>
      </c>
      <c r="R78" s="1">
        <v>13501</v>
      </c>
      <c r="S78" s="5" t="s">
        <v>68</v>
      </c>
      <c r="T78" s="5" t="s">
        <v>186</v>
      </c>
      <c r="U78" s="2">
        <v>7.59</v>
      </c>
      <c r="V78" s="1">
        <v>2</v>
      </c>
      <c r="W78" s="4">
        <v>21.2</v>
      </c>
      <c r="X78" s="1">
        <v>85964</v>
      </c>
      <c r="Y78" s="4">
        <f>DataSheet!$E78-DataSheet!$D78</f>
        <v>10.050000000000001</v>
      </c>
      <c r="Z78" s="1" t="e">
        <f t="array" aca="1" ref="Z78" ca="1">_xludf.IFS(DataSheet!$O78="Central","Chris",DataSheet!$O78="East","Erin",DataSheet!$O78="South","Sam",DataSheet!$O78="West","William")</f>
        <v>#NAME?</v>
      </c>
    </row>
    <row r="79" spans="1:26" ht="15.75" customHeight="1">
      <c r="A79" s="1">
        <v>211</v>
      </c>
      <c r="B79" s="1" t="s">
        <v>278</v>
      </c>
      <c r="C79" s="1" t="s">
        <v>126</v>
      </c>
      <c r="D79" s="1">
        <v>0</v>
      </c>
      <c r="E79" s="2">
        <v>65.989999999999995</v>
      </c>
      <c r="F79" s="2">
        <v>5.92</v>
      </c>
      <c r="G79" s="1" t="s">
        <v>42</v>
      </c>
      <c r="H79" s="1" t="s">
        <v>43</v>
      </c>
      <c r="I79" s="1" t="s">
        <v>44</v>
      </c>
      <c r="J79" s="1" t="s">
        <v>145</v>
      </c>
      <c r="K79" s="1" t="s">
        <v>82</v>
      </c>
      <c r="L79" s="1" t="s">
        <v>280</v>
      </c>
      <c r="M79" s="3">
        <v>0.55000000000000004</v>
      </c>
      <c r="N79" s="1" t="s">
        <v>34</v>
      </c>
      <c r="O79" s="1" t="s">
        <v>121</v>
      </c>
      <c r="P79" s="1" t="s">
        <v>122</v>
      </c>
      <c r="Q79" s="1" t="s">
        <v>279</v>
      </c>
      <c r="R79" s="1">
        <v>13501</v>
      </c>
      <c r="S79" s="5" t="s">
        <v>68</v>
      </c>
      <c r="T79" s="5" t="s">
        <v>186</v>
      </c>
      <c r="U79" s="2">
        <v>-107.98699999999999</v>
      </c>
      <c r="V79" s="1">
        <v>3</v>
      </c>
      <c r="W79" s="4">
        <v>173.32</v>
      </c>
      <c r="X79" s="1">
        <v>85964</v>
      </c>
      <c r="Y79" s="4">
        <f>DataSheet!$E79-DataSheet!$D79</f>
        <v>65.989999999999995</v>
      </c>
      <c r="Z79" s="1" t="e">
        <f t="array" aca="1" ref="Z79" ca="1">_xludf.IFS(DataSheet!$O79="Central","Chris",DataSheet!$O79="East","Erin",DataSheet!$O79="South","Sam",DataSheet!$O79="West","William")</f>
        <v>#NAME?</v>
      </c>
    </row>
    <row r="80" spans="1:26" ht="15.75" customHeight="1">
      <c r="A80" s="1">
        <v>3347</v>
      </c>
      <c r="B80" s="1" t="s">
        <v>281</v>
      </c>
      <c r="C80" s="1" t="s">
        <v>126</v>
      </c>
      <c r="D80" s="1">
        <v>7.0000000000000007E-2</v>
      </c>
      <c r="E80" s="2">
        <v>7.68</v>
      </c>
      <c r="F80" s="2">
        <v>6.16</v>
      </c>
      <c r="G80" s="1" t="s">
        <v>96</v>
      </c>
      <c r="H80" s="1" t="s">
        <v>43</v>
      </c>
      <c r="I80" s="1" t="s">
        <v>53</v>
      </c>
      <c r="J80" s="1" t="s">
        <v>81</v>
      </c>
      <c r="K80" s="1" t="s">
        <v>82</v>
      </c>
      <c r="L80" s="1" t="s">
        <v>282</v>
      </c>
      <c r="M80" s="3">
        <v>0.35</v>
      </c>
      <c r="N80" s="1" t="s">
        <v>34</v>
      </c>
      <c r="O80" s="1" t="s">
        <v>35</v>
      </c>
      <c r="P80" s="1" t="s">
        <v>133</v>
      </c>
      <c r="Q80" s="1" t="s">
        <v>283</v>
      </c>
      <c r="R80" s="1">
        <v>33411</v>
      </c>
      <c r="S80" s="5" t="s">
        <v>68</v>
      </c>
      <c r="T80" s="5" t="s">
        <v>186</v>
      </c>
      <c r="U80" s="2">
        <v>125.9982</v>
      </c>
      <c r="V80" s="1">
        <v>1</v>
      </c>
      <c r="W80" s="4">
        <v>22.13</v>
      </c>
      <c r="X80" s="1">
        <v>89355</v>
      </c>
      <c r="Y80" s="4">
        <f>DataSheet!$E80-DataSheet!$D80</f>
        <v>7.6099999999999994</v>
      </c>
      <c r="Z80" s="1" t="e">
        <f t="array" aca="1" ref="Z80" ca="1">_xludf.IFS(DataSheet!$O80="Central","Chris",DataSheet!$O80="East","Erin",DataSheet!$O80="South","Sam",DataSheet!$O80="West","William")</f>
        <v>#NAME?</v>
      </c>
    </row>
    <row r="81" spans="1:26" ht="15.75" customHeight="1">
      <c r="A81" s="1">
        <v>3347</v>
      </c>
      <c r="B81" s="1" t="s">
        <v>281</v>
      </c>
      <c r="C81" s="1" t="s">
        <v>126</v>
      </c>
      <c r="D81" s="1">
        <v>0.05</v>
      </c>
      <c r="E81" s="2">
        <v>6.64</v>
      </c>
      <c r="F81" s="2">
        <v>4.95</v>
      </c>
      <c r="G81" s="1" t="s">
        <v>96</v>
      </c>
      <c r="H81" s="1" t="s">
        <v>43</v>
      </c>
      <c r="I81" s="1" t="s">
        <v>30</v>
      </c>
      <c r="J81" s="1" t="s">
        <v>136</v>
      </c>
      <c r="K81" s="1" t="s">
        <v>46</v>
      </c>
      <c r="L81" s="1" t="s">
        <v>284</v>
      </c>
      <c r="M81" s="3">
        <v>0.37</v>
      </c>
      <c r="N81" s="1" t="s">
        <v>34</v>
      </c>
      <c r="O81" s="1" t="s">
        <v>35</v>
      </c>
      <c r="P81" s="1" t="s">
        <v>133</v>
      </c>
      <c r="Q81" s="1" t="s">
        <v>283</v>
      </c>
      <c r="R81" s="1">
        <v>33411</v>
      </c>
      <c r="S81" s="5" t="s">
        <v>68</v>
      </c>
      <c r="T81" s="5" t="s">
        <v>186</v>
      </c>
      <c r="U81" s="2">
        <v>-92.929199999999994</v>
      </c>
      <c r="V81" s="1">
        <v>5</v>
      </c>
      <c r="W81" s="4">
        <v>34.17</v>
      </c>
      <c r="X81" s="1">
        <v>89355</v>
      </c>
      <c r="Y81" s="4">
        <f>DataSheet!$E81-DataSheet!$D81</f>
        <v>6.59</v>
      </c>
      <c r="Z81" s="1" t="e">
        <f t="array" aca="1" ref="Z81" ca="1">_xludf.IFS(DataSheet!$O81="Central","Chris",DataSheet!$O81="East","Erin",DataSheet!$O81="South","Sam",DataSheet!$O81="West","William")</f>
        <v>#NAME?</v>
      </c>
    </row>
    <row r="82" spans="1:26" ht="15.75" customHeight="1">
      <c r="A82" s="1">
        <v>799</v>
      </c>
      <c r="B82" s="1" t="s">
        <v>285</v>
      </c>
      <c r="C82" s="1" t="s">
        <v>79</v>
      </c>
      <c r="D82" s="1">
        <v>0.01</v>
      </c>
      <c r="E82" s="2">
        <v>150.97999999999999</v>
      </c>
      <c r="F82" s="2">
        <v>30</v>
      </c>
      <c r="G82" s="1" t="s">
        <v>28</v>
      </c>
      <c r="H82" s="1" t="s">
        <v>43</v>
      </c>
      <c r="I82" s="1" t="s">
        <v>30</v>
      </c>
      <c r="J82" s="1" t="s">
        <v>119</v>
      </c>
      <c r="K82" s="1" t="s">
        <v>63</v>
      </c>
      <c r="L82" s="1" t="s">
        <v>286</v>
      </c>
      <c r="M82" s="3">
        <v>0.74</v>
      </c>
      <c r="N82" s="1" t="s">
        <v>34</v>
      </c>
      <c r="O82" s="1" t="s">
        <v>35</v>
      </c>
      <c r="P82" s="1" t="s">
        <v>287</v>
      </c>
      <c r="Q82" s="1" t="s">
        <v>288</v>
      </c>
      <c r="R82" s="1">
        <v>29915</v>
      </c>
      <c r="S82" s="5" t="s">
        <v>68</v>
      </c>
      <c r="T82" s="5" t="s">
        <v>186</v>
      </c>
      <c r="U82" s="2">
        <v>131.38200000000001</v>
      </c>
      <c r="V82" s="1">
        <v>6</v>
      </c>
      <c r="W82" s="4">
        <v>958.46</v>
      </c>
      <c r="X82" s="1">
        <v>89909</v>
      </c>
      <c r="Y82" s="4">
        <f>DataSheet!$E82-DataSheet!$D82</f>
        <v>150.97</v>
      </c>
      <c r="Z82" s="1" t="e">
        <f t="array" aca="1" ref="Z82" ca="1">_xludf.IFS(DataSheet!$O82="Central","Chris",DataSheet!$O82="East","Erin",DataSheet!$O82="South","Sam",DataSheet!$O82="West","William")</f>
        <v>#NAME?</v>
      </c>
    </row>
    <row r="83" spans="1:26" ht="15.75" customHeight="1">
      <c r="A83" s="1">
        <v>799</v>
      </c>
      <c r="B83" s="1" t="s">
        <v>285</v>
      </c>
      <c r="C83" s="1" t="s">
        <v>79</v>
      </c>
      <c r="D83" s="1">
        <v>0.01</v>
      </c>
      <c r="E83" s="2">
        <v>28.28</v>
      </c>
      <c r="F83" s="2">
        <v>13.99</v>
      </c>
      <c r="G83" s="1" t="s">
        <v>96</v>
      </c>
      <c r="H83" s="1" t="s">
        <v>43</v>
      </c>
      <c r="I83" s="1" t="s">
        <v>53</v>
      </c>
      <c r="J83" s="1" t="s">
        <v>87</v>
      </c>
      <c r="K83" s="1" t="s">
        <v>154</v>
      </c>
      <c r="L83" s="1" t="s">
        <v>289</v>
      </c>
      <c r="M83" s="3">
        <v>0.57999999999999996</v>
      </c>
      <c r="N83" s="1" t="s">
        <v>34</v>
      </c>
      <c r="O83" s="1" t="s">
        <v>35</v>
      </c>
      <c r="P83" s="1" t="s">
        <v>287</v>
      </c>
      <c r="Q83" s="1" t="s">
        <v>288</v>
      </c>
      <c r="R83" s="1">
        <v>29915</v>
      </c>
      <c r="S83" s="5" t="s">
        <v>68</v>
      </c>
      <c r="T83" s="5" t="s">
        <v>186</v>
      </c>
      <c r="U83" s="2">
        <v>-89.292000000000002</v>
      </c>
      <c r="V83" s="1">
        <v>12</v>
      </c>
      <c r="W83" s="4">
        <v>368.84</v>
      </c>
      <c r="X83" s="1">
        <v>89909</v>
      </c>
      <c r="Y83" s="4">
        <f>DataSheet!$E83-DataSheet!$D83</f>
        <v>28.27</v>
      </c>
      <c r="Z83" s="1" t="e">
        <f t="array" aca="1" ref="Z83" ca="1">_xludf.IFS(DataSheet!$O83="Central","Chris",DataSheet!$O83="East","Erin",DataSheet!$O83="South","Sam",DataSheet!$O83="West","William")</f>
        <v>#NAME?</v>
      </c>
    </row>
    <row r="84" spans="1:26" ht="15.75" customHeight="1">
      <c r="A84" s="1">
        <v>799</v>
      </c>
      <c r="B84" s="1" t="s">
        <v>285</v>
      </c>
      <c r="C84" s="1" t="s">
        <v>79</v>
      </c>
      <c r="D84" s="1">
        <v>0.03</v>
      </c>
      <c r="E84" s="2">
        <v>35.99</v>
      </c>
      <c r="F84" s="2">
        <v>1.1000000000000001</v>
      </c>
      <c r="G84" s="1" t="s">
        <v>42</v>
      </c>
      <c r="H84" s="1" t="s">
        <v>43</v>
      </c>
      <c r="I84" s="1" t="s">
        <v>44</v>
      </c>
      <c r="J84" s="1" t="s">
        <v>145</v>
      </c>
      <c r="K84" s="1" t="s">
        <v>82</v>
      </c>
      <c r="L84" s="1" t="s">
        <v>290</v>
      </c>
      <c r="M84" s="3">
        <v>0.55000000000000004</v>
      </c>
      <c r="N84" s="1" t="s">
        <v>34</v>
      </c>
      <c r="O84" s="1" t="s">
        <v>35</v>
      </c>
      <c r="P84" s="1" t="s">
        <v>287</v>
      </c>
      <c r="Q84" s="1" t="s">
        <v>288</v>
      </c>
      <c r="R84" s="1">
        <v>29915</v>
      </c>
      <c r="S84" s="5" t="s">
        <v>68</v>
      </c>
      <c r="T84" s="5" t="s">
        <v>182</v>
      </c>
      <c r="U84" s="2">
        <v>-211.036</v>
      </c>
      <c r="V84" s="1">
        <v>1</v>
      </c>
      <c r="W84" s="4">
        <v>30.86</v>
      </c>
      <c r="X84" s="1">
        <v>89909</v>
      </c>
      <c r="Y84" s="4">
        <f>DataSheet!$E84-DataSheet!$D84</f>
        <v>35.96</v>
      </c>
      <c r="Z84" s="1" t="e">
        <f t="array" aca="1" ref="Z84" ca="1">_xludf.IFS(DataSheet!$O84="Central","Chris",DataSheet!$O84="East","Erin",DataSheet!$O84="South","Sam",DataSheet!$O84="West","William")</f>
        <v>#NAME?</v>
      </c>
    </row>
    <row r="85" spans="1:26" ht="15.75" customHeight="1">
      <c r="A85" s="1">
        <v>1950</v>
      </c>
      <c r="B85" s="1" t="s">
        <v>291</v>
      </c>
      <c r="C85" s="1" t="s">
        <v>79</v>
      </c>
      <c r="D85" s="1">
        <v>0.01</v>
      </c>
      <c r="E85" s="2">
        <v>6.68</v>
      </c>
      <c r="F85" s="2">
        <v>4.91</v>
      </c>
      <c r="G85" s="1" t="s">
        <v>42</v>
      </c>
      <c r="H85" s="1" t="s">
        <v>29</v>
      </c>
      <c r="I85" s="1" t="s">
        <v>53</v>
      </c>
      <c r="J85" s="1" t="s">
        <v>97</v>
      </c>
      <c r="K85" s="1" t="s">
        <v>82</v>
      </c>
      <c r="L85" s="1" t="s">
        <v>292</v>
      </c>
      <c r="M85" s="3">
        <v>0.37</v>
      </c>
      <c r="N85" s="1" t="s">
        <v>34</v>
      </c>
      <c r="O85" s="1" t="s">
        <v>65</v>
      </c>
      <c r="P85" s="1" t="s">
        <v>293</v>
      </c>
      <c r="Q85" s="1" t="s">
        <v>294</v>
      </c>
      <c r="R85" s="1">
        <v>59750</v>
      </c>
      <c r="S85" s="5" t="s">
        <v>68</v>
      </c>
      <c r="T85" s="5" t="s">
        <v>186</v>
      </c>
      <c r="U85" s="2">
        <v>-15.48</v>
      </c>
      <c r="V85" s="1">
        <v>7</v>
      </c>
      <c r="W85" s="4">
        <v>51.03</v>
      </c>
      <c r="X85" s="1">
        <v>90414</v>
      </c>
      <c r="Y85" s="4">
        <f>DataSheet!$E85-DataSheet!$D85</f>
        <v>6.67</v>
      </c>
      <c r="Z85" s="1" t="e">
        <f t="array" aca="1" ref="Z85" ca="1">_xludf.IFS(DataSheet!$O85="Central","Chris",DataSheet!$O85="East","Erin",DataSheet!$O85="South","Sam",DataSheet!$O85="West","William")</f>
        <v>#NAME?</v>
      </c>
    </row>
    <row r="86" spans="1:26" ht="15.75" customHeight="1">
      <c r="A86" s="1">
        <v>2290</v>
      </c>
      <c r="B86" s="1" t="s">
        <v>295</v>
      </c>
      <c r="C86" s="1" t="s">
        <v>79</v>
      </c>
      <c r="D86" s="1">
        <v>0</v>
      </c>
      <c r="E86" s="2">
        <v>42.98</v>
      </c>
      <c r="F86" s="2">
        <v>4.62</v>
      </c>
      <c r="G86" s="1" t="s">
        <v>42</v>
      </c>
      <c r="H86" s="1" t="s">
        <v>80</v>
      </c>
      <c r="I86" s="1" t="s">
        <v>53</v>
      </c>
      <c r="J86" s="1" t="s">
        <v>104</v>
      </c>
      <c r="K86" s="1" t="s">
        <v>82</v>
      </c>
      <c r="L86" s="1" t="s">
        <v>296</v>
      </c>
      <c r="M86" s="3">
        <v>0.56000000000000005</v>
      </c>
      <c r="N86" s="1" t="s">
        <v>34</v>
      </c>
      <c r="O86" s="1" t="s">
        <v>57</v>
      </c>
      <c r="P86" s="1" t="s">
        <v>93</v>
      </c>
      <c r="Q86" s="1" t="s">
        <v>297</v>
      </c>
      <c r="R86" s="1">
        <v>55433</v>
      </c>
      <c r="S86" s="5" t="s">
        <v>68</v>
      </c>
      <c r="T86" s="5" t="s">
        <v>186</v>
      </c>
      <c r="U86" s="2">
        <v>385.30290000000002</v>
      </c>
      <c r="V86" s="1">
        <v>12</v>
      </c>
      <c r="W86" s="4">
        <v>558.41</v>
      </c>
      <c r="X86" s="1">
        <v>88163</v>
      </c>
      <c r="Y86" s="4">
        <f>DataSheet!$E86-DataSheet!$D86</f>
        <v>42.98</v>
      </c>
      <c r="Z86" s="1" t="e">
        <f t="array" aca="1" ref="Z86" ca="1">_xludf.IFS(DataSheet!$O86="Central","Chris",DataSheet!$O86="East","Erin",DataSheet!$O86="South","Sam",DataSheet!$O86="West","William")</f>
        <v>#NAME?</v>
      </c>
    </row>
    <row r="87" spans="1:26" ht="15.75" customHeight="1">
      <c r="A87" s="1">
        <v>2290</v>
      </c>
      <c r="B87" s="1" t="s">
        <v>295</v>
      </c>
      <c r="C87" s="1" t="s">
        <v>79</v>
      </c>
      <c r="D87" s="1">
        <v>0.03</v>
      </c>
      <c r="E87" s="2">
        <v>21.78</v>
      </c>
      <c r="F87" s="2">
        <v>5.94</v>
      </c>
      <c r="G87" s="1" t="s">
        <v>42</v>
      </c>
      <c r="H87" s="1" t="s">
        <v>80</v>
      </c>
      <c r="I87" s="1" t="s">
        <v>53</v>
      </c>
      <c r="J87" s="1" t="s">
        <v>104</v>
      </c>
      <c r="K87" s="1" t="s">
        <v>154</v>
      </c>
      <c r="L87" s="1" t="s">
        <v>298</v>
      </c>
      <c r="M87" s="3">
        <v>0.5</v>
      </c>
      <c r="N87" s="1" t="s">
        <v>34</v>
      </c>
      <c r="O87" s="1" t="s">
        <v>57</v>
      </c>
      <c r="P87" s="1" t="s">
        <v>93</v>
      </c>
      <c r="Q87" s="1" t="s">
        <v>297</v>
      </c>
      <c r="R87" s="1">
        <v>55433</v>
      </c>
      <c r="S87" s="5" t="s">
        <v>68</v>
      </c>
      <c r="T87" s="5" t="s">
        <v>186</v>
      </c>
      <c r="U87" s="2">
        <v>187.2</v>
      </c>
      <c r="V87" s="1">
        <v>13</v>
      </c>
      <c r="W87" s="4">
        <v>290.22000000000003</v>
      </c>
      <c r="X87" s="1">
        <v>88163</v>
      </c>
      <c r="Y87" s="4">
        <f>DataSheet!$E87-DataSheet!$D87</f>
        <v>21.75</v>
      </c>
      <c r="Z87" s="1" t="e">
        <f t="array" aca="1" ref="Z87" ca="1">_xludf.IFS(DataSheet!$O87="Central","Chris",DataSheet!$O87="East","Erin",DataSheet!$O87="South","Sam",DataSheet!$O87="West","William")</f>
        <v>#NAME?</v>
      </c>
    </row>
    <row r="88" spans="1:26" ht="15.75" customHeight="1">
      <c r="A88" s="1">
        <v>3285</v>
      </c>
      <c r="B88" s="1" t="s">
        <v>299</v>
      </c>
      <c r="C88" s="1" t="s">
        <v>79</v>
      </c>
      <c r="D88" s="1">
        <v>0.06</v>
      </c>
      <c r="E88" s="2">
        <v>1.7</v>
      </c>
      <c r="F88" s="2">
        <v>1.99</v>
      </c>
      <c r="G88" s="1" t="s">
        <v>42</v>
      </c>
      <c r="H88" s="1" t="s">
        <v>43</v>
      </c>
      <c r="I88" s="1" t="s">
        <v>44</v>
      </c>
      <c r="J88" s="1" t="s">
        <v>45</v>
      </c>
      <c r="K88" s="1" t="s">
        <v>46</v>
      </c>
      <c r="L88" s="1" t="s">
        <v>300</v>
      </c>
      <c r="M88" s="3">
        <v>0.51</v>
      </c>
      <c r="N88" s="1" t="s">
        <v>34</v>
      </c>
      <c r="O88" s="1" t="s">
        <v>35</v>
      </c>
      <c r="P88" s="1" t="s">
        <v>256</v>
      </c>
      <c r="Q88" s="1" t="s">
        <v>301</v>
      </c>
      <c r="R88" s="1">
        <v>20170</v>
      </c>
      <c r="S88" s="5" t="s">
        <v>68</v>
      </c>
      <c r="T88" s="5" t="s">
        <v>182</v>
      </c>
      <c r="U88" s="2">
        <v>80.071200000000005</v>
      </c>
      <c r="V88" s="1">
        <v>7</v>
      </c>
      <c r="W88" s="4">
        <v>12.15</v>
      </c>
      <c r="X88" s="1">
        <v>90750</v>
      </c>
      <c r="Y88" s="4">
        <f>DataSheet!$E88-DataSheet!$D88</f>
        <v>1.64</v>
      </c>
      <c r="Z88" s="1" t="e">
        <f t="array" aca="1" ref="Z88" ca="1">_xludf.IFS(DataSheet!$O88="Central","Chris",DataSheet!$O88="East","Erin",DataSheet!$O88="South","Sam",DataSheet!$O88="West","William")</f>
        <v>#NAME?</v>
      </c>
    </row>
    <row r="89" spans="1:26" ht="15.75" customHeight="1">
      <c r="A89" s="1">
        <v>3285</v>
      </c>
      <c r="B89" s="1" t="s">
        <v>299</v>
      </c>
      <c r="C89" s="1" t="s">
        <v>79</v>
      </c>
      <c r="D89" s="1">
        <v>0.01</v>
      </c>
      <c r="E89" s="2">
        <v>30.98</v>
      </c>
      <c r="F89" s="2">
        <v>5.09</v>
      </c>
      <c r="G89" s="1" t="s">
        <v>42</v>
      </c>
      <c r="H89" s="1" t="s">
        <v>43</v>
      </c>
      <c r="I89" s="1" t="s">
        <v>53</v>
      </c>
      <c r="J89" s="1" t="s">
        <v>97</v>
      </c>
      <c r="K89" s="1" t="s">
        <v>82</v>
      </c>
      <c r="L89" s="1" t="s">
        <v>302</v>
      </c>
      <c r="M89" s="3">
        <v>0.4</v>
      </c>
      <c r="N89" s="1" t="s">
        <v>34</v>
      </c>
      <c r="O89" s="1" t="s">
        <v>35</v>
      </c>
      <c r="P89" s="1" t="s">
        <v>256</v>
      </c>
      <c r="Q89" s="1" t="s">
        <v>301</v>
      </c>
      <c r="R89" s="1">
        <v>20170</v>
      </c>
      <c r="S89" s="5" t="s">
        <v>68</v>
      </c>
      <c r="T89" s="5" t="s">
        <v>186</v>
      </c>
      <c r="U89" s="2">
        <v>896.40599999999995</v>
      </c>
      <c r="V89" s="1">
        <v>9</v>
      </c>
      <c r="W89" s="4">
        <v>288.42</v>
      </c>
      <c r="X89" s="1">
        <v>90750</v>
      </c>
      <c r="Y89" s="4">
        <f>DataSheet!$E89-DataSheet!$D89</f>
        <v>30.97</v>
      </c>
      <c r="Z89" s="1" t="e">
        <f t="array" aca="1" ref="Z89" ca="1">_xludf.IFS(DataSheet!$O89="Central","Chris",DataSheet!$O89="East","Erin",DataSheet!$O89="South","Sam",DataSheet!$O89="West","William")</f>
        <v>#NAME?</v>
      </c>
    </row>
    <row r="90" spans="1:26" ht="15.75" customHeight="1">
      <c r="A90" s="1">
        <v>619</v>
      </c>
      <c r="B90" s="1" t="s">
        <v>303</v>
      </c>
      <c r="C90" s="1" t="s">
        <v>27</v>
      </c>
      <c r="D90" s="1">
        <v>0.03</v>
      </c>
      <c r="E90" s="2">
        <v>14.2</v>
      </c>
      <c r="F90" s="2">
        <v>5.3</v>
      </c>
      <c r="G90" s="1" t="s">
        <v>42</v>
      </c>
      <c r="H90" s="1" t="s">
        <v>43</v>
      </c>
      <c r="I90" s="1" t="s">
        <v>30</v>
      </c>
      <c r="J90" s="1" t="s">
        <v>136</v>
      </c>
      <c r="K90" s="1" t="s">
        <v>55</v>
      </c>
      <c r="L90" s="1" t="s">
        <v>304</v>
      </c>
      <c r="M90" s="3">
        <v>0.46</v>
      </c>
      <c r="N90" s="1" t="s">
        <v>34</v>
      </c>
      <c r="O90" s="1" t="s">
        <v>57</v>
      </c>
      <c r="P90" s="1" t="s">
        <v>305</v>
      </c>
      <c r="Q90" s="1" t="s">
        <v>306</v>
      </c>
      <c r="R90" s="1">
        <v>48195</v>
      </c>
      <c r="S90" s="5" t="s">
        <v>182</v>
      </c>
      <c r="T90" s="5" t="s">
        <v>186</v>
      </c>
      <c r="U90" s="2">
        <v>107.02</v>
      </c>
      <c r="V90" s="1">
        <v>14</v>
      </c>
      <c r="W90" s="4">
        <v>205.98</v>
      </c>
      <c r="X90" s="1">
        <v>88196</v>
      </c>
      <c r="Y90" s="4">
        <f>DataSheet!$E90-DataSheet!$D90</f>
        <v>14.17</v>
      </c>
      <c r="Z90" s="1" t="e">
        <f t="array" aca="1" ref="Z90" ca="1">_xludf.IFS(DataSheet!$O90="Central","Chris",DataSheet!$O90="East","Erin",DataSheet!$O90="South","Sam",DataSheet!$O90="West","William")</f>
        <v>#NAME?</v>
      </c>
    </row>
    <row r="91" spans="1:26" ht="15.75" customHeight="1">
      <c r="A91" s="1">
        <v>3</v>
      </c>
      <c r="B91" s="1" t="s">
        <v>307</v>
      </c>
      <c r="C91" s="1" t="s">
        <v>41</v>
      </c>
      <c r="D91" s="1">
        <v>0.01</v>
      </c>
      <c r="E91" s="2">
        <v>2.84</v>
      </c>
      <c r="F91" s="2">
        <v>0.93</v>
      </c>
      <c r="G91" s="1" t="s">
        <v>96</v>
      </c>
      <c r="H91" s="1" t="s">
        <v>103</v>
      </c>
      <c r="I91" s="1" t="s">
        <v>53</v>
      </c>
      <c r="J91" s="1" t="s">
        <v>54</v>
      </c>
      <c r="K91" s="1" t="s">
        <v>55</v>
      </c>
      <c r="L91" s="1" t="s">
        <v>308</v>
      </c>
      <c r="M91" s="3">
        <v>0.54</v>
      </c>
      <c r="N91" s="1" t="s">
        <v>34</v>
      </c>
      <c r="O91" s="1" t="s">
        <v>65</v>
      </c>
      <c r="P91" s="1" t="s">
        <v>73</v>
      </c>
      <c r="Q91" s="1" t="s">
        <v>309</v>
      </c>
      <c r="R91" s="1">
        <v>98221</v>
      </c>
      <c r="S91" s="5" t="s">
        <v>182</v>
      </c>
      <c r="T91" s="5" t="s">
        <v>186</v>
      </c>
      <c r="U91" s="2">
        <v>4.5599999999999996</v>
      </c>
      <c r="V91" s="1">
        <v>4</v>
      </c>
      <c r="W91" s="4">
        <v>13.01</v>
      </c>
      <c r="X91" s="1">
        <v>88522</v>
      </c>
      <c r="Y91" s="4">
        <f>DataSheet!$E91-DataSheet!$D91</f>
        <v>2.83</v>
      </c>
      <c r="Z91" s="1" t="e">
        <f t="array" aca="1" ref="Z91" ca="1">_xludf.IFS(DataSheet!$O91="Central","Chris",DataSheet!$O91="East","Erin",DataSheet!$O91="South","Sam",DataSheet!$O91="West","William")</f>
        <v>#NAME?</v>
      </c>
    </row>
    <row r="92" spans="1:26" ht="15.75" customHeight="1">
      <c r="A92" s="1">
        <v>651</v>
      </c>
      <c r="B92" s="1" t="s">
        <v>310</v>
      </c>
      <c r="C92" s="1" t="s">
        <v>41</v>
      </c>
      <c r="D92" s="1">
        <v>0.08</v>
      </c>
      <c r="E92" s="2">
        <v>15.99</v>
      </c>
      <c r="F92" s="2">
        <v>13.18</v>
      </c>
      <c r="G92" s="1" t="s">
        <v>42</v>
      </c>
      <c r="H92" s="1" t="s">
        <v>43</v>
      </c>
      <c r="I92" s="1" t="s">
        <v>53</v>
      </c>
      <c r="J92" s="1" t="s">
        <v>81</v>
      </c>
      <c r="K92" s="1" t="s">
        <v>82</v>
      </c>
      <c r="L92" s="1" t="s">
        <v>311</v>
      </c>
      <c r="M92" s="3">
        <v>0.37</v>
      </c>
      <c r="N92" s="1" t="s">
        <v>34</v>
      </c>
      <c r="O92" s="1" t="s">
        <v>65</v>
      </c>
      <c r="P92" s="1" t="s">
        <v>312</v>
      </c>
      <c r="Q92" s="1" t="s">
        <v>313</v>
      </c>
      <c r="R92" s="1">
        <v>89115</v>
      </c>
      <c r="S92" s="5" t="s">
        <v>182</v>
      </c>
      <c r="T92" s="5" t="s">
        <v>186</v>
      </c>
      <c r="U92" s="2">
        <v>-246.92616000000001</v>
      </c>
      <c r="V92" s="1">
        <v>12</v>
      </c>
      <c r="W92" s="4">
        <v>192.33</v>
      </c>
      <c r="X92" s="1">
        <v>91575</v>
      </c>
      <c r="Y92" s="4">
        <f>DataSheet!$E92-DataSheet!$D92</f>
        <v>15.91</v>
      </c>
      <c r="Z92" s="1" t="e">
        <f t="array" aca="1" ref="Z92" ca="1">_xludf.IFS(DataSheet!$O92="Central","Chris",DataSheet!$O92="East","Erin",DataSheet!$O92="South","Sam",DataSheet!$O92="West","William")</f>
        <v>#NAME?</v>
      </c>
    </row>
    <row r="93" spans="1:26" ht="15.75" customHeight="1">
      <c r="A93" s="1">
        <v>2630</v>
      </c>
      <c r="B93" s="1" t="s">
        <v>218</v>
      </c>
      <c r="C93" s="1" t="s">
        <v>41</v>
      </c>
      <c r="D93" s="1">
        <v>7.0000000000000007E-2</v>
      </c>
      <c r="E93" s="2">
        <v>65.989999999999995</v>
      </c>
      <c r="F93" s="2">
        <v>5.99</v>
      </c>
      <c r="G93" s="1" t="s">
        <v>42</v>
      </c>
      <c r="H93" s="1" t="s">
        <v>29</v>
      </c>
      <c r="I93" s="1" t="s">
        <v>44</v>
      </c>
      <c r="J93" s="1" t="s">
        <v>145</v>
      </c>
      <c r="K93" s="1" t="s">
        <v>82</v>
      </c>
      <c r="L93" s="1" t="s">
        <v>314</v>
      </c>
      <c r="M93" s="3">
        <v>0.57999999999999996</v>
      </c>
      <c r="N93" s="1" t="s">
        <v>34</v>
      </c>
      <c r="O93" s="1" t="s">
        <v>57</v>
      </c>
      <c r="P93" s="1" t="s">
        <v>220</v>
      </c>
      <c r="Q93" s="1" t="s">
        <v>221</v>
      </c>
      <c r="R93" s="1">
        <v>73071</v>
      </c>
      <c r="S93" s="5" t="s">
        <v>182</v>
      </c>
      <c r="T93" s="5" t="s">
        <v>186</v>
      </c>
      <c r="U93" s="2">
        <v>-139.18256</v>
      </c>
      <c r="V93" s="1">
        <v>3</v>
      </c>
      <c r="W93" s="4">
        <v>165.71</v>
      </c>
      <c r="X93" s="1">
        <v>85915</v>
      </c>
      <c r="Y93" s="4">
        <f>DataSheet!$E93-DataSheet!$D93</f>
        <v>65.92</v>
      </c>
      <c r="Z93" s="1" t="e">
        <f t="array" aca="1" ref="Z93" ca="1">_xludf.IFS(DataSheet!$O93="Central","Chris",DataSheet!$O93="East","Erin",DataSheet!$O93="South","Sam",DataSheet!$O93="West","William")</f>
        <v>#NAME?</v>
      </c>
    </row>
    <row r="94" spans="1:26" ht="15.75" customHeight="1">
      <c r="A94" s="1">
        <v>1781</v>
      </c>
      <c r="B94" s="1" t="s">
        <v>315</v>
      </c>
      <c r="C94" s="1" t="s">
        <v>52</v>
      </c>
      <c r="D94" s="1">
        <v>0.03</v>
      </c>
      <c r="E94" s="2">
        <v>5.08</v>
      </c>
      <c r="F94" s="2">
        <v>2.0299999999999998</v>
      </c>
      <c r="G94" s="1" t="s">
        <v>42</v>
      </c>
      <c r="H94" s="1" t="s">
        <v>80</v>
      </c>
      <c r="I94" s="1" t="s">
        <v>30</v>
      </c>
      <c r="J94" s="1" t="s">
        <v>136</v>
      </c>
      <c r="K94" s="1" t="s">
        <v>55</v>
      </c>
      <c r="L94" s="1" t="s">
        <v>316</v>
      </c>
      <c r="M94" s="3">
        <v>0.51</v>
      </c>
      <c r="N94" s="1" t="s">
        <v>34</v>
      </c>
      <c r="O94" s="1" t="s">
        <v>65</v>
      </c>
      <c r="P94" s="1" t="s">
        <v>99</v>
      </c>
      <c r="Q94" s="1" t="s">
        <v>317</v>
      </c>
      <c r="R94" s="1">
        <v>94070</v>
      </c>
      <c r="S94" s="5" t="s">
        <v>182</v>
      </c>
      <c r="T94" s="5" t="s">
        <v>318</v>
      </c>
      <c r="U94" s="2">
        <v>15.1524</v>
      </c>
      <c r="V94" s="1">
        <v>4</v>
      </c>
      <c r="W94" s="4">
        <v>21.96</v>
      </c>
      <c r="X94" s="1">
        <v>89858</v>
      </c>
      <c r="Y94" s="4">
        <f>DataSheet!$E94-DataSheet!$D94</f>
        <v>5.05</v>
      </c>
      <c r="Z94" s="1" t="e">
        <f t="array" aca="1" ref="Z94" ca="1">_xludf.IFS(DataSheet!$O94="Central","Chris",DataSheet!$O94="East","Erin",DataSheet!$O94="South","Sam",DataSheet!$O94="West","William")</f>
        <v>#NAME?</v>
      </c>
    </row>
    <row r="95" spans="1:26" ht="15.75" customHeight="1">
      <c r="A95" s="1">
        <v>3123</v>
      </c>
      <c r="B95" s="1" t="s">
        <v>319</v>
      </c>
      <c r="C95" s="1" t="s">
        <v>52</v>
      </c>
      <c r="D95" s="1">
        <v>0.02</v>
      </c>
      <c r="E95" s="2">
        <v>7.1</v>
      </c>
      <c r="F95" s="2">
        <v>6.05</v>
      </c>
      <c r="G95" s="1" t="s">
        <v>42</v>
      </c>
      <c r="H95" s="1" t="s">
        <v>80</v>
      </c>
      <c r="I95" s="1" t="s">
        <v>53</v>
      </c>
      <c r="J95" s="1" t="s">
        <v>81</v>
      </c>
      <c r="K95" s="1" t="s">
        <v>82</v>
      </c>
      <c r="L95" s="1" t="s">
        <v>265</v>
      </c>
      <c r="M95" s="3">
        <v>0.39</v>
      </c>
      <c r="N95" s="1" t="s">
        <v>34</v>
      </c>
      <c r="O95" s="1" t="s">
        <v>57</v>
      </c>
      <c r="P95" s="1" t="s">
        <v>112</v>
      </c>
      <c r="Q95" s="1" t="s">
        <v>320</v>
      </c>
      <c r="R95" s="1">
        <v>60160</v>
      </c>
      <c r="S95" s="5" t="s">
        <v>182</v>
      </c>
      <c r="T95" s="5" t="s">
        <v>117</v>
      </c>
      <c r="U95" s="2">
        <v>-48.875</v>
      </c>
      <c r="V95" s="1">
        <v>8</v>
      </c>
      <c r="W95" s="4">
        <v>61.5</v>
      </c>
      <c r="X95" s="1">
        <v>87287</v>
      </c>
      <c r="Y95" s="4">
        <f>DataSheet!$E95-DataSheet!$D95</f>
        <v>7.08</v>
      </c>
      <c r="Z95" s="1" t="e">
        <f t="array" aca="1" ref="Z95" ca="1">_xludf.IFS(DataSheet!$O95="Central","Chris",DataSheet!$O95="East","Erin",DataSheet!$O95="South","Sam",DataSheet!$O95="West","William")</f>
        <v>#NAME?</v>
      </c>
    </row>
    <row r="96" spans="1:26" ht="15.75" customHeight="1">
      <c r="A96" s="1">
        <v>3303</v>
      </c>
      <c r="B96" s="1" t="s">
        <v>321</v>
      </c>
      <c r="C96" s="1" t="s">
        <v>52</v>
      </c>
      <c r="D96" s="1">
        <v>0.04</v>
      </c>
      <c r="E96" s="2">
        <v>33.89</v>
      </c>
      <c r="F96" s="2">
        <v>5.0999999999999996</v>
      </c>
      <c r="G96" s="1" t="s">
        <v>42</v>
      </c>
      <c r="H96" s="1" t="s">
        <v>80</v>
      </c>
      <c r="I96" s="1" t="s">
        <v>53</v>
      </c>
      <c r="J96" s="1" t="s">
        <v>87</v>
      </c>
      <c r="K96" s="1" t="s">
        <v>82</v>
      </c>
      <c r="L96" s="1" t="s">
        <v>322</v>
      </c>
      <c r="M96" s="3">
        <v>0.6</v>
      </c>
      <c r="N96" s="1" t="s">
        <v>34</v>
      </c>
      <c r="O96" s="1" t="s">
        <v>35</v>
      </c>
      <c r="P96" s="1" t="s">
        <v>133</v>
      </c>
      <c r="Q96" s="1" t="s">
        <v>323</v>
      </c>
      <c r="R96" s="1">
        <v>33461</v>
      </c>
      <c r="S96" s="5" t="s">
        <v>182</v>
      </c>
      <c r="T96" s="5" t="s">
        <v>318</v>
      </c>
      <c r="U96" s="2">
        <v>68.676000000000002</v>
      </c>
      <c r="V96" s="1">
        <v>6</v>
      </c>
      <c r="W96" s="4">
        <v>200.64</v>
      </c>
      <c r="X96" s="1">
        <v>87795</v>
      </c>
      <c r="Y96" s="4">
        <f>DataSheet!$E96-DataSheet!$D96</f>
        <v>33.85</v>
      </c>
      <c r="Z96" s="1" t="e">
        <f t="array" aca="1" ref="Z96" ca="1">_xludf.IFS(DataSheet!$O96="Central","Chris",DataSheet!$O96="East","Erin",DataSheet!$O96="South","Sam",DataSheet!$O96="West","William")</f>
        <v>#NAME?</v>
      </c>
    </row>
    <row r="97" spans="1:26" ht="15.75" customHeight="1">
      <c r="A97" s="1">
        <v>1367</v>
      </c>
      <c r="B97" s="1" t="s">
        <v>324</v>
      </c>
      <c r="C97" s="1" t="s">
        <v>126</v>
      </c>
      <c r="D97" s="1">
        <v>0.03</v>
      </c>
      <c r="E97" s="2">
        <v>73.98</v>
      </c>
      <c r="F97" s="2">
        <v>14.52</v>
      </c>
      <c r="G97" s="1" t="s">
        <v>42</v>
      </c>
      <c r="H97" s="1" t="s">
        <v>43</v>
      </c>
      <c r="I97" s="1" t="s">
        <v>44</v>
      </c>
      <c r="J97" s="1" t="s">
        <v>45</v>
      </c>
      <c r="K97" s="1" t="s">
        <v>82</v>
      </c>
      <c r="L97" s="1" t="s">
        <v>325</v>
      </c>
      <c r="M97" s="3">
        <v>0.65</v>
      </c>
      <c r="N97" s="1" t="s">
        <v>34</v>
      </c>
      <c r="O97" s="1" t="s">
        <v>57</v>
      </c>
      <c r="P97" s="1" t="s">
        <v>199</v>
      </c>
      <c r="Q97" s="1" t="s">
        <v>326</v>
      </c>
      <c r="R97" s="1">
        <v>79424</v>
      </c>
      <c r="S97" s="5" t="s">
        <v>182</v>
      </c>
      <c r="T97" s="5" t="s">
        <v>77</v>
      </c>
      <c r="U97" s="2">
        <v>-326.23160000000001</v>
      </c>
      <c r="V97" s="1">
        <v>1</v>
      </c>
      <c r="W97" s="4">
        <v>79.02</v>
      </c>
      <c r="X97" s="1">
        <v>90513</v>
      </c>
      <c r="Y97" s="4">
        <f>DataSheet!$E97-DataSheet!$D97</f>
        <v>73.95</v>
      </c>
      <c r="Z97" s="1" t="e">
        <f t="array" aca="1" ref="Z97" ca="1">_xludf.IFS(DataSheet!$O97="Central","Chris",DataSheet!$O97="East","Erin",DataSheet!$O97="South","Sam",DataSheet!$O97="West","William")</f>
        <v>#NAME?</v>
      </c>
    </row>
    <row r="98" spans="1:26" ht="15.75" customHeight="1">
      <c r="A98" s="1">
        <v>1606</v>
      </c>
      <c r="B98" s="1" t="s">
        <v>327</v>
      </c>
      <c r="C98" s="1" t="s">
        <v>126</v>
      </c>
      <c r="D98" s="1">
        <v>0.05</v>
      </c>
      <c r="E98" s="2">
        <v>1.98</v>
      </c>
      <c r="F98" s="2">
        <v>4.7699999999999996</v>
      </c>
      <c r="G98" s="1" t="s">
        <v>42</v>
      </c>
      <c r="H98" s="1" t="s">
        <v>80</v>
      </c>
      <c r="I98" s="1" t="s">
        <v>53</v>
      </c>
      <c r="J98" s="1" t="s">
        <v>81</v>
      </c>
      <c r="K98" s="1" t="s">
        <v>82</v>
      </c>
      <c r="L98" s="1" t="s">
        <v>328</v>
      </c>
      <c r="M98" s="3">
        <v>0.4</v>
      </c>
      <c r="N98" s="1" t="s">
        <v>34</v>
      </c>
      <c r="O98" s="1" t="s">
        <v>121</v>
      </c>
      <c r="P98" s="1" t="s">
        <v>122</v>
      </c>
      <c r="Q98" s="1" t="s">
        <v>329</v>
      </c>
      <c r="R98" s="1">
        <v>11010</v>
      </c>
      <c r="S98" s="5" t="s">
        <v>182</v>
      </c>
      <c r="T98" s="5" t="s">
        <v>186</v>
      </c>
      <c r="U98" s="2">
        <v>-14.359819999999999</v>
      </c>
      <c r="V98" s="1">
        <v>1</v>
      </c>
      <c r="W98" s="4">
        <v>3.53</v>
      </c>
      <c r="X98" s="1">
        <v>87993</v>
      </c>
      <c r="Y98" s="4">
        <f>DataSheet!$E98-DataSheet!$D98</f>
        <v>1.93</v>
      </c>
      <c r="Z98" s="1" t="e">
        <f t="array" aca="1" ref="Z98" ca="1">_xludf.IFS(DataSheet!$O98="Central","Chris",DataSheet!$O98="East","Erin",DataSheet!$O98="South","Sam",DataSheet!$O98="West","William")</f>
        <v>#NAME?</v>
      </c>
    </row>
    <row r="99" spans="1:26" ht="15.75" customHeight="1">
      <c r="A99" s="1">
        <v>1606</v>
      </c>
      <c r="B99" s="1" t="s">
        <v>327</v>
      </c>
      <c r="C99" s="1" t="s">
        <v>126</v>
      </c>
      <c r="D99" s="1">
        <v>7.0000000000000007E-2</v>
      </c>
      <c r="E99" s="2">
        <v>699.99</v>
      </c>
      <c r="F99" s="2">
        <v>24.49</v>
      </c>
      <c r="G99" s="1" t="s">
        <v>96</v>
      </c>
      <c r="H99" s="1" t="s">
        <v>80</v>
      </c>
      <c r="I99" s="1" t="s">
        <v>44</v>
      </c>
      <c r="J99" s="1" t="s">
        <v>70</v>
      </c>
      <c r="K99" s="1" t="s">
        <v>71</v>
      </c>
      <c r="L99" s="1" t="s">
        <v>330</v>
      </c>
      <c r="M99" s="3">
        <v>0.41</v>
      </c>
      <c r="N99" s="1" t="s">
        <v>34</v>
      </c>
      <c r="O99" s="1" t="s">
        <v>121</v>
      </c>
      <c r="P99" s="1" t="s">
        <v>122</v>
      </c>
      <c r="Q99" s="1" t="s">
        <v>329</v>
      </c>
      <c r="R99" s="1">
        <v>11010</v>
      </c>
      <c r="S99" s="5" t="s">
        <v>182</v>
      </c>
      <c r="T99" s="5" t="s">
        <v>186</v>
      </c>
      <c r="U99" s="2">
        <v>-2870.2775999999999</v>
      </c>
      <c r="V99" s="1">
        <v>1</v>
      </c>
      <c r="W99" s="4">
        <v>706.56</v>
      </c>
      <c r="X99" s="1">
        <v>87993</v>
      </c>
      <c r="Y99" s="4">
        <f>DataSheet!$E99-DataSheet!$D99</f>
        <v>699.92</v>
      </c>
      <c r="Z99" s="1" t="e">
        <f t="array" aca="1" ref="Z99" ca="1">_xludf.IFS(DataSheet!$O99="Central","Chris",DataSheet!$O99="East","Erin",DataSheet!$O99="South","Sam",DataSheet!$O99="West","William")</f>
        <v>#NAME?</v>
      </c>
    </row>
    <row r="100" spans="1:26" ht="15.75" customHeight="1">
      <c r="A100" s="1">
        <v>1606</v>
      </c>
      <c r="B100" s="1" t="s">
        <v>327</v>
      </c>
      <c r="C100" s="1" t="s">
        <v>126</v>
      </c>
      <c r="D100" s="1">
        <v>7.0000000000000007E-2</v>
      </c>
      <c r="E100" s="2">
        <v>6783.02</v>
      </c>
      <c r="F100" s="2">
        <v>24.49</v>
      </c>
      <c r="G100" s="1" t="s">
        <v>42</v>
      </c>
      <c r="H100" s="1" t="s">
        <v>80</v>
      </c>
      <c r="I100" s="1" t="s">
        <v>44</v>
      </c>
      <c r="J100" s="1" t="s">
        <v>62</v>
      </c>
      <c r="K100" s="1" t="s">
        <v>71</v>
      </c>
      <c r="L100" s="1" t="s">
        <v>331</v>
      </c>
      <c r="M100" s="3">
        <v>0.39</v>
      </c>
      <c r="N100" s="1" t="s">
        <v>34</v>
      </c>
      <c r="O100" s="1" t="s">
        <v>121</v>
      </c>
      <c r="P100" s="1" t="s">
        <v>122</v>
      </c>
      <c r="Q100" s="1" t="s">
        <v>329</v>
      </c>
      <c r="R100" s="1">
        <v>11010</v>
      </c>
      <c r="S100" s="5" t="s">
        <v>182</v>
      </c>
      <c r="T100" s="5" t="s">
        <v>186</v>
      </c>
      <c r="U100" s="2">
        <v>77.983599999999996</v>
      </c>
      <c r="V100" s="1">
        <v>2</v>
      </c>
      <c r="W100" s="4">
        <v>13121.07</v>
      </c>
      <c r="X100" s="1">
        <v>87993</v>
      </c>
      <c r="Y100" s="4">
        <f>DataSheet!$E100-DataSheet!$D100</f>
        <v>6782.9500000000007</v>
      </c>
      <c r="Z100" s="1" t="e">
        <f t="array" aca="1" ref="Z100" ca="1">_xludf.IFS(DataSheet!$O100="Central","Chris",DataSheet!$O100="East","Erin",DataSheet!$O100="South","Sam",DataSheet!$O100="West","William")</f>
        <v>#NAME?</v>
      </c>
    </row>
    <row r="101" spans="1:26" ht="15.75" customHeight="1">
      <c r="A101" s="1">
        <v>3076</v>
      </c>
      <c r="B101" s="1" t="s">
        <v>332</v>
      </c>
      <c r="C101" s="1" t="s">
        <v>126</v>
      </c>
      <c r="D101" s="1">
        <v>0</v>
      </c>
      <c r="E101" s="2">
        <v>137.47999999999999</v>
      </c>
      <c r="F101" s="2">
        <v>32.18</v>
      </c>
      <c r="G101" s="1" t="s">
        <v>28</v>
      </c>
      <c r="H101" s="1" t="s">
        <v>29</v>
      </c>
      <c r="I101" s="1" t="s">
        <v>30</v>
      </c>
      <c r="J101" s="1" t="s">
        <v>127</v>
      </c>
      <c r="K101" s="1" t="s">
        <v>32</v>
      </c>
      <c r="L101" s="1" t="s">
        <v>333</v>
      </c>
      <c r="M101" s="3">
        <v>0.78</v>
      </c>
      <c r="N101" s="1" t="s">
        <v>34</v>
      </c>
      <c r="O101" s="1" t="s">
        <v>121</v>
      </c>
      <c r="P101" s="1" t="s">
        <v>334</v>
      </c>
      <c r="Q101" s="1" t="s">
        <v>335</v>
      </c>
      <c r="R101" s="1">
        <v>44224</v>
      </c>
      <c r="S101" s="5" t="s">
        <v>182</v>
      </c>
      <c r="T101" s="5" t="s">
        <v>186</v>
      </c>
      <c r="U101" s="2">
        <v>-203.27</v>
      </c>
      <c r="V101" s="1">
        <v>2</v>
      </c>
      <c r="W101" s="4">
        <v>296.75</v>
      </c>
      <c r="X101" s="1">
        <v>88241</v>
      </c>
      <c r="Y101" s="4">
        <f>DataSheet!$E101-DataSheet!$D101</f>
        <v>137.47999999999999</v>
      </c>
      <c r="Z101" s="1" t="e">
        <f t="array" aca="1" ref="Z101" ca="1">_xludf.IFS(DataSheet!$O101="Central","Chris",DataSheet!$O101="East","Erin",DataSheet!$O101="South","Sam",DataSheet!$O101="West","William")</f>
        <v>#NAME?</v>
      </c>
    </row>
    <row r="102" spans="1:26" ht="15.75" customHeight="1">
      <c r="A102" s="1">
        <v>3079</v>
      </c>
      <c r="B102" s="1" t="s">
        <v>336</v>
      </c>
      <c r="C102" s="1" t="s">
        <v>126</v>
      </c>
      <c r="D102" s="1">
        <v>0</v>
      </c>
      <c r="E102" s="2">
        <v>137.47999999999999</v>
      </c>
      <c r="F102" s="2">
        <v>32.18</v>
      </c>
      <c r="G102" s="1" t="s">
        <v>28</v>
      </c>
      <c r="H102" s="1" t="s">
        <v>29</v>
      </c>
      <c r="I102" s="1" t="s">
        <v>30</v>
      </c>
      <c r="J102" s="1" t="s">
        <v>127</v>
      </c>
      <c r="K102" s="1" t="s">
        <v>32</v>
      </c>
      <c r="L102" s="1" t="s">
        <v>333</v>
      </c>
      <c r="M102" s="3">
        <v>0.78</v>
      </c>
      <c r="N102" s="1" t="s">
        <v>34</v>
      </c>
      <c r="O102" s="1" t="s">
        <v>121</v>
      </c>
      <c r="P102" s="1" t="s">
        <v>337</v>
      </c>
      <c r="Q102" s="1" t="s">
        <v>338</v>
      </c>
      <c r="R102" s="1">
        <v>19112</v>
      </c>
      <c r="S102" s="5" t="s">
        <v>182</v>
      </c>
      <c r="T102" s="5" t="s">
        <v>186</v>
      </c>
      <c r="U102" s="2">
        <v>-203.27</v>
      </c>
      <c r="V102" s="1">
        <v>10</v>
      </c>
      <c r="W102" s="4">
        <v>1483.76</v>
      </c>
      <c r="X102" s="1">
        <v>12480</v>
      </c>
      <c r="Y102" s="4">
        <f>DataSheet!$E102-DataSheet!$D102</f>
        <v>137.47999999999999</v>
      </c>
      <c r="Z102" s="1" t="e">
        <f t="array" aca="1" ref="Z102" ca="1">_xludf.IFS(DataSheet!$O102="Central","Chris",DataSheet!$O102="East","Erin",DataSheet!$O102="South","Sam",DataSheet!$O102="West","William")</f>
        <v>#NAME?</v>
      </c>
    </row>
    <row r="103" spans="1:26" ht="15.75" customHeight="1">
      <c r="A103" s="1">
        <v>2868</v>
      </c>
      <c r="B103" s="1" t="s">
        <v>339</v>
      </c>
      <c r="C103" s="1" t="s">
        <v>41</v>
      </c>
      <c r="D103" s="1">
        <v>0.03</v>
      </c>
      <c r="E103" s="2">
        <v>896.99</v>
      </c>
      <c r="F103" s="2">
        <v>19.989999999999998</v>
      </c>
      <c r="G103" s="1" t="s">
        <v>42</v>
      </c>
      <c r="H103" s="1" t="s">
        <v>103</v>
      </c>
      <c r="I103" s="1" t="s">
        <v>53</v>
      </c>
      <c r="J103" s="1" t="s">
        <v>81</v>
      </c>
      <c r="K103" s="1" t="s">
        <v>82</v>
      </c>
      <c r="L103" s="1" t="s">
        <v>340</v>
      </c>
      <c r="M103" s="3">
        <v>0.38</v>
      </c>
      <c r="N103" s="1" t="s">
        <v>34</v>
      </c>
      <c r="O103" s="1" t="s">
        <v>65</v>
      </c>
      <c r="P103" s="1" t="s">
        <v>73</v>
      </c>
      <c r="Q103" s="1" t="s">
        <v>341</v>
      </c>
      <c r="R103" s="1">
        <v>98026</v>
      </c>
      <c r="S103" s="5" t="s">
        <v>186</v>
      </c>
      <c r="T103" s="5" t="s">
        <v>77</v>
      </c>
      <c r="U103" s="2">
        <v>3602.1311999999998</v>
      </c>
      <c r="V103" s="1">
        <v>6</v>
      </c>
      <c r="W103" s="4">
        <v>5220.4799999999996</v>
      </c>
      <c r="X103" s="1">
        <v>85826</v>
      </c>
      <c r="Y103" s="4">
        <f>DataSheet!$E103-DataSheet!$D103</f>
        <v>896.96</v>
      </c>
      <c r="Z103" s="1" t="e">
        <f t="array" aca="1" ref="Z103" ca="1">_xludf.IFS(DataSheet!$O103="Central","Chris",DataSheet!$O103="East","Erin",DataSheet!$O103="South","Sam",DataSheet!$O103="West","William")</f>
        <v>#NAME?</v>
      </c>
    </row>
    <row r="104" spans="1:26" ht="15.75" customHeight="1">
      <c r="A104" s="1">
        <v>2908</v>
      </c>
      <c r="B104" s="1" t="s">
        <v>342</v>
      </c>
      <c r="C104" s="1" t="s">
        <v>41</v>
      </c>
      <c r="D104" s="1">
        <v>7.0000000000000007E-2</v>
      </c>
      <c r="E104" s="2">
        <v>4.13</v>
      </c>
      <c r="F104" s="2">
        <v>0.99</v>
      </c>
      <c r="G104" s="1" t="s">
        <v>42</v>
      </c>
      <c r="H104" s="1" t="s">
        <v>80</v>
      </c>
      <c r="I104" s="1" t="s">
        <v>53</v>
      </c>
      <c r="J104" s="1" t="s">
        <v>162</v>
      </c>
      <c r="K104" s="1" t="s">
        <v>82</v>
      </c>
      <c r="L104" s="1" t="s">
        <v>343</v>
      </c>
      <c r="M104" s="3">
        <v>0.39</v>
      </c>
      <c r="N104" s="1" t="s">
        <v>34</v>
      </c>
      <c r="O104" s="1" t="s">
        <v>121</v>
      </c>
      <c r="P104" s="1" t="s">
        <v>334</v>
      </c>
      <c r="Q104" s="1" t="s">
        <v>344</v>
      </c>
      <c r="R104" s="1">
        <v>44125</v>
      </c>
      <c r="S104" s="5" t="s">
        <v>186</v>
      </c>
      <c r="T104" s="5" t="s">
        <v>186</v>
      </c>
      <c r="U104" s="2">
        <v>10.959199999999999</v>
      </c>
      <c r="V104" s="1">
        <v>4</v>
      </c>
      <c r="W104" s="4">
        <v>16.07</v>
      </c>
      <c r="X104" s="1">
        <v>88156</v>
      </c>
      <c r="Y104" s="4">
        <f>DataSheet!$E104-DataSheet!$D104</f>
        <v>4.0599999999999996</v>
      </c>
      <c r="Z104" s="1" t="e">
        <f t="array" aca="1" ref="Z104" ca="1">_xludf.IFS(DataSheet!$O104="Central","Chris",DataSheet!$O104="East","Erin",DataSheet!$O104="South","Sam",DataSheet!$O104="West","William")</f>
        <v>#NAME?</v>
      </c>
    </row>
    <row r="105" spans="1:26" ht="15.75" customHeight="1">
      <c r="A105" s="1">
        <v>2908</v>
      </c>
      <c r="B105" s="1" t="s">
        <v>342</v>
      </c>
      <c r="C105" s="1" t="s">
        <v>41</v>
      </c>
      <c r="D105" s="1">
        <v>0.03</v>
      </c>
      <c r="E105" s="2">
        <v>22.72</v>
      </c>
      <c r="F105" s="2">
        <v>8.99</v>
      </c>
      <c r="G105" s="1" t="s">
        <v>42</v>
      </c>
      <c r="H105" s="1" t="s">
        <v>80</v>
      </c>
      <c r="I105" s="1" t="s">
        <v>30</v>
      </c>
      <c r="J105" s="1" t="s">
        <v>136</v>
      </c>
      <c r="K105" s="1" t="s">
        <v>46</v>
      </c>
      <c r="L105" s="1" t="s">
        <v>345</v>
      </c>
      <c r="M105" s="3">
        <v>0.44</v>
      </c>
      <c r="N105" s="1" t="s">
        <v>34</v>
      </c>
      <c r="O105" s="1" t="s">
        <v>121</v>
      </c>
      <c r="P105" s="1" t="s">
        <v>334</v>
      </c>
      <c r="Q105" s="1" t="s">
        <v>344</v>
      </c>
      <c r="R105" s="1">
        <v>44125</v>
      </c>
      <c r="S105" s="5" t="s">
        <v>186</v>
      </c>
      <c r="T105" s="5" t="s">
        <v>186</v>
      </c>
      <c r="U105" s="2">
        <v>17.429400000000001</v>
      </c>
      <c r="V105" s="1">
        <v>1</v>
      </c>
      <c r="W105" s="4">
        <v>25.26</v>
      </c>
      <c r="X105" s="1">
        <v>88156</v>
      </c>
      <c r="Y105" s="4">
        <f>DataSheet!$E105-DataSheet!$D105</f>
        <v>22.689999999999998</v>
      </c>
      <c r="Z105" s="1" t="e">
        <f t="array" aca="1" ref="Z105" ca="1">_xludf.IFS(DataSheet!$O105="Central","Chris",DataSheet!$O105="East","Erin",DataSheet!$O105="South","Sam",DataSheet!$O105="West","William")</f>
        <v>#NAME?</v>
      </c>
    </row>
    <row r="106" spans="1:26" ht="15.75" customHeight="1">
      <c r="A106" s="1">
        <v>2508</v>
      </c>
      <c r="B106" s="1" t="s">
        <v>346</v>
      </c>
      <c r="C106" s="1" t="s">
        <v>52</v>
      </c>
      <c r="D106" s="1">
        <v>0.02</v>
      </c>
      <c r="E106" s="2">
        <v>5.81</v>
      </c>
      <c r="F106" s="2">
        <v>8.49</v>
      </c>
      <c r="G106" s="1" t="s">
        <v>42</v>
      </c>
      <c r="H106" s="1" t="s">
        <v>80</v>
      </c>
      <c r="I106" s="1" t="s">
        <v>53</v>
      </c>
      <c r="J106" s="1" t="s">
        <v>81</v>
      </c>
      <c r="K106" s="1" t="s">
        <v>82</v>
      </c>
      <c r="L106" s="1" t="s">
        <v>347</v>
      </c>
      <c r="M106" s="3">
        <v>0.39</v>
      </c>
      <c r="N106" s="1" t="s">
        <v>34</v>
      </c>
      <c r="O106" s="1" t="s">
        <v>121</v>
      </c>
      <c r="P106" s="1" t="s">
        <v>348</v>
      </c>
      <c r="Q106" s="1" t="s">
        <v>349</v>
      </c>
      <c r="R106" s="1">
        <v>4073</v>
      </c>
      <c r="S106" s="5" t="s">
        <v>186</v>
      </c>
      <c r="T106" s="5" t="s">
        <v>318</v>
      </c>
      <c r="U106" s="2">
        <v>-137.494</v>
      </c>
      <c r="V106" s="1">
        <v>7</v>
      </c>
      <c r="W106" s="4">
        <v>42.44</v>
      </c>
      <c r="X106" s="1">
        <v>87031</v>
      </c>
      <c r="Y106" s="4">
        <f>DataSheet!$E106-DataSheet!$D106</f>
        <v>5.79</v>
      </c>
      <c r="Z106" s="1" t="e">
        <f t="array" aca="1" ref="Z106" ca="1">_xludf.IFS(DataSheet!$O106="Central","Chris",DataSheet!$O106="East","Erin",DataSheet!$O106="South","Sam",DataSheet!$O106="West","William")</f>
        <v>#NAME?</v>
      </c>
    </row>
    <row r="107" spans="1:26" ht="15.75" customHeight="1">
      <c r="A107" s="1">
        <v>2099</v>
      </c>
      <c r="B107" s="1" t="s">
        <v>350</v>
      </c>
      <c r="C107" s="1" t="s">
        <v>79</v>
      </c>
      <c r="D107" s="1">
        <v>7.0000000000000007E-2</v>
      </c>
      <c r="E107" s="2">
        <v>14.56</v>
      </c>
      <c r="F107" s="2">
        <v>3.5</v>
      </c>
      <c r="G107" s="1" t="s">
        <v>42</v>
      </c>
      <c r="H107" s="1" t="s">
        <v>80</v>
      </c>
      <c r="I107" s="1" t="s">
        <v>53</v>
      </c>
      <c r="J107" s="1" t="s">
        <v>104</v>
      </c>
      <c r="K107" s="1" t="s">
        <v>82</v>
      </c>
      <c r="L107" s="1" t="s">
        <v>351</v>
      </c>
      <c r="M107" s="3">
        <v>0.57999999999999996</v>
      </c>
      <c r="N107" s="1" t="s">
        <v>34</v>
      </c>
      <c r="O107" s="1" t="s">
        <v>35</v>
      </c>
      <c r="P107" s="1" t="s">
        <v>287</v>
      </c>
      <c r="Q107" s="1" t="s">
        <v>352</v>
      </c>
      <c r="R107" s="1">
        <v>29577</v>
      </c>
      <c r="S107" s="5" t="s">
        <v>186</v>
      </c>
      <c r="T107" s="5" t="s">
        <v>117</v>
      </c>
      <c r="U107" s="2">
        <v>-45.527999999999999</v>
      </c>
      <c r="V107" s="1">
        <v>6</v>
      </c>
      <c r="W107" s="4">
        <v>84.59</v>
      </c>
      <c r="X107" s="1">
        <v>87888</v>
      </c>
      <c r="Y107" s="4">
        <f>DataSheet!$E107-DataSheet!$D107</f>
        <v>14.49</v>
      </c>
      <c r="Z107" s="1" t="e">
        <f t="array" aca="1" ref="Z107" ca="1">_xludf.IFS(DataSheet!$O107="Central","Chris",DataSheet!$O107="East","Erin",DataSheet!$O107="South","Sam",DataSheet!$O107="West","William")</f>
        <v>#NAME?</v>
      </c>
    </row>
    <row r="108" spans="1:26" ht="15.75" customHeight="1">
      <c r="A108" s="1">
        <v>806</v>
      </c>
      <c r="B108" s="1" t="s">
        <v>353</v>
      </c>
      <c r="C108" s="1" t="s">
        <v>27</v>
      </c>
      <c r="D108" s="1">
        <v>0.06</v>
      </c>
      <c r="E108" s="2">
        <v>179.99</v>
      </c>
      <c r="F108" s="2">
        <v>13.99</v>
      </c>
      <c r="G108" s="1" t="s">
        <v>96</v>
      </c>
      <c r="H108" s="1" t="s">
        <v>29</v>
      </c>
      <c r="I108" s="1" t="s">
        <v>44</v>
      </c>
      <c r="J108" s="1" t="s">
        <v>145</v>
      </c>
      <c r="K108" s="1" t="s">
        <v>154</v>
      </c>
      <c r="L108" s="1" t="s">
        <v>354</v>
      </c>
      <c r="M108" s="3">
        <v>0.56999999999999995</v>
      </c>
      <c r="N108" s="1" t="s">
        <v>34</v>
      </c>
      <c r="O108" s="1" t="s">
        <v>35</v>
      </c>
      <c r="P108" s="1" t="s">
        <v>133</v>
      </c>
      <c r="Q108" s="1" t="s">
        <v>138</v>
      </c>
      <c r="R108" s="1">
        <v>33132</v>
      </c>
      <c r="S108" s="5" t="s">
        <v>117</v>
      </c>
      <c r="T108" s="5" t="s">
        <v>210</v>
      </c>
      <c r="U108" s="2">
        <v>1220.03784</v>
      </c>
      <c r="V108" s="1">
        <v>54</v>
      </c>
      <c r="W108" s="4">
        <v>8332.91</v>
      </c>
      <c r="X108" s="1">
        <v>40547</v>
      </c>
      <c r="Y108" s="4">
        <f>DataSheet!$E108-DataSheet!$D108</f>
        <v>179.93</v>
      </c>
      <c r="Z108" s="1" t="e">
        <f t="array" aca="1" ref="Z108" ca="1">_xludf.IFS(DataSheet!$O108="Central","Chris",DataSheet!$O108="East","Erin",DataSheet!$O108="South","Sam",DataSheet!$O108="West","William")</f>
        <v>#NAME?</v>
      </c>
    </row>
    <row r="109" spans="1:26" ht="15.75" customHeight="1">
      <c r="A109" s="1">
        <v>1527</v>
      </c>
      <c r="B109" s="1" t="s">
        <v>355</v>
      </c>
      <c r="C109" s="1" t="s">
        <v>27</v>
      </c>
      <c r="D109" s="1">
        <v>0.03</v>
      </c>
      <c r="E109" s="2">
        <v>30.98</v>
      </c>
      <c r="F109" s="2">
        <v>8.99</v>
      </c>
      <c r="G109" s="1" t="s">
        <v>96</v>
      </c>
      <c r="H109" s="1" t="s">
        <v>29</v>
      </c>
      <c r="I109" s="1" t="s">
        <v>53</v>
      </c>
      <c r="J109" s="1" t="s">
        <v>54</v>
      </c>
      <c r="K109" s="1" t="s">
        <v>46</v>
      </c>
      <c r="L109" s="1" t="s">
        <v>356</v>
      </c>
      <c r="M109" s="3">
        <v>0.57999999999999996</v>
      </c>
      <c r="N109" s="1" t="s">
        <v>34</v>
      </c>
      <c r="O109" s="1" t="s">
        <v>35</v>
      </c>
      <c r="P109" s="1" t="s">
        <v>174</v>
      </c>
      <c r="Q109" s="1" t="s">
        <v>357</v>
      </c>
      <c r="R109" s="1">
        <v>35601</v>
      </c>
      <c r="S109" s="5" t="s">
        <v>117</v>
      </c>
      <c r="T109" s="5" t="s">
        <v>210</v>
      </c>
      <c r="U109" s="2">
        <v>0.51</v>
      </c>
      <c r="V109" s="1">
        <v>5</v>
      </c>
      <c r="W109" s="4">
        <v>162.38999999999999</v>
      </c>
      <c r="X109" s="1">
        <v>86813</v>
      </c>
      <c r="Y109" s="4">
        <f>DataSheet!$E109-DataSheet!$D109</f>
        <v>30.95</v>
      </c>
      <c r="Z109" s="1" t="e">
        <f t="array" aca="1" ref="Z109" ca="1">_xludf.IFS(DataSheet!$O109="Central","Chris",DataSheet!$O109="East","Erin",DataSheet!$O109="South","Sam",DataSheet!$O109="West","William")</f>
        <v>#NAME?</v>
      </c>
    </row>
    <row r="110" spans="1:26" ht="15.75" customHeight="1">
      <c r="A110" s="1">
        <v>1528</v>
      </c>
      <c r="B110" s="1" t="s">
        <v>358</v>
      </c>
      <c r="C110" s="1" t="s">
        <v>27</v>
      </c>
      <c r="D110" s="1">
        <v>0.01</v>
      </c>
      <c r="E110" s="2">
        <v>525.98</v>
      </c>
      <c r="F110" s="2">
        <v>19.989999999999998</v>
      </c>
      <c r="G110" s="1" t="s">
        <v>42</v>
      </c>
      <c r="H110" s="1" t="s">
        <v>29</v>
      </c>
      <c r="I110" s="1" t="s">
        <v>53</v>
      </c>
      <c r="J110" s="1" t="s">
        <v>81</v>
      </c>
      <c r="K110" s="1" t="s">
        <v>82</v>
      </c>
      <c r="L110" s="1" t="s">
        <v>359</v>
      </c>
      <c r="M110" s="3">
        <v>0.37</v>
      </c>
      <c r="N110" s="1" t="s">
        <v>34</v>
      </c>
      <c r="O110" s="1" t="s">
        <v>35</v>
      </c>
      <c r="P110" s="1" t="s">
        <v>106</v>
      </c>
      <c r="Q110" s="1" t="s">
        <v>360</v>
      </c>
      <c r="R110" s="1">
        <v>27288</v>
      </c>
      <c r="S110" s="5" t="s">
        <v>117</v>
      </c>
      <c r="T110" s="5" t="s">
        <v>210</v>
      </c>
      <c r="U110" s="2">
        <v>-161.92400000000001</v>
      </c>
      <c r="V110" s="1">
        <v>9</v>
      </c>
      <c r="W110" s="4">
        <v>4920.8100000000004</v>
      </c>
      <c r="X110" s="1">
        <v>86813</v>
      </c>
      <c r="Y110" s="4">
        <f>DataSheet!$E110-DataSheet!$D110</f>
        <v>525.97</v>
      </c>
      <c r="Z110" s="1" t="e">
        <f t="array" aca="1" ref="Z110" ca="1">_xludf.IFS(DataSheet!$O110="Central","Chris",DataSheet!$O110="East","Erin",DataSheet!$O110="South","Sam",DataSheet!$O110="West","William")</f>
        <v>#NAME?</v>
      </c>
    </row>
    <row r="111" spans="1:26" ht="15.75" customHeight="1">
      <c r="A111" s="1">
        <v>3017</v>
      </c>
      <c r="B111" s="1" t="s">
        <v>361</v>
      </c>
      <c r="C111" s="1" t="s">
        <v>27</v>
      </c>
      <c r="D111" s="1">
        <v>0.01</v>
      </c>
      <c r="E111" s="2">
        <v>5.58</v>
      </c>
      <c r="F111" s="2">
        <v>5.3</v>
      </c>
      <c r="G111" s="1" t="s">
        <v>42</v>
      </c>
      <c r="H111" s="1" t="s">
        <v>103</v>
      </c>
      <c r="I111" s="1" t="s">
        <v>53</v>
      </c>
      <c r="J111" s="1" t="s">
        <v>362</v>
      </c>
      <c r="K111" s="1" t="s">
        <v>82</v>
      </c>
      <c r="L111" s="1" t="s">
        <v>363</v>
      </c>
      <c r="M111" s="3">
        <v>0.35</v>
      </c>
      <c r="N111" s="1" t="s">
        <v>34</v>
      </c>
      <c r="O111" s="1" t="s">
        <v>65</v>
      </c>
      <c r="P111" s="1" t="s">
        <v>99</v>
      </c>
      <c r="Q111" s="1" t="s">
        <v>364</v>
      </c>
      <c r="R111" s="1">
        <v>92024</v>
      </c>
      <c r="S111" s="5" t="s">
        <v>117</v>
      </c>
      <c r="T111" s="5" t="s">
        <v>77</v>
      </c>
      <c r="U111" s="2">
        <v>-7.25</v>
      </c>
      <c r="V111" s="1">
        <v>1</v>
      </c>
      <c r="W111" s="4">
        <v>11.16</v>
      </c>
      <c r="X111" s="1">
        <v>89071</v>
      </c>
      <c r="Y111" s="4">
        <f>DataSheet!$E111-DataSheet!$D111</f>
        <v>5.57</v>
      </c>
      <c r="Z111" s="1" t="e">
        <f t="array" aca="1" ref="Z111" ca="1">_xludf.IFS(DataSheet!$O111="Central","Chris",DataSheet!$O111="East","Erin",DataSheet!$O111="South","Sam",DataSheet!$O111="West","William")</f>
        <v>#NAME?</v>
      </c>
    </row>
    <row r="112" spans="1:26" ht="15.75" customHeight="1">
      <c r="A112" s="1">
        <v>3017</v>
      </c>
      <c r="B112" s="1" t="s">
        <v>361</v>
      </c>
      <c r="C112" s="1" t="s">
        <v>27</v>
      </c>
      <c r="D112" s="1">
        <v>0.03</v>
      </c>
      <c r="E112" s="2">
        <v>3.98</v>
      </c>
      <c r="F112" s="2">
        <v>0.7</v>
      </c>
      <c r="G112" s="1" t="s">
        <v>42</v>
      </c>
      <c r="H112" s="1" t="s">
        <v>103</v>
      </c>
      <c r="I112" s="1" t="s">
        <v>53</v>
      </c>
      <c r="J112" s="1" t="s">
        <v>54</v>
      </c>
      <c r="K112" s="1" t="s">
        <v>55</v>
      </c>
      <c r="L112" s="1" t="s">
        <v>365</v>
      </c>
      <c r="M112" s="3">
        <v>0.52</v>
      </c>
      <c r="N112" s="1" t="s">
        <v>34</v>
      </c>
      <c r="O112" s="1" t="s">
        <v>65</v>
      </c>
      <c r="P112" s="1" t="s">
        <v>99</v>
      </c>
      <c r="Q112" s="1" t="s">
        <v>364</v>
      </c>
      <c r="R112" s="1">
        <v>92024</v>
      </c>
      <c r="S112" s="5" t="s">
        <v>117</v>
      </c>
      <c r="T112" s="5" t="s">
        <v>77</v>
      </c>
      <c r="U112" s="2">
        <v>31.201799999999999</v>
      </c>
      <c r="V112" s="1">
        <v>11</v>
      </c>
      <c r="W112" s="4">
        <v>45.22</v>
      </c>
      <c r="X112" s="1">
        <v>89071</v>
      </c>
      <c r="Y112" s="4">
        <f>DataSheet!$E112-DataSheet!$D112</f>
        <v>3.95</v>
      </c>
      <c r="Z112" s="1" t="e">
        <f t="array" aca="1" ref="Z112" ca="1">_xludf.IFS(DataSheet!$O112="Central","Chris",DataSheet!$O112="East","Erin",DataSheet!$O112="South","Sam",DataSheet!$O112="West","William")</f>
        <v>#NAME?</v>
      </c>
    </row>
    <row r="113" spans="1:26" ht="15.75" customHeight="1">
      <c r="A113" s="1">
        <v>833</v>
      </c>
      <c r="B113" s="1" t="s">
        <v>366</v>
      </c>
      <c r="C113" s="1" t="s">
        <v>41</v>
      </c>
      <c r="D113" s="1">
        <v>0</v>
      </c>
      <c r="E113" s="2">
        <v>11.66</v>
      </c>
      <c r="F113" s="2">
        <v>8.99</v>
      </c>
      <c r="G113" s="1" t="s">
        <v>96</v>
      </c>
      <c r="H113" s="1" t="s">
        <v>103</v>
      </c>
      <c r="I113" s="1" t="s">
        <v>53</v>
      </c>
      <c r="J113" s="1" t="s">
        <v>54</v>
      </c>
      <c r="K113" s="1" t="s">
        <v>46</v>
      </c>
      <c r="L113" s="1" t="s">
        <v>367</v>
      </c>
      <c r="M113" s="3">
        <v>0.59</v>
      </c>
      <c r="N113" s="1" t="s">
        <v>34</v>
      </c>
      <c r="O113" s="1" t="s">
        <v>65</v>
      </c>
      <c r="P113" s="1" t="s">
        <v>99</v>
      </c>
      <c r="Q113" s="1" t="s">
        <v>368</v>
      </c>
      <c r="R113" s="1">
        <v>95020</v>
      </c>
      <c r="S113" s="5" t="s">
        <v>117</v>
      </c>
      <c r="T113" s="5" t="s">
        <v>210</v>
      </c>
      <c r="U113" s="2">
        <v>-203.67</v>
      </c>
      <c r="V113" s="1">
        <v>11</v>
      </c>
      <c r="W113" s="4">
        <v>138.51</v>
      </c>
      <c r="X113" s="1">
        <v>89770</v>
      </c>
      <c r="Y113" s="4">
        <f>DataSheet!$E113-DataSheet!$D113</f>
        <v>11.66</v>
      </c>
      <c r="Z113" s="1" t="e">
        <f t="array" aca="1" ref="Z113" ca="1">_xludf.IFS(DataSheet!$O113="Central","Chris",DataSheet!$O113="East","Erin",DataSheet!$O113="South","Sam",DataSheet!$O113="West","William")</f>
        <v>#NAME?</v>
      </c>
    </row>
    <row r="114" spans="1:26" ht="15.75" customHeight="1">
      <c r="A114" s="1">
        <v>358</v>
      </c>
      <c r="B114" s="1" t="s">
        <v>369</v>
      </c>
      <c r="C114" s="1" t="s">
        <v>52</v>
      </c>
      <c r="D114" s="1">
        <v>0.04</v>
      </c>
      <c r="E114" s="2">
        <v>125.99</v>
      </c>
      <c r="F114" s="2">
        <v>8.99</v>
      </c>
      <c r="G114" s="1" t="s">
        <v>42</v>
      </c>
      <c r="H114" s="1" t="s">
        <v>103</v>
      </c>
      <c r="I114" s="1" t="s">
        <v>44</v>
      </c>
      <c r="J114" s="1" t="s">
        <v>145</v>
      </c>
      <c r="K114" s="1" t="s">
        <v>82</v>
      </c>
      <c r="L114" s="1" t="s">
        <v>370</v>
      </c>
      <c r="M114" s="3">
        <v>0.59</v>
      </c>
      <c r="N114" s="1" t="s">
        <v>34</v>
      </c>
      <c r="O114" s="1" t="s">
        <v>121</v>
      </c>
      <c r="P114" s="1" t="s">
        <v>337</v>
      </c>
      <c r="Q114" s="1" t="s">
        <v>371</v>
      </c>
      <c r="R114" s="1">
        <v>19406</v>
      </c>
      <c r="S114" s="5" t="s">
        <v>117</v>
      </c>
      <c r="T114" s="5" t="s">
        <v>372</v>
      </c>
      <c r="U114" s="2">
        <v>-627.82191999999998</v>
      </c>
      <c r="V114" s="1">
        <v>1</v>
      </c>
      <c r="W114" s="4">
        <v>107.95</v>
      </c>
      <c r="X114" s="1">
        <v>91130</v>
      </c>
      <c r="Y114" s="4">
        <f>DataSheet!$E114-DataSheet!$D114</f>
        <v>125.94999999999999</v>
      </c>
      <c r="Z114" s="1" t="e">
        <f t="array" aca="1" ref="Z114" ca="1">_xludf.IFS(DataSheet!$O114="Central","Chris",DataSheet!$O114="East","Erin",DataSheet!$O114="South","Sam",DataSheet!$O114="West","William")</f>
        <v>#NAME?</v>
      </c>
    </row>
    <row r="115" spans="1:26" ht="15.75" customHeight="1">
      <c r="A115" s="1">
        <v>2555</v>
      </c>
      <c r="B115" s="1" t="s">
        <v>373</v>
      </c>
      <c r="C115" s="1" t="s">
        <v>52</v>
      </c>
      <c r="D115" s="1">
        <v>0.1</v>
      </c>
      <c r="E115" s="2">
        <v>2.6</v>
      </c>
      <c r="F115" s="2">
        <v>2.4</v>
      </c>
      <c r="G115" s="1" t="s">
        <v>42</v>
      </c>
      <c r="H115" s="1" t="s">
        <v>80</v>
      </c>
      <c r="I115" s="1" t="s">
        <v>53</v>
      </c>
      <c r="J115" s="1" t="s">
        <v>54</v>
      </c>
      <c r="K115" s="1" t="s">
        <v>55</v>
      </c>
      <c r="L115" s="1" t="s">
        <v>374</v>
      </c>
      <c r="M115" s="3">
        <v>0.57999999999999996</v>
      </c>
      <c r="N115" s="1" t="s">
        <v>34</v>
      </c>
      <c r="O115" s="1" t="s">
        <v>57</v>
      </c>
      <c r="P115" s="1" t="s">
        <v>375</v>
      </c>
      <c r="Q115" s="1" t="s">
        <v>376</v>
      </c>
      <c r="R115" s="1">
        <v>53711</v>
      </c>
      <c r="S115" s="5" t="s">
        <v>117</v>
      </c>
      <c r="T115" s="5" t="s">
        <v>236</v>
      </c>
      <c r="U115" s="2">
        <v>-88.04</v>
      </c>
      <c r="V115" s="1">
        <v>12</v>
      </c>
      <c r="W115" s="4">
        <v>30.1</v>
      </c>
      <c r="X115" s="1">
        <v>86527</v>
      </c>
      <c r="Y115" s="4">
        <f>DataSheet!$E115-DataSheet!$D115</f>
        <v>2.5</v>
      </c>
      <c r="Z115" s="1" t="e">
        <f t="array" aca="1" ref="Z115" ca="1">_xludf.IFS(DataSheet!$O115="Central","Chris",DataSheet!$O115="East","Erin",DataSheet!$O115="South","Sam",DataSheet!$O115="West","William")</f>
        <v>#NAME?</v>
      </c>
    </row>
    <row r="116" spans="1:26" ht="15.75" customHeight="1">
      <c r="A116" s="1">
        <v>1745</v>
      </c>
      <c r="B116" s="1" t="s">
        <v>377</v>
      </c>
      <c r="C116" s="1" t="s">
        <v>79</v>
      </c>
      <c r="D116" s="1">
        <v>0.02</v>
      </c>
      <c r="E116" s="2">
        <v>4.13</v>
      </c>
      <c r="F116" s="2">
        <v>6.89</v>
      </c>
      <c r="G116" s="1" t="s">
        <v>42</v>
      </c>
      <c r="H116" s="1" t="s">
        <v>80</v>
      </c>
      <c r="I116" s="1" t="s">
        <v>53</v>
      </c>
      <c r="J116" s="1" t="s">
        <v>162</v>
      </c>
      <c r="K116" s="1" t="s">
        <v>82</v>
      </c>
      <c r="L116" s="1" t="s">
        <v>378</v>
      </c>
      <c r="M116" s="3">
        <v>0.39</v>
      </c>
      <c r="N116" s="1" t="s">
        <v>34</v>
      </c>
      <c r="O116" s="1" t="s">
        <v>35</v>
      </c>
      <c r="P116" s="1" t="s">
        <v>84</v>
      </c>
      <c r="Q116" s="1" t="s">
        <v>379</v>
      </c>
      <c r="R116" s="1">
        <v>30305</v>
      </c>
      <c r="S116" s="5" t="s">
        <v>117</v>
      </c>
      <c r="T116" s="5" t="s">
        <v>77</v>
      </c>
      <c r="U116" s="2">
        <v>-51.737000000000002</v>
      </c>
      <c r="V116" s="1">
        <v>9</v>
      </c>
      <c r="W116" s="4">
        <v>45.87</v>
      </c>
      <c r="X116" s="1">
        <v>18561</v>
      </c>
      <c r="Y116" s="4">
        <f>DataSheet!$E116-DataSheet!$D116</f>
        <v>4.1100000000000003</v>
      </c>
      <c r="Z116" s="1" t="e">
        <f t="array" aca="1" ref="Z116" ca="1">_xludf.IFS(DataSheet!$O116="Central","Chris",DataSheet!$O116="East","Erin",DataSheet!$O116="South","Sam",DataSheet!$O116="West","William")</f>
        <v>#NAME?</v>
      </c>
    </row>
    <row r="117" spans="1:26" ht="15.75" customHeight="1">
      <c r="A117" s="1">
        <v>1749</v>
      </c>
      <c r="B117" s="1" t="s">
        <v>380</v>
      </c>
      <c r="C117" s="1" t="s">
        <v>79</v>
      </c>
      <c r="D117" s="1">
        <v>0.02</v>
      </c>
      <c r="E117" s="2">
        <v>4.13</v>
      </c>
      <c r="F117" s="2">
        <v>6.89</v>
      </c>
      <c r="G117" s="1" t="s">
        <v>42</v>
      </c>
      <c r="H117" s="1" t="s">
        <v>80</v>
      </c>
      <c r="I117" s="1" t="s">
        <v>53</v>
      </c>
      <c r="J117" s="1" t="s">
        <v>162</v>
      </c>
      <c r="K117" s="1" t="s">
        <v>82</v>
      </c>
      <c r="L117" s="1" t="s">
        <v>378</v>
      </c>
      <c r="M117" s="3">
        <v>0.39</v>
      </c>
      <c r="N117" s="1" t="s">
        <v>34</v>
      </c>
      <c r="O117" s="1" t="s">
        <v>57</v>
      </c>
      <c r="P117" s="1" t="s">
        <v>220</v>
      </c>
      <c r="Q117" s="1" t="s">
        <v>381</v>
      </c>
      <c r="R117" s="1">
        <v>73505</v>
      </c>
      <c r="S117" s="5" t="s">
        <v>117</v>
      </c>
      <c r="T117" s="5" t="s">
        <v>77</v>
      </c>
      <c r="U117" s="2">
        <v>-48.235999999999997</v>
      </c>
      <c r="V117" s="1">
        <v>2</v>
      </c>
      <c r="W117" s="4">
        <v>10.19</v>
      </c>
      <c r="X117" s="1">
        <v>87243</v>
      </c>
      <c r="Y117" s="4">
        <f>DataSheet!$E117-DataSheet!$D117</f>
        <v>4.1100000000000003</v>
      </c>
      <c r="Z117" s="1" t="e">
        <f t="array" aca="1" ref="Z117" ca="1">_xludf.IFS(DataSheet!$O117="Central","Chris",DataSheet!$O117="East","Erin",DataSheet!$O117="South","Sam",DataSheet!$O117="West","William")</f>
        <v>#NAME?</v>
      </c>
    </row>
    <row r="118" spans="1:26" ht="15.75" customHeight="1">
      <c r="A118" s="1">
        <v>2164</v>
      </c>
      <c r="B118" s="1" t="s">
        <v>382</v>
      </c>
      <c r="C118" s="1" t="s">
        <v>79</v>
      </c>
      <c r="D118" s="1">
        <v>0.01</v>
      </c>
      <c r="E118" s="2">
        <v>5.38</v>
      </c>
      <c r="F118" s="2">
        <v>7.57</v>
      </c>
      <c r="G118" s="1" t="s">
        <v>42</v>
      </c>
      <c r="H118" s="1" t="s">
        <v>29</v>
      </c>
      <c r="I118" s="1" t="s">
        <v>53</v>
      </c>
      <c r="J118" s="1" t="s">
        <v>81</v>
      </c>
      <c r="K118" s="1" t="s">
        <v>82</v>
      </c>
      <c r="L118" s="1" t="s">
        <v>383</v>
      </c>
      <c r="M118" s="3">
        <v>0.36</v>
      </c>
      <c r="N118" s="1" t="s">
        <v>34</v>
      </c>
      <c r="O118" s="1" t="s">
        <v>65</v>
      </c>
      <c r="P118" s="1" t="s">
        <v>99</v>
      </c>
      <c r="Q118" s="1" t="s">
        <v>384</v>
      </c>
      <c r="R118" s="1">
        <v>91104</v>
      </c>
      <c r="S118" s="5" t="s">
        <v>117</v>
      </c>
      <c r="T118" s="5" t="s">
        <v>77</v>
      </c>
      <c r="U118" s="2">
        <v>-66.779579999999996</v>
      </c>
      <c r="V118" s="1">
        <v>3</v>
      </c>
      <c r="W118" s="4">
        <v>18.68</v>
      </c>
      <c r="X118" s="1">
        <v>88794</v>
      </c>
      <c r="Y118" s="4">
        <f>DataSheet!$E118-DataSheet!$D118</f>
        <v>5.37</v>
      </c>
      <c r="Z118" s="1" t="e">
        <f t="array" aca="1" ref="Z118" ca="1">_xludf.IFS(DataSheet!$O118="Central","Chris",DataSheet!$O118="East","Erin",DataSheet!$O118="South","Sam",DataSheet!$O118="West","William")</f>
        <v>#NAME?</v>
      </c>
    </row>
    <row r="119" spans="1:26" ht="15.75" customHeight="1">
      <c r="A119" s="1">
        <v>2164</v>
      </c>
      <c r="B119" s="1" t="s">
        <v>382</v>
      </c>
      <c r="C119" s="1" t="s">
        <v>79</v>
      </c>
      <c r="D119" s="1">
        <v>0.05</v>
      </c>
      <c r="E119" s="2">
        <v>3.28</v>
      </c>
      <c r="F119" s="2">
        <v>3.97</v>
      </c>
      <c r="G119" s="1" t="s">
        <v>42</v>
      </c>
      <c r="H119" s="1" t="s">
        <v>29</v>
      </c>
      <c r="I119" s="1" t="s">
        <v>53</v>
      </c>
      <c r="J119" s="1" t="s">
        <v>54</v>
      </c>
      <c r="K119" s="1" t="s">
        <v>55</v>
      </c>
      <c r="L119" s="1" t="s">
        <v>385</v>
      </c>
      <c r="M119" s="3">
        <v>0.56000000000000005</v>
      </c>
      <c r="N119" s="1" t="s">
        <v>34</v>
      </c>
      <c r="O119" s="1" t="s">
        <v>65</v>
      </c>
      <c r="P119" s="1" t="s">
        <v>99</v>
      </c>
      <c r="Q119" s="1" t="s">
        <v>384</v>
      </c>
      <c r="R119" s="1">
        <v>91104</v>
      </c>
      <c r="S119" s="5" t="s">
        <v>117</v>
      </c>
      <c r="T119" s="5" t="s">
        <v>117</v>
      </c>
      <c r="U119" s="2">
        <v>-144.9188</v>
      </c>
      <c r="V119" s="1">
        <v>11</v>
      </c>
      <c r="W119" s="4">
        <v>36.299999999999997</v>
      </c>
      <c r="X119" s="1">
        <v>88794</v>
      </c>
      <c r="Y119" s="4">
        <f>DataSheet!$E119-DataSheet!$D119</f>
        <v>3.23</v>
      </c>
      <c r="Z119" s="1" t="e">
        <f t="array" aca="1" ref="Z119" ca="1">_xludf.IFS(DataSheet!$O119="Central","Chris",DataSheet!$O119="East","Erin",DataSheet!$O119="South","Sam",DataSheet!$O119="West","William")</f>
        <v>#NAME?</v>
      </c>
    </row>
    <row r="120" spans="1:26" ht="15.75" customHeight="1">
      <c r="A120" s="1">
        <v>2165</v>
      </c>
      <c r="B120" s="1" t="s">
        <v>386</v>
      </c>
      <c r="C120" s="1" t="s">
        <v>79</v>
      </c>
      <c r="D120" s="1">
        <v>0.09</v>
      </c>
      <c r="E120" s="2">
        <v>2.78</v>
      </c>
      <c r="F120" s="2">
        <v>0.97</v>
      </c>
      <c r="G120" s="1" t="s">
        <v>42</v>
      </c>
      <c r="H120" s="1" t="s">
        <v>29</v>
      </c>
      <c r="I120" s="1" t="s">
        <v>53</v>
      </c>
      <c r="J120" s="1" t="s">
        <v>54</v>
      </c>
      <c r="K120" s="1" t="s">
        <v>55</v>
      </c>
      <c r="L120" s="1" t="s">
        <v>387</v>
      </c>
      <c r="M120" s="3">
        <v>0.59</v>
      </c>
      <c r="N120" s="1" t="s">
        <v>34</v>
      </c>
      <c r="O120" s="1" t="s">
        <v>121</v>
      </c>
      <c r="P120" s="1" t="s">
        <v>348</v>
      </c>
      <c r="Q120" s="1" t="s">
        <v>388</v>
      </c>
      <c r="R120" s="1">
        <v>4330</v>
      </c>
      <c r="S120" s="5" t="s">
        <v>117</v>
      </c>
      <c r="T120" s="5" t="s">
        <v>210</v>
      </c>
      <c r="U120" s="2">
        <v>-5.0716000000000001</v>
      </c>
      <c r="V120" s="1">
        <v>6</v>
      </c>
      <c r="W120" s="4">
        <v>16.03</v>
      </c>
      <c r="X120" s="1">
        <v>88794</v>
      </c>
      <c r="Y120" s="4">
        <f>DataSheet!$E120-DataSheet!$D120</f>
        <v>2.69</v>
      </c>
      <c r="Z120" s="1" t="e">
        <f t="array" aca="1" ref="Z120" ca="1">_xludf.IFS(DataSheet!$O120="Central","Chris",DataSheet!$O120="East","Erin",DataSheet!$O120="South","Sam",DataSheet!$O120="West","William")</f>
        <v>#NAME?</v>
      </c>
    </row>
    <row r="121" spans="1:26" ht="15.75" customHeight="1">
      <c r="A121" s="1">
        <v>3331</v>
      </c>
      <c r="B121" s="1" t="s">
        <v>242</v>
      </c>
      <c r="C121" s="1" t="s">
        <v>79</v>
      </c>
      <c r="D121" s="1">
        <v>0.02</v>
      </c>
      <c r="E121" s="2">
        <v>4</v>
      </c>
      <c r="F121" s="2">
        <v>1.3</v>
      </c>
      <c r="G121" s="1" t="s">
        <v>42</v>
      </c>
      <c r="H121" s="1" t="s">
        <v>103</v>
      </c>
      <c r="I121" s="1" t="s">
        <v>53</v>
      </c>
      <c r="J121" s="1" t="s">
        <v>97</v>
      </c>
      <c r="K121" s="1" t="s">
        <v>55</v>
      </c>
      <c r="L121" s="1" t="s">
        <v>389</v>
      </c>
      <c r="M121" s="3">
        <v>0.37</v>
      </c>
      <c r="N121" s="1" t="s">
        <v>34</v>
      </c>
      <c r="O121" s="1" t="s">
        <v>35</v>
      </c>
      <c r="P121" s="1" t="s">
        <v>133</v>
      </c>
      <c r="Q121" s="1" t="s">
        <v>244</v>
      </c>
      <c r="R121" s="1">
        <v>32174</v>
      </c>
      <c r="S121" s="5" t="s">
        <v>117</v>
      </c>
      <c r="T121" s="5" t="s">
        <v>117</v>
      </c>
      <c r="U121" s="2">
        <v>-23.295999999999999</v>
      </c>
      <c r="V121" s="1">
        <v>12</v>
      </c>
      <c r="W121" s="4">
        <v>50.71</v>
      </c>
      <c r="X121" s="1">
        <v>86284</v>
      </c>
      <c r="Y121" s="4">
        <f>DataSheet!$E121-DataSheet!$D121</f>
        <v>3.98</v>
      </c>
      <c r="Z121" s="1" t="e">
        <f t="array" aca="1" ref="Z121" ca="1">_xludf.IFS(DataSheet!$O121="Central","Chris",DataSheet!$O121="East","Erin",DataSheet!$O121="South","Sam",DataSheet!$O121="West","William")</f>
        <v>#NAME?</v>
      </c>
    </row>
    <row r="122" spans="1:26" ht="15.75" customHeight="1">
      <c r="A122" s="1">
        <v>894</v>
      </c>
      <c r="B122" s="1" t="s">
        <v>390</v>
      </c>
      <c r="C122" s="1" t="s">
        <v>27</v>
      </c>
      <c r="D122" s="1">
        <v>0.01</v>
      </c>
      <c r="E122" s="2">
        <v>8.34</v>
      </c>
      <c r="F122" s="2">
        <v>0.96</v>
      </c>
      <c r="G122" s="1" t="s">
        <v>42</v>
      </c>
      <c r="H122" s="1" t="s">
        <v>103</v>
      </c>
      <c r="I122" s="1" t="s">
        <v>30</v>
      </c>
      <c r="J122" s="1" t="s">
        <v>136</v>
      </c>
      <c r="K122" s="1" t="s">
        <v>55</v>
      </c>
      <c r="L122" s="1" t="s">
        <v>391</v>
      </c>
      <c r="M122" s="3">
        <v>0.43</v>
      </c>
      <c r="N122" s="1" t="s">
        <v>34</v>
      </c>
      <c r="O122" s="1" t="s">
        <v>121</v>
      </c>
      <c r="P122" s="1" t="s">
        <v>392</v>
      </c>
      <c r="Q122" s="1" t="s">
        <v>73</v>
      </c>
      <c r="R122" s="1">
        <v>20024</v>
      </c>
      <c r="S122" s="5" t="s">
        <v>77</v>
      </c>
      <c r="T122" s="5" t="s">
        <v>318</v>
      </c>
      <c r="U122" s="2">
        <v>29.332000000000001</v>
      </c>
      <c r="V122" s="1">
        <v>24</v>
      </c>
      <c r="W122" s="4">
        <v>199.12</v>
      </c>
      <c r="X122" s="1">
        <v>14596</v>
      </c>
      <c r="Y122" s="4">
        <f>DataSheet!$E122-DataSheet!$D122</f>
        <v>8.33</v>
      </c>
      <c r="Z122" s="1" t="e">
        <f t="array" aca="1" ref="Z122" ca="1">_xludf.IFS(DataSheet!$O122="Central","Chris",DataSheet!$O122="East","Erin",DataSheet!$O122="South","Sam",DataSheet!$O122="West","William")</f>
        <v>#NAME?</v>
      </c>
    </row>
    <row r="123" spans="1:26" ht="15.75" customHeight="1">
      <c r="A123" s="1">
        <v>894</v>
      </c>
      <c r="B123" s="1" t="s">
        <v>390</v>
      </c>
      <c r="C123" s="1" t="s">
        <v>27</v>
      </c>
      <c r="D123" s="1">
        <v>0.06</v>
      </c>
      <c r="E123" s="2">
        <v>3.28</v>
      </c>
      <c r="F123" s="2">
        <v>3.97</v>
      </c>
      <c r="G123" s="1" t="s">
        <v>42</v>
      </c>
      <c r="H123" s="1" t="s">
        <v>103</v>
      </c>
      <c r="I123" s="1" t="s">
        <v>53</v>
      </c>
      <c r="J123" s="1" t="s">
        <v>54</v>
      </c>
      <c r="K123" s="1" t="s">
        <v>55</v>
      </c>
      <c r="L123" s="1" t="s">
        <v>385</v>
      </c>
      <c r="M123" s="3">
        <v>0.56000000000000005</v>
      </c>
      <c r="N123" s="1" t="s">
        <v>34</v>
      </c>
      <c r="O123" s="1" t="s">
        <v>121</v>
      </c>
      <c r="P123" s="1" t="s">
        <v>392</v>
      </c>
      <c r="Q123" s="1" t="s">
        <v>73</v>
      </c>
      <c r="R123" s="1">
        <v>20024</v>
      </c>
      <c r="S123" s="5" t="s">
        <v>77</v>
      </c>
      <c r="T123" s="5" t="s">
        <v>210</v>
      </c>
      <c r="U123" s="2">
        <v>-86</v>
      </c>
      <c r="V123" s="1">
        <v>19</v>
      </c>
      <c r="W123" s="4">
        <v>63.14</v>
      </c>
      <c r="X123" s="1">
        <v>14596</v>
      </c>
      <c r="Y123" s="4">
        <f>DataSheet!$E123-DataSheet!$D123</f>
        <v>3.2199999999999998</v>
      </c>
      <c r="Z123" s="1" t="e">
        <f t="array" aca="1" ref="Z123" ca="1">_xludf.IFS(DataSheet!$O123="Central","Chris",DataSheet!$O123="East","Erin",DataSheet!$O123="South","Sam",DataSheet!$O123="West","William")</f>
        <v>#NAME?</v>
      </c>
    </row>
    <row r="124" spans="1:26" ht="15.75" customHeight="1">
      <c r="A124" s="1">
        <v>896</v>
      </c>
      <c r="B124" s="1" t="s">
        <v>393</v>
      </c>
      <c r="C124" s="1" t="s">
        <v>27</v>
      </c>
      <c r="D124" s="1">
        <v>0.01</v>
      </c>
      <c r="E124" s="2">
        <v>8.34</v>
      </c>
      <c r="F124" s="2">
        <v>0.96</v>
      </c>
      <c r="G124" s="1" t="s">
        <v>42</v>
      </c>
      <c r="H124" s="1" t="s">
        <v>103</v>
      </c>
      <c r="I124" s="1" t="s">
        <v>30</v>
      </c>
      <c r="J124" s="1" t="s">
        <v>136</v>
      </c>
      <c r="K124" s="1" t="s">
        <v>55</v>
      </c>
      <c r="L124" s="1" t="s">
        <v>391</v>
      </c>
      <c r="M124" s="3">
        <v>0.43</v>
      </c>
      <c r="N124" s="1" t="s">
        <v>34</v>
      </c>
      <c r="O124" s="1" t="s">
        <v>57</v>
      </c>
      <c r="P124" s="1" t="s">
        <v>199</v>
      </c>
      <c r="Q124" s="1" t="s">
        <v>394</v>
      </c>
      <c r="R124" s="1">
        <v>76201</v>
      </c>
      <c r="S124" s="5" t="s">
        <v>77</v>
      </c>
      <c r="T124" s="5" t="s">
        <v>318</v>
      </c>
      <c r="U124" s="2">
        <v>34.348199999999999</v>
      </c>
      <c r="V124" s="1">
        <v>6</v>
      </c>
      <c r="W124" s="4">
        <v>49.78</v>
      </c>
      <c r="X124" s="1">
        <v>90166</v>
      </c>
      <c r="Y124" s="4">
        <f>DataSheet!$E124-DataSheet!$D124</f>
        <v>8.33</v>
      </c>
      <c r="Z124" s="1" t="e">
        <f t="array" aca="1" ref="Z124" ca="1">_xludf.IFS(DataSheet!$O124="Central","Chris",DataSheet!$O124="East","Erin",DataSheet!$O124="South","Sam",DataSheet!$O124="West","William")</f>
        <v>#NAME?</v>
      </c>
    </row>
    <row r="125" spans="1:26" ht="15.75" customHeight="1">
      <c r="A125" s="1">
        <v>896</v>
      </c>
      <c r="B125" s="1" t="s">
        <v>393</v>
      </c>
      <c r="C125" s="1" t="s">
        <v>27</v>
      </c>
      <c r="D125" s="1">
        <v>0.06</v>
      </c>
      <c r="E125" s="2">
        <v>3.28</v>
      </c>
      <c r="F125" s="2">
        <v>3.97</v>
      </c>
      <c r="G125" s="1" t="s">
        <v>42</v>
      </c>
      <c r="H125" s="1" t="s">
        <v>103</v>
      </c>
      <c r="I125" s="1" t="s">
        <v>53</v>
      </c>
      <c r="J125" s="1" t="s">
        <v>54</v>
      </c>
      <c r="K125" s="1" t="s">
        <v>55</v>
      </c>
      <c r="L125" s="1" t="s">
        <v>385</v>
      </c>
      <c r="M125" s="3">
        <v>0.56000000000000005</v>
      </c>
      <c r="N125" s="1" t="s">
        <v>34</v>
      </c>
      <c r="O125" s="1" t="s">
        <v>57</v>
      </c>
      <c r="P125" s="1" t="s">
        <v>199</v>
      </c>
      <c r="Q125" s="1" t="s">
        <v>394</v>
      </c>
      <c r="R125" s="1">
        <v>76201</v>
      </c>
      <c r="S125" s="5" t="s">
        <v>77</v>
      </c>
      <c r="T125" s="5" t="s">
        <v>210</v>
      </c>
      <c r="U125" s="2">
        <v>-66.650000000000006</v>
      </c>
      <c r="V125" s="1">
        <v>5</v>
      </c>
      <c r="W125" s="4">
        <v>16.62</v>
      </c>
      <c r="X125" s="1">
        <v>90166</v>
      </c>
      <c r="Y125" s="4">
        <f>DataSheet!$E125-DataSheet!$D125</f>
        <v>3.2199999999999998</v>
      </c>
      <c r="Z125" s="1" t="e">
        <f t="array" aca="1" ref="Z125" ca="1">_xludf.IFS(DataSheet!$O125="Central","Chris",DataSheet!$O125="East","Erin",DataSheet!$O125="South","Sam",DataSheet!$O125="West","William")</f>
        <v>#NAME?</v>
      </c>
    </row>
    <row r="126" spans="1:26" ht="15.75" customHeight="1">
      <c r="A126" s="1">
        <v>1976</v>
      </c>
      <c r="B126" s="1" t="s">
        <v>395</v>
      </c>
      <c r="C126" s="1" t="s">
        <v>27</v>
      </c>
      <c r="D126" s="1">
        <v>0.05</v>
      </c>
      <c r="E126" s="2">
        <v>70.98</v>
      </c>
      <c r="F126" s="2">
        <v>46.74</v>
      </c>
      <c r="G126" s="1" t="s">
        <v>28</v>
      </c>
      <c r="H126" s="1" t="s">
        <v>43</v>
      </c>
      <c r="I126" s="1" t="s">
        <v>30</v>
      </c>
      <c r="J126" s="1" t="s">
        <v>127</v>
      </c>
      <c r="K126" s="1" t="s">
        <v>32</v>
      </c>
      <c r="L126" s="1" t="s">
        <v>396</v>
      </c>
      <c r="M126" s="3">
        <v>0.56000000000000005</v>
      </c>
      <c r="N126" s="1" t="s">
        <v>34</v>
      </c>
      <c r="O126" s="1" t="s">
        <v>57</v>
      </c>
      <c r="P126" s="1" t="s">
        <v>305</v>
      </c>
      <c r="Q126" s="1" t="s">
        <v>397</v>
      </c>
      <c r="R126" s="1">
        <v>48823</v>
      </c>
      <c r="S126" s="5" t="s">
        <v>77</v>
      </c>
      <c r="T126" s="5" t="s">
        <v>210</v>
      </c>
      <c r="U126" s="2">
        <v>-850.65239999999994</v>
      </c>
      <c r="V126" s="1">
        <v>8</v>
      </c>
      <c r="W126" s="4">
        <v>551.51</v>
      </c>
      <c r="X126" s="1">
        <v>89039</v>
      </c>
      <c r="Y126" s="4">
        <f>DataSheet!$E126-DataSheet!$D126</f>
        <v>70.930000000000007</v>
      </c>
      <c r="Z126" s="1" t="e">
        <f t="array" aca="1" ref="Z126" ca="1">_xludf.IFS(DataSheet!$O126="Central","Chris",DataSheet!$O126="East","Erin",DataSheet!$O126="South","Sam",DataSheet!$O126="West","William")</f>
        <v>#NAME?</v>
      </c>
    </row>
    <row r="127" spans="1:26" ht="15.75" customHeight="1">
      <c r="A127" s="1">
        <v>1976</v>
      </c>
      <c r="B127" s="1" t="s">
        <v>395</v>
      </c>
      <c r="C127" s="1" t="s">
        <v>27</v>
      </c>
      <c r="D127" s="1">
        <v>0.05</v>
      </c>
      <c r="E127" s="2">
        <v>11.55</v>
      </c>
      <c r="F127" s="2">
        <v>2.36</v>
      </c>
      <c r="G127" s="1" t="s">
        <v>42</v>
      </c>
      <c r="H127" s="1" t="s">
        <v>43</v>
      </c>
      <c r="I127" s="1" t="s">
        <v>53</v>
      </c>
      <c r="J127" s="1" t="s">
        <v>54</v>
      </c>
      <c r="K127" s="1" t="s">
        <v>55</v>
      </c>
      <c r="L127" s="1" t="s">
        <v>398</v>
      </c>
      <c r="M127" s="3">
        <v>0.55000000000000004</v>
      </c>
      <c r="N127" s="1" t="s">
        <v>34</v>
      </c>
      <c r="O127" s="1" t="s">
        <v>57</v>
      </c>
      <c r="P127" s="1" t="s">
        <v>305</v>
      </c>
      <c r="Q127" s="1" t="s">
        <v>397</v>
      </c>
      <c r="R127" s="1">
        <v>48823</v>
      </c>
      <c r="S127" s="5" t="s">
        <v>77</v>
      </c>
      <c r="T127" s="5" t="s">
        <v>318</v>
      </c>
      <c r="U127" s="2">
        <v>98.525099999999995</v>
      </c>
      <c r="V127" s="1">
        <v>12</v>
      </c>
      <c r="W127" s="4">
        <v>142.79</v>
      </c>
      <c r="X127" s="1">
        <v>89039</v>
      </c>
      <c r="Y127" s="4">
        <f>DataSheet!$E127-DataSheet!$D127</f>
        <v>11.5</v>
      </c>
      <c r="Z127" s="1" t="e">
        <f t="array" aca="1" ref="Z127" ca="1">_xludf.IFS(DataSheet!$O127="Central","Chris",DataSheet!$O127="East","Erin",DataSheet!$O127="South","Sam",DataSheet!$O127="West","William")</f>
        <v>#NAME?</v>
      </c>
    </row>
    <row r="128" spans="1:26" ht="15.75" customHeight="1">
      <c r="A128" s="1">
        <v>2418</v>
      </c>
      <c r="B128" s="1" t="s">
        <v>254</v>
      </c>
      <c r="C128" s="1" t="s">
        <v>41</v>
      </c>
      <c r="D128" s="1">
        <v>0.1</v>
      </c>
      <c r="E128" s="2">
        <v>599.99</v>
      </c>
      <c r="F128" s="2">
        <v>24.49</v>
      </c>
      <c r="G128" s="1" t="s">
        <v>42</v>
      </c>
      <c r="H128" s="1" t="s">
        <v>43</v>
      </c>
      <c r="I128" s="1" t="s">
        <v>44</v>
      </c>
      <c r="J128" s="1" t="s">
        <v>70</v>
      </c>
      <c r="K128" s="1" t="s">
        <v>71</v>
      </c>
      <c r="L128" s="1" t="s">
        <v>399</v>
      </c>
      <c r="M128" s="3">
        <v>0.5</v>
      </c>
      <c r="N128" s="1" t="s">
        <v>34</v>
      </c>
      <c r="O128" s="1" t="s">
        <v>35</v>
      </c>
      <c r="P128" s="1" t="s">
        <v>256</v>
      </c>
      <c r="Q128" s="1" t="s">
        <v>257</v>
      </c>
      <c r="R128" s="1">
        <v>23805</v>
      </c>
      <c r="S128" s="5" t="s">
        <v>77</v>
      </c>
      <c r="T128" s="5" t="s">
        <v>210</v>
      </c>
      <c r="U128" s="2">
        <v>-343.12599999999998</v>
      </c>
      <c r="V128" s="1">
        <v>11</v>
      </c>
      <c r="W128" s="4">
        <v>6355.69</v>
      </c>
      <c r="X128" s="1">
        <v>86753</v>
      </c>
      <c r="Y128" s="4">
        <f>DataSheet!$E128-DataSheet!$D128</f>
        <v>599.89</v>
      </c>
      <c r="Z128" s="1" t="e">
        <f t="array" aca="1" ref="Z128" ca="1">_xludf.IFS(DataSheet!$O128="Central","Chris",DataSheet!$O128="East","Erin",DataSheet!$O128="South","Sam",DataSheet!$O128="West","William")</f>
        <v>#NAME?</v>
      </c>
    </row>
    <row r="129" spans="1:26" ht="15.75" customHeight="1">
      <c r="A129" s="1">
        <v>2418</v>
      </c>
      <c r="B129" s="1" t="s">
        <v>254</v>
      </c>
      <c r="C129" s="1" t="s">
        <v>41</v>
      </c>
      <c r="D129" s="1">
        <v>0.06</v>
      </c>
      <c r="E129" s="2">
        <v>2.78</v>
      </c>
      <c r="F129" s="2">
        <v>1.25</v>
      </c>
      <c r="G129" s="1" t="s">
        <v>42</v>
      </c>
      <c r="H129" s="1" t="s">
        <v>43</v>
      </c>
      <c r="I129" s="1" t="s">
        <v>53</v>
      </c>
      <c r="J129" s="1" t="s">
        <v>54</v>
      </c>
      <c r="K129" s="1" t="s">
        <v>55</v>
      </c>
      <c r="L129" s="1" t="s">
        <v>400</v>
      </c>
      <c r="M129" s="3">
        <v>0.59</v>
      </c>
      <c r="N129" s="1" t="s">
        <v>34</v>
      </c>
      <c r="O129" s="1" t="s">
        <v>35</v>
      </c>
      <c r="P129" s="1" t="s">
        <v>256</v>
      </c>
      <c r="Q129" s="1" t="s">
        <v>257</v>
      </c>
      <c r="R129" s="1">
        <v>23805</v>
      </c>
      <c r="S129" s="5" t="s">
        <v>77</v>
      </c>
      <c r="T129" s="5" t="s">
        <v>318</v>
      </c>
      <c r="U129" s="2">
        <v>66.36</v>
      </c>
      <c r="V129" s="1">
        <v>10</v>
      </c>
      <c r="W129" s="4">
        <v>28.09</v>
      </c>
      <c r="X129" s="1">
        <v>86753</v>
      </c>
      <c r="Y129" s="4">
        <f>DataSheet!$E129-DataSheet!$D129</f>
        <v>2.7199999999999998</v>
      </c>
      <c r="Z129" s="1" t="e">
        <f t="array" aca="1" ref="Z129" ca="1">_xludf.IFS(DataSheet!$O129="Central","Chris",DataSheet!$O129="East","Erin",DataSheet!$O129="South","Sam",DataSheet!$O129="West","William")</f>
        <v>#NAME?</v>
      </c>
    </row>
    <row r="130" spans="1:26" ht="15.75" customHeight="1">
      <c r="A130" s="1">
        <v>2132</v>
      </c>
      <c r="B130" s="1" t="s">
        <v>401</v>
      </c>
      <c r="C130" s="1" t="s">
        <v>52</v>
      </c>
      <c r="D130" s="1">
        <v>0.05</v>
      </c>
      <c r="E130" s="2">
        <v>30.42</v>
      </c>
      <c r="F130" s="2">
        <v>8.65</v>
      </c>
      <c r="G130" s="1" t="s">
        <v>96</v>
      </c>
      <c r="H130" s="1" t="s">
        <v>80</v>
      </c>
      <c r="I130" s="1" t="s">
        <v>44</v>
      </c>
      <c r="J130" s="1" t="s">
        <v>45</v>
      </c>
      <c r="K130" s="1" t="s">
        <v>82</v>
      </c>
      <c r="L130" s="1" t="s">
        <v>402</v>
      </c>
      <c r="M130" s="3">
        <v>0.74</v>
      </c>
      <c r="N130" s="1" t="s">
        <v>34</v>
      </c>
      <c r="O130" s="1" t="s">
        <v>57</v>
      </c>
      <c r="P130" s="1" t="s">
        <v>89</v>
      </c>
      <c r="Q130" s="1" t="s">
        <v>403</v>
      </c>
      <c r="R130" s="1">
        <v>63042</v>
      </c>
      <c r="S130" s="5" t="s">
        <v>77</v>
      </c>
      <c r="T130" s="5" t="s">
        <v>236</v>
      </c>
      <c r="U130" s="2">
        <v>-191.2576</v>
      </c>
      <c r="V130" s="1">
        <v>11</v>
      </c>
      <c r="W130" s="4">
        <v>334.44</v>
      </c>
      <c r="X130" s="1">
        <v>90078</v>
      </c>
      <c r="Y130" s="4">
        <f>DataSheet!$E130-DataSheet!$D130</f>
        <v>30.37</v>
      </c>
      <c r="Z130" s="1" t="e">
        <f t="array" aca="1" ref="Z130" ca="1">_xludf.IFS(DataSheet!$O130="Central","Chris",DataSheet!$O130="East","Erin",DataSheet!$O130="South","Sam",DataSheet!$O130="West","William")</f>
        <v>#NAME?</v>
      </c>
    </row>
    <row r="131" spans="1:26" ht="15.75" customHeight="1">
      <c r="A131" s="1">
        <v>2346</v>
      </c>
      <c r="B131" s="1" t="s">
        <v>404</v>
      </c>
      <c r="C131" s="1" t="s">
        <v>52</v>
      </c>
      <c r="D131" s="1">
        <v>0.03</v>
      </c>
      <c r="E131" s="2">
        <v>297.64</v>
      </c>
      <c r="F131" s="2">
        <v>14.7</v>
      </c>
      <c r="G131" s="1" t="s">
        <v>28</v>
      </c>
      <c r="H131" s="1" t="s">
        <v>103</v>
      </c>
      <c r="I131" s="1" t="s">
        <v>44</v>
      </c>
      <c r="J131" s="1" t="s">
        <v>62</v>
      </c>
      <c r="K131" s="1" t="s">
        <v>63</v>
      </c>
      <c r="L131" s="1" t="s">
        <v>405</v>
      </c>
      <c r="M131" s="3">
        <v>0.56999999999999995</v>
      </c>
      <c r="N131" s="1" t="s">
        <v>34</v>
      </c>
      <c r="O131" s="1" t="s">
        <v>35</v>
      </c>
      <c r="P131" s="1" t="s">
        <v>406</v>
      </c>
      <c r="Q131" s="1" t="s">
        <v>407</v>
      </c>
      <c r="R131" s="1">
        <v>40258</v>
      </c>
      <c r="S131" s="5" t="s">
        <v>77</v>
      </c>
      <c r="T131" s="5" t="s">
        <v>273</v>
      </c>
      <c r="U131" s="2">
        <v>-48.972000000000001</v>
      </c>
      <c r="V131" s="1">
        <v>12</v>
      </c>
      <c r="W131" s="4">
        <v>3707.05</v>
      </c>
      <c r="X131" s="1">
        <v>89503</v>
      </c>
      <c r="Y131" s="4">
        <f>DataSheet!$E131-DataSheet!$D131</f>
        <v>297.61</v>
      </c>
      <c r="Z131" s="1" t="e">
        <f t="array" aca="1" ref="Z131" ca="1">_xludf.IFS(DataSheet!$O131="Central","Chris",DataSheet!$O131="East","Erin",DataSheet!$O131="South","Sam",DataSheet!$O131="West","William")</f>
        <v>#NAME?</v>
      </c>
    </row>
    <row r="132" spans="1:26" ht="15.75" customHeight="1">
      <c r="A132" s="1">
        <v>2797</v>
      </c>
      <c r="B132" s="1" t="s">
        <v>408</v>
      </c>
      <c r="C132" s="1" t="s">
        <v>126</v>
      </c>
      <c r="D132" s="1">
        <v>0</v>
      </c>
      <c r="E132" s="2">
        <v>5.0199999999999996</v>
      </c>
      <c r="F132" s="2">
        <v>5.14</v>
      </c>
      <c r="G132" s="1" t="s">
        <v>42</v>
      </c>
      <c r="H132" s="1" t="s">
        <v>43</v>
      </c>
      <c r="I132" s="1" t="s">
        <v>44</v>
      </c>
      <c r="J132" s="1" t="s">
        <v>45</v>
      </c>
      <c r="K132" s="1" t="s">
        <v>46</v>
      </c>
      <c r="L132" s="1" t="s">
        <v>409</v>
      </c>
      <c r="M132" s="3">
        <v>0.79</v>
      </c>
      <c r="N132" s="1" t="s">
        <v>34</v>
      </c>
      <c r="O132" s="1" t="s">
        <v>121</v>
      </c>
      <c r="P132" s="1" t="s">
        <v>337</v>
      </c>
      <c r="Q132" s="1" t="s">
        <v>410</v>
      </c>
      <c r="R132" s="1">
        <v>15122</v>
      </c>
      <c r="S132" s="5" t="s">
        <v>77</v>
      </c>
      <c r="T132" s="5" t="s">
        <v>210</v>
      </c>
      <c r="U132" s="2">
        <v>-159.30279999999999</v>
      </c>
      <c r="V132" s="1">
        <v>8</v>
      </c>
      <c r="W132" s="4">
        <v>43.94</v>
      </c>
      <c r="X132" s="1">
        <v>87552</v>
      </c>
      <c r="Y132" s="4">
        <f>DataSheet!$E132-DataSheet!$D132</f>
        <v>5.0199999999999996</v>
      </c>
      <c r="Z132" s="1" t="e">
        <f t="array" aca="1" ref="Z132" ca="1">_xludf.IFS(DataSheet!$O132="Central","Chris",DataSheet!$O132="East","Erin",DataSheet!$O132="South","Sam",DataSheet!$O132="West","William")</f>
        <v>#NAME?</v>
      </c>
    </row>
    <row r="133" spans="1:26" ht="15.75" customHeight="1">
      <c r="A133" s="1">
        <v>194</v>
      </c>
      <c r="B133" s="1" t="s">
        <v>411</v>
      </c>
      <c r="C133" s="1" t="s">
        <v>79</v>
      </c>
      <c r="D133" s="1">
        <v>0.02</v>
      </c>
      <c r="E133" s="2">
        <v>6.48</v>
      </c>
      <c r="F133" s="2">
        <v>9.17</v>
      </c>
      <c r="G133" s="1" t="s">
        <v>42</v>
      </c>
      <c r="H133" s="1" t="s">
        <v>103</v>
      </c>
      <c r="I133" s="1" t="s">
        <v>53</v>
      </c>
      <c r="J133" s="1" t="s">
        <v>97</v>
      </c>
      <c r="K133" s="1" t="s">
        <v>82</v>
      </c>
      <c r="L133" s="1" t="s">
        <v>412</v>
      </c>
      <c r="M133" s="3">
        <v>0.37</v>
      </c>
      <c r="N133" s="1" t="s">
        <v>34</v>
      </c>
      <c r="O133" s="1" t="s">
        <v>65</v>
      </c>
      <c r="P133" s="1" t="s">
        <v>156</v>
      </c>
      <c r="Q133" s="1" t="s">
        <v>413</v>
      </c>
      <c r="R133" s="1">
        <v>84043</v>
      </c>
      <c r="S133" s="5" t="s">
        <v>77</v>
      </c>
      <c r="T133" s="5" t="s">
        <v>210</v>
      </c>
      <c r="U133" s="2">
        <v>-105.68519999999999</v>
      </c>
      <c r="V133" s="1">
        <v>4</v>
      </c>
      <c r="W133" s="4">
        <v>28.2</v>
      </c>
      <c r="X133" s="1">
        <v>90431</v>
      </c>
      <c r="Y133" s="4">
        <f>DataSheet!$E133-DataSheet!$D133</f>
        <v>6.4600000000000009</v>
      </c>
      <c r="Z133" s="1" t="e">
        <f t="array" aca="1" ref="Z133" ca="1">_xludf.IFS(DataSheet!$O133="Central","Chris",DataSheet!$O133="East","Erin",DataSheet!$O133="South","Sam",DataSheet!$O133="West","William")</f>
        <v>#NAME?</v>
      </c>
    </row>
    <row r="134" spans="1:26" ht="15.75" customHeight="1">
      <c r="A134" s="1">
        <v>947</v>
      </c>
      <c r="B134" s="1" t="s">
        <v>414</v>
      </c>
      <c r="C134" s="1" t="s">
        <v>27</v>
      </c>
      <c r="D134" s="1">
        <v>0.08</v>
      </c>
      <c r="E134" s="2">
        <v>14.2</v>
      </c>
      <c r="F134" s="2">
        <v>5.3</v>
      </c>
      <c r="G134" s="1" t="s">
        <v>96</v>
      </c>
      <c r="H134" s="1" t="s">
        <v>80</v>
      </c>
      <c r="I134" s="1" t="s">
        <v>30</v>
      </c>
      <c r="J134" s="1" t="s">
        <v>136</v>
      </c>
      <c r="K134" s="1" t="s">
        <v>55</v>
      </c>
      <c r="L134" s="1" t="s">
        <v>304</v>
      </c>
      <c r="M134" s="3">
        <v>0.46</v>
      </c>
      <c r="N134" s="1" t="s">
        <v>34</v>
      </c>
      <c r="O134" s="1" t="s">
        <v>121</v>
      </c>
      <c r="P134" s="1" t="s">
        <v>415</v>
      </c>
      <c r="Q134" s="1" t="s">
        <v>416</v>
      </c>
      <c r="R134" s="1">
        <v>7002</v>
      </c>
      <c r="S134" s="5" t="s">
        <v>210</v>
      </c>
      <c r="T134" s="5" t="s">
        <v>271</v>
      </c>
      <c r="U134" s="2">
        <v>27.23</v>
      </c>
      <c r="V134" s="1">
        <v>5</v>
      </c>
      <c r="W134" s="4">
        <v>72.11</v>
      </c>
      <c r="X134" s="1">
        <v>86565</v>
      </c>
      <c r="Y134" s="4">
        <f>DataSheet!$E134-DataSheet!$D134</f>
        <v>14.12</v>
      </c>
      <c r="Z134" s="1" t="e">
        <f t="array" aca="1" ref="Z134" ca="1">_xludf.IFS(DataSheet!$O134="Central","Chris",DataSheet!$O134="East","Erin",DataSheet!$O134="South","Sam",DataSheet!$O134="West","William")</f>
        <v>#NAME?</v>
      </c>
    </row>
    <row r="135" spans="1:26" ht="15.75" customHeight="1">
      <c r="A135" s="1">
        <v>166</v>
      </c>
      <c r="B135" s="1" t="s">
        <v>417</v>
      </c>
      <c r="C135" s="1" t="s">
        <v>52</v>
      </c>
      <c r="D135" s="1">
        <v>0.08</v>
      </c>
      <c r="E135" s="2">
        <v>399.98</v>
      </c>
      <c r="F135" s="2">
        <v>12.06</v>
      </c>
      <c r="G135" s="1" t="s">
        <v>28</v>
      </c>
      <c r="H135" s="1" t="s">
        <v>43</v>
      </c>
      <c r="I135" s="1" t="s">
        <v>44</v>
      </c>
      <c r="J135" s="1" t="s">
        <v>62</v>
      </c>
      <c r="K135" s="1" t="s">
        <v>32</v>
      </c>
      <c r="L135" s="1" t="s">
        <v>195</v>
      </c>
      <c r="M135" s="3">
        <v>0.56000000000000005</v>
      </c>
      <c r="N135" s="1" t="s">
        <v>34</v>
      </c>
      <c r="O135" s="1" t="s">
        <v>35</v>
      </c>
      <c r="P135" s="1" t="s">
        <v>418</v>
      </c>
      <c r="Q135" s="1" t="s">
        <v>419</v>
      </c>
      <c r="R135" s="1">
        <v>37087</v>
      </c>
      <c r="S135" s="5" t="s">
        <v>210</v>
      </c>
      <c r="T135" s="5" t="s">
        <v>420</v>
      </c>
      <c r="U135" s="2">
        <v>28.514099999999999</v>
      </c>
      <c r="V135" s="1">
        <v>5</v>
      </c>
      <c r="W135" s="4">
        <v>1839.91</v>
      </c>
      <c r="X135" s="1">
        <v>89426</v>
      </c>
      <c r="Y135" s="4">
        <f>DataSheet!$E135-DataSheet!$D135</f>
        <v>399.90000000000003</v>
      </c>
      <c r="Z135" s="1" t="e">
        <f t="array" aca="1" ref="Z135" ca="1">_xludf.IFS(DataSheet!$O135="Central","Chris",DataSheet!$O135="East","Erin",DataSheet!$O135="South","Sam",DataSheet!$O135="West","William")</f>
        <v>#NAME?</v>
      </c>
    </row>
    <row r="136" spans="1:26" ht="15.75" customHeight="1">
      <c r="A136" s="1">
        <v>466</v>
      </c>
      <c r="B136" s="1" t="s">
        <v>421</v>
      </c>
      <c r="C136" s="1" t="s">
        <v>79</v>
      </c>
      <c r="D136" s="1">
        <v>0.08</v>
      </c>
      <c r="E136" s="2">
        <v>297.64</v>
      </c>
      <c r="F136" s="2">
        <v>14.7</v>
      </c>
      <c r="G136" s="1" t="s">
        <v>28</v>
      </c>
      <c r="H136" s="1" t="s">
        <v>29</v>
      </c>
      <c r="I136" s="1" t="s">
        <v>44</v>
      </c>
      <c r="J136" s="1" t="s">
        <v>62</v>
      </c>
      <c r="K136" s="1" t="s">
        <v>63</v>
      </c>
      <c r="L136" s="1" t="s">
        <v>405</v>
      </c>
      <c r="M136" s="3">
        <v>0.56999999999999995</v>
      </c>
      <c r="N136" s="1" t="s">
        <v>34</v>
      </c>
      <c r="O136" s="1" t="s">
        <v>121</v>
      </c>
      <c r="P136" s="1" t="s">
        <v>422</v>
      </c>
      <c r="Q136" s="1" t="s">
        <v>423</v>
      </c>
      <c r="R136" s="1">
        <v>2019</v>
      </c>
      <c r="S136" s="5" t="s">
        <v>210</v>
      </c>
      <c r="T136" s="5" t="s">
        <v>210</v>
      </c>
      <c r="U136" s="2">
        <v>496.79680000000002</v>
      </c>
      <c r="V136" s="1">
        <v>5</v>
      </c>
      <c r="W136" s="4">
        <v>1132.8399999999999</v>
      </c>
      <c r="X136" s="1">
        <v>88060</v>
      </c>
      <c r="Y136" s="4">
        <f>DataSheet!$E136-DataSheet!$D136</f>
        <v>297.56</v>
      </c>
      <c r="Z136" s="1" t="e">
        <f t="array" aca="1" ref="Z136" ca="1">_xludf.IFS(DataSheet!$O136="Central","Chris",DataSheet!$O136="East","Erin",DataSheet!$O136="South","Sam",DataSheet!$O136="West","William")</f>
        <v>#NAME?</v>
      </c>
    </row>
    <row r="137" spans="1:26" ht="15.75" customHeight="1">
      <c r="A137" s="1">
        <v>467</v>
      </c>
      <c r="B137" s="1" t="s">
        <v>424</v>
      </c>
      <c r="C137" s="1" t="s">
        <v>79</v>
      </c>
      <c r="D137" s="1">
        <v>0.02</v>
      </c>
      <c r="E137" s="2">
        <v>12.99</v>
      </c>
      <c r="F137" s="2">
        <v>14.37</v>
      </c>
      <c r="G137" s="1" t="s">
        <v>42</v>
      </c>
      <c r="H137" s="1" t="s">
        <v>29</v>
      </c>
      <c r="I137" s="1" t="s">
        <v>30</v>
      </c>
      <c r="J137" s="1" t="s">
        <v>136</v>
      </c>
      <c r="K137" s="1" t="s">
        <v>71</v>
      </c>
      <c r="L137" s="1" t="s">
        <v>425</v>
      </c>
      <c r="M137" s="3">
        <v>0.73</v>
      </c>
      <c r="N137" s="1" t="s">
        <v>34</v>
      </c>
      <c r="O137" s="1" t="s">
        <v>121</v>
      </c>
      <c r="P137" s="1" t="s">
        <v>422</v>
      </c>
      <c r="Q137" s="1" t="s">
        <v>426</v>
      </c>
      <c r="R137" s="1">
        <v>1915</v>
      </c>
      <c r="S137" s="5" t="s">
        <v>210</v>
      </c>
      <c r="T137" s="5" t="s">
        <v>318</v>
      </c>
      <c r="U137" s="2">
        <v>-556.80960000000005</v>
      </c>
      <c r="V137" s="1">
        <v>11</v>
      </c>
      <c r="W137" s="4">
        <v>143.63</v>
      </c>
      <c r="X137" s="1">
        <v>88060</v>
      </c>
      <c r="Y137" s="4">
        <f>DataSheet!$E137-DataSheet!$D137</f>
        <v>12.97</v>
      </c>
      <c r="Z137" s="1" t="e">
        <f t="array" aca="1" ref="Z137" ca="1">_xludf.IFS(DataSheet!$O137="Central","Chris",DataSheet!$O137="East","Erin",DataSheet!$O137="South","Sam",DataSheet!$O137="West","William")</f>
        <v>#NAME?</v>
      </c>
    </row>
    <row r="138" spans="1:26" ht="15.75" customHeight="1">
      <c r="A138" s="1">
        <v>468</v>
      </c>
      <c r="B138" s="1" t="s">
        <v>427</v>
      </c>
      <c r="C138" s="1" t="s">
        <v>79</v>
      </c>
      <c r="D138" s="1">
        <v>0.06</v>
      </c>
      <c r="E138" s="2">
        <v>14.42</v>
      </c>
      <c r="F138" s="2">
        <v>6.75</v>
      </c>
      <c r="G138" s="1" t="s">
        <v>42</v>
      </c>
      <c r="H138" s="1" t="s">
        <v>29</v>
      </c>
      <c r="I138" s="1" t="s">
        <v>53</v>
      </c>
      <c r="J138" s="1" t="s">
        <v>104</v>
      </c>
      <c r="K138" s="1" t="s">
        <v>154</v>
      </c>
      <c r="L138" s="1" t="s">
        <v>428</v>
      </c>
      <c r="M138" s="3">
        <v>0.52</v>
      </c>
      <c r="N138" s="1" t="s">
        <v>34</v>
      </c>
      <c r="O138" s="1" t="s">
        <v>121</v>
      </c>
      <c r="P138" s="1" t="s">
        <v>422</v>
      </c>
      <c r="Q138" s="1" t="s">
        <v>429</v>
      </c>
      <c r="R138" s="1">
        <v>2341</v>
      </c>
      <c r="S138" s="5" t="s">
        <v>210</v>
      </c>
      <c r="T138" s="5" t="s">
        <v>318</v>
      </c>
      <c r="U138" s="2">
        <v>-27.738800000000001</v>
      </c>
      <c r="V138" s="1">
        <v>5</v>
      </c>
      <c r="W138" s="4">
        <v>73.040000000000006</v>
      </c>
      <c r="X138" s="1">
        <v>88060</v>
      </c>
      <c r="Y138" s="4">
        <f>DataSheet!$E138-DataSheet!$D138</f>
        <v>14.36</v>
      </c>
      <c r="Z138" s="1" t="e">
        <f t="array" aca="1" ref="Z138" ca="1">_xludf.IFS(DataSheet!$O138="Central","Chris",DataSheet!$O138="East","Erin",DataSheet!$O138="South","Sam",DataSheet!$O138="West","William")</f>
        <v>#NAME?</v>
      </c>
    </row>
    <row r="139" spans="1:26" ht="15.75" customHeight="1">
      <c r="A139" s="1">
        <v>469</v>
      </c>
      <c r="B139" s="1" t="s">
        <v>430</v>
      </c>
      <c r="C139" s="1" t="s">
        <v>79</v>
      </c>
      <c r="D139" s="1">
        <v>0.05</v>
      </c>
      <c r="E139" s="2">
        <v>4.1399999999999997</v>
      </c>
      <c r="F139" s="2">
        <v>6.6</v>
      </c>
      <c r="G139" s="1" t="s">
        <v>96</v>
      </c>
      <c r="H139" s="1" t="s">
        <v>29</v>
      </c>
      <c r="I139" s="1" t="s">
        <v>30</v>
      </c>
      <c r="J139" s="1" t="s">
        <v>136</v>
      </c>
      <c r="K139" s="1" t="s">
        <v>82</v>
      </c>
      <c r="L139" s="1" t="s">
        <v>431</v>
      </c>
      <c r="M139" s="3">
        <v>0.49</v>
      </c>
      <c r="N139" s="1" t="s">
        <v>34</v>
      </c>
      <c r="O139" s="1" t="s">
        <v>121</v>
      </c>
      <c r="P139" s="1" t="s">
        <v>415</v>
      </c>
      <c r="Q139" s="1" t="s">
        <v>432</v>
      </c>
      <c r="R139" s="1">
        <v>7506</v>
      </c>
      <c r="S139" s="5" t="s">
        <v>210</v>
      </c>
      <c r="T139" s="5" t="s">
        <v>271</v>
      </c>
      <c r="U139" s="2">
        <v>-128.68719999999999</v>
      </c>
      <c r="V139" s="1">
        <v>7</v>
      </c>
      <c r="W139" s="4">
        <v>33.35</v>
      </c>
      <c r="X139" s="1">
        <v>88060</v>
      </c>
      <c r="Y139" s="4">
        <f>DataSheet!$E139-DataSheet!$D139</f>
        <v>4.09</v>
      </c>
      <c r="Z139" s="1" t="e">
        <f t="array" aca="1" ref="Z139" ca="1">_xludf.IFS(DataSheet!$O139="Central","Chris",DataSheet!$O139="East","Erin",DataSheet!$O139="South","Sam",DataSheet!$O139="West","William")</f>
        <v>#NAME?</v>
      </c>
    </row>
    <row r="140" spans="1:26" ht="15.75" customHeight="1">
      <c r="A140" s="1">
        <v>470</v>
      </c>
      <c r="B140" s="1" t="s">
        <v>433</v>
      </c>
      <c r="C140" s="1" t="s">
        <v>79</v>
      </c>
      <c r="D140" s="1">
        <v>0.03</v>
      </c>
      <c r="E140" s="2">
        <v>11.34</v>
      </c>
      <c r="F140" s="2">
        <v>5.01</v>
      </c>
      <c r="G140" s="1" t="s">
        <v>42</v>
      </c>
      <c r="H140" s="1" t="s">
        <v>29</v>
      </c>
      <c r="I140" s="1" t="s">
        <v>53</v>
      </c>
      <c r="J140" s="1" t="s">
        <v>97</v>
      </c>
      <c r="K140" s="1" t="s">
        <v>82</v>
      </c>
      <c r="L140" s="1" t="s">
        <v>434</v>
      </c>
      <c r="M140" s="3">
        <v>0.36</v>
      </c>
      <c r="N140" s="1" t="s">
        <v>34</v>
      </c>
      <c r="O140" s="1" t="s">
        <v>121</v>
      </c>
      <c r="P140" s="1" t="s">
        <v>415</v>
      </c>
      <c r="Q140" s="1" t="s">
        <v>435</v>
      </c>
      <c r="R140" s="1">
        <v>8601</v>
      </c>
      <c r="S140" s="5" t="s">
        <v>210</v>
      </c>
      <c r="T140" s="5" t="s">
        <v>210</v>
      </c>
      <c r="U140" s="2">
        <v>23.2028</v>
      </c>
      <c r="V140" s="1">
        <v>5</v>
      </c>
      <c r="W140" s="4">
        <v>60.24</v>
      </c>
      <c r="X140" s="1">
        <v>88060</v>
      </c>
      <c r="Y140" s="4">
        <f>DataSheet!$E140-DataSheet!$D140</f>
        <v>11.31</v>
      </c>
      <c r="Z140" s="1" t="e">
        <f t="array" aca="1" ref="Z140" ca="1">_xludf.IFS(DataSheet!$O140="Central","Chris",DataSheet!$O140="East","Erin",DataSheet!$O140="South","Sam",DataSheet!$O140="West","William")</f>
        <v>#NAME?</v>
      </c>
    </row>
    <row r="141" spans="1:26" ht="15.75" customHeight="1">
      <c r="A141" s="1">
        <v>2776</v>
      </c>
      <c r="B141" s="1" t="s">
        <v>436</v>
      </c>
      <c r="C141" s="1" t="s">
        <v>27</v>
      </c>
      <c r="D141" s="1">
        <v>0.03</v>
      </c>
      <c r="E141" s="2">
        <v>350.98</v>
      </c>
      <c r="F141" s="2">
        <v>30</v>
      </c>
      <c r="G141" s="1" t="s">
        <v>28</v>
      </c>
      <c r="H141" s="1" t="s">
        <v>43</v>
      </c>
      <c r="I141" s="1" t="s">
        <v>30</v>
      </c>
      <c r="J141" s="1" t="s">
        <v>119</v>
      </c>
      <c r="K141" s="1" t="s">
        <v>63</v>
      </c>
      <c r="L141" s="1" t="s">
        <v>203</v>
      </c>
      <c r="M141" s="3">
        <v>0.61</v>
      </c>
      <c r="N141" s="1" t="s">
        <v>34</v>
      </c>
      <c r="O141" s="1" t="s">
        <v>121</v>
      </c>
      <c r="P141" s="1" t="s">
        <v>437</v>
      </c>
      <c r="Q141" s="1" t="s">
        <v>438</v>
      </c>
      <c r="R141" s="1">
        <v>20877</v>
      </c>
      <c r="S141" s="5" t="s">
        <v>318</v>
      </c>
      <c r="T141" s="5" t="s">
        <v>273</v>
      </c>
      <c r="U141" s="2">
        <v>2692.4421000000002</v>
      </c>
      <c r="V141" s="1">
        <v>11</v>
      </c>
      <c r="W141" s="4">
        <v>3902.09</v>
      </c>
      <c r="X141" s="1">
        <v>91228</v>
      </c>
      <c r="Y141" s="4">
        <f>DataSheet!$E141-DataSheet!$D141</f>
        <v>350.95000000000005</v>
      </c>
      <c r="Z141" s="1" t="e">
        <f t="array" aca="1" ref="Z141" ca="1">_xludf.IFS(DataSheet!$O141="Central","Chris",DataSheet!$O141="East","Erin",DataSheet!$O141="South","Sam",DataSheet!$O141="West","William")</f>
        <v>#NAME?</v>
      </c>
    </row>
    <row r="142" spans="1:26" ht="15.75" customHeight="1">
      <c r="A142" s="1">
        <v>2776</v>
      </c>
      <c r="B142" s="1" t="s">
        <v>436</v>
      </c>
      <c r="C142" s="1" t="s">
        <v>27</v>
      </c>
      <c r="D142" s="1">
        <v>0.04</v>
      </c>
      <c r="E142" s="2">
        <v>1.68</v>
      </c>
      <c r="F142" s="2">
        <v>1</v>
      </c>
      <c r="G142" s="1" t="s">
        <v>42</v>
      </c>
      <c r="H142" s="1" t="s">
        <v>43</v>
      </c>
      <c r="I142" s="1" t="s">
        <v>53</v>
      </c>
      <c r="J142" s="1" t="s">
        <v>54</v>
      </c>
      <c r="K142" s="1" t="s">
        <v>55</v>
      </c>
      <c r="L142" s="1" t="s">
        <v>439</v>
      </c>
      <c r="M142" s="3">
        <v>0.35</v>
      </c>
      <c r="N142" s="1" t="s">
        <v>34</v>
      </c>
      <c r="O142" s="1" t="s">
        <v>121</v>
      </c>
      <c r="P142" s="1" t="s">
        <v>437</v>
      </c>
      <c r="Q142" s="1" t="s">
        <v>438</v>
      </c>
      <c r="R142" s="1">
        <v>20877</v>
      </c>
      <c r="S142" s="5" t="s">
        <v>318</v>
      </c>
      <c r="T142" s="5" t="s">
        <v>236</v>
      </c>
      <c r="U142" s="2">
        <v>2.0672000000000001</v>
      </c>
      <c r="V142" s="1">
        <v>8</v>
      </c>
      <c r="W142" s="4">
        <v>14.18</v>
      </c>
      <c r="X142" s="1">
        <v>91228</v>
      </c>
      <c r="Y142" s="4">
        <f>DataSheet!$E142-DataSheet!$D142</f>
        <v>1.64</v>
      </c>
      <c r="Z142" s="1" t="e">
        <f t="array" aca="1" ref="Z142" ca="1">_xludf.IFS(DataSheet!$O142="Central","Chris",DataSheet!$O142="East","Erin",DataSheet!$O142="South","Sam",DataSheet!$O142="West","William")</f>
        <v>#NAME?</v>
      </c>
    </row>
    <row r="143" spans="1:26" ht="15.75" customHeight="1">
      <c r="A143" s="1">
        <v>120</v>
      </c>
      <c r="B143" s="1" t="s">
        <v>440</v>
      </c>
      <c r="C143" s="1" t="s">
        <v>41</v>
      </c>
      <c r="D143" s="1">
        <v>0.05</v>
      </c>
      <c r="E143" s="2">
        <v>6.3</v>
      </c>
      <c r="F143" s="2">
        <v>0.5</v>
      </c>
      <c r="G143" s="1" t="s">
        <v>42</v>
      </c>
      <c r="H143" s="1" t="s">
        <v>103</v>
      </c>
      <c r="I143" s="1" t="s">
        <v>53</v>
      </c>
      <c r="J143" s="1" t="s">
        <v>162</v>
      </c>
      <c r="K143" s="1" t="s">
        <v>82</v>
      </c>
      <c r="L143" s="1" t="s">
        <v>441</v>
      </c>
      <c r="M143" s="3">
        <v>0.39</v>
      </c>
      <c r="N143" s="1" t="s">
        <v>34</v>
      </c>
      <c r="O143" s="1" t="s">
        <v>65</v>
      </c>
      <c r="P143" s="1" t="s">
        <v>156</v>
      </c>
      <c r="Q143" s="1" t="s">
        <v>193</v>
      </c>
      <c r="R143" s="1">
        <v>84041</v>
      </c>
      <c r="S143" s="5" t="s">
        <v>318</v>
      </c>
      <c r="T143" s="5" t="s">
        <v>271</v>
      </c>
      <c r="U143" s="2">
        <v>41.296500000000002</v>
      </c>
      <c r="V143" s="1">
        <v>10</v>
      </c>
      <c r="W143" s="4">
        <v>59.85</v>
      </c>
      <c r="X143" s="1">
        <v>86520</v>
      </c>
      <c r="Y143" s="4">
        <f>DataSheet!$E143-DataSheet!$D143</f>
        <v>6.25</v>
      </c>
      <c r="Z143" s="1" t="e">
        <f t="array" aca="1" ref="Z143" ca="1">_xludf.IFS(DataSheet!$O143="Central","Chris",DataSheet!$O143="East","Erin",DataSheet!$O143="South","Sam",DataSheet!$O143="West","William")</f>
        <v>#NAME?</v>
      </c>
    </row>
    <row r="144" spans="1:26" ht="15.75" customHeight="1">
      <c r="A144" s="1">
        <v>120</v>
      </c>
      <c r="B144" s="1" t="s">
        <v>440</v>
      </c>
      <c r="C144" s="1" t="s">
        <v>41</v>
      </c>
      <c r="D144" s="1">
        <v>0.09</v>
      </c>
      <c r="E144" s="2">
        <v>205.99</v>
      </c>
      <c r="F144" s="2">
        <v>3</v>
      </c>
      <c r="G144" s="1" t="s">
        <v>96</v>
      </c>
      <c r="H144" s="1" t="s">
        <v>103</v>
      </c>
      <c r="I144" s="1" t="s">
        <v>44</v>
      </c>
      <c r="J144" s="1" t="s">
        <v>145</v>
      </c>
      <c r="K144" s="1" t="s">
        <v>82</v>
      </c>
      <c r="L144" s="1" t="s">
        <v>442</v>
      </c>
      <c r="M144" s="3">
        <v>0.57999999999999996</v>
      </c>
      <c r="N144" s="1" t="s">
        <v>34</v>
      </c>
      <c r="O144" s="1" t="s">
        <v>65</v>
      </c>
      <c r="P144" s="1" t="s">
        <v>156</v>
      </c>
      <c r="Q144" s="1" t="s">
        <v>193</v>
      </c>
      <c r="R144" s="1">
        <v>84041</v>
      </c>
      <c r="S144" s="5" t="s">
        <v>318</v>
      </c>
      <c r="T144" s="5" t="s">
        <v>236</v>
      </c>
      <c r="U144" s="2">
        <v>1179.0237</v>
      </c>
      <c r="V144" s="1">
        <v>10</v>
      </c>
      <c r="W144" s="4">
        <v>1708.73</v>
      </c>
      <c r="X144" s="1">
        <v>86520</v>
      </c>
      <c r="Y144" s="4">
        <f>DataSheet!$E144-DataSheet!$D144</f>
        <v>205.9</v>
      </c>
      <c r="Z144" s="1" t="e">
        <f t="array" aca="1" ref="Z144" ca="1">_xludf.IFS(DataSheet!$O144="Central","Chris",DataSheet!$O144="East","Erin",DataSheet!$O144="South","Sam",DataSheet!$O144="West","William")</f>
        <v>#NAME?</v>
      </c>
    </row>
    <row r="145" spans="1:26" ht="15.75" customHeight="1">
      <c r="A145" s="1">
        <v>898</v>
      </c>
      <c r="B145" s="1" t="s">
        <v>443</v>
      </c>
      <c r="C145" s="1" t="s">
        <v>41</v>
      </c>
      <c r="D145" s="1">
        <v>0.04</v>
      </c>
      <c r="E145" s="2">
        <v>90.97</v>
      </c>
      <c r="F145" s="2">
        <v>28</v>
      </c>
      <c r="G145" s="1" t="s">
        <v>28</v>
      </c>
      <c r="H145" s="1" t="s">
        <v>29</v>
      </c>
      <c r="I145" s="1" t="s">
        <v>44</v>
      </c>
      <c r="J145" s="1" t="s">
        <v>62</v>
      </c>
      <c r="K145" s="1" t="s">
        <v>63</v>
      </c>
      <c r="L145" s="1" t="s">
        <v>444</v>
      </c>
      <c r="M145" s="3">
        <v>0.38</v>
      </c>
      <c r="N145" s="1" t="s">
        <v>34</v>
      </c>
      <c r="O145" s="1" t="s">
        <v>121</v>
      </c>
      <c r="P145" s="1" t="s">
        <v>122</v>
      </c>
      <c r="Q145" s="1" t="s">
        <v>123</v>
      </c>
      <c r="R145" s="1">
        <v>10039</v>
      </c>
      <c r="S145" s="5" t="s">
        <v>318</v>
      </c>
      <c r="T145" s="5" t="s">
        <v>271</v>
      </c>
      <c r="U145" s="2">
        <v>-173.09520000000001</v>
      </c>
      <c r="V145" s="1">
        <v>6</v>
      </c>
      <c r="W145" s="4">
        <v>573.30999999999995</v>
      </c>
      <c r="X145" s="1">
        <v>33635</v>
      </c>
      <c r="Y145" s="4">
        <f>DataSheet!$E145-DataSheet!$D145</f>
        <v>90.929999999999993</v>
      </c>
      <c r="Z145" s="1" t="e">
        <f t="array" aca="1" ref="Z145" ca="1">_xludf.IFS(DataSheet!$O145="Central","Chris",DataSheet!$O145="East","Erin",DataSheet!$O145="South","Sam",DataSheet!$O145="West","William")</f>
        <v>#NAME?</v>
      </c>
    </row>
    <row r="146" spans="1:26" ht="15.75" customHeight="1">
      <c r="A146" s="1">
        <v>898</v>
      </c>
      <c r="B146" s="1" t="s">
        <v>443</v>
      </c>
      <c r="C146" s="1" t="s">
        <v>41</v>
      </c>
      <c r="D146" s="1">
        <v>7.0000000000000007E-2</v>
      </c>
      <c r="E146" s="2">
        <v>20.34</v>
      </c>
      <c r="F146" s="2">
        <v>35</v>
      </c>
      <c r="G146" s="1" t="s">
        <v>42</v>
      </c>
      <c r="H146" s="1" t="s">
        <v>29</v>
      </c>
      <c r="I146" s="1" t="s">
        <v>53</v>
      </c>
      <c r="J146" s="1" t="s">
        <v>87</v>
      </c>
      <c r="K146" s="1" t="s">
        <v>71</v>
      </c>
      <c r="L146" s="1" t="s">
        <v>276</v>
      </c>
      <c r="M146" s="3">
        <v>0.84</v>
      </c>
      <c r="N146" s="1" t="s">
        <v>34</v>
      </c>
      <c r="O146" s="1" t="s">
        <v>121</v>
      </c>
      <c r="P146" s="1" t="s">
        <v>122</v>
      </c>
      <c r="Q146" s="1" t="s">
        <v>123</v>
      </c>
      <c r="R146" s="1">
        <v>10039</v>
      </c>
      <c r="S146" s="5" t="s">
        <v>318</v>
      </c>
      <c r="T146" s="5" t="s">
        <v>271</v>
      </c>
      <c r="U146" s="2">
        <v>-96.16</v>
      </c>
      <c r="V146" s="1">
        <v>5</v>
      </c>
      <c r="W146" s="4">
        <v>140.22999999999999</v>
      </c>
      <c r="X146" s="1">
        <v>33635</v>
      </c>
      <c r="Y146" s="4">
        <f>DataSheet!$E146-DataSheet!$D146</f>
        <v>20.27</v>
      </c>
      <c r="Z146" s="1" t="e">
        <f t="array" aca="1" ref="Z146" ca="1">_xludf.IFS(DataSheet!$O146="Central","Chris",DataSheet!$O146="East","Erin",DataSheet!$O146="South","Sam",DataSheet!$O146="West","William")</f>
        <v>#NAME?</v>
      </c>
    </row>
    <row r="147" spans="1:26" ht="15.75" customHeight="1">
      <c r="A147" s="1">
        <v>899</v>
      </c>
      <c r="B147" s="1" t="s">
        <v>445</v>
      </c>
      <c r="C147" s="1" t="s">
        <v>41</v>
      </c>
      <c r="D147" s="1">
        <v>0.04</v>
      </c>
      <c r="E147" s="2">
        <v>90.97</v>
      </c>
      <c r="F147" s="2">
        <v>28</v>
      </c>
      <c r="G147" s="1" t="s">
        <v>28</v>
      </c>
      <c r="H147" s="1" t="s">
        <v>29</v>
      </c>
      <c r="I147" s="1" t="s">
        <v>44</v>
      </c>
      <c r="J147" s="1" t="s">
        <v>62</v>
      </c>
      <c r="K147" s="1" t="s">
        <v>63</v>
      </c>
      <c r="L147" s="1" t="s">
        <v>444</v>
      </c>
      <c r="M147" s="3">
        <v>0.38</v>
      </c>
      <c r="N147" s="1" t="s">
        <v>34</v>
      </c>
      <c r="O147" s="1" t="s">
        <v>121</v>
      </c>
      <c r="P147" s="1" t="s">
        <v>337</v>
      </c>
      <c r="Q147" s="1" t="s">
        <v>446</v>
      </c>
      <c r="R147" s="1">
        <v>16602</v>
      </c>
      <c r="S147" s="5" t="s">
        <v>318</v>
      </c>
      <c r="T147" s="5" t="s">
        <v>271</v>
      </c>
      <c r="U147" s="2">
        <v>-173.09520000000001</v>
      </c>
      <c r="V147" s="1">
        <v>2</v>
      </c>
      <c r="W147" s="4">
        <v>191.1</v>
      </c>
      <c r="X147" s="1">
        <v>86263</v>
      </c>
      <c r="Y147" s="4">
        <f>DataSheet!$E147-DataSheet!$D147</f>
        <v>90.929999999999993</v>
      </c>
      <c r="Z147" s="1" t="e">
        <f t="array" aca="1" ref="Z147" ca="1">_xludf.IFS(DataSheet!$O147="Central","Chris",DataSheet!$O147="East","Erin",DataSheet!$O147="South","Sam",DataSheet!$O147="West","William")</f>
        <v>#NAME?</v>
      </c>
    </row>
    <row r="148" spans="1:26" ht="15.75" customHeight="1">
      <c r="A148" s="1">
        <v>899</v>
      </c>
      <c r="B148" s="1" t="s">
        <v>445</v>
      </c>
      <c r="C148" s="1" t="s">
        <v>41</v>
      </c>
      <c r="D148" s="1">
        <v>7.0000000000000007E-2</v>
      </c>
      <c r="E148" s="2">
        <v>20.34</v>
      </c>
      <c r="F148" s="2">
        <v>35</v>
      </c>
      <c r="G148" s="1" t="s">
        <v>42</v>
      </c>
      <c r="H148" s="1" t="s">
        <v>29</v>
      </c>
      <c r="I148" s="1" t="s">
        <v>53</v>
      </c>
      <c r="J148" s="1" t="s">
        <v>87</v>
      </c>
      <c r="K148" s="1" t="s">
        <v>71</v>
      </c>
      <c r="L148" s="1" t="s">
        <v>276</v>
      </c>
      <c r="M148" s="3">
        <v>0.84</v>
      </c>
      <c r="N148" s="1" t="s">
        <v>34</v>
      </c>
      <c r="O148" s="1" t="s">
        <v>121</v>
      </c>
      <c r="P148" s="1" t="s">
        <v>337</v>
      </c>
      <c r="Q148" s="1" t="s">
        <v>446</v>
      </c>
      <c r="R148" s="1">
        <v>16602</v>
      </c>
      <c r="S148" s="5" t="s">
        <v>318</v>
      </c>
      <c r="T148" s="5" t="s">
        <v>271</v>
      </c>
      <c r="U148" s="2">
        <v>-96.16</v>
      </c>
      <c r="V148" s="1">
        <v>1</v>
      </c>
      <c r="W148" s="4">
        <v>28.05</v>
      </c>
      <c r="X148" s="1">
        <v>86263</v>
      </c>
      <c r="Y148" s="4">
        <f>DataSheet!$E148-DataSheet!$D148</f>
        <v>20.27</v>
      </c>
      <c r="Z148" s="1" t="e">
        <f t="array" aca="1" ref="Z148" ca="1">_xludf.IFS(DataSheet!$O148="Central","Chris",DataSheet!$O148="East","Erin",DataSheet!$O148="South","Sam",DataSheet!$O148="West","William")</f>
        <v>#NAME?</v>
      </c>
    </row>
    <row r="149" spans="1:26" ht="15.75" customHeight="1">
      <c r="A149" s="1">
        <v>1636</v>
      </c>
      <c r="B149" s="1" t="s">
        <v>447</v>
      </c>
      <c r="C149" s="1" t="s">
        <v>41</v>
      </c>
      <c r="D149" s="1">
        <v>0.04</v>
      </c>
      <c r="E149" s="2">
        <v>136.97999999999999</v>
      </c>
      <c r="F149" s="2">
        <v>24.49</v>
      </c>
      <c r="G149" s="1" t="s">
        <v>96</v>
      </c>
      <c r="H149" s="1" t="s">
        <v>80</v>
      </c>
      <c r="I149" s="1" t="s">
        <v>30</v>
      </c>
      <c r="J149" s="1" t="s">
        <v>136</v>
      </c>
      <c r="K149" s="1" t="s">
        <v>71</v>
      </c>
      <c r="L149" s="1" t="s">
        <v>448</v>
      </c>
      <c r="M149" s="3">
        <v>0.59</v>
      </c>
      <c r="N149" s="1" t="s">
        <v>34</v>
      </c>
      <c r="O149" s="1" t="s">
        <v>65</v>
      </c>
      <c r="P149" s="1" t="s">
        <v>99</v>
      </c>
      <c r="Q149" s="1" t="s">
        <v>449</v>
      </c>
      <c r="R149" s="1">
        <v>93905</v>
      </c>
      <c r="S149" s="5" t="s">
        <v>318</v>
      </c>
      <c r="T149" s="5" t="s">
        <v>236</v>
      </c>
      <c r="U149" s="2">
        <v>1127.5497</v>
      </c>
      <c r="V149" s="1">
        <v>12</v>
      </c>
      <c r="W149" s="4">
        <v>1634.13</v>
      </c>
      <c r="X149" s="1">
        <v>89706</v>
      </c>
      <c r="Y149" s="4">
        <f>DataSheet!$E149-DataSheet!$D149</f>
        <v>136.94</v>
      </c>
      <c r="Z149" s="1" t="e">
        <f t="array" aca="1" ref="Z149" ca="1">_xludf.IFS(DataSheet!$O149="Central","Chris",DataSheet!$O149="East","Erin",DataSheet!$O149="South","Sam",DataSheet!$O149="West","William")</f>
        <v>#NAME?</v>
      </c>
    </row>
    <row r="150" spans="1:26" ht="15.75" customHeight="1">
      <c r="A150" s="1">
        <v>823</v>
      </c>
      <c r="B150" s="1" t="s">
        <v>450</v>
      </c>
      <c r="C150" s="1" t="s">
        <v>52</v>
      </c>
      <c r="D150" s="1">
        <v>0.04</v>
      </c>
      <c r="E150" s="2">
        <v>6.24</v>
      </c>
      <c r="F150" s="2">
        <v>5.22</v>
      </c>
      <c r="G150" s="1" t="s">
        <v>42</v>
      </c>
      <c r="H150" s="1" t="s">
        <v>29</v>
      </c>
      <c r="I150" s="1" t="s">
        <v>30</v>
      </c>
      <c r="J150" s="1" t="s">
        <v>136</v>
      </c>
      <c r="K150" s="1" t="s">
        <v>82</v>
      </c>
      <c r="L150" s="1" t="s">
        <v>451</v>
      </c>
      <c r="M150" s="3">
        <v>0.6</v>
      </c>
      <c r="N150" s="1" t="s">
        <v>34</v>
      </c>
      <c r="O150" s="1" t="s">
        <v>35</v>
      </c>
      <c r="P150" s="1" t="s">
        <v>418</v>
      </c>
      <c r="Q150" s="1" t="s">
        <v>452</v>
      </c>
      <c r="R150" s="1">
        <v>37167</v>
      </c>
      <c r="S150" s="5" t="s">
        <v>318</v>
      </c>
      <c r="T150" s="5" t="s">
        <v>453</v>
      </c>
      <c r="U150" s="2">
        <v>4.3808999999999996</v>
      </c>
      <c r="V150" s="1">
        <v>13</v>
      </c>
      <c r="W150" s="4">
        <v>80.23</v>
      </c>
      <c r="X150" s="1">
        <v>89257</v>
      </c>
      <c r="Y150" s="4">
        <f>DataSheet!$E150-DataSheet!$D150</f>
        <v>6.2</v>
      </c>
      <c r="Z150" s="1" t="e">
        <f t="array" aca="1" ref="Z150" ca="1">_xludf.IFS(DataSheet!$O150="Central","Chris",DataSheet!$O150="East","Erin",DataSheet!$O150="South","Sam",DataSheet!$O150="West","William")</f>
        <v>#NAME?</v>
      </c>
    </row>
    <row r="151" spans="1:26" ht="15.75" customHeight="1">
      <c r="A151" s="1">
        <v>824</v>
      </c>
      <c r="B151" s="1" t="s">
        <v>454</v>
      </c>
      <c r="C151" s="1" t="s">
        <v>52</v>
      </c>
      <c r="D151" s="1">
        <v>0.09</v>
      </c>
      <c r="E151" s="2">
        <v>260.98</v>
      </c>
      <c r="F151" s="2">
        <v>41.91</v>
      </c>
      <c r="G151" s="1" t="s">
        <v>28</v>
      </c>
      <c r="H151" s="1" t="s">
        <v>29</v>
      </c>
      <c r="I151" s="1" t="s">
        <v>30</v>
      </c>
      <c r="J151" s="1" t="s">
        <v>127</v>
      </c>
      <c r="K151" s="1" t="s">
        <v>32</v>
      </c>
      <c r="L151" s="1" t="s">
        <v>455</v>
      </c>
      <c r="M151" s="3">
        <v>0.59</v>
      </c>
      <c r="N151" s="1" t="s">
        <v>34</v>
      </c>
      <c r="O151" s="1" t="s">
        <v>35</v>
      </c>
      <c r="P151" s="1" t="s">
        <v>418</v>
      </c>
      <c r="Q151" s="1" t="s">
        <v>456</v>
      </c>
      <c r="R151" s="1">
        <v>37174</v>
      </c>
      <c r="S151" s="5" t="s">
        <v>318</v>
      </c>
      <c r="T151" s="5" t="s">
        <v>457</v>
      </c>
      <c r="U151" s="2">
        <v>-100.744</v>
      </c>
      <c r="V151" s="1">
        <v>8</v>
      </c>
      <c r="W151" s="4">
        <v>2044.9</v>
      </c>
      <c r="X151" s="1">
        <v>89257</v>
      </c>
      <c r="Y151" s="4">
        <f>DataSheet!$E151-DataSheet!$D151</f>
        <v>260.89000000000004</v>
      </c>
      <c r="Z151" s="1" t="e">
        <f t="array" aca="1" ref="Z151" ca="1">_xludf.IFS(DataSheet!$O151="Central","Chris",DataSheet!$O151="East","Erin",DataSheet!$O151="South","Sam",DataSheet!$O151="West","William")</f>
        <v>#NAME?</v>
      </c>
    </row>
    <row r="152" spans="1:26" ht="15.75" customHeight="1">
      <c r="A152" s="1">
        <v>1424</v>
      </c>
      <c r="B152" s="1" t="s">
        <v>458</v>
      </c>
      <c r="C152" s="1" t="s">
        <v>52</v>
      </c>
      <c r="D152" s="1">
        <v>0.05</v>
      </c>
      <c r="E152" s="2">
        <v>350.99</v>
      </c>
      <c r="F152" s="2">
        <v>39</v>
      </c>
      <c r="G152" s="1" t="s">
        <v>28</v>
      </c>
      <c r="H152" s="1" t="s">
        <v>80</v>
      </c>
      <c r="I152" s="1" t="s">
        <v>30</v>
      </c>
      <c r="J152" s="1" t="s">
        <v>119</v>
      </c>
      <c r="K152" s="1" t="s">
        <v>63</v>
      </c>
      <c r="L152" s="1" t="s">
        <v>459</v>
      </c>
      <c r="M152" s="3">
        <v>0.55000000000000004</v>
      </c>
      <c r="N152" s="1" t="s">
        <v>34</v>
      </c>
      <c r="O152" s="1" t="s">
        <v>65</v>
      </c>
      <c r="P152" s="1" t="s">
        <v>66</v>
      </c>
      <c r="Q152" s="1" t="s">
        <v>460</v>
      </c>
      <c r="R152" s="1">
        <v>80112</v>
      </c>
      <c r="S152" s="5" t="s">
        <v>318</v>
      </c>
      <c r="T152" s="5" t="s">
        <v>236</v>
      </c>
      <c r="U152" s="2">
        <v>451.28039999999999</v>
      </c>
      <c r="V152" s="1">
        <v>3</v>
      </c>
      <c r="W152" s="4">
        <v>1020.08</v>
      </c>
      <c r="X152" s="1">
        <v>89448</v>
      </c>
      <c r="Y152" s="4">
        <f>DataSheet!$E152-DataSheet!$D152</f>
        <v>350.94</v>
      </c>
      <c r="Z152" s="1" t="e">
        <f t="array" aca="1" ref="Z152" ca="1">_xludf.IFS(DataSheet!$O152="Central","Chris",DataSheet!$O152="East","Erin",DataSheet!$O152="South","Sam",DataSheet!$O152="West","William")</f>
        <v>#NAME?</v>
      </c>
    </row>
    <row r="153" spans="1:26" ht="15.75" customHeight="1">
      <c r="A153" s="1">
        <v>1424</v>
      </c>
      <c r="B153" s="1" t="s">
        <v>458</v>
      </c>
      <c r="C153" s="1" t="s">
        <v>52</v>
      </c>
      <c r="D153" s="1">
        <v>0</v>
      </c>
      <c r="E153" s="2">
        <v>8.74</v>
      </c>
      <c r="F153" s="2">
        <v>1.39</v>
      </c>
      <c r="G153" s="1" t="s">
        <v>42</v>
      </c>
      <c r="H153" s="1" t="s">
        <v>80</v>
      </c>
      <c r="I153" s="1" t="s">
        <v>53</v>
      </c>
      <c r="J153" s="1" t="s">
        <v>362</v>
      </c>
      <c r="K153" s="1" t="s">
        <v>82</v>
      </c>
      <c r="L153" s="1" t="s">
        <v>461</v>
      </c>
      <c r="M153" s="3">
        <v>0.38</v>
      </c>
      <c r="N153" s="1" t="s">
        <v>34</v>
      </c>
      <c r="O153" s="1" t="s">
        <v>65</v>
      </c>
      <c r="P153" s="1" t="s">
        <v>66</v>
      </c>
      <c r="Q153" s="1" t="s">
        <v>460</v>
      </c>
      <c r="R153" s="1">
        <v>80112</v>
      </c>
      <c r="S153" s="5" t="s">
        <v>318</v>
      </c>
      <c r="T153" s="5" t="s">
        <v>372</v>
      </c>
      <c r="U153" s="2">
        <v>44.988</v>
      </c>
      <c r="V153" s="1">
        <v>7</v>
      </c>
      <c r="W153" s="4">
        <v>65.2</v>
      </c>
      <c r="X153" s="1">
        <v>89448</v>
      </c>
      <c r="Y153" s="4">
        <f>DataSheet!$E153-DataSheet!$D153</f>
        <v>8.74</v>
      </c>
      <c r="Z153" s="1" t="e">
        <f t="array" aca="1" ref="Z153" ca="1">_xludf.IFS(DataSheet!$O153="Central","Chris",DataSheet!$O153="East","Erin",DataSheet!$O153="South","Sam",DataSheet!$O153="West","William")</f>
        <v>#NAME?</v>
      </c>
    </row>
    <row r="154" spans="1:26" ht="15.75" customHeight="1">
      <c r="A154" s="1">
        <v>1424</v>
      </c>
      <c r="B154" s="1" t="s">
        <v>458</v>
      </c>
      <c r="C154" s="1" t="s">
        <v>52</v>
      </c>
      <c r="D154" s="1">
        <v>0.02</v>
      </c>
      <c r="E154" s="2">
        <v>1.98</v>
      </c>
      <c r="F154" s="2">
        <v>0.7</v>
      </c>
      <c r="G154" s="1" t="s">
        <v>42</v>
      </c>
      <c r="H154" s="1" t="s">
        <v>80</v>
      </c>
      <c r="I154" s="1" t="s">
        <v>53</v>
      </c>
      <c r="J154" s="1" t="s">
        <v>188</v>
      </c>
      <c r="K154" s="1" t="s">
        <v>55</v>
      </c>
      <c r="L154" s="1" t="s">
        <v>462</v>
      </c>
      <c r="M154" s="3">
        <v>0.83</v>
      </c>
      <c r="N154" s="1" t="s">
        <v>34</v>
      </c>
      <c r="O154" s="1" t="s">
        <v>65</v>
      </c>
      <c r="P154" s="1" t="s">
        <v>66</v>
      </c>
      <c r="Q154" s="1" t="s">
        <v>460</v>
      </c>
      <c r="R154" s="1">
        <v>80112</v>
      </c>
      <c r="S154" s="5" t="s">
        <v>318</v>
      </c>
      <c r="T154" s="5" t="s">
        <v>372</v>
      </c>
      <c r="U154" s="2">
        <v>-20.732800000000001</v>
      </c>
      <c r="V154" s="1">
        <v>11</v>
      </c>
      <c r="W154" s="4">
        <v>22.59</v>
      </c>
      <c r="X154" s="1">
        <v>89448</v>
      </c>
      <c r="Y154" s="4">
        <f>DataSheet!$E154-DataSheet!$D154</f>
        <v>1.96</v>
      </c>
      <c r="Z154" s="1" t="e">
        <f t="array" aca="1" ref="Z154" ca="1">_xludf.IFS(DataSheet!$O154="Central","Chris",DataSheet!$O154="East","Erin",DataSheet!$O154="South","Sam",DataSheet!$O154="West","William")</f>
        <v>#NAME?</v>
      </c>
    </row>
    <row r="155" spans="1:26" ht="15.75" customHeight="1">
      <c r="A155" s="1">
        <v>2715</v>
      </c>
      <c r="B155" s="1" t="s">
        <v>463</v>
      </c>
      <c r="C155" s="1" t="s">
        <v>52</v>
      </c>
      <c r="D155" s="1">
        <v>0.01</v>
      </c>
      <c r="E155" s="2">
        <v>29.89</v>
      </c>
      <c r="F155" s="2">
        <v>1.99</v>
      </c>
      <c r="G155" s="1" t="s">
        <v>42</v>
      </c>
      <c r="H155" s="1" t="s">
        <v>103</v>
      </c>
      <c r="I155" s="1" t="s">
        <v>44</v>
      </c>
      <c r="J155" s="1" t="s">
        <v>45</v>
      </c>
      <c r="K155" s="1" t="s">
        <v>46</v>
      </c>
      <c r="L155" s="1" t="s">
        <v>464</v>
      </c>
      <c r="M155" s="3">
        <v>0.5</v>
      </c>
      <c r="N155" s="1" t="s">
        <v>34</v>
      </c>
      <c r="O155" s="1" t="s">
        <v>57</v>
      </c>
      <c r="P155" s="1" t="s">
        <v>305</v>
      </c>
      <c r="Q155" s="1" t="s">
        <v>465</v>
      </c>
      <c r="R155" s="1">
        <v>48911</v>
      </c>
      <c r="S155" s="5" t="s">
        <v>318</v>
      </c>
      <c r="T155" s="5" t="s">
        <v>372</v>
      </c>
      <c r="U155" s="2">
        <v>-74.64</v>
      </c>
      <c r="V155" s="1">
        <v>1</v>
      </c>
      <c r="W155" s="4">
        <v>31.96</v>
      </c>
      <c r="X155" s="1">
        <v>88702</v>
      </c>
      <c r="Y155" s="4">
        <f>DataSheet!$E155-DataSheet!$D155</f>
        <v>29.88</v>
      </c>
      <c r="Z155" s="1" t="e">
        <f t="array" aca="1" ref="Z155" ca="1">_xludf.IFS(DataSheet!$O155="Central","Chris",DataSheet!$O155="East","Erin",DataSheet!$O155="South","Sam",DataSheet!$O155="West","William")</f>
        <v>#NAME?</v>
      </c>
    </row>
    <row r="156" spans="1:26" ht="15.75" customHeight="1">
      <c r="A156" s="1">
        <v>2069</v>
      </c>
      <c r="B156" s="1" t="s">
        <v>466</v>
      </c>
      <c r="C156" s="1" t="s">
        <v>126</v>
      </c>
      <c r="D156" s="1">
        <v>0.1</v>
      </c>
      <c r="E156" s="2">
        <v>40.98</v>
      </c>
      <c r="F156" s="2">
        <v>6.5</v>
      </c>
      <c r="G156" s="1" t="s">
        <v>42</v>
      </c>
      <c r="H156" s="1" t="s">
        <v>43</v>
      </c>
      <c r="I156" s="1" t="s">
        <v>44</v>
      </c>
      <c r="J156" s="1" t="s">
        <v>45</v>
      </c>
      <c r="K156" s="1" t="s">
        <v>82</v>
      </c>
      <c r="L156" s="1" t="s">
        <v>467</v>
      </c>
      <c r="M156" s="3">
        <v>0.74</v>
      </c>
      <c r="N156" s="1" t="s">
        <v>34</v>
      </c>
      <c r="O156" s="1" t="s">
        <v>35</v>
      </c>
      <c r="P156" s="1" t="s">
        <v>406</v>
      </c>
      <c r="Q156" s="1" t="s">
        <v>468</v>
      </c>
      <c r="R156" s="1">
        <v>41075</v>
      </c>
      <c r="S156" s="5" t="s">
        <v>318</v>
      </c>
      <c r="T156" s="5" t="s">
        <v>236</v>
      </c>
      <c r="U156" s="2">
        <v>66.852000000000004</v>
      </c>
      <c r="V156" s="1">
        <v>3</v>
      </c>
      <c r="W156" s="4">
        <v>120.34</v>
      </c>
      <c r="X156" s="1">
        <v>88554</v>
      </c>
      <c r="Y156" s="4">
        <f>DataSheet!$E156-DataSheet!$D156</f>
        <v>40.879999999999995</v>
      </c>
      <c r="Z156" s="1" t="e">
        <f t="array" aca="1" ref="Z156" ca="1">_xludf.IFS(DataSheet!$O156="Central","Chris",DataSheet!$O156="East","Erin",DataSheet!$O156="South","Sam",DataSheet!$O156="West","William")</f>
        <v>#NAME?</v>
      </c>
    </row>
    <row r="157" spans="1:26" ht="15.75" customHeight="1">
      <c r="A157" s="1">
        <v>750</v>
      </c>
      <c r="B157" s="1" t="s">
        <v>469</v>
      </c>
      <c r="C157" s="1" t="s">
        <v>79</v>
      </c>
      <c r="D157" s="1">
        <v>0.09</v>
      </c>
      <c r="E157" s="2">
        <v>27.75</v>
      </c>
      <c r="F157" s="2">
        <v>19.989999999999998</v>
      </c>
      <c r="G157" s="1" t="s">
        <v>42</v>
      </c>
      <c r="H157" s="1" t="s">
        <v>103</v>
      </c>
      <c r="I157" s="1" t="s">
        <v>53</v>
      </c>
      <c r="J157" s="1" t="s">
        <v>87</v>
      </c>
      <c r="K157" s="1" t="s">
        <v>82</v>
      </c>
      <c r="L157" s="1" t="s">
        <v>470</v>
      </c>
      <c r="M157" s="3">
        <v>0.67</v>
      </c>
      <c r="N157" s="1" t="s">
        <v>34</v>
      </c>
      <c r="O157" s="1" t="s">
        <v>35</v>
      </c>
      <c r="P157" s="1" t="s">
        <v>406</v>
      </c>
      <c r="Q157" s="1" t="s">
        <v>471</v>
      </c>
      <c r="R157" s="1">
        <v>41042</v>
      </c>
      <c r="S157" s="5" t="s">
        <v>318</v>
      </c>
      <c r="T157" s="5" t="s">
        <v>271</v>
      </c>
      <c r="U157" s="2">
        <v>-224.64400000000001</v>
      </c>
      <c r="V157" s="1">
        <v>10</v>
      </c>
      <c r="W157" s="4">
        <v>257.52</v>
      </c>
      <c r="X157" s="1">
        <v>91200</v>
      </c>
      <c r="Y157" s="4">
        <f>DataSheet!$E157-DataSheet!$D157</f>
        <v>27.66</v>
      </c>
      <c r="Z157" s="1" t="e">
        <f t="array" aca="1" ref="Z157" ca="1">_xludf.IFS(DataSheet!$O157="Central","Chris",DataSheet!$O157="East","Erin",DataSheet!$O157="South","Sam",DataSheet!$O157="West","William")</f>
        <v>#NAME?</v>
      </c>
    </row>
    <row r="158" spans="1:26" ht="15.75" customHeight="1">
      <c r="A158" s="1">
        <v>2489</v>
      </c>
      <c r="B158" s="1" t="s">
        <v>472</v>
      </c>
      <c r="C158" s="1" t="s">
        <v>79</v>
      </c>
      <c r="D158" s="1">
        <v>7.0000000000000007E-2</v>
      </c>
      <c r="E158" s="2">
        <v>65.989999999999995</v>
      </c>
      <c r="F158" s="2">
        <v>8.8000000000000007</v>
      </c>
      <c r="G158" s="1" t="s">
        <v>42</v>
      </c>
      <c r="H158" s="1" t="s">
        <v>80</v>
      </c>
      <c r="I158" s="1" t="s">
        <v>44</v>
      </c>
      <c r="J158" s="1" t="s">
        <v>145</v>
      </c>
      <c r="K158" s="1" t="s">
        <v>82</v>
      </c>
      <c r="L158" s="1" t="s">
        <v>473</v>
      </c>
      <c r="M158" s="3">
        <v>0.57999999999999996</v>
      </c>
      <c r="N158" s="1" t="s">
        <v>34</v>
      </c>
      <c r="O158" s="1" t="s">
        <v>65</v>
      </c>
      <c r="P158" s="1" t="s">
        <v>99</v>
      </c>
      <c r="Q158" s="1" t="s">
        <v>474</v>
      </c>
      <c r="R158" s="1">
        <v>94521</v>
      </c>
      <c r="S158" s="5" t="s">
        <v>318</v>
      </c>
      <c r="T158" s="5" t="s">
        <v>318</v>
      </c>
      <c r="U158" s="2">
        <v>109.836</v>
      </c>
      <c r="V158" s="1">
        <v>9</v>
      </c>
      <c r="W158" s="4">
        <v>471.66</v>
      </c>
      <c r="X158" s="1">
        <v>86886</v>
      </c>
      <c r="Y158" s="4">
        <f>DataSheet!$E158-DataSheet!$D158</f>
        <v>65.92</v>
      </c>
      <c r="Z158" s="1" t="e">
        <f t="array" aca="1" ref="Z158" ca="1">_xludf.IFS(DataSheet!$O158="Central","Chris",DataSheet!$O158="East","Erin",DataSheet!$O158="South","Sam",DataSheet!$O158="West","William")</f>
        <v>#NAME?</v>
      </c>
    </row>
    <row r="159" spans="1:26" ht="15.75" customHeight="1">
      <c r="A159" s="1">
        <v>2490</v>
      </c>
      <c r="B159" s="1" t="s">
        <v>475</v>
      </c>
      <c r="C159" s="1" t="s">
        <v>79</v>
      </c>
      <c r="D159" s="1">
        <v>0</v>
      </c>
      <c r="E159" s="2">
        <v>10.01</v>
      </c>
      <c r="F159" s="2">
        <v>1.99</v>
      </c>
      <c r="G159" s="1" t="s">
        <v>96</v>
      </c>
      <c r="H159" s="1" t="s">
        <v>80</v>
      </c>
      <c r="I159" s="1" t="s">
        <v>44</v>
      </c>
      <c r="J159" s="1" t="s">
        <v>45</v>
      </c>
      <c r="K159" s="1" t="s">
        <v>46</v>
      </c>
      <c r="L159" s="1" t="s">
        <v>476</v>
      </c>
      <c r="M159" s="3">
        <v>0.41</v>
      </c>
      <c r="N159" s="1" t="s">
        <v>34</v>
      </c>
      <c r="O159" s="1" t="s">
        <v>65</v>
      </c>
      <c r="P159" s="1" t="s">
        <v>99</v>
      </c>
      <c r="Q159" s="1" t="s">
        <v>477</v>
      </c>
      <c r="R159" s="1">
        <v>92627</v>
      </c>
      <c r="S159" s="5" t="s">
        <v>318</v>
      </c>
      <c r="T159" s="5" t="s">
        <v>236</v>
      </c>
      <c r="U159" s="2">
        <v>82.703400000000002</v>
      </c>
      <c r="V159" s="1">
        <v>11</v>
      </c>
      <c r="W159" s="4">
        <v>119.86</v>
      </c>
      <c r="X159" s="1">
        <v>86886</v>
      </c>
      <c r="Y159" s="4">
        <f>DataSheet!$E159-DataSheet!$D159</f>
        <v>10.01</v>
      </c>
      <c r="Z159" s="1" t="e">
        <f t="array" aca="1" ref="Z159" ca="1">_xludf.IFS(DataSheet!$O159="Central","Chris",DataSheet!$O159="East","Erin",DataSheet!$O159="South","Sam",DataSheet!$O159="West","William")</f>
        <v>#NAME?</v>
      </c>
    </row>
    <row r="160" spans="1:26" ht="15.75" customHeight="1">
      <c r="A160" s="1">
        <v>2491</v>
      </c>
      <c r="B160" s="1" t="s">
        <v>478</v>
      </c>
      <c r="C160" s="1" t="s">
        <v>79</v>
      </c>
      <c r="D160" s="1">
        <v>7.0000000000000007E-2</v>
      </c>
      <c r="E160" s="2">
        <v>65.989999999999995</v>
      </c>
      <c r="F160" s="2">
        <v>8.8000000000000007</v>
      </c>
      <c r="G160" s="1" t="s">
        <v>42</v>
      </c>
      <c r="H160" s="1" t="s">
        <v>80</v>
      </c>
      <c r="I160" s="1" t="s">
        <v>44</v>
      </c>
      <c r="J160" s="1" t="s">
        <v>145</v>
      </c>
      <c r="K160" s="1" t="s">
        <v>82</v>
      </c>
      <c r="L160" s="1" t="s">
        <v>473</v>
      </c>
      <c r="M160" s="3">
        <v>0.57999999999999996</v>
      </c>
      <c r="N160" s="1" t="s">
        <v>34</v>
      </c>
      <c r="O160" s="1" t="s">
        <v>65</v>
      </c>
      <c r="P160" s="1" t="s">
        <v>99</v>
      </c>
      <c r="Q160" s="1" t="s">
        <v>109</v>
      </c>
      <c r="R160" s="1">
        <v>90045</v>
      </c>
      <c r="S160" s="5" t="s">
        <v>318</v>
      </c>
      <c r="T160" s="5" t="s">
        <v>318</v>
      </c>
      <c r="U160" s="2">
        <v>109.836</v>
      </c>
      <c r="V160" s="1">
        <v>37</v>
      </c>
      <c r="W160" s="4">
        <v>1939.03</v>
      </c>
      <c r="X160" s="1">
        <v>23877</v>
      </c>
      <c r="Y160" s="4">
        <f>DataSheet!$E160-DataSheet!$D160</f>
        <v>65.92</v>
      </c>
      <c r="Z160" s="1" t="e">
        <f t="array" aca="1" ref="Z160" ca="1">_xludf.IFS(DataSheet!$O160="Central","Chris",DataSheet!$O160="East","Erin",DataSheet!$O160="South","Sam",DataSheet!$O160="West","William")</f>
        <v>#NAME?</v>
      </c>
    </row>
    <row r="161" spans="1:26" ht="15.75" customHeight="1">
      <c r="A161" s="1">
        <v>2491</v>
      </c>
      <c r="B161" s="1" t="s">
        <v>478</v>
      </c>
      <c r="C161" s="1" t="s">
        <v>79</v>
      </c>
      <c r="D161" s="1">
        <v>0</v>
      </c>
      <c r="E161" s="2">
        <v>10.01</v>
      </c>
      <c r="F161" s="2">
        <v>1.99</v>
      </c>
      <c r="G161" s="1" t="s">
        <v>96</v>
      </c>
      <c r="H161" s="1" t="s">
        <v>80</v>
      </c>
      <c r="I161" s="1" t="s">
        <v>44</v>
      </c>
      <c r="J161" s="1" t="s">
        <v>45</v>
      </c>
      <c r="K161" s="1" t="s">
        <v>46</v>
      </c>
      <c r="L161" s="1" t="s">
        <v>476</v>
      </c>
      <c r="M161" s="3">
        <v>0.41</v>
      </c>
      <c r="N161" s="1" t="s">
        <v>34</v>
      </c>
      <c r="O161" s="1" t="s">
        <v>65</v>
      </c>
      <c r="P161" s="1" t="s">
        <v>99</v>
      </c>
      <c r="Q161" s="1" t="s">
        <v>109</v>
      </c>
      <c r="R161" s="1">
        <v>90045</v>
      </c>
      <c r="S161" s="5" t="s">
        <v>318</v>
      </c>
      <c r="T161" s="5" t="s">
        <v>236</v>
      </c>
      <c r="U161" s="2">
        <v>128.03</v>
      </c>
      <c r="V161" s="1">
        <v>42</v>
      </c>
      <c r="W161" s="4">
        <v>457.63</v>
      </c>
      <c r="X161" s="1">
        <v>23877</v>
      </c>
      <c r="Y161" s="4">
        <f>DataSheet!$E161-DataSheet!$D161</f>
        <v>10.01</v>
      </c>
      <c r="Z161" s="1" t="e">
        <f t="array" aca="1" ref="Z161" ca="1">_xludf.IFS(DataSheet!$O161="Central","Chris",DataSheet!$O161="East","Erin",DataSheet!$O161="South","Sam",DataSheet!$O161="West","William")</f>
        <v>#NAME?</v>
      </c>
    </row>
    <row r="162" spans="1:26" ht="15.75" customHeight="1">
      <c r="A162" s="1">
        <v>2338</v>
      </c>
      <c r="B162" s="1" t="s">
        <v>479</v>
      </c>
      <c r="C162" s="1" t="s">
        <v>27</v>
      </c>
      <c r="D162" s="1">
        <v>0.06</v>
      </c>
      <c r="E162" s="2">
        <v>2.08</v>
      </c>
      <c r="F162" s="2">
        <v>5.33</v>
      </c>
      <c r="G162" s="1" t="s">
        <v>42</v>
      </c>
      <c r="H162" s="1" t="s">
        <v>80</v>
      </c>
      <c r="I162" s="1" t="s">
        <v>30</v>
      </c>
      <c r="J162" s="1" t="s">
        <v>136</v>
      </c>
      <c r="K162" s="1" t="s">
        <v>82</v>
      </c>
      <c r="L162" s="1" t="s">
        <v>480</v>
      </c>
      <c r="M162" s="3">
        <v>0.43</v>
      </c>
      <c r="N162" s="1" t="s">
        <v>34</v>
      </c>
      <c r="O162" s="1" t="s">
        <v>121</v>
      </c>
      <c r="P162" s="1" t="s">
        <v>437</v>
      </c>
      <c r="Q162" s="1" t="s">
        <v>481</v>
      </c>
      <c r="R162" s="1">
        <v>20740</v>
      </c>
      <c r="S162" s="5" t="s">
        <v>271</v>
      </c>
      <c r="T162" s="5" t="s">
        <v>271</v>
      </c>
      <c r="U162" s="2">
        <v>-82.559200000000004</v>
      </c>
      <c r="V162" s="1">
        <v>4</v>
      </c>
      <c r="W162" s="4">
        <v>9.23</v>
      </c>
      <c r="X162" s="1">
        <v>91480</v>
      </c>
      <c r="Y162" s="4">
        <f>DataSheet!$E162-DataSheet!$D162</f>
        <v>2.02</v>
      </c>
      <c r="Z162" s="1" t="e">
        <f t="array" aca="1" ref="Z162" ca="1">_xludf.IFS(DataSheet!$O162="Central","Chris",DataSheet!$O162="East","Erin",DataSheet!$O162="South","Sam",DataSheet!$O162="West","William")</f>
        <v>#NAME?</v>
      </c>
    </row>
    <row r="163" spans="1:26" ht="15.75" customHeight="1">
      <c r="A163" s="1">
        <v>510</v>
      </c>
      <c r="B163" s="1" t="s">
        <v>482</v>
      </c>
      <c r="C163" s="1" t="s">
        <v>52</v>
      </c>
      <c r="D163" s="1">
        <v>0.02</v>
      </c>
      <c r="E163" s="2">
        <v>48.04</v>
      </c>
      <c r="F163" s="2">
        <v>5.09</v>
      </c>
      <c r="G163" s="1" t="s">
        <v>42</v>
      </c>
      <c r="H163" s="1" t="s">
        <v>103</v>
      </c>
      <c r="I163" s="1" t="s">
        <v>53</v>
      </c>
      <c r="J163" s="1" t="s">
        <v>97</v>
      </c>
      <c r="K163" s="1" t="s">
        <v>82</v>
      </c>
      <c r="L163" s="1" t="s">
        <v>483</v>
      </c>
      <c r="M163" s="3">
        <v>0.37</v>
      </c>
      <c r="N163" s="1" t="s">
        <v>34</v>
      </c>
      <c r="O163" s="1" t="s">
        <v>65</v>
      </c>
      <c r="P163" s="1" t="s">
        <v>99</v>
      </c>
      <c r="Q163" s="1" t="s">
        <v>484</v>
      </c>
      <c r="R163" s="1">
        <v>95336</v>
      </c>
      <c r="S163" s="5" t="s">
        <v>271</v>
      </c>
      <c r="T163" s="5" t="s">
        <v>271</v>
      </c>
      <c r="U163" s="2">
        <v>105.2526</v>
      </c>
      <c r="V163" s="1">
        <v>3</v>
      </c>
      <c r="W163" s="4">
        <v>152.54</v>
      </c>
      <c r="X163" s="1">
        <v>90058</v>
      </c>
      <c r="Y163" s="4">
        <f>DataSheet!$E163-DataSheet!$D163</f>
        <v>48.019999999999996</v>
      </c>
      <c r="Z163" s="1" t="e">
        <f t="array" aca="1" ref="Z163" ca="1">_xludf.IFS(DataSheet!$O163="Central","Chris",DataSheet!$O163="East","Erin",DataSheet!$O163="South","Sam",DataSheet!$O163="West","William")</f>
        <v>#NAME?</v>
      </c>
    </row>
    <row r="164" spans="1:26" ht="15.75" customHeight="1">
      <c r="A164" s="1">
        <v>570</v>
      </c>
      <c r="B164" s="1" t="s">
        <v>485</v>
      </c>
      <c r="C164" s="1" t="s">
        <v>52</v>
      </c>
      <c r="D164" s="1">
        <v>0.06</v>
      </c>
      <c r="E164" s="2">
        <v>7.99</v>
      </c>
      <c r="F164" s="2">
        <v>5.03</v>
      </c>
      <c r="G164" s="1" t="s">
        <v>42</v>
      </c>
      <c r="H164" s="1" t="s">
        <v>43</v>
      </c>
      <c r="I164" s="1" t="s">
        <v>44</v>
      </c>
      <c r="J164" s="1" t="s">
        <v>145</v>
      </c>
      <c r="K164" s="1" t="s">
        <v>154</v>
      </c>
      <c r="L164" s="1" t="s">
        <v>486</v>
      </c>
      <c r="M164" s="3">
        <v>0.6</v>
      </c>
      <c r="N164" s="1" t="s">
        <v>34</v>
      </c>
      <c r="O164" s="1" t="s">
        <v>65</v>
      </c>
      <c r="P164" s="1" t="s">
        <v>312</v>
      </c>
      <c r="Q164" s="1" t="s">
        <v>487</v>
      </c>
      <c r="R164" s="1">
        <v>89015</v>
      </c>
      <c r="S164" s="5" t="s">
        <v>271</v>
      </c>
      <c r="T164" s="5" t="s">
        <v>271</v>
      </c>
      <c r="U164" s="2">
        <v>-122.133</v>
      </c>
      <c r="V164" s="1">
        <v>10</v>
      </c>
      <c r="W164" s="4">
        <v>65.739999999999995</v>
      </c>
      <c r="X164" s="1">
        <v>88881</v>
      </c>
      <c r="Y164" s="4">
        <f>DataSheet!$E164-DataSheet!$D164</f>
        <v>7.9300000000000006</v>
      </c>
      <c r="Z164" s="1" t="e">
        <f t="array" aca="1" ref="Z164" ca="1">_xludf.IFS(DataSheet!$O164="Central","Chris",DataSheet!$O164="East","Erin",DataSheet!$O164="South","Sam",DataSheet!$O164="West","William")</f>
        <v>#NAME?</v>
      </c>
    </row>
    <row r="165" spans="1:26" ht="15.75" customHeight="1">
      <c r="A165" s="1">
        <v>576</v>
      </c>
      <c r="B165" s="1" t="s">
        <v>488</v>
      </c>
      <c r="C165" s="1" t="s">
        <v>52</v>
      </c>
      <c r="D165" s="1">
        <v>0.06</v>
      </c>
      <c r="E165" s="2">
        <v>4.4800000000000004</v>
      </c>
      <c r="F165" s="2">
        <v>49</v>
      </c>
      <c r="G165" s="1" t="s">
        <v>42</v>
      </c>
      <c r="H165" s="1" t="s">
        <v>103</v>
      </c>
      <c r="I165" s="1" t="s">
        <v>53</v>
      </c>
      <c r="J165" s="1" t="s">
        <v>104</v>
      </c>
      <c r="K165" s="1" t="s">
        <v>71</v>
      </c>
      <c r="L165" s="1" t="s">
        <v>489</v>
      </c>
      <c r="M165" s="3">
        <v>0.6</v>
      </c>
      <c r="N165" s="1" t="s">
        <v>34</v>
      </c>
      <c r="O165" s="1" t="s">
        <v>65</v>
      </c>
      <c r="P165" s="1" t="s">
        <v>99</v>
      </c>
      <c r="Q165" s="1" t="s">
        <v>490</v>
      </c>
      <c r="R165" s="1">
        <v>91767</v>
      </c>
      <c r="S165" s="5" t="s">
        <v>271</v>
      </c>
      <c r="T165" s="5" t="s">
        <v>453</v>
      </c>
      <c r="U165" s="2">
        <v>-566</v>
      </c>
      <c r="V165" s="1">
        <v>4</v>
      </c>
      <c r="W165" s="4">
        <v>32.6</v>
      </c>
      <c r="X165" s="1">
        <v>88645</v>
      </c>
      <c r="Y165" s="4">
        <f>DataSheet!$E165-DataSheet!$D165</f>
        <v>4.4200000000000008</v>
      </c>
      <c r="Z165" s="1" t="e">
        <f t="array" aca="1" ref="Z165" ca="1">_xludf.IFS(DataSheet!$O165="Central","Chris",DataSheet!$O165="East","Erin",DataSheet!$O165="South","Sam",DataSheet!$O165="West","William")</f>
        <v>#NAME?</v>
      </c>
    </row>
    <row r="166" spans="1:26" ht="15.75" customHeight="1">
      <c r="A166" s="1">
        <v>2369</v>
      </c>
      <c r="B166" s="1" t="s">
        <v>491</v>
      </c>
      <c r="C166" s="1" t="s">
        <v>52</v>
      </c>
      <c r="D166" s="1">
        <v>7.0000000000000007E-2</v>
      </c>
      <c r="E166" s="2">
        <v>5.98</v>
      </c>
      <c r="F166" s="2">
        <v>5.79</v>
      </c>
      <c r="G166" s="1" t="s">
        <v>42</v>
      </c>
      <c r="H166" s="1" t="s">
        <v>43</v>
      </c>
      <c r="I166" s="1" t="s">
        <v>53</v>
      </c>
      <c r="J166" s="1" t="s">
        <v>97</v>
      </c>
      <c r="K166" s="1" t="s">
        <v>82</v>
      </c>
      <c r="L166" s="1" t="s">
        <v>492</v>
      </c>
      <c r="M166" s="3">
        <v>0.36</v>
      </c>
      <c r="N166" s="1" t="s">
        <v>34</v>
      </c>
      <c r="O166" s="1" t="s">
        <v>35</v>
      </c>
      <c r="P166" s="1" t="s">
        <v>133</v>
      </c>
      <c r="Q166" s="1" t="s">
        <v>493</v>
      </c>
      <c r="R166" s="1">
        <v>33024</v>
      </c>
      <c r="S166" s="5" t="s">
        <v>271</v>
      </c>
      <c r="T166" s="5" t="s">
        <v>273</v>
      </c>
      <c r="U166" s="2">
        <v>-41.972700000000003</v>
      </c>
      <c r="V166" s="1">
        <v>13</v>
      </c>
      <c r="W166" s="4">
        <v>77.42</v>
      </c>
      <c r="X166" s="1">
        <v>90408</v>
      </c>
      <c r="Y166" s="4">
        <f>DataSheet!$E166-DataSheet!$D166</f>
        <v>5.91</v>
      </c>
      <c r="Z166" s="1" t="e">
        <f t="array" aca="1" ref="Z166" ca="1">_xludf.IFS(DataSheet!$O166="Central","Chris",DataSheet!$O166="East","Erin",DataSheet!$O166="South","Sam",DataSheet!$O166="West","William")</f>
        <v>#NAME?</v>
      </c>
    </row>
    <row r="167" spans="1:26" ht="15.75" customHeight="1">
      <c r="A167" s="1">
        <v>3340</v>
      </c>
      <c r="B167" s="1" t="s">
        <v>494</v>
      </c>
      <c r="C167" s="1" t="s">
        <v>126</v>
      </c>
      <c r="D167" s="1">
        <v>0.08</v>
      </c>
      <c r="E167" s="2">
        <v>125.99</v>
      </c>
      <c r="F167" s="2">
        <v>4.2</v>
      </c>
      <c r="G167" s="1" t="s">
        <v>42</v>
      </c>
      <c r="H167" s="1" t="s">
        <v>43</v>
      </c>
      <c r="I167" s="1" t="s">
        <v>44</v>
      </c>
      <c r="J167" s="1" t="s">
        <v>145</v>
      </c>
      <c r="K167" s="1" t="s">
        <v>82</v>
      </c>
      <c r="L167" s="1" t="s">
        <v>495</v>
      </c>
      <c r="M167" s="3">
        <v>0.56999999999999995</v>
      </c>
      <c r="N167" s="1" t="s">
        <v>34</v>
      </c>
      <c r="O167" s="1" t="s">
        <v>65</v>
      </c>
      <c r="P167" s="1" t="s">
        <v>149</v>
      </c>
      <c r="Q167" s="1" t="s">
        <v>496</v>
      </c>
      <c r="R167" s="1">
        <v>97060</v>
      </c>
      <c r="S167" s="5" t="s">
        <v>271</v>
      </c>
      <c r="T167" s="5" t="s">
        <v>236</v>
      </c>
      <c r="U167" s="2">
        <v>989.81190000000004</v>
      </c>
      <c r="V167" s="1">
        <v>14</v>
      </c>
      <c r="W167" s="4">
        <v>1434.51</v>
      </c>
      <c r="X167" s="1">
        <v>85980</v>
      </c>
      <c r="Y167" s="4">
        <f>DataSheet!$E167-DataSheet!$D167</f>
        <v>125.91</v>
      </c>
      <c r="Z167" s="1" t="e">
        <f t="array" aca="1" ref="Z167" ca="1">_xludf.IFS(DataSheet!$O167="Central","Chris",DataSheet!$O167="East","Erin",DataSheet!$O167="South","Sam",DataSheet!$O167="West","William")</f>
        <v>#NAME?</v>
      </c>
    </row>
    <row r="168" spans="1:26" ht="15.75" customHeight="1">
      <c r="A168" s="1">
        <v>772</v>
      </c>
      <c r="B168" s="1" t="s">
        <v>497</v>
      </c>
      <c r="C168" s="1" t="s">
        <v>27</v>
      </c>
      <c r="D168" s="1">
        <v>0.08</v>
      </c>
      <c r="E168" s="2">
        <v>7.77</v>
      </c>
      <c r="F168" s="2">
        <v>9.23</v>
      </c>
      <c r="G168" s="1" t="s">
        <v>42</v>
      </c>
      <c r="H168" s="1" t="s">
        <v>29</v>
      </c>
      <c r="I168" s="1" t="s">
        <v>53</v>
      </c>
      <c r="J168" s="1" t="s">
        <v>104</v>
      </c>
      <c r="K168" s="1" t="s">
        <v>82</v>
      </c>
      <c r="L168" s="1" t="s">
        <v>498</v>
      </c>
      <c r="M168" s="3">
        <v>0.57999999999999996</v>
      </c>
      <c r="N168" s="1" t="s">
        <v>34</v>
      </c>
      <c r="O168" s="1" t="s">
        <v>121</v>
      </c>
      <c r="P168" s="1" t="s">
        <v>337</v>
      </c>
      <c r="Q168" s="1" t="s">
        <v>499</v>
      </c>
      <c r="R168" s="1">
        <v>18103</v>
      </c>
      <c r="S168" s="5" t="s">
        <v>236</v>
      </c>
      <c r="T168" s="5" t="s">
        <v>372</v>
      </c>
      <c r="U168" s="2">
        <v>-209.25</v>
      </c>
      <c r="V168" s="1">
        <v>7</v>
      </c>
      <c r="W168" s="4">
        <v>56.44</v>
      </c>
      <c r="X168" s="1">
        <v>88666</v>
      </c>
      <c r="Y168" s="4">
        <f>DataSheet!$E168-DataSheet!$D168</f>
        <v>7.6899999999999995</v>
      </c>
      <c r="Z168" s="1" t="e">
        <f t="array" aca="1" ref="Z168" ca="1">_xludf.IFS(DataSheet!$O168="Central","Chris",DataSheet!$O168="East","Erin",DataSheet!$O168="South","Sam",DataSheet!$O168="West","William")</f>
        <v>#NAME?</v>
      </c>
    </row>
    <row r="169" spans="1:26" ht="15.75" customHeight="1">
      <c r="A169" s="1">
        <v>772</v>
      </c>
      <c r="B169" s="1" t="s">
        <v>497</v>
      </c>
      <c r="C169" s="1" t="s">
        <v>27</v>
      </c>
      <c r="D169" s="1">
        <v>0.1</v>
      </c>
      <c r="E169" s="2">
        <v>18.97</v>
      </c>
      <c r="F169" s="2">
        <v>9.5399999999999991</v>
      </c>
      <c r="G169" s="1" t="s">
        <v>96</v>
      </c>
      <c r="H169" s="1" t="s">
        <v>29</v>
      </c>
      <c r="I169" s="1" t="s">
        <v>53</v>
      </c>
      <c r="J169" s="1" t="s">
        <v>97</v>
      </c>
      <c r="K169" s="1" t="s">
        <v>82</v>
      </c>
      <c r="L169" s="1" t="s">
        <v>500</v>
      </c>
      <c r="M169" s="3">
        <v>0.37</v>
      </c>
      <c r="N169" s="1" t="s">
        <v>34</v>
      </c>
      <c r="O169" s="1" t="s">
        <v>121</v>
      </c>
      <c r="P169" s="1" t="s">
        <v>337</v>
      </c>
      <c r="Q169" s="1" t="s">
        <v>499</v>
      </c>
      <c r="R169" s="1">
        <v>18103</v>
      </c>
      <c r="S169" s="5" t="s">
        <v>236</v>
      </c>
      <c r="T169" s="5" t="s">
        <v>372</v>
      </c>
      <c r="U169" s="2">
        <v>-9.1636000000000006</v>
      </c>
      <c r="V169" s="1">
        <v>3</v>
      </c>
      <c r="W169" s="4">
        <v>56.73</v>
      </c>
      <c r="X169" s="1">
        <v>88666</v>
      </c>
      <c r="Y169" s="4">
        <f>DataSheet!$E169-DataSheet!$D169</f>
        <v>18.869999999999997</v>
      </c>
      <c r="Z169" s="1" t="e">
        <f t="array" aca="1" ref="Z169" ca="1">_xludf.IFS(DataSheet!$O169="Central","Chris",DataSheet!$O169="East","Erin",DataSheet!$O169="South","Sam",DataSheet!$O169="West","William")</f>
        <v>#NAME?</v>
      </c>
    </row>
    <row r="170" spans="1:26" ht="15.75" customHeight="1">
      <c r="A170" s="1">
        <v>1636</v>
      </c>
      <c r="B170" s="1" t="s">
        <v>447</v>
      </c>
      <c r="C170" s="1" t="s">
        <v>27</v>
      </c>
      <c r="D170" s="1">
        <v>0.08</v>
      </c>
      <c r="E170" s="2">
        <v>115.99</v>
      </c>
      <c r="F170" s="2">
        <v>56.14</v>
      </c>
      <c r="G170" s="1" t="s">
        <v>28</v>
      </c>
      <c r="H170" s="1" t="s">
        <v>80</v>
      </c>
      <c r="I170" s="1" t="s">
        <v>44</v>
      </c>
      <c r="J170" s="1" t="s">
        <v>62</v>
      </c>
      <c r="K170" s="1" t="s">
        <v>63</v>
      </c>
      <c r="L170" s="1" t="s">
        <v>501</v>
      </c>
      <c r="M170" s="3">
        <v>0.4</v>
      </c>
      <c r="N170" s="1" t="s">
        <v>34</v>
      </c>
      <c r="O170" s="1" t="s">
        <v>65</v>
      </c>
      <c r="P170" s="1" t="s">
        <v>99</v>
      </c>
      <c r="Q170" s="1" t="s">
        <v>449</v>
      </c>
      <c r="R170" s="1">
        <v>93905</v>
      </c>
      <c r="S170" s="5" t="s">
        <v>236</v>
      </c>
      <c r="T170" s="5" t="s">
        <v>372</v>
      </c>
      <c r="U170" s="2">
        <v>-272.860884</v>
      </c>
      <c r="V170" s="1">
        <v>5</v>
      </c>
      <c r="W170" s="4">
        <v>562.92999999999995</v>
      </c>
      <c r="X170" s="1">
        <v>89704</v>
      </c>
      <c r="Y170" s="4">
        <f>DataSheet!$E170-DataSheet!$D170</f>
        <v>115.91</v>
      </c>
      <c r="Z170" s="1" t="e">
        <f t="array" aca="1" ref="Z170" ca="1">_xludf.IFS(DataSheet!$O170="Central","Chris",DataSheet!$O170="East","Erin",DataSheet!$O170="South","Sam",DataSheet!$O170="West","William")</f>
        <v>#NAME?</v>
      </c>
    </row>
    <row r="171" spans="1:26" ht="15.75" customHeight="1">
      <c r="A171" s="1">
        <v>1636</v>
      </c>
      <c r="B171" s="1" t="s">
        <v>447</v>
      </c>
      <c r="C171" s="1" t="s">
        <v>27</v>
      </c>
      <c r="D171" s="1">
        <v>0.08</v>
      </c>
      <c r="E171" s="2">
        <v>4.28</v>
      </c>
      <c r="F171" s="2">
        <v>0.94</v>
      </c>
      <c r="G171" s="1" t="s">
        <v>42</v>
      </c>
      <c r="H171" s="1" t="s">
        <v>80</v>
      </c>
      <c r="I171" s="1" t="s">
        <v>53</v>
      </c>
      <c r="J171" s="1" t="s">
        <v>54</v>
      </c>
      <c r="K171" s="1" t="s">
        <v>55</v>
      </c>
      <c r="L171" s="1" t="s">
        <v>502</v>
      </c>
      <c r="M171" s="3">
        <v>0.56000000000000005</v>
      </c>
      <c r="N171" s="1" t="s">
        <v>34</v>
      </c>
      <c r="O171" s="1" t="s">
        <v>65</v>
      </c>
      <c r="P171" s="1" t="s">
        <v>99</v>
      </c>
      <c r="Q171" s="1" t="s">
        <v>449</v>
      </c>
      <c r="R171" s="1">
        <v>93905</v>
      </c>
      <c r="S171" s="5" t="s">
        <v>236</v>
      </c>
      <c r="T171" s="5" t="s">
        <v>453</v>
      </c>
      <c r="U171" s="2">
        <v>10.5792</v>
      </c>
      <c r="V171" s="1">
        <v>7</v>
      </c>
      <c r="W171" s="4">
        <v>29.18</v>
      </c>
      <c r="X171" s="1">
        <v>89704</v>
      </c>
      <c r="Y171" s="4">
        <f>DataSheet!$E171-DataSheet!$D171</f>
        <v>4.2</v>
      </c>
      <c r="Z171" s="1" t="e">
        <f t="array" aca="1" ref="Z171" ca="1">_xludf.IFS(DataSheet!$O171="Central","Chris",DataSheet!$O171="East","Erin",DataSheet!$O171="South","Sam",DataSheet!$O171="West","William")</f>
        <v>#NAME?</v>
      </c>
    </row>
    <row r="172" spans="1:26" ht="15.75" customHeight="1">
      <c r="A172" s="1">
        <v>463</v>
      </c>
      <c r="B172" s="1" t="s">
        <v>503</v>
      </c>
      <c r="C172" s="1" t="s">
        <v>52</v>
      </c>
      <c r="D172" s="1">
        <v>7.0000000000000007E-2</v>
      </c>
      <c r="E172" s="2">
        <v>165.2</v>
      </c>
      <c r="F172" s="2">
        <v>19.989999999999998</v>
      </c>
      <c r="G172" s="1" t="s">
        <v>42</v>
      </c>
      <c r="H172" s="1" t="s">
        <v>29</v>
      </c>
      <c r="I172" s="1" t="s">
        <v>53</v>
      </c>
      <c r="J172" s="1" t="s">
        <v>87</v>
      </c>
      <c r="K172" s="1" t="s">
        <v>82</v>
      </c>
      <c r="L172" s="1" t="s">
        <v>504</v>
      </c>
      <c r="M172" s="3">
        <v>0.59</v>
      </c>
      <c r="N172" s="1" t="s">
        <v>34</v>
      </c>
      <c r="O172" s="1" t="s">
        <v>65</v>
      </c>
      <c r="P172" s="1" t="s">
        <v>99</v>
      </c>
      <c r="Q172" s="1" t="s">
        <v>505</v>
      </c>
      <c r="R172" s="1">
        <v>90069</v>
      </c>
      <c r="S172" s="5" t="s">
        <v>236</v>
      </c>
      <c r="T172" s="5" t="s">
        <v>372</v>
      </c>
      <c r="U172" s="2">
        <v>521.69000000000005</v>
      </c>
      <c r="V172" s="1">
        <v>7</v>
      </c>
      <c r="W172" s="4">
        <v>1081.54</v>
      </c>
      <c r="X172" s="1">
        <v>88061</v>
      </c>
      <c r="Y172" s="4">
        <f>DataSheet!$E172-DataSheet!$D172</f>
        <v>165.13</v>
      </c>
      <c r="Z172" s="1" t="e">
        <f t="array" aca="1" ref="Z172" ca="1">_xludf.IFS(DataSheet!$O172="Central","Chris",DataSheet!$O172="East","Erin",DataSheet!$O172="South","Sam",DataSheet!$O172="West","William")</f>
        <v>#NAME?</v>
      </c>
    </row>
    <row r="173" spans="1:26" ht="15.75" customHeight="1">
      <c r="A173" s="1">
        <v>3064</v>
      </c>
      <c r="B173" s="1" t="s">
        <v>506</v>
      </c>
      <c r="C173" s="1" t="s">
        <v>52</v>
      </c>
      <c r="D173" s="1">
        <v>0.03</v>
      </c>
      <c r="E173" s="2">
        <v>6.45</v>
      </c>
      <c r="F173" s="2">
        <v>1.34</v>
      </c>
      <c r="G173" s="1" t="s">
        <v>42</v>
      </c>
      <c r="H173" s="1" t="s">
        <v>43</v>
      </c>
      <c r="I173" s="1" t="s">
        <v>53</v>
      </c>
      <c r="J173" s="1" t="s">
        <v>97</v>
      </c>
      <c r="K173" s="1" t="s">
        <v>55</v>
      </c>
      <c r="L173" s="1" t="s">
        <v>507</v>
      </c>
      <c r="M173" s="3">
        <v>0.36</v>
      </c>
      <c r="N173" s="1" t="s">
        <v>34</v>
      </c>
      <c r="O173" s="1" t="s">
        <v>65</v>
      </c>
      <c r="P173" s="1" t="s">
        <v>73</v>
      </c>
      <c r="Q173" s="1" t="s">
        <v>508</v>
      </c>
      <c r="R173" s="1">
        <v>98503</v>
      </c>
      <c r="S173" s="5" t="s">
        <v>236</v>
      </c>
      <c r="T173" s="5" t="s">
        <v>457</v>
      </c>
      <c r="U173" s="2">
        <v>39.129899999999999</v>
      </c>
      <c r="V173" s="1">
        <v>9</v>
      </c>
      <c r="W173" s="4">
        <v>56.71</v>
      </c>
      <c r="X173" s="1">
        <v>88448</v>
      </c>
      <c r="Y173" s="4">
        <f>DataSheet!$E173-DataSheet!$D173</f>
        <v>6.42</v>
      </c>
      <c r="Z173" s="1" t="e">
        <f t="array" aca="1" ref="Z173" ca="1">_xludf.IFS(DataSheet!$O173="Central","Chris",DataSheet!$O173="East","Erin",DataSheet!$O173="South","Sam",DataSheet!$O173="West","William")</f>
        <v>#NAME?</v>
      </c>
    </row>
    <row r="174" spans="1:26" ht="15.75" customHeight="1">
      <c r="A174" s="1">
        <v>3148</v>
      </c>
      <c r="B174" s="1" t="s">
        <v>509</v>
      </c>
      <c r="C174" s="1" t="s">
        <v>126</v>
      </c>
      <c r="D174" s="1">
        <v>0.06</v>
      </c>
      <c r="E174" s="2">
        <v>19.989999999999998</v>
      </c>
      <c r="F174" s="2">
        <v>11.17</v>
      </c>
      <c r="G174" s="1" t="s">
        <v>42</v>
      </c>
      <c r="H174" s="1" t="s">
        <v>103</v>
      </c>
      <c r="I174" s="1" t="s">
        <v>30</v>
      </c>
      <c r="J174" s="1" t="s">
        <v>136</v>
      </c>
      <c r="K174" s="1" t="s">
        <v>71</v>
      </c>
      <c r="L174" s="1" t="s">
        <v>510</v>
      </c>
      <c r="M174" s="3">
        <v>0.6</v>
      </c>
      <c r="N174" s="1" t="s">
        <v>34</v>
      </c>
      <c r="O174" s="1" t="s">
        <v>65</v>
      </c>
      <c r="P174" s="1" t="s">
        <v>511</v>
      </c>
      <c r="Q174" s="1" t="s">
        <v>512</v>
      </c>
      <c r="R174" s="1">
        <v>83854</v>
      </c>
      <c r="S174" s="5" t="s">
        <v>236</v>
      </c>
      <c r="T174" s="5" t="s">
        <v>236</v>
      </c>
      <c r="U174" s="2">
        <v>-66.823599999999999</v>
      </c>
      <c r="V174" s="1">
        <v>7</v>
      </c>
      <c r="W174" s="4">
        <v>139.49</v>
      </c>
      <c r="X174" s="1">
        <v>89716</v>
      </c>
      <c r="Y174" s="4">
        <f>DataSheet!$E174-DataSheet!$D174</f>
        <v>19.93</v>
      </c>
      <c r="Z174" s="1" t="e">
        <f t="array" aca="1" ref="Z174" ca="1">_xludf.IFS(DataSheet!$O174="Central","Chris",DataSheet!$O174="East","Erin",DataSheet!$O174="South","Sam",DataSheet!$O174="West","William")</f>
        <v>#NAME?</v>
      </c>
    </row>
    <row r="175" spans="1:26" ht="15.75" customHeight="1">
      <c r="A175" s="1">
        <v>3149</v>
      </c>
      <c r="B175" s="1" t="s">
        <v>513</v>
      </c>
      <c r="C175" s="1" t="s">
        <v>126</v>
      </c>
      <c r="D175" s="1">
        <v>0.06</v>
      </c>
      <c r="E175" s="2">
        <v>320.98</v>
      </c>
      <c r="F175" s="2">
        <v>58.95</v>
      </c>
      <c r="G175" s="1" t="s">
        <v>28</v>
      </c>
      <c r="H175" s="1" t="s">
        <v>103</v>
      </c>
      <c r="I175" s="1" t="s">
        <v>30</v>
      </c>
      <c r="J175" s="1" t="s">
        <v>119</v>
      </c>
      <c r="K175" s="1" t="s">
        <v>63</v>
      </c>
      <c r="L175" s="1" t="s">
        <v>514</v>
      </c>
      <c r="M175" s="3">
        <v>0.56999999999999995</v>
      </c>
      <c r="N175" s="1" t="s">
        <v>34</v>
      </c>
      <c r="O175" s="1" t="s">
        <v>65</v>
      </c>
      <c r="P175" s="1" t="s">
        <v>511</v>
      </c>
      <c r="Q175" s="1" t="s">
        <v>515</v>
      </c>
      <c r="R175" s="1">
        <v>83440</v>
      </c>
      <c r="S175" s="5" t="s">
        <v>236</v>
      </c>
      <c r="T175" s="5" t="s">
        <v>372</v>
      </c>
      <c r="U175" s="2">
        <v>971.62199999999996</v>
      </c>
      <c r="V175" s="1">
        <v>6</v>
      </c>
      <c r="W175" s="4">
        <v>1952.43</v>
      </c>
      <c r="X175" s="1">
        <v>89716</v>
      </c>
      <c r="Y175" s="4">
        <f>DataSheet!$E175-DataSheet!$D175</f>
        <v>320.92</v>
      </c>
      <c r="Z175" s="1" t="e">
        <f t="array" aca="1" ref="Z175" ca="1">_xludf.IFS(DataSheet!$O175="Central","Chris",DataSheet!$O175="East","Erin",DataSheet!$O175="South","Sam",DataSheet!$O175="West","William")</f>
        <v>#NAME?</v>
      </c>
    </row>
    <row r="176" spans="1:26" ht="15.75" customHeight="1">
      <c r="A176" s="1">
        <v>2820</v>
      </c>
      <c r="B176" s="1" t="s">
        <v>516</v>
      </c>
      <c r="C176" s="1" t="s">
        <v>79</v>
      </c>
      <c r="D176" s="1">
        <v>0.1</v>
      </c>
      <c r="E176" s="2">
        <v>22.01</v>
      </c>
      <c r="F176" s="2">
        <v>5.53</v>
      </c>
      <c r="G176" s="1" t="s">
        <v>42</v>
      </c>
      <c r="H176" s="1" t="s">
        <v>80</v>
      </c>
      <c r="I176" s="1" t="s">
        <v>53</v>
      </c>
      <c r="J176" s="1" t="s">
        <v>54</v>
      </c>
      <c r="K176" s="1" t="s">
        <v>46</v>
      </c>
      <c r="L176" s="1" t="s">
        <v>517</v>
      </c>
      <c r="M176" s="3">
        <v>0.59</v>
      </c>
      <c r="N176" s="1" t="s">
        <v>34</v>
      </c>
      <c r="O176" s="1" t="s">
        <v>57</v>
      </c>
      <c r="P176" s="1" t="s">
        <v>89</v>
      </c>
      <c r="Q176" s="1" t="s">
        <v>518</v>
      </c>
      <c r="R176" s="1">
        <v>63129</v>
      </c>
      <c r="S176" s="5" t="s">
        <v>236</v>
      </c>
      <c r="T176" s="5" t="s">
        <v>273</v>
      </c>
      <c r="U176" s="2">
        <v>31.59</v>
      </c>
      <c r="V176" s="1">
        <v>14</v>
      </c>
      <c r="W176" s="4">
        <v>281.75</v>
      </c>
      <c r="X176" s="1">
        <v>87900</v>
      </c>
      <c r="Y176" s="4">
        <f>DataSheet!$E176-DataSheet!$D176</f>
        <v>21.91</v>
      </c>
      <c r="Z176" s="1" t="e">
        <f t="array" aca="1" ref="Z176" ca="1">_xludf.IFS(DataSheet!$O176="Central","Chris",DataSheet!$O176="East","Erin",DataSheet!$O176="South","Sam",DataSheet!$O176="West","William")</f>
        <v>#NAME?</v>
      </c>
    </row>
    <row r="177" spans="1:26" ht="15.75" customHeight="1">
      <c r="A177" s="1">
        <v>3225</v>
      </c>
      <c r="B177" s="1" t="s">
        <v>519</v>
      </c>
      <c r="C177" s="1" t="s">
        <v>79</v>
      </c>
      <c r="D177" s="1">
        <v>0.1</v>
      </c>
      <c r="E177" s="2">
        <v>208.16</v>
      </c>
      <c r="F177" s="2">
        <v>68.02</v>
      </c>
      <c r="G177" s="1" t="s">
        <v>28</v>
      </c>
      <c r="H177" s="1" t="s">
        <v>29</v>
      </c>
      <c r="I177" s="1" t="s">
        <v>53</v>
      </c>
      <c r="J177" s="1" t="s">
        <v>104</v>
      </c>
      <c r="K177" s="1" t="s">
        <v>63</v>
      </c>
      <c r="L177" s="1" t="s">
        <v>520</v>
      </c>
      <c r="M177" s="3">
        <v>0.57999999999999996</v>
      </c>
      <c r="N177" s="1" t="s">
        <v>34</v>
      </c>
      <c r="O177" s="1" t="s">
        <v>35</v>
      </c>
      <c r="P177" s="1" t="s">
        <v>418</v>
      </c>
      <c r="Q177" s="1" t="s">
        <v>521</v>
      </c>
      <c r="R177" s="1">
        <v>38138</v>
      </c>
      <c r="S177" s="5" t="s">
        <v>236</v>
      </c>
      <c r="T177" s="5" t="s">
        <v>236</v>
      </c>
      <c r="U177" s="2">
        <v>-137.52199999999999</v>
      </c>
      <c r="V177" s="1">
        <v>4</v>
      </c>
      <c r="W177" s="4">
        <v>768.81</v>
      </c>
      <c r="X177" s="1">
        <v>86507</v>
      </c>
      <c r="Y177" s="4">
        <f>DataSheet!$E177-DataSheet!$D177</f>
        <v>208.06</v>
      </c>
      <c r="Z177" s="1" t="e">
        <f t="array" aca="1" ref="Z177" ca="1">_xludf.IFS(DataSheet!$O177="Central","Chris",DataSheet!$O177="East","Erin",DataSheet!$O177="South","Sam",DataSheet!$O177="West","William")</f>
        <v>#NAME?</v>
      </c>
    </row>
    <row r="178" spans="1:26" ht="15.75" customHeight="1">
      <c r="A178" s="1">
        <v>3226</v>
      </c>
      <c r="B178" s="1" t="s">
        <v>522</v>
      </c>
      <c r="C178" s="1" t="s">
        <v>79</v>
      </c>
      <c r="D178" s="1">
        <v>7.0000000000000007E-2</v>
      </c>
      <c r="E178" s="2">
        <v>90.48</v>
      </c>
      <c r="F178" s="2">
        <v>19.989999999999998</v>
      </c>
      <c r="G178" s="1" t="s">
        <v>42</v>
      </c>
      <c r="H178" s="1" t="s">
        <v>29</v>
      </c>
      <c r="I178" s="1" t="s">
        <v>53</v>
      </c>
      <c r="J178" s="1" t="s">
        <v>362</v>
      </c>
      <c r="K178" s="1" t="s">
        <v>82</v>
      </c>
      <c r="L178" s="1" t="s">
        <v>523</v>
      </c>
      <c r="M178" s="3">
        <v>0.4</v>
      </c>
      <c r="N178" s="1" t="s">
        <v>34</v>
      </c>
      <c r="O178" s="1" t="s">
        <v>35</v>
      </c>
      <c r="P178" s="1" t="s">
        <v>418</v>
      </c>
      <c r="Q178" s="1" t="s">
        <v>524</v>
      </c>
      <c r="R178" s="1">
        <v>37075</v>
      </c>
      <c r="S178" s="5" t="s">
        <v>236</v>
      </c>
      <c r="T178" s="5" t="s">
        <v>273</v>
      </c>
      <c r="U178" s="2">
        <v>-11.816000000000001</v>
      </c>
      <c r="V178" s="1">
        <v>2</v>
      </c>
      <c r="W178" s="4">
        <v>183.39</v>
      </c>
      <c r="X178" s="1">
        <v>86507</v>
      </c>
      <c r="Y178" s="4">
        <f>DataSheet!$E178-DataSheet!$D178</f>
        <v>90.410000000000011</v>
      </c>
      <c r="Z178" s="1" t="e">
        <f t="array" aca="1" ref="Z178" ca="1">_xludf.IFS(DataSheet!$O178="Central","Chris",DataSheet!$O178="East","Erin",DataSheet!$O178="South","Sam",DataSheet!$O178="West","William")</f>
        <v>#NAME?</v>
      </c>
    </row>
    <row r="179" spans="1:26" ht="15.75" customHeight="1">
      <c r="A179" s="1">
        <v>3226</v>
      </c>
      <c r="B179" s="1" t="s">
        <v>522</v>
      </c>
      <c r="C179" s="1" t="s">
        <v>79</v>
      </c>
      <c r="D179" s="1">
        <v>0.01</v>
      </c>
      <c r="E179" s="2">
        <v>9.48</v>
      </c>
      <c r="F179" s="2">
        <v>7.29</v>
      </c>
      <c r="G179" s="1" t="s">
        <v>96</v>
      </c>
      <c r="H179" s="1" t="s">
        <v>29</v>
      </c>
      <c r="I179" s="1" t="s">
        <v>30</v>
      </c>
      <c r="J179" s="1" t="s">
        <v>136</v>
      </c>
      <c r="K179" s="1" t="s">
        <v>46</v>
      </c>
      <c r="L179" s="1" t="s">
        <v>525</v>
      </c>
      <c r="M179" s="3">
        <v>0.45</v>
      </c>
      <c r="N179" s="1" t="s">
        <v>34</v>
      </c>
      <c r="O179" s="1" t="s">
        <v>35</v>
      </c>
      <c r="P179" s="1" t="s">
        <v>418</v>
      </c>
      <c r="Q179" s="1" t="s">
        <v>524</v>
      </c>
      <c r="R179" s="1">
        <v>37075</v>
      </c>
      <c r="S179" s="5" t="s">
        <v>236</v>
      </c>
      <c r="T179" s="5" t="s">
        <v>372</v>
      </c>
      <c r="U179" s="2">
        <v>238.93379999999999</v>
      </c>
      <c r="V179" s="1">
        <v>1</v>
      </c>
      <c r="W179" s="4">
        <v>12.9</v>
      </c>
      <c r="X179" s="1">
        <v>86507</v>
      </c>
      <c r="Y179" s="4">
        <f>DataSheet!$E179-DataSheet!$D179</f>
        <v>9.4700000000000006</v>
      </c>
      <c r="Z179" s="1" t="e">
        <f t="array" aca="1" ref="Z179" ca="1">_xludf.IFS(DataSheet!$O179="Central","Chris",DataSheet!$O179="East","Erin",DataSheet!$O179="South","Sam",DataSheet!$O179="West","William")</f>
        <v>#NAME?</v>
      </c>
    </row>
    <row r="180" spans="1:26" ht="15.75" customHeight="1">
      <c r="A180" s="1">
        <v>3226</v>
      </c>
      <c r="B180" s="1" t="s">
        <v>522</v>
      </c>
      <c r="C180" s="1" t="s">
        <v>79</v>
      </c>
      <c r="D180" s="1">
        <v>0.02</v>
      </c>
      <c r="E180" s="2">
        <v>4.28</v>
      </c>
      <c r="F180" s="2">
        <v>0.94</v>
      </c>
      <c r="G180" s="1" t="s">
        <v>42</v>
      </c>
      <c r="H180" s="1" t="s">
        <v>29</v>
      </c>
      <c r="I180" s="1" t="s">
        <v>53</v>
      </c>
      <c r="J180" s="1" t="s">
        <v>54</v>
      </c>
      <c r="K180" s="1" t="s">
        <v>55</v>
      </c>
      <c r="L180" s="1" t="s">
        <v>502</v>
      </c>
      <c r="M180" s="3">
        <v>0.56000000000000005</v>
      </c>
      <c r="N180" s="1" t="s">
        <v>34</v>
      </c>
      <c r="O180" s="1" t="s">
        <v>35</v>
      </c>
      <c r="P180" s="1" t="s">
        <v>418</v>
      </c>
      <c r="Q180" s="1" t="s">
        <v>524</v>
      </c>
      <c r="R180" s="1">
        <v>37075</v>
      </c>
      <c r="S180" s="5" t="s">
        <v>236</v>
      </c>
      <c r="T180" s="5" t="s">
        <v>273</v>
      </c>
      <c r="U180" s="2">
        <v>-105.126</v>
      </c>
      <c r="V180" s="1">
        <v>4</v>
      </c>
      <c r="W180" s="4">
        <v>17.89</v>
      </c>
      <c r="X180" s="1">
        <v>86507</v>
      </c>
      <c r="Y180" s="4">
        <f>DataSheet!$E180-DataSheet!$D180</f>
        <v>4.2600000000000007</v>
      </c>
      <c r="Z180" s="1" t="e">
        <f t="array" aca="1" ref="Z180" ca="1">_xludf.IFS(DataSheet!$O180="Central","Chris",DataSheet!$O180="East","Erin",DataSheet!$O180="South","Sam",DataSheet!$O180="West","William")</f>
        <v>#NAME?</v>
      </c>
    </row>
    <row r="181" spans="1:26" ht="15.75" customHeight="1">
      <c r="A181" s="1">
        <v>152</v>
      </c>
      <c r="B181" s="1" t="s">
        <v>526</v>
      </c>
      <c r="C181" s="1" t="s">
        <v>27</v>
      </c>
      <c r="D181" s="1">
        <v>0.09</v>
      </c>
      <c r="E181" s="2">
        <v>2.88</v>
      </c>
      <c r="F181" s="2">
        <v>0.7</v>
      </c>
      <c r="G181" s="1" t="s">
        <v>42</v>
      </c>
      <c r="H181" s="1" t="s">
        <v>43</v>
      </c>
      <c r="I181" s="1" t="s">
        <v>53</v>
      </c>
      <c r="J181" s="1" t="s">
        <v>54</v>
      </c>
      <c r="K181" s="1" t="s">
        <v>55</v>
      </c>
      <c r="L181" s="1" t="s">
        <v>527</v>
      </c>
      <c r="M181" s="3">
        <v>0.56000000000000005</v>
      </c>
      <c r="N181" s="1" t="s">
        <v>34</v>
      </c>
      <c r="O181" s="1" t="s">
        <v>35</v>
      </c>
      <c r="P181" s="1" t="s">
        <v>418</v>
      </c>
      <c r="Q181" s="1" t="s">
        <v>528</v>
      </c>
      <c r="R181" s="1">
        <v>37918</v>
      </c>
      <c r="S181" s="5" t="s">
        <v>273</v>
      </c>
      <c r="T181" s="5" t="s">
        <v>372</v>
      </c>
      <c r="U181" s="2">
        <v>-172.71799999999999</v>
      </c>
      <c r="V181" s="1">
        <v>2</v>
      </c>
      <c r="W181" s="4">
        <v>5.5</v>
      </c>
      <c r="X181" s="1">
        <v>89520</v>
      </c>
      <c r="Y181" s="4">
        <f>DataSheet!$E181-DataSheet!$D181</f>
        <v>2.79</v>
      </c>
      <c r="Z181" s="1" t="e">
        <f t="array" aca="1" ref="Z181" ca="1">_xludf.IFS(DataSheet!$O181="Central","Chris",DataSheet!$O181="East","Erin",DataSheet!$O181="South","Sam",DataSheet!$O181="West","William")</f>
        <v>#NAME?</v>
      </c>
    </row>
    <row r="182" spans="1:26" ht="15.75" customHeight="1">
      <c r="A182" s="1">
        <v>2791</v>
      </c>
      <c r="B182" s="1" t="s">
        <v>529</v>
      </c>
      <c r="C182" s="1" t="s">
        <v>27</v>
      </c>
      <c r="D182" s="1">
        <v>0.09</v>
      </c>
      <c r="E182" s="2">
        <v>2.88</v>
      </c>
      <c r="F182" s="2">
        <v>0.7</v>
      </c>
      <c r="G182" s="1" t="s">
        <v>42</v>
      </c>
      <c r="H182" s="1" t="s">
        <v>103</v>
      </c>
      <c r="I182" s="1" t="s">
        <v>53</v>
      </c>
      <c r="J182" s="1" t="s">
        <v>54</v>
      </c>
      <c r="K182" s="1" t="s">
        <v>55</v>
      </c>
      <c r="L182" s="1" t="s">
        <v>530</v>
      </c>
      <c r="M182" s="3">
        <v>0.56000000000000005</v>
      </c>
      <c r="N182" s="1" t="s">
        <v>34</v>
      </c>
      <c r="O182" s="1" t="s">
        <v>57</v>
      </c>
      <c r="P182" s="1" t="s">
        <v>305</v>
      </c>
      <c r="Q182" s="1" t="s">
        <v>531</v>
      </c>
      <c r="R182" s="1">
        <v>48071</v>
      </c>
      <c r="S182" s="5" t="s">
        <v>273</v>
      </c>
      <c r="T182" s="5" t="s">
        <v>273</v>
      </c>
      <c r="U182" s="2">
        <v>4.8499999999999996</v>
      </c>
      <c r="V182" s="1">
        <v>7</v>
      </c>
      <c r="W182" s="4">
        <v>19.29</v>
      </c>
      <c r="X182" s="1">
        <v>88758</v>
      </c>
      <c r="Y182" s="4">
        <f>DataSheet!$E182-DataSheet!$D182</f>
        <v>2.79</v>
      </c>
      <c r="Z182" s="1" t="e">
        <f t="array" aca="1" ref="Z182" ca="1">_xludf.IFS(DataSheet!$O182="Central","Chris",DataSheet!$O182="East","Erin",DataSheet!$O182="South","Sam",DataSheet!$O182="West","William")</f>
        <v>#NAME?</v>
      </c>
    </row>
    <row r="183" spans="1:26" ht="15.75" customHeight="1">
      <c r="A183" s="1">
        <v>428</v>
      </c>
      <c r="B183" s="1" t="s">
        <v>532</v>
      </c>
      <c r="C183" s="1" t="s">
        <v>41</v>
      </c>
      <c r="D183" s="1">
        <v>0.02</v>
      </c>
      <c r="E183" s="2">
        <v>15.28</v>
      </c>
      <c r="F183" s="2">
        <v>1.99</v>
      </c>
      <c r="G183" s="1" t="s">
        <v>42</v>
      </c>
      <c r="H183" s="1" t="s">
        <v>103</v>
      </c>
      <c r="I183" s="1" t="s">
        <v>44</v>
      </c>
      <c r="J183" s="1" t="s">
        <v>45</v>
      </c>
      <c r="K183" s="1" t="s">
        <v>46</v>
      </c>
      <c r="L183" s="1" t="s">
        <v>533</v>
      </c>
      <c r="M183" s="3">
        <v>0.42</v>
      </c>
      <c r="N183" s="1" t="s">
        <v>34</v>
      </c>
      <c r="O183" s="1" t="s">
        <v>65</v>
      </c>
      <c r="P183" s="1" t="s">
        <v>312</v>
      </c>
      <c r="Q183" s="1" t="s">
        <v>534</v>
      </c>
      <c r="R183" s="1">
        <v>89701</v>
      </c>
      <c r="S183" s="5" t="s">
        <v>273</v>
      </c>
      <c r="T183" s="5" t="s">
        <v>372</v>
      </c>
      <c r="U183" s="2">
        <v>163.1574</v>
      </c>
      <c r="V183" s="1">
        <v>15</v>
      </c>
      <c r="W183" s="4">
        <v>236.46</v>
      </c>
      <c r="X183" s="1">
        <v>88479</v>
      </c>
      <c r="Y183" s="4">
        <f>DataSheet!$E183-DataSheet!$D183</f>
        <v>15.26</v>
      </c>
      <c r="Z183" s="1" t="e">
        <f t="array" aca="1" ref="Z183" ca="1">_xludf.IFS(DataSheet!$O183="Central","Chris",DataSheet!$O183="East","Erin",DataSheet!$O183="South","Sam",DataSheet!$O183="West","William")</f>
        <v>#NAME?</v>
      </c>
    </row>
    <row r="184" spans="1:26" ht="15.75" customHeight="1">
      <c r="A184" s="1">
        <v>428</v>
      </c>
      <c r="B184" s="1" t="s">
        <v>532</v>
      </c>
      <c r="C184" s="1" t="s">
        <v>41</v>
      </c>
      <c r="D184" s="1">
        <v>0</v>
      </c>
      <c r="E184" s="2">
        <v>85.99</v>
      </c>
      <c r="F184" s="2">
        <v>3.3</v>
      </c>
      <c r="G184" s="1" t="s">
        <v>42</v>
      </c>
      <c r="H184" s="1" t="s">
        <v>103</v>
      </c>
      <c r="I184" s="1" t="s">
        <v>44</v>
      </c>
      <c r="J184" s="1" t="s">
        <v>145</v>
      </c>
      <c r="K184" s="1" t="s">
        <v>46</v>
      </c>
      <c r="L184" s="1" t="s">
        <v>535</v>
      </c>
      <c r="M184" s="3">
        <v>0.37</v>
      </c>
      <c r="N184" s="1" t="s">
        <v>34</v>
      </c>
      <c r="O184" s="1" t="s">
        <v>65</v>
      </c>
      <c r="P184" s="1" t="s">
        <v>312</v>
      </c>
      <c r="Q184" s="1" t="s">
        <v>534</v>
      </c>
      <c r="R184" s="1">
        <v>89701</v>
      </c>
      <c r="S184" s="5" t="s">
        <v>273</v>
      </c>
      <c r="T184" s="5" t="s">
        <v>372</v>
      </c>
      <c r="U184" s="2">
        <v>-302.22500000000002</v>
      </c>
      <c r="V184" s="1">
        <v>1</v>
      </c>
      <c r="W184" s="4">
        <v>73.819999999999993</v>
      </c>
      <c r="X184" s="1">
        <v>88479</v>
      </c>
      <c r="Y184" s="4">
        <f>DataSheet!$E184-DataSheet!$D184</f>
        <v>85.99</v>
      </c>
      <c r="Z184" s="1" t="e">
        <f t="array" aca="1" ref="Z184" ca="1">_xludf.IFS(DataSheet!$O184="Central","Chris",DataSheet!$O184="East","Erin",DataSheet!$O184="South","Sam",DataSheet!$O184="West","William")</f>
        <v>#NAME?</v>
      </c>
    </row>
    <row r="185" spans="1:26" ht="15.75" customHeight="1">
      <c r="A185" s="1">
        <v>1212</v>
      </c>
      <c r="B185" s="1" t="s">
        <v>536</v>
      </c>
      <c r="C185" s="1" t="s">
        <v>41</v>
      </c>
      <c r="D185" s="1">
        <v>0.08</v>
      </c>
      <c r="E185" s="2">
        <v>4.91</v>
      </c>
      <c r="F185" s="2">
        <v>4.97</v>
      </c>
      <c r="G185" s="1" t="s">
        <v>42</v>
      </c>
      <c r="H185" s="1" t="s">
        <v>103</v>
      </c>
      <c r="I185" s="1" t="s">
        <v>53</v>
      </c>
      <c r="J185" s="1" t="s">
        <v>81</v>
      </c>
      <c r="K185" s="1" t="s">
        <v>82</v>
      </c>
      <c r="L185" s="1" t="s">
        <v>537</v>
      </c>
      <c r="M185" s="3">
        <v>0.38</v>
      </c>
      <c r="N185" s="1" t="s">
        <v>34</v>
      </c>
      <c r="O185" s="1" t="s">
        <v>57</v>
      </c>
      <c r="P185" s="1" t="s">
        <v>58</v>
      </c>
      <c r="Q185" s="1" t="s">
        <v>538</v>
      </c>
      <c r="R185" s="1">
        <v>46404</v>
      </c>
      <c r="S185" s="5" t="s">
        <v>273</v>
      </c>
      <c r="T185" s="5" t="s">
        <v>372</v>
      </c>
      <c r="U185" s="2">
        <v>-99.762500000000003</v>
      </c>
      <c r="V185" s="1">
        <v>12</v>
      </c>
      <c r="W185" s="4">
        <v>58.95</v>
      </c>
      <c r="X185" s="1">
        <v>88600</v>
      </c>
      <c r="Y185" s="4">
        <f>DataSheet!$E185-DataSheet!$D185</f>
        <v>4.83</v>
      </c>
      <c r="Z185" s="1" t="e">
        <f t="array" aca="1" ref="Z185" ca="1">_xludf.IFS(DataSheet!$O185="Central","Chris",DataSheet!$O185="East","Erin",DataSheet!$O185="South","Sam",DataSheet!$O185="West","William")</f>
        <v>#NAME?</v>
      </c>
    </row>
    <row r="186" spans="1:26" ht="15.75" customHeight="1">
      <c r="A186" s="1">
        <v>1212</v>
      </c>
      <c r="B186" s="1" t="s">
        <v>536</v>
      </c>
      <c r="C186" s="1" t="s">
        <v>41</v>
      </c>
      <c r="D186" s="1">
        <v>0.01</v>
      </c>
      <c r="E186" s="2">
        <v>3499.99</v>
      </c>
      <c r="F186" s="2">
        <v>24.49</v>
      </c>
      <c r="G186" s="1" t="s">
        <v>42</v>
      </c>
      <c r="H186" s="1" t="s">
        <v>103</v>
      </c>
      <c r="I186" s="1" t="s">
        <v>44</v>
      </c>
      <c r="J186" s="1" t="s">
        <v>70</v>
      </c>
      <c r="K186" s="1" t="s">
        <v>71</v>
      </c>
      <c r="L186" s="1" t="s">
        <v>539</v>
      </c>
      <c r="M186" s="3">
        <v>0.37</v>
      </c>
      <c r="N186" s="1" t="s">
        <v>34</v>
      </c>
      <c r="O186" s="1" t="s">
        <v>57</v>
      </c>
      <c r="P186" s="1" t="s">
        <v>58</v>
      </c>
      <c r="Q186" s="1" t="s">
        <v>538</v>
      </c>
      <c r="R186" s="1">
        <v>46404</v>
      </c>
      <c r="S186" s="5" t="s">
        <v>273</v>
      </c>
      <c r="T186" s="5" t="s">
        <v>372</v>
      </c>
      <c r="U186" s="2">
        <v>-3061.82</v>
      </c>
      <c r="V186" s="1">
        <v>1</v>
      </c>
      <c r="W186" s="4">
        <v>3672.89</v>
      </c>
      <c r="X186" s="1">
        <v>88600</v>
      </c>
      <c r="Y186" s="4">
        <f>DataSheet!$E186-DataSheet!$D186</f>
        <v>3499.9799999999996</v>
      </c>
      <c r="Z186" s="1" t="e">
        <f t="array" aca="1" ref="Z186" ca="1">_xludf.IFS(DataSheet!$O186="Central","Chris",DataSheet!$O186="East","Erin",DataSheet!$O186="South","Sam",DataSheet!$O186="West","William")</f>
        <v>#NAME?</v>
      </c>
    </row>
    <row r="187" spans="1:26" ht="15.75" customHeight="1">
      <c r="A187" s="1">
        <v>1213</v>
      </c>
      <c r="B187" s="1" t="s">
        <v>540</v>
      </c>
      <c r="C187" s="1" t="s">
        <v>41</v>
      </c>
      <c r="D187" s="1">
        <v>0.03</v>
      </c>
      <c r="E187" s="2">
        <v>5.84</v>
      </c>
      <c r="F187" s="2">
        <v>1.2</v>
      </c>
      <c r="G187" s="1" t="s">
        <v>42</v>
      </c>
      <c r="H187" s="1" t="s">
        <v>103</v>
      </c>
      <c r="I187" s="1" t="s">
        <v>53</v>
      </c>
      <c r="J187" s="1" t="s">
        <v>54</v>
      </c>
      <c r="K187" s="1" t="s">
        <v>55</v>
      </c>
      <c r="L187" s="1" t="s">
        <v>76</v>
      </c>
      <c r="M187" s="3">
        <v>0.55000000000000004</v>
      </c>
      <c r="N187" s="1" t="s">
        <v>34</v>
      </c>
      <c r="O187" s="1" t="s">
        <v>57</v>
      </c>
      <c r="P187" s="1" t="s">
        <v>58</v>
      </c>
      <c r="Q187" s="1" t="s">
        <v>541</v>
      </c>
      <c r="R187" s="1">
        <v>46530</v>
      </c>
      <c r="S187" s="5" t="s">
        <v>273</v>
      </c>
      <c r="T187" s="5" t="s">
        <v>453</v>
      </c>
      <c r="U187" s="2">
        <v>-0.01</v>
      </c>
      <c r="V187" s="1">
        <v>2</v>
      </c>
      <c r="W187" s="4">
        <v>11.74</v>
      </c>
      <c r="X187" s="1">
        <v>88600</v>
      </c>
      <c r="Y187" s="4">
        <f>DataSheet!$E187-DataSheet!$D187</f>
        <v>5.81</v>
      </c>
      <c r="Z187" s="1" t="e">
        <f t="array" aca="1" ref="Z187" ca="1">_xludf.IFS(DataSheet!$O187="Central","Chris",DataSheet!$O187="East","Erin",DataSheet!$O187="South","Sam",DataSheet!$O187="West","William")</f>
        <v>#NAME?</v>
      </c>
    </row>
    <row r="188" spans="1:26" ht="15.75" customHeight="1">
      <c r="A188" s="1">
        <v>1632</v>
      </c>
      <c r="B188" s="1" t="s">
        <v>542</v>
      </c>
      <c r="C188" s="1" t="s">
        <v>41</v>
      </c>
      <c r="D188" s="1">
        <v>0.08</v>
      </c>
      <c r="E188" s="2">
        <v>8.09</v>
      </c>
      <c r="F188" s="2">
        <v>7.96</v>
      </c>
      <c r="G188" s="1" t="s">
        <v>96</v>
      </c>
      <c r="H188" s="1" t="s">
        <v>80</v>
      </c>
      <c r="I188" s="1" t="s">
        <v>30</v>
      </c>
      <c r="J188" s="1" t="s">
        <v>136</v>
      </c>
      <c r="K188" s="1" t="s">
        <v>82</v>
      </c>
      <c r="L188" s="1" t="s">
        <v>543</v>
      </c>
      <c r="M188" s="3">
        <v>0.49</v>
      </c>
      <c r="N188" s="1" t="s">
        <v>34</v>
      </c>
      <c r="O188" s="1" t="s">
        <v>35</v>
      </c>
      <c r="P188" s="1" t="s">
        <v>36</v>
      </c>
      <c r="Q188" s="1" t="s">
        <v>544</v>
      </c>
      <c r="R188" s="1">
        <v>39401</v>
      </c>
      <c r="S188" s="5" t="s">
        <v>273</v>
      </c>
      <c r="T188" s="5" t="s">
        <v>372</v>
      </c>
      <c r="U188" s="2">
        <v>15.984</v>
      </c>
      <c r="V188" s="1">
        <v>6</v>
      </c>
      <c r="W188" s="4">
        <v>48.25</v>
      </c>
      <c r="X188" s="1">
        <v>90530</v>
      </c>
      <c r="Y188" s="4">
        <f>DataSheet!$E188-DataSheet!$D188</f>
        <v>8.01</v>
      </c>
      <c r="Z188" s="1" t="e">
        <f t="array" aca="1" ref="Z188" ca="1">_xludf.IFS(DataSheet!$O188="Central","Chris",DataSheet!$O188="East","Erin",DataSheet!$O188="South","Sam",DataSheet!$O188="West","William")</f>
        <v>#NAME?</v>
      </c>
    </row>
    <row r="189" spans="1:26" ht="15.75" customHeight="1">
      <c r="A189" s="1">
        <v>3035</v>
      </c>
      <c r="B189" s="1" t="s">
        <v>545</v>
      </c>
      <c r="C189" s="1" t="s">
        <v>52</v>
      </c>
      <c r="D189" s="1">
        <v>0.01</v>
      </c>
      <c r="E189" s="2">
        <v>4.9800000000000004</v>
      </c>
      <c r="F189" s="2">
        <v>4.75</v>
      </c>
      <c r="G189" s="1" t="s">
        <v>42</v>
      </c>
      <c r="H189" s="1" t="s">
        <v>80</v>
      </c>
      <c r="I189" s="1" t="s">
        <v>53</v>
      </c>
      <c r="J189" s="1" t="s">
        <v>97</v>
      </c>
      <c r="K189" s="1" t="s">
        <v>82</v>
      </c>
      <c r="L189" s="1" t="s">
        <v>546</v>
      </c>
      <c r="M189" s="3">
        <v>0.36</v>
      </c>
      <c r="N189" s="1" t="s">
        <v>34</v>
      </c>
      <c r="O189" s="1" t="s">
        <v>57</v>
      </c>
      <c r="P189" s="1" t="s">
        <v>112</v>
      </c>
      <c r="Q189" s="1" t="s">
        <v>547</v>
      </c>
      <c r="R189" s="1">
        <v>60148</v>
      </c>
      <c r="S189" s="5" t="s">
        <v>273</v>
      </c>
      <c r="T189" s="5" t="s">
        <v>548</v>
      </c>
      <c r="U189" s="2">
        <v>-75.900400000000005</v>
      </c>
      <c r="V189" s="1">
        <v>10</v>
      </c>
      <c r="W189" s="4">
        <v>52.93</v>
      </c>
      <c r="X189" s="1">
        <v>89128</v>
      </c>
      <c r="Y189" s="4">
        <f>DataSheet!$E189-DataSheet!$D189</f>
        <v>4.9700000000000006</v>
      </c>
      <c r="Z189" s="1" t="e">
        <f t="array" aca="1" ref="Z189" ca="1">_xludf.IFS(DataSheet!$O189="Central","Chris",DataSheet!$O189="East","Erin",DataSheet!$O189="South","Sam",DataSheet!$O189="West","William")</f>
        <v>#NAME?</v>
      </c>
    </row>
    <row r="190" spans="1:26" ht="15.75" customHeight="1">
      <c r="A190" s="1">
        <v>3035</v>
      </c>
      <c r="B190" s="1" t="s">
        <v>545</v>
      </c>
      <c r="C190" s="1" t="s">
        <v>52</v>
      </c>
      <c r="D190" s="1">
        <v>0.04</v>
      </c>
      <c r="E190" s="2">
        <v>6.35</v>
      </c>
      <c r="F190" s="2">
        <v>1.02</v>
      </c>
      <c r="G190" s="1" t="s">
        <v>42</v>
      </c>
      <c r="H190" s="1" t="s">
        <v>80</v>
      </c>
      <c r="I190" s="1" t="s">
        <v>53</v>
      </c>
      <c r="J190" s="1" t="s">
        <v>97</v>
      </c>
      <c r="K190" s="1" t="s">
        <v>55</v>
      </c>
      <c r="L190" s="1" t="s">
        <v>549</v>
      </c>
      <c r="M190" s="3">
        <v>0.39</v>
      </c>
      <c r="N190" s="1" t="s">
        <v>34</v>
      </c>
      <c r="O190" s="1" t="s">
        <v>57</v>
      </c>
      <c r="P190" s="1" t="s">
        <v>112</v>
      </c>
      <c r="Q190" s="1" t="s">
        <v>547</v>
      </c>
      <c r="R190" s="1">
        <v>60148</v>
      </c>
      <c r="S190" s="5" t="s">
        <v>273</v>
      </c>
      <c r="T190" s="5" t="s">
        <v>548</v>
      </c>
      <c r="U190" s="2">
        <v>52.170900000000003</v>
      </c>
      <c r="V190" s="1">
        <v>12</v>
      </c>
      <c r="W190" s="4">
        <v>75.61</v>
      </c>
      <c r="X190" s="1">
        <v>89128</v>
      </c>
      <c r="Y190" s="4">
        <f>DataSheet!$E190-DataSheet!$D190</f>
        <v>6.31</v>
      </c>
      <c r="Z190" s="1" t="e">
        <f t="array" aca="1" ref="Z190" ca="1">_xludf.IFS(DataSheet!$O190="Central","Chris",DataSheet!$O190="East","Erin",DataSheet!$O190="South","Sam",DataSheet!$O190="West","William")</f>
        <v>#NAME?</v>
      </c>
    </row>
    <row r="191" spans="1:26" ht="15.75" customHeight="1">
      <c r="A191" s="1">
        <v>145</v>
      </c>
      <c r="B191" s="1" t="s">
        <v>550</v>
      </c>
      <c r="C191" s="1" t="s">
        <v>126</v>
      </c>
      <c r="D191" s="1">
        <v>0.06</v>
      </c>
      <c r="E191" s="2">
        <v>7.04</v>
      </c>
      <c r="F191" s="2">
        <v>2.17</v>
      </c>
      <c r="G191" s="1" t="s">
        <v>42</v>
      </c>
      <c r="H191" s="1" t="s">
        <v>29</v>
      </c>
      <c r="I191" s="1" t="s">
        <v>53</v>
      </c>
      <c r="J191" s="1" t="s">
        <v>97</v>
      </c>
      <c r="K191" s="1" t="s">
        <v>55</v>
      </c>
      <c r="L191" s="1" t="s">
        <v>551</v>
      </c>
      <c r="M191" s="3">
        <v>0.38</v>
      </c>
      <c r="N191" s="1" t="s">
        <v>34</v>
      </c>
      <c r="O191" s="1" t="s">
        <v>121</v>
      </c>
      <c r="P191" s="1" t="s">
        <v>337</v>
      </c>
      <c r="Q191" s="1" t="s">
        <v>552</v>
      </c>
      <c r="R191" s="1">
        <v>15122</v>
      </c>
      <c r="S191" s="5" t="s">
        <v>273</v>
      </c>
      <c r="T191" s="5" t="s">
        <v>453</v>
      </c>
      <c r="U191" s="2">
        <v>2.4851999999999999</v>
      </c>
      <c r="V191" s="1">
        <v>2</v>
      </c>
      <c r="W191" s="4">
        <v>14.65</v>
      </c>
      <c r="X191" s="1">
        <v>91086</v>
      </c>
      <c r="Y191" s="4">
        <f>DataSheet!$E191-DataSheet!$D191</f>
        <v>6.98</v>
      </c>
      <c r="Z191" s="1" t="e">
        <f t="array" aca="1" ref="Z191" ca="1">_xludf.IFS(DataSheet!$O191="Central","Chris",DataSheet!$O191="East","Erin",DataSheet!$O191="South","Sam",DataSheet!$O191="West","William")</f>
        <v>#NAME?</v>
      </c>
    </row>
    <row r="192" spans="1:26" ht="15.75" customHeight="1">
      <c r="A192" s="1">
        <v>1402</v>
      </c>
      <c r="B192" s="1" t="s">
        <v>553</v>
      </c>
      <c r="C192" s="1" t="s">
        <v>79</v>
      </c>
      <c r="D192" s="1">
        <v>0</v>
      </c>
      <c r="E192" s="2">
        <v>8.6</v>
      </c>
      <c r="F192" s="2">
        <v>6.19</v>
      </c>
      <c r="G192" s="1" t="s">
        <v>42</v>
      </c>
      <c r="H192" s="1" t="s">
        <v>103</v>
      </c>
      <c r="I192" s="1" t="s">
        <v>53</v>
      </c>
      <c r="J192" s="1" t="s">
        <v>81</v>
      </c>
      <c r="K192" s="1" t="s">
        <v>82</v>
      </c>
      <c r="L192" s="1" t="s">
        <v>554</v>
      </c>
      <c r="M192" s="3">
        <v>0.38</v>
      </c>
      <c r="N192" s="1" t="s">
        <v>34</v>
      </c>
      <c r="O192" s="1" t="s">
        <v>57</v>
      </c>
      <c r="P192" s="1" t="s">
        <v>112</v>
      </c>
      <c r="Q192" s="1" t="s">
        <v>555</v>
      </c>
      <c r="R192" s="1">
        <v>60653</v>
      </c>
      <c r="S192" s="5" t="s">
        <v>273</v>
      </c>
      <c r="T192" s="5" t="s">
        <v>273</v>
      </c>
      <c r="U192" s="2">
        <v>-42.8536</v>
      </c>
      <c r="V192" s="1">
        <v>48</v>
      </c>
      <c r="W192" s="4">
        <v>447.89</v>
      </c>
      <c r="X192" s="1">
        <v>37729</v>
      </c>
      <c r="Y192" s="4">
        <f>DataSheet!$E192-DataSheet!$D192</f>
        <v>8.6</v>
      </c>
      <c r="Z192" s="1" t="e">
        <f t="array" aca="1" ref="Z192" ca="1">_xludf.IFS(DataSheet!$O192="Central","Chris",DataSheet!$O192="East","Erin",DataSheet!$O192="South","Sam",DataSheet!$O192="West","William")</f>
        <v>#NAME?</v>
      </c>
    </row>
    <row r="193" spans="1:26" ht="15.75" customHeight="1">
      <c r="A193" s="1">
        <v>1405</v>
      </c>
      <c r="B193" s="1" t="s">
        <v>556</v>
      </c>
      <c r="C193" s="1" t="s">
        <v>79</v>
      </c>
      <c r="D193" s="1">
        <v>0</v>
      </c>
      <c r="E193" s="2">
        <v>8.6</v>
      </c>
      <c r="F193" s="2">
        <v>6.19</v>
      </c>
      <c r="G193" s="1" t="s">
        <v>42</v>
      </c>
      <c r="H193" s="1" t="s">
        <v>103</v>
      </c>
      <c r="I193" s="1" t="s">
        <v>53</v>
      </c>
      <c r="J193" s="1" t="s">
        <v>81</v>
      </c>
      <c r="K193" s="1" t="s">
        <v>82</v>
      </c>
      <c r="L193" s="1" t="s">
        <v>554</v>
      </c>
      <c r="M193" s="3">
        <v>0.38</v>
      </c>
      <c r="N193" s="1" t="s">
        <v>34</v>
      </c>
      <c r="O193" s="1" t="s">
        <v>57</v>
      </c>
      <c r="P193" s="1" t="s">
        <v>305</v>
      </c>
      <c r="Q193" s="1" t="s">
        <v>557</v>
      </c>
      <c r="R193" s="1">
        <v>49017</v>
      </c>
      <c r="S193" s="5" t="s">
        <v>273</v>
      </c>
      <c r="T193" s="5" t="s">
        <v>273</v>
      </c>
      <c r="U193" s="2">
        <v>-33.211539999999999</v>
      </c>
      <c r="V193" s="1">
        <v>12</v>
      </c>
      <c r="W193" s="4">
        <v>111.97</v>
      </c>
      <c r="X193" s="1">
        <v>86144</v>
      </c>
      <c r="Y193" s="4">
        <f>DataSheet!$E193-DataSheet!$D193</f>
        <v>8.6</v>
      </c>
      <c r="Z193" s="1" t="e">
        <f t="array" aca="1" ref="Z193" ca="1">_xludf.IFS(DataSheet!$O193="Central","Chris",DataSheet!$O193="East","Erin",DataSheet!$O193="South","Sam",DataSheet!$O193="West","William")</f>
        <v>#NAME?</v>
      </c>
    </row>
    <row r="194" spans="1:26" ht="15.75" customHeight="1">
      <c r="A194" s="1">
        <v>288</v>
      </c>
      <c r="B194" s="1" t="s">
        <v>558</v>
      </c>
      <c r="C194" s="1" t="s">
        <v>27</v>
      </c>
      <c r="D194" s="1">
        <v>0.09</v>
      </c>
      <c r="E194" s="2">
        <v>28.48</v>
      </c>
      <c r="F194" s="2">
        <v>1.99</v>
      </c>
      <c r="G194" s="1" t="s">
        <v>42</v>
      </c>
      <c r="H194" s="1" t="s">
        <v>29</v>
      </c>
      <c r="I194" s="1" t="s">
        <v>44</v>
      </c>
      <c r="J194" s="1" t="s">
        <v>45</v>
      </c>
      <c r="K194" s="1" t="s">
        <v>46</v>
      </c>
      <c r="L194" s="1" t="s">
        <v>225</v>
      </c>
      <c r="M194" s="3">
        <v>0.4</v>
      </c>
      <c r="N194" s="1" t="s">
        <v>34</v>
      </c>
      <c r="O194" s="1" t="s">
        <v>57</v>
      </c>
      <c r="P194" s="1" t="s">
        <v>559</v>
      </c>
      <c r="Q194" s="1" t="s">
        <v>560</v>
      </c>
      <c r="R194" s="1">
        <v>67212</v>
      </c>
      <c r="S194" s="5" t="s">
        <v>372</v>
      </c>
      <c r="T194" s="5" t="s">
        <v>457</v>
      </c>
      <c r="U194" s="2">
        <v>132.68700000000001</v>
      </c>
      <c r="V194" s="1">
        <v>7</v>
      </c>
      <c r="W194" s="4">
        <v>192.3</v>
      </c>
      <c r="X194" s="1">
        <v>89762</v>
      </c>
      <c r="Y194" s="4">
        <f>DataSheet!$E194-DataSheet!$D194</f>
        <v>28.39</v>
      </c>
      <c r="Z194" s="1" t="e">
        <f t="array" aca="1" ref="Z194" ca="1">_xludf.IFS(DataSheet!$O194="Central","Chris",DataSheet!$O194="East","Erin",DataSheet!$O194="South","Sam",DataSheet!$O194="West","William")</f>
        <v>#NAME?</v>
      </c>
    </row>
    <row r="195" spans="1:26" ht="15.75" customHeight="1">
      <c r="A195" s="1">
        <v>288</v>
      </c>
      <c r="B195" s="1" t="s">
        <v>558</v>
      </c>
      <c r="C195" s="1" t="s">
        <v>27</v>
      </c>
      <c r="D195" s="1">
        <v>0.08</v>
      </c>
      <c r="E195" s="2">
        <v>65.989999999999995</v>
      </c>
      <c r="F195" s="2">
        <v>4.99</v>
      </c>
      <c r="G195" s="1" t="s">
        <v>96</v>
      </c>
      <c r="H195" s="1" t="s">
        <v>29</v>
      </c>
      <c r="I195" s="1" t="s">
        <v>44</v>
      </c>
      <c r="J195" s="1" t="s">
        <v>145</v>
      </c>
      <c r="K195" s="1" t="s">
        <v>82</v>
      </c>
      <c r="L195" s="1" t="s">
        <v>561</v>
      </c>
      <c r="M195" s="3">
        <v>0.57999999999999996</v>
      </c>
      <c r="N195" s="1" t="s">
        <v>34</v>
      </c>
      <c r="O195" s="1" t="s">
        <v>57</v>
      </c>
      <c r="P195" s="1" t="s">
        <v>559</v>
      </c>
      <c r="Q195" s="1" t="s">
        <v>560</v>
      </c>
      <c r="R195" s="1">
        <v>67212</v>
      </c>
      <c r="S195" s="5" t="s">
        <v>372</v>
      </c>
      <c r="T195" s="5" t="s">
        <v>420</v>
      </c>
      <c r="U195" s="2">
        <v>496.89</v>
      </c>
      <c r="V195" s="1">
        <v>14</v>
      </c>
      <c r="W195" s="4">
        <v>748.1</v>
      </c>
      <c r="X195" s="1">
        <v>89762</v>
      </c>
      <c r="Y195" s="4">
        <f>DataSheet!$E195-DataSheet!$D195</f>
        <v>65.91</v>
      </c>
      <c r="Z195" s="1" t="e">
        <f t="array" aca="1" ref="Z195" ca="1">_xludf.IFS(DataSheet!$O195="Central","Chris",DataSheet!$O195="East","Erin",DataSheet!$O195="South","Sam",DataSheet!$O195="West","William")</f>
        <v>#NAME?</v>
      </c>
    </row>
    <row r="196" spans="1:26" ht="15.75" customHeight="1">
      <c r="A196" s="1">
        <v>1603</v>
      </c>
      <c r="B196" s="1" t="s">
        <v>562</v>
      </c>
      <c r="C196" s="1" t="s">
        <v>27</v>
      </c>
      <c r="D196" s="1">
        <v>0.09</v>
      </c>
      <c r="E196" s="2">
        <v>2.1800000000000002</v>
      </c>
      <c r="F196" s="2">
        <v>0.78</v>
      </c>
      <c r="G196" s="1" t="s">
        <v>42</v>
      </c>
      <c r="H196" s="1" t="s">
        <v>29</v>
      </c>
      <c r="I196" s="1" t="s">
        <v>53</v>
      </c>
      <c r="J196" s="1" t="s">
        <v>188</v>
      </c>
      <c r="K196" s="1" t="s">
        <v>55</v>
      </c>
      <c r="L196" s="1" t="s">
        <v>563</v>
      </c>
      <c r="M196" s="3">
        <v>0.52</v>
      </c>
      <c r="N196" s="1" t="s">
        <v>34</v>
      </c>
      <c r="O196" s="1" t="s">
        <v>121</v>
      </c>
      <c r="P196" s="1" t="s">
        <v>122</v>
      </c>
      <c r="Q196" s="1" t="s">
        <v>564</v>
      </c>
      <c r="R196" s="1">
        <v>11598</v>
      </c>
      <c r="S196" s="5" t="s">
        <v>372</v>
      </c>
      <c r="T196" s="5" t="s">
        <v>420</v>
      </c>
      <c r="U196" s="2">
        <v>2.4548000000000001</v>
      </c>
      <c r="V196" s="1">
        <v>9</v>
      </c>
      <c r="W196" s="4">
        <v>19.12</v>
      </c>
      <c r="X196" s="1">
        <v>89679</v>
      </c>
      <c r="Y196" s="4">
        <f>DataSheet!$E196-DataSheet!$D196</f>
        <v>2.0900000000000003</v>
      </c>
      <c r="Z196" s="1" t="e">
        <f t="array" aca="1" ref="Z196" ca="1">_xludf.IFS(DataSheet!$O196="Central","Chris",DataSheet!$O196="East","Erin",DataSheet!$O196="South","Sam",DataSheet!$O196="West","William")</f>
        <v>#NAME?</v>
      </c>
    </row>
    <row r="197" spans="1:26" ht="15.75" customHeight="1">
      <c r="A197" s="1">
        <v>1603</v>
      </c>
      <c r="B197" s="1" t="s">
        <v>562</v>
      </c>
      <c r="C197" s="1" t="s">
        <v>27</v>
      </c>
      <c r="D197" s="1">
        <v>0.05</v>
      </c>
      <c r="E197" s="2">
        <v>179.29</v>
      </c>
      <c r="F197" s="2">
        <v>29.21</v>
      </c>
      <c r="G197" s="1" t="s">
        <v>28</v>
      </c>
      <c r="H197" s="1" t="s">
        <v>29</v>
      </c>
      <c r="I197" s="1" t="s">
        <v>30</v>
      </c>
      <c r="J197" s="1" t="s">
        <v>31</v>
      </c>
      <c r="K197" s="1" t="s">
        <v>32</v>
      </c>
      <c r="L197" s="1" t="s">
        <v>565</v>
      </c>
      <c r="M197" s="3">
        <v>0.76</v>
      </c>
      <c r="N197" s="1" t="s">
        <v>34</v>
      </c>
      <c r="O197" s="1" t="s">
        <v>121</v>
      </c>
      <c r="P197" s="1" t="s">
        <v>122</v>
      </c>
      <c r="Q197" s="1" t="s">
        <v>564</v>
      </c>
      <c r="R197" s="1">
        <v>11598</v>
      </c>
      <c r="S197" s="5" t="s">
        <v>372</v>
      </c>
      <c r="T197" s="5" t="s">
        <v>420</v>
      </c>
      <c r="U197" s="2">
        <v>-537.27977731999999</v>
      </c>
      <c r="V197" s="1">
        <v>1</v>
      </c>
      <c r="W197" s="4">
        <v>186.64</v>
      </c>
      <c r="X197" s="1">
        <v>89679</v>
      </c>
      <c r="Y197" s="4">
        <f>DataSheet!$E197-DataSheet!$D197</f>
        <v>179.23999999999998</v>
      </c>
      <c r="Z197" s="1" t="e">
        <f t="array" aca="1" ref="Z197" ca="1">_xludf.IFS(DataSheet!$O197="Central","Chris",DataSheet!$O197="East","Erin",DataSheet!$O197="South","Sam",DataSheet!$O197="West","William")</f>
        <v>#NAME?</v>
      </c>
    </row>
    <row r="198" spans="1:26" ht="15.75" customHeight="1">
      <c r="A198" s="1">
        <v>2924</v>
      </c>
      <c r="B198" s="1" t="s">
        <v>566</v>
      </c>
      <c r="C198" s="1" t="s">
        <v>27</v>
      </c>
      <c r="D198" s="1">
        <v>0.02</v>
      </c>
      <c r="E198" s="2">
        <v>110.98</v>
      </c>
      <c r="F198" s="2">
        <v>13.99</v>
      </c>
      <c r="G198" s="1" t="s">
        <v>42</v>
      </c>
      <c r="H198" s="1" t="s">
        <v>43</v>
      </c>
      <c r="I198" s="1" t="s">
        <v>30</v>
      </c>
      <c r="J198" s="1" t="s">
        <v>136</v>
      </c>
      <c r="K198" s="1" t="s">
        <v>154</v>
      </c>
      <c r="L198" s="1" t="s">
        <v>567</v>
      </c>
      <c r="M198" s="3">
        <v>0.69</v>
      </c>
      <c r="N198" s="1" t="s">
        <v>34</v>
      </c>
      <c r="O198" s="1" t="s">
        <v>121</v>
      </c>
      <c r="P198" s="1" t="s">
        <v>437</v>
      </c>
      <c r="Q198" s="1" t="s">
        <v>568</v>
      </c>
      <c r="R198" s="1">
        <v>20707</v>
      </c>
      <c r="S198" s="5" t="s">
        <v>372</v>
      </c>
      <c r="T198" s="5" t="s">
        <v>420</v>
      </c>
      <c r="U198" s="2">
        <v>-106.3424</v>
      </c>
      <c r="V198" s="1">
        <v>2</v>
      </c>
      <c r="W198" s="4">
        <v>226.53</v>
      </c>
      <c r="X198" s="1">
        <v>86591</v>
      </c>
      <c r="Y198" s="4">
        <f>DataSheet!$E198-DataSheet!$D198</f>
        <v>110.96000000000001</v>
      </c>
      <c r="Z198" s="1" t="e">
        <f t="array" aca="1" ref="Z198" ca="1">_xludf.IFS(DataSheet!$O198="Central","Chris",DataSheet!$O198="East","Erin",DataSheet!$O198="South","Sam",DataSheet!$O198="West","William")</f>
        <v>#NAME?</v>
      </c>
    </row>
    <row r="199" spans="1:26" ht="15.75" customHeight="1">
      <c r="A199" s="1">
        <v>2924</v>
      </c>
      <c r="B199" s="1" t="s">
        <v>566</v>
      </c>
      <c r="C199" s="1" t="s">
        <v>27</v>
      </c>
      <c r="D199" s="1">
        <v>0.01</v>
      </c>
      <c r="E199" s="2">
        <v>8.01</v>
      </c>
      <c r="F199" s="2">
        <v>2.87</v>
      </c>
      <c r="G199" s="1" t="s">
        <v>42</v>
      </c>
      <c r="H199" s="1" t="s">
        <v>43</v>
      </c>
      <c r="I199" s="1" t="s">
        <v>53</v>
      </c>
      <c r="J199" s="1" t="s">
        <v>97</v>
      </c>
      <c r="K199" s="1" t="s">
        <v>55</v>
      </c>
      <c r="L199" s="1" t="s">
        <v>569</v>
      </c>
      <c r="M199" s="3">
        <v>0.4</v>
      </c>
      <c r="N199" s="1" t="s">
        <v>34</v>
      </c>
      <c r="O199" s="1" t="s">
        <v>121</v>
      </c>
      <c r="P199" s="1" t="s">
        <v>437</v>
      </c>
      <c r="Q199" s="1" t="s">
        <v>568</v>
      </c>
      <c r="R199" s="1">
        <v>20707</v>
      </c>
      <c r="S199" s="5" t="s">
        <v>372</v>
      </c>
      <c r="T199" s="5" t="s">
        <v>420</v>
      </c>
      <c r="U199" s="2">
        <v>44.976799999999997</v>
      </c>
      <c r="V199" s="1">
        <v>8</v>
      </c>
      <c r="W199" s="4">
        <v>68.650000000000006</v>
      </c>
      <c r="X199" s="1">
        <v>86591</v>
      </c>
      <c r="Y199" s="4">
        <f>DataSheet!$E199-DataSheet!$D199</f>
        <v>8</v>
      </c>
      <c r="Z199" s="1" t="e">
        <f t="array" aca="1" ref="Z199" ca="1">_xludf.IFS(DataSheet!$O199="Central","Chris",DataSheet!$O199="East","Erin",DataSheet!$O199="South","Sam",DataSheet!$O199="West","William")</f>
        <v>#NAME?</v>
      </c>
    </row>
    <row r="200" spans="1:26" ht="15.75" customHeight="1">
      <c r="A200" s="1">
        <v>202</v>
      </c>
      <c r="B200" s="1" t="s">
        <v>570</v>
      </c>
      <c r="C200" s="1" t="s">
        <v>41</v>
      </c>
      <c r="D200" s="1">
        <v>0.03</v>
      </c>
      <c r="E200" s="2">
        <v>7.37</v>
      </c>
      <c r="F200" s="2">
        <v>5.53</v>
      </c>
      <c r="G200" s="1" t="s">
        <v>42</v>
      </c>
      <c r="H200" s="1" t="s">
        <v>103</v>
      </c>
      <c r="I200" s="1" t="s">
        <v>44</v>
      </c>
      <c r="J200" s="1" t="s">
        <v>45</v>
      </c>
      <c r="K200" s="1" t="s">
        <v>46</v>
      </c>
      <c r="L200" s="1" t="s">
        <v>571</v>
      </c>
      <c r="M200" s="3">
        <v>0.69</v>
      </c>
      <c r="N200" s="1" t="s">
        <v>34</v>
      </c>
      <c r="O200" s="1" t="s">
        <v>57</v>
      </c>
      <c r="P200" s="1" t="s">
        <v>220</v>
      </c>
      <c r="Q200" s="1" t="s">
        <v>572</v>
      </c>
      <c r="R200" s="1">
        <v>74006</v>
      </c>
      <c r="S200" s="5" t="s">
        <v>372</v>
      </c>
      <c r="T200" s="5" t="s">
        <v>420</v>
      </c>
      <c r="U200" s="2">
        <v>-133.69999999999999</v>
      </c>
      <c r="V200" s="1">
        <v>11</v>
      </c>
      <c r="W200" s="4">
        <v>85.79</v>
      </c>
      <c r="X200" s="1">
        <v>88972</v>
      </c>
      <c r="Y200" s="4">
        <f>DataSheet!$E200-DataSheet!$D200</f>
        <v>7.34</v>
      </c>
      <c r="Z200" s="1" t="e">
        <f t="array" aca="1" ref="Z200" ca="1">_xludf.IFS(DataSheet!$O200="Central","Chris",DataSheet!$O200="East","Erin",DataSheet!$O200="South","Sam",DataSheet!$O200="West","William")</f>
        <v>#NAME?</v>
      </c>
    </row>
    <row r="201" spans="1:26" ht="15.75" customHeight="1">
      <c r="A201" s="1">
        <v>665</v>
      </c>
      <c r="B201" s="1" t="s">
        <v>573</v>
      </c>
      <c r="C201" s="1" t="s">
        <v>52</v>
      </c>
      <c r="D201" s="1">
        <v>0.04</v>
      </c>
      <c r="E201" s="2">
        <v>22.72</v>
      </c>
      <c r="F201" s="2">
        <v>8.99</v>
      </c>
      <c r="G201" s="1" t="s">
        <v>42</v>
      </c>
      <c r="H201" s="1" t="s">
        <v>103</v>
      </c>
      <c r="I201" s="1" t="s">
        <v>30</v>
      </c>
      <c r="J201" s="1" t="s">
        <v>136</v>
      </c>
      <c r="K201" s="1" t="s">
        <v>46</v>
      </c>
      <c r="L201" s="1" t="s">
        <v>345</v>
      </c>
      <c r="M201" s="3">
        <v>0.44</v>
      </c>
      <c r="N201" s="1" t="s">
        <v>34</v>
      </c>
      <c r="O201" s="1" t="s">
        <v>35</v>
      </c>
      <c r="P201" s="1" t="s">
        <v>418</v>
      </c>
      <c r="Q201" s="1" t="s">
        <v>574</v>
      </c>
      <c r="R201" s="1">
        <v>37130</v>
      </c>
      <c r="S201" s="5" t="s">
        <v>372</v>
      </c>
      <c r="T201" s="5" t="s">
        <v>548</v>
      </c>
      <c r="U201" s="2">
        <v>-678.49599999999998</v>
      </c>
      <c r="V201" s="1">
        <v>9</v>
      </c>
      <c r="W201" s="4">
        <v>202.41</v>
      </c>
      <c r="X201" s="1">
        <v>88677</v>
      </c>
      <c r="Y201" s="4">
        <f>DataSheet!$E201-DataSheet!$D201</f>
        <v>22.68</v>
      </c>
      <c r="Z201" s="1" t="e">
        <f t="array" aca="1" ref="Z201" ca="1">_xludf.IFS(DataSheet!$O201="Central","Chris",DataSheet!$O201="East","Erin",DataSheet!$O201="South","Sam",DataSheet!$O201="West","William")</f>
        <v>#NAME?</v>
      </c>
    </row>
    <row r="202" spans="1:26" ht="15.75" customHeight="1">
      <c r="A202" s="1">
        <v>667</v>
      </c>
      <c r="B202" s="1" t="s">
        <v>575</v>
      </c>
      <c r="C202" s="1" t="s">
        <v>52</v>
      </c>
      <c r="D202" s="1">
        <v>0.04</v>
      </c>
      <c r="E202" s="2">
        <v>22.72</v>
      </c>
      <c r="F202" s="2">
        <v>8.99</v>
      </c>
      <c r="G202" s="1" t="s">
        <v>42</v>
      </c>
      <c r="H202" s="1" t="s">
        <v>103</v>
      </c>
      <c r="I202" s="1" t="s">
        <v>30</v>
      </c>
      <c r="J202" s="1" t="s">
        <v>136</v>
      </c>
      <c r="K202" s="1" t="s">
        <v>46</v>
      </c>
      <c r="L202" s="1" t="s">
        <v>345</v>
      </c>
      <c r="M202" s="3">
        <v>0.44</v>
      </c>
      <c r="N202" s="1" t="s">
        <v>34</v>
      </c>
      <c r="O202" s="1" t="s">
        <v>57</v>
      </c>
      <c r="P202" s="1" t="s">
        <v>199</v>
      </c>
      <c r="Q202" s="1" t="s">
        <v>576</v>
      </c>
      <c r="R202" s="1">
        <v>75203</v>
      </c>
      <c r="S202" s="5" t="s">
        <v>372</v>
      </c>
      <c r="T202" s="5" t="s">
        <v>548</v>
      </c>
      <c r="U202" s="2">
        <v>70.028000000000006</v>
      </c>
      <c r="V202" s="1">
        <v>37</v>
      </c>
      <c r="W202" s="4">
        <v>832.14</v>
      </c>
      <c r="X202" s="1">
        <v>22147</v>
      </c>
      <c r="Y202" s="4">
        <f>DataSheet!$E202-DataSheet!$D202</f>
        <v>22.68</v>
      </c>
      <c r="Z202" s="1" t="e">
        <f t="array" aca="1" ref="Z202" ca="1">_xludf.IFS(DataSheet!$O202="Central","Chris",DataSheet!$O202="East","Erin",DataSheet!$O202="South","Sam",DataSheet!$O202="West","William")</f>
        <v>#NAME?</v>
      </c>
    </row>
    <row r="203" spans="1:26" ht="15.75" customHeight="1">
      <c r="A203" s="1">
        <v>3385</v>
      </c>
      <c r="B203" s="1" t="s">
        <v>577</v>
      </c>
      <c r="C203" s="1" t="s">
        <v>52</v>
      </c>
      <c r="D203" s="1">
        <v>0.04</v>
      </c>
      <c r="E203" s="2">
        <v>2.98</v>
      </c>
      <c r="F203" s="2">
        <v>2.0299999999999998</v>
      </c>
      <c r="G203" s="1" t="s">
        <v>96</v>
      </c>
      <c r="H203" s="1" t="s">
        <v>103</v>
      </c>
      <c r="I203" s="1" t="s">
        <v>53</v>
      </c>
      <c r="J203" s="1" t="s">
        <v>54</v>
      </c>
      <c r="K203" s="1" t="s">
        <v>55</v>
      </c>
      <c r="L203" s="1" t="s">
        <v>578</v>
      </c>
      <c r="M203" s="3">
        <v>0.56999999999999995</v>
      </c>
      <c r="N203" s="1" t="s">
        <v>34</v>
      </c>
      <c r="O203" s="1" t="s">
        <v>121</v>
      </c>
      <c r="P203" s="1" t="s">
        <v>334</v>
      </c>
      <c r="Q203" s="1" t="s">
        <v>579</v>
      </c>
      <c r="R203" s="1">
        <v>44512</v>
      </c>
      <c r="S203" s="5" t="s">
        <v>372</v>
      </c>
      <c r="T203" s="5" t="s">
        <v>372</v>
      </c>
      <c r="U203" s="2">
        <v>-22.01</v>
      </c>
      <c r="V203" s="1">
        <v>5</v>
      </c>
      <c r="W203" s="4">
        <v>15.7</v>
      </c>
      <c r="X203" s="1">
        <v>88745</v>
      </c>
      <c r="Y203" s="4">
        <f>DataSheet!$E203-DataSheet!$D203</f>
        <v>2.94</v>
      </c>
      <c r="Z203" s="1" t="e">
        <f t="array" aca="1" ref="Z203" ca="1">_xludf.IFS(DataSheet!$O203="Central","Chris",DataSheet!$O203="East","Erin",DataSheet!$O203="South","Sam",DataSheet!$O203="West","William")</f>
        <v>#NAME?</v>
      </c>
    </row>
    <row r="204" spans="1:26" ht="15.75" customHeight="1">
      <c r="A204" s="1">
        <v>3385</v>
      </c>
      <c r="B204" s="1" t="s">
        <v>577</v>
      </c>
      <c r="C204" s="1" t="s">
        <v>52</v>
      </c>
      <c r="D204" s="1">
        <v>0.01</v>
      </c>
      <c r="E204" s="2">
        <v>125.99</v>
      </c>
      <c r="F204" s="2">
        <v>8.99</v>
      </c>
      <c r="G204" s="1" t="s">
        <v>42</v>
      </c>
      <c r="H204" s="1" t="s">
        <v>103</v>
      </c>
      <c r="I204" s="1" t="s">
        <v>44</v>
      </c>
      <c r="J204" s="1" t="s">
        <v>145</v>
      </c>
      <c r="K204" s="1" t="s">
        <v>82</v>
      </c>
      <c r="L204" s="1" t="s">
        <v>370</v>
      </c>
      <c r="M204" s="3">
        <v>0.59</v>
      </c>
      <c r="N204" s="1" t="s">
        <v>34</v>
      </c>
      <c r="O204" s="1" t="s">
        <v>121</v>
      </c>
      <c r="P204" s="1" t="s">
        <v>334</v>
      </c>
      <c r="Q204" s="1" t="s">
        <v>579</v>
      </c>
      <c r="R204" s="1">
        <v>44512</v>
      </c>
      <c r="S204" s="5" t="s">
        <v>372</v>
      </c>
      <c r="T204" s="5" t="s">
        <v>580</v>
      </c>
      <c r="U204" s="2">
        <v>426.46032000000002</v>
      </c>
      <c r="V204" s="1">
        <v>6</v>
      </c>
      <c r="W204" s="4">
        <v>680.65</v>
      </c>
      <c r="X204" s="1">
        <v>88745</v>
      </c>
      <c r="Y204" s="4">
        <f>DataSheet!$E204-DataSheet!$D204</f>
        <v>125.97999999999999</v>
      </c>
      <c r="Z204" s="1" t="e">
        <f t="array" aca="1" ref="Z204" ca="1">_xludf.IFS(DataSheet!$O204="Central","Chris",DataSheet!$O204="East","Erin",DataSheet!$O204="South","Sam",DataSheet!$O204="West","William")</f>
        <v>#NAME?</v>
      </c>
    </row>
    <row r="205" spans="1:26" ht="15.75" customHeight="1">
      <c r="A205" s="1">
        <v>1697</v>
      </c>
      <c r="B205" s="1" t="s">
        <v>581</v>
      </c>
      <c r="C205" s="1" t="s">
        <v>126</v>
      </c>
      <c r="D205" s="1">
        <v>0</v>
      </c>
      <c r="E205" s="2">
        <v>13.43</v>
      </c>
      <c r="F205" s="2">
        <v>5.5</v>
      </c>
      <c r="G205" s="1" t="s">
        <v>42</v>
      </c>
      <c r="H205" s="1" t="s">
        <v>80</v>
      </c>
      <c r="I205" s="1" t="s">
        <v>53</v>
      </c>
      <c r="J205" s="1" t="s">
        <v>87</v>
      </c>
      <c r="K205" s="1" t="s">
        <v>82</v>
      </c>
      <c r="L205" s="1" t="s">
        <v>582</v>
      </c>
      <c r="M205" s="3">
        <v>0.56999999999999995</v>
      </c>
      <c r="N205" s="1" t="s">
        <v>34</v>
      </c>
      <c r="O205" s="1" t="s">
        <v>35</v>
      </c>
      <c r="P205" s="1" t="s">
        <v>48</v>
      </c>
      <c r="Q205" s="1" t="s">
        <v>583</v>
      </c>
      <c r="R205" s="1">
        <v>71901</v>
      </c>
      <c r="S205" s="5" t="s">
        <v>372</v>
      </c>
      <c r="T205" s="5" t="s">
        <v>453</v>
      </c>
      <c r="U205" s="2">
        <v>-253.77799999999999</v>
      </c>
      <c r="V205" s="1">
        <v>9</v>
      </c>
      <c r="W205" s="4">
        <v>129.54</v>
      </c>
      <c r="X205" s="1">
        <v>86338</v>
      </c>
      <c r="Y205" s="4">
        <f>DataSheet!$E205-DataSheet!$D205</f>
        <v>13.43</v>
      </c>
      <c r="Z205" s="1" t="e">
        <f t="array" aca="1" ref="Z205" ca="1">_xludf.IFS(DataSheet!$O205="Central","Chris",DataSheet!$O205="East","Erin",DataSheet!$O205="South","Sam",DataSheet!$O205="West","William")</f>
        <v>#NAME?</v>
      </c>
    </row>
    <row r="206" spans="1:26" ht="15.75" customHeight="1">
      <c r="A206" s="1">
        <v>3133</v>
      </c>
      <c r="B206" s="1" t="s">
        <v>584</v>
      </c>
      <c r="C206" s="1" t="s">
        <v>126</v>
      </c>
      <c r="D206" s="1">
        <v>0.1</v>
      </c>
      <c r="E206" s="2">
        <v>5.81</v>
      </c>
      <c r="F206" s="2">
        <v>8.49</v>
      </c>
      <c r="G206" s="1" t="s">
        <v>42</v>
      </c>
      <c r="H206" s="1" t="s">
        <v>103</v>
      </c>
      <c r="I206" s="1" t="s">
        <v>53</v>
      </c>
      <c r="J206" s="1" t="s">
        <v>81</v>
      </c>
      <c r="K206" s="1" t="s">
        <v>82</v>
      </c>
      <c r="L206" s="1" t="s">
        <v>347</v>
      </c>
      <c r="M206" s="3">
        <v>0.39</v>
      </c>
      <c r="N206" s="1" t="s">
        <v>34</v>
      </c>
      <c r="O206" s="1" t="s">
        <v>57</v>
      </c>
      <c r="P206" s="1" t="s">
        <v>112</v>
      </c>
      <c r="Q206" s="1" t="s">
        <v>585</v>
      </c>
      <c r="R206" s="1">
        <v>60540</v>
      </c>
      <c r="S206" s="5" t="s">
        <v>372</v>
      </c>
      <c r="T206" s="5" t="s">
        <v>453</v>
      </c>
      <c r="U206" s="2">
        <v>-350.43950000000001</v>
      </c>
      <c r="V206" s="1">
        <v>12</v>
      </c>
      <c r="W206" s="4">
        <v>64.959999999999994</v>
      </c>
      <c r="X206" s="1">
        <v>86789</v>
      </c>
      <c r="Y206" s="4">
        <f>DataSheet!$E206-DataSheet!$D206</f>
        <v>5.71</v>
      </c>
      <c r="Z206" s="1" t="e">
        <f t="array" aca="1" ref="Z206" ca="1">_xludf.IFS(DataSheet!$O206="Central","Chris",DataSheet!$O206="East","Erin",DataSheet!$O206="South","Sam",DataSheet!$O206="West","William")</f>
        <v>#NAME?</v>
      </c>
    </row>
    <row r="207" spans="1:26" ht="15.75" customHeight="1">
      <c r="A207" s="1">
        <v>3133</v>
      </c>
      <c r="B207" s="1" t="s">
        <v>584</v>
      </c>
      <c r="C207" s="1" t="s">
        <v>126</v>
      </c>
      <c r="D207" s="1">
        <v>0.03</v>
      </c>
      <c r="E207" s="2">
        <v>1.81</v>
      </c>
      <c r="F207" s="2">
        <v>0.75</v>
      </c>
      <c r="G207" s="1" t="s">
        <v>42</v>
      </c>
      <c r="H207" s="1" t="s">
        <v>103</v>
      </c>
      <c r="I207" s="1" t="s">
        <v>53</v>
      </c>
      <c r="J207" s="1" t="s">
        <v>188</v>
      </c>
      <c r="K207" s="1" t="s">
        <v>55</v>
      </c>
      <c r="L207" s="1" t="s">
        <v>586</v>
      </c>
      <c r="M207" s="3">
        <v>0.52</v>
      </c>
      <c r="N207" s="1" t="s">
        <v>34</v>
      </c>
      <c r="O207" s="1" t="s">
        <v>57</v>
      </c>
      <c r="P207" s="1" t="s">
        <v>112</v>
      </c>
      <c r="Q207" s="1" t="s">
        <v>585</v>
      </c>
      <c r="R207" s="1">
        <v>60540</v>
      </c>
      <c r="S207" s="5" t="s">
        <v>372</v>
      </c>
      <c r="T207" s="5" t="s">
        <v>453</v>
      </c>
      <c r="U207" s="2">
        <v>4.2027999999999999</v>
      </c>
      <c r="V207" s="1">
        <v>10</v>
      </c>
      <c r="W207" s="4">
        <v>19.14</v>
      </c>
      <c r="X207" s="1">
        <v>86789</v>
      </c>
      <c r="Y207" s="4">
        <f>DataSheet!$E207-DataSheet!$D207</f>
        <v>1.78</v>
      </c>
      <c r="Z207" s="1" t="e">
        <f t="array" aca="1" ref="Z207" ca="1">_xludf.IFS(DataSheet!$O207="Central","Chris",DataSheet!$O207="East","Erin",DataSheet!$O207="South","Sam",DataSheet!$O207="West","William")</f>
        <v>#NAME?</v>
      </c>
    </row>
    <row r="208" spans="1:26" ht="15.75" customHeight="1">
      <c r="A208" s="1">
        <v>3036</v>
      </c>
      <c r="B208" s="1" t="s">
        <v>587</v>
      </c>
      <c r="C208" s="1" t="s">
        <v>79</v>
      </c>
      <c r="D208" s="1">
        <v>0.02</v>
      </c>
      <c r="E208" s="2">
        <v>12.99</v>
      </c>
      <c r="F208" s="2">
        <v>14.37</v>
      </c>
      <c r="G208" s="1" t="s">
        <v>42</v>
      </c>
      <c r="H208" s="1" t="s">
        <v>80</v>
      </c>
      <c r="I208" s="1" t="s">
        <v>30</v>
      </c>
      <c r="J208" s="1" t="s">
        <v>136</v>
      </c>
      <c r="K208" s="1" t="s">
        <v>71</v>
      </c>
      <c r="L208" s="1" t="s">
        <v>425</v>
      </c>
      <c r="M208" s="3">
        <v>0.73</v>
      </c>
      <c r="N208" s="1" t="s">
        <v>34</v>
      </c>
      <c r="O208" s="1" t="s">
        <v>57</v>
      </c>
      <c r="P208" s="1" t="s">
        <v>588</v>
      </c>
      <c r="Q208" s="1" t="s">
        <v>589</v>
      </c>
      <c r="R208" s="1">
        <v>58554</v>
      </c>
      <c r="S208" s="5" t="s">
        <v>372</v>
      </c>
      <c r="T208" s="5" t="s">
        <v>420</v>
      </c>
      <c r="U208" s="2">
        <v>-159.86000000000001</v>
      </c>
      <c r="V208" s="1">
        <v>5</v>
      </c>
      <c r="W208" s="4">
        <v>67.64</v>
      </c>
      <c r="X208" s="1">
        <v>89129</v>
      </c>
      <c r="Y208" s="4">
        <f>DataSheet!$E208-DataSheet!$D208</f>
        <v>12.97</v>
      </c>
      <c r="Z208" s="1" t="e">
        <f t="array" aca="1" ref="Z208" ca="1">_xludf.IFS(DataSheet!$O208="Central","Chris",DataSheet!$O208="East","Erin",DataSheet!$O208="South","Sam",DataSheet!$O208="West","William")</f>
        <v>#NAME?</v>
      </c>
    </row>
    <row r="209" spans="1:26" ht="15.75" customHeight="1">
      <c r="A209" s="1">
        <v>3036</v>
      </c>
      <c r="B209" s="1" t="s">
        <v>587</v>
      </c>
      <c r="C209" s="1" t="s">
        <v>79</v>
      </c>
      <c r="D209" s="1">
        <v>0.05</v>
      </c>
      <c r="E209" s="2">
        <v>35.44</v>
      </c>
      <c r="F209" s="2">
        <v>7.5</v>
      </c>
      <c r="G209" s="1" t="s">
        <v>42</v>
      </c>
      <c r="H209" s="1" t="s">
        <v>80</v>
      </c>
      <c r="I209" s="1" t="s">
        <v>53</v>
      </c>
      <c r="J209" s="1" t="s">
        <v>97</v>
      </c>
      <c r="K209" s="1" t="s">
        <v>82</v>
      </c>
      <c r="L209" s="1" t="s">
        <v>590</v>
      </c>
      <c r="M209" s="3">
        <v>0.38</v>
      </c>
      <c r="N209" s="1" t="s">
        <v>34</v>
      </c>
      <c r="O209" s="1" t="s">
        <v>57</v>
      </c>
      <c r="P209" s="1" t="s">
        <v>588</v>
      </c>
      <c r="Q209" s="1" t="s">
        <v>589</v>
      </c>
      <c r="R209" s="1">
        <v>58554</v>
      </c>
      <c r="S209" s="5" t="s">
        <v>372</v>
      </c>
      <c r="T209" s="5" t="s">
        <v>420</v>
      </c>
      <c r="U209" s="2">
        <v>165.88980000000001</v>
      </c>
      <c r="V209" s="1">
        <v>7</v>
      </c>
      <c r="W209" s="4">
        <v>240.42</v>
      </c>
      <c r="X209" s="1">
        <v>89129</v>
      </c>
      <c r="Y209" s="4">
        <f>DataSheet!$E209-DataSheet!$D209</f>
        <v>35.39</v>
      </c>
      <c r="Z209" s="1" t="e">
        <f t="array" aca="1" ref="Z209" ca="1">_xludf.IFS(DataSheet!$O209="Central","Chris",DataSheet!$O209="East","Erin",DataSheet!$O209="South","Sam",DataSheet!$O209="West","William")</f>
        <v>#NAME?</v>
      </c>
    </row>
    <row r="210" spans="1:26" ht="15.75" customHeight="1">
      <c r="A210" s="1">
        <v>3036</v>
      </c>
      <c r="B210" s="1" t="s">
        <v>587</v>
      </c>
      <c r="C210" s="1" t="s">
        <v>79</v>
      </c>
      <c r="D210" s="1">
        <v>0.02</v>
      </c>
      <c r="E210" s="2">
        <v>12.98</v>
      </c>
      <c r="F210" s="2">
        <v>3.14</v>
      </c>
      <c r="G210" s="1" t="s">
        <v>42</v>
      </c>
      <c r="H210" s="1" t="s">
        <v>80</v>
      </c>
      <c r="I210" s="1" t="s">
        <v>53</v>
      </c>
      <c r="J210" s="1" t="s">
        <v>591</v>
      </c>
      <c r="K210" s="1" t="s">
        <v>46</v>
      </c>
      <c r="L210" s="1" t="s">
        <v>592</v>
      </c>
      <c r="M210" s="3">
        <v>0.6</v>
      </c>
      <c r="N210" s="1" t="s">
        <v>34</v>
      </c>
      <c r="O210" s="1" t="s">
        <v>57</v>
      </c>
      <c r="P210" s="1" t="s">
        <v>588</v>
      </c>
      <c r="Q210" s="1" t="s">
        <v>589</v>
      </c>
      <c r="R210" s="1">
        <v>58554</v>
      </c>
      <c r="S210" s="5" t="s">
        <v>372</v>
      </c>
      <c r="T210" s="5" t="s">
        <v>457</v>
      </c>
      <c r="U210" s="2">
        <v>75.010000000000005</v>
      </c>
      <c r="V210" s="1">
        <v>14</v>
      </c>
      <c r="W210" s="4">
        <v>184.4</v>
      </c>
      <c r="X210" s="1">
        <v>89129</v>
      </c>
      <c r="Y210" s="4">
        <f>DataSheet!$E210-DataSheet!$D210</f>
        <v>12.96</v>
      </c>
      <c r="Z210" s="1" t="e">
        <f t="array" aca="1" ref="Z210" ca="1">_xludf.IFS(DataSheet!$O210="Central","Chris",DataSheet!$O210="East","Erin",DataSheet!$O210="South","Sam",DataSheet!$O210="West","William")</f>
        <v>#NAME?</v>
      </c>
    </row>
    <row r="211" spans="1:26" ht="15.75" customHeight="1">
      <c r="A211" s="1">
        <v>592</v>
      </c>
      <c r="B211" s="1" t="s">
        <v>593</v>
      </c>
      <c r="C211" s="1" t="s">
        <v>27</v>
      </c>
      <c r="D211" s="1">
        <v>0.08</v>
      </c>
      <c r="E211" s="2">
        <v>30.53</v>
      </c>
      <c r="F211" s="2">
        <v>19.989999999999998</v>
      </c>
      <c r="G211" s="1" t="s">
        <v>42</v>
      </c>
      <c r="H211" s="1" t="s">
        <v>29</v>
      </c>
      <c r="I211" s="1" t="s">
        <v>53</v>
      </c>
      <c r="J211" s="1" t="s">
        <v>162</v>
      </c>
      <c r="K211" s="1" t="s">
        <v>82</v>
      </c>
      <c r="L211" s="1" t="s">
        <v>594</v>
      </c>
      <c r="M211" s="3">
        <v>0.39</v>
      </c>
      <c r="N211" s="1" t="s">
        <v>34</v>
      </c>
      <c r="O211" s="1" t="s">
        <v>57</v>
      </c>
      <c r="P211" s="1" t="s">
        <v>112</v>
      </c>
      <c r="Q211" s="1" t="s">
        <v>595</v>
      </c>
      <c r="R211" s="1">
        <v>60091</v>
      </c>
      <c r="S211" s="5" t="s">
        <v>453</v>
      </c>
      <c r="T211" s="5" t="s">
        <v>453</v>
      </c>
      <c r="U211" s="2">
        <v>-239.8656</v>
      </c>
      <c r="V211" s="1">
        <v>10</v>
      </c>
      <c r="W211" s="4">
        <v>285.87</v>
      </c>
      <c r="X211" s="1">
        <v>86307</v>
      </c>
      <c r="Y211" s="4">
        <f>DataSheet!$E211-DataSheet!$D211</f>
        <v>30.450000000000003</v>
      </c>
      <c r="Z211" s="1" t="e">
        <f t="array" aca="1" ref="Z211" ca="1">_xludf.IFS(DataSheet!$O211="Central","Chris",DataSheet!$O211="East","Erin",DataSheet!$O211="South","Sam",DataSheet!$O211="West","William")</f>
        <v>#NAME?</v>
      </c>
    </row>
    <row r="212" spans="1:26" ht="15.75" customHeight="1">
      <c r="A212" s="1">
        <v>593</v>
      </c>
      <c r="B212" s="1" t="s">
        <v>596</v>
      </c>
      <c r="C212" s="1" t="s">
        <v>27</v>
      </c>
      <c r="D212" s="1">
        <v>0.01</v>
      </c>
      <c r="E212" s="2">
        <v>1.68</v>
      </c>
      <c r="F212" s="2">
        <v>1.57</v>
      </c>
      <c r="G212" s="1" t="s">
        <v>42</v>
      </c>
      <c r="H212" s="1" t="s">
        <v>29</v>
      </c>
      <c r="I212" s="1" t="s">
        <v>53</v>
      </c>
      <c r="J212" s="1" t="s">
        <v>54</v>
      </c>
      <c r="K212" s="1" t="s">
        <v>55</v>
      </c>
      <c r="L212" s="1" t="s">
        <v>597</v>
      </c>
      <c r="M212" s="3">
        <v>0.59</v>
      </c>
      <c r="N212" s="1" t="s">
        <v>34</v>
      </c>
      <c r="O212" s="1" t="s">
        <v>57</v>
      </c>
      <c r="P212" s="1" t="s">
        <v>112</v>
      </c>
      <c r="Q212" s="1" t="s">
        <v>598</v>
      </c>
      <c r="R212" s="1">
        <v>60517</v>
      </c>
      <c r="S212" s="5" t="s">
        <v>453</v>
      </c>
      <c r="T212" s="5" t="s">
        <v>457</v>
      </c>
      <c r="U212" s="2">
        <v>-53.444000000000003</v>
      </c>
      <c r="V212" s="1">
        <v>12</v>
      </c>
      <c r="W212" s="4">
        <v>20.37</v>
      </c>
      <c r="X212" s="1">
        <v>86307</v>
      </c>
      <c r="Y212" s="4">
        <f>DataSheet!$E212-DataSheet!$D212</f>
        <v>1.67</v>
      </c>
      <c r="Z212" s="1" t="e">
        <f t="array" aca="1" ref="Z212" ca="1">_xludf.IFS(DataSheet!$O212="Central","Chris",DataSheet!$O212="East","Erin",DataSheet!$O212="South","Sam",DataSheet!$O212="West","William")</f>
        <v>#NAME?</v>
      </c>
    </row>
    <row r="213" spans="1:26" ht="15.75" customHeight="1">
      <c r="A213" s="1">
        <v>1531</v>
      </c>
      <c r="B213" s="1" t="s">
        <v>599</v>
      </c>
      <c r="C213" s="1" t="s">
        <v>27</v>
      </c>
      <c r="D213" s="1">
        <v>7.0000000000000007E-2</v>
      </c>
      <c r="E213" s="2">
        <v>4.91</v>
      </c>
      <c r="F213" s="2">
        <v>0.5</v>
      </c>
      <c r="G213" s="1" t="s">
        <v>42</v>
      </c>
      <c r="H213" s="1" t="s">
        <v>43</v>
      </c>
      <c r="I213" s="1" t="s">
        <v>53</v>
      </c>
      <c r="J213" s="1" t="s">
        <v>162</v>
      </c>
      <c r="K213" s="1" t="s">
        <v>82</v>
      </c>
      <c r="L213" s="1" t="s">
        <v>600</v>
      </c>
      <c r="M213" s="3">
        <v>0.36</v>
      </c>
      <c r="N213" s="1" t="s">
        <v>34</v>
      </c>
      <c r="O213" s="1" t="s">
        <v>35</v>
      </c>
      <c r="P213" s="1" t="s">
        <v>133</v>
      </c>
      <c r="Q213" s="1" t="s">
        <v>601</v>
      </c>
      <c r="R213" s="1">
        <v>32137</v>
      </c>
      <c r="S213" s="5" t="s">
        <v>453</v>
      </c>
      <c r="T213" s="5" t="s">
        <v>420</v>
      </c>
      <c r="U213" s="2">
        <v>-157.696</v>
      </c>
      <c r="V213" s="1">
        <v>6</v>
      </c>
      <c r="W213" s="4">
        <v>28.22</v>
      </c>
      <c r="X213" s="1">
        <v>88852</v>
      </c>
      <c r="Y213" s="4">
        <f>DataSheet!$E213-DataSheet!$D213</f>
        <v>4.84</v>
      </c>
      <c r="Z213" s="1" t="e">
        <f t="array" aca="1" ref="Z213" ca="1">_xludf.IFS(DataSheet!$O213="Central","Chris",DataSheet!$O213="East","Erin",DataSheet!$O213="South","Sam",DataSheet!$O213="West","William")</f>
        <v>#NAME?</v>
      </c>
    </row>
    <row r="214" spans="1:26" ht="15.75" customHeight="1">
      <c r="A214" s="1">
        <v>210</v>
      </c>
      <c r="B214" s="1" t="s">
        <v>602</v>
      </c>
      <c r="C214" s="1" t="s">
        <v>52</v>
      </c>
      <c r="D214" s="1">
        <v>0.05</v>
      </c>
      <c r="E214" s="2">
        <v>1.86</v>
      </c>
      <c r="F214" s="2">
        <v>2.58</v>
      </c>
      <c r="G214" s="1" t="s">
        <v>42</v>
      </c>
      <c r="H214" s="1" t="s">
        <v>80</v>
      </c>
      <c r="I214" s="1" t="s">
        <v>53</v>
      </c>
      <c r="J214" s="1" t="s">
        <v>188</v>
      </c>
      <c r="K214" s="1" t="s">
        <v>55</v>
      </c>
      <c r="L214" s="1" t="s">
        <v>603</v>
      </c>
      <c r="M214" s="3">
        <v>0.82</v>
      </c>
      <c r="N214" s="1" t="s">
        <v>34</v>
      </c>
      <c r="O214" s="1" t="s">
        <v>121</v>
      </c>
      <c r="P214" s="1" t="s">
        <v>122</v>
      </c>
      <c r="Q214" s="1" t="s">
        <v>604</v>
      </c>
      <c r="R214" s="1">
        <v>12180</v>
      </c>
      <c r="S214" s="5" t="s">
        <v>453</v>
      </c>
      <c r="T214" s="5" t="s">
        <v>580</v>
      </c>
      <c r="U214" s="2">
        <v>-66.62</v>
      </c>
      <c r="V214" s="1">
        <v>9</v>
      </c>
      <c r="W214" s="4">
        <v>17.61</v>
      </c>
      <c r="X214" s="1">
        <v>85965</v>
      </c>
      <c r="Y214" s="4">
        <f>DataSheet!$E214-DataSheet!$D214</f>
        <v>1.81</v>
      </c>
      <c r="Z214" s="1" t="e">
        <f t="array" aca="1" ref="Z214" ca="1">_xludf.IFS(DataSheet!$O214="Central","Chris",DataSheet!$O214="East","Erin",DataSheet!$O214="South","Sam",DataSheet!$O214="West","William")</f>
        <v>#NAME?</v>
      </c>
    </row>
    <row r="215" spans="1:26" ht="15.75" customHeight="1">
      <c r="A215" s="1">
        <v>366</v>
      </c>
      <c r="B215" s="1" t="s">
        <v>605</v>
      </c>
      <c r="C215" s="1" t="s">
        <v>126</v>
      </c>
      <c r="D215" s="1">
        <v>0.05</v>
      </c>
      <c r="E215" s="2">
        <v>328.14</v>
      </c>
      <c r="F215" s="2">
        <v>91.05</v>
      </c>
      <c r="G215" s="1" t="s">
        <v>28</v>
      </c>
      <c r="H215" s="1" t="s">
        <v>29</v>
      </c>
      <c r="I215" s="1" t="s">
        <v>53</v>
      </c>
      <c r="J215" s="1" t="s">
        <v>104</v>
      </c>
      <c r="K215" s="1" t="s">
        <v>63</v>
      </c>
      <c r="L215" s="1" t="s">
        <v>606</v>
      </c>
      <c r="M215" s="3">
        <v>0.56999999999999995</v>
      </c>
      <c r="N215" s="1" t="s">
        <v>34</v>
      </c>
      <c r="O215" s="1" t="s">
        <v>121</v>
      </c>
      <c r="P215" s="1" t="s">
        <v>607</v>
      </c>
      <c r="Q215" s="1" t="s">
        <v>608</v>
      </c>
      <c r="R215" s="1">
        <v>2910</v>
      </c>
      <c r="S215" s="5" t="s">
        <v>453</v>
      </c>
      <c r="T215" s="5" t="s">
        <v>457</v>
      </c>
      <c r="U215" s="2">
        <v>411.5172</v>
      </c>
      <c r="V215" s="1">
        <v>6</v>
      </c>
      <c r="W215" s="4">
        <v>1967.98</v>
      </c>
      <c r="X215" s="1">
        <v>87347</v>
      </c>
      <c r="Y215" s="4">
        <f>DataSheet!$E215-DataSheet!$D215</f>
        <v>328.09</v>
      </c>
      <c r="Z215" s="1" t="e">
        <f t="array" aca="1" ref="Z215" ca="1">_xludf.IFS(DataSheet!$O215="Central","Chris",DataSheet!$O215="East","Erin",DataSheet!$O215="South","Sam",DataSheet!$O215="West","William")</f>
        <v>#NAME?</v>
      </c>
    </row>
    <row r="216" spans="1:26" ht="15.75" customHeight="1">
      <c r="A216" s="1">
        <v>744</v>
      </c>
      <c r="B216" s="1" t="s">
        <v>609</v>
      </c>
      <c r="C216" s="1" t="s">
        <v>126</v>
      </c>
      <c r="D216" s="1">
        <v>0.03</v>
      </c>
      <c r="E216" s="2">
        <v>119.99</v>
      </c>
      <c r="F216" s="2">
        <v>56.14</v>
      </c>
      <c r="G216" s="1" t="s">
        <v>28</v>
      </c>
      <c r="H216" s="1" t="s">
        <v>43</v>
      </c>
      <c r="I216" s="1" t="s">
        <v>44</v>
      </c>
      <c r="J216" s="1" t="s">
        <v>62</v>
      </c>
      <c r="K216" s="1" t="s">
        <v>32</v>
      </c>
      <c r="L216" s="1" t="s">
        <v>610</v>
      </c>
      <c r="M216" s="3">
        <v>0.39</v>
      </c>
      <c r="N216" s="1" t="s">
        <v>34</v>
      </c>
      <c r="O216" s="1" t="s">
        <v>65</v>
      </c>
      <c r="P216" s="1" t="s">
        <v>611</v>
      </c>
      <c r="Q216" s="1" t="s">
        <v>612</v>
      </c>
      <c r="R216" s="1">
        <v>85737</v>
      </c>
      <c r="S216" s="5" t="s">
        <v>453</v>
      </c>
      <c r="T216" s="5" t="s">
        <v>457</v>
      </c>
      <c r="U216" s="2">
        <v>1400.1</v>
      </c>
      <c r="V216" s="1">
        <v>13</v>
      </c>
      <c r="W216" s="4">
        <v>1545.58</v>
      </c>
      <c r="X216" s="1">
        <v>87726</v>
      </c>
      <c r="Y216" s="4">
        <f>DataSheet!$E216-DataSheet!$D216</f>
        <v>119.96</v>
      </c>
      <c r="Z216" s="1" t="e">
        <f t="array" aca="1" ref="Z216" ca="1">_xludf.IFS(DataSheet!$O216="Central","Chris",DataSheet!$O216="East","Erin",DataSheet!$O216="South","Sam",DataSheet!$O216="West","William")</f>
        <v>#NAME?</v>
      </c>
    </row>
    <row r="217" spans="1:26" ht="15.75" customHeight="1">
      <c r="A217" s="1">
        <v>745</v>
      </c>
      <c r="B217" s="1" t="s">
        <v>613</v>
      </c>
      <c r="C217" s="1" t="s">
        <v>126</v>
      </c>
      <c r="D217" s="1">
        <v>0.05</v>
      </c>
      <c r="E217" s="2">
        <v>115.79</v>
      </c>
      <c r="F217" s="2">
        <v>1.99</v>
      </c>
      <c r="G217" s="1" t="s">
        <v>42</v>
      </c>
      <c r="H217" s="1" t="s">
        <v>43</v>
      </c>
      <c r="I217" s="1" t="s">
        <v>44</v>
      </c>
      <c r="J217" s="1" t="s">
        <v>45</v>
      </c>
      <c r="K217" s="1" t="s">
        <v>46</v>
      </c>
      <c r="L217" s="1" t="s">
        <v>614</v>
      </c>
      <c r="M217" s="3">
        <v>0.49</v>
      </c>
      <c r="N217" s="1" t="s">
        <v>34</v>
      </c>
      <c r="O217" s="1" t="s">
        <v>65</v>
      </c>
      <c r="P217" s="1" t="s">
        <v>611</v>
      </c>
      <c r="Q217" s="1" t="s">
        <v>615</v>
      </c>
      <c r="R217" s="1">
        <v>85345</v>
      </c>
      <c r="S217" s="5" t="s">
        <v>453</v>
      </c>
      <c r="T217" s="5" t="s">
        <v>457</v>
      </c>
      <c r="U217" s="2">
        <v>67.599999999999994</v>
      </c>
      <c r="V217" s="1">
        <v>3</v>
      </c>
      <c r="W217" s="4">
        <v>353.1</v>
      </c>
      <c r="X217" s="1">
        <v>87726</v>
      </c>
      <c r="Y217" s="4">
        <f>DataSheet!$E217-DataSheet!$D217</f>
        <v>115.74000000000001</v>
      </c>
      <c r="Z217" s="1" t="e">
        <f t="array" aca="1" ref="Z217" ca="1">_xludf.IFS(DataSheet!$O217="Central","Chris",DataSheet!$O217="East","Erin",DataSheet!$O217="South","Sam",DataSheet!$O217="West","William")</f>
        <v>#NAME?</v>
      </c>
    </row>
    <row r="218" spans="1:26" ht="15.75" customHeight="1">
      <c r="A218" s="1">
        <v>1702</v>
      </c>
      <c r="B218" s="1" t="s">
        <v>616</v>
      </c>
      <c r="C218" s="1" t="s">
        <v>126</v>
      </c>
      <c r="D218" s="1">
        <v>0.05</v>
      </c>
      <c r="E218" s="2">
        <v>14.81</v>
      </c>
      <c r="F218" s="2">
        <v>13.32</v>
      </c>
      <c r="G218" s="1" t="s">
        <v>42</v>
      </c>
      <c r="H218" s="1" t="s">
        <v>80</v>
      </c>
      <c r="I218" s="1" t="s">
        <v>53</v>
      </c>
      <c r="J218" s="1" t="s">
        <v>104</v>
      </c>
      <c r="K218" s="1" t="s">
        <v>82</v>
      </c>
      <c r="L218" s="1" t="s">
        <v>617</v>
      </c>
      <c r="M218" s="3">
        <v>0.43</v>
      </c>
      <c r="N218" s="1" t="s">
        <v>34</v>
      </c>
      <c r="O218" s="1" t="s">
        <v>35</v>
      </c>
      <c r="P218" s="1" t="s">
        <v>36</v>
      </c>
      <c r="Q218" s="1" t="s">
        <v>618</v>
      </c>
      <c r="R218" s="1">
        <v>39301</v>
      </c>
      <c r="S218" s="5" t="s">
        <v>453</v>
      </c>
      <c r="T218" s="5" t="s">
        <v>548</v>
      </c>
      <c r="U218" s="2">
        <v>-220.05199999999999</v>
      </c>
      <c r="V218" s="1">
        <v>3</v>
      </c>
      <c r="W218" s="4">
        <v>45.28</v>
      </c>
      <c r="X218" s="1">
        <v>90473</v>
      </c>
      <c r="Y218" s="4">
        <f>DataSheet!$E218-DataSheet!$D218</f>
        <v>14.76</v>
      </c>
      <c r="Z218" s="1" t="e">
        <f t="array" aca="1" ref="Z218" ca="1">_xludf.IFS(DataSheet!$O218="Central","Chris",DataSheet!$O218="East","Erin",DataSheet!$O218="South","Sam",DataSheet!$O218="West","William")</f>
        <v>#NAME?</v>
      </c>
    </row>
    <row r="219" spans="1:26" ht="15.75" customHeight="1">
      <c r="A219" s="1">
        <v>1702</v>
      </c>
      <c r="B219" s="1" t="s">
        <v>616</v>
      </c>
      <c r="C219" s="1" t="s">
        <v>126</v>
      </c>
      <c r="D219" s="1">
        <v>0.05</v>
      </c>
      <c r="E219" s="2">
        <v>4.2</v>
      </c>
      <c r="F219" s="2">
        <v>2.2599999999999998</v>
      </c>
      <c r="G219" s="1" t="s">
        <v>96</v>
      </c>
      <c r="H219" s="1" t="s">
        <v>80</v>
      </c>
      <c r="I219" s="1" t="s">
        <v>53</v>
      </c>
      <c r="J219" s="1" t="s">
        <v>97</v>
      </c>
      <c r="K219" s="1" t="s">
        <v>55</v>
      </c>
      <c r="L219" s="1" t="s">
        <v>619</v>
      </c>
      <c r="M219" s="3">
        <v>0.36</v>
      </c>
      <c r="N219" s="1" t="s">
        <v>34</v>
      </c>
      <c r="O219" s="1" t="s">
        <v>35</v>
      </c>
      <c r="P219" s="1" t="s">
        <v>36</v>
      </c>
      <c r="Q219" s="1" t="s">
        <v>618</v>
      </c>
      <c r="R219" s="1">
        <v>39301</v>
      </c>
      <c r="S219" s="5" t="s">
        <v>453</v>
      </c>
      <c r="T219" s="5" t="s">
        <v>457</v>
      </c>
      <c r="U219" s="2">
        <v>20.393370000000001</v>
      </c>
      <c r="V219" s="1">
        <v>3</v>
      </c>
      <c r="W219" s="4">
        <v>13.57</v>
      </c>
      <c r="X219" s="1">
        <v>90473</v>
      </c>
      <c r="Y219" s="4">
        <f>DataSheet!$E219-DataSheet!$D219</f>
        <v>4.1500000000000004</v>
      </c>
      <c r="Z219" s="1" t="e">
        <f t="array" aca="1" ref="Z219" ca="1">_xludf.IFS(DataSheet!$O219="Central","Chris",DataSheet!$O219="East","Erin",DataSheet!$O219="South","Sam",DataSheet!$O219="West","William")</f>
        <v>#NAME?</v>
      </c>
    </row>
    <row r="220" spans="1:26" ht="15.75" customHeight="1">
      <c r="A220" s="1">
        <v>1708</v>
      </c>
      <c r="B220" s="1" t="s">
        <v>620</v>
      </c>
      <c r="C220" s="1" t="s">
        <v>126</v>
      </c>
      <c r="D220" s="1">
        <v>0.05</v>
      </c>
      <c r="E220" s="2">
        <v>5.68</v>
      </c>
      <c r="F220" s="2">
        <v>1.39</v>
      </c>
      <c r="G220" s="1" t="s">
        <v>42</v>
      </c>
      <c r="H220" s="1" t="s">
        <v>29</v>
      </c>
      <c r="I220" s="1" t="s">
        <v>53</v>
      </c>
      <c r="J220" s="1" t="s">
        <v>362</v>
      </c>
      <c r="K220" s="1" t="s">
        <v>82</v>
      </c>
      <c r="L220" s="1" t="s">
        <v>621</v>
      </c>
      <c r="M220" s="3">
        <v>0.38</v>
      </c>
      <c r="N220" s="1" t="s">
        <v>34</v>
      </c>
      <c r="O220" s="1" t="s">
        <v>121</v>
      </c>
      <c r="P220" s="1" t="s">
        <v>334</v>
      </c>
      <c r="Q220" s="1" t="s">
        <v>622</v>
      </c>
      <c r="R220" s="1">
        <v>44118</v>
      </c>
      <c r="S220" s="5" t="s">
        <v>453</v>
      </c>
      <c r="T220" s="5" t="s">
        <v>420</v>
      </c>
      <c r="U220" s="2">
        <v>38.281199999999998</v>
      </c>
      <c r="V220" s="1">
        <v>10</v>
      </c>
      <c r="W220" s="4">
        <v>55.48</v>
      </c>
      <c r="X220" s="1">
        <v>88781</v>
      </c>
      <c r="Y220" s="4">
        <f>DataSheet!$E220-DataSheet!$D220</f>
        <v>5.63</v>
      </c>
      <c r="Z220" s="1" t="e">
        <f t="array" aca="1" ref="Z220" ca="1">_xludf.IFS(DataSheet!$O220="Central","Chris",DataSheet!$O220="East","Erin",DataSheet!$O220="South","Sam",DataSheet!$O220="West","William")</f>
        <v>#NAME?</v>
      </c>
    </row>
    <row r="221" spans="1:26" ht="15.75" customHeight="1">
      <c r="A221" s="1">
        <v>1719</v>
      </c>
      <c r="B221" s="1" t="s">
        <v>623</v>
      </c>
      <c r="C221" s="1" t="s">
        <v>126</v>
      </c>
      <c r="D221" s="1">
        <v>0.06</v>
      </c>
      <c r="E221" s="2">
        <v>16.48</v>
      </c>
      <c r="F221" s="2">
        <v>1.99</v>
      </c>
      <c r="G221" s="1" t="s">
        <v>42</v>
      </c>
      <c r="H221" s="1" t="s">
        <v>103</v>
      </c>
      <c r="I221" s="1" t="s">
        <v>44</v>
      </c>
      <c r="J221" s="1" t="s">
        <v>45</v>
      </c>
      <c r="K221" s="1" t="s">
        <v>46</v>
      </c>
      <c r="L221" s="1" t="s">
        <v>624</v>
      </c>
      <c r="M221" s="3">
        <v>0.42</v>
      </c>
      <c r="N221" s="1" t="s">
        <v>34</v>
      </c>
      <c r="O221" s="1" t="s">
        <v>35</v>
      </c>
      <c r="P221" s="1" t="s">
        <v>174</v>
      </c>
      <c r="Q221" s="1" t="s">
        <v>625</v>
      </c>
      <c r="R221" s="1">
        <v>35473</v>
      </c>
      <c r="S221" s="5" t="s">
        <v>453</v>
      </c>
      <c r="T221" s="5" t="s">
        <v>457</v>
      </c>
      <c r="U221" s="2">
        <v>-144.59200000000001</v>
      </c>
      <c r="V221" s="1">
        <v>8</v>
      </c>
      <c r="W221" s="4">
        <v>128.13</v>
      </c>
      <c r="X221" s="1">
        <v>90786</v>
      </c>
      <c r="Y221" s="4">
        <f>DataSheet!$E221-DataSheet!$D221</f>
        <v>16.420000000000002</v>
      </c>
      <c r="Z221" s="1" t="e">
        <f t="array" aca="1" ref="Z221" ca="1">_xludf.IFS(DataSheet!$O221="Central","Chris",DataSheet!$O221="East","Erin",DataSheet!$O221="South","Sam",DataSheet!$O221="West","William")</f>
        <v>#NAME?</v>
      </c>
    </row>
    <row r="222" spans="1:26" ht="15.75" customHeight="1">
      <c r="A222" s="1">
        <v>1873</v>
      </c>
      <c r="B222" s="1" t="s">
        <v>626</v>
      </c>
      <c r="C222" s="1" t="s">
        <v>126</v>
      </c>
      <c r="D222" s="1">
        <v>0.03</v>
      </c>
      <c r="E222" s="2">
        <v>90.48</v>
      </c>
      <c r="F222" s="2">
        <v>19.989999999999998</v>
      </c>
      <c r="G222" s="1" t="s">
        <v>42</v>
      </c>
      <c r="H222" s="1" t="s">
        <v>103</v>
      </c>
      <c r="I222" s="1" t="s">
        <v>53</v>
      </c>
      <c r="J222" s="1" t="s">
        <v>362</v>
      </c>
      <c r="K222" s="1" t="s">
        <v>82</v>
      </c>
      <c r="L222" s="1" t="s">
        <v>523</v>
      </c>
      <c r="M222" s="3">
        <v>0.4</v>
      </c>
      <c r="N222" s="1" t="s">
        <v>34</v>
      </c>
      <c r="O222" s="1" t="s">
        <v>35</v>
      </c>
      <c r="P222" s="1" t="s">
        <v>133</v>
      </c>
      <c r="Q222" s="1" t="s">
        <v>627</v>
      </c>
      <c r="R222" s="1">
        <v>33403</v>
      </c>
      <c r="S222" s="5" t="s">
        <v>453</v>
      </c>
      <c r="T222" s="5" t="s">
        <v>457</v>
      </c>
      <c r="U222" s="2">
        <v>15.353999999999999</v>
      </c>
      <c r="V222" s="1">
        <v>1</v>
      </c>
      <c r="W222" s="4">
        <v>99.69</v>
      </c>
      <c r="X222" s="1">
        <v>90099</v>
      </c>
      <c r="Y222" s="4">
        <f>DataSheet!$E222-DataSheet!$D222</f>
        <v>90.45</v>
      </c>
      <c r="Z222" s="1" t="e">
        <f t="array" aca="1" ref="Z222" ca="1">_xludf.IFS(DataSheet!$O222="Central","Chris",DataSheet!$O222="East","Erin",DataSheet!$O222="South","Sam",DataSheet!$O222="West","William")</f>
        <v>#NAME?</v>
      </c>
    </row>
    <row r="223" spans="1:26" ht="15.75" customHeight="1">
      <c r="A223" s="1">
        <v>1873</v>
      </c>
      <c r="B223" s="1" t="s">
        <v>626</v>
      </c>
      <c r="C223" s="1" t="s">
        <v>126</v>
      </c>
      <c r="D223" s="1">
        <v>0.06</v>
      </c>
      <c r="E223" s="2">
        <v>22.84</v>
      </c>
      <c r="F223" s="2">
        <v>8.18</v>
      </c>
      <c r="G223" s="1" t="s">
        <v>42</v>
      </c>
      <c r="H223" s="1" t="s">
        <v>103</v>
      </c>
      <c r="I223" s="1" t="s">
        <v>53</v>
      </c>
      <c r="J223" s="1" t="s">
        <v>97</v>
      </c>
      <c r="K223" s="1" t="s">
        <v>82</v>
      </c>
      <c r="L223" s="1" t="s">
        <v>628</v>
      </c>
      <c r="M223" s="3">
        <v>0.39</v>
      </c>
      <c r="N223" s="1" t="s">
        <v>34</v>
      </c>
      <c r="O223" s="1" t="s">
        <v>35</v>
      </c>
      <c r="P223" s="1" t="s">
        <v>133</v>
      </c>
      <c r="Q223" s="1" t="s">
        <v>627</v>
      </c>
      <c r="R223" s="1">
        <v>33403</v>
      </c>
      <c r="S223" s="5" t="s">
        <v>453</v>
      </c>
      <c r="T223" s="5" t="s">
        <v>453</v>
      </c>
      <c r="U223" s="2">
        <v>-357.92399999999998</v>
      </c>
      <c r="V223" s="1">
        <v>7</v>
      </c>
      <c r="W223" s="4">
        <v>152.49</v>
      </c>
      <c r="X223" s="1">
        <v>90099</v>
      </c>
      <c r="Y223" s="4">
        <f>DataSheet!$E223-DataSheet!$D223</f>
        <v>22.78</v>
      </c>
      <c r="Z223" s="1" t="e">
        <f t="array" aca="1" ref="Z223" ca="1">_xludf.IFS(DataSheet!$O223="Central","Chris",DataSheet!$O223="East","Erin",DataSheet!$O223="South","Sam",DataSheet!$O223="West","William")</f>
        <v>#NAME?</v>
      </c>
    </row>
    <row r="224" spans="1:26" ht="15.75" customHeight="1">
      <c r="A224" s="1">
        <v>2579</v>
      </c>
      <c r="B224" s="1" t="s">
        <v>172</v>
      </c>
      <c r="C224" s="1" t="s">
        <v>126</v>
      </c>
      <c r="D224" s="1">
        <v>7.0000000000000007E-2</v>
      </c>
      <c r="E224" s="2">
        <v>1.76</v>
      </c>
      <c r="F224" s="2">
        <v>4.8600000000000003</v>
      </c>
      <c r="G224" s="1" t="s">
        <v>42</v>
      </c>
      <c r="H224" s="1" t="s">
        <v>80</v>
      </c>
      <c r="I224" s="1" t="s">
        <v>30</v>
      </c>
      <c r="J224" s="1" t="s">
        <v>136</v>
      </c>
      <c r="K224" s="1" t="s">
        <v>82</v>
      </c>
      <c r="L224" s="1" t="s">
        <v>629</v>
      </c>
      <c r="M224" s="3">
        <v>0.41</v>
      </c>
      <c r="N224" s="1" t="s">
        <v>34</v>
      </c>
      <c r="O224" s="1" t="s">
        <v>35</v>
      </c>
      <c r="P224" s="1" t="s">
        <v>174</v>
      </c>
      <c r="Q224" s="1" t="s">
        <v>175</v>
      </c>
      <c r="R224" s="1">
        <v>36869</v>
      </c>
      <c r="S224" s="5" t="s">
        <v>453</v>
      </c>
      <c r="T224" s="5" t="s">
        <v>453</v>
      </c>
      <c r="U224" s="2">
        <v>0.58799999999999997</v>
      </c>
      <c r="V224" s="1">
        <v>15</v>
      </c>
      <c r="W224" s="4">
        <v>26.01</v>
      </c>
      <c r="X224" s="1">
        <v>88297</v>
      </c>
      <c r="Y224" s="4">
        <f>DataSheet!$E224-DataSheet!$D224</f>
        <v>1.69</v>
      </c>
      <c r="Z224" s="1" t="e">
        <f t="array" aca="1" ref="Z224" ca="1">_xludf.IFS(DataSheet!$O224="Central","Chris",DataSheet!$O224="East","Erin",DataSheet!$O224="South","Sam",DataSheet!$O224="West","William")</f>
        <v>#NAME?</v>
      </c>
    </row>
    <row r="225" spans="1:26" ht="15.75" customHeight="1">
      <c r="A225" s="1">
        <v>2618</v>
      </c>
      <c r="B225" s="1" t="s">
        <v>630</v>
      </c>
      <c r="C225" s="1" t="s">
        <v>126</v>
      </c>
      <c r="D225" s="1">
        <v>0.1</v>
      </c>
      <c r="E225" s="2">
        <v>7.64</v>
      </c>
      <c r="F225" s="2">
        <v>1.39</v>
      </c>
      <c r="G225" s="1" t="s">
        <v>42</v>
      </c>
      <c r="H225" s="1" t="s">
        <v>103</v>
      </c>
      <c r="I225" s="1" t="s">
        <v>53</v>
      </c>
      <c r="J225" s="1" t="s">
        <v>362</v>
      </c>
      <c r="K225" s="1" t="s">
        <v>82</v>
      </c>
      <c r="L225" s="1" t="s">
        <v>631</v>
      </c>
      <c r="M225" s="3">
        <v>0.36</v>
      </c>
      <c r="N225" s="1" t="s">
        <v>34</v>
      </c>
      <c r="O225" s="1" t="s">
        <v>121</v>
      </c>
      <c r="P225" s="1" t="s">
        <v>122</v>
      </c>
      <c r="Q225" s="1" t="s">
        <v>123</v>
      </c>
      <c r="R225" s="1">
        <v>10004</v>
      </c>
      <c r="S225" s="5" t="s">
        <v>453</v>
      </c>
      <c r="T225" s="5" t="s">
        <v>457</v>
      </c>
      <c r="U225" s="2">
        <v>16.12</v>
      </c>
      <c r="V225" s="1">
        <v>18</v>
      </c>
      <c r="W225" s="4">
        <v>130.11000000000001</v>
      </c>
      <c r="X225" s="1">
        <v>46884</v>
      </c>
      <c r="Y225" s="4">
        <f>DataSheet!$E225-DataSheet!$D225</f>
        <v>7.54</v>
      </c>
      <c r="Z225" s="1" t="e">
        <f t="array" aca="1" ref="Z225" ca="1">_xludf.IFS(DataSheet!$O225="Central","Chris",DataSheet!$O225="East","Erin",DataSheet!$O225="South","Sam",DataSheet!$O225="West","William")</f>
        <v>#NAME?</v>
      </c>
    </row>
    <row r="226" spans="1:26" ht="15.75" customHeight="1">
      <c r="A226" s="1">
        <v>2618</v>
      </c>
      <c r="B226" s="1" t="s">
        <v>630</v>
      </c>
      <c r="C226" s="1" t="s">
        <v>126</v>
      </c>
      <c r="D226" s="1">
        <v>0</v>
      </c>
      <c r="E226" s="2">
        <v>125.99</v>
      </c>
      <c r="F226" s="2">
        <v>2.5</v>
      </c>
      <c r="G226" s="1" t="s">
        <v>42</v>
      </c>
      <c r="H226" s="1" t="s">
        <v>103</v>
      </c>
      <c r="I226" s="1" t="s">
        <v>44</v>
      </c>
      <c r="J226" s="1" t="s">
        <v>145</v>
      </c>
      <c r="K226" s="1" t="s">
        <v>82</v>
      </c>
      <c r="L226" s="1" t="s">
        <v>632</v>
      </c>
      <c r="M226" s="3">
        <v>0.59</v>
      </c>
      <c r="N226" s="1" t="s">
        <v>34</v>
      </c>
      <c r="O226" s="1" t="s">
        <v>121</v>
      </c>
      <c r="P226" s="1" t="s">
        <v>122</v>
      </c>
      <c r="Q226" s="1" t="s">
        <v>123</v>
      </c>
      <c r="R226" s="1">
        <v>10004</v>
      </c>
      <c r="S226" s="5" t="s">
        <v>453</v>
      </c>
      <c r="T226" s="5" t="s">
        <v>457</v>
      </c>
      <c r="U226" s="2">
        <v>-815.9008</v>
      </c>
      <c r="V226" s="1">
        <v>3</v>
      </c>
      <c r="W226" s="4">
        <v>337.34</v>
      </c>
      <c r="X226" s="1">
        <v>46884</v>
      </c>
      <c r="Y226" s="4">
        <f>DataSheet!$E226-DataSheet!$D226</f>
        <v>125.99</v>
      </c>
      <c r="Z226" s="1" t="e">
        <f t="array" aca="1" ref="Z226" ca="1">_xludf.IFS(DataSheet!$O226="Central","Chris",DataSheet!$O226="East","Erin",DataSheet!$O226="South","Sam",DataSheet!$O226="West","William")</f>
        <v>#NAME?</v>
      </c>
    </row>
    <row r="227" spans="1:26" ht="15.75" customHeight="1">
      <c r="A227" s="1">
        <v>2618</v>
      </c>
      <c r="B227" s="1" t="s">
        <v>630</v>
      </c>
      <c r="C227" s="1" t="s">
        <v>126</v>
      </c>
      <c r="D227" s="1">
        <v>0.1</v>
      </c>
      <c r="E227" s="2">
        <v>11.55</v>
      </c>
      <c r="F227" s="2">
        <v>2.36</v>
      </c>
      <c r="G227" s="1" t="s">
        <v>42</v>
      </c>
      <c r="H227" s="1" t="s">
        <v>103</v>
      </c>
      <c r="I227" s="1" t="s">
        <v>53</v>
      </c>
      <c r="J227" s="1" t="s">
        <v>54</v>
      </c>
      <c r="K227" s="1" t="s">
        <v>55</v>
      </c>
      <c r="L227" s="1" t="s">
        <v>398</v>
      </c>
      <c r="M227" s="3">
        <v>0.55000000000000004</v>
      </c>
      <c r="N227" s="1" t="s">
        <v>34</v>
      </c>
      <c r="O227" s="1" t="s">
        <v>121</v>
      </c>
      <c r="P227" s="1" t="s">
        <v>122</v>
      </c>
      <c r="Q227" s="1" t="s">
        <v>123</v>
      </c>
      <c r="R227" s="1">
        <v>10004</v>
      </c>
      <c r="S227" s="5" t="s">
        <v>453</v>
      </c>
      <c r="T227" s="5" t="s">
        <v>420</v>
      </c>
      <c r="U227" s="2">
        <v>15.808</v>
      </c>
      <c r="V227" s="1">
        <v>25</v>
      </c>
      <c r="W227" s="4">
        <v>280.43</v>
      </c>
      <c r="X227" s="1">
        <v>46884</v>
      </c>
      <c r="Y227" s="4">
        <f>DataSheet!$E227-DataSheet!$D227</f>
        <v>11.450000000000001</v>
      </c>
      <c r="Z227" s="1" t="e">
        <f t="array" aca="1" ref="Z227" ca="1">_xludf.IFS(DataSheet!$O227="Central","Chris",DataSheet!$O227="East","Erin",DataSheet!$O227="South","Sam",DataSheet!$O227="West","William")</f>
        <v>#NAME?</v>
      </c>
    </row>
    <row r="228" spans="1:26" ht="15.75" customHeight="1">
      <c r="A228" s="1">
        <v>2628</v>
      </c>
      <c r="B228" s="1" t="s">
        <v>633</v>
      </c>
      <c r="C228" s="1" t="s">
        <v>126</v>
      </c>
      <c r="D228" s="1">
        <v>0.02</v>
      </c>
      <c r="E228" s="2">
        <v>30.53</v>
      </c>
      <c r="F228" s="2">
        <v>19.989999999999998</v>
      </c>
      <c r="G228" s="1" t="s">
        <v>96</v>
      </c>
      <c r="H228" s="1" t="s">
        <v>103</v>
      </c>
      <c r="I228" s="1" t="s">
        <v>53</v>
      </c>
      <c r="J228" s="1" t="s">
        <v>162</v>
      </c>
      <c r="K228" s="1" t="s">
        <v>82</v>
      </c>
      <c r="L228" s="1" t="s">
        <v>594</v>
      </c>
      <c r="M228" s="3">
        <v>0.39</v>
      </c>
      <c r="N228" s="1" t="s">
        <v>34</v>
      </c>
      <c r="O228" s="1" t="s">
        <v>57</v>
      </c>
      <c r="P228" s="1" t="s">
        <v>220</v>
      </c>
      <c r="Q228" s="1" t="s">
        <v>634</v>
      </c>
      <c r="R228" s="1">
        <v>73160</v>
      </c>
      <c r="S228" s="5" t="s">
        <v>453</v>
      </c>
      <c r="T228" s="5" t="s">
        <v>457</v>
      </c>
      <c r="U228" s="2">
        <v>-54.63</v>
      </c>
      <c r="V228" s="1">
        <v>14</v>
      </c>
      <c r="W228" s="4">
        <v>448.47</v>
      </c>
      <c r="X228" s="1">
        <v>85916</v>
      </c>
      <c r="Y228" s="4">
        <f>DataSheet!$E228-DataSheet!$D228</f>
        <v>30.51</v>
      </c>
      <c r="Z228" s="1" t="e">
        <f t="array" aca="1" ref="Z228" ca="1">_xludf.IFS(DataSheet!$O228="Central","Chris",DataSheet!$O228="East","Erin",DataSheet!$O228="South","Sam",DataSheet!$O228="West","William")</f>
        <v>#NAME?</v>
      </c>
    </row>
    <row r="229" spans="1:26" ht="15.75" customHeight="1">
      <c r="A229" s="1">
        <v>526</v>
      </c>
      <c r="B229" s="1" t="s">
        <v>635</v>
      </c>
      <c r="C229" s="1" t="s">
        <v>79</v>
      </c>
      <c r="D229" s="1">
        <v>0</v>
      </c>
      <c r="E229" s="2">
        <v>1.88</v>
      </c>
      <c r="F229" s="2">
        <v>1.49</v>
      </c>
      <c r="G229" s="1" t="s">
        <v>42</v>
      </c>
      <c r="H229" s="1" t="s">
        <v>80</v>
      </c>
      <c r="I229" s="1" t="s">
        <v>53</v>
      </c>
      <c r="J229" s="1" t="s">
        <v>81</v>
      </c>
      <c r="K229" s="1" t="s">
        <v>82</v>
      </c>
      <c r="L229" s="1" t="s">
        <v>636</v>
      </c>
      <c r="M229" s="3">
        <v>0.37</v>
      </c>
      <c r="N229" s="1" t="s">
        <v>34</v>
      </c>
      <c r="O229" s="1" t="s">
        <v>65</v>
      </c>
      <c r="P229" s="1" t="s">
        <v>611</v>
      </c>
      <c r="Q229" s="1" t="s">
        <v>637</v>
      </c>
      <c r="R229" s="1">
        <v>85204</v>
      </c>
      <c r="S229" s="5" t="s">
        <v>453</v>
      </c>
      <c r="T229" s="5" t="s">
        <v>420</v>
      </c>
      <c r="U229" s="2">
        <v>-15.5595</v>
      </c>
      <c r="V229" s="1">
        <v>13</v>
      </c>
      <c r="W229" s="4">
        <v>25.39</v>
      </c>
      <c r="X229" s="1">
        <v>90027</v>
      </c>
      <c r="Y229" s="4">
        <f>DataSheet!$E229-DataSheet!$D229</f>
        <v>1.88</v>
      </c>
      <c r="Z229" s="1" t="e">
        <f t="array" aca="1" ref="Z229" ca="1">_xludf.IFS(DataSheet!$O229="Central","Chris",DataSheet!$O229="East","Erin",DataSheet!$O229="South","Sam",DataSheet!$O229="West","William")</f>
        <v>#NAME?</v>
      </c>
    </row>
    <row r="230" spans="1:26" ht="15.75" customHeight="1">
      <c r="A230" s="1">
        <v>526</v>
      </c>
      <c r="B230" s="1" t="s">
        <v>635</v>
      </c>
      <c r="C230" s="1" t="s">
        <v>79</v>
      </c>
      <c r="D230" s="1">
        <v>0.06</v>
      </c>
      <c r="E230" s="2">
        <v>5.78</v>
      </c>
      <c r="F230" s="2">
        <v>5.67</v>
      </c>
      <c r="G230" s="1" t="s">
        <v>42</v>
      </c>
      <c r="H230" s="1" t="s">
        <v>80</v>
      </c>
      <c r="I230" s="1" t="s">
        <v>53</v>
      </c>
      <c r="J230" s="1" t="s">
        <v>97</v>
      </c>
      <c r="K230" s="1" t="s">
        <v>82</v>
      </c>
      <c r="L230" s="1" t="s">
        <v>638</v>
      </c>
      <c r="M230" s="3">
        <v>0.36</v>
      </c>
      <c r="N230" s="1" t="s">
        <v>34</v>
      </c>
      <c r="O230" s="1" t="s">
        <v>65</v>
      </c>
      <c r="P230" s="1" t="s">
        <v>611</v>
      </c>
      <c r="Q230" s="1" t="s">
        <v>637</v>
      </c>
      <c r="R230" s="1">
        <v>85204</v>
      </c>
      <c r="S230" s="5" t="s">
        <v>453</v>
      </c>
      <c r="T230" s="5" t="s">
        <v>420</v>
      </c>
      <c r="U230" s="2">
        <v>-108.19</v>
      </c>
      <c r="V230" s="1">
        <v>15</v>
      </c>
      <c r="W230" s="4">
        <v>87.27</v>
      </c>
      <c r="X230" s="1">
        <v>90027</v>
      </c>
      <c r="Y230" s="4">
        <f>DataSheet!$E230-DataSheet!$D230</f>
        <v>5.7200000000000006</v>
      </c>
      <c r="Z230" s="1" t="e">
        <f t="array" aca="1" ref="Z230" ca="1">_xludf.IFS(DataSheet!$O230="Central","Chris",DataSheet!$O230="East","Erin",DataSheet!$O230="South","Sam",DataSheet!$O230="West","William")</f>
        <v>#NAME?</v>
      </c>
    </row>
    <row r="231" spans="1:26" ht="15.75" customHeight="1">
      <c r="A231" s="1">
        <v>2059</v>
      </c>
      <c r="B231" s="1" t="s">
        <v>639</v>
      </c>
      <c r="C231" s="1" t="s">
        <v>79</v>
      </c>
      <c r="D231" s="1">
        <v>0.09</v>
      </c>
      <c r="E231" s="2">
        <v>28.48</v>
      </c>
      <c r="F231" s="2">
        <v>1.99</v>
      </c>
      <c r="G231" s="1" t="s">
        <v>42</v>
      </c>
      <c r="H231" s="1" t="s">
        <v>103</v>
      </c>
      <c r="I231" s="1" t="s">
        <v>44</v>
      </c>
      <c r="J231" s="1" t="s">
        <v>45</v>
      </c>
      <c r="K231" s="1" t="s">
        <v>46</v>
      </c>
      <c r="L231" s="1" t="s">
        <v>225</v>
      </c>
      <c r="M231" s="3">
        <v>0.4</v>
      </c>
      <c r="N231" s="1" t="s">
        <v>34</v>
      </c>
      <c r="O231" s="1" t="s">
        <v>35</v>
      </c>
      <c r="P231" s="1" t="s">
        <v>106</v>
      </c>
      <c r="Q231" s="1" t="s">
        <v>640</v>
      </c>
      <c r="R231" s="1">
        <v>27260</v>
      </c>
      <c r="S231" s="5" t="s">
        <v>453</v>
      </c>
      <c r="T231" s="5" t="s">
        <v>420</v>
      </c>
      <c r="U231" s="2">
        <v>-1250.7460000000001</v>
      </c>
      <c r="V231" s="1">
        <v>13</v>
      </c>
      <c r="W231" s="4">
        <v>336.92</v>
      </c>
      <c r="X231" s="1">
        <v>88039</v>
      </c>
      <c r="Y231" s="4">
        <f>DataSheet!$E231-DataSheet!$D231</f>
        <v>28.39</v>
      </c>
      <c r="Z231" s="1" t="e">
        <f t="array" aca="1" ref="Z231" ca="1">_xludf.IFS(DataSheet!$O231="Central","Chris",DataSheet!$O231="East","Erin",DataSheet!$O231="South","Sam",DataSheet!$O231="West","William")</f>
        <v>#NAME?</v>
      </c>
    </row>
    <row r="232" spans="1:26" ht="15.75" customHeight="1">
      <c r="A232" s="1">
        <v>2725</v>
      </c>
      <c r="B232" s="1" t="s">
        <v>641</v>
      </c>
      <c r="C232" s="1" t="s">
        <v>79</v>
      </c>
      <c r="D232" s="1">
        <v>0.05</v>
      </c>
      <c r="E232" s="2">
        <v>28.15</v>
      </c>
      <c r="F232" s="2">
        <v>6.17</v>
      </c>
      <c r="G232" s="1" t="s">
        <v>42</v>
      </c>
      <c r="H232" s="1" t="s">
        <v>80</v>
      </c>
      <c r="I232" s="1" t="s">
        <v>53</v>
      </c>
      <c r="J232" s="1" t="s">
        <v>54</v>
      </c>
      <c r="K232" s="1" t="s">
        <v>46</v>
      </c>
      <c r="L232" s="1" t="s">
        <v>642</v>
      </c>
      <c r="M232" s="3">
        <v>0.55000000000000004</v>
      </c>
      <c r="N232" s="1" t="s">
        <v>34</v>
      </c>
      <c r="O232" s="1" t="s">
        <v>35</v>
      </c>
      <c r="P232" s="1" t="s">
        <v>418</v>
      </c>
      <c r="Q232" s="1" t="s">
        <v>643</v>
      </c>
      <c r="R232" s="1">
        <v>37042</v>
      </c>
      <c r="S232" s="5" t="s">
        <v>453</v>
      </c>
      <c r="T232" s="5" t="s">
        <v>420</v>
      </c>
      <c r="U232" s="2">
        <v>-66.248000000000005</v>
      </c>
      <c r="V232" s="1">
        <v>10</v>
      </c>
      <c r="W232" s="4">
        <v>282.38</v>
      </c>
      <c r="X232" s="1">
        <v>88958</v>
      </c>
      <c r="Y232" s="4">
        <f>DataSheet!$E232-DataSheet!$D232</f>
        <v>28.099999999999998</v>
      </c>
      <c r="Z232" s="1" t="e">
        <f t="array" aca="1" ref="Z232" ca="1">_xludf.IFS(DataSheet!$O232="Central","Chris",DataSheet!$O232="East","Erin",DataSheet!$O232="South","Sam",DataSheet!$O232="West","William")</f>
        <v>#NAME?</v>
      </c>
    </row>
    <row r="233" spans="1:26" ht="15.75" customHeight="1">
      <c r="A233" s="1">
        <v>2443</v>
      </c>
      <c r="B233" s="1" t="s">
        <v>644</v>
      </c>
      <c r="C233" s="1" t="s">
        <v>41</v>
      </c>
      <c r="D233" s="1">
        <v>0.05</v>
      </c>
      <c r="E233" s="2">
        <v>58.1</v>
      </c>
      <c r="F233" s="2">
        <v>1.49</v>
      </c>
      <c r="G233" s="1" t="s">
        <v>42</v>
      </c>
      <c r="H233" s="1" t="s">
        <v>103</v>
      </c>
      <c r="I233" s="1" t="s">
        <v>53</v>
      </c>
      <c r="J233" s="1" t="s">
        <v>81</v>
      </c>
      <c r="K233" s="1" t="s">
        <v>82</v>
      </c>
      <c r="L233" s="1" t="s">
        <v>645</v>
      </c>
      <c r="M233" s="3">
        <v>0.38</v>
      </c>
      <c r="N233" s="1" t="s">
        <v>34</v>
      </c>
      <c r="O233" s="1" t="s">
        <v>35</v>
      </c>
      <c r="P233" s="1" t="s">
        <v>133</v>
      </c>
      <c r="Q233" s="1" t="s">
        <v>138</v>
      </c>
      <c r="R233" s="1">
        <v>33142</v>
      </c>
      <c r="S233" s="5" t="s">
        <v>420</v>
      </c>
      <c r="T233" s="5" t="s">
        <v>420</v>
      </c>
      <c r="U233" s="2">
        <v>1633.9860000000001</v>
      </c>
      <c r="V233" s="1">
        <v>13</v>
      </c>
      <c r="W233" s="4">
        <v>739.06</v>
      </c>
      <c r="X233" s="1">
        <v>89299</v>
      </c>
      <c r="Y233" s="4">
        <f>DataSheet!$E233-DataSheet!$D233</f>
        <v>58.050000000000004</v>
      </c>
      <c r="Z233" s="1" t="e">
        <f t="array" aca="1" ref="Z233" ca="1">_xludf.IFS(DataSheet!$O233="Central","Chris",DataSheet!$O233="East","Erin",DataSheet!$O233="South","Sam",DataSheet!$O233="West","William")</f>
        <v>#NAME?</v>
      </c>
    </row>
    <row r="234" spans="1:26" ht="15.75" customHeight="1">
      <c r="A234" s="1">
        <v>1971</v>
      </c>
      <c r="B234" s="1" t="s">
        <v>646</v>
      </c>
      <c r="C234" s="1" t="s">
        <v>126</v>
      </c>
      <c r="D234" s="1">
        <v>0.02</v>
      </c>
      <c r="E234" s="2">
        <v>11.58</v>
      </c>
      <c r="F234" s="2">
        <v>5.72</v>
      </c>
      <c r="G234" s="1" t="s">
        <v>42</v>
      </c>
      <c r="H234" s="1" t="s">
        <v>103</v>
      </c>
      <c r="I234" s="1" t="s">
        <v>53</v>
      </c>
      <c r="J234" s="1" t="s">
        <v>362</v>
      </c>
      <c r="K234" s="1" t="s">
        <v>82</v>
      </c>
      <c r="L234" s="1" t="s">
        <v>647</v>
      </c>
      <c r="M234" s="3">
        <v>0.35</v>
      </c>
      <c r="N234" s="1" t="s">
        <v>34</v>
      </c>
      <c r="O234" s="1" t="s">
        <v>35</v>
      </c>
      <c r="P234" s="1" t="s">
        <v>36</v>
      </c>
      <c r="Q234" s="1" t="s">
        <v>648</v>
      </c>
      <c r="R234" s="1">
        <v>38801</v>
      </c>
      <c r="S234" s="5" t="s">
        <v>420</v>
      </c>
      <c r="T234" s="5" t="s">
        <v>457</v>
      </c>
      <c r="U234" s="2">
        <v>-259.75599999999997</v>
      </c>
      <c r="V234" s="1">
        <v>3</v>
      </c>
      <c r="W234" s="4">
        <v>35.479999999999997</v>
      </c>
      <c r="X234" s="1">
        <v>91550</v>
      </c>
      <c r="Y234" s="4">
        <f>DataSheet!$E234-DataSheet!$D234</f>
        <v>11.56</v>
      </c>
      <c r="Z234" s="1" t="e">
        <f t="array" aca="1" ref="Z234" ca="1">_xludf.IFS(DataSheet!$O234="Central","Chris",DataSheet!$O234="East","Erin",DataSheet!$O234="South","Sam",DataSheet!$O234="West","William")</f>
        <v>#NAME?</v>
      </c>
    </row>
    <row r="235" spans="1:26" ht="15.75" customHeight="1">
      <c r="A235" s="1">
        <v>1972</v>
      </c>
      <c r="B235" s="1" t="s">
        <v>649</v>
      </c>
      <c r="C235" s="1" t="s">
        <v>126</v>
      </c>
      <c r="D235" s="1">
        <v>0.05</v>
      </c>
      <c r="E235" s="2">
        <v>350.99</v>
      </c>
      <c r="F235" s="2">
        <v>39</v>
      </c>
      <c r="G235" s="1" t="s">
        <v>28</v>
      </c>
      <c r="H235" s="1" t="s">
        <v>103</v>
      </c>
      <c r="I235" s="1" t="s">
        <v>30</v>
      </c>
      <c r="J235" s="1" t="s">
        <v>119</v>
      </c>
      <c r="K235" s="1" t="s">
        <v>63</v>
      </c>
      <c r="L235" s="1" t="s">
        <v>459</v>
      </c>
      <c r="M235" s="3">
        <v>0.55000000000000004</v>
      </c>
      <c r="N235" s="1" t="s">
        <v>34</v>
      </c>
      <c r="O235" s="1" t="s">
        <v>121</v>
      </c>
      <c r="P235" s="1" t="s">
        <v>337</v>
      </c>
      <c r="Q235" s="1" t="s">
        <v>650</v>
      </c>
      <c r="R235" s="1">
        <v>19090</v>
      </c>
      <c r="S235" s="5" t="s">
        <v>420</v>
      </c>
      <c r="T235" s="5" t="s">
        <v>548</v>
      </c>
      <c r="U235" s="2">
        <v>1469.7275999999999</v>
      </c>
      <c r="V235" s="1">
        <v>6</v>
      </c>
      <c r="W235" s="4">
        <v>2130.04</v>
      </c>
      <c r="X235" s="1">
        <v>91550</v>
      </c>
      <c r="Y235" s="4">
        <f>DataSheet!$E235-DataSheet!$D235</f>
        <v>350.94</v>
      </c>
      <c r="Z235" s="1" t="e">
        <f t="array" aca="1" ref="Z235" ca="1">_xludf.IFS(DataSheet!$O235="Central","Chris",DataSheet!$O235="East","Erin",DataSheet!$O235="South","Sam",DataSheet!$O235="West","William")</f>
        <v>#NAME?</v>
      </c>
    </row>
    <row r="236" spans="1:26" ht="15.75" customHeight="1">
      <c r="A236" s="1">
        <v>1972</v>
      </c>
      <c r="B236" s="1" t="s">
        <v>649</v>
      </c>
      <c r="C236" s="1" t="s">
        <v>126</v>
      </c>
      <c r="D236" s="1">
        <v>0.04</v>
      </c>
      <c r="E236" s="2">
        <v>15.99</v>
      </c>
      <c r="F236" s="2">
        <v>9.4</v>
      </c>
      <c r="G236" s="1" t="s">
        <v>96</v>
      </c>
      <c r="H236" s="1" t="s">
        <v>103</v>
      </c>
      <c r="I236" s="1" t="s">
        <v>44</v>
      </c>
      <c r="J236" s="1" t="s">
        <v>62</v>
      </c>
      <c r="K236" s="1" t="s">
        <v>82</v>
      </c>
      <c r="L236" s="1" t="s">
        <v>651</v>
      </c>
      <c r="M236" s="3">
        <v>0.49</v>
      </c>
      <c r="N236" s="1" t="s">
        <v>34</v>
      </c>
      <c r="O236" s="1" t="s">
        <v>121</v>
      </c>
      <c r="P236" s="1" t="s">
        <v>337</v>
      </c>
      <c r="Q236" s="1" t="s">
        <v>650</v>
      </c>
      <c r="R236" s="1">
        <v>19090</v>
      </c>
      <c r="S236" s="5" t="s">
        <v>420</v>
      </c>
      <c r="T236" s="5" t="s">
        <v>548</v>
      </c>
      <c r="U236" s="2">
        <v>-83.553060000000002</v>
      </c>
      <c r="V236" s="1">
        <v>5</v>
      </c>
      <c r="W236" s="4">
        <v>82.8</v>
      </c>
      <c r="X236" s="1">
        <v>91550</v>
      </c>
      <c r="Y236" s="4">
        <f>DataSheet!$E236-DataSheet!$D236</f>
        <v>15.950000000000001</v>
      </c>
      <c r="Z236" s="1" t="e">
        <f t="array" aca="1" ref="Z236" ca="1">_xludf.IFS(DataSheet!$O236="Central","Chris",DataSheet!$O236="East","Erin",DataSheet!$O236="South","Sam",DataSheet!$O236="West","William")</f>
        <v>#NAME?</v>
      </c>
    </row>
    <row r="237" spans="1:26" ht="15.75" customHeight="1">
      <c r="A237" s="1">
        <v>657</v>
      </c>
      <c r="B237" s="1" t="s">
        <v>652</v>
      </c>
      <c r="C237" s="1" t="s">
        <v>27</v>
      </c>
      <c r="D237" s="1">
        <v>0.1</v>
      </c>
      <c r="E237" s="2">
        <v>18.97</v>
      </c>
      <c r="F237" s="2">
        <v>9.0299999999999994</v>
      </c>
      <c r="G237" s="1" t="s">
        <v>42</v>
      </c>
      <c r="H237" s="1" t="s">
        <v>43</v>
      </c>
      <c r="I237" s="1" t="s">
        <v>53</v>
      </c>
      <c r="J237" s="1" t="s">
        <v>97</v>
      </c>
      <c r="K237" s="1" t="s">
        <v>82</v>
      </c>
      <c r="L237" s="1" t="s">
        <v>653</v>
      </c>
      <c r="M237" s="3">
        <v>0.37</v>
      </c>
      <c r="N237" s="1" t="s">
        <v>34</v>
      </c>
      <c r="O237" s="1" t="s">
        <v>121</v>
      </c>
      <c r="P237" s="1" t="s">
        <v>422</v>
      </c>
      <c r="Q237" s="1" t="s">
        <v>654</v>
      </c>
      <c r="R237" s="1">
        <v>1540</v>
      </c>
      <c r="S237" s="5" t="s">
        <v>457</v>
      </c>
      <c r="T237" s="5" t="s">
        <v>580</v>
      </c>
      <c r="U237" s="2">
        <v>-24.204799999999999</v>
      </c>
      <c r="V237" s="1">
        <v>1</v>
      </c>
      <c r="W237" s="4">
        <v>19.73</v>
      </c>
      <c r="X237" s="1">
        <v>91212</v>
      </c>
      <c r="Y237" s="4">
        <f>DataSheet!$E237-DataSheet!$D237</f>
        <v>18.869999999999997</v>
      </c>
      <c r="Z237" s="1" t="e">
        <f t="array" aca="1" ref="Z237" ca="1">_xludf.IFS(DataSheet!$O237="Central","Chris",DataSheet!$O237="East","Erin",DataSheet!$O237="South","Sam",DataSheet!$O237="West","William")</f>
        <v>#NAME?</v>
      </c>
    </row>
    <row r="238" spans="1:26" ht="15.75" customHeight="1">
      <c r="A238" s="1">
        <v>659</v>
      </c>
      <c r="B238" s="1" t="s">
        <v>655</v>
      </c>
      <c r="C238" s="1" t="s">
        <v>27</v>
      </c>
      <c r="D238" s="1">
        <v>0</v>
      </c>
      <c r="E238" s="2">
        <v>119.99</v>
      </c>
      <c r="F238" s="2">
        <v>56.14</v>
      </c>
      <c r="G238" s="1" t="s">
        <v>28</v>
      </c>
      <c r="H238" s="1" t="s">
        <v>43</v>
      </c>
      <c r="I238" s="1" t="s">
        <v>44</v>
      </c>
      <c r="J238" s="1" t="s">
        <v>62</v>
      </c>
      <c r="K238" s="1" t="s">
        <v>32</v>
      </c>
      <c r="L238" s="1" t="s">
        <v>610</v>
      </c>
      <c r="M238" s="3">
        <v>0.39</v>
      </c>
      <c r="N238" s="1" t="s">
        <v>34</v>
      </c>
      <c r="O238" s="1" t="s">
        <v>121</v>
      </c>
      <c r="P238" s="1" t="s">
        <v>656</v>
      </c>
      <c r="Q238" s="1" t="s">
        <v>657</v>
      </c>
      <c r="R238" s="1">
        <v>5403</v>
      </c>
      <c r="S238" s="5" t="s">
        <v>457</v>
      </c>
      <c r="T238" s="5" t="s">
        <v>548</v>
      </c>
      <c r="U238" s="2">
        <v>-126.05777999999999</v>
      </c>
      <c r="V238" s="1">
        <v>5</v>
      </c>
      <c r="W238" s="4">
        <v>615.54</v>
      </c>
      <c r="X238" s="1">
        <v>91212</v>
      </c>
      <c r="Y238" s="4">
        <f>DataSheet!$E238-DataSheet!$D238</f>
        <v>119.99</v>
      </c>
      <c r="Z238" s="1" t="e">
        <f t="array" aca="1" ref="Z238" ca="1">_xludf.IFS(DataSheet!$O238="Central","Chris",DataSheet!$O238="East","Erin",DataSheet!$O238="South","Sam",DataSheet!$O238="West","William")</f>
        <v>#NAME?</v>
      </c>
    </row>
    <row r="239" spans="1:26" ht="15.75" customHeight="1">
      <c r="A239" s="1">
        <v>3095</v>
      </c>
      <c r="B239" s="1" t="s">
        <v>658</v>
      </c>
      <c r="C239" s="1" t="s">
        <v>27</v>
      </c>
      <c r="D239" s="1">
        <v>0.09</v>
      </c>
      <c r="E239" s="2">
        <v>207.48</v>
      </c>
      <c r="F239" s="2">
        <v>0.99</v>
      </c>
      <c r="G239" s="1" t="s">
        <v>42</v>
      </c>
      <c r="H239" s="1" t="s">
        <v>43</v>
      </c>
      <c r="I239" s="1" t="s">
        <v>53</v>
      </c>
      <c r="J239" s="1" t="s">
        <v>104</v>
      </c>
      <c r="K239" s="1" t="s">
        <v>82</v>
      </c>
      <c r="L239" s="1" t="s">
        <v>659</v>
      </c>
      <c r="M239" s="3">
        <v>0.55000000000000004</v>
      </c>
      <c r="N239" s="1" t="s">
        <v>34</v>
      </c>
      <c r="O239" s="1" t="s">
        <v>121</v>
      </c>
      <c r="P239" s="1" t="s">
        <v>334</v>
      </c>
      <c r="Q239" s="1" t="s">
        <v>660</v>
      </c>
      <c r="R239" s="1">
        <v>45011</v>
      </c>
      <c r="S239" s="5" t="s">
        <v>457</v>
      </c>
      <c r="T239" s="5" t="s">
        <v>580</v>
      </c>
      <c r="U239" s="2">
        <v>683.9556</v>
      </c>
      <c r="V239" s="1">
        <v>5</v>
      </c>
      <c r="W239" s="4">
        <v>991.24</v>
      </c>
      <c r="X239" s="1">
        <v>86220</v>
      </c>
      <c r="Y239" s="4">
        <f>DataSheet!$E239-DataSheet!$D239</f>
        <v>207.39</v>
      </c>
      <c r="Z239" s="1" t="e">
        <f t="array" aca="1" ref="Z239" ca="1">_xludf.IFS(DataSheet!$O239="Central","Chris",DataSheet!$O239="East","Erin",DataSheet!$O239="South","Sam",DataSheet!$O239="West","William")</f>
        <v>#NAME?</v>
      </c>
    </row>
    <row r="240" spans="1:26" ht="15.75" customHeight="1">
      <c r="A240" s="1">
        <v>259</v>
      </c>
      <c r="B240" s="1" t="s">
        <v>661</v>
      </c>
      <c r="C240" s="1" t="s">
        <v>52</v>
      </c>
      <c r="D240" s="1">
        <v>0.09</v>
      </c>
      <c r="E240" s="2">
        <v>2.88</v>
      </c>
      <c r="F240" s="2">
        <v>0.7</v>
      </c>
      <c r="G240" s="1" t="s">
        <v>42</v>
      </c>
      <c r="H240" s="1" t="s">
        <v>43</v>
      </c>
      <c r="I240" s="1" t="s">
        <v>53</v>
      </c>
      <c r="J240" s="1" t="s">
        <v>54</v>
      </c>
      <c r="K240" s="1" t="s">
        <v>55</v>
      </c>
      <c r="L240" s="1" t="s">
        <v>662</v>
      </c>
      <c r="M240" s="3">
        <v>0.56000000000000005</v>
      </c>
      <c r="N240" s="1" t="s">
        <v>34</v>
      </c>
      <c r="O240" s="1" t="s">
        <v>65</v>
      </c>
      <c r="P240" s="1" t="s">
        <v>663</v>
      </c>
      <c r="Q240" s="1" t="s">
        <v>664</v>
      </c>
      <c r="R240" s="1">
        <v>87505</v>
      </c>
      <c r="S240" s="5" t="s">
        <v>457</v>
      </c>
      <c r="T240" s="5" t="s">
        <v>457</v>
      </c>
      <c r="U240" s="2">
        <v>5.7531999999999996</v>
      </c>
      <c r="V240" s="1">
        <v>10</v>
      </c>
      <c r="W240" s="4">
        <v>26.38</v>
      </c>
      <c r="X240" s="1">
        <v>85857</v>
      </c>
      <c r="Y240" s="4">
        <f>DataSheet!$E240-DataSheet!$D240</f>
        <v>2.79</v>
      </c>
      <c r="Z240" s="1" t="e">
        <f t="array" aca="1" ref="Z240" ca="1">_xludf.IFS(DataSheet!$O240="Central","Chris",DataSheet!$O240="East","Erin",DataSheet!$O240="South","Sam",DataSheet!$O240="West","William")</f>
        <v>#NAME?</v>
      </c>
    </row>
    <row r="241" spans="1:26" ht="15.75" customHeight="1">
      <c r="A241" s="1">
        <v>3155</v>
      </c>
      <c r="B241" s="1" t="s">
        <v>665</v>
      </c>
      <c r="C241" s="1" t="s">
        <v>27</v>
      </c>
      <c r="D241" s="1">
        <v>0.02</v>
      </c>
      <c r="E241" s="2">
        <v>60.22</v>
      </c>
      <c r="F241" s="2">
        <v>3.5</v>
      </c>
      <c r="G241" s="1" t="s">
        <v>42</v>
      </c>
      <c r="H241" s="1" t="s">
        <v>103</v>
      </c>
      <c r="I241" s="1" t="s">
        <v>53</v>
      </c>
      <c r="J241" s="1" t="s">
        <v>104</v>
      </c>
      <c r="K241" s="1" t="s">
        <v>82</v>
      </c>
      <c r="L241" s="1" t="s">
        <v>666</v>
      </c>
      <c r="M241" s="3">
        <v>0.56999999999999995</v>
      </c>
      <c r="N241" s="1" t="s">
        <v>34</v>
      </c>
      <c r="O241" s="1" t="s">
        <v>35</v>
      </c>
      <c r="P241" s="1" t="s">
        <v>133</v>
      </c>
      <c r="Q241" s="1" t="s">
        <v>349</v>
      </c>
      <c r="R241" s="1">
        <v>32771</v>
      </c>
      <c r="S241" s="5" t="s">
        <v>548</v>
      </c>
      <c r="T241" s="5" t="s">
        <v>580</v>
      </c>
      <c r="U241" s="2">
        <v>-193.91399999999999</v>
      </c>
      <c r="V241" s="1">
        <v>9</v>
      </c>
      <c r="W241" s="4">
        <v>541.76</v>
      </c>
      <c r="X241" s="1">
        <v>86898</v>
      </c>
      <c r="Y241" s="4">
        <f>DataSheet!$E241-DataSheet!$D241</f>
        <v>60.199999999999996</v>
      </c>
      <c r="Z241" s="1" t="e">
        <f t="array" aca="1" ref="Z241" ca="1">_xludf.IFS(DataSheet!$O241="Central","Chris",DataSheet!$O241="East","Erin",DataSheet!$O241="South","Sam",DataSheet!$O241="West","William")</f>
        <v>#NAME?</v>
      </c>
    </row>
    <row r="242" spans="1:26" ht="15.75" customHeight="1">
      <c r="A242" s="1">
        <v>32</v>
      </c>
      <c r="B242" s="1" t="s">
        <v>667</v>
      </c>
      <c r="C242" s="1" t="s">
        <v>126</v>
      </c>
      <c r="D242" s="1">
        <v>0.09</v>
      </c>
      <c r="E242" s="2">
        <v>125.99</v>
      </c>
      <c r="F242" s="2">
        <v>7.69</v>
      </c>
      <c r="G242" s="1" t="s">
        <v>96</v>
      </c>
      <c r="H242" s="1" t="s">
        <v>103</v>
      </c>
      <c r="I242" s="1" t="s">
        <v>44</v>
      </c>
      <c r="J242" s="1" t="s">
        <v>145</v>
      </c>
      <c r="K242" s="1" t="s">
        <v>82</v>
      </c>
      <c r="L242" s="1" t="s">
        <v>668</v>
      </c>
      <c r="M242" s="3">
        <v>0.59</v>
      </c>
      <c r="N242" s="1" t="s">
        <v>34</v>
      </c>
      <c r="O242" s="1" t="s">
        <v>65</v>
      </c>
      <c r="P242" s="1" t="s">
        <v>149</v>
      </c>
      <c r="Q242" s="1" t="s">
        <v>669</v>
      </c>
      <c r="R242" s="1">
        <v>97526</v>
      </c>
      <c r="S242" s="5" t="s">
        <v>548</v>
      </c>
      <c r="T242" s="5" t="s">
        <v>670</v>
      </c>
      <c r="U242" s="2">
        <v>209.99700000000001</v>
      </c>
      <c r="V242" s="1">
        <v>8</v>
      </c>
      <c r="W242" s="4">
        <v>783.55</v>
      </c>
      <c r="X242" s="1">
        <v>89202</v>
      </c>
      <c r="Y242" s="4">
        <f>DataSheet!$E242-DataSheet!$D242</f>
        <v>125.89999999999999</v>
      </c>
      <c r="Z242" s="1" t="e">
        <f t="array" aca="1" ref="Z242" ca="1">_xludf.IFS(DataSheet!$O242="Central","Chris",DataSheet!$O242="East","Erin",DataSheet!$O242="South","Sam",DataSheet!$O242="West","William")</f>
        <v>#NAME?</v>
      </c>
    </row>
    <row r="243" spans="1:26" ht="15.75" customHeight="1">
      <c r="A243" s="1">
        <v>493</v>
      </c>
      <c r="B243" s="1" t="s">
        <v>671</v>
      </c>
      <c r="C243" s="1" t="s">
        <v>79</v>
      </c>
      <c r="D243" s="1">
        <v>0.02</v>
      </c>
      <c r="E243" s="2">
        <v>6.48</v>
      </c>
      <c r="F243" s="2">
        <v>6.6</v>
      </c>
      <c r="G243" s="1" t="s">
        <v>42</v>
      </c>
      <c r="H243" s="1" t="s">
        <v>43</v>
      </c>
      <c r="I243" s="1" t="s">
        <v>53</v>
      </c>
      <c r="J243" s="1" t="s">
        <v>97</v>
      </c>
      <c r="K243" s="1" t="s">
        <v>82</v>
      </c>
      <c r="L243" s="1" t="s">
        <v>672</v>
      </c>
      <c r="M243" s="3">
        <v>0.37</v>
      </c>
      <c r="N243" s="1" t="s">
        <v>34</v>
      </c>
      <c r="O243" s="1" t="s">
        <v>65</v>
      </c>
      <c r="P243" s="1" t="s">
        <v>73</v>
      </c>
      <c r="Q243" s="1" t="s">
        <v>673</v>
      </c>
      <c r="R243" s="1">
        <v>98158</v>
      </c>
      <c r="S243" s="5" t="s">
        <v>548</v>
      </c>
      <c r="T243" s="5" t="s">
        <v>670</v>
      </c>
      <c r="U243" s="2">
        <v>-92.05</v>
      </c>
      <c r="V243" s="1">
        <v>10</v>
      </c>
      <c r="W243" s="4">
        <v>66.709999999999994</v>
      </c>
      <c r="X243" s="1">
        <v>88906</v>
      </c>
      <c r="Y243" s="4">
        <f>DataSheet!$E243-DataSheet!$D243</f>
        <v>6.4600000000000009</v>
      </c>
      <c r="Z243" s="1" t="e">
        <f t="array" aca="1" ref="Z243" ca="1">_xludf.IFS(DataSheet!$O243="Central","Chris",DataSheet!$O243="East","Erin",DataSheet!$O243="South","Sam",DataSheet!$O243="West","William")</f>
        <v>#NAME?</v>
      </c>
    </row>
    <row r="244" spans="1:26" ht="15.75" customHeight="1">
      <c r="A244" s="1">
        <v>493</v>
      </c>
      <c r="B244" s="1" t="s">
        <v>671</v>
      </c>
      <c r="C244" s="1" t="s">
        <v>79</v>
      </c>
      <c r="D244" s="1">
        <v>0.04</v>
      </c>
      <c r="E244" s="2">
        <v>17.149999999999999</v>
      </c>
      <c r="F244" s="2">
        <v>4.96</v>
      </c>
      <c r="G244" s="1" t="s">
        <v>42</v>
      </c>
      <c r="H244" s="1" t="s">
        <v>43</v>
      </c>
      <c r="I244" s="1" t="s">
        <v>53</v>
      </c>
      <c r="J244" s="1" t="s">
        <v>87</v>
      </c>
      <c r="K244" s="1" t="s">
        <v>82</v>
      </c>
      <c r="L244" s="1" t="s">
        <v>674</v>
      </c>
      <c r="M244" s="3">
        <v>0.57999999999999996</v>
      </c>
      <c r="N244" s="1" t="s">
        <v>34</v>
      </c>
      <c r="O244" s="1" t="s">
        <v>65</v>
      </c>
      <c r="P244" s="1" t="s">
        <v>73</v>
      </c>
      <c r="Q244" s="1" t="s">
        <v>673</v>
      </c>
      <c r="R244" s="1">
        <v>98158</v>
      </c>
      <c r="S244" s="5" t="s">
        <v>548</v>
      </c>
      <c r="T244" s="5" t="s">
        <v>580</v>
      </c>
      <c r="U244" s="2">
        <v>6.11</v>
      </c>
      <c r="V244" s="1">
        <v>5</v>
      </c>
      <c r="W244" s="4">
        <v>87.16</v>
      </c>
      <c r="X244" s="1">
        <v>88906</v>
      </c>
      <c r="Y244" s="4">
        <f>DataSheet!$E244-DataSheet!$D244</f>
        <v>17.11</v>
      </c>
      <c r="Z244" s="1" t="e">
        <f t="array" aca="1" ref="Z244" ca="1">_xludf.IFS(DataSheet!$O244="Central","Chris",DataSheet!$O244="East","Erin",DataSheet!$O244="South","Sam",DataSheet!$O244="West","William")</f>
        <v>#NAME?</v>
      </c>
    </row>
    <row r="245" spans="1:26" ht="15.75" customHeight="1">
      <c r="A245" s="1">
        <v>524</v>
      </c>
      <c r="B245" s="1" t="s">
        <v>675</v>
      </c>
      <c r="C245" s="1" t="s">
        <v>79</v>
      </c>
      <c r="D245" s="1">
        <v>0.03</v>
      </c>
      <c r="E245" s="2">
        <v>1270.99</v>
      </c>
      <c r="F245" s="2">
        <v>19.989999999999998</v>
      </c>
      <c r="G245" s="1" t="s">
        <v>42</v>
      </c>
      <c r="H245" s="1" t="s">
        <v>43</v>
      </c>
      <c r="I245" s="1" t="s">
        <v>53</v>
      </c>
      <c r="J245" s="1" t="s">
        <v>81</v>
      </c>
      <c r="K245" s="1" t="s">
        <v>82</v>
      </c>
      <c r="L245" s="1" t="s">
        <v>676</v>
      </c>
      <c r="M245" s="3">
        <v>0.35</v>
      </c>
      <c r="N245" s="1" t="s">
        <v>34</v>
      </c>
      <c r="O245" s="1" t="s">
        <v>35</v>
      </c>
      <c r="P245" s="1" t="s">
        <v>418</v>
      </c>
      <c r="Q245" s="1" t="s">
        <v>677</v>
      </c>
      <c r="R245" s="1">
        <v>37922</v>
      </c>
      <c r="S245" s="5" t="s">
        <v>548</v>
      </c>
      <c r="T245" s="5" t="s">
        <v>670</v>
      </c>
      <c r="U245" s="2">
        <v>363.55200000000002</v>
      </c>
      <c r="V245" s="1">
        <v>2</v>
      </c>
      <c r="W245" s="4">
        <v>2589.0100000000002</v>
      </c>
      <c r="X245" s="1">
        <v>91127</v>
      </c>
      <c r="Y245" s="4">
        <f>DataSheet!$E245-DataSheet!$D245</f>
        <v>1270.96</v>
      </c>
      <c r="Z245" s="1" t="e">
        <f t="array" aca="1" ref="Z245" ca="1">_xludf.IFS(DataSheet!$O245="Central","Chris",DataSheet!$O245="East","Erin",DataSheet!$O245="South","Sam",DataSheet!$O245="West","William")</f>
        <v>#NAME?</v>
      </c>
    </row>
    <row r="246" spans="1:26" ht="15.75" customHeight="1">
      <c r="A246" s="1">
        <v>524</v>
      </c>
      <c r="B246" s="1" t="s">
        <v>675</v>
      </c>
      <c r="C246" s="1" t="s">
        <v>79</v>
      </c>
      <c r="D246" s="1">
        <v>7.0000000000000007E-2</v>
      </c>
      <c r="E246" s="2">
        <v>2036.48</v>
      </c>
      <c r="F246" s="2">
        <v>14.7</v>
      </c>
      <c r="G246" s="1" t="s">
        <v>28</v>
      </c>
      <c r="H246" s="1" t="s">
        <v>43</v>
      </c>
      <c r="I246" s="1" t="s">
        <v>44</v>
      </c>
      <c r="J246" s="1" t="s">
        <v>62</v>
      </c>
      <c r="K246" s="1" t="s">
        <v>63</v>
      </c>
      <c r="L246" s="1" t="s">
        <v>64</v>
      </c>
      <c r="M246" s="3">
        <v>0.55000000000000004</v>
      </c>
      <c r="N246" s="1" t="s">
        <v>34</v>
      </c>
      <c r="O246" s="1" t="s">
        <v>35</v>
      </c>
      <c r="P246" s="1" t="s">
        <v>418</v>
      </c>
      <c r="Q246" s="1" t="s">
        <v>677</v>
      </c>
      <c r="R246" s="1">
        <v>37922</v>
      </c>
      <c r="S246" s="5" t="s">
        <v>548</v>
      </c>
      <c r="T246" s="5" t="s">
        <v>670</v>
      </c>
      <c r="U246" s="2">
        <v>-11.536</v>
      </c>
      <c r="V246" s="1">
        <v>1</v>
      </c>
      <c r="W246" s="4">
        <v>1893.93</v>
      </c>
      <c r="X246" s="1">
        <v>91127</v>
      </c>
      <c r="Y246" s="4">
        <f>DataSheet!$E246-DataSheet!$D246</f>
        <v>2036.41</v>
      </c>
      <c r="Z246" s="1" t="e">
        <f t="array" aca="1" ref="Z246" ca="1">_xludf.IFS(DataSheet!$O246="Central","Chris",DataSheet!$O246="East","Erin",DataSheet!$O246="South","Sam",DataSheet!$O246="West","William")</f>
        <v>#NAME?</v>
      </c>
    </row>
    <row r="247" spans="1:26" ht="15.75" customHeight="1">
      <c r="A247" s="1">
        <v>549</v>
      </c>
      <c r="B247" s="1" t="s">
        <v>678</v>
      </c>
      <c r="C247" s="1" t="s">
        <v>79</v>
      </c>
      <c r="D247" s="1">
        <v>0.02</v>
      </c>
      <c r="E247" s="2">
        <v>7.1</v>
      </c>
      <c r="F247" s="2">
        <v>6.05</v>
      </c>
      <c r="G247" s="1" t="s">
        <v>42</v>
      </c>
      <c r="H247" s="1" t="s">
        <v>103</v>
      </c>
      <c r="I247" s="1" t="s">
        <v>53</v>
      </c>
      <c r="J247" s="1" t="s">
        <v>81</v>
      </c>
      <c r="K247" s="1" t="s">
        <v>82</v>
      </c>
      <c r="L247" s="1" t="s">
        <v>265</v>
      </c>
      <c r="M247" s="3">
        <v>0.39</v>
      </c>
      <c r="N247" s="1" t="s">
        <v>34</v>
      </c>
      <c r="O247" s="1" t="s">
        <v>65</v>
      </c>
      <c r="P247" s="1" t="s">
        <v>663</v>
      </c>
      <c r="Q247" s="1" t="s">
        <v>207</v>
      </c>
      <c r="R247" s="1">
        <v>88201</v>
      </c>
      <c r="S247" s="5" t="s">
        <v>548</v>
      </c>
      <c r="T247" s="5" t="s">
        <v>548</v>
      </c>
      <c r="U247" s="2">
        <v>-66.378</v>
      </c>
      <c r="V247" s="1">
        <v>9</v>
      </c>
      <c r="W247" s="4">
        <v>66.319999999999993</v>
      </c>
      <c r="X247" s="1">
        <v>90908</v>
      </c>
      <c r="Y247" s="4">
        <f>DataSheet!$E247-DataSheet!$D247</f>
        <v>7.08</v>
      </c>
      <c r="Z247" s="1" t="e">
        <f t="array" aca="1" ref="Z247" ca="1">_xludf.IFS(DataSheet!$O247="Central","Chris",DataSheet!$O247="East","Erin",DataSheet!$O247="South","Sam",DataSheet!$O247="West","William")</f>
        <v>#NAME?</v>
      </c>
    </row>
    <row r="248" spans="1:26" ht="15.75" customHeight="1">
      <c r="A248" s="1">
        <v>2464</v>
      </c>
      <c r="B248" s="1" t="s">
        <v>679</v>
      </c>
      <c r="C248" s="1" t="s">
        <v>79</v>
      </c>
      <c r="D248" s="1">
        <v>0.05</v>
      </c>
      <c r="E248" s="2">
        <v>6.28</v>
      </c>
      <c r="F248" s="2">
        <v>5.36</v>
      </c>
      <c r="G248" s="1" t="s">
        <v>42</v>
      </c>
      <c r="H248" s="1" t="s">
        <v>43</v>
      </c>
      <c r="I248" s="1" t="s">
        <v>53</v>
      </c>
      <c r="J248" s="1" t="s">
        <v>81</v>
      </c>
      <c r="K248" s="1" t="s">
        <v>82</v>
      </c>
      <c r="L248" s="1" t="s">
        <v>680</v>
      </c>
      <c r="M248" s="3">
        <v>0.4</v>
      </c>
      <c r="N248" s="1" t="s">
        <v>34</v>
      </c>
      <c r="O248" s="1" t="s">
        <v>35</v>
      </c>
      <c r="P248" s="1" t="s">
        <v>178</v>
      </c>
      <c r="Q248" s="1" t="s">
        <v>681</v>
      </c>
      <c r="R248" s="1">
        <v>71111</v>
      </c>
      <c r="S248" s="5" t="s">
        <v>548</v>
      </c>
      <c r="T248" s="5" t="s">
        <v>682</v>
      </c>
      <c r="U248" s="2">
        <v>1.278</v>
      </c>
      <c r="V248" s="1">
        <v>6</v>
      </c>
      <c r="W248" s="4">
        <v>38.04</v>
      </c>
      <c r="X248" s="1">
        <v>88714</v>
      </c>
      <c r="Y248" s="4">
        <f>DataSheet!$E248-DataSheet!$D248</f>
        <v>6.23</v>
      </c>
      <c r="Z248" s="1" t="e">
        <f t="array" aca="1" ref="Z248" ca="1">_xludf.IFS(DataSheet!$O248="Central","Chris",DataSheet!$O248="East","Erin",DataSheet!$O248="South","Sam",DataSheet!$O248="West","William")</f>
        <v>#NAME?</v>
      </c>
    </row>
    <row r="249" spans="1:26" ht="15.75" customHeight="1">
      <c r="A249" s="1">
        <v>2464</v>
      </c>
      <c r="B249" s="1" t="s">
        <v>679</v>
      </c>
      <c r="C249" s="1" t="s">
        <v>79</v>
      </c>
      <c r="D249" s="1">
        <v>0.04</v>
      </c>
      <c r="E249" s="2">
        <v>3.08</v>
      </c>
      <c r="F249" s="2">
        <v>0.99</v>
      </c>
      <c r="G249" s="1" t="s">
        <v>42</v>
      </c>
      <c r="H249" s="1" t="s">
        <v>43</v>
      </c>
      <c r="I249" s="1" t="s">
        <v>53</v>
      </c>
      <c r="J249" s="1" t="s">
        <v>162</v>
      </c>
      <c r="K249" s="1" t="s">
        <v>82</v>
      </c>
      <c r="L249" s="1" t="s">
        <v>683</v>
      </c>
      <c r="M249" s="3">
        <v>0.37</v>
      </c>
      <c r="N249" s="1" t="s">
        <v>34</v>
      </c>
      <c r="O249" s="1" t="s">
        <v>35</v>
      </c>
      <c r="P249" s="1" t="s">
        <v>178</v>
      </c>
      <c r="Q249" s="1" t="s">
        <v>681</v>
      </c>
      <c r="R249" s="1">
        <v>71111</v>
      </c>
      <c r="S249" s="5" t="s">
        <v>548</v>
      </c>
      <c r="T249" s="5" t="s">
        <v>580</v>
      </c>
      <c r="U249" s="2">
        <v>424.29</v>
      </c>
      <c r="V249" s="1">
        <v>14</v>
      </c>
      <c r="W249" s="4">
        <v>42.53</v>
      </c>
      <c r="X249" s="1">
        <v>88714</v>
      </c>
      <c r="Y249" s="4">
        <f>DataSheet!$E249-DataSheet!$D249</f>
        <v>3.04</v>
      </c>
      <c r="Z249" s="1" t="e">
        <f t="array" aca="1" ref="Z249" ca="1">_xludf.IFS(DataSheet!$O249="Central","Chris",DataSheet!$O249="East","Erin",DataSheet!$O249="South","Sam",DataSheet!$O249="West","William")</f>
        <v>#NAME?</v>
      </c>
    </row>
    <row r="250" spans="1:26" ht="15.75" customHeight="1">
      <c r="A250" s="1">
        <v>1473</v>
      </c>
      <c r="B250" s="1" t="s">
        <v>684</v>
      </c>
      <c r="C250" s="1" t="s">
        <v>27</v>
      </c>
      <c r="D250" s="1">
        <v>0.04</v>
      </c>
      <c r="E250" s="2">
        <v>9.7799999999999994</v>
      </c>
      <c r="F250" s="2">
        <v>1.99</v>
      </c>
      <c r="G250" s="1" t="s">
        <v>96</v>
      </c>
      <c r="H250" s="1" t="s">
        <v>80</v>
      </c>
      <c r="I250" s="1" t="s">
        <v>44</v>
      </c>
      <c r="J250" s="1" t="s">
        <v>45</v>
      </c>
      <c r="K250" s="1" t="s">
        <v>46</v>
      </c>
      <c r="L250" s="1" t="s">
        <v>685</v>
      </c>
      <c r="M250" s="3">
        <v>0.43</v>
      </c>
      <c r="N250" s="1" t="s">
        <v>34</v>
      </c>
      <c r="O250" s="1" t="s">
        <v>121</v>
      </c>
      <c r="P250" s="1" t="s">
        <v>334</v>
      </c>
      <c r="Q250" s="1" t="s">
        <v>686</v>
      </c>
      <c r="R250" s="1">
        <v>44691</v>
      </c>
      <c r="S250" s="5" t="s">
        <v>580</v>
      </c>
      <c r="T250" s="5" t="s">
        <v>670</v>
      </c>
      <c r="U250" s="2">
        <v>61.292700000000004</v>
      </c>
      <c r="V250" s="1">
        <v>9</v>
      </c>
      <c r="W250" s="4">
        <v>88.83</v>
      </c>
      <c r="X250" s="1">
        <v>87076</v>
      </c>
      <c r="Y250" s="4">
        <f>DataSheet!$E250-DataSheet!$D250</f>
        <v>9.74</v>
      </c>
      <c r="Z250" s="1" t="e">
        <f t="array" aca="1" ref="Z250" ca="1">_xludf.IFS(DataSheet!$O250="Central","Chris",DataSheet!$O250="East","Erin",DataSheet!$O250="South","Sam",DataSheet!$O250="West","William")</f>
        <v>#NAME?</v>
      </c>
    </row>
    <row r="251" spans="1:26" ht="15.75" customHeight="1">
      <c r="A251" s="1">
        <v>1788</v>
      </c>
      <c r="B251" s="1" t="s">
        <v>687</v>
      </c>
      <c r="C251" s="1" t="s">
        <v>27</v>
      </c>
      <c r="D251" s="1">
        <v>0.04</v>
      </c>
      <c r="E251" s="2">
        <v>205.99</v>
      </c>
      <c r="F251" s="2">
        <v>8.99</v>
      </c>
      <c r="G251" s="1" t="s">
        <v>42</v>
      </c>
      <c r="H251" s="1" t="s">
        <v>43</v>
      </c>
      <c r="I251" s="1" t="s">
        <v>44</v>
      </c>
      <c r="J251" s="1" t="s">
        <v>145</v>
      </c>
      <c r="K251" s="1" t="s">
        <v>82</v>
      </c>
      <c r="L251" s="1" t="s">
        <v>688</v>
      </c>
      <c r="M251" s="3">
        <v>0.56000000000000005</v>
      </c>
      <c r="N251" s="1" t="s">
        <v>34</v>
      </c>
      <c r="O251" s="1" t="s">
        <v>35</v>
      </c>
      <c r="P251" s="1" t="s">
        <v>84</v>
      </c>
      <c r="Q251" s="1" t="s">
        <v>689</v>
      </c>
      <c r="R251" s="1">
        <v>30188</v>
      </c>
      <c r="S251" s="5" t="s">
        <v>580</v>
      </c>
      <c r="T251" s="5" t="s">
        <v>670</v>
      </c>
      <c r="U251" s="2">
        <v>960.98400000000004</v>
      </c>
      <c r="V251" s="1">
        <v>6</v>
      </c>
      <c r="W251" s="4">
        <v>1008.53</v>
      </c>
      <c r="X251" s="1">
        <v>88256</v>
      </c>
      <c r="Y251" s="4">
        <f>DataSheet!$E251-DataSheet!$D251</f>
        <v>205.95000000000002</v>
      </c>
      <c r="Z251" s="1" t="e">
        <f t="array" aca="1" ref="Z251" ca="1">_xludf.IFS(DataSheet!$O251="Central","Chris",DataSheet!$O251="East","Erin",DataSheet!$O251="South","Sam",DataSheet!$O251="West","William")</f>
        <v>#NAME?</v>
      </c>
    </row>
    <row r="252" spans="1:26" ht="15.75" customHeight="1">
      <c r="A252" s="1">
        <v>263</v>
      </c>
      <c r="B252" s="1" t="s">
        <v>690</v>
      </c>
      <c r="C252" s="1" t="s">
        <v>41</v>
      </c>
      <c r="D252" s="1">
        <v>0.05</v>
      </c>
      <c r="E252" s="2">
        <v>31.76</v>
      </c>
      <c r="F252" s="2">
        <v>45.51</v>
      </c>
      <c r="G252" s="1" t="s">
        <v>28</v>
      </c>
      <c r="H252" s="1" t="s">
        <v>29</v>
      </c>
      <c r="I252" s="1" t="s">
        <v>30</v>
      </c>
      <c r="J252" s="1" t="s">
        <v>31</v>
      </c>
      <c r="K252" s="1" t="s">
        <v>32</v>
      </c>
      <c r="L252" s="1" t="s">
        <v>691</v>
      </c>
      <c r="M252" s="3">
        <v>0.65</v>
      </c>
      <c r="N252" s="1" t="s">
        <v>34</v>
      </c>
      <c r="O252" s="1" t="s">
        <v>121</v>
      </c>
      <c r="P252" s="1" t="s">
        <v>334</v>
      </c>
      <c r="Q252" s="1" t="s">
        <v>692</v>
      </c>
      <c r="R252" s="1">
        <v>44106</v>
      </c>
      <c r="S252" s="5" t="s">
        <v>580</v>
      </c>
      <c r="T252" s="5" t="s">
        <v>682</v>
      </c>
      <c r="U252" s="2">
        <v>-2177.9860960000001</v>
      </c>
      <c r="V252" s="1">
        <v>9</v>
      </c>
      <c r="W252" s="4">
        <v>304.33999999999997</v>
      </c>
      <c r="X252" s="1">
        <v>86297</v>
      </c>
      <c r="Y252" s="4">
        <f>DataSheet!$E252-DataSheet!$D252</f>
        <v>31.71</v>
      </c>
      <c r="Z252" s="1" t="e">
        <f t="array" aca="1" ref="Z252" ca="1">_xludf.IFS(DataSheet!$O252="Central","Chris",DataSheet!$O252="East","Erin",DataSheet!$O252="South","Sam",DataSheet!$O252="West","William")</f>
        <v>#NAME?</v>
      </c>
    </row>
    <row r="253" spans="1:26" ht="15.75" customHeight="1">
      <c r="A253" s="1">
        <v>2423</v>
      </c>
      <c r="B253" s="1" t="s">
        <v>693</v>
      </c>
      <c r="C253" s="1" t="s">
        <v>52</v>
      </c>
      <c r="D253" s="1">
        <v>0.04</v>
      </c>
      <c r="E253" s="2">
        <v>100.98</v>
      </c>
      <c r="F253" s="2">
        <v>7.18</v>
      </c>
      <c r="G253" s="1" t="s">
        <v>42</v>
      </c>
      <c r="H253" s="1" t="s">
        <v>80</v>
      </c>
      <c r="I253" s="1" t="s">
        <v>44</v>
      </c>
      <c r="J253" s="1" t="s">
        <v>45</v>
      </c>
      <c r="K253" s="1" t="s">
        <v>82</v>
      </c>
      <c r="L253" s="1" t="s">
        <v>694</v>
      </c>
      <c r="M253" s="3">
        <v>0.4</v>
      </c>
      <c r="N253" s="1" t="s">
        <v>34</v>
      </c>
      <c r="O253" s="1" t="s">
        <v>57</v>
      </c>
      <c r="P253" s="1" t="s">
        <v>199</v>
      </c>
      <c r="Q253" s="1" t="s">
        <v>695</v>
      </c>
      <c r="R253" s="1">
        <v>76053</v>
      </c>
      <c r="S253" s="5" t="s">
        <v>580</v>
      </c>
      <c r="T253" s="5" t="s">
        <v>696</v>
      </c>
      <c r="U253" s="2">
        <v>269.94</v>
      </c>
      <c r="V253" s="1">
        <v>4</v>
      </c>
      <c r="W253" s="4">
        <v>414.91</v>
      </c>
      <c r="X253" s="1">
        <v>89054</v>
      </c>
      <c r="Y253" s="4">
        <f>DataSheet!$E253-DataSheet!$D253</f>
        <v>100.94</v>
      </c>
      <c r="Z253" s="1" t="e">
        <f t="array" aca="1" ref="Z253" ca="1">_xludf.IFS(DataSheet!$O253="Central","Chris",DataSheet!$O253="East","Erin",DataSheet!$O253="South","Sam",DataSheet!$O253="West","William")</f>
        <v>#NAME?</v>
      </c>
    </row>
    <row r="254" spans="1:26" ht="15.75" customHeight="1">
      <c r="A254" s="1">
        <v>2882</v>
      </c>
      <c r="B254" s="1" t="s">
        <v>697</v>
      </c>
      <c r="C254" s="1" t="s">
        <v>52</v>
      </c>
      <c r="D254" s="1">
        <v>0.02</v>
      </c>
      <c r="E254" s="2">
        <v>43.98</v>
      </c>
      <c r="F254" s="2">
        <v>1.99</v>
      </c>
      <c r="G254" s="1" t="s">
        <v>42</v>
      </c>
      <c r="H254" s="1" t="s">
        <v>43</v>
      </c>
      <c r="I254" s="1" t="s">
        <v>44</v>
      </c>
      <c r="J254" s="1" t="s">
        <v>45</v>
      </c>
      <c r="K254" s="1" t="s">
        <v>46</v>
      </c>
      <c r="L254" s="1" t="s">
        <v>698</v>
      </c>
      <c r="M254" s="3">
        <v>0.44</v>
      </c>
      <c r="N254" s="1" t="s">
        <v>34</v>
      </c>
      <c r="O254" s="1" t="s">
        <v>35</v>
      </c>
      <c r="P254" s="1" t="s">
        <v>106</v>
      </c>
      <c r="Q254" s="1" t="s">
        <v>699</v>
      </c>
      <c r="R254" s="1">
        <v>28206</v>
      </c>
      <c r="S254" s="5" t="s">
        <v>580</v>
      </c>
      <c r="T254" s="5" t="s">
        <v>700</v>
      </c>
      <c r="U254" s="2">
        <v>333.76049999999998</v>
      </c>
      <c r="V254" s="1">
        <v>40</v>
      </c>
      <c r="W254" s="4">
        <v>1724.01</v>
      </c>
      <c r="X254" s="1">
        <v>50917</v>
      </c>
      <c r="Y254" s="4">
        <f>DataSheet!$E254-DataSheet!$D254</f>
        <v>43.959999999999994</v>
      </c>
      <c r="Z254" s="1" t="e">
        <f t="array" aca="1" ref="Z254" ca="1">_xludf.IFS(DataSheet!$O254="Central","Chris",DataSheet!$O254="East","Erin",DataSheet!$O254="South","Sam",DataSheet!$O254="West","William")</f>
        <v>#NAME?</v>
      </c>
    </row>
    <row r="255" spans="1:26" ht="15.75" customHeight="1">
      <c r="A255" s="1">
        <v>1402</v>
      </c>
      <c r="B255" s="1" t="s">
        <v>553</v>
      </c>
      <c r="C255" s="1" t="s">
        <v>126</v>
      </c>
      <c r="D255" s="1">
        <v>0.04</v>
      </c>
      <c r="E255" s="2">
        <v>30.73</v>
      </c>
      <c r="F255" s="2">
        <v>4</v>
      </c>
      <c r="G255" s="1" t="s">
        <v>42</v>
      </c>
      <c r="H255" s="1" t="s">
        <v>80</v>
      </c>
      <c r="I255" s="1" t="s">
        <v>44</v>
      </c>
      <c r="J255" s="1" t="s">
        <v>45</v>
      </c>
      <c r="K255" s="1" t="s">
        <v>82</v>
      </c>
      <c r="L255" s="1" t="s">
        <v>701</v>
      </c>
      <c r="M255" s="3">
        <v>0.75</v>
      </c>
      <c r="N255" s="1" t="s">
        <v>34</v>
      </c>
      <c r="O255" s="1" t="s">
        <v>57</v>
      </c>
      <c r="P255" s="1" t="s">
        <v>112</v>
      </c>
      <c r="Q255" s="1" t="s">
        <v>555</v>
      </c>
      <c r="R255" s="1">
        <v>60653</v>
      </c>
      <c r="S255" s="5" t="s">
        <v>580</v>
      </c>
      <c r="T255" s="5" t="s">
        <v>670</v>
      </c>
      <c r="U255" s="2">
        <v>-20.79</v>
      </c>
      <c r="V255" s="1">
        <v>48</v>
      </c>
      <c r="W255" s="4">
        <v>1420.84</v>
      </c>
      <c r="X255" s="1">
        <v>43079</v>
      </c>
      <c r="Y255" s="4">
        <f>DataSheet!$E255-DataSheet!$D255</f>
        <v>30.69</v>
      </c>
      <c r="Z255" s="1" t="e">
        <f t="array" aca="1" ref="Z255" ca="1">_xludf.IFS(DataSheet!$O255="Central","Chris",DataSheet!$O255="East","Erin",DataSheet!$O255="South","Sam",DataSheet!$O255="West","William")</f>
        <v>#NAME?</v>
      </c>
    </row>
    <row r="256" spans="1:26" ht="15.75" customHeight="1">
      <c r="A256" s="1">
        <v>1405</v>
      </c>
      <c r="B256" s="1" t="s">
        <v>556</v>
      </c>
      <c r="C256" s="1" t="s">
        <v>126</v>
      </c>
      <c r="D256" s="1">
        <v>0.04</v>
      </c>
      <c r="E256" s="2">
        <v>30.73</v>
      </c>
      <c r="F256" s="2">
        <v>4</v>
      </c>
      <c r="G256" s="1" t="s">
        <v>42</v>
      </c>
      <c r="H256" s="1" t="s">
        <v>80</v>
      </c>
      <c r="I256" s="1" t="s">
        <v>44</v>
      </c>
      <c r="J256" s="1" t="s">
        <v>45</v>
      </c>
      <c r="K256" s="1" t="s">
        <v>82</v>
      </c>
      <c r="L256" s="1" t="s">
        <v>701</v>
      </c>
      <c r="M256" s="3">
        <v>0.75</v>
      </c>
      <c r="N256" s="1" t="s">
        <v>34</v>
      </c>
      <c r="O256" s="1" t="s">
        <v>57</v>
      </c>
      <c r="P256" s="1" t="s">
        <v>305</v>
      </c>
      <c r="Q256" s="1" t="s">
        <v>557</v>
      </c>
      <c r="R256" s="1">
        <v>49017</v>
      </c>
      <c r="S256" s="5" t="s">
        <v>580</v>
      </c>
      <c r="T256" s="5" t="s">
        <v>670</v>
      </c>
      <c r="U256" s="2">
        <v>-20.79</v>
      </c>
      <c r="V256" s="1">
        <v>12</v>
      </c>
      <c r="W256" s="4">
        <v>355.21</v>
      </c>
      <c r="X256" s="1">
        <v>86145</v>
      </c>
      <c r="Y256" s="4">
        <f>DataSheet!$E256-DataSheet!$D256</f>
        <v>30.69</v>
      </c>
      <c r="Z256" s="1" t="e">
        <f t="array" aca="1" ref="Z256" ca="1">_xludf.IFS(DataSheet!$O256="Central","Chris",DataSheet!$O256="East","Erin",DataSheet!$O256="South","Sam",DataSheet!$O256="West","William")</f>
        <v>#NAME?</v>
      </c>
    </row>
    <row r="257" spans="1:26" ht="15.75" customHeight="1">
      <c r="A257" s="1">
        <v>2796</v>
      </c>
      <c r="B257" s="1" t="s">
        <v>702</v>
      </c>
      <c r="C257" s="1" t="s">
        <v>126</v>
      </c>
      <c r="D257" s="1">
        <v>0.02</v>
      </c>
      <c r="E257" s="2">
        <v>30.44</v>
      </c>
      <c r="F257" s="2">
        <v>1.49</v>
      </c>
      <c r="G257" s="1" t="s">
        <v>42</v>
      </c>
      <c r="H257" s="1" t="s">
        <v>103</v>
      </c>
      <c r="I257" s="1" t="s">
        <v>53</v>
      </c>
      <c r="J257" s="1" t="s">
        <v>81</v>
      </c>
      <c r="K257" s="1" t="s">
        <v>82</v>
      </c>
      <c r="L257" s="1" t="s">
        <v>703</v>
      </c>
      <c r="M257" s="3">
        <v>0.37</v>
      </c>
      <c r="N257" s="1" t="s">
        <v>34</v>
      </c>
      <c r="O257" s="1" t="s">
        <v>57</v>
      </c>
      <c r="P257" s="1" t="s">
        <v>226</v>
      </c>
      <c r="Q257" s="1" t="s">
        <v>704</v>
      </c>
      <c r="R257" s="1">
        <v>51106</v>
      </c>
      <c r="S257" s="5" t="s">
        <v>580</v>
      </c>
      <c r="T257" s="5" t="s">
        <v>682</v>
      </c>
      <c r="U257" s="2">
        <v>266.76089999999999</v>
      </c>
      <c r="V257" s="1">
        <v>12</v>
      </c>
      <c r="W257" s="4">
        <v>386.61</v>
      </c>
      <c r="X257" s="1">
        <v>87553</v>
      </c>
      <c r="Y257" s="4">
        <f>DataSheet!$E257-DataSheet!$D257</f>
        <v>30.42</v>
      </c>
      <c r="Z257" s="1" t="e">
        <f t="array" aca="1" ref="Z257" ca="1">_xludf.IFS(DataSheet!$O257="Central","Chris",DataSheet!$O257="East","Erin",DataSheet!$O257="South","Sam",DataSheet!$O257="West","William")</f>
        <v>#NAME?</v>
      </c>
    </row>
    <row r="258" spans="1:26" ht="15.75" customHeight="1">
      <c r="A258" s="1">
        <v>2797</v>
      </c>
      <c r="B258" s="1" t="s">
        <v>408</v>
      </c>
      <c r="C258" s="1" t="s">
        <v>126</v>
      </c>
      <c r="D258" s="1">
        <v>0.02</v>
      </c>
      <c r="E258" s="2">
        <v>4.91</v>
      </c>
      <c r="F258" s="2">
        <v>0.5</v>
      </c>
      <c r="G258" s="1" t="s">
        <v>42</v>
      </c>
      <c r="H258" s="1" t="s">
        <v>103</v>
      </c>
      <c r="I258" s="1" t="s">
        <v>53</v>
      </c>
      <c r="J258" s="1" t="s">
        <v>162</v>
      </c>
      <c r="K258" s="1" t="s">
        <v>82</v>
      </c>
      <c r="L258" s="1" t="s">
        <v>600</v>
      </c>
      <c r="M258" s="3">
        <v>0.36</v>
      </c>
      <c r="N258" s="1" t="s">
        <v>34</v>
      </c>
      <c r="O258" s="1" t="s">
        <v>121</v>
      </c>
      <c r="P258" s="1" t="s">
        <v>337</v>
      </c>
      <c r="Q258" s="1" t="s">
        <v>410</v>
      </c>
      <c r="R258" s="1">
        <v>15122</v>
      </c>
      <c r="S258" s="5" t="s">
        <v>580</v>
      </c>
      <c r="T258" s="5" t="s">
        <v>670</v>
      </c>
      <c r="U258" s="2">
        <v>29.883900000000001</v>
      </c>
      <c r="V258" s="1">
        <v>9</v>
      </c>
      <c r="W258" s="4">
        <v>43.31</v>
      </c>
      <c r="X258" s="1">
        <v>87553</v>
      </c>
      <c r="Y258" s="4">
        <f>DataSheet!$E258-DataSheet!$D258</f>
        <v>4.8900000000000006</v>
      </c>
      <c r="Z258" s="1" t="e">
        <f t="array" aca="1" ref="Z258" ca="1">_xludf.IFS(DataSheet!$O258="Central","Chris",DataSheet!$O258="East","Erin",DataSheet!$O258="South","Sam",DataSheet!$O258="West","William")</f>
        <v>#NAME?</v>
      </c>
    </row>
    <row r="259" spans="1:26" ht="15.75" customHeight="1">
      <c r="A259" s="1">
        <v>2855</v>
      </c>
      <c r="B259" s="1" t="s">
        <v>705</v>
      </c>
      <c r="C259" s="1" t="s">
        <v>126</v>
      </c>
      <c r="D259" s="1">
        <v>0.08</v>
      </c>
      <c r="E259" s="2">
        <v>7.84</v>
      </c>
      <c r="F259" s="2">
        <v>4.71</v>
      </c>
      <c r="G259" s="1" t="s">
        <v>42</v>
      </c>
      <c r="H259" s="1" t="s">
        <v>103</v>
      </c>
      <c r="I259" s="1" t="s">
        <v>53</v>
      </c>
      <c r="J259" s="1" t="s">
        <v>81</v>
      </c>
      <c r="K259" s="1" t="s">
        <v>82</v>
      </c>
      <c r="L259" s="1" t="s">
        <v>706</v>
      </c>
      <c r="M259" s="3">
        <v>0.35</v>
      </c>
      <c r="N259" s="1" t="s">
        <v>34</v>
      </c>
      <c r="O259" s="1" t="s">
        <v>65</v>
      </c>
      <c r="P259" s="1" t="s">
        <v>73</v>
      </c>
      <c r="Q259" s="1" t="s">
        <v>707</v>
      </c>
      <c r="R259" s="1">
        <v>98198</v>
      </c>
      <c r="S259" s="5" t="s">
        <v>580</v>
      </c>
      <c r="T259" s="5" t="s">
        <v>670</v>
      </c>
      <c r="U259" s="2">
        <v>-12.87678</v>
      </c>
      <c r="V259" s="1">
        <v>10</v>
      </c>
      <c r="W259" s="4">
        <v>76.16</v>
      </c>
      <c r="X259" s="1">
        <v>87316</v>
      </c>
      <c r="Y259" s="4">
        <f>DataSheet!$E259-DataSheet!$D259</f>
        <v>7.76</v>
      </c>
      <c r="Z259" s="1" t="e">
        <f t="array" aca="1" ref="Z259" ca="1">_xludf.IFS(DataSheet!$O259="Central","Chris",DataSheet!$O259="East","Erin",DataSheet!$O259="South","Sam",DataSheet!$O259="West","William")</f>
        <v>#NAME?</v>
      </c>
    </row>
    <row r="260" spans="1:26" ht="15.75" customHeight="1">
      <c r="A260" s="1">
        <v>2855</v>
      </c>
      <c r="B260" s="1" t="s">
        <v>705</v>
      </c>
      <c r="C260" s="1" t="s">
        <v>126</v>
      </c>
      <c r="D260" s="1">
        <v>0.03</v>
      </c>
      <c r="E260" s="2">
        <v>105.34</v>
      </c>
      <c r="F260" s="2">
        <v>24.49</v>
      </c>
      <c r="G260" s="1" t="s">
        <v>42</v>
      </c>
      <c r="H260" s="1" t="s">
        <v>103</v>
      </c>
      <c r="I260" s="1" t="s">
        <v>30</v>
      </c>
      <c r="J260" s="1" t="s">
        <v>136</v>
      </c>
      <c r="K260" s="1" t="s">
        <v>71</v>
      </c>
      <c r="L260" s="1" t="s">
        <v>708</v>
      </c>
      <c r="M260" s="3">
        <v>0.61</v>
      </c>
      <c r="N260" s="1" t="s">
        <v>34</v>
      </c>
      <c r="O260" s="1" t="s">
        <v>65</v>
      </c>
      <c r="P260" s="1" t="s">
        <v>73</v>
      </c>
      <c r="Q260" s="1" t="s">
        <v>707</v>
      </c>
      <c r="R260" s="1">
        <v>98198</v>
      </c>
      <c r="S260" s="5" t="s">
        <v>580</v>
      </c>
      <c r="T260" s="5" t="s">
        <v>670</v>
      </c>
      <c r="U260" s="2">
        <v>618.13080000000002</v>
      </c>
      <c r="V260" s="1">
        <v>10</v>
      </c>
      <c r="W260" s="4">
        <v>1038.1400000000001</v>
      </c>
      <c r="X260" s="1">
        <v>87316</v>
      </c>
      <c r="Y260" s="4">
        <f>DataSheet!$E260-DataSheet!$D260</f>
        <v>105.31</v>
      </c>
      <c r="Z260" s="1" t="e">
        <f t="array" aca="1" ref="Z260" ca="1">_xludf.IFS(DataSheet!$O260="Central","Chris",DataSheet!$O260="East","Erin",DataSheet!$O260="South","Sam",DataSheet!$O260="West","William")</f>
        <v>#NAME?</v>
      </c>
    </row>
    <row r="261" spans="1:26" ht="15.75" customHeight="1">
      <c r="A261" s="1">
        <v>584</v>
      </c>
      <c r="B261" s="1" t="s">
        <v>709</v>
      </c>
      <c r="C261" s="1" t="s">
        <v>79</v>
      </c>
      <c r="D261" s="1">
        <v>0.04</v>
      </c>
      <c r="E261" s="2">
        <v>15.51</v>
      </c>
      <c r="F261" s="2">
        <v>17.78</v>
      </c>
      <c r="G261" s="1" t="s">
        <v>42</v>
      </c>
      <c r="H261" s="1" t="s">
        <v>103</v>
      </c>
      <c r="I261" s="1" t="s">
        <v>53</v>
      </c>
      <c r="J261" s="1" t="s">
        <v>87</v>
      </c>
      <c r="K261" s="1" t="s">
        <v>82</v>
      </c>
      <c r="L261" s="1" t="s">
        <v>274</v>
      </c>
      <c r="M261" s="3">
        <v>0.59</v>
      </c>
      <c r="N261" s="1" t="s">
        <v>34</v>
      </c>
      <c r="O261" s="1" t="s">
        <v>121</v>
      </c>
      <c r="P261" s="1" t="s">
        <v>422</v>
      </c>
      <c r="Q261" s="1" t="s">
        <v>710</v>
      </c>
      <c r="R261" s="1">
        <v>1801</v>
      </c>
      <c r="S261" s="5" t="s">
        <v>580</v>
      </c>
      <c r="T261" s="5" t="s">
        <v>682</v>
      </c>
      <c r="U261" s="2">
        <v>-266.22000000000003</v>
      </c>
      <c r="V261" s="1">
        <v>7</v>
      </c>
      <c r="W261" s="4">
        <v>116.93</v>
      </c>
      <c r="X261" s="1">
        <v>88646</v>
      </c>
      <c r="Y261" s="4">
        <f>DataSheet!$E261-DataSheet!$D261</f>
        <v>15.47</v>
      </c>
      <c r="Z261" s="1" t="e">
        <f t="array" aca="1" ref="Z261" ca="1">_xludf.IFS(DataSheet!$O261="Central","Chris",DataSheet!$O261="East","Erin",DataSheet!$O261="South","Sam",DataSheet!$O261="West","William")</f>
        <v>#NAME?</v>
      </c>
    </row>
    <row r="262" spans="1:26" ht="15.75" customHeight="1">
      <c r="A262" s="1">
        <v>1709</v>
      </c>
      <c r="B262" s="1" t="s">
        <v>711</v>
      </c>
      <c r="C262" s="1" t="s">
        <v>79</v>
      </c>
      <c r="D262" s="1">
        <v>0.01</v>
      </c>
      <c r="E262" s="2">
        <v>14.28</v>
      </c>
      <c r="F262" s="2">
        <v>2.99</v>
      </c>
      <c r="G262" s="1" t="s">
        <v>42</v>
      </c>
      <c r="H262" s="1" t="s">
        <v>43</v>
      </c>
      <c r="I262" s="1" t="s">
        <v>53</v>
      </c>
      <c r="J262" s="1" t="s">
        <v>81</v>
      </c>
      <c r="K262" s="1" t="s">
        <v>82</v>
      </c>
      <c r="L262" s="1" t="s">
        <v>712</v>
      </c>
      <c r="M262" s="3">
        <v>0.39</v>
      </c>
      <c r="N262" s="1" t="s">
        <v>34</v>
      </c>
      <c r="O262" s="1" t="s">
        <v>121</v>
      </c>
      <c r="P262" s="1" t="s">
        <v>337</v>
      </c>
      <c r="Q262" s="1" t="s">
        <v>713</v>
      </c>
      <c r="R262" s="1">
        <v>19464</v>
      </c>
      <c r="S262" s="5" t="s">
        <v>580</v>
      </c>
      <c r="T262" s="5" t="s">
        <v>670</v>
      </c>
      <c r="U262" s="2">
        <v>21.003499999999999</v>
      </c>
      <c r="V262" s="1">
        <v>2</v>
      </c>
      <c r="W262" s="4">
        <v>30.44</v>
      </c>
      <c r="X262" s="1">
        <v>88782</v>
      </c>
      <c r="Y262" s="4">
        <f>DataSheet!$E262-DataSheet!$D262</f>
        <v>14.27</v>
      </c>
      <c r="Z262" s="1" t="e">
        <f t="array" aca="1" ref="Z262" ca="1">_xludf.IFS(DataSheet!$O262="Central","Chris",DataSheet!$O262="East","Erin",DataSheet!$O262="South","Sam",DataSheet!$O262="West","William")</f>
        <v>#NAME?</v>
      </c>
    </row>
    <row r="263" spans="1:26" ht="15.75" customHeight="1">
      <c r="A263" s="1">
        <v>1727</v>
      </c>
      <c r="B263" s="1" t="s">
        <v>714</v>
      </c>
      <c r="C263" s="1" t="s">
        <v>79</v>
      </c>
      <c r="D263" s="1">
        <v>0.1</v>
      </c>
      <c r="E263" s="2">
        <v>14.98</v>
      </c>
      <c r="F263" s="2">
        <v>7.69</v>
      </c>
      <c r="G263" s="1" t="s">
        <v>96</v>
      </c>
      <c r="H263" s="1" t="s">
        <v>29</v>
      </c>
      <c r="I263" s="1" t="s">
        <v>53</v>
      </c>
      <c r="J263" s="1" t="s">
        <v>87</v>
      </c>
      <c r="K263" s="1" t="s">
        <v>82</v>
      </c>
      <c r="L263" s="1" t="s">
        <v>715</v>
      </c>
      <c r="M263" s="3">
        <v>0.56999999999999995</v>
      </c>
      <c r="N263" s="1" t="s">
        <v>34</v>
      </c>
      <c r="O263" s="1" t="s">
        <v>121</v>
      </c>
      <c r="P263" s="1" t="s">
        <v>334</v>
      </c>
      <c r="Q263" s="1" t="s">
        <v>716</v>
      </c>
      <c r="R263" s="1">
        <v>44240</v>
      </c>
      <c r="S263" s="5" t="s">
        <v>580</v>
      </c>
      <c r="T263" s="5" t="s">
        <v>682</v>
      </c>
      <c r="U263" s="2">
        <v>-76.900000000000006</v>
      </c>
      <c r="V263" s="1">
        <v>8</v>
      </c>
      <c r="W263" s="4">
        <v>114.81</v>
      </c>
      <c r="X263" s="1">
        <v>87194</v>
      </c>
      <c r="Y263" s="4">
        <f>DataSheet!$E263-DataSheet!$D263</f>
        <v>14.88</v>
      </c>
      <c r="Z263" s="1" t="e">
        <f t="array" aca="1" ref="Z263" ca="1">_xludf.IFS(DataSheet!$O263="Central","Chris",DataSheet!$O263="East","Erin",DataSheet!$O263="South","Sam",DataSheet!$O263="West","William")</f>
        <v>#NAME?</v>
      </c>
    </row>
    <row r="264" spans="1:26" ht="15.75" customHeight="1">
      <c r="A264" s="1">
        <v>1928</v>
      </c>
      <c r="B264" s="1" t="s">
        <v>717</v>
      </c>
      <c r="C264" s="1" t="s">
        <v>79</v>
      </c>
      <c r="D264" s="1">
        <v>0.1</v>
      </c>
      <c r="E264" s="2">
        <v>1889.99</v>
      </c>
      <c r="F264" s="2">
        <v>19.989999999999998</v>
      </c>
      <c r="G264" s="1" t="s">
        <v>42</v>
      </c>
      <c r="H264" s="1" t="s">
        <v>80</v>
      </c>
      <c r="I264" s="1" t="s">
        <v>53</v>
      </c>
      <c r="J264" s="1" t="s">
        <v>81</v>
      </c>
      <c r="K264" s="1" t="s">
        <v>82</v>
      </c>
      <c r="L264" s="1" t="s">
        <v>718</v>
      </c>
      <c r="M264" s="3">
        <v>0.36</v>
      </c>
      <c r="N264" s="1" t="s">
        <v>34</v>
      </c>
      <c r="O264" s="1" t="s">
        <v>35</v>
      </c>
      <c r="P264" s="1" t="s">
        <v>287</v>
      </c>
      <c r="Q264" s="1" t="s">
        <v>719</v>
      </c>
      <c r="R264" s="1">
        <v>29651</v>
      </c>
      <c r="S264" s="5" t="s">
        <v>580</v>
      </c>
      <c r="T264" s="5" t="s">
        <v>580</v>
      </c>
      <c r="U264" s="2">
        <v>-42.545999999999999</v>
      </c>
      <c r="V264" s="1">
        <v>1</v>
      </c>
      <c r="W264" s="4">
        <v>1786.04</v>
      </c>
      <c r="X264" s="1">
        <v>88580</v>
      </c>
      <c r="Y264" s="4">
        <f>DataSheet!$E264-DataSheet!$D264</f>
        <v>1889.89</v>
      </c>
      <c r="Z264" s="1" t="e">
        <f t="array" aca="1" ref="Z264" ca="1">_xludf.IFS(DataSheet!$O264="Central","Chris",DataSheet!$O264="East","Erin",DataSheet!$O264="South","Sam",DataSheet!$O264="West","William")</f>
        <v>#NAME?</v>
      </c>
    </row>
    <row r="265" spans="1:26" ht="15.75" customHeight="1">
      <c r="A265" s="1">
        <v>1989</v>
      </c>
      <c r="B265" s="1" t="s">
        <v>720</v>
      </c>
      <c r="C265" s="1" t="s">
        <v>79</v>
      </c>
      <c r="D265" s="1">
        <v>0.04</v>
      </c>
      <c r="E265" s="2">
        <v>355.98</v>
      </c>
      <c r="F265" s="2">
        <v>58.92</v>
      </c>
      <c r="G265" s="1" t="s">
        <v>28</v>
      </c>
      <c r="H265" s="1" t="s">
        <v>80</v>
      </c>
      <c r="I265" s="1" t="s">
        <v>30</v>
      </c>
      <c r="J265" s="1" t="s">
        <v>119</v>
      </c>
      <c r="K265" s="1" t="s">
        <v>63</v>
      </c>
      <c r="L265" s="1" t="s">
        <v>721</v>
      </c>
      <c r="M265" s="3">
        <v>0.64</v>
      </c>
      <c r="N265" s="1" t="s">
        <v>34</v>
      </c>
      <c r="O265" s="1" t="s">
        <v>65</v>
      </c>
      <c r="P265" s="1" t="s">
        <v>156</v>
      </c>
      <c r="Q265" s="1" t="s">
        <v>722</v>
      </c>
      <c r="R265" s="1">
        <v>84117</v>
      </c>
      <c r="S265" s="5" t="s">
        <v>580</v>
      </c>
      <c r="T265" s="5" t="s">
        <v>670</v>
      </c>
      <c r="U265" s="2">
        <v>882.93</v>
      </c>
      <c r="V265" s="1">
        <v>8</v>
      </c>
      <c r="W265" s="4">
        <v>2748.21</v>
      </c>
      <c r="X265" s="1">
        <v>90000</v>
      </c>
      <c r="Y265" s="4">
        <f>DataSheet!$E265-DataSheet!$D265</f>
        <v>355.94</v>
      </c>
      <c r="Z265" s="1" t="e">
        <f t="array" aca="1" ref="Z265" ca="1">_xludf.IFS(DataSheet!$O265="Central","Chris",DataSheet!$O265="East","Erin",DataSheet!$O265="South","Sam",DataSheet!$O265="West","William")</f>
        <v>#NAME?</v>
      </c>
    </row>
    <row r="266" spans="1:26" ht="15.75" customHeight="1">
      <c r="A266" s="1">
        <v>1989</v>
      </c>
      <c r="B266" s="1" t="s">
        <v>720</v>
      </c>
      <c r="C266" s="1" t="s">
        <v>79</v>
      </c>
      <c r="D266" s="1">
        <v>0.09</v>
      </c>
      <c r="E266" s="2">
        <v>19.98</v>
      </c>
      <c r="F266" s="2">
        <v>8.68</v>
      </c>
      <c r="G266" s="1" t="s">
        <v>42</v>
      </c>
      <c r="H266" s="1" t="s">
        <v>80</v>
      </c>
      <c r="I266" s="1" t="s">
        <v>53</v>
      </c>
      <c r="J266" s="1" t="s">
        <v>97</v>
      </c>
      <c r="K266" s="1" t="s">
        <v>82</v>
      </c>
      <c r="L266" s="1" t="s">
        <v>723</v>
      </c>
      <c r="M266" s="3">
        <v>0.37</v>
      </c>
      <c r="N266" s="1" t="s">
        <v>34</v>
      </c>
      <c r="O266" s="1" t="s">
        <v>65</v>
      </c>
      <c r="P266" s="1" t="s">
        <v>156</v>
      </c>
      <c r="Q266" s="1" t="s">
        <v>722</v>
      </c>
      <c r="R266" s="1">
        <v>84117</v>
      </c>
      <c r="S266" s="5" t="s">
        <v>580</v>
      </c>
      <c r="T266" s="5" t="s">
        <v>670</v>
      </c>
      <c r="U266" s="2">
        <v>6.6803999999999997</v>
      </c>
      <c r="V266" s="1">
        <v>5</v>
      </c>
      <c r="W266" s="4">
        <v>93.19</v>
      </c>
      <c r="X266" s="1">
        <v>90000</v>
      </c>
      <c r="Y266" s="4">
        <f>DataSheet!$E266-DataSheet!$D266</f>
        <v>19.89</v>
      </c>
      <c r="Z266" s="1" t="e">
        <f t="array" aca="1" ref="Z266" ca="1">_xludf.IFS(DataSheet!$O266="Central","Chris",DataSheet!$O266="East","Erin",DataSheet!$O266="South","Sam",DataSheet!$O266="West","William")</f>
        <v>#NAME?</v>
      </c>
    </row>
    <row r="267" spans="1:26" ht="15.75" customHeight="1">
      <c r="A267" s="1">
        <v>3229</v>
      </c>
      <c r="B267" s="1" t="s">
        <v>724</v>
      </c>
      <c r="C267" s="1" t="s">
        <v>79</v>
      </c>
      <c r="D267" s="1">
        <v>0.01</v>
      </c>
      <c r="E267" s="2">
        <v>24.95</v>
      </c>
      <c r="F267" s="2">
        <v>2.99</v>
      </c>
      <c r="G267" s="1" t="s">
        <v>42</v>
      </c>
      <c r="H267" s="1" t="s">
        <v>29</v>
      </c>
      <c r="I267" s="1" t="s">
        <v>53</v>
      </c>
      <c r="J267" s="1" t="s">
        <v>81</v>
      </c>
      <c r="K267" s="1" t="s">
        <v>82</v>
      </c>
      <c r="L267" s="1" t="s">
        <v>725</v>
      </c>
      <c r="M267" s="3">
        <v>0.39</v>
      </c>
      <c r="N267" s="1" t="s">
        <v>34</v>
      </c>
      <c r="O267" s="1" t="s">
        <v>57</v>
      </c>
      <c r="P267" s="1" t="s">
        <v>375</v>
      </c>
      <c r="Q267" s="1" t="s">
        <v>726</v>
      </c>
      <c r="R267" s="1">
        <v>54880</v>
      </c>
      <c r="S267" s="5" t="s">
        <v>580</v>
      </c>
      <c r="T267" s="5" t="s">
        <v>670</v>
      </c>
      <c r="U267" s="2">
        <v>261.38580000000002</v>
      </c>
      <c r="V267" s="1">
        <v>15</v>
      </c>
      <c r="W267" s="4">
        <v>378.82</v>
      </c>
      <c r="X267" s="1">
        <v>87435</v>
      </c>
      <c r="Y267" s="4">
        <f>DataSheet!$E267-DataSheet!$D267</f>
        <v>24.939999999999998</v>
      </c>
      <c r="Z267" s="1" t="e">
        <f t="array" aca="1" ref="Z267" ca="1">_xludf.IFS(DataSheet!$O267="Central","Chris",DataSheet!$O267="East","Erin",DataSheet!$O267="South","Sam",DataSheet!$O267="West","William")</f>
        <v>#NAME?</v>
      </c>
    </row>
    <row r="268" spans="1:26" ht="15.75" customHeight="1">
      <c r="A268" s="1">
        <v>3230</v>
      </c>
      <c r="B268" s="1" t="s">
        <v>727</v>
      </c>
      <c r="C268" s="1" t="s">
        <v>79</v>
      </c>
      <c r="D268" s="1">
        <v>0</v>
      </c>
      <c r="E268" s="2">
        <v>15.98</v>
      </c>
      <c r="F268" s="2">
        <v>8.99</v>
      </c>
      <c r="G268" s="1" t="s">
        <v>42</v>
      </c>
      <c r="H268" s="1" t="s">
        <v>29</v>
      </c>
      <c r="I268" s="1" t="s">
        <v>44</v>
      </c>
      <c r="J268" s="1" t="s">
        <v>45</v>
      </c>
      <c r="K268" s="1" t="s">
        <v>46</v>
      </c>
      <c r="L268" s="1" t="s">
        <v>728</v>
      </c>
      <c r="M268" s="3">
        <v>0.64</v>
      </c>
      <c r="N268" s="1" t="s">
        <v>34</v>
      </c>
      <c r="O268" s="1" t="s">
        <v>57</v>
      </c>
      <c r="P268" s="1" t="s">
        <v>375</v>
      </c>
      <c r="Q268" s="1" t="s">
        <v>729</v>
      </c>
      <c r="R268" s="1">
        <v>53186</v>
      </c>
      <c r="S268" s="5" t="s">
        <v>580</v>
      </c>
      <c r="T268" s="5" t="s">
        <v>682</v>
      </c>
      <c r="U268" s="2">
        <v>-135.46</v>
      </c>
      <c r="V268" s="1">
        <v>9</v>
      </c>
      <c r="W268" s="4">
        <v>152.18</v>
      </c>
      <c r="X268" s="1">
        <v>87435</v>
      </c>
      <c r="Y268" s="4">
        <f>DataSheet!$E268-DataSheet!$D268</f>
        <v>15.98</v>
      </c>
      <c r="Z268" s="1" t="e">
        <f t="array" aca="1" ref="Z268" ca="1">_xludf.IFS(DataSheet!$O268="Central","Chris",DataSheet!$O268="East","Erin",DataSheet!$O268="South","Sam",DataSheet!$O268="West","William")</f>
        <v>#NAME?</v>
      </c>
    </row>
    <row r="269" spans="1:26" ht="15.75" customHeight="1">
      <c r="A269" s="1">
        <v>151</v>
      </c>
      <c r="B269" s="1" t="s">
        <v>730</v>
      </c>
      <c r="C269" s="1" t="s">
        <v>27</v>
      </c>
      <c r="D269" s="1">
        <v>0.09</v>
      </c>
      <c r="E269" s="2">
        <v>32.979999999999997</v>
      </c>
      <c r="F269" s="2">
        <v>5.5</v>
      </c>
      <c r="G269" s="1" t="s">
        <v>42</v>
      </c>
      <c r="H269" s="1" t="s">
        <v>80</v>
      </c>
      <c r="I269" s="1" t="s">
        <v>44</v>
      </c>
      <c r="J269" s="1" t="s">
        <v>45</v>
      </c>
      <c r="K269" s="1" t="s">
        <v>82</v>
      </c>
      <c r="L269" s="1" t="s">
        <v>731</v>
      </c>
      <c r="M269" s="3">
        <v>0.75</v>
      </c>
      <c r="N269" s="1" t="s">
        <v>34</v>
      </c>
      <c r="O269" s="1" t="s">
        <v>35</v>
      </c>
      <c r="P269" s="1" t="s">
        <v>418</v>
      </c>
      <c r="Q269" s="1" t="s">
        <v>732</v>
      </c>
      <c r="R269" s="1">
        <v>37664</v>
      </c>
      <c r="S269" s="5" t="s">
        <v>670</v>
      </c>
      <c r="T269" s="5" t="s">
        <v>682</v>
      </c>
      <c r="U269" s="2">
        <v>-20.257999999999999</v>
      </c>
      <c r="V269" s="1">
        <v>2</v>
      </c>
      <c r="W269" s="4">
        <v>62.46</v>
      </c>
      <c r="X269" s="1">
        <v>89521</v>
      </c>
      <c r="Y269" s="4">
        <f>DataSheet!$E269-DataSheet!$D269</f>
        <v>32.889999999999993</v>
      </c>
      <c r="Z269" s="1" t="e">
        <f t="array" aca="1" ref="Z269" ca="1">_xludf.IFS(DataSheet!$O269="Central","Chris",DataSheet!$O269="East","Erin",DataSheet!$O269="South","Sam",DataSheet!$O269="West","William")</f>
        <v>#NAME?</v>
      </c>
    </row>
    <row r="270" spans="1:26" ht="15.75" customHeight="1">
      <c r="A270" s="1">
        <v>1438</v>
      </c>
      <c r="B270" s="1" t="s">
        <v>733</v>
      </c>
      <c r="C270" s="1" t="s">
        <v>27</v>
      </c>
      <c r="D270" s="1">
        <v>0.01</v>
      </c>
      <c r="E270" s="2">
        <v>80.98</v>
      </c>
      <c r="F270" s="2">
        <v>35</v>
      </c>
      <c r="G270" s="1" t="s">
        <v>42</v>
      </c>
      <c r="H270" s="1" t="s">
        <v>103</v>
      </c>
      <c r="I270" s="1" t="s">
        <v>53</v>
      </c>
      <c r="J270" s="1" t="s">
        <v>87</v>
      </c>
      <c r="K270" s="1" t="s">
        <v>71</v>
      </c>
      <c r="L270" s="1" t="s">
        <v>734</v>
      </c>
      <c r="M270" s="3">
        <v>0.83</v>
      </c>
      <c r="N270" s="1" t="s">
        <v>34</v>
      </c>
      <c r="O270" s="1" t="s">
        <v>121</v>
      </c>
      <c r="P270" s="1" t="s">
        <v>334</v>
      </c>
      <c r="Q270" s="1" t="s">
        <v>735</v>
      </c>
      <c r="R270" s="1">
        <v>44035</v>
      </c>
      <c r="S270" s="5" t="s">
        <v>670</v>
      </c>
      <c r="T270" s="5" t="s">
        <v>736</v>
      </c>
      <c r="U270" s="2">
        <v>-409.37360000000001</v>
      </c>
      <c r="V270" s="1">
        <v>3</v>
      </c>
      <c r="W270" s="4">
        <v>267.83</v>
      </c>
      <c r="X270" s="1">
        <v>90120</v>
      </c>
      <c r="Y270" s="4">
        <f>DataSheet!$E270-DataSheet!$D270</f>
        <v>80.97</v>
      </c>
      <c r="Z270" s="1" t="e">
        <f t="array" aca="1" ref="Z270" ca="1">_xludf.IFS(DataSheet!$O270="Central","Chris",DataSheet!$O270="East","Erin",DataSheet!$O270="South","Sam",DataSheet!$O270="West","William")</f>
        <v>#NAME?</v>
      </c>
    </row>
    <row r="271" spans="1:26" ht="15.75" customHeight="1">
      <c r="A271" s="1">
        <v>1959</v>
      </c>
      <c r="B271" s="1" t="s">
        <v>737</v>
      </c>
      <c r="C271" s="1" t="s">
        <v>27</v>
      </c>
      <c r="D271" s="1">
        <v>0</v>
      </c>
      <c r="E271" s="2">
        <v>20.28</v>
      </c>
      <c r="F271" s="2">
        <v>14.39</v>
      </c>
      <c r="G271" s="1" t="s">
        <v>42</v>
      </c>
      <c r="H271" s="1" t="s">
        <v>103</v>
      </c>
      <c r="I271" s="1" t="s">
        <v>30</v>
      </c>
      <c r="J271" s="1" t="s">
        <v>136</v>
      </c>
      <c r="K271" s="1" t="s">
        <v>82</v>
      </c>
      <c r="L271" s="1" t="s">
        <v>738</v>
      </c>
      <c r="M271" s="3">
        <v>0.47</v>
      </c>
      <c r="N271" s="1" t="s">
        <v>34</v>
      </c>
      <c r="O271" s="1" t="s">
        <v>35</v>
      </c>
      <c r="P271" s="1" t="s">
        <v>133</v>
      </c>
      <c r="Q271" s="1" t="s">
        <v>138</v>
      </c>
      <c r="R271" s="1">
        <v>33916</v>
      </c>
      <c r="S271" s="5" t="s">
        <v>670</v>
      </c>
      <c r="T271" s="5" t="s">
        <v>670</v>
      </c>
      <c r="U271" s="2">
        <v>-66.247299999999996</v>
      </c>
      <c r="V271" s="1">
        <v>9</v>
      </c>
      <c r="W271" s="4">
        <v>206.04</v>
      </c>
      <c r="X271" s="1">
        <v>28225</v>
      </c>
      <c r="Y271" s="4">
        <f>DataSheet!$E271-DataSheet!$D271</f>
        <v>20.28</v>
      </c>
      <c r="Z271" s="1" t="e">
        <f t="array" aca="1" ref="Z271" ca="1">_xludf.IFS(DataSheet!$O271="Central","Chris",DataSheet!$O271="East","Erin",DataSheet!$O271="South","Sam",DataSheet!$O271="West","William")</f>
        <v>#NAME?</v>
      </c>
    </row>
    <row r="272" spans="1:26" ht="15.75" customHeight="1">
      <c r="A272" s="1">
        <v>1764</v>
      </c>
      <c r="B272" s="1" t="s">
        <v>739</v>
      </c>
      <c r="C272" s="1" t="s">
        <v>41</v>
      </c>
      <c r="D272" s="1">
        <v>0</v>
      </c>
      <c r="E272" s="2">
        <v>115.99</v>
      </c>
      <c r="F272" s="2">
        <v>5.92</v>
      </c>
      <c r="G272" s="1" t="s">
        <v>42</v>
      </c>
      <c r="H272" s="1" t="s">
        <v>43</v>
      </c>
      <c r="I272" s="1" t="s">
        <v>44</v>
      </c>
      <c r="J272" s="1" t="s">
        <v>145</v>
      </c>
      <c r="K272" s="1" t="s">
        <v>82</v>
      </c>
      <c r="L272" s="1" t="s">
        <v>740</v>
      </c>
      <c r="M272" s="3">
        <v>0.57999999999999996</v>
      </c>
      <c r="N272" s="1" t="s">
        <v>34</v>
      </c>
      <c r="O272" s="1" t="s">
        <v>35</v>
      </c>
      <c r="P272" s="1" t="s">
        <v>133</v>
      </c>
      <c r="Q272" s="1" t="s">
        <v>741</v>
      </c>
      <c r="R272" s="1">
        <v>34698</v>
      </c>
      <c r="S272" s="5" t="s">
        <v>670</v>
      </c>
      <c r="T272" s="5" t="s">
        <v>670</v>
      </c>
      <c r="U272" s="2">
        <v>-16.771999999999998</v>
      </c>
      <c r="V272" s="1">
        <v>11</v>
      </c>
      <c r="W272" s="4">
        <v>1160.42</v>
      </c>
      <c r="X272" s="1">
        <v>89775</v>
      </c>
      <c r="Y272" s="4">
        <f>DataSheet!$E272-DataSheet!$D272</f>
        <v>115.99</v>
      </c>
      <c r="Z272" s="1" t="e">
        <f t="array" aca="1" ref="Z272" ca="1">_xludf.IFS(DataSheet!$O272="Central","Chris",DataSheet!$O272="East","Erin",DataSheet!$O272="South","Sam",DataSheet!$O272="West","William")</f>
        <v>#NAME?</v>
      </c>
    </row>
    <row r="273" spans="1:26" ht="15.75" customHeight="1">
      <c r="A273" s="1">
        <v>2456</v>
      </c>
      <c r="B273" s="1" t="s">
        <v>742</v>
      </c>
      <c r="C273" s="1" t="s">
        <v>41</v>
      </c>
      <c r="D273" s="1">
        <v>7.0000000000000007E-2</v>
      </c>
      <c r="E273" s="2">
        <v>179.99</v>
      </c>
      <c r="F273" s="2">
        <v>19.989999999999998</v>
      </c>
      <c r="G273" s="1" t="s">
        <v>42</v>
      </c>
      <c r="H273" s="1" t="s">
        <v>80</v>
      </c>
      <c r="I273" s="1" t="s">
        <v>44</v>
      </c>
      <c r="J273" s="1" t="s">
        <v>45</v>
      </c>
      <c r="K273" s="1" t="s">
        <v>82</v>
      </c>
      <c r="L273" s="1" t="s">
        <v>743</v>
      </c>
      <c r="M273" s="3">
        <v>0.48</v>
      </c>
      <c r="N273" s="1" t="s">
        <v>34</v>
      </c>
      <c r="O273" s="1" t="s">
        <v>35</v>
      </c>
      <c r="P273" s="1" t="s">
        <v>174</v>
      </c>
      <c r="Q273" s="1" t="s">
        <v>744</v>
      </c>
      <c r="R273" s="1">
        <v>36608</v>
      </c>
      <c r="S273" s="5" t="s">
        <v>670</v>
      </c>
      <c r="T273" s="5" t="s">
        <v>682</v>
      </c>
      <c r="U273" s="2">
        <v>733.28219999999999</v>
      </c>
      <c r="V273" s="1">
        <v>7</v>
      </c>
      <c r="W273" s="4">
        <v>1188.6300000000001</v>
      </c>
      <c r="X273" s="1">
        <v>89218</v>
      </c>
      <c r="Y273" s="4">
        <f>DataSheet!$E273-DataSheet!$D273</f>
        <v>179.92000000000002</v>
      </c>
      <c r="Z273" s="1" t="e">
        <f t="array" aca="1" ref="Z273" ca="1">_xludf.IFS(DataSheet!$O273="Central","Chris",DataSheet!$O273="East","Erin",DataSheet!$O273="South","Sam",DataSheet!$O273="West","William")</f>
        <v>#NAME?</v>
      </c>
    </row>
    <row r="274" spans="1:26" ht="15.75" customHeight="1">
      <c r="A274" s="1">
        <v>2456</v>
      </c>
      <c r="B274" s="1" t="s">
        <v>742</v>
      </c>
      <c r="C274" s="1" t="s">
        <v>41</v>
      </c>
      <c r="D274" s="1">
        <v>0.02</v>
      </c>
      <c r="E274" s="2">
        <v>92.23</v>
      </c>
      <c r="F274" s="2">
        <v>39.61</v>
      </c>
      <c r="G274" s="1" t="s">
        <v>96</v>
      </c>
      <c r="H274" s="1" t="s">
        <v>80</v>
      </c>
      <c r="I274" s="1" t="s">
        <v>30</v>
      </c>
      <c r="J274" s="1" t="s">
        <v>136</v>
      </c>
      <c r="K274" s="1" t="s">
        <v>154</v>
      </c>
      <c r="L274" s="1" t="s">
        <v>745</v>
      </c>
      <c r="M274" s="3">
        <v>0.67</v>
      </c>
      <c r="N274" s="1" t="s">
        <v>34</v>
      </c>
      <c r="O274" s="1" t="s">
        <v>35</v>
      </c>
      <c r="P274" s="1" t="s">
        <v>174</v>
      </c>
      <c r="Q274" s="1" t="s">
        <v>744</v>
      </c>
      <c r="R274" s="1">
        <v>36608</v>
      </c>
      <c r="S274" s="5" t="s">
        <v>670</v>
      </c>
      <c r="T274" s="5" t="s">
        <v>682</v>
      </c>
      <c r="U274" s="2">
        <v>-905.99040000000002</v>
      </c>
      <c r="V274" s="1">
        <v>11</v>
      </c>
      <c r="W274" s="4">
        <v>1009.93</v>
      </c>
      <c r="X274" s="1">
        <v>89218</v>
      </c>
      <c r="Y274" s="4">
        <f>DataSheet!$E274-DataSheet!$D274</f>
        <v>92.210000000000008</v>
      </c>
      <c r="Z274" s="1" t="e">
        <f t="array" aca="1" ref="Z274" ca="1">_xludf.IFS(DataSheet!$O274="Central","Chris",DataSheet!$O274="East","Erin",DataSheet!$O274="South","Sam",DataSheet!$O274="West","William")</f>
        <v>#NAME?</v>
      </c>
    </row>
    <row r="275" spans="1:26" ht="15.75" customHeight="1">
      <c r="A275" s="1">
        <v>2457</v>
      </c>
      <c r="B275" s="1" t="s">
        <v>746</v>
      </c>
      <c r="C275" s="1" t="s">
        <v>41</v>
      </c>
      <c r="D275" s="1">
        <v>0.02</v>
      </c>
      <c r="E275" s="2">
        <v>15.22</v>
      </c>
      <c r="F275" s="2">
        <v>9.73</v>
      </c>
      <c r="G275" s="1" t="s">
        <v>42</v>
      </c>
      <c r="H275" s="1" t="s">
        <v>80</v>
      </c>
      <c r="I275" s="1" t="s">
        <v>53</v>
      </c>
      <c r="J275" s="1" t="s">
        <v>81</v>
      </c>
      <c r="K275" s="1" t="s">
        <v>82</v>
      </c>
      <c r="L275" s="1" t="s">
        <v>747</v>
      </c>
      <c r="M275" s="3">
        <v>0.36</v>
      </c>
      <c r="N275" s="1" t="s">
        <v>34</v>
      </c>
      <c r="O275" s="1" t="s">
        <v>57</v>
      </c>
      <c r="P275" s="1" t="s">
        <v>93</v>
      </c>
      <c r="Q275" s="1" t="s">
        <v>748</v>
      </c>
      <c r="R275" s="1">
        <v>55014</v>
      </c>
      <c r="S275" s="5" t="s">
        <v>670</v>
      </c>
      <c r="T275" s="5" t="s">
        <v>670</v>
      </c>
      <c r="U275" s="2">
        <v>-21.63242</v>
      </c>
      <c r="V275" s="1">
        <v>9</v>
      </c>
      <c r="W275" s="4">
        <v>140.69999999999999</v>
      </c>
      <c r="X275" s="1">
        <v>89218</v>
      </c>
      <c r="Y275" s="4">
        <f>DataSheet!$E275-DataSheet!$D275</f>
        <v>15.200000000000001</v>
      </c>
      <c r="Z275" s="1" t="e">
        <f t="array" aca="1" ref="Z275" ca="1">_xludf.IFS(DataSheet!$O275="Central","Chris",DataSheet!$O275="East","Erin",DataSheet!$O275="South","Sam",DataSheet!$O275="West","William")</f>
        <v>#NAME?</v>
      </c>
    </row>
    <row r="276" spans="1:26" ht="15.75" customHeight="1">
      <c r="A276" s="1">
        <v>2209</v>
      </c>
      <c r="B276" s="1" t="s">
        <v>749</v>
      </c>
      <c r="C276" s="1" t="s">
        <v>52</v>
      </c>
      <c r="D276" s="1">
        <v>0.06</v>
      </c>
      <c r="E276" s="2">
        <v>6.98</v>
      </c>
      <c r="F276" s="2">
        <v>1.6</v>
      </c>
      <c r="G276" s="1" t="s">
        <v>42</v>
      </c>
      <c r="H276" s="1" t="s">
        <v>80</v>
      </c>
      <c r="I276" s="1" t="s">
        <v>53</v>
      </c>
      <c r="J276" s="1" t="s">
        <v>97</v>
      </c>
      <c r="K276" s="1" t="s">
        <v>55</v>
      </c>
      <c r="L276" s="1" t="s">
        <v>750</v>
      </c>
      <c r="M276" s="3">
        <v>0.38</v>
      </c>
      <c r="N276" s="1" t="s">
        <v>34</v>
      </c>
      <c r="O276" s="1" t="s">
        <v>35</v>
      </c>
      <c r="P276" s="1" t="s">
        <v>84</v>
      </c>
      <c r="Q276" s="1" t="s">
        <v>481</v>
      </c>
      <c r="R276" s="1">
        <v>30337</v>
      </c>
      <c r="S276" s="5" t="s">
        <v>670</v>
      </c>
      <c r="T276" s="5" t="s">
        <v>751</v>
      </c>
      <c r="U276" s="2">
        <v>-98.055999999999997</v>
      </c>
      <c r="V276" s="1">
        <v>12</v>
      </c>
      <c r="W276" s="4">
        <v>83.93</v>
      </c>
      <c r="X276" s="1">
        <v>88030</v>
      </c>
      <c r="Y276" s="4">
        <f>DataSheet!$E276-DataSheet!$D276</f>
        <v>6.9200000000000008</v>
      </c>
      <c r="Z276" s="1" t="e">
        <f t="array" aca="1" ref="Z276" ca="1">_xludf.IFS(DataSheet!$O276="Central","Chris",DataSheet!$O276="East","Erin",DataSheet!$O276="South","Sam",DataSheet!$O276="West","William")</f>
        <v>#NAME?</v>
      </c>
    </row>
    <row r="277" spans="1:26" ht="15.75" customHeight="1">
      <c r="A277" s="1">
        <v>2896</v>
      </c>
      <c r="B277" s="1" t="s">
        <v>752</v>
      </c>
      <c r="C277" s="1" t="s">
        <v>52</v>
      </c>
      <c r="D277" s="1">
        <v>0.02</v>
      </c>
      <c r="E277" s="2">
        <v>880.98</v>
      </c>
      <c r="F277" s="2">
        <v>44.55</v>
      </c>
      <c r="G277" s="1" t="s">
        <v>28</v>
      </c>
      <c r="H277" s="1" t="s">
        <v>80</v>
      </c>
      <c r="I277" s="1" t="s">
        <v>30</v>
      </c>
      <c r="J277" s="1" t="s">
        <v>127</v>
      </c>
      <c r="K277" s="1" t="s">
        <v>32</v>
      </c>
      <c r="L277" s="1" t="s">
        <v>252</v>
      </c>
      <c r="M277" s="3">
        <v>0.62</v>
      </c>
      <c r="N277" s="1" t="s">
        <v>34</v>
      </c>
      <c r="O277" s="1" t="s">
        <v>57</v>
      </c>
      <c r="P277" s="1" t="s">
        <v>93</v>
      </c>
      <c r="Q277" s="1" t="s">
        <v>753</v>
      </c>
      <c r="R277" s="1">
        <v>56001</v>
      </c>
      <c r="S277" s="5" t="s">
        <v>670</v>
      </c>
      <c r="T277" s="5" t="s">
        <v>696</v>
      </c>
      <c r="U277" s="2">
        <v>4861.0637999999999</v>
      </c>
      <c r="V277" s="1">
        <v>8</v>
      </c>
      <c r="W277" s="4">
        <v>7045.02</v>
      </c>
      <c r="X277" s="1">
        <v>86925</v>
      </c>
      <c r="Y277" s="4">
        <f>DataSheet!$E277-DataSheet!$D277</f>
        <v>880.96</v>
      </c>
      <c r="Z277" s="1" t="e">
        <f t="array" aca="1" ref="Z277" ca="1">_xludf.IFS(DataSheet!$O277="Central","Chris",DataSheet!$O277="East","Erin",DataSheet!$O277="South","Sam",DataSheet!$O277="West","William")</f>
        <v>#NAME?</v>
      </c>
    </row>
    <row r="278" spans="1:26" ht="15.75" customHeight="1">
      <c r="A278" s="1">
        <v>2422</v>
      </c>
      <c r="B278" s="1" t="s">
        <v>754</v>
      </c>
      <c r="C278" s="1" t="s">
        <v>126</v>
      </c>
      <c r="D278" s="1">
        <v>0.09</v>
      </c>
      <c r="E278" s="2">
        <v>3.89</v>
      </c>
      <c r="F278" s="2">
        <v>7.01</v>
      </c>
      <c r="G278" s="1" t="s">
        <v>96</v>
      </c>
      <c r="H278" s="1" t="s">
        <v>80</v>
      </c>
      <c r="I278" s="1" t="s">
        <v>53</v>
      </c>
      <c r="J278" s="1" t="s">
        <v>81</v>
      </c>
      <c r="K278" s="1" t="s">
        <v>82</v>
      </c>
      <c r="L278" s="1" t="s">
        <v>755</v>
      </c>
      <c r="M278" s="3">
        <v>0.37</v>
      </c>
      <c r="N278" s="1" t="s">
        <v>34</v>
      </c>
      <c r="O278" s="1" t="s">
        <v>57</v>
      </c>
      <c r="P278" s="1" t="s">
        <v>199</v>
      </c>
      <c r="Q278" s="1" t="s">
        <v>756</v>
      </c>
      <c r="R278" s="1">
        <v>77340</v>
      </c>
      <c r="S278" s="5" t="s">
        <v>670</v>
      </c>
      <c r="T278" s="5" t="s">
        <v>736</v>
      </c>
      <c r="U278" s="2">
        <v>-154.30699999999999</v>
      </c>
      <c r="V278" s="1">
        <v>10</v>
      </c>
      <c r="W278" s="4">
        <v>42.56</v>
      </c>
      <c r="X278" s="1">
        <v>89055</v>
      </c>
      <c r="Y278" s="4">
        <f>DataSheet!$E278-DataSheet!$D278</f>
        <v>3.8000000000000003</v>
      </c>
      <c r="Z278" s="1" t="e">
        <f t="array" aca="1" ref="Z278" ca="1">_xludf.IFS(DataSheet!$O278="Central","Chris",DataSheet!$O278="East","Erin",DataSheet!$O278="South","Sam",DataSheet!$O278="West","William")</f>
        <v>#NAME?</v>
      </c>
    </row>
    <row r="279" spans="1:26" ht="15.75" customHeight="1">
      <c r="A279" s="1">
        <v>2873</v>
      </c>
      <c r="B279" s="1" t="s">
        <v>757</v>
      </c>
      <c r="C279" s="1" t="s">
        <v>126</v>
      </c>
      <c r="D279" s="1">
        <v>7.0000000000000007E-2</v>
      </c>
      <c r="E279" s="2">
        <v>2.89</v>
      </c>
      <c r="F279" s="2">
        <v>0.5</v>
      </c>
      <c r="G279" s="1" t="s">
        <v>42</v>
      </c>
      <c r="H279" s="1" t="s">
        <v>29</v>
      </c>
      <c r="I279" s="1" t="s">
        <v>53</v>
      </c>
      <c r="J279" s="1" t="s">
        <v>162</v>
      </c>
      <c r="K279" s="1" t="s">
        <v>82</v>
      </c>
      <c r="L279" s="1" t="s">
        <v>758</v>
      </c>
      <c r="M279" s="3">
        <v>0.38</v>
      </c>
      <c r="N279" s="1" t="s">
        <v>34</v>
      </c>
      <c r="O279" s="1" t="s">
        <v>35</v>
      </c>
      <c r="P279" s="1" t="s">
        <v>133</v>
      </c>
      <c r="Q279" s="1" t="s">
        <v>759</v>
      </c>
      <c r="R279" s="1">
        <v>33012</v>
      </c>
      <c r="S279" s="5" t="s">
        <v>670</v>
      </c>
      <c r="T279" s="5" t="s">
        <v>736</v>
      </c>
      <c r="U279" s="2">
        <v>441.59399999999999</v>
      </c>
      <c r="V279" s="1">
        <v>12</v>
      </c>
      <c r="W279" s="4">
        <v>33.020000000000003</v>
      </c>
      <c r="X279" s="1">
        <v>89872</v>
      </c>
      <c r="Y279" s="4">
        <f>DataSheet!$E279-DataSheet!$D279</f>
        <v>2.8200000000000003</v>
      </c>
      <c r="Z279" s="1" t="e">
        <f t="array" aca="1" ref="Z279" ca="1">_xludf.IFS(DataSheet!$O279="Central","Chris",DataSheet!$O279="East","Erin",DataSheet!$O279="South","Sam",DataSheet!$O279="West","William")</f>
        <v>#NAME?</v>
      </c>
    </row>
    <row r="280" spans="1:26" ht="15.75" customHeight="1">
      <c r="A280" s="1">
        <v>2873</v>
      </c>
      <c r="B280" s="1" t="s">
        <v>757</v>
      </c>
      <c r="C280" s="1" t="s">
        <v>126</v>
      </c>
      <c r="D280" s="1">
        <v>0</v>
      </c>
      <c r="E280" s="2">
        <v>217.85</v>
      </c>
      <c r="F280" s="2">
        <v>29.1</v>
      </c>
      <c r="G280" s="1" t="s">
        <v>28</v>
      </c>
      <c r="H280" s="1" t="s">
        <v>29</v>
      </c>
      <c r="I280" s="1" t="s">
        <v>30</v>
      </c>
      <c r="J280" s="1" t="s">
        <v>31</v>
      </c>
      <c r="K280" s="1" t="s">
        <v>32</v>
      </c>
      <c r="L280" s="1" t="s">
        <v>760</v>
      </c>
      <c r="M280" s="3">
        <v>0.68</v>
      </c>
      <c r="N280" s="1" t="s">
        <v>34</v>
      </c>
      <c r="O280" s="1" t="s">
        <v>35</v>
      </c>
      <c r="P280" s="1" t="s">
        <v>133</v>
      </c>
      <c r="Q280" s="1" t="s">
        <v>759</v>
      </c>
      <c r="R280" s="1">
        <v>33012</v>
      </c>
      <c r="S280" s="5" t="s">
        <v>670</v>
      </c>
      <c r="T280" s="5" t="s">
        <v>682</v>
      </c>
      <c r="U280" s="2">
        <v>394.17</v>
      </c>
      <c r="V280" s="1">
        <v>10</v>
      </c>
      <c r="W280" s="4">
        <v>2273.1</v>
      </c>
      <c r="X280" s="1">
        <v>89872</v>
      </c>
      <c r="Y280" s="4">
        <f>DataSheet!$E280-DataSheet!$D280</f>
        <v>217.85</v>
      </c>
      <c r="Z280" s="1" t="e">
        <f t="array" aca="1" ref="Z280" ca="1">_xludf.IFS(DataSheet!$O280="Central","Chris",DataSheet!$O280="East","Erin",DataSheet!$O280="South","Sam",DataSheet!$O280="West","William")</f>
        <v>#NAME?</v>
      </c>
    </row>
    <row r="281" spans="1:26" ht="15.75" customHeight="1">
      <c r="A281" s="1">
        <v>3350</v>
      </c>
      <c r="B281" s="1" t="s">
        <v>761</v>
      </c>
      <c r="C281" s="1" t="s">
        <v>126</v>
      </c>
      <c r="D281" s="1">
        <v>0.01</v>
      </c>
      <c r="E281" s="2">
        <v>73.98</v>
      </c>
      <c r="F281" s="2">
        <v>12.14</v>
      </c>
      <c r="G281" s="1" t="s">
        <v>42</v>
      </c>
      <c r="H281" s="1" t="s">
        <v>29</v>
      </c>
      <c r="I281" s="1" t="s">
        <v>44</v>
      </c>
      <c r="J281" s="1" t="s">
        <v>45</v>
      </c>
      <c r="K281" s="1" t="s">
        <v>82</v>
      </c>
      <c r="L281" s="1" t="s">
        <v>762</v>
      </c>
      <c r="M281" s="3">
        <v>0.67</v>
      </c>
      <c r="N281" s="1" t="s">
        <v>34</v>
      </c>
      <c r="O281" s="1" t="s">
        <v>65</v>
      </c>
      <c r="P281" s="1" t="s">
        <v>73</v>
      </c>
      <c r="Q281" s="1" t="s">
        <v>763</v>
      </c>
      <c r="R281" s="1">
        <v>98444</v>
      </c>
      <c r="S281" s="5" t="s">
        <v>682</v>
      </c>
      <c r="T281" s="5" t="s">
        <v>700</v>
      </c>
      <c r="U281" s="2">
        <v>-29.0656</v>
      </c>
      <c r="V281" s="1">
        <v>5</v>
      </c>
      <c r="W281" s="4">
        <v>384.22</v>
      </c>
      <c r="X281" s="1">
        <v>91296</v>
      </c>
      <c r="Y281" s="4">
        <f>DataSheet!$E281-DataSheet!$D281</f>
        <v>73.97</v>
      </c>
      <c r="Z281" s="1" t="e">
        <f t="array" aca="1" ref="Z281" ca="1">_xludf.IFS(DataSheet!$O281="Central","Chris",DataSheet!$O281="East","Erin",DataSheet!$O281="South","Sam",DataSheet!$O281="West","William")</f>
        <v>#NAME?</v>
      </c>
    </row>
    <row r="282" spans="1:26" ht="15.75" customHeight="1">
      <c r="A282" s="1">
        <v>1692</v>
      </c>
      <c r="B282" s="1" t="s">
        <v>764</v>
      </c>
      <c r="C282" s="1" t="s">
        <v>79</v>
      </c>
      <c r="D282" s="1">
        <v>0</v>
      </c>
      <c r="E282" s="2">
        <v>6.84</v>
      </c>
      <c r="F282" s="2">
        <v>8.3699999999999992</v>
      </c>
      <c r="G282" s="1" t="s">
        <v>42</v>
      </c>
      <c r="H282" s="1" t="s">
        <v>43</v>
      </c>
      <c r="I282" s="1" t="s">
        <v>53</v>
      </c>
      <c r="J282" s="1" t="s">
        <v>591</v>
      </c>
      <c r="K282" s="1" t="s">
        <v>46</v>
      </c>
      <c r="L282" s="1" t="s">
        <v>765</v>
      </c>
      <c r="M282" s="3">
        <v>0.57999999999999996</v>
      </c>
      <c r="N282" s="1" t="s">
        <v>34</v>
      </c>
      <c r="O282" s="1" t="s">
        <v>57</v>
      </c>
      <c r="P282" s="1" t="s">
        <v>559</v>
      </c>
      <c r="Q282" s="1" t="s">
        <v>766</v>
      </c>
      <c r="R282" s="1">
        <v>67114</v>
      </c>
      <c r="S282" s="5" t="s">
        <v>682</v>
      </c>
      <c r="T282" s="5" t="s">
        <v>736</v>
      </c>
      <c r="U282" s="2">
        <v>-123.1816</v>
      </c>
      <c r="V282" s="1">
        <v>5</v>
      </c>
      <c r="W282" s="4">
        <v>37.89</v>
      </c>
      <c r="X282" s="1">
        <v>90189</v>
      </c>
      <c r="Y282" s="4">
        <f>DataSheet!$E282-DataSheet!$D282</f>
        <v>6.84</v>
      </c>
      <c r="Z282" s="1" t="e">
        <f t="array" aca="1" ref="Z282" ca="1">_xludf.IFS(DataSheet!$O282="Central","Chris",DataSheet!$O282="East","Erin",DataSheet!$O282="South","Sam",DataSheet!$O282="West","William")</f>
        <v>#NAME?</v>
      </c>
    </row>
    <row r="283" spans="1:26" ht="15.75" customHeight="1">
      <c r="A283" s="1">
        <v>1693</v>
      </c>
      <c r="B283" s="1" t="s">
        <v>767</v>
      </c>
      <c r="C283" s="1" t="s">
        <v>79</v>
      </c>
      <c r="D283" s="1">
        <v>7.0000000000000007E-2</v>
      </c>
      <c r="E283" s="2">
        <v>30.98</v>
      </c>
      <c r="F283" s="2">
        <v>5.76</v>
      </c>
      <c r="G283" s="1" t="s">
        <v>42</v>
      </c>
      <c r="H283" s="1" t="s">
        <v>43</v>
      </c>
      <c r="I283" s="1" t="s">
        <v>53</v>
      </c>
      <c r="J283" s="1" t="s">
        <v>97</v>
      </c>
      <c r="K283" s="1" t="s">
        <v>82</v>
      </c>
      <c r="L283" s="1" t="s">
        <v>768</v>
      </c>
      <c r="M283" s="3">
        <v>0.4</v>
      </c>
      <c r="N283" s="1" t="s">
        <v>34</v>
      </c>
      <c r="O283" s="1" t="s">
        <v>35</v>
      </c>
      <c r="P283" s="1" t="s">
        <v>256</v>
      </c>
      <c r="Q283" s="1" t="s">
        <v>769</v>
      </c>
      <c r="R283" s="1">
        <v>20190</v>
      </c>
      <c r="S283" s="5" t="s">
        <v>682</v>
      </c>
      <c r="T283" s="5" t="s">
        <v>700</v>
      </c>
      <c r="U283" s="2">
        <v>-28.797999999999998</v>
      </c>
      <c r="V283" s="1">
        <v>11</v>
      </c>
      <c r="W283" s="4">
        <v>343.79</v>
      </c>
      <c r="X283" s="1">
        <v>90189</v>
      </c>
      <c r="Y283" s="4">
        <f>DataSheet!$E283-DataSheet!$D283</f>
        <v>30.91</v>
      </c>
      <c r="Z283" s="1" t="e">
        <f t="array" aca="1" ref="Z283" ca="1">_xludf.IFS(DataSheet!$O283="Central","Chris",DataSheet!$O283="East","Erin",DataSheet!$O283="South","Sam",DataSheet!$O283="West","William")</f>
        <v>#NAME?</v>
      </c>
    </row>
    <row r="284" spans="1:26" ht="15.75" customHeight="1">
      <c r="A284" s="1">
        <v>604</v>
      </c>
      <c r="B284" s="1" t="s">
        <v>770</v>
      </c>
      <c r="C284" s="1" t="s">
        <v>27</v>
      </c>
      <c r="D284" s="1">
        <v>0.03</v>
      </c>
      <c r="E284" s="2">
        <v>1.88</v>
      </c>
      <c r="F284" s="2">
        <v>1.49</v>
      </c>
      <c r="G284" s="1" t="s">
        <v>42</v>
      </c>
      <c r="H284" s="1" t="s">
        <v>80</v>
      </c>
      <c r="I284" s="1" t="s">
        <v>53</v>
      </c>
      <c r="J284" s="1" t="s">
        <v>81</v>
      </c>
      <c r="K284" s="1" t="s">
        <v>82</v>
      </c>
      <c r="L284" s="1" t="s">
        <v>636</v>
      </c>
      <c r="M284" s="3">
        <v>0.37</v>
      </c>
      <c r="N284" s="1" t="s">
        <v>34</v>
      </c>
      <c r="O284" s="1" t="s">
        <v>65</v>
      </c>
      <c r="P284" s="1" t="s">
        <v>99</v>
      </c>
      <c r="Q284" s="1" t="s">
        <v>109</v>
      </c>
      <c r="R284" s="1">
        <v>90045</v>
      </c>
      <c r="S284" s="5" t="s">
        <v>736</v>
      </c>
      <c r="T284" s="5" t="s">
        <v>700</v>
      </c>
      <c r="U284" s="2">
        <v>-15.099500000000001</v>
      </c>
      <c r="V284" s="1">
        <v>52</v>
      </c>
      <c r="W284" s="4">
        <v>102.32</v>
      </c>
      <c r="X284" s="1">
        <v>34882</v>
      </c>
      <c r="Y284" s="4">
        <f>DataSheet!$E284-DataSheet!$D284</f>
        <v>1.8499999999999999</v>
      </c>
      <c r="Z284" s="1" t="e">
        <f t="array" aca="1" ref="Z284" ca="1">_xludf.IFS(DataSheet!$O284="Central","Chris",DataSheet!$O284="East","Erin",DataSheet!$O284="South","Sam",DataSheet!$O284="West","William")</f>
        <v>#NAME?</v>
      </c>
    </row>
    <row r="285" spans="1:26" ht="15.75" customHeight="1">
      <c r="A285" s="1">
        <v>830</v>
      </c>
      <c r="B285" s="1" t="s">
        <v>771</v>
      </c>
      <c r="C285" s="1" t="s">
        <v>41</v>
      </c>
      <c r="D285" s="1">
        <v>0.01</v>
      </c>
      <c r="E285" s="2">
        <v>14.42</v>
      </c>
      <c r="F285" s="2">
        <v>6.75</v>
      </c>
      <c r="G285" s="1" t="s">
        <v>42</v>
      </c>
      <c r="H285" s="1" t="s">
        <v>103</v>
      </c>
      <c r="I285" s="1" t="s">
        <v>53</v>
      </c>
      <c r="J285" s="1" t="s">
        <v>104</v>
      </c>
      <c r="K285" s="1" t="s">
        <v>154</v>
      </c>
      <c r="L285" s="1" t="s">
        <v>428</v>
      </c>
      <c r="M285" s="3">
        <v>0.52</v>
      </c>
      <c r="N285" s="1" t="s">
        <v>34</v>
      </c>
      <c r="O285" s="1" t="s">
        <v>65</v>
      </c>
      <c r="P285" s="1" t="s">
        <v>66</v>
      </c>
      <c r="Q285" s="1" t="s">
        <v>772</v>
      </c>
      <c r="R285" s="1">
        <v>80033</v>
      </c>
      <c r="S285" s="5" t="s">
        <v>736</v>
      </c>
      <c r="T285" s="5" t="s">
        <v>736</v>
      </c>
      <c r="U285" s="2">
        <v>-13.826000000000001</v>
      </c>
      <c r="V285" s="1">
        <v>6</v>
      </c>
      <c r="W285" s="4">
        <v>89.91</v>
      </c>
      <c r="X285" s="1">
        <v>90270</v>
      </c>
      <c r="Y285" s="4">
        <f>DataSheet!$E285-DataSheet!$D285</f>
        <v>14.41</v>
      </c>
      <c r="Z285" s="1" t="e">
        <f t="array" aca="1" ref="Z285" ca="1">_xludf.IFS(DataSheet!$O285="Central","Chris",DataSheet!$O285="East","Erin",DataSheet!$O285="South","Sam",DataSheet!$O285="West","William")</f>
        <v>#NAME?</v>
      </c>
    </row>
    <row r="286" spans="1:26" ht="15.75" customHeight="1">
      <c r="A286" s="1">
        <v>997</v>
      </c>
      <c r="B286" s="1" t="s">
        <v>773</v>
      </c>
      <c r="C286" s="1" t="s">
        <v>52</v>
      </c>
      <c r="D286" s="1">
        <v>0.08</v>
      </c>
      <c r="E286" s="2">
        <v>67.84</v>
      </c>
      <c r="F286" s="2">
        <v>0.99</v>
      </c>
      <c r="G286" s="1" t="s">
        <v>42</v>
      </c>
      <c r="H286" s="1" t="s">
        <v>29</v>
      </c>
      <c r="I286" s="1" t="s">
        <v>53</v>
      </c>
      <c r="J286" s="1" t="s">
        <v>104</v>
      </c>
      <c r="K286" s="1" t="s">
        <v>82</v>
      </c>
      <c r="L286" s="1" t="s">
        <v>774</v>
      </c>
      <c r="M286" s="3">
        <v>0.57999999999999996</v>
      </c>
      <c r="N286" s="1" t="s">
        <v>34</v>
      </c>
      <c r="O286" s="1" t="s">
        <v>121</v>
      </c>
      <c r="P286" s="1" t="s">
        <v>415</v>
      </c>
      <c r="Q286" s="1" t="s">
        <v>416</v>
      </c>
      <c r="R286" s="1">
        <v>7002</v>
      </c>
      <c r="S286" s="5" t="s">
        <v>736</v>
      </c>
      <c r="T286" s="5" t="s">
        <v>751</v>
      </c>
      <c r="U286" s="2">
        <v>-23.634399999999999</v>
      </c>
      <c r="V286" s="1">
        <v>1</v>
      </c>
      <c r="W286" s="4">
        <v>63.66</v>
      </c>
      <c r="X286" s="1">
        <v>89431</v>
      </c>
      <c r="Y286" s="4">
        <f>DataSheet!$E286-DataSheet!$D286</f>
        <v>67.760000000000005</v>
      </c>
      <c r="Z286" s="1" t="e">
        <f t="array" aca="1" ref="Z286" ca="1">_xludf.IFS(DataSheet!$O286="Central","Chris",DataSheet!$O286="East","Erin",DataSheet!$O286="South","Sam",DataSheet!$O286="West","William")</f>
        <v>#NAME?</v>
      </c>
    </row>
    <row r="287" spans="1:26" ht="15.75" customHeight="1">
      <c r="A287" s="1">
        <v>1281</v>
      </c>
      <c r="B287" s="1" t="s">
        <v>775</v>
      </c>
      <c r="C287" s="1" t="s">
        <v>52</v>
      </c>
      <c r="D287" s="1">
        <v>0.03</v>
      </c>
      <c r="E287" s="2">
        <v>199.99</v>
      </c>
      <c r="F287" s="2">
        <v>24.49</v>
      </c>
      <c r="G287" s="1" t="s">
        <v>96</v>
      </c>
      <c r="H287" s="1" t="s">
        <v>29</v>
      </c>
      <c r="I287" s="1" t="s">
        <v>44</v>
      </c>
      <c r="J287" s="1" t="s">
        <v>70</v>
      </c>
      <c r="K287" s="1" t="s">
        <v>71</v>
      </c>
      <c r="L287" s="1" t="s">
        <v>776</v>
      </c>
      <c r="M287" s="3">
        <v>0.46</v>
      </c>
      <c r="N287" s="1" t="s">
        <v>34</v>
      </c>
      <c r="O287" s="1" t="s">
        <v>57</v>
      </c>
      <c r="P287" s="1" t="s">
        <v>58</v>
      </c>
      <c r="Q287" s="1" t="s">
        <v>777</v>
      </c>
      <c r="R287" s="1">
        <v>47591</v>
      </c>
      <c r="S287" s="5" t="s">
        <v>736</v>
      </c>
      <c r="T287" s="5" t="s">
        <v>696</v>
      </c>
      <c r="U287" s="2">
        <v>727.73609999999996</v>
      </c>
      <c r="V287" s="1">
        <v>5</v>
      </c>
      <c r="W287" s="4">
        <v>1054.69</v>
      </c>
      <c r="X287" s="1">
        <v>89112</v>
      </c>
      <c r="Y287" s="4">
        <f>DataSheet!$E287-DataSheet!$D287</f>
        <v>199.96</v>
      </c>
      <c r="Z287" s="1" t="e">
        <f t="array" aca="1" ref="Z287" ca="1">_xludf.IFS(DataSheet!$O287="Central","Chris",DataSheet!$O287="East","Erin",DataSheet!$O287="South","Sam",DataSheet!$O287="West","William")</f>
        <v>#NAME?</v>
      </c>
    </row>
    <row r="288" spans="1:26" ht="15.75" customHeight="1">
      <c r="A288" s="1">
        <v>1282</v>
      </c>
      <c r="B288" s="1" t="s">
        <v>778</v>
      </c>
      <c r="C288" s="1" t="s">
        <v>52</v>
      </c>
      <c r="D288" s="1">
        <v>0.03</v>
      </c>
      <c r="E288" s="2">
        <v>199.99</v>
      </c>
      <c r="F288" s="2">
        <v>24.49</v>
      </c>
      <c r="G288" s="1" t="s">
        <v>96</v>
      </c>
      <c r="H288" s="1" t="s">
        <v>29</v>
      </c>
      <c r="I288" s="1" t="s">
        <v>44</v>
      </c>
      <c r="J288" s="1" t="s">
        <v>70</v>
      </c>
      <c r="K288" s="1" t="s">
        <v>71</v>
      </c>
      <c r="L288" s="1" t="s">
        <v>776</v>
      </c>
      <c r="M288" s="3">
        <v>0.46</v>
      </c>
      <c r="N288" s="1" t="s">
        <v>34</v>
      </c>
      <c r="O288" s="1" t="s">
        <v>121</v>
      </c>
      <c r="P288" s="1" t="s">
        <v>337</v>
      </c>
      <c r="Q288" s="1" t="s">
        <v>338</v>
      </c>
      <c r="R288" s="1">
        <v>19134</v>
      </c>
      <c r="S288" s="5" t="s">
        <v>736</v>
      </c>
      <c r="T288" s="5" t="s">
        <v>696</v>
      </c>
      <c r="U288" s="2">
        <v>393.42</v>
      </c>
      <c r="V288" s="1">
        <v>21</v>
      </c>
      <c r="W288" s="4">
        <v>4429.6899999999996</v>
      </c>
      <c r="X288" s="1">
        <v>29319</v>
      </c>
      <c r="Y288" s="4">
        <f>DataSheet!$E288-DataSheet!$D288</f>
        <v>199.96</v>
      </c>
      <c r="Z288" s="1" t="e">
        <f t="array" aca="1" ref="Z288" ca="1">_xludf.IFS(DataSheet!$O288="Central","Chris",DataSheet!$O288="East","Erin",DataSheet!$O288="South","Sam",DataSheet!$O288="West","William")</f>
        <v>#NAME?</v>
      </c>
    </row>
    <row r="289" spans="1:26" ht="15.75" customHeight="1">
      <c r="A289" s="1">
        <v>1690</v>
      </c>
      <c r="B289" s="1" t="s">
        <v>779</v>
      </c>
      <c r="C289" s="1" t="s">
        <v>52</v>
      </c>
      <c r="D289" s="1">
        <v>0.05</v>
      </c>
      <c r="E289" s="2">
        <v>115.99</v>
      </c>
      <c r="F289" s="2">
        <v>5.26</v>
      </c>
      <c r="G289" s="1" t="s">
        <v>42</v>
      </c>
      <c r="H289" s="1" t="s">
        <v>103</v>
      </c>
      <c r="I289" s="1" t="s">
        <v>44</v>
      </c>
      <c r="J289" s="1" t="s">
        <v>145</v>
      </c>
      <c r="K289" s="1" t="s">
        <v>82</v>
      </c>
      <c r="L289" s="1" t="s">
        <v>780</v>
      </c>
      <c r="M289" s="3">
        <v>0.56999999999999995</v>
      </c>
      <c r="N289" s="1" t="s">
        <v>34</v>
      </c>
      <c r="O289" s="1" t="s">
        <v>121</v>
      </c>
      <c r="P289" s="1" t="s">
        <v>337</v>
      </c>
      <c r="Q289" s="1" t="s">
        <v>781</v>
      </c>
      <c r="R289" s="1">
        <v>17112</v>
      </c>
      <c r="S289" s="5" t="s">
        <v>736</v>
      </c>
      <c r="T289" s="5" t="s">
        <v>782</v>
      </c>
      <c r="U289" s="2">
        <v>616.53570000000002</v>
      </c>
      <c r="V289" s="1">
        <v>9</v>
      </c>
      <c r="W289" s="4">
        <v>893.53</v>
      </c>
      <c r="X289" s="1">
        <v>91076</v>
      </c>
      <c r="Y289" s="4">
        <f>DataSheet!$E289-DataSheet!$D289</f>
        <v>115.94</v>
      </c>
      <c r="Z289" s="1" t="e">
        <f t="array" aca="1" ref="Z289" ca="1">_xludf.IFS(DataSheet!$O289="Central","Chris",DataSheet!$O289="East","Erin",DataSheet!$O289="South","Sam",DataSheet!$O289="West","William")</f>
        <v>#NAME?</v>
      </c>
    </row>
    <row r="290" spans="1:26" ht="15.75" customHeight="1">
      <c r="A290" s="1">
        <v>2613</v>
      </c>
      <c r="B290" s="1" t="s">
        <v>783</v>
      </c>
      <c r="C290" s="1" t="s">
        <v>52</v>
      </c>
      <c r="D290" s="1">
        <v>0.02</v>
      </c>
      <c r="E290" s="2">
        <v>50.98</v>
      </c>
      <c r="F290" s="2">
        <v>13.66</v>
      </c>
      <c r="G290" s="1" t="s">
        <v>96</v>
      </c>
      <c r="H290" s="1" t="s">
        <v>103</v>
      </c>
      <c r="I290" s="1" t="s">
        <v>53</v>
      </c>
      <c r="J290" s="1" t="s">
        <v>104</v>
      </c>
      <c r="K290" s="1" t="s">
        <v>82</v>
      </c>
      <c r="L290" s="1" t="s">
        <v>784</v>
      </c>
      <c r="M290" s="3">
        <v>0.57999999999999996</v>
      </c>
      <c r="N290" s="1" t="s">
        <v>34</v>
      </c>
      <c r="O290" s="1" t="s">
        <v>121</v>
      </c>
      <c r="P290" s="1" t="s">
        <v>415</v>
      </c>
      <c r="Q290" s="1" t="s">
        <v>785</v>
      </c>
      <c r="R290" s="1">
        <v>8863</v>
      </c>
      <c r="S290" s="5" t="s">
        <v>736</v>
      </c>
      <c r="T290" s="5" t="s">
        <v>736</v>
      </c>
      <c r="U290" s="2">
        <v>-25.76</v>
      </c>
      <c r="V290" s="1">
        <v>1</v>
      </c>
      <c r="W290" s="4">
        <v>68.45</v>
      </c>
      <c r="X290" s="1">
        <v>86119</v>
      </c>
      <c r="Y290" s="4">
        <f>DataSheet!$E290-DataSheet!$D290</f>
        <v>50.959999999999994</v>
      </c>
      <c r="Z290" s="1" t="e">
        <f t="array" aca="1" ref="Z290" ca="1">_xludf.IFS(DataSheet!$O290="Central","Chris",DataSheet!$O290="East","Erin",DataSheet!$O290="South","Sam",DataSheet!$O290="West","William")</f>
        <v>#NAME?</v>
      </c>
    </row>
    <row r="291" spans="1:26" ht="15.75" customHeight="1">
      <c r="A291" s="1">
        <v>3089</v>
      </c>
      <c r="B291" s="1" t="s">
        <v>786</v>
      </c>
      <c r="C291" s="1" t="s">
        <v>52</v>
      </c>
      <c r="D291" s="1">
        <v>7.0000000000000007E-2</v>
      </c>
      <c r="E291" s="2">
        <v>49.43</v>
      </c>
      <c r="F291" s="2">
        <v>19.989999999999998</v>
      </c>
      <c r="G291" s="1" t="s">
        <v>42</v>
      </c>
      <c r="H291" s="1" t="s">
        <v>103</v>
      </c>
      <c r="I291" s="1" t="s">
        <v>53</v>
      </c>
      <c r="J291" s="1" t="s">
        <v>104</v>
      </c>
      <c r="K291" s="1" t="s">
        <v>82</v>
      </c>
      <c r="L291" s="1" t="s">
        <v>787</v>
      </c>
      <c r="M291" s="3">
        <v>0.56999999999999995</v>
      </c>
      <c r="N291" s="1" t="s">
        <v>34</v>
      </c>
      <c r="O291" s="1" t="s">
        <v>57</v>
      </c>
      <c r="P291" s="1" t="s">
        <v>559</v>
      </c>
      <c r="Q291" s="1" t="s">
        <v>788</v>
      </c>
      <c r="R291" s="1">
        <v>66209</v>
      </c>
      <c r="S291" s="5" t="s">
        <v>736</v>
      </c>
      <c r="T291" s="5" t="s">
        <v>751</v>
      </c>
      <c r="U291" s="2">
        <v>-122.77</v>
      </c>
      <c r="V291" s="1">
        <v>6</v>
      </c>
      <c r="W291" s="4">
        <v>281.82</v>
      </c>
      <c r="X291" s="1">
        <v>91219</v>
      </c>
      <c r="Y291" s="4">
        <f>DataSheet!$E291-DataSheet!$D291</f>
        <v>49.36</v>
      </c>
      <c r="Z291" s="1" t="e">
        <f t="array" aca="1" ref="Z291" ca="1">_xludf.IFS(DataSheet!$O291="Central","Chris",DataSheet!$O291="East","Erin",DataSheet!$O291="South","Sam",DataSheet!$O291="West","William")</f>
        <v>#NAME?</v>
      </c>
    </row>
    <row r="292" spans="1:26" ht="15.75" customHeight="1">
      <c r="A292" s="1">
        <v>2283</v>
      </c>
      <c r="B292" s="1" t="s">
        <v>789</v>
      </c>
      <c r="C292" s="1" t="s">
        <v>126</v>
      </c>
      <c r="D292" s="1">
        <v>0.01</v>
      </c>
      <c r="E292" s="2">
        <v>11.7</v>
      </c>
      <c r="F292" s="2">
        <v>6.96</v>
      </c>
      <c r="G292" s="1" t="s">
        <v>42</v>
      </c>
      <c r="H292" s="1" t="s">
        <v>80</v>
      </c>
      <c r="I292" s="1" t="s">
        <v>53</v>
      </c>
      <c r="J292" s="1" t="s">
        <v>104</v>
      </c>
      <c r="K292" s="1" t="s">
        <v>154</v>
      </c>
      <c r="L292" s="1" t="s">
        <v>790</v>
      </c>
      <c r="M292" s="3">
        <v>0.5</v>
      </c>
      <c r="N292" s="1" t="s">
        <v>34</v>
      </c>
      <c r="O292" s="1" t="s">
        <v>57</v>
      </c>
      <c r="P292" s="1" t="s">
        <v>375</v>
      </c>
      <c r="Q292" s="1" t="s">
        <v>791</v>
      </c>
      <c r="R292" s="1">
        <v>53132</v>
      </c>
      <c r="S292" s="5" t="s">
        <v>736</v>
      </c>
      <c r="T292" s="5" t="s">
        <v>696</v>
      </c>
      <c r="U292" s="2">
        <v>-28.954000000000001</v>
      </c>
      <c r="V292" s="1">
        <v>6</v>
      </c>
      <c r="W292" s="4">
        <v>76.87</v>
      </c>
      <c r="X292" s="1">
        <v>85947</v>
      </c>
      <c r="Y292" s="4">
        <f>DataSheet!$E292-DataSheet!$D292</f>
        <v>11.69</v>
      </c>
      <c r="Z292" s="1" t="e">
        <f t="array" aca="1" ref="Z292" ca="1">_xludf.IFS(DataSheet!$O292="Central","Chris",DataSheet!$O292="East","Erin",DataSheet!$O292="South","Sam",DataSheet!$O292="West","William")</f>
        <v>#NAME?</v>
      </c>
    </row>
    <row r="293" spans="1:26" ht="15.75" customHeight="1">
      <c r="A293" s="1">
        <v>275</v>
      </c>
      <c r="B293" s="1" t="s">
        <v>792</v>
      </c>
      <c r="C293" s="1" t="s">
        <v>79</v>
      </c>
      <c r="D293" s="1">
        <v>0.09</v>
      </c>
      <c r="E293" s="2">
        <v>15.28</v>
      </c>
      <c r="F293" s="2">
        <v>10.91</v>
      </c>
      <c r="G293" s="1" t="s">
        <v>42</v>
      </c>
      <c r="H293" s="1" t="s">
        <v>103</v>
      </c>
      <c r="I293" s="1" t="s">
        <v>53</v>
      </c>
      <c r="J293" s="1" t="s">
        <v>81</v>
      </c>
      <c r="K293" s="1" t="s">
        <v>82</v>
      </c>
      <c r="L293" s="1" t="s">
        <v>793</v>
      </c>
      <c r="M293" s="3">
        <v>0.36</v>
      </c>
      <c r="N293" s="1" t="s">
        <v>34</v>
      </c>
      <c r="O293" s="1" t="s">
        <v>121</v>
      </c>
      <c r="P293" s="1" t="s">
        <v>262</v>
      </c>
      <c r="Q293" s="1" t="s">
        <v>794</v>
      </c>
      <c r="R293" s="1">
        <v>6824</v>
      </c>
      <c r="S293" s="5" t="s">
        <v>736</v>
      </c>
      <c r="T293" s="5" t="s">
        <v>700</v>
      </c>
      <c r="U293" s="2">
        <v>-51.75</v>
      </c>
      <c r="V293" s="1">
        <v>4</v>
      </c>
      <c r="W293" s="4">
        <v>61.52</v>
      </c>
      <c r="X293" s="1">
        <v>89292</v>
      </c>
      <c r="Y293" s="4">
        <f>DataSheet!$E293-DataSheet!$D293</f>
        <v>15.19</v>
      </c>
      <c r="Z293" s="1" t="e">
        <f t="array" aca="1" ref="Z293" ca="1">_xludf.IFS(DataSheet!$O293="Central","Chris",DataSheet!$O293="East","Erin",DataSheet!$O293="South","Sam",DataSheet!$O293="West","William")</f>
        <v>#NAME?</v>
      </c>
    </row>
    <row r="294" spans="1:26" ht="15.75" customHeight="1">
      <c r="A294" s="1">
        <v>1653</v>
      </c>
      <c r="B294" s="1" t="s">
        <v>795</v>
      </c>
      <c r="C294" s="1" t="s">
        <v>79</v>
      </c>
      <c r="D294" s="1">
        <v>0</v>
      </c>
      <c r="E294" s="2">
        <v>101.41</v>
      </c>
      <c r="F294" s="2">
        <v>35</v>
      </c>
      <c r="G294" s="1" t="s">
        <v>96</v>
      </c>
      <c r="H294" s="1" t="s">
        <v>103</v>
      </c>
      <c r="I294" s="1" t="s">
        <v>53</v>
      </c>
      <c r="J294" s="1" t="s">
        <v>87</v>
      </c>
      <c r="K294" s="1" t="s">
        <v>71</v>
      </c>
      <c r="L294" s="1" t="s">
        <v>796</v>
      </c>
      <c r="M294" s="3">
        <v>0.82</v>
      </c>
      <c r="N294" s="1" t="s">
        <v>34</v>
      </c>
      <c r="O294" s="1" t="s">
        <v>65</v>
      </c>
      <c r="P294" s="1" t="s">
        <v>99</v>
      </c>
      <c r="Q294" s="1" t="s">
        <v>797</v>
      </c>
      <c r="R294" s="1">
        <v>91360</v>
      </c>
      <c r="S294" s="5" t="s">
        <v>736</v>
      </c>
      <c r="T294" s="5" t="s">
        <v>700</v>
      </c>
      <c r="U294" s="2">
        <v>-457.73</v>
      </c>
      <c r="V294" s="1">
        <v>10</v>
      </c>
      <c r="W294" s="4">
        <v>1104.32</v>
      </c>
      <c r="X294" s="1">
        <v>89885</v>
      </c>
      <c r="Y294" s="4">
        <f>DataSheet!$E294-DataSheet!$D294</f>
        <v>101.41</v>
      </c>
      <c r="Z294" s="1" t="e">
        <f t="array" aca="1" ref="Z294" ca="1">_xludf.IFS(DataSheet!$O294="Central","Chris",DataSheet!$O294="East","Erin",DataSheet!$O294="South","Sam",DataSheet!$O294="West","William")</f>
        <v>#NAME?</v>
      </c>
    </row>
    <row r="295" spans="1:26" ht="15.75" customHeight="1">
      <c r="A295" s="1">
        <v>1653</v>
      </c>
      <c r="B295" s="1" t="s">
        <v>795</v>
      </c>
      <c r="C295" s="1" t="s">
        <v>79</v>
      </c>
      <c r="D295" s="1">
        <v>0.1</v>
      </c>
      <c r="E295" s="2">
        <v>95.99</v>
      </c>
      <c r="F295" s="2">
        <v>4.9000000000000004</v>
      </c>
      <c r="G295" s="1" t="s">
        <v>42</v>
      </c>
      <c r="H295" s="1" t="s">
        <v>103</v>
      </c>
      <c r="I295" s="1" t="s">
        <v>44</v>
      </c>
      <c r="J295" s="1" t="s">
        <v>145</v>
      </c>
      <c r="K295" s="1" t="s">
        <v>82</v>
      </c>
      <c r="L295" s="1" t="s">
        <v>798</v>
      </c>
      <c r="M295" s="3">
        <v>0.56000000000000005</v>
      </c>
      <c r="N295" s="1" t="s">
        <v>34</v>
      </c>
      <c r="O295" s="1" t="s">
        <v>65</v>
      </c>
      <c r="P295" s="1" t="s">
        <v>99</v>
      </c>
      <c r="Q295" s="1" t="s">
        <v>797</v>
      </c>
      <c r="R295" s="1">
        <v>91360</v>
      </c>
      <c r="S295" s="5" t="s">
        <v>736</v>
      </c>
      <c r="T295" s="5" t="s">
        <v>700</v>
      </c>
      <c r="U295" s="2">
        <v>-268.66399999999999</v>
      </c>
      <c r="V295" s="1">
        <v>2</v>
      </c>
      <c r="W295" s="4">
        <v>149.80000000000001</v>
      </c>
      <c r="X295" s="1">
        <v>89885</v>
      </c>
      <c r="Y295" s="4">
        <f>DataSheet!$E295-DataSheet!$D295</f>
        <v>95.89</v>
      </c>
      <c r="Z295" s="1" t="e">
        <f t="array" aca="1" ref="Z295" ca="1">_xludf.IFS(DataSheet!$O295="Central","Chris",DataSheet!$O295="East","Erin",DataSheet!$O295="South","Sam",DataSheet!$O295="West","William")</f>
        <v>#NAME?</v>
      </c>
    </row>
    <row r="296" spans="1:26" ht="15.75" customHeight="1">
      <c r="A296" s="1">
        <v>1389</v>
      </c>
      <c r="B296" s="1" t="s">
        <v>799</v>
      </c>
      <c r="C296" s="1" t="s">
        <v>27</v>
      </c>
      <c r="D296" s="1">
        <v>0.06</v>
      </c>
      <c r="E296" s="2">
        <v>1.74</v>
      </c>
      <c r="F296" s="2">
        <v>4.08</v>
      </c>
      <c r="G296" s="1" t="s">
        <v>42</v>
      </c>
      <c r="H296" s="1" t="s">
        <v>103</v>
      </c>
      <c r="I296" s="1" t="s">
        <v>30</v>
      </c>
      <c r="J296" s="1" t="s">
        <v>136</v>
      </c>
      <c r="K296" s="1" t="s">
        <v>46</v>
      </c>
      <c r="L296" s="1" t="s">
        <v>800</v>
      </c>
      <c r="M296" s="3">
        <v>0.53</v>
      </c>
      <c r="N296" s="1" t="s">
        <v>34</v>
      </c>
      <c r="O296" s="1" t="s">
        <v>65</v>
      </c>
      <c r="P296" s="1" t="s">
        <v>99</v>
      </c>
      <c r="Q296" s="1" t="s">
        <v>801</v>
      </c>
      <c r="R296" s="1">
        <v>94025</v>
      </c>
      <c r="S296" s="5" t="s">
        <v>700</v>
      </c>
      <c r="T296" s="5" t="s">
        <v>696</v>
      </c>
      <c r="U296" s="2">
        <v>-11.0732</v>
      </c>
      <c r="V296" s="1">
        <v>1</v>
      </c>
      <c r="W296" s="4">
        <v>2.77</v>
      </c>
      <c r="X296" s="1">
        <v>88726</v>
      </c>
      <c r="Y296" s="4">
        <f>DataSheet!$E296-DataSheet!$D296</f>
        <v>1.68</v>
      </c>
      <c r="Z296" s="1" t="e">
        <f t="array" aca="1" ref="Z296" ca="1">_xludf.IFS(DataSheet!$O296="Central","Chris",DataSheet!$O296="East","Erin",DataSheet!$O296="South","Sam",DataSheet!$O296="West","William")</f>
        <v>#NAME?</v>
      </c>
    </row>
    <row r="297" spans="1:26" ht="15.75" customHeight="1">
      <c r="A297" s="1">
        <v>156</v>
      </c>
      <c r="B297" s="1" t="s">
        <v>802</v>
      </c>
      <c r="C297" s="1" t="s">
        <v>41</v>
      </c>
      <c r="D297" s="1">
        <v>0.03</v>
      </c>
      <c r="E297" s="2">
        <v>10.89</v>
      </c>
      <c r="F297" s="2">
        <v>4.5</v>
      </c>
      <c r="G297" s="1" t="s">
        <v>42</v>
      </c>
      <c r="H297" s="1" t="s">
        <v>103</v>
      </c>
      <c r="I297" s="1" t="s">
        <v>53</v>
      </c>
      <c r="J297" s="1" t="s">
        <v>104</v>
      </c>
      <c r="K297" s="1" t="s">
        <v>82</v>
      </c>
      <c r="L297" s="1" t="s">
        <v>803</v>
      </c>
      <c r="M297" s="3">
        <v>0.59</v>
      </c>
      <c r="N297" s="1" t="s">
        <v>34</v>
      </c>
      <c r="O297" s="1" t="s">
        <v>65</v>
      </c>
      <c r="P297" s="1" t="s">
        <v>66</v>
      </c>
      <c r="Q297" s="1" t="s">
        <v>67</v>
      </c>
      <c r="R297" s="1">
        <v>80525</v>
      </c>
      <c r="S297" s="5" t="s">
        <v>700</v>
      </c>
      <c r="T297" s="5" t="s">
        <v>696</v>
      </c>
      <c r="U297" s="2">
        <v>-18.64</v>
      </c>
      <c r="V297" s="1">
        <v>3</v>
      </c>
      <c r="W297" s="4">
        <v>33.82</v>
      </c>
      <c r="X297" s="1">
        <v>87672</v>
      </c>
      <c r="Y297" s="4">
        <f>DataSheet!$E297-DataSheet!$D297</f>
        <v>10.860000000000001</v>
      </c>
      <c r="Z297" s="1" t="e">
        <f t="array" aca="1" ref="Z297" ca="1">_xludf.IFS(DataSheet!$O297="Central","Chris",DataSheet!$O297="East","Erin",DataSheet!$O297="South","Sam",DataSheet!$O297="West","William")</f>
        <v>#NAME?</v>
      </c>
    </row>
    <row r="298" spans="1:26" ht="15.75" customHeight="1">
      <c r="A298" s="1">
        <v>1997</v>
      </c>
      <c r="B298" s="1" t="s">
        <v>804</v>
      </c>
      <c r="C298" s="1" t="s">
        <v>79</v>
      </c>
      <c r="D298" s="1">
        <v>0.1</v>
      </c>
      <c r="E298" s="2">
        <v>125.99</v>
      </c>
      <c r="F298" s="2">
        <v>8.99</v>
      </c>
      <c r="G298" s="1" t="s">
        <v>42</v>
      </c>
      <c r="H298" s="1" t="s">
        <v>43</v>
      </c>
      <c r="I298" s="1" t="s">
        <v>44</v>
      </c>
      <c r="J298" s="1" t="s">
        <v>145</v>
      </c>
      <c r="K298" s="1" t="s">
        <v>82</v>
      </c>
      <c r="L298" s="1" t="s">
        <v>805</v>
      </c>
      <c r="M298" s="3">
        <v>0.56999999999999995</v>
      </c>
      <c r="N298" s="1" t="s">
        <v>34</v>
      </c>
      <c r="O298" s="1" t="s">
        <v>35</v>
      </c>
      <c r="P298" s="1" t="s">
        <v>287</v>
      </c>
      <c r="Q298" s="1" t="s">
        <v>288</v>
      </c>
      <c r="R298" s="1">
        <v>29915</v>
      </c>
      <c r="S298" s="5" t="s">
        <v>700</v>
      </c>
      <c r="T298" s="5" t="s">
        <v>782</v>
      </c>
      <c r="U298" s="2">
        <v>17.652000000000001</v>
      </c>
      <c r="V298" s="1">
        <v>4</v>
      </c>
      <c r="W298" s="4">
        <v>408.66</v>
      </c>
      <c r="X298" s="1">
        <v>90333</v>
      </c>
      <c r="Y298" s="4">
        <f>DataSheet!$E298-DataSheet!$D298</f>
        <v>125.89</v>
      </c>
      <c r="Z298" s="1" t="e">
        <f t="array" aca="1" ref="Z298" ca="1">_xludf.IFS(DataSheet!$O298="Central","Chris",DataSheet!$O298="East","Erin",DataSheet!$O298="South","Sam",DataSheet!$O298="West","William")</f>
        <v>#NAME?</v>
      </c>
    </row>
    <row r="299" spans="1:26" ht="15.75" customHeight="1">
      <c r="A299" s="1">
        <v>1360</v>
      </c>
      <c r="B299" s="1" t="s">
        <v>806</v>
      </c>
      <c r="C299" s="1" t="s">
        <v>41</v>
      </c>
      <c r="D299" s="1">
        <v>0.03</v>
      </c>
      <c r="E299" s="2">
        <v>14.34</v>
      </c>
      <c r="F299" s="2">
        <v>5</v>
      </c>
      <c r="G299" s="1" t="s">
        <v>42</v>
      </c>
      <c r="H299" s="1" t="s">
        <v>43</v>
      </c>
      <c r="I299" s="1" t="s">
        <v>30</v>
      </c>
      <c r="J299" s="1" t="s">
        <v>136</v>
      </c>
      <c r="K299" s="1" t="s">
        <v>46</v>
      </c>
      <c r="L299" s="1" t="s">
        <v>807</v>
      </c>
      <c r="M299" s="3">
        <v>0.49</v>
      </c>
      <c r="N299" s="1" t="s">
        <v>34</v>
      </c>
      <c r="O299" s="1" t="s">
        <v>57</v>
      </c>
      <c r="P299" s="1" t="s">
        <v>226</v>
      </c>
      <c r="Q299" s="1" t="s">
        <v>808</v>
      </c>
      <c r="R299" s="1">
        <v>52761</v>
      </c>
      <c r="S299" s="5" t="s">
        <v>696</v>
      </c>
      <c r="T299" s="5" t="s">
        <v>809</v>
      </c>
      <c r="U299" s="2">
        <v>82.310100000000006</v>
      </c>
      <c r="V299" s="1">
        <v>8</v>
      </c>
      <c r="W299" s="4">
        <v>119.29</v>
      </c>
      <c r="X299" s="1">
        <v>89595</v>
      </c>
      <c r="Y299" s="4">
        <f>DataSheet!$E299-DataSheet!$D299</f>
        <v>14.31</v>
      </c>
      <c r="Z299" s="1" t="e">
        <f t="array" aca="1" ref="Z299" ca="1">_xludf.IFS(DataSheet!$O299="Central","Chris",DataSheet!$O299="East","Erin",DataSheet!$O299="South","Sam",DataSheet!$O299="West","William")</f>
        <v>#NAME?</v>
      </c>
    </row>
    <row r="300" spans="1:26" ht="15.75" customHeight="1">
      <c r="A300" s="1">
        <v>1361</v>
      </c>
      <c r="B300" s="1" t="s">
        <v>810</v>
      </c>
      <c r="C300" s="1" t="s">
        <v>41</v>
      </c>
      <c r="D300" s="1">
        <v>0.01</v>
      </c>
      <c r="E300" s="2">
        <v>2.89</v>
      </c>
      <c r="F300" s="2">
        <v>0.5</v>
      </c>
      <c r="G300" s="1" t="s">
        <v>42</v>
      </c>
      <c r="H300" s="1" t="s">
        <v>43</v>
      </c>
      <c r="I300" s="1" t="s">
        <v>53</v>
      </c>
      <c r="J300" s="1" t="s">
        <v>162</v>
      </c>
      <c r="K300" s="1" t="s">
        <v>82</v>
      </c>
      <c r="L300" s="1" t="s">
        <v>758</v>
      </c>
      <c r="M300" s="3">
        <v>0.38</v>
      </c>
      <c r="N300" s="1" t="s">
        <v>34</v>
      </c>
      <c r="O300" s="1" t="s">
        <v>57</v>
      </c>
      <c r="P300" s="1" t="s">
        <v>305</v>
      </c>
      <c r="Q300" s="1" t="s">
        <v>811</v>
      </c>
      <c r="R300" s="1">
        <v>48101</v>
      </c>
      <c r="S300" s="5" t="s">
        <v>696</v>
      </c>
      <c r="T300" s="5" t="s">
        <v>782</v>
      </c>
      <c r="U300" s="2">
        <v>1.2236</v>
      </c>
      <c r="V300" s="1">
        <v>1</v>
      </c>
      <c r="W300" s="4">
        <v>3.08</v>
      </c>
      <c r="X300" s="1">
        <v>89595</v>
      </c>
      <c r="Y300" s="4">
        <f>DataSheet!$E300-DataSheet!$D300</f>
        <v>2.8800000000000003</v>
      </c>
      <c r="Z300" s="1" t="e">
        <f t="array" aca="1" ref="Z300" ca="1">_xludf.IFS(DataSheet!$O300="Central","Chris",DataSheet!$O300="East","Erin",DataSheet!$O300="South","Sam",DataSheet!$O300="West","William")</f>
        <v>#NAME?</v>
      </c>
    </row>
    <row r="301" spans="1:26" ht="15.75" customHeight="1">
      <c r="A301" s="1">
        <v>3154</v>
      </c>
      <c r="B301" s="1" t="s">
        <v>812</v>
      </c>
      <c r="C301" s="1" t="s">
        <v>41</v>
      </c>
      <c r="D301" s="1">
        <v>0.08</v>
      </c>
      <c r="E301" s="2">
        <v>150.97999999999999</v>
      </c>
      <c r="F301" s="2">
        <v>13.99</v>
      </c>
      <c r="G301" s="1" t="s">
        <v>96</v>
      </c>
      <c r="H301" s="1" t="s">
        <v>103</v>
      </c>
      <c r="I301" s="1" t="s">
        <v>44</v>
      </c>
      <c r="J301" s="1" t="s">
        <v>62</v>
      </c>
      <c r="K301" s="1" t="s">
        <v>154</v>
      </c>
      <c r="L301" s="1" t="s">
        <v>813</v>
      </c>
      <c r="M301" s="3">
        <v>0.38</v>
      </c>
      <c r="N301" s="1" t="s">
        <v>34</v>
      </c>
      <c r="O301" s="1" t="s">
        <v>35</v>
      </c>
      <c r="P301" s="1" t="s">
        <v>133</v>
      </c>
      <c r="Q301" s="1" t="s">
        <v>814</v>
      </c>
      <c r="R301" s="1">
        <v>33710</v>
      </c>
      <c r="S301" s="5" t="s">
        <v>696</v>
      </c>
      <c r="T301" s="5" t="s">
        <v>809</v>
      </c>
      <c r="U301" s="2">
        <v>-3.948</v>
      </c>
      <c r="V301" s="1">
        <v>8</v>
      </c>
      <c r="W301" s="4">
        <v>1183.82</v>
      </c>
      <c r="X301" s="1">
        <v>86899</v>
      </c>
      <c r="Y301" s="4">
        <f>DataSheet!$E301-DataSheet!$D301</f>
        <v>150.89999999999998</v>
      </c>
      <c r="Z301" s="1" t="e">
        <f t="array" aca="1" ref="Z301" ca="1">_xludf.IFS(DataSheet!$O301="Central","Chris",DataSheet!$O301="East","Erin",DataSheet!$O301="South","Sam",DataSheet!$O301="West","William")</f>
        <v>#NAME?</v>
      </c>
    </row>
    <row r="302" spans="1:26" ht="15.75" customHeight="1">
      <c r="A302" s="1">
        <v>3155</v>
      </c>
      <c r="B302" s="1" t="s">
        <v>665</v>
      </c>
      <c r="C302" s="1" t="s">
        <v>41</v>
      </c>
      <c r="D302" s="1">
        <v>0.03</v>
      </c>
      <c r="E302" s="2">
        <v>25.98</v>
      </c>
      <c r="F302" s="2">
        <v>14.36</v>
      </c>
      <c r="G302" s="1" t="s">
        <v>28</v>
      </c>
      <c r="H302" s="1" t="s">
        <v>103</v>
      </c>
      <c r="I302" s="1" t="s">
        <v>30</v>
      </c>
      <c r="J302" s="1" t="s">
        <v>119</v>
      </c>
      <c r="K302" s="1" t="s">
        <v>63</v>
      </c>
      <c r="L302" s="1" t="s">
        <v>815</v>
      </c>
      <c r="M302" s="3">
        <v>0.6</v>
      </c>
      <c r="N302" s="1" t="s">
        <v>34</v>
      </c>
      <c r="O302" s="1" t="s">
        <v>35</v>
      </c>
      <c r="P302" s="1" t="s">
        <v>133</v>
      </c>
      <c r="Q302" s="1" t="s">
        <v>349</v>
      </c>
      <c r="R302" s="1">
        <v>32771</v>
      </c>
      <c r="S302" s="5" t="s">
        <v>696</v>
      </c>
      <c r="T302" s="5" t="s">
        <v>809</v>
      </c>
      <c r="U302" s="2">
        <v>57.545999999999999</v>
      </c>
      <c r="V302" s="1">
        <v>4</v>
      </c>
      <c r="W302" s="4">
        <v>107.66</v>
      </c>
      <c r="X302" s="1">
        <v>86899</v>
      </c>
      <c r="Y302" s="4">
        <f>DataSheet!$E302-DataSheet!$D302</f>
        <v>25.95</v>
      </c>
      <c r="Z302" s="1" t="e">
        <f t="array" aca="1" ref="Z302" ca="1">_xludf.IFS(DataSheet!$O302="Central","Chris",DataSheet!$O302="East","Erin",DataSheet!$O302="South","Sam",DataSheet!$O302="West","William")</f>
        <v>#NAME?</v>
      </c>
    </row>
    <row r="303" spans="1:26" ht="15.75" customHeight="1">
      <c r="A303" s="1">
        <v>3155</v>
      </c>
      <c r="B303" s="1" t="s">
        <v>665</v>
      </c>
      <c r="C303" s="1" t="s">
        <v>41</v>
      </c>
      <c r="D303" s="1">
        <v>0.1</v>
      </c>
      <c r="E303" s="2">
        <v>32.479999999999997</v>
      </c>
      <c r="F303" s="2">
        <v>35</v>
      </c>
      <c r="G303" s="1" t="s">
        <v>42</v>
      </c>
      <c r="H303" s="1" t="s">
        <v>103</v>
      </c>
      <c r="I303" s="1" t="s">
        <v>53</v>
      </c>
      <c r="J303" s="1" t="s">
        <v>87</v>
      </c>
      <c r="K303" s="1" t="s">
        <v>71</v>
      </c>
      <c r="L303" s="1" t="s">
        <v>816</v>
      </c>
      <c r="M303" s="3">
        <v>0.81</v>
      </c>
      <c r="N303" s="1" t="s">
        <v>34</v>
      </c>
      <c r="O303" s="1" t="s">
        <v>35</v>
      </c>
      <c r="P303" s="1" t="s">
        <v>133</v>
      </c>
      <c r="Q303" s="1" t="s">
        <v>349</v>
      </c>
      <c r="R303" s="1">
        <v>32771</v>
      </c>
      <c r="S303" s="5" t="s">
        <v>696</v>
      </c>
      <c r="T303" s="5" t="s">
        <v>809</v>
      </c>
      <c r="U303" s="2">
        <v>-333.42540000000002</v>
      </c>
      <c r="V303" s="1">
        <v>10</v>
      </c>
      <c r="W303" s="4">
        <v>318.83</v>
      </c>
      <c r="X303" s="1">
        <v>86899</v>
      </c>
      <c r="Y303" s="4">
        <f>DataSheet!$E303-DataSheet!$D303</f>
        <v>32.379999999999995</v>
      </c>
      <c r="Z303" s="1" t="e">
        <f t="array" aca="1" ref="Z303" ca="1">_xludf.IFS(DataSheet!$O303="Central","Chris",DataSheet!$O303="East","Erin",DataSheet!$O303="South","Sam",DataSheet!$O303="West","William")</f>
        <v>#NAME?</v>
      </c>
    </row>
    <row r="304" spans="1:26" ht="15.75" customHeight="1">
      <c r="A304" s="1">
        <v>1129</v>
      </c>
      <c r="B304" s="1" t="s">
        <v>817</v>
      </c>
      <c r="C304" s="1" t="s">
        <v>52</v>
      </c>
      <c r="D304" s="1">
        <v>0.02</v>
      </c>
      <c r="E304" s="2">
        <v>4.9800000000000004</v>
      </c>
      <c r="F304" s="2">
        <v>6.07</v>
      </c>
      <c r="G304" s="1" t="s">
        <v>42</v>
      </c>
      <c r="H304" s="1" t="s">
        <v>80</v>
      </c>
      <c r="I304" s="1" t="s">
        <v>53</v>
      </c>
      <c r="J304" s="1" t="s">
        <v>97</v>
      </c>
      <c r="K304" s="1" t="s">
        <v>82</v>
      </c>
      <c r="L304" s="1" t="s">
        <v>818</v>
      </c>
      <c r="M304" s="3">
        <v>0.36</v>
      </c>
      <c r="N304" s="1" t="s">
        <v>34</v>
      </c>
      <c r="O304" s="1" t="s">
        <v>121</v>
      </c>
      <c r="P304" s="1" t="s">
        <v>422</v>
      </c>
      <c r="Q304" s="1" t="s">
        <v>819</v>
      </c>
      <c r="R304" s="1">
        <v>2118</v>
      </c>
      <c r="S304" s="5" t="s">
        <v>696</v>
      </c>
      <c r="T304" s="5" t="s">
        <v>782</v>
      </c>
      <c r="U304" s="2">
        <v>-46.92</v>
      </c>
      <c r="V304" s="1">
        <v>19</v>
      </c>
      <c r="W304" s="4">
        <v>105.5</v>
      </c>
      <c r="X304" s="1">
        <v>57794</v>
      </c>
      <c r="Y304" s="4">
        <f>DataSheet!$E304-DataSheet!$D304</f>
        <v>4.9600000000000009</v>
      </c>
      <c r="Z304" s="1" t="e">
        <f t="array" aca="1" ref="Z304" ca="1">_xludf.IFS(DataSheet!$O304="Central","Chris",DataSheet!$O304="East","Erin",DataSheet!$O304="South","Sam",DataSheet!$O304="West","William")</f>
        <v>#NAME?</v>
      </c>
    </row>
    <row r="305" spans="1:26" ht="15.75" customHeight="1">
      <c r="A305" s="1">
        <v>1133</v>
      </c>
      <c r="B305" s="1" t="s">
        <v>820</v>
      </c>
      <c r="C305" s="1" t="s">
        <v>52</v>
      </c>
      <c r="D305" s="1">
        <v>0.02</v>
      </c>
      <c r="E305" s="2">
        <v>4.9800000000000004</v>
      </c>
      <c r="F305" s="2">
        <v>6.07</v>
      </c>
      <c r="G305" s="1" t="s">
        <v>42</v>
      </c>
      <c r="H305" s="1" t="s">
        <v>80</v>
      </c>
      <c r="I305" s="1" t="s">
        <v>53</v>
      </c>
      <c r="J305" s="1" t="s">
        <v>97</v>
      </c>
      <c r="K305" s="1" t="s">
        <v>82</v>
      </c>
      <c r="L305" s="1" t="s">
        <v>818</v>
      </c>
      <c r="M305" s="3">
        <v>0.36</v>
      </c>
      <c r="N305" s="1" t="s">
        <v>34</v>
      </c>
      <c r="O305" s="1" t="s">
        <v>57</v>
      </c>
      <c r="P305" s="1" t="s">
        <v>199</v>
      </c>
      <c r="Q305" s="1" t="s">
        <v>821</v>
      </c>
      <c r="R305" s="1">
        <v>75234</v>
      </c>
      <c r="S305" s="5" t="s">
        <v>696</v>
      </c>
      <c r="T305" s="5" t="s">
        <v>782</v>
      </c>
      <c r="U305" s="2">
        <v>-46.92</v>
      </c>
      <c r="V305" s="1">
        <v>5</v>
      </c>
      <c r="W305" s="4">
        <v>27.76</v>
      </c>
      <c r="X305" s="1">
        <v>88105</v>
      </c>
      <c r="Y305" s="4">
        <f>DataSheet!$E305-DataSheet!$D305</f>
        <v>4.9600000000000009</v>
      </c>
      <c r="Z305" s="1" t="e">
        <f t="array" aca="1" ref="Z305" ca="1">_xludf.IFS(DataSheet!$O305="Central","Chris",DataSheet!$O305="East","Erin",DataSheet!$O305="South","Sam",DataSheet!$O305="West","William")</f>
        <v>#NAME?</v>
      </c>
    </row>
    <row r="306" spans="1:26" ht="15.75" customHeight="1">
      <c r="A306" s="1">
        <v>2795</v>
      </c>
      <c r="B306" s="1" t="s">
        <v>822</v>
      </c>
      <c r="C306" s="1" t="s">
        <v>52</v>
      </c>
      <c r="D306" s="1">
        <v>0.04</v>
      </c>
      <c r="E306" s="2">
        <v>3.57</v>
      </c>
      <c r="F306" s="2">
        <v>4.17</v>
      </c>
      <c r="G306" s="1" t="s">
        <v>42</v>
      </c>
      <c r="H306" s="1" t="s">
        <v>103</v>
      </c>
      <c r="I306" s="1" t="s">
        <v>53</v>
      </c>
      <c r="J306" s="1" t="s">
        <v>54</v>
      </c>
      <c r="K306" s="1" t="s">
        <v>46</v>
      </c>
      <c r="L306" s="1" t="s">
        <v>823</v>
      </c>
      <c r="M306" s="3">
        <v>0.59</v>
      </c>
      <c r="N306" s="1" t="s">
        <v>34</v>
      </c>
      <c r="O306" s="1" t="s">
        <v>57</v>
      </c>
      <c r="P306" s="1" t="s">
        <v>226</v>
      </c>
      <c r="Q306" s="1" t="s">
        <v>824</v>
      </c>
      <c r="R306" s="1">
        <v>50401</v>
      </c>
      <c r="S306" s="5" t="s">
        <v>696</v>
      </c>
      <c r="T306" s="5" t="s">
        <v>782</v>
      </c>
      <c r="U306" s="2">
        <v>-69.91</v>
      </c>
      <c r="V306" s="1">
        <v>8</v>
      </c>
      <c r="W306" s="4">
        <v>30.9</v>
      </c>
      <c r="X306" s="1">
        <v>87556</v>
      </c>
      <c r="Y306" s="4">
        <f>DataSheet!$E306-DataSheet!$D306</f>
        <v>3.53</v>
      </c>
      <c r="Z306" s="1" t="e">
        <f t="array" aca="1" ref="Z306" ca="1">_xludf.IFS(DataSheet!$O306="Central","Chris",DataSheet!$O306="East","Erin",DataSheet!$O306="South","Sam",DataSheet!$O306="West","William")</f>
        <v>#NAME?</v>
      </c>
    </row>
    <row r="307" spans="1:26" ht="15.75" customHeight="1">
      <c r="A307" s="1">
        <v>2795</v>
      </c>
      <c r="B307" s="1" t="s">
        <v>822</v>
      </c>
      <c r="C307" s="1" t="s">
        <v>52</v>
      </c>
      <c r="D307" s="1">
        <v>0.05</v>
      </c>
      <c r="E307" s="2">
        <v>200.99</v>
      </c>
      <c r="F307" s="2">
        <v>4.2</v>
      </c>
      <c r="G307" s="1" t="s">
        <v>42</v>
      </c>
      <c r="H307" s="1" t="s">
        <v>103</v>
      </c>
      <c r="I307" s="1" t="s">
        <v>44</v>
      </c>
      <c r="J307" s="1" t="s">
        <v>145</v>
      </c>
      <c r="K307" s="1" t="s">
        <v>82</v>
      </c>
      <c r="L307" s="1" t="s">
        <v>825</v>
      </c>
      <c r="M307" s="3">
        <v>0.59</v>
      </c>
      <c r="N307" s="1" t="s">
        <v>34</v>
      </c>
      <c r="O307" s="1" t="s">
        <v>57</v>
      </c>
      <c r="P307" s="1" t="s">
        <v>226</v>
      </c>
      <c r="Q307" s="1" t="s">
        <v>824</v>
      </c>
      <c r="R307" s="1">
        <v>50401</v>
      </c>
      <c r="S307" s="5" t="s">
        <v>696</v>
      </c>
      <c r="T307" s="5" t="s">
        <v>826</v>
      </c>
      <c r="U307" s="2">
        <v>1630.5252</v>
      </c>
      <c r="V307" s="1">
        <v>14</v>
      </c>
      <c r="W307" s="4">
        <v>2363.08</v>
      </c>
      <c r="X307" s="1">
        <v>87556</v>
      </c>
      <c r="Y307" s="4">
        <f>DataSheet!$E307-DataSheet!$D307</f>
        <v>200.94</v>
      </c>
      <c r="Z307" s="1" t="e">
        <f t="array" aca="1" ref="Z307" ca="1">_xludf.IFS(DataSheet!$O307="Central","Chris",DataSheet!$O307="East","Erin",DataSheet!$O307="South","Sam",DataSheet!$O307="West","William")</f>
        <v>#NAME?</v>
      </c>
    </row>
    <row r="308" spans="1:26" ht="15.75" customHeight="1">
      <c r="A308" s="1">
        <v>2795</v>
      </c>
      <c r="B308" s="1" t="s">
        <v>822</v>
      </c>
      <c r="C308" s="1" t="s">
        <v>52</v>
      </c>
      <c r="D308" s="1">
        <v>7.0000000000000007E-2</v>
      </c>
      <c r="E308" s="2">
        <v>195.99</v>
      </c>
      <c r="F308" s="2">
        <v>8.99</v>
      </c>
      <c r="G308" s="1" t="s">
        <v>42</v>
      </c>
      <c r="H308" s="1" t="s">
        <v>103</v>
      </c>
      <c r="I308" s="1" t="s">
        <v>44</v>
      </c>
      <c r="J308" s="1" t="s">
        <v>145</v>
      </c>
      <c r="K308" s="1" t="s">
        <v>82</v>
      </c>
      <c r="L308" s="1" t="s">
        <v>827</v>
      </c>
      <c r="M308" s="3">
        <v>0.57999999999999996</v>
      </c>
      <c r="N308" s="1" t="s">
        <v>34</v>
      </c>
      <c r="O308" s="1" t="s">
        <v>57</v>
      </c>
      <c r="P308" s="1" t="s">
        <v>226</v>
      </c>
      <c r="Q308" s="1" t="s">
        <v>824</v>
      </c>
      <c r="R308" s="1">
        <v>50401</v>
      </c>
      <c r="S308" s="5" t="s">
        <v>696</v>
      </c>
      <c r="T308" s="5" t="s">
        <v>696</v>
      </c>
      <c r="U308" s="2">
        <v>-457.16</v>
      </c>
      <c r="V308" s="1">
        <v>2</v>
      </c>
      <c r="W308" s="4">
        <v>328.45</v>
      </c>
      <c r="X308" s="1">
        <v>87556</v>
      </c>
      <c r="Y308" s="4">
        <f>DataSheet!$E308-DataSheet!$D308</f>
        <v>195.92000000000002</v>
      </c>
      <c r="Z308" s="1" t="e">
        <f t="array" aca="1" ref="Z308" ca="1">_xludf.IFS(DataSheet!$O308="Central","Chris",DataSheet!$O308="East","Erin",DataSheet!$O308="South","Sam",DataSheet!$O308="West","William")</f>
        <v>#NAME?</v>
      </c>
    </row>
    <row r="309" spans="1:26" ht="15.75" customHeight="1">
      <c r="A309" s="1">
        <v>3000</v>
      </c>
      <c r="B309" s="1" t="s">
        <v>828</v>
      </c>
      <c r="C309" s="1" t="s">
        <v>52</v>
      </c>
      <c r="D309" s="1">
        <v>0.01</v>
      </c>
      <c r="E309" s="2">
        <v>10.14</v>
      </c>
      <c r="F309" s="2">
        <v>2.27</v>
      </c>
      <c r="G309" s="1" t="s">
        <v>42</v>
      </c>
      <c r="H309" s="1" t="s">
        <v>43</v>
      </c>
      <c r="I309" s="1" t="s">
        <v>53</v>
      </c>
      <c r="J309" s="1" t="s">
        <v>97</v>
      </c>
      <c r="K309" s="1" t="s">
        <v>55</v>
      </c>
      <c r="L309" s="1" t="s">
        <v>181</v>
      </c>
      <c r="M309" s="3">
        <v>0.36</v>
      </c>
      <c r="N309" s="1" t="s">
        <v>34</v>
      </c>
      <c r="O309" s="1" t="s">
        <v>57</v>
      </c>
      <c r="P309" s="1" t="s">
        <v>305</v>
      </c>
      <c r="Q309" s="1" t="s">
        <v>829</v>
      </c>
      <c r="R309" s="1">
        <v>48342</v>
      </c>
      <c r="S309" s="5" t="s">
        <v>696</v>
      </c>
      <c r="T309" s="5" t="s">
        <v>782</v>
      </c>
      <c r="U309" s="2">
        <v>28.152000000000001</v>
      </c>
      <c r="V309" s="1">
        <v>4</v>
      </c>
      <c r="W309" s="4">
        <v>40.799999999999997</v>
      </c>
      <c r="X309" s="1">
        <v>87042</v>
      </c>
      <c r="Y309" s="4">
        <f>DataSheet!$E309-DataSheet!$D309</f>
        <v>10.130000000000001</v>
      </c>
      <c r="Z309" s="1" t="e">
        <f t="array" aca="1" ref="Z309" ca="1">_xludf.IFS(DataSheet!$O309="Central","Chris",DataSheet!$O309="East","Erin",DataSheet!$O309="South","Sam",DataSheet!$O309="West","William")</f>
        <v>#NAME?</v>
      </c>
    </row>
    <row r="310" spans="1:26" ht="15.75" customHeight="1">
      <c r="A310" s="1">
        <v>3307</v>
      </c>
      <c r="B310" s="1" t="s">
        <v>830</v>
      </c>
      <c r="C310" s="1" t="s">
        <v>52</v>
      </c>
      <c r="D310" s="1">
        <v>7.0000000000000007E-2</v>
      </c>
      <c r="E310" s="2">
        <v>16.739999999999998</v>
      </c>
      <c r="F310" s="2">
        <v>7.04</v>
      </c>
      <c r="G310" s="1" t="s">
        <v>42</v>
      </c>
      <c r="H310" s="1" t="s">
        <v>29</v>
      </c>
      <c r="I310" s="1" t="s">
        <v>53</v>
      </c>
      <c r="J310" s="1" t="s">
        <v>87</v>
      </c>
      <c r="K310" s="1" t="s">
        <v>82</v>
      </c>
      <c r="L310" s="1" t="s">
        <v>831</v>
      </c>
      <c r="M310" s="3">
        <v>0.81</v>
      </c>
      <c r="N310" s="1" t="s">
        <v>34</v>
      </c>
      <c r="O310" s="1" t="s">
        <v>121</v>
      </c>
      <c r="P310" s="1" t="s">
        <v>422</v>
      </c>
      <c r="Q310" s="1" t="s">
        <v>832</v>
      </c>
      <c r="R310" s="1">
        <v>1001</v>
      </c>
      <c r="S310" s="5" t="s">
        <v>696</v>
      </c>
      <c r="T310" s="5" t="s">
        <v>833</v>
      </c>
      <c r="U310" s="2">
        <v>-114.2</v>
      </c>
      <c r="V310" s="1">
        <v>5</v>
      </c>
      <c r="W310" s="4">
        <v>80.58</v>
      </c>
      <c r="X310" s="1">
        <v>90462</v>
      </c>
      <c r="Y310" s="4">
        <f>DataSheet!$E310-DataSheet!$D310</f>
        <v>16.669999999999998</v>
      </c>
      <c r="Z310" s="1" t="e">
        <f t="array" aca="1" ref="Z310" ca="1">_xludf.IFS(DataSheet!$O310="Central","Chris",DataSheet!$O310="East","Erin",DataSheet!$O310="South","Sam",DataSheet!$O310="West","William")</f>
        <v>#NAME?</v>
      </c>
    </row>
    <row r="311" spans="1:26" ht="15.75" customHeight="1">
      <c r="A311" s="1">
        <v>3311</v>
      </c>
      <c r="B311" s="1" t="s">
        <v>834</v>
      </c>
      <c r="C311" s="1" t="s">
        <v>52</v>
      </c>
      <c r="D311" s="1">
        <v>0.06</v>
      </c>
      <c r="E311" s="2">
        <v>6.45</v>
      </c>
      <c r="F311" s="2">
        <v>1.34</v>
      </c>
      <c r="G311" s="1" t="s">
        <v>42</v>
      </c>
      <c r="H311" s="1" t="s">
        <v>29</v>
      </c>
      <c r="I311" s="1" t="s">
        <v>53</v>
      </c>
      <c r="J311" s="1" t="s">
        <v>97</v>
      </c>
      <c r="K311" s="1" t="s">
        <v>55</v>
      </c>
      <c r="L311" s="1" t="s">
        <v>507</v>
      </c>
      <c r="M311" s="3">
        <v>0.36</v>
      </c>
      <c r="N311" s="1" t="s">
        <v>34</v>
      </c>
      <c r="O311" s="1" t="s">
        <v>121</v>
      </c>
      <c r="P311" s="1" t="s">
        <v>422</v>
      </c>
      <c r="Q311" s="1" t="s">
        <v>835</v>
      </c>
      <c r="R311" s="1">
        <v>1890</v>
      </c>
      <c r="S311" s="5" t="s">
        <v>696</v>
      </c>
      <c r="T311" s="5" t="s">
        <v>836</v>
      </c>
      <c r="U311" s="2">
        <v>39.426600000000001</v>
      </c>
      <c r="V311" s="1">
        <v>9</v>
      </c>
      <c r="W311" s="4">
        <v>57.14</v>
      </c>
      <c r="X311" s="1">
        <v>90462</v>
      </c>
      <c r="Y311" s="4">
        <f>DataSheet!$E311-DataSheet!$D311</f>
        <v>6.3900000000000006</v>
      </c>
      <c r="Z311" s="1" t="e">
        <f t="array" aca="1" ref="Z311" ca="1">_xludf.IFS(DataSheet!$O311="Central","Chris",DataSheet!$O311="East","Erin",DataSheet!$O311="South","Sam",DataSheet!$O311="West","William")</f>
        <v>#NAME?</v>
      </c>
    </row>
    <row r="312" spans="1:26" ht="15.75" customHeight="1">
      <c r="A312" s="1">
        <v>3314</v>
      </c>
      <c r="B312" s="1" t="s">
        <v>837</v>
      </c>
      <c r="C312" s="1" t="s">
        <v>52</v>
      </c>
      <c r="D312" s="1">
        <v>0.05</v>
      </c>
      <c r="E312" s="2">
        <v>122.99</v>
      </c>
      <c r="F312" s="2">
        <v>70.2</v>
      </c>
      <c r="G312" s="1" t="s">
        <v>28</v>
      </c>
      <c r="H312" s="1" t="s">
        <v>29</v>
      </c>
      <c r="I312" s="1" t="s">
        <v>30</v>
      </c>
      <c r="J312" s="1" t="s">
        <v>119</v>
      </c>
      <c r="K312" s="1" t="s">
        <v>63</v>
      </c>
      <c r="L312" s="1" t="s">
        <v>838</v>
      </c>
      <c r="M312" s="3">
        <v>0.74</v>
      </c>
      <c r="N312" s="1" t="s">
        <v>34</v>
      </c>
      <c r="O312" s="1" t="s">
        <v>121</v>
      </c>
      <c r="P312" s="1" t="s">
        <v>415</v>
      </c>
      <c r="Q312" s="1" t="s">
        <v>839</v>
      </c>
      <c r="R312" s="1">
        <v>7024</v>
      </c>
      <c r="S312" s="5" t="s">
        <v>696</v>
      </c>
      <c r="T312" s="5" t="s">
        <v>826</v>
      </c>
      <c r="U312" s="2">
        <v>-722.23</v>
      </c>
      <c r="V312" s="1">
        <v>4</v>
      </c>
      <c r="W312" s="4">
        <v>498.31</v>
      </c>
      <c r="X312" s="1">
        <v>90462</v>
      </c>
      <c r="Y312" s="4">
        <f>DataSheet!$E312-DataSheet!$D312</f>
        <v>122.94</v>
      </c>
      <c r="Z312" s="1" t="e">
        <f t="array" aca="1" ref="Z312" ca="1">_xludf.IFS(DataSheet!$O312="Central","Chris",DataSheet!$O312="East","Erin",DataSheet!$O312="South","Sam",DataSheet!$O312="West","William")</f>
        <v>#NAME?</v>
      </c>
    </row>
    <row r="313" spans="1:26" ht="15.75" customHeight="1">
      <c r="A313" s="1">
        <v>1946</v>
      </c>
      <c r="B313" s="1" t="s">
        <v>840</v>
      </c>
      <c r="C313" s="1" t="s">
        <v>126</v>
      </c>
      <c r="D313" s="1">
        <v>0.08</v>
      </c>
      <c r="E313" s="2">
        <v>90.98</v>
      </c>
      <c r="F313" s="2">
        <v>56.2</v>
      </c>
      <c r="G313" s="1" t="s">
        <v>42</v>
      </c>
      <c r="H313" s="1" t="s">
        <v>43</v>
      </c>
      <c r="I313" s="1" t="s">
        <v>30</v>
      </c>
      <c r="J313" s="1" t="s">
        <v>136</v>
      </c>
      <c r="K313" s="1" t="s">
        <v>154</v>
      </c>
      <c r="L313" s="1" t="s">
        <v>841</v>
      </c>
      <c r="M313" s="3">
        <v>0.74</v>
      </c>
      <c r="N313" s="1" t="s">
        <v>34</v>
      </c>
      <c r="O313" s="1" t="s">
        <v>121</v>
      </c>
      <c r="P313" s="1" t="s">
        <v>337</v>
      </c>
      <c r="Q313" s="1" t="s">
        <v>842</v>
      </c>
      <c r="R313" s="1">
        <v>15228</v>
      </c>
      <c r="S313" s="5" t="s">
        <v>696</v>
      </c>
      <c r="T313" s="5" t="s">
        <v>782</v>
      </c>
      <c r="U313" s="2">
        <v>-1920.9336000000001</v>
      </c>
      <c r="V313" s="1">
        <v>12</v>
      </c>
      <c r="W313" s="4">
        <v>1058.3599999999999</v>
      </c>
      <c r="X313" s="1">
        <v>86331</v>
      </c>
      <c r="Y313" s="4">
        <f>DataSheet!$E313-DataSheet!$D313</f>
        <v>90.9</v>
      </c>
      <c r="Z313" s="1" t="e">
        <f t="array" aca="1" ref="Z313" ca="1">_xludf.IFS(DataSheet!$O313="Central","Chris",DataSheet!$O313="East","Erin",DataSheet!$O313="South","Sam",DataSheet!$O313="West","William")</f>
        <v>#NAME?</v>
      </c>
    </row>
    <row r="314" spans="1:26" ht="15.75" customHeight="1">
      <c r="A314" s="1">
        <v>1946</v>
      </c>
      <c r="B314" s="1" t="s">
        <v>840</v>
      </c>
      <c r="C314" s="1" t="s">
        <v>126</v>
      </c>
      <c r="D314" s="1">
        <v>7.0000000000000007E-2</v>
      </c>
      <c r="E314" s="2">
        <v>5.98</v>
      </c>
      <c r="F314" s="2">
        <v>5.35</v>
      </c>
      <c r="G314" s="1" t="s">
        <v>42</v>
      </c>
      <c r="H314" s="1" t="s">
        <v>43</v>
      </c>
      <c r="I314" s="1" t="s">
        <v>53</v>
      </c>
      <c r="J314" s="1" t="s">
        <v>97</v>
      </c>
      <c r="K314" s="1" t="s">
        <v>82</v>
      </c>
      <c r="L314" s="1" t="s">
        <v>843</v>
      </c>
      <c r="M314" s="3">
        <v>0.4</v>
      </c>
      <c r="N314" s="1" t="s">
        <v>34</v>
      </c>
      <c r="O314" s="1" t="s">
        <v>121</v>
      </c>
      <c r="P314" s="1" t="s">
        <v>337</v>
      </c>
      <c r="Q314" s="1" t="s">
        <v>842</v>
      </c>
      <c r="R314" s="1">
        <v>15228</v>
      </c>
      <c r="S314" s="5" t="s">
        <v>696</v>
      </c>
      <c r="T314" s="5" t="s">
        <v>782</v>
      </c>
      <c r="U314" s="2">
        <v>-37.175199999999997</v>
      </c>
      <c r="V314" s="1">
        <v>3</v>
      </c>
      <c r="W314" s="4">
        <v>18.309999999999999</v>
      </c>
      <c r="X314" s="1">
        <v>86331</v>
      </c>
      <c r="Y314" s="4">
        <f>DataSheet!$E314-DataSheet!$D314</f>
        <v>5.91</v>
      </c>
      <c r="Z314" s="1" t="e">
        <f t="array" aca="1" ref="Z314" ca="1">_xludf.IFS(DataSheet!$O314="Central","Chris",DataSheet!$O314="East","Erin",DataSheet!$O314="South","Sam",DataSheet!$O314="West","William")</f>
        <v>#NAME?</v>
      </c>
    </row>
    <row r="315" spans="1:26" ht="15.75" customHeight="1">
      <c r="A315" s="1">
        <v>3361</v>
      </c>
      <c r="B315" s="1" t="s">
        <v>844</v>
      </c>
      <c r="C315" s="1" t="s">
        <v>126</v>
      </c>
      <c r="D315" s="1">
        <v>0.04</v>
      </c>
      <c r="E315" s="2">
        <v>7.96</v>
      </c>
      <c r="F315" s="2">
        <v>4.95</v>
      </c>
      <c r="G315" s="1" t="s">
        <v>42</v>
      </c>
      <c r="H315" s="1" t="s">
        <v>80</v>
      </c>
      <c r="I315" s="1" t="s">
        <v>30</v>
      </c>
      <c r="J315" s="1" t="s">
        <v>136</v>
      </c>
      <c r="K315" s="1" t="s">
        <v>82</v>
      </c>
      <c r="L315" s="1" t="s">
        <v>845</v>
      </c>
      <c r="M315" s="3">
        <v>0.41</v>
      </c>
      <c r="N315" s="1" t="s">
        <v>34</v>
      </c>
      <c r="O315" s="1" t="s">
        <v>57</v>
      </c>
      <c r="P315" s="1" t="s">
        <v>375</v>
      </c>
      <c r="Q315" s="1" t="s">
        <v>846</v>
      </c>
      <c r="R315" s="1">
        <v>53095</v>
      </c>
      <c r="S315" s="5" t="s">
        <v>696</v>
      </c>
      <c r="T315" s="5" t="s">
        <v>696</v>
      </c>
      <c r="U315" s="2">
        <v>-7.73</v>
      </c>
      <c r="V315" s="1">
        <v>15</v>
      </c>
      <c r="W315" s="4">
        <v>116.11</v>
      </c>
      <c r="X315" s="1">
        <v>91436</v>
      </c>
      <c r="Y315" s="4">
        <f>DataSheet!$E315-DataSheet!$D315</f>
        <v>7.92</v>
      </c>
      <c r="Z315" s="1" t="e">
        <f t="array" aca="1" ref="Z315" ca="1">_xludf.IFS(DataSheet!$O315="Central","Chris",DataSheet!$O315="East","Erin",DataSheet!$O315="South","Sam",DataSheet!$O315="West","William")</f>
        <v>#NAME?</v>
      </c>
    </row>
    <row r="316" spans="1:26" ht="15.75" customHeight="1">
      <c r="A316" s="1">
        <v>2264</v>
      </c>
      <c r="B316" s="1" t="s">
        <v>847</v>
      </c>
      <c r="C316" s="1" t="s">
        <v>79</v>
      </c>
      <c r="D316" s="1">
        <v>0.09</v>
      </c>
      <c r="E316" s="2">
        <v>207.48</v>
      </c>
      <c r="F316" s="2">
        <v>0.99</v>
      </c>
      <c r="G316" s="1" t="s">
        <v>42</v>
      </c>
      <c r="H316" s="1" t="s">
        <v>103</v>
      </c>
      <c r="I316" s="1" t="s">
        <v>53</v>
      </c>
      <c r="J316" s="1" t="s">
        <v>104</v>
      </c>
      <c r="K316" s="1" t="s">
        <v>82</v>
      </c>
      <c r="L316" s="1" t="s">
        <v>659</v>
      </c>
      <c r="M316" s="3">
        <v>0.55000000000000004</v>
      </c>
      <c r="N316" s="1" t="s">
        <v>34</v>
      </c>
      <c r="O316" s="1" t="s">
        <v>57</v>
      </c>
      <c r="P316" s="1" t="s">
        <v>89</v>
      </c>
      <c r="Q316" s="1" t="s">
        <v>848</v>
      </c>
      <c r="R316" s="1">
        <v>64804</v>
      </c>
      <c r="S316" s="5" t="s">
        <v>696</v>
      </c>
      <c r="T316" s="5" t="s">
        <v>751</v>
      </c>
      <c r="U316" s="2">
        <v>359.83</v>
      </c>
      <c r="V316" s="1">
        <v>3</v>
      </c>
      <c r="W316" s="4">
        <v>577.75</v>
      </c>
      <c r="X316" s="1">
        <v>86611</v>
      </c>
      <c r="Y316" s="4">
        <f>DataSheet!$E316-DataSheet!$D316</f>
        <v>207.39</v>
      </c>
      <c r="Z316" s="1" t="e">
        <f t="array" aca="1" ref="Z316" ca="1">_xludf.IFS(DataSheet!$O316="Central","Chris",DataSheet!$O316="East","Erin",DataSheet!$O316="South","Sam",DataSheet!$O316="West","William")</f>
        <v>#NAME?</v>
      </c>
    </row>
    <row r="317" spans="1:26" ht="15.75" customHeight="1">
      <c r="A317" s="1">
        <v>483</v>
      </c>
      <c r="B317" s="1" t="s">
        <v>849</v>
      </c>
      <c r="C317" s="1" t="s">
        <v>27</v>
      </c>
      <c r="D317" s="1">
        <v>0.03</v>
      </c>
      <c r="E317" s="2">
        <v>11.97</v>
      </c>
      <c r="F317" s="2">
        <v>4.9800000000000004</v>
      </c>
      <c r="G317" s="1" t="s">
        <v>42</v>
      </c>
      <c r="H317" s="1" t="s">
        <v>103</v>
      </c>
      <c r="I317" s="1" t="s">
        <v>53</v>
      </c>
      <c r="J317" s="1" t="s">
        <v>104</v>
      </c>
      <c r="K317" s="1" t="s">
        <v>82</v>
      </c>
      <c r="L317" s="1" t="s">
        <v>850</v>
      </c>
      <c r="M317" s="3">
        <v>0.57999999999999996</v>
      </c>
      <c r="N317" s="1" t="s">
        <v>34</v>
      </c>
      <c r="O317" s="1" t="s">
        <v>57</v>
      </c>
      <c r="P317" s="1" t="s">
        <v>112</v>
      </c>
      <c r="Q317" s="1" t="s">
        <v>851</v>
      </c>
      <c r="R317" s="1">
        <v>60543</v>
      </c>
      <c r="S317" s="5" t="s">
        <v>809</v>
      </c>
      <c r="T317" s="5" t="s">
        <v>782</v>
      </c>
      <c r="U317" s="2">
        <v>-18.190000000000001</v>
      </c>
      <c r="V317" s="1">
        <v>6</v>
      </c>
      <c r="W317" s="4">
        <v>73.180000000000007</v>
      </c>
      <c r="X317" s="1">
        <v>90353</v>
      </c>
      <c r="Y317" s="4">
        <f>DataSheet!$E317-DataSheet!$D317</f>
        <v>11.940000000000001</v>
      </c>
      <c r="Z317" s="1" t="e">
        <f t="array" aca="1" ref="Z317" ca="1">_xludf.IFS(DataSheet!$O317="Central","Chris",DataSheet!$O317="East","Erin",DataSheet!$O317="South","Sam",DataSheet!$O317="West","William")</f>
        <v>#NAME?</v>
      </c>
    </row>
    <row r="318" spans="1:26" ht="15.75" customHeight="1">
      <c r="A318" s="1">
        <v>2979</v>
      </c>
      <c r="B318" s="1" t="s">
        <v>852</v>
      </c>
      <c r="C318" s="1" t="s">
        <v>27</v>
      </c>
      <c r="D318" s="1">
        <v>0.09</v>
      </c>
      <c r="E318" s="2">
        <v>2.94</v>
      </c>
      <c r="F318" s="2">
        <v>0.7</v>
      </c>
      <c r="G318" s="1" t="s">
        <v>42</v>
      </c>
      <c r="H318" s="1" t="s">
        <v>103</v>
      </c>
      <c r="I318" s="1" t="s">
        <v>53</v>
      </c>
      <c r="J318" s="1" t="s">
        <v>54</v>
      </c>
      <c r="K318" s="1" t="s">
        <v>55</v>
      </c>
      <c r="L318" s="1" t="s">
        <v>853</v>
      </c>
      <c r="M318" s="3">
        <v>0.57999999999999996</v>
      </c>
      <c r="N318" s="1" t="s">
        <v>34</v>
      </c>
      <c r="O318" s="1" t="s">
        <v>57</v>
      </c>
      <c r="P318" s="1" t="s">
        <v>588</v>
      </c>
      <c r="Q318" s="1" t="s">
        <v>854</v>
      </c>
      <c r="R318" s="1">
        <v>58601</v>
      </c>
      <c r="S318" s="5" t="s">
        <v>809</v>
      </c>
      <c r="T318" s="5" t="s">
        <v>782</v>
      </c>
      <c r="U318" s="2">
        <v>6.3840000000000003</v>
      </c>
      <c r="V318" s="1">
        <v>9</v>
      </c>
      <c r="W318" s="4">
        <v>25.22</v>
      </c>
      <c r="X318" s="1">
        <v>86544</v>
      </c>
      <c r="Y318" s="4">
        <f>DataSheet!$E318-DataSheet!$D318</f>
        <v>2.85</v>
      </c>
      <c r="Z318" s="1" t="e">
        <f t="array" aca="1" ref="Z318" ca="1">_xludf.IFS(DataSheet!$O318="Central","Chris",DataSheet!$O318="East","Erin",DataSheet!$O318="South","Sam",DataSheet!$O318="West","William")</f>
        <v>#NAME?</v>
      </c>
    </row>
    <row r="319" spans="1:26" ht="15.75" customHeight="1">
      <c r="A319" s="1">
        <v>2980</v>
      </c>
      <c r="B319" s="1" t="s">
        <v>855</v>
      </c>
      <c r="C319" s="1" t="s">
        <v>27</v>
      </c>
      <c r="D319" s="1">
        <v>0.03</v>
      </c>
      <c r="E319" s="2">
        <v>43.98</v>
      </c>
      <c r="F319" s="2">
        <v>8.99</v>
      </c>
      <c r="G319" s="1" t="s">
        <v>42</v>
      </c>
      <c r="H319" s="1" t="s">
        <v>103</v>
      </c>
      <c r="I319" s="1" t="s">
        <v>53</v>
      </c>
      <c r="J319" s="1" t="s">
        <v>54</v>
      </c>
      <c r="K319" s="1" t="s">
        <v>46</v>
      </c>
      <c r="L319" s="1" t="s">
        <v>856</v>
      </c>
      <c r="M319" s="3">
        <v>0.57999999999999996</v>
      </c>
      <c r="N319" s="1" t="s">
        <v>34</v>
      </c>
      <c r="O319" s="1" t="s">
        <v>121</v>
      </c>
      <c r="P319" s="1" t="s">
        <v>334</v>
      </c>
      <c r="Q319" s="1" t="s">
        <v>857</v>
      </c>
      <c r="R319" s="1">
        <v>44870</v>
      </c>
      <c r="S319" s="5" t="s">
        <v>809</v>
      </c>
      <c r="T319" s="5" t="s">
        <v>751</v>
      </c>
      <c r="U319" s="2">
        <v>274.0788</v>
      </c>
      <c r="V319" s="1">
        <v>10</v>
      </c>
      <c r="W319" s="4">
        <v>454.4</v>
      </c>
      <c r="X319" s="1">
        <v>86544</v>
      </c>
      <c r="Y319" s="4">
        <f>DataSheet!$E319-DataSheet!$D319</f>
        <v>43.949999999999996</v>
      </c>
      <c r="Z319" s="1" t="e">
        <f t="array" aca="1" ref="Z319" ca="1">_xludf.IFS(DataSheet!$O319="Central","Chris",DataSheet!$O319="East","Erin",DataSheet!$O319="South","Sam",DataSheet!$O319="West","William")</f>
        <v>#NAME?</v>
      </c>
    </row>
    <row r="320" spans="1:26" ht="15.75" customHeight="1">
      <c r="A320" s="1">
        <v>2980</v>
      </c>
      <c r="B320" s="1" t="s">
        <v>855</v>
      </c>
      <c r="C320" s="1" t="s">
        <v>27</v>
      </c>
      <c r="D320" s="1">
        <v>0.06</v>
      </c>
      <c r="E320" s="2">
        <v>1.1399999999999999</v>
      </c>
      <c r="F320" s="2">
        <v>0.7</v>
      </c>
      <c r="G320" s="1" t="s">
        <v>42</v>
      </c>
      <c r="H320" s="1" t="s">
        <v>103</v>
      </c>
      <c r="I320" s="1" t="s">
        <v>53</v>
      </c>
      <c r="J320" s="1" t="s">
        <v>188</v>
      </c>
      <c r="K320" s="1" t="s">
        <v>55</v>
      </c>
      <c r="L320" s="1" t="s">
        <v>858</v>
      </c>
      <c r="M320" s="3">
        <v>0.38</v>
      </c>
      <c r="N320" s="1" t="s">
        <v>34</v>
      </c>
      <c r="O320" s="1" t="s">
        <v>121</v>
      </c>
      <c r="P320" s="1" t="s">
        <v>334</v>
      </c>
      <c r="Q320" s="1" t="s">
        <v>857</v>
      </c>
      <c r="R320" s="1">
        <v>44870</v>
      </c>
      <c r="S320" s="5" t="s">
        <v>809</v>
      </c>
      <c r="T320" s="5" t="s">
        <v>826</v>
      </c>
      <c r="U320" s="2">
        <v>-3.782</v>
      </c>
      <c r="V320" s="1">
        <v>13</v>
      </c>
      <c r="W320" s="4">
        <v>14.53</v>
      </c>
      <c r="X320" s="1">
        <v>86544</v>
      </c>
      <c r="Y320" s="4">
        <f>DataSheet!$E320-DataSheet!$D320</f>
        <v>1.0799999999999998</v>
      </c>
      <c r="Z320" s="1" t="e">
        <f t="array" aca="1" ref="Z320" ca="1">_xludf.IFS(DataSheet!$O320="Central","Chris",DataSheet!$O320="East","Erin",DataSheet!$O320="South","Sam",DataSheet!$O320="West","William")</f>
        <v>#NAME?</v>
      </c>
    </row>
    <row r="321" spans="1:26" ht="15.75" customHeight="1">
      <c r="A321" s="1">
        <v>2254</v>
      </c>
      <c r="B321" s="1" t="s">
        <v>859</v>
      </c>
      <c r="C321" s="1" t="s">
        <v>52</v>
      </c>
      <c r="D321" s="1">
        <v>0.1</v>
      </c>
      <c r="E321" s="2">
        <v>6.3</v>
      </c>
      <c r="F321" s="2">
        <v>0.5</v>
      </c>
      <c r="G321" s="1" t="s">
        <v>42</v>
      </c>
      <c r="H321" s="1" t="s">
        <v>103</v>
      </c>
      <c r="I321" s="1" t="s">
        <v>53</v>
      </c>
      <c r="J321" s="1" t="s">
        <v>162</v>
      </c>
      <c r="K321" s="1" t="s">
        <v>82</v>
      </c>
      <c r="L321" s="1" t="s">
        <v>860</v>
      </c>
      <c r="M321" s="3">
        <v>0.39</v>
      </c>
      <c r="N321" s="1" t="s">
        <v>34</v>
      </c>
      <c r="O321" s="1" t="s">
        <v>35</v>
      </c>
      <c r="P321" s="1" t="s">
        <v>406</v>
      </c>
      <c r="Q321" s="1" t="s">
        <v>861</v>
      </c>
      <c r="R321" s="1">
        <v>42003</v>
      </c>
      <c r="S321" s="5" t="s">
        <v>809</v>
      </c>
      <c r="T321" s="5" t="s">
        <v>862</v>
      </c>
      <c r="U321" s="2">
        <v>-464.28199999999998</v>
      </c>
      <c r="V321" s="1">
        <v>12</v>
      </c>
      <c r="W321" s="4">
        <v>68.72</v>
      </c>
      <c r="X321" s="1">
        <v>89278</v>
      </c>
      <c r="Y321" s="4">
        <f>DataSheet!$E321-DataSheet!$D321</f>
        <v>6.2</v>
      </c>
      <c r="Z321" s="1" t="e">
        <f t="array" aca="1" ref="Z321" ca="1">_xludf.IFS(DataSheet!$O321="Central","Chris",DataSheet!$O321="East","Erin",DataSheet!$O321="South","Sam",DataSheet!$O321="West","William")</f>
        <v>#NAME?</v>
      </c>
    </row>
    <row r="322" spans="1:26" ht="15.75" customHeight="1">
      <c r="A322" s="1">
        <v>2178</v>
      </c>
      <c r="B322" s="1" t="s">
        <v>863</v>
      </c>
      <c r="C322" s="1" t="s">
        <v>126</v>
      </c>
      <c r="D322" s="1">
        <v>0.08</v>
      </c>
      <c r="E322" s="2">
        <v>2.94</v>
      </c>
      <c r="F322" s="2">
        <v>0.96</v>
      </c>
      <c r="G322" s="1" t="s">
        <v>42</v>
      </c>
      <c r="H322" s="1" t="s">
        <v>29</v>
      </c>
      <c r="I322" s="1" t="s">
        <v>53</v>
      </c>
      <c r="J322" s="1" t="s">
        <v>54</v>
      </c>
      <c r="K322" s="1" t="s">
        <v>55</v>
      </c>
      <c r="L322" s="1" t="s">
        <v>864</v>
      </c>
      <c r="M322" s="3">
        <v>0.57999999999999996</v>
      </c>
      <c r="N322" s="1" t="s">
        <v>34</v>
      </c>
      <c r="O322" s="1" t="s">
        <v>121</v>
      </c>
      <c r="P322" s="1" t="s">
        <v>422</v>
      </c>
      <c r="Q322" s="1" t="s">
        <v>865</v>
      </c>
      <c r="R322" s="1">
        <v>1610</v>
      </c>
      <c r="S322" s="5" t="s">
        <v>809</v>
      </c>
      <c r="T322" s="5" t="s">
        <v>751</v>
      </c>
      <c r="U322" s="2">
        <v>-1.18</v>
      </c>
      <c r="V322" s="1">
        <v>9</v>
      </c>
      <c r="W322" s="4">
        <v>25.35</v>
      </c>
      <c r="X322" s="1">
        <v>89465</v>
      </c>
      <c r="Y322" s="4">
        <f>DataSheet!$E322-DataSheet!$D322</f>
        <v>2.86</v>
      </c>
      <c r="Z322" s="1" t="e">
        <f t="array" aca="1" ref="Z322" ca="1">_xludf.IFS(DataSheet!$O322="Central","Chris",DataSheet!$O322="East","Erin",DataSheet!$O322="South","Sam",DataSheet!$O322="West","William")</f>
        <v>#NAME?</v>
      </c>
    </row>
    <row r="323" spans="1:26" ht="15.75" customHeight="1">
      <c r="A323" s="1">
        <v>3347</v>
      </c>
      <c r="B323" s="1" t="s">
        <v>281</v>
      </c>
      <c r="C323" s="1" t="s">
        <v>126</v>
      </c>
      <c r="D323" s="1">
        <v>0.02</v>
      </c>
      <c r="E323" s="2">
        <v>110.99</v>
      </c>
      <c r="F323" s="2">
        <v>2.5</v>
      </c>
      <c r="G323" s="1" t="s">
        <v>42</v>
      </c>
      <c r="H323" s="1" t="s">
        <v>43</v>
      </c>
      <c r="I323" s="1" t="s">
        <v>44</v>
      </c>
      <c r="J323" s="1" t="s">
        <v>145</v>
      </c>
      <c r="K323" s="1" t="s">
        <v>82</v>
      </c>
      <c r="L323" s="1" t="s">
        <v>146</v>
      </c>
      <c r="M323" s="3">
        <v>0.56999999999999995</v>
      </c>
      <c r="N323" s="1" t="s">
        <v>34</v>
      </c>
      <c r="O323" s="1" t="s">
        <v>35</v>
      </c>
      <c r="P323" s="1" t="s">
        <v>133</v>
      </c>
      <c r="Q323" s="1" t="s">
        <v>283</v>
      </c>
      <c r="R323" s="1">
        <v>33411</v>
      </c>
      <c r="S323" s="5" t="s">
        <v>809</v>
      </c>
      <c r="T323" s="5" t="s">
        <v>751</v>
      </c>
      <c r="U323" s="2">
        <v>-39.808999999999997</v>
      </c>
      <c r="V323" s="1">
        <v>1</v>
      </c>
      <c r="W323" s="4">
        <v>94.3</v>
      </c>
      <c r="X323" s="1">
        <v>89356</v>
      </c>
      <c r="Y323" s="4">
        <f>DataSheet!$E323-DataSheet!$D323</f>
        <v>110.97</v>
      </c>
      <c r="Z323" s="1" t="e">
        <f t="array" aca="1" ref="Z323" ca="1">_xludf.IFS(DataSheet!$O323="Central","Chris",DataSheet!$O323="East","Erin",DataSheet!$O323="South","Sam",DataSheet!$O323="West","William")</f>
        <v>#NAME?</v>
      </c>
    </row>
    <row r="324" spans="1:26" ht="15.75" customHeight="1">
      <c r="A324" s="1">
        <v>129</v>
      </c>
      <c r="B324" s="1" t="s">
        <v>866</v>
      </c>
      <c r="C324" s="1" t="s">
        <v>79</v>
      </c>
      <c r="D324" s="1">
        <v>0.02</v>
      </c>
      <c r="E324" s="2">
        <v>1.74</v>
      </c>
      <c r="F324" s="2">
        <v>4.08</v>
      </c>
      <c r="G324" s="1" t="s">
        <v>42</v>
      </c>
      <c r="H324" s="1" t="s">
        <v>29</v>
      </c>
      <c r="I324" s="1" t="s">
        <v>30</v>
      </c>
      <c r="J324" s="1" t="s">
        <v>136</v>
      </c>
      <c r="K324" s="1" t="s">
        <v>46</v>
      </c>
      <c r="L324" s="1" t="s">
        <v>800</v>
      </c>
      <c r="M324" s="3">
        <v>0.53</v>
      </c>
      <c r="N324" s="1" t="s">
        <v>34</v>
      </c>
      <c r="O324" s="1" t="s">
        <v>57</v>
      </c>
      <c r="P324" s="1" t="s">
        <v>112</v>
      </c>
      <c r="Q324" s="1" t="s">
        <v>867</v>
      </c>
      <c r="R324" s="1">
        <v>62002</v>
      </c>
      <c r="S324" s="5" t="s">
        <v>809</v>
      </c>
      <c r="T324" s="5" t="s">
        <v>782</v>
      </c>
      <c r="U324" s="2">
        <v>-37.39</v>
      </c>
      <c r="V324" s="1">
        <v>5</v>
      </c>
      <c r="W324" s="4">
        <v>10.23</v>
      </c>
      <c r="X324" s="1">
        <v>86693</v>
      </c>
      <c r="Y324" s="4">
        <f>DataSheet!$E324-DataSheet!$D324</f>
        <v>1.72</v>
      </c>
      <c r="Z324" s="1" t="e">
        <f t="array" aca="1" ref="Z324" ca="1">_xludf.IFS(DataSheet!$O324="Central","Chris",DataSheet!$O324="East","Erin",DataSheet!$O324="South","Sam",DataSheet!$O324="West","William")</f>
        <v>#NAME?</v>
      </c>
    </row>
    <row r="325" spans="1:26" ht="15.75" customHeight="1">
      <c r="A325" s="1">
        <v>898</v>
      </c>
      <c r="B325" s="1" t="s">
        <v>443</v>
      </c>
      <c r="C325" s="1" t="s">
        <v>79</v>
      </c>
      <c r="D325" s="1">
        <v>0.02</v>
      </c>
      <c r="E325" s="2">
        <v>12.53</v>
      </c>
      <c r="F325" s="2">
        <v>0.49</v>
      </c>
      <c r="G325" s="1" t="s">
        <v>42</v>
      </c>
      <c r="H325" s="1" t="s">
        <v>29</v>
      </c>
      <c r="I325" s="1" t="s">
        <v>53</v>
      </c>
      <c r="J325" s="1" t="s">
        <v>162</v>
      </c>
      <c r="K325" s="1" t="s">
        <v>82</v>
      </c>
      <c r="L325" s="1" t="s">
        <v>163</v>
      </c>
      <c r="M325" s="3">
        <v>0.38</v>
      </c>
      <c r="N325" s="1" t="s">
        <v>34</v>
      </c>
      <c r="O325" s="1" t="s">
        <v>121</v>
      </c>
      <c r="P325" s="1" t="s">
        <v>122</v>
      </c>
      <c r="Q325" s="1" t="s">
        <v>123</v>
      </c>
      <c r="R325" s="1">
        <v>10039</v>
      </c>
      <c r="S325" s="5" t="s">
        <v>809</v>
      </c>
      <c r="T325" s="5" t="s">
        <v>809</v>
      </c>
      <c r="U325" s="2">
        <v>263.39999999999998</v>
      </c>
      <c r="V325" s="1">
        <v>47</v>
      </c>
      <c r="W325" s="4">
        <v>594.44000000000005</v>
      </c>
      <c r="X325" s="1">
        <v>9606</v>
      </c>
      <c r="Y325" s="4">
        <f>DataSheet!$E325-DataSheet!$D325</f>
        <v>12.51</v>
      </c>
      <c r="Z325" s="1" t="e">
        <f t="array" aca="1" ref="Z325" ca="1">_xludf.IFS(DataSheet!$O325="Central","Chris",DataSheet!$O325="East","Erin",DataSheet!$O325="South","Sam",DataSheet!$O325="West","William")</f>
        <v>#NAME?</v>
      </c>
    </row>
    <row r="326" spans="1:26" ht="15.75" customHeight="1">
      <c r="A326" s="1">
        <v>898</v>
      </c>
      <c r="B326" s="1" t="s">
        <v>443</v>
      </c>
      <c r="C326" s="1" t="s">
        <v>79</v>
      </c>
      <c r="D326" s="1">
        <v>7.0000000000000007E-2</v>
      </c>
      <c r="E326" s="2">
        <v>5.18</v>
      </c>
      <c r="F326" s="2">
        <v>2.04</v>
      </c>
      <c r="G326" s="1" t="s">
        <v>96</v>
      </c>
      <c r="H326" s="1" t="s">
        <v>29</v>
      </c>
      <c r="I326" s="1" t="s">
        <v>53</v>
      </c>
      <c r="J326" s="1" t="s">
        <v>97</v>
      </c>
      <c r="K326" s="1" t="s">
        <v>55</v>
      </c>
      <c r="L326" s="1" t="s">
        <v>868</v>
      </c>
      <c r="M326" s="3">
        <v>0.36</v>
      </c>
      <c r="N326" s="1" t="s">
        <v>34</v>
      </c>
      <c r="O326" s="1" t="s">
        <v>121</v>
      </c>
      <c r="P326" s="1" t="s">
        <v>122</v>
      </c>
      <c r="Q326" s="1" t="s">
        <v>123</v>
      </c>
      <c r="R326" s="1">
        <v>10039</v>
      </c>
      <c r="S326" s="5" t="s">
        <v>809</v>
      </c>
      <c r="T326" s="5" t="s">
        <v>751</v>
      </c>
      <c r="U326" s="2">
        <v>37.31</v>
      </c>
      <c r="V326" s="1">
        <v>44</v>
      </c>
      <c r="W326" s="4">
        <v>228.5</v>
      </c>
      <c r="X326" s="1">
        <v>9606</v>
      </c>
      <c r="Y326" s="4">
        <f>DataSheet!$E326-DataSheet!$D326</f>
        <v>5.1099999999999994</v>
      </c>
      <c r="Z326" s="1" t="e">
        <f t="array" aca="1" ref="Z326" ca="1">_xludf.IFS(DataSheet!$O326="Central","Chris",DataSheet!$O326="East","Erin",DataSheet!$O326="South","Sam",DataSheet!$O326="West","William")</f>
        <v>#NAME?</v>
      </c>
    </row>
    <row r="327" spans="1:26" ht="15.75" customHeight="1">
      <c r="A327" s="1">
        <v>899</v>
      </c>
      <c r="B327" s="1" t="s">
        <v>445</v>
      </c>
      <c r="C327" s="1" t="s">
        <v>79</v>
      </c>
      <c r="D327" s="1">
        <v>0.02</v>
      </c>
      <c r="E327" s="2">
        <v>12.53</v>
      </c>
      <c r="F327" s="2">
        <v>0.49</v>
      </c>
      <c r="G327" s="1" t="s">
        <v>42</v>
      </c>
      <c r="H327" s="1" t="s">
        <v>29</v>
      </c>
      <c r="I327" s="1" t="s">
        <v>53</v>
      </c>
      <c r="J327" s="1" t="s">
        <v>162</v>
      </c>
      <c r="K327" s="1" t="s">
        <v>82</v>
      </c>
      <c r="L327" s="1" t="s">
        <v>163</v>
      </c>
      <c r="M327" s="3">
        <v>0.38</v>
      </c>
      <c r="N327" s="1" t="s">
        <v>34</v>
      </c>
      <c r="O327" s="1" t="s">
        <v>121</v>
      </c>
      <c r="P327" s="1" t="s">
        <v>337</v>
      </c>
      <c r="Q327" s="1" t="s">
        <v>446</v>
      </c>
      <c r="R327" s="1">
        <v>16602</v>
      </c>
      <c r="S327" s="5" t="s">
        <v>809</v>
      </c>
      <c r="T327" s="5" t="s">
        <v>809</v>
      </c>
      <c r="U327" s="2">
        <v>104.7213</v>
      </c>
      <c r="V327" s="1">
        <v>12</v>
      </c>
      <c r="W327" s="4">
        <v>151.77000000000001</v>
      </c>
      <c r="X327" s="1">
        <v>86264</v>
      </c>
      <c r="Y327" s="4">
        <f>DataSheet!$E327-DataSheet!$D327</f>
        <v>12.51</v>
      </c>
      <c r="Z327" s="1" t="e">
        <f t="array" aca="1" ref="Z327" ca="1">_xludf.IFS(DataSheet!$O327="Central","Chris",DataSheet!$O327="East","Erin",DataSheet!$O327="South","Sam",DataSheet!$O327="West","William")</f>
        <v>#NAME?</v>
      </c>
    </row>
    <row r="328" spans="1:26" ht="15.75" customHeight="1">
      <c r="A328" s="1">
        <v>899</v>
      </c>
      <c r="B328" s="1" t="s">
        <v>445</v>
      </c>
      <c r="C328" s="1" t="s">
        <v>79</v>
      </c>
      <c r="D328" s="1">
        <v>7.0000000000000007E-2</v>
      </c>
      <c r="E328" s="2">
        <v>5.18</v>
      </c>
      <c r="F328" s="2">
        <v>2.04</v>
      </c>
      <c r="G328" s="1" t="s">
        <v>96</v>
      </c>
      <c r="H328" s="1" t="s">
        <v>29</v>
      </c>
      <c r="I328" s="1" t="s">
        <v>53</v>
      </c>
      <c r="J328" s="1" t="s">
        <v>97</v>
      </c>
      <c r="K328" s="1" t="s">
        <v>55</v>
      </c>
      <c r="L328" s="1" t="s">
        <v>868</v>
      </c>
      <c r="M328" s="3">
        <v>0.36</v>
      </c>
      <c r="N328" s="1" t="s">
        <v>34</v>
      </c>
      <c r="O328" s="1" t="s">
        <v>121</v>
      </c>
      <c r="P328" s="1" t="s">
        <v>337</v>
      </c>
      <c r="Q328" s="1" t="s">
        <v>446</v>
      </c>
      <c r="R328" s="1">
        <v>16602</v>
      </c>
      <c r="S328" s="5" t="s">
        <v>809</v>
      </c>
      <c r="T328" s="5" t="s">
        <v>751</v>
      </c>
      <c r="U328" s="2">
        <v>37.31</v>
      </c>
      <c r="V328" s="1">
        <v>11</v>
      </c>
      <c r="W328" s="4">
        <v>57.13</v>
      </c>
      <c r="X328" s="1">
        <v>86264</v>
      </c>
      <c r="Y328" s="4">
        <f>DataSheet!$E328-DataSheet!$D328</f>
        <v>5.1099999999999994</v>
      </c>
      <c r="Z328" s="1" t="e">
        <f t="array" aca="1" ref="Z328" ca="1">_xludf.IFS(DataSheet!$O328="Central","Chris",DataSheet!$O328="East","Erin",DataSheet!$O328="South","Sam",DataSheet!$O328="West","William")</f>
        <v>#NAME?</v>
      </c>
    </row>
    <row r="329" spans="1:26" ht="15.75" customHeight="1">
      <c r="A329" s="1">
        <v>1351</v>
      </c>
      <c r="B329" s="1" t="s">
        <v>869</v>
      </c>
      <c r="C329" s="1" t="s">
        <v>79</v>
      </c>
      <c r="D329" s="1">
        <v>0.1</v>
      </c>
      <c r="E329" s="2">
        <v>110.99</v>
      </c>
      <c r="F329" s="2">
        <v>8.99</v>
      </c>
      <c r="G329" s="1" t="s">
        <v>96</v>
      </c>
      <c r="H329" s="1" t="s">
        <v>80</v>
      </c>
      <c r="I329" s="1" t="s">
        <v>44</v>
      </c>
      <c r="J329" s="1" t="s">
        <v>145</v>
      </c>
      <c r="K329" s="1" t="s">
        <v>82</v>
      </c>
      <c r="L329" s="1" t="s">
        <v>870</v>
      </c>
      <c r="M329" s="3">
        <v>0.56999999999999995</v>
      </c>
      <c r="N329" s="1" t="s">
        <v>34</v>
      </c>
      <c r="O329" s="1" t="s">
        <v>35</v>
      </c>
      <c r="P329" s="1" t="s">
        <v>133</v>
      </c>
      <c r="Q329" s="1" t="s">
        <v>871</v>
      </c>
      <c r="R329" s="1">
        <v>33063</v>
      </c>
      <c r="S329" s="5" t="s">
        <v>809</v>
      </c>
      <c r="T329" s="5" t="s">
        <v>751</v>
      </c>
      <c r="U329" s="2">
        <v>3285.48</v>
      </c>
      <c r="V329" s="1">
        <v>7</v>
      </c>
      <c r="W329" s="4">
        <v>627.78</v>
      </c>
      <c r="X329" s="1">
        <v>88232</v>
      </c>
      <c r="Y329" s="4">
        <f>DataSheet!$E329-DataSheet!$D329</f>
        <v>110.89</v>
      </c>
      <c r="Z329" s="1" t="e">
        <f t="array" aca="1" ref="Z329" ca="1">_xludf.IFS(DataSheet!$O329="Central","Chris",DataSheet!$O329="East","Erin",DataSheet!$O329="South","Sam",DataSheet!$O329="West","William")</f>
        <v>#NAME?</v>
      </c>
    </row>
    <row r="330" spans="1:26" ht="15.75" customHeight="1">
      <c r="A330" s="1">
        <v>2281</v>
      </c>
      <c r="B330" s="1" t="s">
        <v>872</v>
      </c>
      <c r="C330" s="1" t="s">
        <v>79</v>
      </c>
      <c r="D330" s="1">
        <v>0.08</v>
      </c>
      <c r="E330" s="2">
        <v>205.99</v>
      </c>
      <c r="F330" s="2">
        <v>2.5</v>
      </c>
      <c r="G330" s="1" t="s">
        <v>42</v>
      </c>
      <c r="H330" s="1" t="s">
        <v>80</v>
      </c>
      <c r="I330" s="1" t="s">
        <v>44</v>
      </c>
      <c r="J330" s="1" t="s">
        <v>145</v>
      </c>
      <c r="K330" s="1" t="s">
        <v>82</v>
      </c>
      <c r="L330" s="1" t="s">
        <v>873</v>
      </c>
      <c r="M330" s="3">
        <v>0.59</v>
      </c>
      <c r="N330" s="1" t="s">
        <v>34</v>
      </c>
      <c r="O330" s="1" t="s">
        <v>57</v>
      </c>
      <c r="P330" s="1" t="s">
        <v>375</v>
      </c>
      <c r="Q330" s="1" t="s">
        <v>874</v>
      </c>
      <c r="R330" s="1">
        <v>54703</v>
      </c>
      <c r="S330" s="5" t="s">
        <v>809</v>
      </c>
      <c r="T330" s="5" t="s">
        <v>782</v>
      </c>
      <c r="U330" s="2">
        <v>997.38144</v>
      </c>
      <c r="V330" s="1">
        <v>10</v>
      </c>
      <c r="W330" s="4">
        <v>1610.84</v>
      </c>
      <c r="X330" s="1">
        <v>85948</v>
      </c>
      <c r="Y330" s="4">
        <f>DataSheet!$E330-DataSheet!$D330</f>
        <v>205.91</v>
      </c>
      <c r="Z330" s="1" t="e">
        <f t="array" aca="1" ref="Z330" ca="1">_xludf.IFS(DataSheet!$O330="Central","Chris",DataSheet!$O330="East","Erin",DataSheet!$O330="South","Sam",DataSheet!$O330="West","William")</f>
        <v>#NAME?</v>
      </c>
    </row>
    <row r="331" spans="1:26" ht="15.75" customHeight="1">
      <c r="A331" s="1">
        <v>53</v>
      </c>
      <c r="B331" s="1" t="s">
        <v>875</v>
      </c>
      <c r="C331" s="1" t="s">
        <v>27</v>
      </c>
      <c r="D331" s="1">
        <v>7.0000000000000007E-2</v>
      </c>
      <c r="E331" s="2">
        <v>3502.14</v>
      </c>
      <c r="F331" s="2">
        <v>8.73</v>
      </c>
      <c r="G331" s="1" t="s">
        <v>28</v>
      </c>
      <c r="H331" s="1" t="s">
        <v>103</v>
      </c>
      <c r="I331" s="1" t="s">
        <v>44</v>
      </c>
      <c r="J331" s="1" t="s">
        <v>62</v>
      </c>
      <c r="K331" s="1" t="s">
        <v>32</v>
      </c>
      <c r="L331" s="1" t="s">
        <v>876</v>
      </c>
      <c r="M331" s="3">
        <v>0.56999999999999995</v>
      </c>
      <c r="N331" s="1" t="s">
        <v>34</v>
      </c>
      <c r="O331" s="1" t="s">
        <v>65</v>
      </c>
      <c r="P331" s="1" t="s">
        <v>73</v>
      </c>
      <c r="Q331" s="1" t="s">
        <v>877</v>
      </c>
      <c r="R331" s="1">
        <v>98052</v>
      </c>
      <c r="S331" s="5" t="s">
        <v>782</v>
      </c>
      <c r="T331" s="5" t="s">
        <v>826</v>
      </c>
      <c r="U331" s="2">
        <v>-6923.5991999999997</v>
      </c>
      <c r="V331" s="1">
        <v>1</v>
      </c>
      <c r="W331" s="4">
        <v>3267.55</v>
      </c>
      <c r="X331" s="1">
        <v>88425</v>
      </c>
      <c r="Y331" s="4">
        <f>DataSheet!$E331-DataSheet!$D331</f>
        <v>3502.0699999999997</v>
      </c>
      <c r="Z331" s="1" t="e">
        <f t="array" aca="1" ref="Z331" ca="1">_xludf.IFS(DataSheet!$O331="Central","Chris",DataSheet!$O331="East","Erin",DataSheet!$O331="South","Sam",DataSheet!$O331="West","William")</f>
        <v>#NAME?</v>
      </c>
    </row>
    <row r="332" spans="1:26" ht="15.75" customHeight="1">
      <c r="A332" s="1">
        <v>3266</v>
      </c>
      <c r="B332" s="1" t="s">
        <v>878</v>
      </c>
      <c r="C332" s="1" t="s">
        <v>27</v>
      </c>
      <c r="D332" s="1">
        <v>0</v>
      </c>
      <c r="E332" s="2">
        <v>122.99</v>
      </c>
      <c r="F332" s="2">
        <v>70.2</v>
      </c>
      <c r="G332" s="1" t="s">
        <v>28</v>
      </c>
      <c r="H332" s="1" t="s">
        <v>103</v>
      </c>
      <c r="I332" s="1" t="s">
        <v>30</v>
      </c>
      <c r="J332" s="1" t="s">
        <v>119</v>
      </c>
      <c r="K332" s="1" t="s">
        <v>63</v>
      </c>
      <c r="L332" s="1" t="s">
        <v>838</v>
      </c>
      <c r="M332" s="3">
        <v>0.74</v>
      </c>
      <c r="N332" s="1" t="s">
        <v>34</v>
      </c>
      <c r="O332" s="1" t="s">
        <v>121</v>
      </c>
      <c r="P332" s="1" t="s">
        <v>348</v>
      </c>
      <c r="Q332" s="1" t="s">
        <v>349</v>
      </c>
      <c r="R332" s="1">
        <v>4073</v>
      </c>
      <c r="S332" s="5" t="s">
        <v>782</v>
      </c>
      <c r="T332" s="5" t="s">
        <v>751</v>
      </c>
      <c r="U332" s="2">
        <v>-1764.29</v>
      </c>
      <c r="V332" s="1">
        <v>14</v>
      </c>
      <c r="W332" s="4">
        <v>1794.88</v>
      </c>
      <c r="X332" s="1">
        <v>89836</v>
      </c>
      <c r="Y332" s="4">
        <f>DataSheet!$E332-DataSheet!$D332</f>
        <v>122.99</v>
      </c>
      <c r="Z332" s="1" t="e">
        <f t="array" aca="1" ref="Z332" ca="1">_xludf.IFS(DataSheet!$O332="Central","Chris",DataSheet!$O332="East","Erin",DataSheet!$O332="South","Sam",DataSheet!$O332="West","William")</f>
        <v>#NAME?</v>
      </c>
    </row>
    <row r="333" spans="1:26" ht="15.75" customHeight="1">
      <c r="A333" s="1">
        <v>3269</v>
      </c>
      <c r="B333" s="1" t="s">
        <v>879</v>
      </c>
      <c r="C333" s="1" t="s">
        <v>27</v>
      </c>
      <c r="D333" s="1">
        <v>0.01</v>
      </c>
      <c r="E333" s="2">
        <v>60.97</v>
      </c>
      <c r="F333" s="2">
        <v>4.5</v>
      </c>
      <c r="G333" s="1" t="s">
        <v>96</v>
      </c>
      <c r="H333" s="1" t="s">
        <v>103</v>
      </c>
      <c r="I333" s="1" t="s">
        <v>53</v>
      </c>
      <c r="J333" s="1" t="s">
        <v>104</v>
      </c>
      <c r="K333" s="1" t="s">
        <v>82</v>
      </c>
      <c r="L333" s="1" t="s">
        <v>105</v>
      </c>
      <c r="M333" s="3">
        <v>0.56000000000000005</v>
      </c>
      <c r="N333" s="1" t="s">
        <v>34</v>
      </c>
      <c r="O333" s="1" t="s">
        <v>121</v>
      </c>
      <c r="P333" s="1" t="s">
        <v>415</v>
      </c>
      <c r="Q333" s="1" t="s">
        <v>880</v>
      </c>
      <c r="R333" s="1">
        <v>7060</v>
      </c>
      <c r="S333" s="5" t="s">
        <v>782</v>
      </c>
      <c r="T333" s="5" t="s">
        <v>826</v>
      </c>
      <c r="U333" s="2">
        <v>527.87760000000003</v>
      </c>
      <c r="V333" s="1">
        <v>12</v>
      </c>
      <c r="W333" s="4">
        <v>765.04</v>
      </c>
      <c r="X333" s="1">
        <v>89836</v>
      </c>
      <c r="Y333" s="4">
        <f>DataSheet!$E333-DataSheet!$D333</f>
        <v>60.96</v>
      </c>
      <c r="Z333" s="1" t="e">
        <f t="array" aca="1" ref="Z333" ca="1">_xludf.IFS(DataSheet!$O333="Central","Chris",DataSheet!$O333="East","Erin",DataSheet!$O333="South","Sam",DataSheet!$O333="West","William")</f>
        <v>#NAME?</v>
      </c>
    </row>
    <row r="334" spans="1:26" ht="15.75" customHeight="1">
      <c r="A334" s="1">
        <v>24</v>
      </c>
      <c r="B334" s="1" t="s">
        <v>881</v>
      </c>
      <c r="C334" s="1" t="s">
        <v>41</v>
      </c>
      <c r="D334" s="1">
        <v>0.06</v>
      </c>
      <c r="E334" s="2">
        <v>55.48</v>
      </c>
      <c r="F334" s="2">
        <v>14.3</v>
      </c>
      <c r="G334" s="1" t="s">
        <v>42</v>
      </c>
      <c r="H334" s="1" t="s">
        <v>103</v>
      </c>
      <c r="I334" s="1" t="s">
        <v>53</v>
      </c>
      <c r="J334" s="1" t="s">
        <v>97</v>
      </c>
      <c r="K334" s="1" t="s">
        <v>82</v>
      </c>
      <c r="L334" s="1" t="s">
        <v>882</v>
      </c>
      <c r="M334" s="3">
        <v>0.37</v>
      </c>
      <c r="N334" s="1" t="s">
        <v>34</v>
      </c>
      <c r="O334" s="1" t="s">
        <v>65</v>
      </c>
      <c r="P334" s="1" t="s">
        <v>99</v>
      </c>
      <c r="Q334" s="1" t="s">
        <v>883</v>
      </c>
      <c r="R334" s="1">
        <v>92677</v>
      </c>
      <c r="S334" s="5" t="s">
        <v>782</v>
      </c>
      <c r="T334" s="5" t="s">
        <v>751</v>
      </c>
      <c r="U334" s="2">
        <v>-28.296800000000001</v>
      </c>
      <c r="V334" s="1">
        <v>1</v>
      </c>
      <c r="W334" s="4">
        <v>67.489999999999995</v>
      </c>
      <c r="X334" s="1">
        <v>87651</v>
      </c>
      <c r="Y334" s="4">
        <f>DataSheet!$E334-DataSheet!$D334</f>
        <v>55.419999999999995</v>
      </c>
      <c r="Z334" s="1" t="e">
        <f t="array" aca="1" ref="Z334" ca="1">_xludf.IFS(DataSheet!$O334="Central","Chris",DataSheet!$O334="East","Erin",DataSheet!$O334="South","Sam",DataSheet!$O334="West","William")</f>
        <v>#NAME?</v>
      </c>
    </row>
    <row r="335" spans="1:26" ht="15.75" customHeight="1">
      <c r="A335" s="1">
        <v>24</v>
      </c>
      <c r="B335" s="1" t="s">
        <v>881</v>
      </c>
      <c r="C335" s="1" t="s">
        <v>41</v>
      </c>
      <c r="D335" s="1">
        <v>0.02</v>
      </c>
      <c r="E335" s="2">
        <v>1.68</v>
      </c>
      <c r="F335" s="2">
        <v>1.57</v>
      </c>
      <c r="G335" s="1" t="s">
        <v>42</v>
      </c>
      <c r="H335" s="1" t="s">
        <v>103</v>
      </c>
      <c r="I335" s="1" t="s">
        <v>53</v>
      </c>
      <c r="J335" s="1" t="s">
        <v>54</v>
      </c>
      <c r="K335" s="1" t="s">
        <v>55</v>
      </c>
      <c r="L335" s="1" t="s">
        <v>597</v>
      </c>
      <c r="M335" s="3">
        <v>0.59</v>
      </c>
      <c r="N335" s="1" t="s">
        <v>34</v>
      </c>
      <c r="O335" s="1" t="s">
        <v>65</v>
      </c>
      <c r="P335" s="1" t="s">
        <v>99</v>
      </c>
      <c r="Q335" s="1" t="s">
        <v>883</v>
      </c>
      <c r="R335" s="1">
        <v>92677</v>
      </c>
      <c r="S335" s="5" t="s">
        <v>782</v>
      </c>
      <c r="T335" s="5" t="s">
        <v>826</v>
      </c>
      <c r="U335" s="2">
        <v>-5.3071999999999999</v>
      </c>
      <c r="V335" s="1">
        <v>1</v>
      </c>
      <c r="W335" s="4">
        <v>2.25</v>
      </c>
      <c r="X335" s="1">
        <v>87651</v>
      </c>
      <c r="Y335" s="4">
        <f>DataSheet!$E335-DataSheet!$D335</f>
        <v>1.66</v>
      </c>
      <c r="Z335" s="1" t="e">
        <f t="array" aca="1" ref="Z335" ca="1">_xludf.IFS(DataSheet!$O335="Central","Chris",DataSheet!$O335="East","Erin",DataSheet!$O335="South","Sam",DataSheet!$O335="West","William")</f>
        <v>#NAME?</v>
      </c>
    </row>
    <row r="336" spans="1:26" ht="15.75" customHeight="1">
      <c r="A336" s="1">
        <v>744</v>
      </c>
      <c r="B336" s="1" t="s">
        <v>609</v>
      </c>
      <c r="C336" s="1" t="s">
        <v>52</v>
      </c>
      <c r="D336" s="1">
        <v>0.02</v>
      </c>
      <c r="E336" s="2">
        <v>59.98</v>
      </c>
      <c r="F336" s="2">
        <v>3.99</v>
      </c>
      <c r="G336" s="1" t="s">
        <v>42</v>
      </c>
      <c r="H336" s="1" t="s">
        <v>103</v>
      </c>
      <c r="I336" s="1" t="s">
        <v>53</v>
      </c>
      <c r="J336" s="1" t="s">
        <v>104</v>
      </c>
      <c r="K336" s="1" t="s">
        <v>82</v>
      </c>
      <c r="L336" s="1" t="s">
        <v>884</v>
      </c>
      <c r="M336" s="3">
        <v>0.56999999999999995</v>
      </c>
      <c r="N336" s="1" t="s">
        <v>34</v>
      </c>
      <c r="O336" s="1" t="s">
        <v>65</v>
      </c>
      <c r="P336" s="1" t="s">
        <v>611</v>
      </c>
      <c r="Q336" s="1" t="s">
        <v>612</v>
      </c>
      <c r="R336" s="1">
        <v>85737</v>
      </c>
      <c r="S336" s="5" t="s">
        <v>782</v>
      </c>
      <c r="T336" s="5" t="s">
        <v>885</v>
      </c>
      <c r="U336" s="2">
        <v>-54.622</v>
      </c>
      <c r="V336" s="1">
        <v>1</v>
      </c>
      <c r="W336" s="4">
        <v>63.48</v>
      </c>
      <c r="X336" s="1">
        <v>87725</v>
      </c>
      <c r="Y336" s="4">
        <f>DataSheet!$E336-DataSheet!$D336</f>
        <v>59.959999999999994</v>
      </c>
      <c r="Z336" s="1" t="e">
        <f t="array" aca="1" ref="Z336" ca="1">_xludf.IFS(DataSheet!$O336="Central","Chris",DataSheet!$O336="East","Erin",DataSheet!$O336="South","Sam",DataSheet!$O336="West","William")</f>
        <v>#NAME?</v>
      </c>
    </row>
    <row r="337" spans="1:26" ht="15.75" customHeight="1">
      <c r="A337" s="1">
        <v>744</v>
      </c>
      <c r="B337" s="1" t="s">
        <v>609</v>
      </c>
      <c r="C337" s="1" t="s">
        <v>52</v>
      </c>
      <c r="D337" s="1">
        <v>0.03</v>
      </c>
      <c r="E337" s="2">
        <v>5.18</v>
      </c>
      <c r="F337" s="2">
        <v>5.74</v>
      </c>
      <c r="G337" s="1" t="s">
        <v>42</v>
      </c>
      <c r="H337" s="1" t="s">
        <v>103</v>
      </c>
      <c r="I337" s="1" t="s">
        <v>53</v>
      </c>
      <c r="J337" s="1" t="s">
        <v>81</v>
      </c>
      <c r="K337" s="1" t="s">
        <v>82</v>
      </c>
      <c r="L337" s="1" t="s">
        <v>886</v>
      </c>
      <c r="M337" s="3">
        <v>0.36</v>
      </c>
      <c r="N337" s="1" t="s">
        <v>34</v>
      </c>
      <c r="O337" s="1" t="s">
        <v>65</v>
      </c>
      <c r="P337" s="1" t="s">
        <v>611</v>
      </c>
      <c r="Q337" s="1" t="s">
        <v>612</v>
      </c>
      <c r="R337" s="1">
        <v>85737</v>
      </c>
      <c r="S337" s="5" t="s">
        <v>782</v>
      </c>
      <c r="T337" s="5" t="s">
        <v>862</v>
      </c>
      <c r="U337" s="2">
        <v>-126.81417999999999</v>
      </c>
      <c r="V337" s="1">
        <v>9</v>
      </c>
      <c r="W337" s="4">
        <v>47.64</v>
      </c>
      <c r="X337" s="1">
        <v>87725</v>
      </c>
      <c r="Y337" s="4">
        <f>DataSheet!$E337-DataSheet!$D337</f>
        <v>5.1499999999999995</v>
      </c>
      <c r="Z337" s="1" t="e">
        <f t="array" aca="1" ref="Z337" ca="1">_xludf.IFS(DataSheet!$O337="Central","Chris",DataSheet!$O337="East","Erin",DataSheet!$O337="South","Sam",DataSheet!$O337="West","William")</f>
        <v>#NAME?</v>
      </c>
    </row>
    <row r="338" spans="1:26" ht="15.75" customHeight="1">
      <c r="A338" s="1">
        <v>553</v>
      </c>
      <c r="B338" s="1" t="s">
        <v>887</v>
      </c>
      <c r="C338" s="1" t="s">
        <v>126</v>
      </c>
      <c r="D338" s="1">
        <v>0</v>
      </c>
      <c r="E338" s="2">
        <v>6.88</v>
      </c>
      <c r="F338" s="2">
        <v>2</v>
      </c>
      <c r="G338" s="1" t="s">
        <v>96</v>
      </c>
      <c r="H338" s="1" t="s">
        <v>80</v>
      </c>
      <c r="I338" s="1" t="s">
        <v>53</v>
      </c>
      <c r="J338" s="1" t="s">
        <v>97</v>
      </c>
      <c r="K338" s="1" t="s">
        <v>55</v>
      </c>
      <c r="L338" s="1" t="s">
        <v>888</v>
      </c>
      <c r="M338" s="3">
        <v>0.39</v>
      </c>
      <c r="N338" s="1" t="s">
        <v>34</v>
      </c>
      <c r="O338" s="1" t="s">
        <v>65</v>
      </c>
      <c r="P338" s="1" t="s">
        <v>99</v>
      </c>
      <c r="Q338" s="1" t="s">
        <v>109</v>
      </c>
      <c r="R338" s="1">
        <v>90008</v>
      </c>
      <c r="S338" s="5" t="s">
        <v>782</v>
      </c>
      <c r="T338" s="5" t="s">
        <v>751</v>
      </c>
      <c r="U338" s="2">
        <v>34.067999999999998</v>
      </c>
      <c r="V338" s="1">
        <v>36</v>
      </c>
      <c r="W338" s="4">
        <v>267.52999999999997</v>
      </c>
      <c r="X338" s="1">
        <v>17155</v>
      </c>
      <c r="Y338" s="4">
        <f>DataSheet!$E338-DataSheet!$D338</f>
        <v>6.88</v>
      </c>
      <c r="Z338" s="1" t="e">
        <f t="array" aca="1" ref="Z338" ca="1">_xludf.IFS(DataSheet!$O338="Central","Chris",DataSheet!$O338="East","Erin",DataSheet!$O338="South","Sam",DataSheet!$O338="West","William")</f>
        <v>#NAME?</v>
      </c>
    </row>
    <row r="339" spans="1:26" ht="15.75" customHeight="1">
      <c r="A339" s="1">
        <v>556</v>
      </c>
      <c r="B339" s="1" t="s">
        <v>889</v>
      </c>
      <c r="C339" s="1" t="s">
        <v>126</v>
      </c>
      <c r="D339" s="1">
        <v>0</v>
      </c>
      <c r="E339" s="2">
        <v>6.88</v>
      </c>
      <c r="F339" s="2">
        <v>2</v>
      </c>
      <c r="G339" s="1" t="s">
        <v>96</v>
      </c>
      <c r="H339" s="1" t="s">
        <v>80</v>
      </c>
      <c r="I339" s="1" t="s">
        <v>53</v>
      </c>
      <c r="J339" s="1" t="s">
        <v>97</v>
      </c>
      <c r="K339" s="1" t="s">
        <v>55</v>
      </c>
      <c r="L339" s="1" t="s">
        <v>888</v>
      </c>
      <c r="M339" s="3">
        <v>0.39</v>
      </c>
      <c r="N339" s="1" t="s">
        <v>34</v>
      </c>
      <c r="O339" s="1" t="s">
        <v>65</v>
      </c>
      <c r="P339" s="1" t="s">
        <v>156</v>
      </c>
      <c r="Q339" s="1" t="s">
        <v>890</v>
      </c>
      <c r="R339" s="1">
        <v>84604</v>
      </c>
      <c r="S339" s="5" t="s">
        <v>782</v>
      </c>
      <c r="T339" s="5" t="s">
        <v>751</v>
      </c>
      <c r="U339" s="2">
        <v>46.147199999999998</v>
      </c>
      <c r="V339" s="1">
        <v>9</v>
      </c>
      <c r="W339" s="4">
        <v>66.88</v>
      </c>
      <c r="X339" s="1">
        <v>86189</v>
      </c>
      <c r="Y339" s="4">
        <f>DataSheet!$E339-DataSheet!$D339</f>
        <v>6.88</v>
      </c>
      <c r="Z339" s="1" t="e">
        <f t="array" aca="1" ref="Z339" ca="1">_xludf.IFS(DataSheet!$O339="Central","Chris",DataSheet!$O339="East","Erin",DataSheet!$O339="South","Sam",DataSheet!$O339="West","William")</f>
        <v>#NAME?</v>
      </c>
    </row>
    <row r="340" spans="1:26" ht="15.75" customHeight="1">
      <c r="A340" s="1">
        <v>556</v>
      </c>
      <c r="B340" s="1" t="s">
        <v>889</v>
      </c>
      <c r="C340" s="1" t="s">
        <v>126</v>
      </c>
      <c r="D340" s="1">
        <v>0.03</v>
      </c>
      <c r="E340" s="2">
        <v>32.479999999999997</v>
      </c>
      <c r="F340" s="2">
        <v>35</v>
      </c>
      <c r="G340" s="1" t="s">
        <v>96</v>
      </c>
      <c r="H340" s="1" t="s">
        <v>80</v>
      </c>
      <c r="I340" s="1" t="s">
        <v>53</v>
      </c>
      <c r="J340" s="1" t="s">
        <v>87</v>
      </c>
      <c r="K340" s="1" t="s">
        <v>71</v>
      </c>
      <c r="L340" s="1" t="s">
        <v>816</v>
      </c>
      <c r="M340" s="3">
        <v>0.81</v>
      </c>
      <c r="N340" s="1" t="s">
        <v>34</v>
      </c>
      <c r="O340" s="1" t="s">
        <v>65</v>
      </c>
      <c r="P340" s="1" t="s">
        <v>156</v>
      </c>
      <c r="Q340" s="1" t="s">
        <v>890</v>
      </c>
      <c r="R340" s="1">
        <v>84604</v>
      </c>
      <c r="S340" s="5" t="s">
        <v>782</v>
      </c>
      <c r="T340" s="5" t="s">
        <v>782</v>
      </c>
      <c r="U340" s="2">
        <v>-1116.3348000000001</v>
      </c>
      <c r="V340" s="1">
        <v>8</v>
      </c>
      <c r="W340" s="4">
        <v>274.91000000000003</v>
      </c>
      <c r="X340" s="1">
        <v>86189</v>
      </c>
      <c r="Y340" s="4">
        <f>DataSheet!$E340-DataSheet!$D340</f>
        <v>32.449999999999996</v>
      </c>
      <c r="Z340" s="1" t="e">
        <f t="array" aca="1" ref="Z340" ca="1">_xludf.IFS(DataSheet!$O340="Central","Chris",DataSheet!$O340="East","Erin",DataSheet!$O340="South","Sam",DataSheet!$O340="West","William")</f>
        <v>#NAME?</v>
      </c>
    </row>
    <row r="341" spans="1:26" ht="15.75" customHeight="1">
      <c r="A341" s="1">
        <v>1875</v>
      </c>
      <c r="B341" s="1" t="s">
        <v>891</v>
      </c>
      <c r="C341" s="1" t="s">
        <v>27</v>
      </c>
      <c r="D341" s="1">
        <v>0.09</v>
      </c>
      <c r="E341" s="2">
        <v>95.99</v>
      </c>
      <c r="F341" s="2">
        <v>4.9000000000000004</v>
      </c>
      <c r="G341" s="1" t="s">
        <v>42</v>
      </c>
      <c r="H341" s="1" t="s">
        <v>43</v>
      </c>
      <c r="I341" s="1" t="s">
        <v>44</v>
      </c>
      <c r="J341" s="1" t="s">
        <v>145</v>
      </c>
      <c r="K341" s="1" t="s">
        <v>82</v>
      </c>
      <c r="L341" s="1" t="s">
        <v>798</v>
      </c>
      <c r="M341" s="3">
        <v>0.56000000000000005</v>
      </c>
      <c r="N341" s="1" t="s">
        <v>34</v>
      </c>
      <c r="O341" s="1" t="s">
        <v>35</v>
      </c>
      <c r="P341" s="1" t="s">
        <v>256</v>
      </c>
      <c r="Q341" s="1" t="s">
        <v>892</v>
      </c>
      <c r="R341" s="1">
        <v>23320</v>
      </c>
      <c r="S341" s="5" t="s">
        <v>751</v>
      </c>
      <c r="T341" s="5" t="s">
        <v>836</v>
      </c>
      <c r="U341" s="2">
        <v>34.302</v>
      </c>
      <c r="V341" s="1">
        <v>4</v>
      </c>
      <c r="W341" s="4">
        <v>320.75</v>
      </c>
      <c r="X341" s="1">
        <v>90899</v>
      </c>
      <c r="Y341" s="4">
        <f>DataSheet!$E341-DataSheet!$D341</f>
        <v>95.899999999999991</v>
      </c>
      <c r="Z341" s="1" t="e">
        <f t="array" aca="1" ref="Z341" ca="1">_xludf.IFS(DataSheet!$O341="Central","Chris",DataSheet!$O341="East","Erin",DataSheet!$O341="South","Sam",DataSheet!$O341="West","William")</f>
        <v>#NAME?</v>
      </c>
    </row>
    <row r="342" spans="1:26" ht="15.75" customHeight="1">
      <c r="A342" s="1">
        <v>2265</v>
      </c>
      <c r="B342" s="1" t="s">
        <v>893</v>
      </c>
      <c r="C342" s="1" t="s">
        <v>27</v>
      </c>
      <c r="D342" s="1">
        <v>0.1</v>
      </c>
      <c r="E342" s="2">
        <v>7.45</v>
      </c>
      <c r="F342" s="2">
        <v>6.28</v>
      </c>
      <c r="G342" s="1" t="s">
        <v>42</v>
      </c>
      <c r="H342" s="1" t="s">
        <v>103</v>
      </c>
      <c r="I342" s="1" t="s">
        <v>53</v>
      </c>
      <c r="J342" s="1" t="s">
        <v>81</v>
      </c>
      <c r="K342" s="1" t="s">
        <v>82</v>
      </c>
      <c r="L342" s="1" t="s">
        <v>894</v>
      </c>
      <c r="M342" s="3">
        <v>0.4</v>
      </c>
      <c r="N342" s="1" t="s">
        <v>34</v>
      </c>
      <c r="O342" s="1" t="s">
        <v>57</v>
      </c>
      <c r="P342" s="1" t="s">
        <v>89</v>
      </c>
      <c r="Q342" s="1" t="s">
        <v>895</v>
      </c>
      <c r="R342" s="1">
        <v>64130</v>
      </c>
      <c r="S342" s="5" t="s">
        <v>751</v>
      </c>
      <c r="T342" s="5" t="s">
        <v>862</v>
      </c>
      <c r="U342" s="2">
        <v>-69.873999999999995</v>
      </c>
      <c r="V342" s="1">
        <v>8</v>
      </c>
      <c r="W342" s="4">
        <v>59.4</v>
      </c>
      <c r="X342" s="1">
        <v>86612</v>
      </c>
      <c r="Y342" s="4">
        <f>DataSheet!$E342-DataSheet!$D342</f>
        <v>7.3500000000000005</v>
      </c>
      <c r="Z342" s="1" t="e">
        <f t="array" aca="1" ref="Z342" ca="1">_xludf.IFS(DataSheet!$O342="Central","Chris",DataSheet!$O342="East","Erin",DataSheet!$O342="South","Sam",DataSheet!$O342="West","William")</f>
        <v>#NAME?</v>
      </c>
    </row>
    <row r="343" spans="1:26" ht="15.75" customHeight="1">
      <c r="A343" s="1">
        <v>2265</v>
      </c>
      <c r="B343" s="1" t="s">
        <v>893</v>
      </c>
      <c r="C343" s="1" t="s">
        <v>27</v>
      </c>
      <c r="D343" s="1">
        <v>0.01</v>
      </c>
      <c r="E343" s="2">
        <v>6.48</v>
      </c>
      <c r="F343" s="2">
        <v>7.86</v>
      </c>
      <c r="G343" s="1" t="s">
        <v>42</v>
      </c>
      <c r="H343" s="1" t="s">
        <v>103</v>
      </c>
      <c r="I343" s="1" t="s">
        <v>53</v>
      </c>
      <c r="J343" s="1" t="s">
        <v>97</v>
      </c>
      <c r="K343" s="1" t="s">
        <v>82</v>
      </c>
      <c r="L343" s="1" t="s">
        <v>896</v>
      </c>
      <c r="M343" s="3">
        <v>0.37</v>
      </c>
      <c r="N343" s="1" t="s">
        <v>34</v>
      </c>
      <c r="O343" s="1" t="s">
        <v>57</v>
      </c>
      <c r="P343" s="1" t="s">
        <v>89</v>
      </c>
      <c r="Q343" s="1" t="s">
        <v>895</v>
      </c>
      <c r="R343" s="1">
        <v>64130</v>
      </c>
      <c r="S343" s="5" t="s">
        <v>751</v>
      </c>
      <c r="T343" s="5" t="s">
        <v>836</v>
      </c>
      <c r="U343" s="2">
        <v>-135.74</v>
      </c>
      <c r="V343" s="1">
        <v>10</v>
      </c>
      <c r="W343" s="4">
        <v>66.459999999999994</v>
      </c>
      <c r="X343" s="1">
        <v>86612</v>
      </c>
      <c r="Y343" s="4">
        <f>DataSheet!$E343-DataSheet!$D343</f>
        <v>6.4700000000000006</v>
      </c>
      <c r="Z343" s="1" t="e">
        <f t="array" aca="1" ref="Z343" ca="1">_xludf.IFS(DataSheet!$O343="Central","Chris",DataSheet!$O343="East","Erin",DataSheet!$O343="South","Sam",DataSheet!$O343="West","William")</f>
        <v>#NAME?</v>
      </c>
    </row>
    <row r="344" spans="1:26" ht="15.75" customHeight="1">
      <c r="A344" s="1">
        <v>699</v>
      </c>
      <c r="B344" s="1" t="s">
        <v>897</v>
      </c>
      <c r="C344" s="1" t="s">
        <v>126</v>
      </c>
      <c r="D344" s="1">
        <v>7.0000000000000007E-2</v>
      </c>
      <c r="E344" s="2">
        <v>5.0199999999999996</v>
      </c>
      <c r="F344" s="2">
        <v>5.14</v>
      </c>
      <c r="G344" s="1" t="s">
        <v>42</v>
      </c>
      <c r="H344" s="1" t="s">
        <v>43</v>
      </c>
      <c r="I344" s="1" t="s">
        <v>44</v>
      </c>
      <c r="J344" s="1" t="s">
        <v>45</v>
      </c>
      <c r="K344" s="1" t="s">
        <v>46</v>
      </c>
      <c r="L344" s="1" t="s">
        <v>409</v>
      </c>
      <c r="M344" s="3">
        <v>0.79</v>
      </c>
      <c r="N344" s="1" t="s">
        <v>34</v>
      </c>
      <c r="O344" s="1" t="s">
        <v>65</v>
      </c>
      <c r="P344" s="1" t="s">
        <v>99</v>
      </c>
      <c r="Q344" s="1" t="s">
        <v>109</v>
      </c>
      <c r="R344" s="1">
        <v>90041</v>
      </c>
      <c r="S344" s="5" t="s">
        <v>751</v>
      </c>
      <c r="T344" s="5" t="s">
        <v>836</v>
      </c>
      <c r="U344" s="2">
        <v>-168.72</v>
      </c>
      <c r="V344" s="1">
        <v>42</v>
      </c>
      <c r="W344" s="4">
        <v>210.1</v>
      </c>
      <c r="X344" s="1">
        <v>32420</v>
      </c>
      <c r="Y344" s="4">
        <f>DataSheet!$E344-DataSheet!$D344</f>
        <v>4.9499999999999993</v>
      </c>
      <c r="Z344" s="1" t="e">
        <f t="array" aca="1" ref="Z344" ca="1">_xludf.IFS(DataSheet!$O344="Central","Chris",DataSheet!$O344="East","Erin",DataSheet!$O344="South","Sam",DataSheet!$O344="West","William")</f>
        <v>#NAME?</v>
      </c>
    </row>
    <row r="345" spans="1:26" ht="15.75" customHeight="1">
      <c r="A345" s="1">
        <v>699</v>
      </c>
      <c r="B345" s="1" t="s">
        <v>897</v>
      </c>
      <c r="C345" s="1" t="s">
        <v>126</v>
      </c>
      <c r="D345" s="1">
        <v>7.0000000000000007E-2</v>
      </c>
      <c r="E345" s="2">
        <v>280.98</v>
      </c>
      <c r="F345" s="2">
        <v>57</v>
      </c>
      <c r="G345" s="1" t="s">
        <v>28</v>
      </c>
      <c r="H345" s="1" t="s">
        <v>43</v>
      </c>
      <c r="I345" s="1" t="s">
        <v>30</v>
      </c>
      <c r="J345" s="1" t="s">
        <v>119</v>
      </c>
      <c r="K345" s="1" t="s">
        <v>63</v>
      </c>
      <c r="L345" s="1" t="s">
        <v>898</v>
      </c>
      <c r="M345" s="3">
        <v>0.78</v>
      </c>
      <c r="N345" s="1" t="s">
        <v>34</v>
      </c>
      <c r="O345" s="1" t="s">
        <v>65</v>
      </c>
      <c r="P345" s="1" t="s">
        <v>99</v>
      </c>
      <c r="Q345" s="1" t="s">
        <v>109</v>
      </c>
      <c r="R345" s="1">
        <v>90041</v>
      </c>
      <c r="S345" s="5" t="s">
        <v>751</v>
      </c>
      <c r="T345" s="5" t="s">
        <v>836</v>
      </c>
      <c r="U345" s="2">
        <v>-439.62</v>
      </c>
      <c r="V345" s="1">
        <v>23</v>
      </c>
      <c r="W345" s="4">
        <v>6499.87</v>
      </c>
      <c r="X345" s="1">
        <v>32420</v>
      </c>
      <c r="Y345" s="4">
        <f>DataSheet!$E345-DataSheet!$D345</f>
        <v>280.91000000000003</v>
      </c>
      <c r="Z345" s="1" t="e">
        <f t="array" aca="1" ref="Z345" ca="1">_xludf.IFS(DataSheet!$O345="Central","Chris",DataSheet!$O345="East","Erin",DataSheet!$O345="South","Sam",DataSheet!$O345="West","William")</f>
        <v>#NAME?</v>
      </c>
    </row>
    <row r="346" spans="1:26" ht="15.75" customHeight="1">
      <c r="A346" s="1">
        <v>2061</v>
      </c>
      <c r="B346" s="1" t="s">
        <v>899</v>
      </c>
      <c r="C346" s="1" t="s">
        <v>126</v>
      </c>
      <c r="D346" s="1">
        <v>0.02</v>
      </c>
      <c r="E346" s="2">
        <v>240.98</v>
      </c>
      <c r="F346" s="2">
        <v>60.2</v>
      </c>
      <c r="G346" s="1" t="s">
        <v>28</v>
      </c>
      <c r="H346" s="1" t="s">
        <v>103</v>
      </c>
      <c r="I346" s="1" t="s">
        <v>30</v>
      </c>
      <c r="J346" s="1" t="s">
        <v>127</v>
      </c>
      <c r="K346" s="1" t="s">
        <v>32</v>
      </c>
      <c r="L346" s="1" t="s">
        <v>900</v>
      </c>
      <c r="M346" s="3">
        <v>0.56000000000000005</v>
      </c>
      <c r="N346" s="1" t="s">
        <v>34</v>
      </c>
      <c r="O346" s="1" t="s">
        <v>57</v>
      </c>
      <c r="P346" s="1" t="s">
        <v>143</v>
      </c>
      <c r="Q346" s="1" t="s">
        <v>901</v>
      </c>
      <c r="R346" s="1">
        <v>69101</v>
      </c>
      <c r="S346" s="5" t="s">
        <v>751</v>
      </c>
      <c r="T346" s="5" t="s">
        <v>836</v>
      </c>
      <c r="U346" s="2">
        <v>-272.71319999999997</v>
      </c>
      <c r="V346" s="1">
        <v>1</v>
      </c>
      <c r="W346" s="4">
        <v>260.66000000000003</v>
      </c>
      <c r="X346" s="1">
        <v>87146</v>
      </c>
      <c r="Y346" s="4">
        <f>DataSheet!$E346-DataSheet!$D346</f>
        <v>240.95999999999998</v>
      </c>
      <c r="Z346" s="1" t="e">
        <f t="array" aca="1" ref="Z346" ca="1">_xludf.IFS(DataSheet!$O346="Central","Chris",DataSheet!$O346="East","Erin",DataSheet!$O346="South","Sam",DataSheet!$O346="West","William")</f>
        <v>#NAME?</v>
      </c>
    </row>
    <row r="347" spans="1:26" ht="15.75" customHeight="1">
      <c r="A347" s="1">
        <v>2062</v>
      </c>
      <c r="B347" s="1" t="s">
        <v>902</v>
      </c>
      <c r="C347" s="1" t="s">
        <v>126</v>
      </c>
      <c r="D347" s="1">
        <v>0.02</v>
      </c>
      <c r="E347" s="2">
        <v>420.98</v>
      </c>
      <c r="F347" s="2">
        <v>19.989999999999998</v>
      </c>
      <c r="G347" s="1" t="s">
        <v>42</v>
      </c>
      <c r="H347" s="1" t="s">
        <v>103</v>
      </c>
      <c r="I347" s="1" t="s">
        <v>53</v>
      </c>
      <c r="J347" s="1" t="s">
        <v>81</v>
      </c>
      <c r="K347" s="1" t="s">
        <v>82</v>
      </c>
      <c r="L347" s="1" t="s">
        <v>903</v>
      </c>
      <c r="M347" s="3">
        <v>0.35</v>
      </c>
      <c r="N347" s="1" t="s">
        <v>34</v>
      </c>
      <c r="O347" s="1" t="s">
        <v>35</v>
      </c>
      <c r="P347" s="1" t="s">
        <v>256</v>
      </c>
      <c r="Q347" s="1" t="s">
        <v>904</v>
      </c>
      <c r="R347" s="1">
        <v>23111</v>
      </c>
      <c r="S347" s="5" t="s">
        <v>751</v>
      </c>
      <c r="T347" s="5" t="s">
        <v>862</v>
      </c>
      <c r="U347" s="2">
        <v>-162.69399999999999</v>
      </c>
      <c r="V347" s="1">
        <v>10</v>
      </c>
      <c r="W347" s="4">
        <v>4249.37</v>
      </c>
      <c r="X347" s="1">
        <v>87146</v>
      </c>
      <c r="Y347" s="4">
        <f>DataSheet!$E347-DataSheet!$D347</f>
        <v>420.96000000000004</v>
      </c>
      <c r="Z347" s="1" t="e">
        <f t="array" aca="1" ref="Z347" ca="1">_xludf.IFS(DataSheet!$O347="Central","Chris",DataSheet!$O347="East","Erin",DataSheet!$O347="South","Sam",DataSheet!$O347="West","William")</f>
        <v>#NAME?</v>
      </c>
    </row>
    <row r="348" spans="1:26" ht="15.75" customHeight="1">
      <c r="A348" s="1">
        <v>767</v>
      </c>
      <c r="B348" s="1" t="s">
        <v>905</v>
      </c>
      <c r="C348" s="1" t="s">
        <v>27</v>
      </c>
      <c r="D348" s="1">
        <v>0.1</v>
      </c>
      <c r="E348" s="2">
        <v>31.78</v>
      </c>
      <c r="F348" s="2">
        <v>1.99</v>
      </c>
      <c r="G348" s="1" t="s">
        <v>42</v>
      </c>
      <c r="H348" s="1" t="s">
        <v>103</v>
      </c>
      <c r="I348" s="1" t="s">
        <v>44</v>
      </c>
      <c r="J348" s="1" t="s">
        <v>45</v>
      </c>
      <c r="K348" s="1" t="s">
        <v>46</v>
      </c>
      <c r="L348" s="1" t="s">
        <v>906</v>
      </c>
      <c r="M348" s="3">
        <v>0.42</v>
      </c>
      <c r="N348" s="1" t="s">
        <v>34</v>
      </c>
      <c r="O348" s="1" t="s">
        <v>57</v>
      </c>
      <c r="P348" s="1" t="s">
        <v>112</v>
      </c>
      <c r="Q348" s="1" t="s">
        <v>907</v>
      </c>
      <c r="R348" s="1">
        <v>61201</v>
      </c>
      <c r="S348" s="5" t="s">
        <v>826</v>
      </c>
      <c r="T348" s="5" t="s">
        <v>862</v>
      </c>
      <c r="U348" s="2">
        <v>232.2816</v>
      </c>
      <c r="V348" s="1">
        <v>11</v>
      </c>
      <c r="W348" s="4">
        <v>336.64</v>
      </c>
      <c r="X348" s="1">
        <v>86279</v>
      </c>
      <c r="Y348" s="4">
        <f>DataSheet!$E348-DataSheet!$D348</f>
        <v>31.68</v>
      </c>
      <c r="Z348" s="1" t="e">
        <f t="array" aca="1" ref="Z348" ca="1">_xludf.IFS(DataSheet!$O348="Central","Chris",DataSheet!$O348="East","Erin",DataSheet!$O348="South","Sam",DataSheet!$O348="West","William")</f>
        <v>#NAME?</v>
      </c>
    </row>
    <row r="349" spans="1:26" ht="15.75" customHeight="1">
      <c r="A349" s="1">
        <v>550</v>
      </c>
      <c r="B349" s="1" t="s">
        <v>908</v>
      </c>
      <c r="C349" s="1" t="s">
        <v>41</v>
      </c>
      <c r="D349" s="1">
        <v>0.05</v>
      </c>
      <c r="E349" s="2">
        <v>1.68</v>
      </c>
      <c r="F349" s="2">
        <v>1.57</v>
      </c>
      <c r="G349" s="1" t="s">
        <v>42</v>
      </c>
      <c r="H349" s="1" t="s">
        <v>103</v>
      </c>
      <c r="I349" s="1" t="s">
        <v>53</v>
      </c>
      <c r="J349" s="1" t="s">
        <v>54</v>
      </c>
      <c r="K349" s="1" t="s">
        <v>55</v>
      </c>
      <c r="L349" s="1" t="s">
        <v>597</v>
      </c>
      <c r="M349" s="3">
        <v>0.59</v>
      </c>
      <c r="N349" s="1" t="s">
        <v>34</v>
      </c>
      <c r="O349" s="1" t="s">
        <v>57</v>
      </c>
      <c r="P349" s="1" t="s">
        <v>199</v>
      </c>
      <c r="Q349" s="1" t="s">
        <v>909</v>
      </c>
      <c r="R349" s="1">
        <v>78155</v>
      </c>
      <c r="S349" s="5" t="s">
        <v>826</v>
      </c>
      <c r="T349" s="5" t="s">
        <v>836</v>
      </c>
      <c r="U349" s="2">
        <v>-33.340000000000003</v>
      </c>
      <c r="V349" s="1">
        <v>11</v>
      </c>
      <c r="W349" s="4">
        <v>18.75</v>
      </c>
      <c r="X349" s="1">
        <v>90909</v>
      </c>
      <c r="Y349" s="4">
        <f>DataSheet!$E349-DataSheet!$D349</f>
        <v>1.63</v>
      </c>
      <c r="Z349" s="1" t="e">
        <f t="array" aca="1" ref="Z349" ca="1">_xludf.IFS(DataSheet!$O349="Central","Chris",DataSheet!$O349="East","Erin",DataSheet!$O349="South","Sam",DataSheet!$O349="West","William")</f>
        <v>#NAME?</v>
      </c>
    </row>
    <row r="350" spans="1:26" ht="15.75" customHeight="1">
      <c r="A350" s="1">
        <v>550</v>
      </c>
      <c r="B350" s="1" t="s">
        <v>908</v>
      </c>
      <c r="C350" s="1" t="s">
        <v>41</v>
      </c>
      <c r="D350" s="1">
        <v>0.1</v>
      </c>
      <c r="E350" s="2">
        <v>218.75</v>
      </c>
      <c r="F350" s="2">
        <v>69.64</v>
      </c>
      <c r="G350" s="1" t="s">
        <v>28</v>
      </c>
      <c r="H350" s="1" t="s">
        <v>103</v>
      </c>
      <c r="I350" s="1" t="s">
        <v>30</v>
      </c>
      <c r="J350" s="1" t="s">
        <v>31</v>
      </c>
      <c r="K350" s="1" t="s">
        <v>32</v>
      </c>
      <c r="L350" s="1" t="s">
        <v>910</v>
      </c>
      <c r="M350" s="3">
        <v>0.77</v>
      </c>
      <c r="N350" s="1" t="s">
        <v>34</v>
      </c>
      <c r="O350" s="1" t="s">
        <v>57</v>
      </c>
      <c r="P350" s="1" t="s">
        <v>199</v>
      </c>
      <c r="Q350" s="1" t="s">
        <v>909</v>
      </c>
      <c r="R350" s="1">
        <v>78155</v>
      </c>
      <c r="S350" s="5" t="s">
        <v>826</v>
      </c>
      <c r="T350" s="5" t="s">
        <v>862</v>
      </c>
      <c r="U350" s="2">
        <v>-201.27600000000001</v>
      </c>
      <c r="V350" s="1">
        <v>1</v>
      </c>
      <c r="W350" s="4">
        <v>188.51</v>
      </c>
      <c r="X350" s="1">
        <v>90909</v>
      </c>
      <c r="Y350" s="4">
        <f>DataSheet!$E350-DataSheet!$D350</f>
        <v>218.65</v>
      </c>
      <c r="Z350" s="1" t="e">
        <f t="array" aca="1" ref="Z350" ca="1">_xludf.IFS(DataSheet!$O350="Central","Chris",DataSheet!$O350="East","Erin",DataSheet!$O350="South","Sam",DataSheet!$O350="West","William")</f>
        <v>#NAME?</v>
      </c>
    </row>
    <row r="351" spans="1:26" ht="15.75" customHeight="1">
      <c r="A351" s="1">
        <v>551</v>
      </c>
      <c r="B351" s="1" t="s">
        <v>911</v>
      </c>
      <c r="C351" s="1" t="s">
        <v>41</v>
      </c>
      <c r="D351" s="1">
        <v>0</v>
      </c>
      <c r="E351" s="2">
        <v>15.04</v>
      </c>
      <c r="F351" s="2">
        <v>1.97</v>
      </c>
      <c r="G351" s="1" t="s">
        <v>42</v>
      </c>
      <c r="H351" s="1" t="s">
        <v>103</v>
      </c>
      <c r="I351" s="1" t="s">
        <v>53</v>
      </c>
      <c r="J351" s="1" t="s">
        <v>97</v>
      </c>
      <c r="K351" s="1" t="s">
        <v>55</v>
      </c>
      <c r="L351" s="1" t="s">
        <v>101</v>
      </c>
      <c r="M351" s="3">
        <v>0.39</v>
      </c>
      <c r="N351" s="1" t="s">
        <v>34</v>
      </c>
      <c r="O351" s="1" t="s">
        <v>57</v>
      </c>
      <c r="P351" s="1" t="s">
        <v>199</v>
      </c>
      <c r="Q351" s="1" t="s">
        <v>912</v>
      </c>
      <c r="R351" s="1">
        <v>75090</v>
      </c>
      <c r="S351" s="5" t="s">
        <v>826</v>
      </c>
      <c r="T351" s="5" t="s">
        <v>862</v>
      </c>
      <c r="U351" s="2">
        <v>21.514199999999999</v>
      </c>
      <c r="V351" s="1">
        <v>2</v>
      </c>
      <c r="W351" s="4">
        <v>31.18</v>
      </c>
      <c r="X351" s="1">
        <v>90909</v>
      </c>
      <c r="Y351" s="4">
        <f>DataSheet!$E351-DataSheet!$D351</f>
        <v>15.04</v>
      </c>
      <c r="Z351" s="1" t="e">
        <f t="array" aca="1" ref="Z351" ca="1">_xludf.IFS(DataSheet!$O351="Central","Chris",DataSheet!$O351="East","Erin",DataSheet!$O351="South","Sam",DataSheet!$O351="West","William")</f>
        <v>#NAME?</v>
      </c>
    </row>
    <row r="352" spans="1:26" ht="15.75" customHeight="1">
      <c r="A352" s="1">
        <v>1442</v>
      </c>
      <c r="B352" s="1" t="s">
        <v>913</v>
      </c>
      <c r="C352" s="1" t="s">
        <v>52</v>
      </c>
      <c r="D352" s="1">
        <v>0.02</v>
      </c>
      <c r="E352" s="2">
        <v>15.99</v>
      </c>
      <c r="F352" s="2">
        <v>13.18</v>
      </c>
      <c r="G352" s="1" t="s">
        <v>96</v>
      </c>
      <c r="H352" s="1" t="s">
        <v>103</v>
      </c>
      <c r="I352" s="1" t="s">
        <v>53</v>
      </c>
      <c r="J352" s="1" t="s">
        <v>81</v>
      </c>
      <c r="K352" s="1" t="s">
        <v>82</v>
      </c>
      <c r="L352" s="1" t="s">
        <v>311</v>
      </c>
      <c r="M352" s="3">
        <v>0.37</v>
      </c>
      <c r="N352" s="1" t="s">
        <v>34</v>
      </c>
      <c r="O352" s="1" t="s">
        <v>57</v>
      </c>
      <c r="P352" s="1" t="s">
        <v>89</v>
      </c>
      <c r="Q352" s="1" t="s">
        <v>914</v>
      </c>
      <c r="R352" s="1">
        <v>65807</v>
      </c>
      <c r="S352" s="5" t="s">
        <v>826</v>
      </c>
      <c r="T352" s="5" t="s">
        <v>915</v>
      </c>
      <c r="U352" s="2">
        <v>-76.992500000000007</v>
      </c>
      <c r="V352" s="1">
        <v>7</v>
      </c>
      <c r="W352" s="4">
        <v>123.03</v>
      </c>
      <c r="X352" s="1">
        <v>89077</v>
      </c>
      <c r="Y352" s="4">
        <f>DataSheet!$E352-DataSheet!$D352</f>
        <v>15.97</v>
      </c>
      <c r="Z352" s="1" t="e">
        <f t="array" aca="1" ref="Z352" ca="1">_xludf.IFS(DataSheet!$O352="Central","Chris",DataSheet!$O352="East","Erin",DataSheet!$O352="South","Sam",DataSheet!$O352="West","William")</f>
        <v>#NAME?</v>
      </c>
    </row>
    <row r="353" spans="1:26" ht="15.75" customHeight="1">
      <c r="A353" s="1">
        <v>1442</v>
      </c>
      <c r="B353" s="1" t="s">
        <v>913</v>
      </c>
      <c r="C353" s="1" t="s">
        <v>52</v>
      </c>
      <c r="D353" s="1">
        <v>0.09</v>
      </c>
      <c r="E353" s="2">
        <v>46.94</v>
      </c>
      <c r="F353" s="2">
        <v>6.77</v>
      </c>
      <c r="G353" s="1" t="s">
        <v>96</v>
      </c>
      <c r="H353" s="1" t="s">
        <v>103</v>
      </c>
      <c r="I353" s="1" t="s">
        <v>30</v>
      </c>
      <c r="J353" s="1" t="s">
        <v>136</v>
      </c>
      <c r="K353" s="1" t="s">
        <v>82</v>
      </c>
      <c r="L353" s="1" t="s">
        <v>916</v>
      </c>
      <c r="M353" s="3">
        <v>0.44</v>
      </c>
      <c r="N353" s="1" t="s">
        <v>34</v>
      </c>
      <c r="O353" s="1" t="s">
        <v>57</v>
      </c>
      <c r="P353" s="1" t="s">
        <v>89</v>
      </c>
      <c r="Q353" s="1" t="s">
        <v>914</v>
      </c>
      <c r="R353" s="1">
        <v>65807</v>
      </c>
      <c r="S353" s="5" t="s">
        <v>826</v>
      </c>
      <c r="T353" s="5" t="s">
        <v>826</v>
      </c>
      <c r="U353" s="2">
        <v>297.96960000000001</v>
      </c>
      <c r="V353" s="1">
        <v>10</v>
      </c>
      <c r="W353" s="4">
        <v>431.84</v>
      </c>
      <c r="X353" s="1">
        <v>89077</v>
      </c>
      <c r="Y353" s="4">
        <f>DataSheet!$E353-DataSheet!$D353</f>
        <v>46.849999999999994</v>
      </c>
      <c r="Z353" s="1" t="e">
        <f t="array" aca="1" ref="Z353" ca="1">_xludf.IFS(DataSheet!$O353="Central","Chris",DataSheet!$O353="East","Erin",DataSheet!$O353="South","Sam",DataSheet!$O353="West","William")</f>
        <v>#NAME?</v>
      </c>
    </row>
    <row r="354" spans="1:26" ht="15.75" customHeight="1">
      <c r="A354" s="1">
        <v>2775</v>
      </c>
      <c r="B354" s="1" t="s">
        <v>917</v>
      </c>
      <c r="C354" s="1" t="s">
        <v>52</v>
      </c>
      <c r="D354" s="1">
        <v>7.0000000000000007E-2</v>
      </c>
      <c r="E354" s="2">
        <v>574.74</v>
      </c>
      <c r="F354" s="2">
        <v>24.49</v>
      </c>
      <c r="G354" s="1" t="s">
        <v>42</v>
      </c>
      <c r="H354" s="1" t="s">
        <v>43</v>
      </c>
      <c r="I354" s="1" t="s">
        <v>44</v>
      </c>
      <c r="J354" s="1" t="s">
        <v>62</v>
      </c>
      <c r="K354" s="1" t="s">
        <v>71</v>
      </c>
      <c r="L354" s="1" t="s">
        <v>180</v>
      </c>
      <c r="M354" s="3">
        <v>0.37</v>
      </c>
      <c r="N354" s="1" t="s">
        <v>34</v>
      </c>
      <c r="O354" s="1" t="s">
        <v>57</v>
      </c>
      <c r="P354" s="1" t="s">
        <v>112</v>
      </c>
      <c r="Q354" s="1" t="s">
        <v>918</v>
      </c>
      <c r="R354" s="1">
        <v>60131</v>
      </c>
      <c r="S354" s="5" t="s">
        <v>826</v>
      </c>
      <c r="T354" s="5" t="s">
        <v>919</v>
      </c>
      <c r="U354" s="2">
        <v>2860.9331999999999</v>
      </c>
      <c r="V354" s="1">
        <v>8</v>
      </c>
      <c r="W354" s="4">
        <v>4146.28</v>
      </c>
      <c r="X354" s="1">
        <v>91229</v>
      </c>
      <c r="Y354" s="4">
        <f>DataSheet!$E354-DataSheet!$D354</f>
        <v>574.66999999999996</v>
      </c>
      <c r="Z354" s="1" t="e">
        <f t="array" aca="1" ref="Z354" ca="1">_xludf.IFS(DataSheet!$O354="Central","Chris",DataSheet!$O354="East","Erin",DataSheet!$O354="South","Sam",DataSheet!$O354="West","William")</f>
        <v>#NAME?</v>
      </c>
    </row>
    <row r="355" spans="1:26" ht="15.75" customHeight="1">
      <c r="A355" s="1">
        <v>256</v>
      </c>
      <c r="B355" s="1" t="s">
        <v>920</v>
      </c>
      <c r="C355" s="1" t="s">
        <v>27</v>
      </c>
      <c r="D355" s="1">
        <v>0.03</v>
      </c>
      <c r="E355" s="2">
        <v>8.34</v>
      </c>
      <c r="F355" s="2">
        <v>2.64</v>
      </c>
      <c r="G355" s="1" t="s">
        <v>42</v>
      </c>
      <c r="H355" s="1" t="s">
        <v>80</v>
      </c>
      <c r="I355" s="1" t="s">
        <v>53</v>
      </c>
      <c r="J355" s="1" t="s">
        <v>591</v>
      </c>
      <c r="K355" s="1" t="s">
        <v>46</v>
      </c>
      <c r="L355" s="1" t="s">
        <v>921</v>
      </c>
      <c r="M355" s="3">
        <v>0.59</v>
      </c>
      <c r="N355" s="1" t="s">
        <v>34</v>
      </c>
      <c r="O355" s="1" t="s">
        <v>121</v>
      </c>
      <c r="P355" s="1" t="s">
        <v>337</v>
      </c>
      <c r="Q355" s="1" t="s">
        <v>922</v>
      </c>
      <c r="R355" s="1">
        <v>17331</v>
      </c>
      <c r="S355" s="5" t="s">
        <v>836</v>
      </c>
      <c r="T355" s="5" t="s">
        <v>833</v>
      </c>
      <c r="U355" s="2">
        <v>0.68400000000000005</v>
      </c>
      <c r="V355" s="1">
        <v>4</v>
      </c>
      <c r="W355" s="4">
        <v>34.64</v>
      </c>
      <c r="X355" s="1">
        <v>86267</v>
      </c>
      <c r="Y355" s="4">
        <f>DataSheet!$E355-DataSheet!$D355</f>
        <v>8.31</v>
      </c>
      <c r="Z355" s="1" t="e">
        <f t="array" aca="1" ref="Z355" ca="1">_xludf.IFS(DataSheet!$O355="Central","Chris",DataSheet!$O355="East","Erin",DataSheet!$O355="South","Sam",DataSheet!$O355="West","William")</f>
        <v>#NAME?</v>
      </c>
    </row>
    <row r="356" spans="1:26" ht="15.75" customHeight="1">
      <c r="A356" s="1">
        <v>343</v>
      </c>
      <c r="B356" s="1" t="s">
        <v>923</v>
      </c>
      <c r="C356" s="1" t="s">
        <v>27</v>
      </c>
      <c r="D356" s="1">
        <v>0.03</v>
      </c>
      <c r="E356" s="2">
        <v>15.23</v>
      </c>
      <c r="F356" s="2">
        <v>27.75</v>
      </c>
      <c r="G356" s="1" t="s">
        <v>28</v>
      </c>
      <c r="H356" s="1" t="s">
        <v>103</v>
      </c>
      <c r="I356" s="1" t="s">
        <v>30</v>
      </c>
      <c r="J356" s="1" t="s">
        <v>31</v>
      </c>
      <c r="K356" s="1" t="s">
        <v>32</v>
      </c>
      <c r="L356" s="1" t="s">
        <v>924</v>
      </c>
      <c r="M356" s="3">
        <v>0.76</v>
      </c>
      <c r="N356" s="1" t="s">
        <v>34</v>
      </c>
      <c r="O356" s="1" t="s">
        <v>121</v>
      </c>
      <c r="P356" s="1" t="s">
        <v>348</v>
      </c>
      <c r="Q356" s="1" t="s">
        <v>925</v>
      </c>
      <c r="R356" s="1">
        <v>4401</v>
      </c>
      <c r="S356" s="5" t="s">
        <v>836</v>
      </c>
      <c r="T356" s="5" t="s">
        <v>862</v>
      </c>
      <c r="U356" s="2">
        <v>11.65095</v>
      </c>
      <c r="V356" s="1">
        <v>7</v>
      </c>
      <c r="W356" s="4">
        <v>111.86</v>
      </c>
      <c r="X356" s="1">
        <v>88151</v>
      </c>
      <c r="Y356" s="4">
        <f>DataSheet!$E356-DataSheet!$D356</f>
        <v>15.200000000000001</v>
      </c>
      <c r="Z356" s="1" t="e">
        <f t="array" aca="1" ref="Z356" ca="1">_xludf.IFS(DataSheet!$O356="Central","Chris",DataSheet!$O356="East","Erin",DataSheet!$O356="South","Sam",DataSheet!$O356="West","William")</f>
        <v>#NAME?</v>
      </c>
    </row>
    <row r="357" spans="1:26" ht="15.75" customHeight="1">
      <c r="A357" s="1">
        <v>1723</v>
      </c>
      <c r="B357" s="1" t="s">
        <v>926</v>
      </c>
      <c r="C357" s="1" t="s">
        <v>52</v>
      </c>
      <c r="D357" s="1">
        <v>0.1</v>
      </c>
      <c r="E357" s="2">
        <v>49.99</v>
      </c>
      <c r="F357" s="2">
        <v>19.989999999999998</v>
      </c>
      <c r="G357" s="1" t="s">
        <v>96</v>
      </c>
      <c r="H357" s="1" t="s">
        <v>103</v>
      </c>
      <c r="I357" s="1" t="s">
        <v>44</v>
      </c>
      <c r="J357" s="1" t="s">
        <v>45</v>
      </c>
      <c r="K357" s="1" t="s">
        <v>82</v>
      </c>
      <c r="L357" s="1" t="s">
        <v>927</v>
      </c>
      <c r="M357" s="3">
        <v>0.45</v>
      </c>
      <c r="N357" s="1" t="s">
        <v>34</v>
      </c>
      <c r="O357" s="1" t="s">
        <v>65</v>
      </c>
      <c r="P357" s="1" t="s">
        <v>99</v>
      </c>
      <c r="Q357" s="1" t="s">
        <v>928</v>
      </c>
      <c r="R357" s="1">
        <v>92037</v>
      </c>
      <c r="S357" s="5" t="s">
        <v>836</v>
      </c>
      <c r="T357" s="5" t="s">
        <v>929</v>
      </c>
      <c r="U357" s="2">
        <v>13.507999999999999</v>
      </c>
      <c r="V357" s="1">
        <v>46</v>
      </c>
      <c r="W357" s="4">
        <v>2188.06</v>
      </c>
      <c r="X357" s="1">
        <v>40101</v>
      </c>
      <c r="Y357" s="4">
        <f>DataSheet!$E357-DataSheet!$D357</f>
        <v>49.89</v>
      </c>
      <c r="Z357" s="1" t="e">
        <f t="array" aca="1" ref="Z357" ca="1">_xludf.IFS(DataSheet!$O357="Central","Chris",DataSheet!$O357="East","Erin",DataSheet!$O357="South","Sam",DataSheet!$O357="West","William")</f>
        <v>#NAME?</v>
      </c>
    </row>
    <row r="358" spans="1:26" ht="15.75" customHeight="1">
      <c r="A358" s="1">
        <v>2202</v>
      </c>
      <c r="B358" s="1" t="s">
        <v>930</v>
      </c>
      <c r="C358" s="1" t="s">
        <v>52</v>
      </c>
      <c r="D358" s="1">
        <v>0.09</v>
      </c>
      <c r="E358" s="2">
        <v>160.97999999999999</v>
      </c>
      <c r="F358" s="2">
        <v>30</v>
      </c>
      <c r="G358" s="1" t="s">
        <v>28</v>
      </c>
      <c r="H358" s="1" t="s">
        <v>80</v>
      </c>
      <c r="I358" s="1" t="s">
        <v>30</v>
      </c>
      <c r="J358" s="1" t="s">
        <v>119</v>
      </c>
      <c r="K358" s="1" t="s">
        <v>63</v>
      </c>
      <c r="L358" s="1" t="s">
        <v>931</v>
      </c>
      <c r="M358" s="3">
        <v>0.62</v>
      </c>
      <c r="N358" s="1" t="s">
        <v>34</v>
      </c>
      <c r="O358" s="1" t="s">
        <v>57</v>
      </c>
      <c r="P358" s="1" t="s">
        <v>93</v>
      </c>
      <c r="Q358" s="1" t="s">
        <v>932</v>
      </c>
      <c r="R358" s="1">
        <v>55429</v>
      </c>
      <c r="S358" s="5" t="s">
        <v>836</v>
      </c>
      <c r="T358" s="5" t="s">
        <v>836</v>
      </c>
      <c r="U358" s="2">
        <v>357.428</v>
      </c>
      <c r="V358" s="1">
        <v>11</v>
      </c>
      <c r="W358" s="4">
        <v>1635.38</v>
      </c>
      <c r="X358" s="1">
        <v>86050</v>
      </c>
      <c r="Y358" s="4">
        <f>DataSheet!$E358-DataSheet!$D358</f>
        <v>160.88999999999999</v>
      </c>
      <c r="Z358" s="1" t="e">
        <f t="array" aca="1" ref="Z358" ca="1">_xludf.IFS(DataSheet!$O358="Central","Chris",DataSheet!$O358="East","Erin",DataSheet!$O358="South","Sam",DataSheet!$O358="West","William")</f>
        <v>#NAME?</v>
      </c>
    </row>
    <row r="359" spans="1:26" ht="15.75" customHeight="1">
      <c r="A359" s="1">
        <v>2202</v>
      </c>
      <c r="B359" s="1" t="s">
        <v>930</v>
      </c>
      <c r="C359" s="1" t="s">
        <v>52</v>
      </c>
      <c r="D359" s="1">
        <v>0.09</v>
      </c>
      <c r="E359" s="2">
        <v>6.3</v>
      </c>
      <c r="F359" s="2">
        <v>0.5</v>
      </c>
      <c r="G359" s="1" t="s">
        <v>42</v>
      </c>
      <c r="H359" s="1" t="s">
        <v>80</v>
      </c>
      <c r="I359" s="1" t="s">
        <v>53</v>
      </c>
      <c r="J359" s="1" t="s">
        <v>162</v>
      </c>
      <c r="K359" s="1" t="s">
        <v>82</v>
      </c>
      <c r="L359" s="1" t="s">
        <v>441</v>
      </c>
      <c r="M359" s="3">
        <v>0.39</v>
      </c>
      <c r="N359" s="1" t="s">
        <v>34</v>
      </c>
      <c r="O359" s="1" t="s">
        <v>57</v>
      </c>
      <c r="P359" s="1" t="s">
        <v>93</v>
      </c>
      <c r="Q359" s="1" t="s">
        <v>932</v>
      </c>
      <c r="R359" s="1">
        <v>55429</v>
      </c>
      <c r="S359" s="5" t="s">
        <v>836</v>
      </c>
      <c r="T359" s="5" t="s">
        <v>836</v>
      </c>
      <c r="U359" s="2">
        <v>40.351199999999999</v>
      </c>
      <c r="V359" s="1">
        <v>10</v>
      </c>
      <c r="W359" s="4">
        <v>58.48</v>
      </c>
      <c r="X359" s="1">
        <v>86050</v>
      </c>
      <c r="Y359" s="4">
        <f>DataSheet!$E359-DataSheet!$D359</f>
        <v>6.21</v>
      </c>
      <c r="Z359" s="1" t="e">
        <f t="array" aca="1" ref="Z359" ca="1">_xludf.IFS(DataSheet!$O359="Central","Chris",DataSheet!$O359="East","Erin",DataSheet!$O359="South","Sam",DataSheet!$O359="West","William")</f>
        <v>#NAME?</v>
      </c>
    </row>
    <row r="360" spans="1:26" ht="15.75" customHeight="1">
      <c r="A360" s="1">
        <v>2202</v>
      </c>
      <c r="B360" s="1" t="s">
        <v>930</v>
      </c>
      <c r="C360" s="1" t="s">
        <v>52</v>
      </c>
      <c r="D360" s="1">
        <v>0</v>
      </c>
      <c r="E360" s="2">
        <v>4.9800000000000004</v>
      </c>
      <c r="F360" s="2">
        <v>0.8</v>
      </c>
      <c r="G360" s="1" t="s">
        <v>42</v>
      </c>
      <c r="H360" s="1" t="s">
        <v>80</v>
      </c>
      <c r="I360" s="1" t="s">
        <v>53</v>
      </c>
      <c r="J360" s="1" t="s">
        <v>97</v>
      </c>
      <c r="K360" s="1" t="s">
        <v>55</v>
      </c>
      <c r="L360" s="1" t="s">
        <v>933</v>
      </c>
      <c r="M360" s="3">
        <v>0.36</v>
      </c>
      <c r="N360" s="1" t="s">
        <v>34</v>
      </c>
      <c r="O360" s="1" t="s">
        <v>57</v>
      </c>
      <c r="P360" s="1" t="s">
        <v>93</v>
      </c>
      <c r="Q360" s="1" t="s">
        <v>932</v>
      </c>
      <c r="R360" s="1">
        <v>55429</v>
      </c>
      <c r="S360" s="5" t="s">
        <v>836</v>
      </c>
      <c r="T360" s="5" t="s">
        <v>934</v>
      </c>
      <c r="U360" s="2">
        <v>27.634499999999999</v>
      </c>
      <c r="V360" s="1">
        <v>8</v>
      </c>
      <c r="W360" s="4">
        <v>40.049999999999997</v>
      </c>
      <c r="X360" s="1">
        <v>86050</v>
      </c>
      <c r="Y360" s="4">
        <f>DataSheet!$E360-DataSheet!$D360</f>
        <v>4.9800000000000004</v>
      </c>
      <c r="Z360" s="1" t="e">
        <f t="array" aca="1" ref="Z360" ca="1">_xludf.IFS(DataSheet!$O360="Central","Chris",DataSheet!$O360="East","Erin",DataSheet!$O360="South","Sam",DataSheet!$O360="West","William")</f>
        <v>#NAME?</v>
      </c>
    </row>
    <row r="361" spans="1:26" ht="15.75" customHeight="1">
      <c r="A361" s="1">
        <v>2781</v>
      </c>
      <c r="B361" s="1" t="s">
        <v>935</v>
      </c>
      <c r="C361" s="1" t="s">
        <v>52</v>
      </c>
      <c r="D361" s="1">
        <v>0.09</v>
      </c>
      <c r="E361" s="2">
        <v>2.16</v>
      </c>
      <c r="F361" s="2">
        <v>6.05</v>
      </c>
      <c r="G361" s="1" t="s">
        <v>42</v>
      </c>
      <c r="H361" s="1" t="s">
        <v>43</v>
      </c>
      <c r="I361" s="1" t="s">
        <v>53</v>
      </c>
      <c r="J361" s="1" t="s">
        <v>81</v>
      </c>
      <c r="K361" s="1" t="s">
        <v>82</v>
      </c>
      <c r="L361" s="1" t="s">
        <v>936</v>
      </c>
      <c r="M361" s="3">
        <v>0.37</v>
      </c>
      <c r="N361" s="1" t="s">
        <v>34</v>
      </c>
      <c r="O361" s="1" t="s">
        <v>65</v>
      </c>
      <c r="P361" s="1" t="s">
        <v>149</v>
      </c>
      <c r="Q361" s="1" t="s">
        <v>937</v>
      </c>
      <c r="R361" s="1">
        <v>97071</v>
      </c>
      <c r="S361" s="5" t="s">
        <v>836</v>
      </c>
      <c r="T361" s="5" t="s">
        <v>919</v>
      </c>
      <c r="U361" s="2">
        <v>-37.789000000000001</v>
      </c>
      <c r="V361" s="1">
        <v>2</v>
      </c>
      <c r="W361" s="4">
        <v>5.48</v>
      </c>
      <c r="X361" s="1">
        <v>87162</v>
      </c>
      <c r="Y361" s="4">
        <f>DataSheet!$E361-DataSheet!$D361</f>
        <v>2.0700000000000003</v>
      </c>
      <c r="Z361" s="1" t="e">
        <f t="array" aca="1" ref="Z361" ca="1">_xludf.IFS(DataSheet!$O361="Central","Chris",DataSheet!$O361="East","Erin",DataSheet!$O361="South","Sam",DataSheet!$O361="West","William")</f>
        <v>#NAME?</v>
      </c>
    </row>
    <row r="362" spans="1:26" ht="15.75" customHeight="1">
      <c r="A362" s="1">
        <v>2781</v>
      </c>
      <c r="B362" s="1" t="s">
        <v>935</v>
      </c>
      <c r="C362" s="1" t="s">
        <v>52</v>
      </c>
      <c r="D362" s="1">
        <v>0.03</v>
      </c>
      <c r="E362" s="2">
        <v>808.49</v>
      </c>
      <c r="F362" s="2">
        <v>55.3</v>
      </c>
      <c r="G362" s="1" t="s">
        <v>28</v>
      </c>
      <c r="H362" s="1" t="s">
        <v>43</v>
      </c>
      <c r="I362" s="1" t="s">
        <v>44</v>
      </c>
      <c r="J362" s="1" t="s">
        <v>62</v>
      </c>
      <c r="K362" s="1" t="s">
        <v>63</v>
      </c>
      <c r="L362" s="1" t="s">
        <v>938</v>
      </c>
      <c r="M362" s="3">
        <v>0.4</v>
      </c>
      <c r="N362" s="1" t="s">
        <v>34</v>
      </c>
      <c r="O362" s="1" t="s">
        <v>65</v>
      </c>
      <c r="P362" s="1" t="s">
        <v>149</v>
      </c>
      <c r="Q362" s="1" t="s">
        <v>937</v>
      </c>
      <c r="R362" s="1">
        <v>97071</v>
      </c>
      <c r="S362" s="5" t="s">
        <v>836</v>
      </c>
      <c r="T362" s="5" t="s">
        <v>934</v>
      </c>
      <c r="U362" s="2">
        <v>7576.11</v>
      </c>
      <c r="V362" s="1">
        <v>11</v>
      </c>
      <c r="W362" s="4">
        <v>8201.33</v>
      </c>
      <c r="X362" s="1">
        <v>87162</v>
      </c>
      <c r="Y362" s="4">
        <f>DataSheet!$E362-DataSheet!$D362</f>
        <v>808.46</v>
      </c>
      <c r="Z362" s="1" t="e">
        <f t="array" aca="1" ref="Z362" ca="1">_xludf.IFS(DataSheet!$O362="Central","Chris",DataSheet!$O362="East","Erin",DataSheet!$O362="South","Sam",DataSheet!$O362="West","William")</f>
        <v>#NAME?</v>
      </c>
    </row>
    <row r="363" spans="1:26" ht="15.75" customHeight="1">
      <c r="A363" s="1">
        <v>2781</v>
      </c>
      <c r="B363" s="1" t="s">
        <v>935</v>
      </c>
      <c r="C363" s="1" t="s">
        <v>52</v>
      </c>
      <c r="D363" s="1">
        <v>0</v>
      </c>
      <c r="E363" s="2">
        <v>6.48</v>
      </c>
      <c r="F363" s="2">
        <v>8.19</v>
      </c>
      <c r="G363" s="1" t="s">
        <v>42</v>
      </c>
      <c r="H363" s="1" t="s">
        <v>43</v>
      </c>
      <c r="I363" s="1" t="s">
        <v>53</v>
      </c>
      <c r="J363" s="1" t="s">
        <v>97</v>
      </c>
      <c r="K363" s="1" t="s">
        <v>82</v>
      </c>
      <c r="L363" s="1" t="s">
        <v>939</v>
      </c>
      <c r="M363" s="3">
        <v>0.37</v>
      </c>
      <c r="N363" s="1" t="s">
        <v>34</v>
      </c>
      <c r="O363" s="1" t="s">
        <v>65</v>
      </c>
      <c r="P363" s="1" t="s">
        <v>149</v>
      </c>
      <c r="Q363" s="1" t="s">
        <v>937</v>
      </c>
      <c r="R363" s="1">
        <v>97071</v>
      </c>
      <c r="S363" s="5" t="s">
        <v>836</v>
      </c>
      <c r="T363" s="5" t="s">
        <v>934</v>
      </c>
      <c r="U363" s="2">
        <v>-43.26</v>
      </c>
      <c r="V363" s="1">
        <v>3</v>
      </c>
      <c r="W363" s="4">
        <v>22.67</v>
      </c>
      <c r="X363" s="1">
        <v>87162</v>
      </c>
      <c r="Y363" s="4">
        <f>DataSheet!$E363-DataSheet!$D363</f>
        <v>6.48</v>
      </c>
      <c r="Z363" s="1" t="e">
        <f t="array" aca="1" ref="Z363" ca="1">_xludf.IFS(DataSheet!$O363="Central","Chris",DataSheet!$O363="East","Erin",DataSheet!$O363="South","Sam",DataSheet!$O363="West","William")</f>
        <v>#NAME?</v>
      </c>
    </row>
    <row r="364" spans="1:26" ht="15.75" customHeight="1">
      <c r="A364" s="1">
        <v>1238</v>
      </c>
      <c r="B364" s="1" t="s">
        <v>940</v>
      </c>
      <c r="C364" s="1" t="s">
        <v>126</v>
      </c>
      <c r="D364" s="1">
        <v>0.01</v>
      </c>
      <c r="E364" s="2">
        <v>160.97999999999999</v>
      </c>
      <c r="F364" s="2">
        <v>30</v>
      </c>
      <c r="G364" s="1" t="s">
        <v>28</v>
      </c>
      <c r="H364" s="1" t="s">
        <v>103</v>
      </c>
      <c r="I364" s="1" t="s">
        <v>30</v>
      </c>
      <c r="J364" s="1" t="s">
        <v>119</v>
      </c>
      <c r="K364" s="1" t="s">
        <v>63</v>
      </c>
      <c r="L364" s="1" t="s">
        <v>931</v>
      </c>
      <c r="M364" s="3">
        <v>0.62</v>
      </c>
      <c r="N364" s="1" t="s">
        <v>34</v>
      </c>
      <c r="O364" s="1" t="s">
        <v>57</v>
      </c>
      <c r="P364" s="1" t="s">
        <v>199</v>
      </c>
      <c r="Q364" s="1" t="s">
        <v>941</v>
      </c>
      <c r="R364" s="1">
        <v>75104</v>
      </c>
      <c r="S364" s="5" t="s">
        <v>836</v>
      </c>
      <c r="T364" s="5" t="s">
        <v>833</v>
      </c>
      <c r="U364" s="2">
        <v>788.79</v>
      </c>
      <c r="V364" s="1">
        <v>10</v>
      </c>
      <c r="W364" s="4">
        <v>1634.67</v>
      </c>
      <c r="X364" s="1">
        <v>86075</v>
      </c>
      <c r="Y364" s="4">
        <f>DataSheet!$E364-DataSheet!$D364</f>
        <v>160.97</v>
      </c>
      <c r="Z364" s="1" t="e">
        <f t="array" aca="1" ref="Z364" ca="1">_xludf.IFS(DataSheet!$O364="Central","Chris",DataSheet!$O364="East","Erin",DataSheet!$O364="South","Sam",DataSheet!$O364="West","William")</f>
        <v>#NAME?</v>
      </c>
    </row>
    <row r="365" spans="1:26" ht="15.75" customHeight="1">
      <c r="A365" s="1">
        <v>911</v>
      </c>
      <c r="B365" s="1" t="s">
        <v>942</v>
      </c>
      <c r="C365" s="1" t="s">
        <v>79</v>
      </c>
      <c r="D365" s="1">
        <v>0.05</v>
      </c>
      <c r="E365" s="2">
        <v>7.64</v>
      </c>
      <c r="F365" s="2">
        <v>5.83</v>
      </c>
      <c r="G365" s="1" t="s">
        <v>42</v>
      </c>
      <c r="H365" s="1" t="s">
        <v>103</v>
      </c>
      <c r="I365" s="1" t="s">
        <v>53</v>
      </c>
      <c r="J365" s="1" t="s">
        <v>97</v>
      </c>
      <c r="K365" s="1" t="s">
        <v>55</v>
      </c>
      <c r="L365" s="1" t="s">
        <v>246</v>
      </c>
      <c r="M365" s="3">
        <v>0.36</v>
      </c>
      <c r="N365" s="1" t="s">
        <v>34</v>
      </c>
      <c r="O365" s="1" t="s">
        <v>121</v>
      </c>
      <c r="P365" s="1" t="s">
        <v>943</v>
      </c>
      <c r="Q365" s="1" t="s">
        <v>944</v>
      </c>
      <c r="R365" s="1">
        <v>26003</v>
      </c>
      <c r="S365" s="5" t="s">
        <v>836</v>
      </c>
      <c r="T365" s="5" t="s">
        <v>833</v>
      </c>
      <c r="U365" s="2">
        <v>-21.018000000000001</v>
      </c>
      <c r="V365" s="1">
        <v>2</v>
      </c>
      <c r="W365" s="4">
        <v>16.600000000000001</v>
      </c>
      <c r="X365" s="1">
        <v>90185</v>
      </c>
      <c r="Y365" s="4">
        <f>DataSheet!$E365-DataSheet!$D365</f>
        <v>7.59</v>
      </c>
      <c r="Z365" s="1" t="e">
        <f t="array" aca="1" ref="Z365" ca="1">_xludf.IFS(DataSheet!$O365="Central","Chris",DataSheet!$O365="East","Erin",DataSheet!$O365="South","Sam",DataSheet!$O365="West","William")</f>
        <v>#NAME?</v>
      </c>
    </row>
    <row r="366" spans="1:26" ht="15.75" customHeight="1">
      <c r="A366" s="1">
        <v>911</v>
      </c>
      <c r="B366" s="1" t="s">
        <v>942</v>
      </c>
      <c r="C366" s="1" t="s">
        <v>79</v>
      </c>
      <c r="D366" s="1">
        <v>0.04</v>
      </c>
      <c r="E366" s="2">
        <v>218.75</v>
      </c>
      <c r="F366" s="2">
        <v>69.64</v>
      </c>
      <c r="G366" s="1" t="s">
        <v>28</v>
      </c>
      <c r="H366" s="1" t="s">
        <v>103</v>
      </c>
      <c r="I366" s="1" t="s">
        <v>30</v>
      </c>
      <c r="J366" s="1" t="s">
        <v>31</v>
      </c>
      <c r="K366" s="1" t="s">
        <v>32</v>
      </c>
      <c r="L366" s="1" t="s">
        <v>910</v>
      </c>
      <c r="M366" s="3">
        <v>0.72</v>
      </c>
      <c r="N366" s="1" t="s">
        <v>34</v>
      </c>
      <c r="O366" s="1" t="s">
        <v>121</v>
      </c>
      <c r="P366" s="1" t="s">
        <v>943</v>
      </c>
      <c r="Q366" s="1" t="s">
        <v>944</v>
      </c>
      <c r="R366" s="1">
        <v>26003</v>
      </c>
      <c r="S366" s="5" t="s">
        <v>836</v>
      </c>
      <c r="T366" s="5" t="s">
        <v>862</v>
      </c>
      <c r="U366" s="2">
        <v>-655.52987499999995</v>
      </c>
      <c r="V366" s="1">
        <v>10</v>
      </c>
      <c r="W366" s="4">
        <v>2285.41</v>
      </c>
      <c r="X366" s="1">
        <v>90185</v>
      </c>
      <c r="Y366" s="4">
        <f>DataSheet!$E366-DataSheet!$D366</f>
        <v>218.71</v>
      </c>
      <c r="Z366" s="1" t="e">
        <f t="array" aca="1" ref="Z366" ca="1">_xludf.IFS(DataSheet!$O366="Central","Chris",DataSheet!$O366="East","Erin",DataSheet!$O366="South","Sam",DataSheet!$O366="West","William")</f>
        <v>#NAME?</v>
      </c>
    </row>
    <row r="367" spans="1:26" ht="15.75" customHeight="1">
      <c r="A367" s="1">
        <v>2137</v>
      </c>
      <c r="B367" s="1" t="s">
        <v>945</v>
      </c>
      <c r="C367" s="1" t="s">
        <v>79</v>
      </c>
      <c r="D367" s="1">
        <v>0</v>
      </c>
      <c r="E367" s="2">
        <v>6.98</v>
      </c>
      <c r="F367" s="2">
        <v>1.6</v>
      </c>
      <c r="G367" s="1" t="s">
        <v>42</v>
      </c>
      <c r="H367" s="1" t="s">
        <v>103</v>
      </c>
      <c r="I367" s="1" t="s">
        <v>53</v>
      </c>
      <c r="J367" s="1" t="s">
        <v>97</v>
      </c>
      <c r="K367" s="1" t="s">
        <v>55</v>
      </c>
      <c r="L367" s="1" t="s">
        <v>750</v>
      </c>
      <c r="M367" s="3">
        <v>0.38</v>
      </c>
      <c r="N367" s="1" t="s">
        <v>34</v>
      </c>
      <c r="O367" s="1" t="s">
        <v>35</v>
      </c>
      <c r="P367" s="1" t="s">
        <v>133</v>
      </c>
      <c r="Q367" s="1" t="s">
        <v>946</v>
      </c>
      <c r="R367" s="1">
        <v>33407</v>
      </c>
      <c r="S367" s="5" t="s">
        <v>836</v>
      </c>
      <c r="T367" s="5" t="s">
        <v>833</v>
      </c>
      <c r="U367" s="2">
        <v>-343.86799999999999</v>
      </c>
      <c r="V367" s="1">
        <v>9</v>
      </c>
      <c r="W367" s="4">
        <v>64.48</v>
      </c>
      <c r="X367" s="1">
        <v>86002</v>
      </c>
      <c r="Y367" s="4">
        <f>DataSheet!$E367-DataSheet!$D367</f>
        <v>6.98</v>
      </c>
      <c r="Z367" s="1" t="e">
        <f t="array" aca="1" ref="Z367" ca="1">_xludf.IFS(DataSheet!$O367="Central","Chris",DataSheet!$O367="East","Erin",DataSheet!$O367="South","Sam",DataSheet!$O367="West","William")</f>
        <v>#NAME?</v>
      </c>
    </row>
    <row r="368" spans="1:26" ht="15.75" customHeight="1">
      <c r="A368" s="1">
        <v>510</v>
      </c>
      <c r="B368" s="1" t="s">
        <v>482</v>
      </c>
      <c r="C368" s="1" t="s">
        <v>27</v>
      </c>
      <c r="D368" s="1">
        <v>0.03</v>
      </c>
      <c r="E368" s="2">
        <v>6.37</v>
      </c>
      <c r="F368" s="2">
        <v>5.19</v>
      </c>
      <c r="G368" s="1" t="s">
        <v>42</v>
      </c>
      <c r="H368" s="1" t="s">
        <v>103</v>
      </c>
      <c r="I368" s="1" t="s">
        <v>53</v>
      </c>
      <c r="J368" s="1" t="s">
        <v>81</v>
      </c>
      <c r="K368" s="1" t="s">
        <v>82</v>
      </c>
      <c r="L368" s="1" t="s">
        <v>947</v>
      </c>
      <c r="M368" s="3">
        <v>0.38</v>
      </c>
      <c r="N368" s="1" t="s">
        <v>34</v>
      </c>
      <c r="O368" s="1" t="s">
        <v>65</v>
      </c>
      <c r="P368" s="1" t="s">
        <v>99</v>
      </c>
      <c r="Q368" s="1" t="s">
        <v>484</v>
      </c>
      <c r="R368" s="1">
        <v>95336</v>
      </c>
      <c r="S368" s="5" t="s">
        <v>862</v>
      </c>
      <c r="T368" s="5" t="s">
        <v>833</v>
      </c>
      <c r="U368" s="2">
        <v>-29.092700000000001</v>
      </c>
      <c r="V368" s="1">
        <v>14</v>
      </c>
      <c r="W368" s="4">
        <v>89.79</v>
      </c>
      <c r="X368" s="1">
        <v>90059</v>
      </c>
      <c r="Y368" s="4">
        <f>DataSheet!$E368-DataSheet!$D368</f>
        <v>6.34</v>
      </c>
      <c r="Z368" s="1" t="e">
        <f t="array" aca="1" ref="Z368" ca="1">_xludf.IFS(DataSheet!$O368="Central","Chris",DataSheet!$O368="East","Erin",DataSheet!$O368="South","Sam",DataSheet!$O368="West","William")</f>
        <v>#NAME?</v>
      </c>
    </row>
    <row r="369" spans="1:26" ht="15.75" customHeight="1">
      <c r="A369" s="1">
        <v>2122</v>
      </c>
      <c r="B369" s="1" t="s">
        <v>948</v>
      </c>
      <c r="C369" s="1" t="s">
        <v>27</v>
      </c>
      <c r="D369" s="1">
        <v>0.06</v>
      </c>
      <c r="E369" s="2">
        <v>80.97</v>
      </c>
      <c r="F369" s="2">
        <v>33.6</v>
      </c>
      <c r="G369" s="1" t="s">
        <v>28</v>
      </c>
      <c r="H369" s="1" t="s">
        <v>43</v>
      </c>
      <c r="I369" s="1" t="s">
        <v>44</v>
      </c>
      <c r="J369" s="1" t="s">
        <v>62</v>
      </c>
      <c r="K369" s="1" t="s">
        <v>63</v>
      </c>
      <c r="L369" s="1" t="s">
        <v>949</v>
      </c>
      <c r="M369" s="3">
        <v>0.37</v>
      </c>
      <c r="N369" s="1" t="s">
        <v>34</v>
      </c>
      <c r="O369" s="1" t="s">
        <v>35</v>
      </c>
      <c r="P369" s="1" t="s">
        <v>48</v>
      </c>
      <c r="Q369" s="1" t="s">
        <v>950</v>
      </c>
      <c r="R369" s="1">
        <v>72116</v>
      </c>
      <c r="S369" s="5" t="s">
        <v>862</v>
      </c>
      <c r="T369" s="5" t="s">
        <v>915</v>
      </c>
      <c r="U369" s="2">
        <v>-15.1844</v>
      </c>
      <c r="V369" s="1">
        <v>10</v>
      </c>
      <c r="W369" s="4">
        <v>799.76</v>
      </c>
      <c r="X369" s="1">
        <v>89664</v>
      </c>
      <c r="Y369" s="4">
        <f>DataSheet!$E369-DataSheet!$D369</f>
        <v>80.91</v>
      </c>
      <c r="Z369" s="1" t="e">
        <f t="array" aca="1" ref="Z369" ca="1">_xludf.IFS(DataSheet!$O369="Central","Chris",DataSheet!$O369="East","Erin",DataSheet!$O369="South","Sam",DataSheet!$O369="West","William")</f>
        <v>#NAME?</v>
      </c>
    </row>
    <row r="370" spans="1:26" ht="15.75" customHeight="1">
      <c r="A370" s="1">
        <v>1211</v>
      </c>
      <c r="B370" s="1" t="s">
        <v>951</v>
      </c>
      <c r="C370" s="1" t="s">
        <v>52</v>
      </c>
      <c r="D370" s="1">
        <v>0.01</v>
      </c>
      <c r="E370" s="2">
        <v>3.08</v>
      </c>
      <c r="F370" s="2">
        <v>0.5</v>
      </c>
      <c r="G370" s="1" t="s">
        <v>42</v>
      </c>
      <c r="H370" s="1" t="s">
        <v>103</v>
      </c>
      <c r="I370" s="1" t="s">
        <v>53</v>
      </c>
      <c r="J370" s="1" t="s">
        <v>162</v>
      </c>
      <c r="K370" s="1" t="s">
        <v>82</v>
      </c>
      <c r="L370" s="1" t="s">
        <v>952</v>
      </c>
      <c r="M370" s="3">
        <v>0.37</v>
      </c>
      <c r="N370" s="1" t="s">
        <v>34</v>
      </c>
      <c r="O370" s="1" t="s">
        <v>57</v>
      </c>
      <c r="P370" s="1" t="s">
        <v>58</v>
      </c>
      <c r="Q370" s="1" t="s">
        <v>953</v>
      </c>
      <c r="R370" s="1">
        <v>46806</v>
      </c>
      <c r="S370" s="5" t="s">
        <v>862</v>
      </c>
      <c r="T370" s="5" t="s">
        <v>885</v>
      </c>
      <c r="U370" s="2">
        <v>9.0045000000000002</v>
      </c>
      <c r="V370" s="1">
        <v>4</v>
      </c>
      <c r="W370" s="4">
        <v>13.05</v>
      </c>
      <c r="X370" s="1">
        <v>88598</v>
      </c>
      <c r="Y370" s="4">
        <f>DataSheet!$E370-DataSheet!$D370</f>
        <v>3.0700000000000003</v>
      </c>
      <c r="Z370" s="1" t="e">
        <f t="array" aca="1" ref="Z370" ca="1">_xludf.IFS(DataSheet!$O370="Central","Chris",DataSheet!$O370="East","Erin",DataSheet!$O370="South","Sam",DataSheet!$O370="West","William")</f>
        <v>#NAME?</v>
      </c>
    </row>
    <row r="371" spans="1:26" ht="15.75" customHeight="1">
      <c r="A371" s="1">
        <v>1949</v>
      </c>
      <c r="B371" s="1" t="s">
        <v>954</v>
      </c>
      <c r="C371" s="1" t="s">
        <v>52</v>
      </c>
      <c r="D371" s="1">
        <v>0.05</v>
      </c>
      <c r="E371" s="2">
        <v>424.21</v>
      </c>
      <c r="F371" s="2">
        <v>110.2</v>
      </c>
      <c r="G371" s="1" t="s">
        <v>28</v>
      </c>
      <c r="H371" s="1" t="s">
        <v>29</v>
      </c>
      <c r="I371" s="1" t="s">
        <v>30</v>
      </c>
      <c r="J371" s="1" t="s">
        <v>31</v>
      </c>
      <c r="K371" s="1" t="s">
        <v>32</v>
      </c>
      <c r="L371" s="1" t="s">
        <v>955</v>
      </c>
      <c r="M371" s="3">
        <v>0.67</v>
      </c>
      <c r="N371" s="1" t="s">
        <v>34</v>
      </c>
      <c r="O371" s="1" t="s">
        <v>65</v>
      </c>
      <c r="P371" s="1" t="s">
        <v>293</v>
      </c>
      <c r="Q371" s="1" t="s">
        <v>956</v>
      </c>
      <c r="R371" s="1">
        <v>59715</v>
      </c>
      <c r="S371" s="5" t="s">
        <v>862</v>
      </c>
      <c r="T371" s="5" t="s">
        <v>929</v>
      </c>
      <c r="U371" s="2">
        <v>-213.40280000000001</v>
      </c>
      <c r="V371" s="1">
        <v>12</v>
      </c>
      <c r="W371" s="4">
        <v>4935.22</v>
      </c>
      <c r="X371" s="1">
        <v>90415</v>
      </c>
      <c r="Y371" s="4">
        <f>DataSheet!$E371-DataSheet!$D371</f>
        <v>424.15999999999997</v>
      </c>
      <c r="Z371" s="1" t="e">
        <f t="array" aca="1" ref="Z371" ca="1">_xludf.IFS(DataSheet!$O371="Central","Chris",DataSheet!$O371="East","Erin",DataSheet!$O371="South","Sam",DataSheet!$O371="West","William")</f>
        <v>#NAME?</v>
      </c>
    </row>
    <row r="372" spans="1:26" ht="15.75" customHeight="1">
      <c r="A372" s="1">
        <v>2071</v>
      </c>
      <c r="B372" s="1" t="s">
        <v>957</v>
      </c>
      <c r="C372" s="1" t="s">
        <v>79</v>
      </c>
      <c r="D372" s="1">
        <v>0.03</v>
      </c>
      <c r="E372" s="2">
        <v>60.98</v>
      </c>
      <c r="F372" s="2">
        <v>1.99</v>
      </c>
      <c r="G372" s="1" t="s">
        <v>42</v>
      </c>
      <c r="H372" s="1" t="s">
        <v>103</v>
      </c>
      <c r="I372" s="1" t="s">
        <v>44</v>
      </c>
      <c r="J372" s="1" t="s">
        <v>45</v>
      </c>
      <c r="K372" s="1" t="s">
        <v>46</v>
      </c>
      <c r="L372" s="1" t="s">
        <v>958</v>
      </c>
      <c r="M372" s="3">
        <v>0.5</v>
      </c>
      <c r="N372" s="1" t="s">
        <v>34</v>
      </c>
      <c r="O372" s="1" t="s">
        <v>57</v>
      </c>
      <c r="P372" s="1" t="s">
        <v>305</v>
      </c>
      <c r="Q372" s="1" t="s">
        <v>959</v>
      </c>
      <c r="R372" s="1">
        <v>48336</v>
      </c>
      <c r="S372" s="5" t="s">
        <v>862</v>
      </c>
      <c r="T372" s="5" t="s">
        <v>862</v>
      </c>
      <c r="U372" s="2">
        <v>976.2672</v>
      </c>
      <c r="V372" s="1">
        <v>23</v>
      </c>
      <c r="W372" s="4">
        <v>1414.88</v>
      </c>
      <c r="X372" s="1">
        <v>88555</v>
      </c>
      <c r="Y372" s="4">
        <f>DataSheet!$E372-DataSheet!$D372</f>
        <v>60.949999999999996</v>
      </c>
      <c r="Z372" s="1" t="e">
        <f t="array" aca="1" ref="Z372" ca="1">_xludf.IFS(DataSheet!$O372="Central","Chris",DataSheet!$O372="East","Erin",DataSheet!$O372="South","Sam",DataSheet!$O372="West","William")</f>
        <v>#NAME?</v>
      </c>
    </row>
    <row r="373" spans="1:26" ht="15.75" customHeight="1">
      <c r="A373" s="1">
        <v>2071</v>
      </c>
      <c r="B373" s="1" t="s">
        <v>957</v>
      </c>
      <c r="C373" s="1" t="s">
        <v>79</v>
      </c>
      <c r="D373" s="1">
        <v>0.04</v>
      </c>
      <c r="E373" s="2">
        <v>3.08</v>
      </c>
      <c r="F373" s="2">
        <v>0.99</v>
      </c>
      <c r="G373" s="1" t="s">
        <v>42</v>
      </c>
      <c r="H373" s="1" t="s">
        <v>103</v>
      </c>
      <c r="I373" s="1" t="s">
        <v>53</v>
      </c>
      <c r="J373" s="1" t="s">
        <v>162</v>
      </c>
      <c r="K373" s="1" t="s">
        <v>82</v>
      </c>
      <c r="L373" s="1" t="s">
        <v>683</v>
      </c>
      <c r="M373" s="3">
        <v>0.37</v>
      </c>
      <c r="N373" s="1" t="s">
        <v>34</v>
      </c>
      <c r="O373" s="1" t="s">
        <v>57</v>
      </c>
      <c r="P373" s="1" t="s">
        <v>305</v>
      </c>
      <c r="Q373" s="1" t="s">
        <v>959</v>
      </c>
      <c r="R373" s="1">
        <v>48336</v>
      </c>
      <c r="S373" s="5" t="s">
        <v>862</v>
      </c>
      <c r="T373" s="5" t="s">
        <v>833</v>
      </c>
      <c r="U373" s="2">
        <v>23.204699999999999</v>
      </c>
      <c r="V373" s="1">
        <v>11</v>
      </c>
      <c r="W373" s="4">
        <v>33.630000000000003</v>
      </c>
      <c r="X373" s="1">
        <v>88555</v>
      </c>
      <c r="Y373" s="4">
        <f>DataSheet!$E373-DataSheet!$D373</f>
        <v>3.04</v>
      </c>
      <c r="Z373" s="1" t="e">
        <f t="array" aca="1" ref="Z373" ca="1">_xludf.IFS(DataSheet!$O373="Central","Chris",DataSheet!$O373="East","Erin",DataSheet!$O373="South","Sam",DataSheet!$O373="West","William")</f>
        <v>#NAME?</v>
      </c>
    </row>
    <row r="374" spans="1:26" ht="15.75" customHeight="1">
      <c r="A374" s="1">
        <v>2072</v>
      </c>
      <c r="B374" s="1" t="s">
        <v>960</v>
      </c>
      <c r="C374" s="1" t="s">
        <v>79</v>
      </c>
      <c r="D374" s="1">
        <v>0</v>
      </c>
      <c r="E374" s="2">
        <v>10.31</v>
      </c>
      <c r="F374" s="2">
        <v>1.79</v>
      </c>
      <c r="G374" s="1" t="s">
        <v>42</v>
      </c>
      <c r="H374" s="1" t="s">
        <v>103</v>
      </c>
      <c r="I374" s="1" t="s">
        <v>53</v>
      </c>
      <c r="J374" s="1" t="s">
        <v>97</v>
      </c>
      <c r="K374" s="1" t="s">
        <v>55</v>
      </c>
      <c r="L374" s="1" t="s">
        <v>961</v>
      </c>
      <c r="M374" s="3">
        <v>0.38</v>
      </c>
      <c r="N374" s="1" t="s">
        <v>34</v>
      </c>
      <c r="O374" s="1" t="s">
        <v>57</v>
      </c>
      <c r="P374" s="1" t="s">
        <v>305</v>
      </c>
      <c r="Q374" s="1" t="s">
        <v>962</v>
      </c>
      <c r="R374" s="1">
        <v>48505</v>
      </c>
      <c r="S374" s="5" t="s">
        <v>862</v>
      </c>
      <c r="T374" s="5" t="s">
        <v>915</v>
      </c>
      <c r="U374" s="2">
        <v>167.46299999999999</v>
      </c>
      <c r="V374" s="1">
        <v>23</v>
      </c>
      <c r="W374" s="4">
        <v>242.7</v>
      </c>
      <c r="X374" s="1">
        <v>88555</v>
      </c>
      <c r="Y374" s="4">
        <f>DataSheet!$E374-DataSheet!$D374</f>
        <v>10.31</v>
      </c>
      <c r="Z374" s="1" t="e">
        <f t="array" aca="1" ref="Z374" ca="1">_xludf.IFS(DataSheet!$O374="Central","Chris",DataSheet!$O374="East","Erin",DataSheet!$O374="South","Sam",DataSheet!$O374="West","William")</f>
        <v>#NAME?</v>
      </c>
    </row>
    <row r="375" spans="1:26" ht="15.75" customHeight="1">
      <c r="A375" s="1">
        <v>397</v>
      </c>
      <c r="B375" s="1" t="s">
        <v>963</v>
      </c>
      <c r="C375" s="1" t="s">
        <v>27</v>
      </c>
      <c r="D375" s="1">
        <v>0.1</v>
      </c>
      <c r="E375" s="2">
        <v>154.13</v>
      </c>
      <c r="F375" s="2">
        <v>69</v>
      </c>
      <c r="G375" s="1" t="s">
        <v>42</v>
      </c>
      <c r="H375" s="1" t="s">
        <v>103</v>
      </c>
      <c r="I375" s="1" t="s">
        <v>30</v>
      </c>
      <c r="J375" s="1" t="s">
        <v>31</v>
      </c>
      <c r="K375" s="1" t="s">
        <v>71</v>
      </c>
      <c r="L375" s="1" t="s">
        <v>964</v>
      </c>
      <c r="M375" s="3">
        <v>0.68</v>
      </c>
      <c r="N375" s="1" t="s">
        <v>34</v>
      </c>
      <c r="O375" s="1" t="s">
        <v>121</v>
      </c>
      <c r="P375" s="1" t="s">
        <v>334</v>
      </c>
      <c r="Q375" s="1" t="s">
        <v>965</v>
      </c>
      <c r="R375" s="1">
        <v>44221</v>
      </c>
      <c r="S375" s="5" t="s">
        <v>833</v>
      </c>
      <c r="T375" s="5" t="s">
        <v>915</v>
      </c>
      <c r="U375" s="2">
        <v>-372.48597100000001</v>
      </c>
      <c r="V375" s="1">
        <v>8</v>
      </c>
      <c r="W375" s="4">
        <v>1216.32</v>
      </c>
      <c r="X375" s="1">
        <v>89319</v>
      </c>
      <c r="Y375" s="4">
        <f>DataSheet!$E375-DataSheet!$D375</f>
        <v>154.03</v>
      </c>
      <c r="Z375" s="1" t="e">
        <f t="array" aca="1" ref="Z375" ca="1">_xludf.IFS(DataSheet!$O375="Central","Chris",DataSheet!$O375="East","Erin",DataSheet!$O375="South","Sam",DataSheet!$O375="West","William")</f>
        <v>#NAME?</v>
      </c>
    </row>
    <row r="376" spans="1:26" ht="15.75" customHeight="1">
      <c r="A376" s="1">
        <v>2555</v>
      </c>
      <c r="B376" s="1" t="s">
        <v>373</v>
      </c>
      <c r="C376" s="1" t="s">
        <v>27</v>
      </c>
      <c r="D376" s="1">
        <v>0</v>
      </c>
      <c r="E376" s="2">
        <v>12.97</v>
      </c>
      <c r="F376" s="2">
        <v>1.49</v>
      </c>
      <c r="G376" s="1" t="s">
        <v>42</v>
      </c>
      <c r="H376" s="1" t="s">
        <v>80</v>
      </c>
      <c r="I376" s="1" t="s">
        <v>53</v>
      </c>
      <c r="J376" s="1" t="s">
        <v>81</v>
      </c>
      <c r="K376" s="1" t="s">
        <v>82</v>
      </c>
      <c r="L376" s="1" t="s">
        <v>966</v>
      </c>
      <c r="M376" s="3">
        <v>0.35</v>
      </c>
      <c r="N376" s="1" t="s">
        <v>34</v>
      </c>
      <c r="O376" s="1" t="s">
        <v>57</v>
      </c>
      <c r="P376" s="1" t="s">
        <v>375</v>
      </c>
      <c r="Q376" s="1" t="s">
        <v>376</v>
      </c>
      <c r="R376" s="1">
        <v>53711</v>
      </c>
      <c r="S376" s="5" t="s">
        <v>833</v>
      </c>
      <c r="T376" s="5" t="s">
        <v>915</v>
      </c>
      <c r="U376" s="2">
        <v>180.23490000000001</v>
      </c>
      <c r="V376" s="1">
        <v>19</v>
      </c>
      <c r="W376" s="4">
        <v>261.20999999999998</v>
      </c>
      <c r="X376" s="1">
        <v>86529</v>
      </c>
      <c r="Y376" s="4">
        <f>DataSheet!$E376-DataSheet!$D376</f>
        <v>12.97</v>
      </c>
      <c r="Z376" s="1" t="e">
        <f t="array" aca="1" ref="Z376" ca="1">_xludf.IFS(DataSheet!$O376="Central","Chris",DataSheet!$O376="East","Erin",DataSheet!$O376="South","Sam",DataSheet!$O376="West","William")</f>
        <v>#NAME?</v>
      </c>
    </row>
    <row r="377" spans="1:26" ht="15.75" customHeight="1">
      <c r="A377" s="1">
        <v>2555</v>
      </c>
      <c r="B377" s="1" t="s">
        <v>373</v>
      </c>
      <c r="C377" s="1" t="s">
        <v>27</v>
      </c>
      <c r="D377" s="1">
        <v>0.06</v>
      </c>
      <c r="E377" s="2">
        <v>4.91</v>
      </c>
      <c r="F377" s="2">
        <v>0.5</v>
      </c>
      <c r="G377" s="1" t="s">
        <v>42</v>
      </c>
      <c r="H377" s="1" t="s">
        <v>80</v>
      </c>
      <c r="I377" s="1" t="s">
        <v>53</v>
      </c>
      <c r="J377" s="1" t="s">
        <v>162</v>
      </c>
      <c r="K377" s="1" t="s">
        <v>82</v>
      </c>
      <c r="L377" s="1" t="s">
        <v>600</v>
      </c>
      <c r="M377" s="3">
        <v>0.36</v>
      </c>
      <c r="N377" s="1" t="s">
        <v>34</v>
      </c>
      <c r="O377" s="1" t="s">
        <v>57</v>
      </c>
      <c r="P377" s="1" t="s">
        <v>375</v>
      </c>
      <c r="Q377" s="1" t="s">
        <v>376</v>
      </c>
      <c r="R377" s="1">
        <v>53711</v>
      </c>
      <c r="S377" s="5" t="s">
        <v>833</v>
      </c>
      <c r="T377" s="5" t="s">
        <v>833</v>
      </c>
      <c r="U377" s="2">
        <v>29.525099999999998</v>
      </c>
      <c r="V377" s="1">
        <v>9</v>
      </c>
      <c r="W377" s="4">
        <v>42.79</v>
      </c>
      <c r="X377" s="1">
        <v>86529</v>
      </c>
      <c r="Y377" s="4">
        <f>DataSheet!$E377-DataSheet!$D377</f>
        <v>4.8500000000000005</v>
      </c>
      <c r="Z377" s="1" t="e">
        <f t="array" aca="1" ref="Z377" ca="1">_xludf.IFS(DataSheet!$O377="Central","Chris",DataSheet!$O377="East","Erin",DataSheet!$O377="South","Sam",DataSheet!$O377="West","William")</f>
        <v>#NAME?</v>
      </c>
    </row>
    <row r="378" spans="1:26" ht="15.75" customHeight="1">
      <c r="A378" s="1">
        <v>68</v>
      </c>
      <c r="B378" s="1" t="s">
        <v>118</v>
      </c>
      <c r="C378" s="1" t="s">
        <v>41</v>
      </c>
      <c r="D378" s="1">
        <v>0.09</v>
      </c>
      <c r="E378" s="2">
        <v>122.99</v>
      </c>
      <c r="F378" s="2">
        <v>70.2</v>
      </c>
      <c r="G378" s="1" t="s">
        <v>28</v>
      </c>
      <c r="H378" s="1" t="s">
        <v>103</v>
      </c>
      <c r="I378" s="1" t="s">
        <v>30</v>
      </c>
      <c r="J378" s="1" t="s">
        <v>119</v>
      </c>
      <c r="K378" s="1" t="s">
        <v>63</v>
      </c>
      <c r="L378" s="1" t="s">
        <v>838</v>
      </c>
      <c r="M378" s="3">
        <v>0.74</v>
      </c>
      <c r="N378" s="1" t="s">
        <v>34</v>
      </c>
      <c r="O378" s="1" t="s">
        <v>121</v>
      </c>
      <c r="P378" s="1" t="s">
        <v>122</v>
      </c>
      <c r="Q378" s="1" t="s">
        <v>123</v>
      </c>
      <c r="R378" s="1">
        <v>10177</v>
      </c>
      <c r="S378" s="5" t="s">
        <v>833</v>
      </c>
      <c r="T378" s="5" t="s">
        <v>919</v>
      </c>
      <c r="U378" s="2">
        <v>-2426.5500000000002</v>
      </c>
      <c r="V378" s="1">
        <v>49</v>
      </c>
      <c r="W378" s="4">
        <v>5718.85</v>
      </c>
      <c r="X378" s="1">
        <v>55713</v>
      </c>
      <c r="Y378" s="4">
        <f>DataSheet!$E378-DataSheet!$D378</f>
        <v>122.89999999999999</v>
      </c>
      <c r="Z378" s="1" t="e">
        <f t="array" aca="1" ref="Z378" ca="1">_xludf.IFS(DataSheet!$O378="Central","Chris",DataSheet!$O378="East","Erin",DataSheet!$O378="South","Sam",DataSheet!$O378="West","William")</f>
        <v>#NAME?</v>
      </c>
    </row>
    <row r="379" spans="1:26" ht="15.75" customHeight="1">
      <c r="A379" s="1">
        <v>70</v>
      </c>
      <c r="B379" s="1" t="s">
        <v>967</v>
      </c>
      <c r="C379" s="1" t="s">
        <v>41</v>
      </c>
      <c r="D379" s="1">
        <v>0.09</v>
      </c>
      <c r="E379" s="2">
        <v>122.99</v>
      </c>
      <c r="F379" s="2">
        <v>70.2</v>
      </c>
      <c r="G379" s="1" t="s">
        <v>28</v>
      </c>
      <c r="H379" s="1" t="s">
        <v>103</v>
      </c>
      <c r="I379" s="1" t="s">
        <v>30</v>
      </c>
      <c r="J379" s="1" t="s">
        <v>119</v>
      </c>
      <c r="K379" s="1" t="s">
        <v>63</v>
      </c>
      <c r="L379" s="1" t="s">
        <v>838</v>
      </c>
      <c r="M379" s="3">
        <v>0.74</v>
      </c>
      <c r="N379" s="1" t="s">
        <v>34</v>
      </c>
      <c r="O379" s="1" t="s">
        <v>121</v>
      </c>
      <c r="P379" s="1" t="s">
        <v>656</v>
      </c>
      <c r="Q379" s="1" t="s">
        <v>968</v>
      </c>
      <c r="R379" s="1">
        <v>5401</v>
      </c>
      <c r="S379" s="5" t="s">
        <v>833</v>
      </c>
      <c r="T379" s="5" t="s">
        <v>919</v>
      </c>
      <c r="U379" s="2">
        <v>-2426.5500000000002</v>
      </c>
      <c r="V379" s="1">
        <v>12</v>
      </c>
      <c r="W379" s="4">
        <v>1400.53</v>
      </c>
      <c r="X379" s="1">
        <v>87947</v>
      </c>
      <c r="Y379" s="4">
        <f>DataSheet!$E379-DataSheet!$D379</f>
        <v>122.89999999999999</v>
      </c>
      <c r="Z379" s="1" t="e">
        <f t="array" aca="1" ref="Z379" ca="1">_xludf.IFS(DataSheet!$O379="Central","Chris",DataSheet!$O379="East","Erin",DataSheet!$O379="South","Sam",DataSheet!$O379="West","William")</f>
        <v>#NAME?</v>
      </c>
    </row>
    <row r="380" spans="1:26" ht="15.75" customHeight="1">
      <c r="A380" s="1">
        <v>894</v>
      </c>
      <c r="B380" s="1" t="s">
        <v>390</v>
      </c>
      <c r="C380" s="1" t="s">
        <v>52</v>
      </c>
      <c r="D380" s="1">
        <v>0.02</v>
      </c>
      <c r="E380" s="2">
        <v>1.1399999999999999</v>
      </c>
      <c r="F380" s="2">
        <v>0.7</v>
      </c>
      <c r="G380" s="1" t="s">
        <v>42</v>
      </c>
      <c r="H380" s="1" t="s">
        <v>103</v>
      </c>
      <c r="I380" s="1" t="s">
        <v>53</v>
      </c>
      <c r="J380" s="1" t="s">
        <v>188</v>
      </c>
      <c r="K380" s="1" t="s">
        <v>55</v>
      </c>
      <c r="L380" s="1" t="s">
        <v>858</v>
      </c>
      <c r="M380" s="3">
        <v>0.38</v>
      </c>
      <c r="N380" s="1" t="s">
        <v>34</v>
      </c>
      <c r="O380" s="1" t="s">
        <v>121</v>
      </c>
      <c r="P380" s="1" t="s">
        <v>392</v>
      </c>
      <c r="Q380" s="1" t="s">
        <v>73</v>
      </c>
      <c r="R380" s="1">
        <v>20024</v>
      </c>
      <c r="S380" s="5" t="s">
        <v>833</v>
      </c>
      <c r="T380" s="5" t="s">
        <v>833</v>
      </c>
      <c r="U380" s="2">
        <v>-0.49</v>
      </c>
      <c r="V380" s="1">
        <v>38</v>
      </c>
      <c r="W380" s="4">
        <v>44.85</v>
      </c>
      <c r="X380" s="1">
        <v>38529</v>
      </c>
      <c r="Y380" s="4">
        <f>DataSheet!$E380-DataSheet!$D380</f>
        <v>1.1199999999999999</v>
      </c>
      <c r="Z380" s="1" t="e">
        <f t="array" aca="1" ref="Z380" ca="1">_xludf.IFS(DataSheet!$O380="Central","Chris",DataSheet!$O380="East","Erin",DataSheet!$O380="South","Sam",DataSheet!$O380="West","William")</f>
        <v>#NAME?</v>
      </c>
    </row>
    <row r="381" spans="1:26" ht="15.75" customHeight="1">
      <c r="A381" s="1">
        <v>2498</v>
      </c>
      <c r="B381" s="1" t="s">
        <v>969</v>
      </c>
      <c r="C381" s="1" t="s">
        <v>126</v>
      </c>
      <c r="D381" s="1">
        <v>0.09</v>
      </c>
      <c r="E381" s="2">
        <v>6.28</v>
      </c>
      <c r="F381" s="2">
        <v>5.41</v>
      </c>
      <c r="G381" s="1" t="s">
        <v>42</v>
      </c>
      <c r="H381" s="1" t="s">
        <v>29</v>
      </c>
      <c r="I381" s="1" t="s">
        <v>30</v>
      </c>
      <c r="J381" s="1" t="s">
        <v>136</v>
      </c>
      <c r="K381" s="1" t="s">
        <v>82</v>
      </c>
      <c r="L381" s="1" t="s">
        <v>970</v>
      </c>
      <c r="M381" s="3">
        <v>0.53</v>
      </c>
      <c r="N381" s="1" t="s">
        <v>34</v>
      </c>
      <c r="O381" s="1" t="s">
        <v>65</v>
      </c>
      <c r="P381" s="1" t="s">
        <v>99</v>
      </c>
      <c r="Q381" s="1" t="s">
        <v>928</v>
      </c>
      <c r="R381" s="1">
        <v>92024</v>
      </c>
      <c r="S381" s="5" t="s">
        <v>833</v>
      </c>
      <c r="T381" s="5" t="s">
        <v>919</v>
      </c>
      <c r="U381" s="2">
        <v>-61.59</v>
      </c>
      <c r="V381" s="1">
        <v>56</v>
      </c>
      <c r="W381" s="4">
        <v>355.4</v>
      </c>
      <c r="X381" s="1">
        <v>54567</v>
      </c>
      <c r="Y381" s="4">
        <f>DataSheet!$E381-DataSheet!$D381</f>
        <v>6.19</v>
      </c>
      <c r="Z381" s="1" t="e">
        <f t="array" aca="1" ref="Z381" ca="1">_xludf.IFS(DataSheet!$O381="Central","Chris",DataSheet!$O381="East","Erin",DataSheet!$O381="South","Sam",DataSheet!$O381="West","William")</f>
        <v>#NAME?</v>
      </c>
    </row>
    <row r="382" spans="1:26" ht="15.75" customHeight="1">
      <c r="A382" s="1">
        <v>2500</v>
      </c>
      <c r="B382" s="1" t="s">
        <v>971</v>
      </c>
      <c r="C382" s="1" t="s">
        <v>126</v>
      </c>
      <c r="D382" s="1">
        <v>0.09</v>
      </c>
      <c r="E382" s="2">
        <v>6.28</v>
      </c>
      <c r="F382" s="2">
        <v>5.41</v>
      </c>
      <c r="G382" s="1" t="s">
        <v>42</v>
      </c>
      <c r="H382" s="1" t="s">
        <v>29</v>
      </c>
      <c r="I382" s="1" t="s">
        <v>30</v>
      </c>
      <c r="J382" s="1" t="s">
        <v>136</v>
      </c>
      <c r="K382" s="1" t="s">
        <v>82</v>
      </c>
      <c r="L382" s="1" t="s">
        <v>970</v>
      </c>
      <c r="M382" s="3">
        <v>0.53</v>
      </c>
      <c r="N382" s="1" t="s">
        <v>34</v>
      </c>
      <c r="O382" s="1" t="s">
        <v>57</v>
      </c>
      <c r="P382" s="1" t="s">
        <v>112</v>
      </c>
      <c r="Q382" s="1" t="s">
        <v>972</v>
      </c>
      <c r="R382" s="1">
        <v>60102</v>
      </c>
      <c r="S382" s="5" t="s">
        <v>833</v>
      </c>
      <c r="T382" s="5" t="s">
        <v>919</v>
      </c>
      <c r="U382" s="2">
        <v>-32.026800000000001</v>
      </c>
      <c r="V382" s="1">
        <v>14</v>
      </c>
      <c r="W382" s="4">
        <v>88.85</v>
      </c>
      <c r="X382" s="1">
        <v>88320</v>
      </c>
      <c r="Y382" s="4">
        <f>DataSheet!$E382-DataSheet!$D382</f>
        <v>6.19</v>
      </c>
      <c r="Z382" s="1" t="e">
        <f t="array" aca="1" ref="Z382" ca="1">_xludf.IFS(DataSheet!$O382="Central","Chris",DataSheet!$O382="East","Erin",DataSheet!$O382="South","Sam",DataSheet!$O382="West","William")</f>
        <v>#NAME?</v>
      </c>
    </row>
    <row r="383" spans="1:26" ht="15.75" customHeight="1">
      <c r="A383" s="1">
        <v>84</v>
      </c>
      <c r="B383" s="1" t="s">
        <v>973</v>
      </c>
      <c r="C383" s="1" t="s">
        <v>79</v>
      </c>
      <c r="D383" s="1">
        <v>0</v>
      </c>
      <c r="E383" s="2">
        <v>8.09</v>
      </c>
      <c r="F383" s="2">
        <v>7.96</v>
      </c>
      <c r="G383" s="1" t="s">
        <v>42</v>
      </c>
      <c r="H383" s="1" t="s">
        <v>43</v>
      </c>
      <c r="I383" s="1" t="s">
        <v>30</v>
      </c>
      <c r="J383" s="1" t="s">
        <v>136</v>
      </c>
      <c r="K383" s="1" t="s">
        <v>82</v>
      </c>
      <c r="L383" s="1" t="s">
        <v>543</v>
      </c>
      <c r="M383" s="3">
        <v>0.49</v>
      </c>
      <c r="N383" s="1" t="s">
        <v>34</v>
      </c>
      <c r="O383" s="1" t="s">
        <v>121</v>
      </c>
      <c r="P383" s="1" t="s">
        <v>334</v>
      </c>
      <c r="Q383" s="1" t="s">
        <v>974</v>
      </c>
      <c r="R383" s="1">
        <v>45231</v>
      </c>
      <c r="S383" s="5" t="s">
        <v>833</v>
      </c>
      <c r="T383" s="5" t="s">
        <v>915</v>
      </c>
      <c r="U383" s="2">
        <v>-144.56</v>
      </c>
      <c r="V383" s="1">
        <v>11</v>
      </c>
      <c r="W383" s="4">
        <v>90.98</v>
      </c>
      <c r="X383" s="1">
        <v>87364</v>
      </c>
      <c r="Y383" s="4">
        <f>DataSheet!$E383-DataSheet!$D383</f>
        <v>8.09</v>
      </c>
      <c r="Z383" s="1" t="e">
        <f t="array" aca="1" ref="Z383" ca="1">_xludf.IFS(DataSheet!$O383="Central","Chris",DataSheet!$O383="East","Erin",DataSheet!$O383="South","Sam",DataSheet!$O383="West","William")</f>
        <v>#NAME?</v>
      </c>
    </row>
    <row r="384" spans="1:26" ht="15.75" customHeight="1">
      <c r="A384" s="1">
        <v>1412</v>
      </c>
      <c r="B384" s="1" t="s">
        <v>975</v>
      </c>
      <c r="C384" s="1" t="s">
        <v>79</v>
      </c>
      <c r="D384" s="1">
        <v>0.08</v>
      </c>
      <c r="E384" s="2">
        <v>3.38</v>
      </c>
      <c r="F384" s="2">
        <v>0.85</v>
      </c>
      <c r="G384" s="1" t="s">
        <v>42</v>
      </c>
      <c r="H384" s="1" t="s">
        <v>103</v>
      </c>
      <c r="I384" s="1" t="s">
        <v>53</v>
      </c>
      <c r="J384" s="1" t="s">
        <v>54</v>
      </c>
      <c r="K384" s="1" t="s">
        <v>55</v>
      </c>
      <c r="L384" s="1" t="s">
        <v>976</v>
      </c>
      <c r="M384" s="3">
        <v>0.48</v>
      </c>
      <c r="N384" s="1" t="s">
        <v>34</v>
      </c>
      <c r="O384" s="1" t="s">
        <v>65</v>
      </c>
      <c r="P384" s="1" t="s">
        <v>99</v>
      </c>
      <c r="Q384" s="1" t="s">
        <v>977</v>
      </c>
      <c r="R384" s="1">
        <v>94043</v>
      </c>
      <c r="S384" s="5" t="s">
        <v>833</v>
      </c>
      <c r="T384" s="5" t="s">
        <v>919</v>
      </c>
      <c r="U384" s="2">
        <v>20.453600000000002</v>
      </c>
      <c r="V384" s="1">
        <v>12</v>
      </c>
      <c r="W384" s="4">
        <v>38.81</v>
      </c>
      <c r="X384" s="1">
        <v>87087</v>
      </c>
      <c r="Y384" s="4">
        <f>DataSheet!$E384-DataSheet!$D384</f>
        <v>3.3</v>
      </c>
      <c r="Z384" s="1" t="e">
        <f t="array" aca="1" ref="Z384" ca="1">_xludf.IFS(DataSheet!$O384="Central","Chris",DataSheet!$O384="East","Erin",DataSheet!$O384="South","Sam",DataSheet!$O384="West","William")</f>
        <v>#NAME?</v>
      </c>
    </row>
    <row r="385" spans="1:26" ht="15.75" customHeight="1">
      <c r="A385" s="1">
        <v>1413</v>
      </c>
      <c r="B385" s="1" t="s">
        <v>978</v>
      </c>
      <c r="C385" s="1" t="s">
        <v>79</v>
      </c>
      <c r="D385" s="1">
        <v>0.02</v>
      </c>
      <c r="E385" s="2">
        <v>16.48</v>
      </c>
      <c r="F385" s="2">
        <v>1.99</v>
      </c>
      <c r="G385" s="1" t="s">
        <v>96</v>
      </c>
      <c r="H385" s="1" t="s">
        <v>103</v>
      </c>
      <c r="I385" s="1" t="s">
        <v>44</v>
      </c>
      <c r="J385" s="1" t="s">
        <v>45</v>
      </c>
      <c r="K385" s="1" t="s">
        <v>46</v>
      </c>
      <c r="L385" s="1" t="s">
        <v>624</v>
      </c>
      <c r="M385" s="3">
        <v>0.42</v>
      </c>
      <c r="N385" s="1" t="s">
        <v>34</v>
      </c>
      <c r="O385" s="1" t="s">
        <v>121</v>
      </c>
      <c r="P385" s="1" t="s">
        <v>422</v>
      </c>
      <c r="Q385" s="1" t="s">
        <v>819</v>
      </c>
      <c r="R385" s="1">
        <v>2113</v>
      </c>
      <c r="S385" s="5" t="s">
        <v>833</v>
      </c>
      <c r="T385" s="5" t="s">
        <v>919</v>
      </c>
      <c r="U385" s="2">
        <v>69.61</v>
      </c>
      <c r="V385" s="1">
        <v>27</v>
      </c>
      <c r="W385" s="4">
        <v>484.56</v>
      </c>
      <c r="X385" s="1">
        <v>45539</v>
      </c>
      <c r="Y385" s="4">
        <f>DataSheet!$E385-DataSheet!$D385</f>
        <v>16.46</v>
      </c>
      <c r="Z385" s="1" t="e">
        <f t="array" aca="1" ref="Z385" ca="1">_xludf.IFS(DataSheet!$O385="Central","Chris",DataSheet!$O385="East","Erin",DataSheet!$O385="South","Sam",DataSheet!$O385="West","William")</f>
        <v>#NAME?</v>
      </c>
    </row>
    <row r="386" spans="1:26" ht="15.75" customHeight="1">
      <c r="A386" s="1">
        <v>3196</v>
      </c>
      <c r="B386" s="1" t="s">
        <v>979</v>
      </c>
      <c r="C386" s="1" t="s">
        <v>79</v>
      </c>
      <c r="D386" s="1">
        <v>0.03</v>
      </c>
      <c r="E386" s="2">
        <v>200.97</v>
      </c>
      <c r="F386" s="2">
        <v>15.59</v>
      </c>
      <c r="G386" s="1" t="s">
        <v>28</v>
      </c>
      <c r="H386" s="1" t="s">
        <v>80</v>
      </c>
      <c r="I386" s="1" t="s">
        <v>44</v>
      </c>
      <c r="J386" s="1" t="s">
        <v>62</v>
      </c>
      <c r="K386" s="1" t="s">
        <v>63</v>
      </c>
      <c r="L386" s="1" t="s">
        <v>980</v>
      </c>
      <c r="M386" s="3">
        <v>0.36</v>
      </c>
      <c r="N386" s="1" t="s">
        <v>34</v>
      </c>
      <c r="O386" s="1" t="s">
        <v>65</v>
      </c>
      <c r="P386" s="1" t="s">
        <v>99</v>
      </c>
      <c r="Q386" s="1" t="s">
        <v>981</v>
      </c>
      <c r="R386" s="1">
        <v>94109</v>
      </c>
      <c r="S386" s="5" t="s">
        <v>833</v>
      </c>
      <c r="T386" s="5" t="s">
        <v>915</v>
      </c>
      <c r="U386" s="2">
        <v>1951.3</v>
      </c>
      <c r="V386" s="1">
        <v>43</v>
      </c>
      <c r="W386" s="4">
        <v>8717.75</v>
      </c>
      <c r="X386" s="1">
        <v>24294</v>
      </c>
      <c r="Y386" s="4">
        <f>DataSheet!$E386-DataSheet!$D386</f>
        <v>200.94</v>
      </c>
      <c r="Z386" s="1" t="e">
        <f t="array" aca="1" ref="Z386" ca="1">_xludf.IFS(DataSheet!$O386="Central","Chris",DataSheet!$O386="East","Erin",DataSheet!$O386="South","Sam",DataSheet!$O386="West","William")</f>
        <v>#NAME?</v>
      </c>
    </row>
    <row r="387" spans="1:26" ht="15.75" customHeight="1">
      <c r="A387" s="1">
        <v>3197</v>
      </c>
      <c r="B387" s="1" t="s">
        <v>982</v>
      </c>
      <c r="C387" s="1" t="s">
        <v>79</v>
      </c>
      <c r="D387" s="1">
        <v>0.03</v>
      </c>
      <c r="E387" s="2">
        <v>200.97</v>
      </c>
      <c r="F387" s="2">
        <v>15.59</v>
      </c>
      <c r="G387" s="1" t="s">
        <v>28</v>
      </c>
      <c r="H387" s="1" t="s">
        <v>80</v>
      </c>
      <c r="I387" s="1" t="s">
        <v>44</v>
      </c>
      <c r="J387" s="1" t="s">
        <v>62</v>
      </c>
      <c r="K387" s="1" t="s">
        <v>63</v>
      </c>
      <c r="L387" s="1" t="s">
        <v>980</v>
      </c>
      <c r="M387" s="3">
        <v>0.36</v>
      </c>
      <c r="N387" s="1" t="s">
        <v>34</v>
      </c>
      <c r="O387" s="1" t="s">
        <v>57</v>
      </c>
      <c r="P387" s="1" t="s">
        <v>112</v>
      </c>
      <c r="Q387" s="1" t="s">
        <v>983</v>
      </c>
      <c r="R387" s="1">
        <v>60062</v>
      </c>
      <c r="S387" s="5" t="s">
        <v>833</v>
      </c>
      <c r="T387" s="5" t="s">
        <v>915</v>
      </c>
      <c r="U387" s="2">
        <v>1538.7828</v>
      </c>
      <c r="V387" s="1">
        <v>11</v>
      </c>
      <c r="W387" s="4">
        <v>2230.12</v>
      </c>
      <c r="X387" s="1">
        <v>90850</v>
      </c>
      <c r="Y387" s="4">
        <f>DataSheet!$E387-DataSheet!$D387</f>
        <v>200.94</v>
      </c>
      <c r="Z387" s="1" t="e">
        <f t="array" aca="1" ref="Z387" ca="1">_xludf.IFS(DataSheet!$O387="Central","Chris",DataSheet!$O387="East","Erin",DataSheet!$O387="South","Sam",DataSheet!$O387="West","William")</f>
        <v>#NAME?</v>
      </c>
    </row>
    <row r="388" spans="1:26" ht="15.75" customHeight="1">
      <c r="A388" s="1">
        <v>2486</v>
      </c>
      <c r="B388" s="1" t="s">
        <v>984</v>
      </c>
      <c r="C388" s="1" t="s">
        <v>52</v>
      </c>
      <c r="D388" s="1">
        <v>0</v>
      </c>
      <c r="E388" s="2">
        <v>180.98</v>
      </c>
      <c r="F388" s="2">
        <v>30</v>
      </c>
      <c r="G388" s="1" t="s">
        <v>28</v>
      </c>
      <c r="H388" s="1" t="s">
        <v>29</v>
      </c>
      <c r="I388" s="1" t="s">
        <v>30</v>
      </c>
      <c r="J388" s="1" t="s">
        <v>119</v>
      </c>
      <c r="K388" s="1" t="s">
        <v>63</v>
      </c>
      <c r="L388" s="1" t="s">
        <v>985</v>
      </c>
      <c r="M388" s="3">
        <v>0.69</v>
      </c>
      <c r="N388" s="1" t="s">
        <v>34</v>
      </c>
      <c r="O388" s="1" t="s">
        <v>35</v>
      </c>
      <c r="P388" s="1" t="s">
        <v>84</v>
      </c>
      <c r="Q388" s="1" t="s">
        <v>986</v>
      </c>
      <c r="R388" s="1">
        <v>30458</v>
      </c>
      <c r="S388" s="5" t="s">
        <v>915</v>
      </c>
      <c r="T388" s="5" t="s">
        <v>929</v>
      </c>
      <c r="U388" s="2">
        <v>9.2040000000000006</v>
      </c>
      <c r="V388" s="1">
        <v>11</v>
      </c>
      <c r="W388" s="4">
        <v>2084.16</v>
      </c>
      <c r="X388" s="1">
        <v>91416</v>
      </c>
      <c r="Y388" s="4">
        <f>DataSheet!$E388-DataSheet!$D388</f>
        <v>180.98</v>
      </c>
      <c r="Z388" s="1" t="e">
        <f t="array" aca="1" ref="Z388" ca="1">_xludf.IFS(DataSheet!$O388="Central","Chris",DataSheet!$O388="East","Erin",DataSheet!$O388="South","Sam",DataSheet!$O388="West","William")</f>
        <v>#NAME?</v>
      </c>
    </row>
    <row r="389" spans="1:26" ht="15.75" customHeight="1">
      <c r="A389" s="1">
        <v>3053</v>
      </c>
      <c r="B389" s="1" t="s">
        <v>987</v>
      </c>
      <c r="C389" s="1" t="s">
        <v>126</v>
      </c>
      <c r="D389" s="1">
        <v>0.06</v>
      </c>
      <c r="E389" s="2">
        <v>125.99</v>
      </c>
      <c r="F389" s="2">
        <v>2.5</v>
      </c>
      <c r="G389" s="1" t="s">
        <v>42</v>
      </c>
      <c r="H389" s="1" t="s">
        <v>103</v>
      </c>
      <c r="I389" s="1" t="s">
        <v>44</v>
      </c>
      <c r="J389" s="1" t="s">
        <v>145</v>
      </c>
      <c r="K389" s="1" t="s">
        <v>82</v>
      </c>
      <c r="L389" s="1" t="s">
        <v>988</v>
      </c>
      <c r="M389" s="3">
        <v>0.6</v>
      </c>
      <c r="N389" s="1" t="s">
        <v>34</v>
      </c>
      <c r="O389" s="1" t="s">
        <v>35</v>
      </c>
      <c r="P389" s="1" t="s">
        <v>406</v>
      </c>
      <c r="Q389" s="1" t="s">
        <v>989</v>
      </c>
      <c r="R389" s="1">
        <v>42071</v>
      </c>
      <c r="S389" s="5" t="s">
        <v>915</v>
      </c>
      <c r="T389" s="5" t="s">
        <v>929</v>
      </c>
      <c r="U389" s="2">
        <v>402.06599999999997</v>
      </c>
      <c r="V389" s="1">
        <v>11</v>
      </c>
      <c r="W389" s="4">
        <v>1173.76</v>
      </c>
      <c r="X389" s="1">
        <v>86662</v>
      </c>
      <c r="Y389" s="4">
        <f>DataSheet!$E389-DataSheet!$D389</f>
        <v>125.92999999999999</v>
      </c>
      <c r="Z389" s="1" t="e">
        <f t="array" aca="1" ref="Z389" ca="1">_xludf.IFS(DataSheet!$O389="Central","Chris",DataSheet!$O389="East","Erin",DataSheet!$O389="South","Sam",DataSheet!$O389="West","William")</f>
        <v>#NAME?</v>
      </c>
    </row>
    <row r="390" spans="1:26" ht="15.75" customHeight="1">
      <c r="A390" s="1">
        <v>603</v>
      </c>
      <c r="B390" s="1" t="s">
        <v>990</v>
      </c>
      <c r="C390" s="1" t="s">
        <v>79</v>
      </c>
      <c r="D390" s="1">
        <v>0.02</v>
      </c>
      <c r="E390" s="2">
        <v>35.99</v>
      </c>
      <c r="F390" s="2">
        <v>5</v>
      </c>
      <c r="G390" s="1" t="s">
        <v>42</v>
      </c>
      <c r="H390" s="1" t="s">
        <v>80</v>
      </c>
      <c r="I390" s="1" t="s">
        <v>44</v>
      </c>
      <c r="J390" s="1" t="s">
        <v>145</v>
      </c>
      <c r="K390" s="1" t="s">
        <v>82</v>
      </c>
      <c r="L390" s="1" t="s">
        <v>991</v>
      </c>
      <c r="M390" s="3">
        <v>0.85</v>
      </c>
      <c r="N390" s="1" t="s">
        <v>34</v>
      </c>
      <c r="O390" s="1" t="s">
        <v>65</v>
      </c>
      <c r="P390" s="1" t="s">
        <v>66</v>
      </c>
      <c r="Q390" s="1" t="s">
        <v>992</v>
      </c>
      <c r="R390" s="1">
        <v>81001</v>
      </c>
      <c r="S390" s="5" t="s">
        <v>915</v>
      </c>
      <c r="T390" s="5" t="s">
        <v>929</v>
      </c>
      <c r="U390" s="2">
        <v>-120.934</v>
      </c>
      <c r="V390" s="1">
        <v>7</v>
      </c>
      <c r="W390" s="4">
        <v>227.79</v>
      </c>
      <c r="X390" s="1">
        <v>87020</v>
      </c>
      <c r="Y390" s="4">
        <f>DataSheet!$E390-DataSheet!$D390</f>
        <v>35.97</v>
      </c>
      <c r="Z390" s="1" t="e">
        <f t="array" aca="1" ref="Z390" ca="1">_xludf.IFS(DataSheet!$O390="Central","Chris",DataSheet!$O390="East","Erin",DataSheet!$O390="South","Sam",DataSheet!$O390="West","William")</f>
        <v>#NAME?</v>
      </c>
    </row>
    <row r="391" spans="1:26" ht="15.75" customHeight="1">
      <c r="A391" s="1">
        <v>3151</v>
      </c>
      <c r="B391" s="1" t="s">
        <v>993</v>
      </c>
      <c r="C391" s="1" t="s">
        <v>27</v>
      </c>
      <c r="D391" s="1">
        <v>0.01</v>
      </c>
      <c r="E391" s="2">
        <v>3502.14</v>
      </c>
      <c r="F391" s="2">
        <v>8.73</v>
      </c>
      <c r="G391" s="1" t="s">
        <v>28</v>
      </c>
      <c r="H391" s="1" t="s">
        <v>103</v>
      </c>
      <c r="I391" s="1" t="s">
        <v>44</v>
      </c>
      <c r="J391" s="1" t="s">
        <v>62</v>
      </c>
      <c r="K391" s="1" t="s">
        <v>32</v>
      </c>
      <c r="L391" s="1" t="s">
        <v>876</v>
      </c>
      <c r="M391" s="3">
        <v>0.56999999999999995</v>
      </c>
      <c r="N391" s="1" t="s">
        <v>34</v>
      </c>
      <c r="O391" s="1" t="s">
        <v>65</v>
      </c>
      <c r="P391" s="1" t="s">
        <v>99</v>
      </c>
      <c r="Q391" s="1" t="s">
        <v>994</v>
      </c>
      <c r="R391" s="1">
        <v>92277</v>
      </c>
      <c r="S391" s="5" t="s">
        <v>919</v>
      </c>
      <c r="T391" s="5" t="s">
        <v>929</v>
      </c>
      <c r="U391" s="2">
        <v>-4075.9339920000002</v>
      </c>
      <c r="V391" s="1">
        <v>1</v>
      </c>
      <c r="W391" s="4">
        <v>3501.79</v>
      </c>
      <c r="X391" s="1">
        <v>88544</v>
      </c>
      <c r="Y391" s="4">
        <f>DataSheet!$E391-DataSheet!$D391</f>
        <v>3502.1299999999997</v>
      </c>
      <c r="Z391" s="1" t="e">
        <f t="array" aca="1" ref="Z391" ca="1">_xludf.IFS(DataSheet!$O391="Central","Chris",DataSheet!$O391="East","Erin",DataSheet!$O391="South","Sam",DataSheet!$O391="West","William")</f>
        <v>#NAME?</v>
      </c>
    </row>
    <row r="392" spans="1:26" ht="15.75" customHeight="1">
      <c r="A392" s="1">
        <v>3151</v>
      </c>
      <c r="B392" s="1" t="s">
        <v>993</v>
      </c>
      <c r="C392" s="1" t="s">
        <v>27</v>
      </c>
      <c r="D392" s="1">
        <v>0.06</v>
      </c>
      <c r="E392" s="2">
        <v>15.73</v>
      </c>
      <c r="F392" s="2">
        <v>7.42</v>
      </c>
      <c r="G392" s="1" t="s">
        <v>42</v>
      </c>
      <c r="H392" s="1" t="s">
        <v>103</v>
      </c>
      <c r="I392" s="1" t="s">
        <v>53</v>
      </c>
      <c r="J392" s="1" t="s">
        <v>591</v>
      </c>
      <c r="K392" s="1" t="s">
        <v>46</v>
      </c>
      <c r="L392" s="1" t="s">
        <v>995</v>
      </c>
      <c r="M392" s="3">
        <v>0.56000000000000005</v>
      </c>
      <c r="N392" s="1" t="s">
        <v>34</v>
      </c>
      <c r="O392" s="1" t="s">
        <v>65</v>
      </c>
      <c r="P392" s="1" t="s">
        <v>99</v>
      </c>
      <c r="Q392" s="1" t="s">
        <v>994</v>
      </c>
      <c r="R392" s="1">
        <v>92277</v>
      </c>
      <c r="S392" s="5" t="s">
        <v>919</v>
      </c>
      <c r="T392" s="5" t="s">
        <v>929</v>
      </c>
      <c r="U392" s="2">
        <v>-18.558800000000002</v>
      </c>
      <c r="V392" s="1">
        <v>4</v>
      </c>
      <c r="W392" s="4">
        <v>63.04</v>
      </c>
      <c r="X392" s="1">
        <v>88544</v>
      </c>
      <c r="Y392" s="4">
        <f>DataSheet!$E392-DataSheet!$D392</f>
        <v>15.67</v>
      </c>
      <c r="Z392" s="1" t="e">
        <f t="array" aca="1" ref="Z392" ca="1">_xludf.IFS(DataSheet!$O392="Central","Chris",DataSheet!$O392="East","Erin",DataSheet!$O392="South","Sam",DataSheet!$O392="West","William")</f>
        <v>#NAME?</v>
      </c>
    </row>
    <row r="393" spans="1:26" ht="15.75" customHeight="1">
      <c r="A393" s="1">
        <v>3351</v>
      </c>
      <c r="B393" s="1" t="s">
        <v>996</v>
      </c>
      <c r="C393" s="1" t="s">
        <v>27</v>
      </c>
      <c r="D393" s="1">
        <v>0.1</v>
      </c>
      <c r="E393" s="2">
        <v>10.89</v>
      </c>
      <c r="F393" s="2">
        <v>4.5</v>
      </c>
      <c r="G393" s="1" t="s">
        <v>42</v>
      </c>
      <c r="H393" s="1" t="s">
        <v>29</v>
      </c>
      <c r="I393" s="1" t="s">
        <v>53</v>
      </c>
      <c r="J393" s="1" t="s">
        <v>104</v>
      </c>
      <c r="K393" s="1" t="s">
        <v>82</v>
      </c>
      <c r="L393" s="1" t="s">
        <v>803</v>
      </c>
      <c r="M393" s="3">
        <v>0.59</v>
      </c>
      <c r="N393" s="1" t="s">
        <v>34</v>
      </c>
      <c r="O393" s="1" t="s">
        <v>65</v>
      </c>
      <c r="P393" s="1" t="s">
        <v>73</v>
      </c>
      <c r="Q393" s="1" t="s">
        <v>997</v>
      </c>
      <c r="R393" s="1">
        <v>99301</v>
      </c>
      <c r="S393" s="5" t="s">
        <v>919</v>
      </c>
      <c r="T393" s="5" t="s">
        <v>885</v>
      </c>
      <c r="U393" s="2">
        <v>-19.2972</v>
      </c>
      <c r="V393" s="1">
        <v>17</v>
      </c>
      <c r="W393" s="4">
        <v>178.68</v>
      </c>
      <c r="X393" s="1">
        <v>91297</v>
      </c>
      <c r="Y393" s="4">
        <f>DataSheet!$E393-DataSheet!$D393</f>
        <v>10.790000000000001</v>
      </c>
      <c r="Z393" s="1" t="e">
        <f t="array" aca="1" ref="Z393" ca="1">_xludf.IFS(DataSheet!$O393="Central","Chris",DataSheet!$O393="East","Erin",DataSheet!$O393="South","Sam",DataSheet!$O393="West","William")</f>
        <v>#NAME?</v>
      </c>
    </row>
    <row r="394" spans="1:26" ht="15.75" customHeight="1">
      <c r="A394" s="1">
        <v>960</v>
      </c>
      <c r="B394" s="1" t="s">
        <v>998</v>
      </c>
      <c r="C394" s="1" t="s">
        <v>52</v>
      </c>
      <c r="D394" s="1">
        <v>0.03</v>
      </c>
      <c r="E394" s="2">
        <v>2.94</v>
      </c>
      <c r="F394" s="2">
        <v>0.96</v>
      </c>
      <c r="G394" s="1" t="s">
        <v>42</v>
      </c>
      <c r="H394" s="1" t="s">
        <v>80</v>
      </c>
      <c r="I394" s="1" t="s">
        <v>53</v>
      </c>
      <c r="J394" s="1" t="s">
        <v>54</v>
      </c>
      <c r="K394" s="1" t="s">
        <v>55</v>
      </c>
      <c r="L394" s="1" t="s">
        <v>864</v>
      </c>
      <c r="M394" s="3">
        <v>0.57999999999999996</v>
      </c>
      <c r="N394" s="1" t="s">
        <v>34</v>
      </c>
      <c r="O394" s="1" t="s">
        <v>65</v>
      </c>
      <c r="P394" s="1" t="s">
        <v>99</v>
      </c>
      <c r="Q394" s="1" t="s">
        <v>999</v>
      </c>
      <c r="R394" s="1">
        <v>90278</v>
      </c>
      <c r="S394" s="5" t="s">
        <v>919</v>
      </c>
      <c r="T394" s="5" t="s">
        <v>1000</v>
      </c>
      <c r="U394" s="2">
        <v>-4.2</v>
      </c>
      <c r="V394" s="1">
        <v>1</v>
      </c>
      <c r="W394" s="4">
        <v>3.51</v>
      </c>
      <c r="X394" s="1">
        <v>89401</v>
      </c>
      <c r="Y394" s="4">
        <f>DataSheet!$E394-DataSheet!$D394</f>
        <v>2.91</v>
      </c>
      <c r="Z394" s="1" t="e">
        <f t="array" aca="1" ref="Z394" ca="1">_xludf.IFS(DataSheet!$O394="Central","Chris",DataSheet!$O394="East","Erin",DataSheet!$O394="South","Sam",DataSheet!$O394="West","William")</f>
        <v>#NAME?</v>
      </c>
    </row>
    <row r="395" spans="1:26" ht="15.75" customHeight="1">
      <c r="A395" s="1">
        <v>962</v>
      </c>
      <c r="B395" s="1" t="s">
        <v>1001</v>
      </c>
      <c r="C395" s="1" t="s">
        <v>52</v>
      </c>
      <c r="D395" s="1">
        <v>0.03</v>
      </c>
      <c r="E395" s="2">
        <v>2.94</v>
      </c>
      <c r="F395" s="2">
        <v>0.96</v>
      </c>
      <c r="G395" s="1" t="s">
        <v>42</v>
      </c>
      <c r="H395" s="1" t="s">
        <v>80</v>
      </c>
      <c r="I395" s="1" t="s">
        <v>53</v>
      </c>
      <c r="J395" s="1" t="s">
        <v>54</v>
      </c>
      <c r="K395" s="1" t="s">
        <v>55</v>
      </c>
      <c r="L395" s="1" t="s">
        <v>864</v>
      </c>
      <c r="M395" s="3">
        <v>0.57999999999999996</v>
      </c>
      <c r="N395" s="1" t="s">
        <v>34</v>
      </c>
      <c r="O395" s="1" t="s">
        <v>57</v>
      </c>
      <c r="P395" s="1" t="s">
        <v>112</v>
      </c>
      <c r="Q395" s="1" t="s">
        <v>555</v>
      </c>
      <c r="R395" s="1">
        <v>60610</v>
      </c>
      <c r="S395" s="5" t="s">
        <v>919</v>
      </c>
      <c r="T395" s="5" t="s">
        <v>1000</v>
      </c>
      <c r="U395" s="2">
        <v>-4.2</v>
      </c>
      <c r="V395" s="1">
        <v>2</v>
      </c>
      <c r="W395" s="4">
        <v>7.01</v>
      </c>
      <c r="X395" s="1">
        <v>17636</v>
      </c>
      <c r="Y395" s="4">
        <f>DataSheet!$E395-DataSheet!$D395</f>
        <v>2.91</v>
      </c>
      <c r="Z395" s="1" t="e">
        <f t="array" aca="1" ref="Z395" ca="1">_xludf.IFS(DataSheet!$O395="Central","Chris",DataSheet!$O395="East","Erin",DataSheet!$O395="South","Sam",DataSheet!$O395="West","William")</f>
        <v>#NAME?</v>
      </c>
    </row>
    <row r="396" spans="1:26" ht="15.75" customHeight="1">
      <c r="A396" s="1">
        <v>1213</v>
      </c>
      <c r="B396" s="1" t="s">
        <v>540</v>
      </c>
      <c r="C396" s="1" t="s">
        <v>52</v>
      </c>
      <c r="D396" s="1">
        <v>7.0000000000000007E-2</v>
      </c>
      <c r="E396" s="2">
        <v>29.89</v>
      </c>
      <c r="F396" s="2">
        <v>1.99</v>
      </c>
      <c r="G396" s="1" t="s">
        <v>96</v>
      </c>
      <c r="H396" s="1" t="s">
        <v>103</v>
      </c>
      <c r="I396" s="1" t="s">
        <v>44</v>
      </c>
      <c r="J396" s="1" t="s">
        <v>45</v>
      </c>
      <c r="K396" s="1" t="s">
        <v>46</v>
      </c>
      <c r="L396" s="1" t="s">
        <v>464</v>
      </c>
      <c r="M396" s="3">
        <v>0.5</v>
      </c>
      <c r="N396" s="1" t="s">
        <v>34</v>
      </c>
      <c r="O396" s="1" t="s">
        <v>57</v>
      </c>
      <c r="P396" s="1" t="s">
        <v>58</v>
      </c>
      <c r="Q396" s="1" t="s">
        <v>541</v>
      </c>
      <c r="R396" s="1">
        <v>46530</v>
      </c>
      <c r="S396" s="5" t="s">
        <v>919</v>
      </c>
      <c r="T396" s="5" t="s">
        <v>1002</v>
      </c>
      <c r="U396" s="2">
        <v>258.6189</v>
      </c>
      <c r="V396" s="1">
        <v>13</v>
      </c>
      <c r="W396" s="4">
        <v>374.81</v>
      </c>
      <c r="X396" s="1">
        <v>88599</v>
      </c>
      <c r="Y396" s="4">
        <f>DataSheet!$E396-DataSheet!$D396</f>
        <v>29.82</v>
      </c>
      <c r="Z396" s="1" t="e">
        <f t="array" aca="1" ref="Z396" ca="1">_xludf.IFS(DataSheet!$O396="Central","Chris",DataSheet!$O396="East","Erin",DataSheet!$O396="South","Sam",DataSheet!$O396="West","William")</f>
        <v>#NAME?</v>
      </c>
    </row>
    <row r="397" spans="1:26" ht="15.75" customHeight="1">
      <c r="A397" s="1">
        <v>1213</v>
      </c>
      <c r="B397" s="1" t="s">
        <v>540</v>
      </c>
      <c r="C397" s="1" t="s">
        <v>52</v>
      </c>
      <c r="D397" s="1">
        <v>0.03</v>
      </c>
      <c r="E397" s="2">
        <v>8.34</v>
      </c>
      <c r="F397" s="2">
        <v>4.82</v>
      </c>
      <c r="G397" s="1" t="s">
        <v>42</v>
      </c>
      <c r="H397" s="1" t="s">
        <v>103</v>
      </c>
      <c r="I397" s="1" t="s">
        <v>53</v>
      </c>
      <c r="J397" s="1" t="s">
        <v>97</v>
      </c>
      <c r="K397" s="1" t="s">
        <v>82</v>
      </c>
      <c r="L397" s="1" t="s">
        <v>1003</v>
      </c>
      <c r="M397" s="3">
        <v>0.4</v>
      </c>
      <c r="N397" s="1" t="s">
        <v>34</v>
      </c>
      <c r="O397" s="1" t="s">
        <v>57</v>
      </c>
      <c r="P397" s="1" t="s">
        <v>58</v>
      </c>
      <c r="Q397" s="1" t="s">
        <v>541</v>
      </c>
      <c r="R397" s="1">
        <v>46530</v>
      </c>
      <c r="S397" s="5" t="s">
        <v>919</v>
      </c>
      <c r="T397" s="5" t="s">
        <v>1000</v>
      </c>
      <c r="U397" s="2">
        <v>-6.71</v>
      </c>
      <c r="V397" s="1">
        <v>5</v>
      </c>
      <c r="W397" s="4">
        <v>43.27</v>
      </c>
      <c r="X397" s="1">
        <v>88599</v>
      </c>
      <c r="Y397" s="4">
        <f>DataSheet!$E397-DataSheet!$D397</f>
        <v>8.31</v>
      </c>
      <c r="Z397" s="1" t="e">
        <f t="array" aca="1" ref="Z397" ca="1">_xludf.IFS(DataSheet!$O397="Central","Chris",DataSheet!$O397="East","Erin",DataSheet!$O397="South","Sam",DataSheet!$O397="West","William")</f>
        <v>#NAME?</v>
      </c>
    </row>
    <row r="398" spans="1:26" ht="15.75" customHeight="1">
      <c r="A398" s="1">
        <v>2203</v>
      </c>
      <c r="B398" s="1" t="s">
        <v>194</v>
      </c>
      <c r="C398" s="1" t="s">
        <v>52</v>
      </c>
      <c r="D398" s="1">
        <v>0.08</v>
      </c>
      <c r="E398" s="2">
        <v>145.44999999999999</v>
      </c>
      <c r="F398" s="2">
        <v>17.850000000000001</v>
      </c>
      <c r="G398" s="1" t="s">
        <v>28</v>
      </c>
      <c r="H398" s="1" t="s">
        <v>80</v>
      </c>
      <c r="I398" s="1" t="s">
        <v>44</v>
      </c>
      <c r="J398" s="1" t="s">
        <v>62</v>
      </c>
      <c r="K398" s="1" t="s">
        <v>63</v>
      </c>
      <c r="L398" s="1" t="s">
        <v>223</v>
      </c>
      <c r="M398" s="3">
        <v>0.56000000000000005</v>
      </c>
      <c r="N398" s="1" t="s">
        <v>34</v>
      </c>
      <c r="O398" s="1" t="s">
        <v>57</v>
      </c>
      <c r="P398" s="1" t="s">
        <v>93</v>
      </c>
      <c r="Q398" s="1" t="s">
        <v>196</v>
      </c>
      <c r="R398" s="1">
        <v>55445</v>
      </c>
      <c r="S398" s="5" t="s">
        <v>919</v>
      </c>
      <c r="T398" s="5" t="s">
        <v>919</v>
      </c>
      <c r="U398" s="2">
        <v>751.58</v>
      </c>
      <c r="V398" s="1">
        <v>8</v>
      </c>
      <c r="W398" s="4">
        <v>1117.6600000000001</v>
      </c>
      <c r="X398" s="1">
        <v>86051</v>
      </c>
      <c r="Y398" s="4">
        <f>DataSheet!$E398-DataSheet!$D398</f>
        <v>145.36999999999998</v>
      </c>
      <c r="Z398" s="1" t="e">
        <f t="array" aca="1" ref="Z398" ca="1">_xludf.IFS(DataSheet!$O398="Central","Chris",DataSheet!$O398="East","Erin",DataSheet!$O398="South","Sam",DataSheet!$O398="West","William")</f>
        <v>#NAME?</v>
      </c>
    </row>
    <row r="399" spans="1:26" ht="15.75" customHeight="1">
      <c r="A399" s="1">
        <v>2204</v>
      </c>
      <c r="B399" s="1" t="s">
        <v>1004</v>
      </c>
      <c r="C399" s="1" t="s">
        <v>52</v>
      </c>
      <c r="D399" s="1">
        <v>7.0000000000000007E-2</v>
      </c>
      <c r="E399" s="2">
        <v>33.94</v>
      </c>
      <c r="F399" s="2">
        <v>19.190000000000001</v>
      </c>
      <c r="G399" s="1" t="s">
        <v>28</v>
      </c>
      <c r="H399" s="1" t="s">
        <v>80</v>
      </c>
      <c r="I399" s="1" t="s">
        <v>30</v>
      </c>
      <c r="J399" s="1" t="s">
        <v>119</v>
      </c>
      <c r="K399" s="1" t="s">
        <v>63</v>
      </c>
      <c r="L399" s="1" t="s">
        <v>215</v>
      </c>
      <c r="M399" s="3">
        <v>0.57999999999999996</v>
      </c>
      <c r="N399" s="1" t="s">
        <v>34</v>
      </c>
      <c r="O399" s="1" t="s">
        <v>57</v>
      </c>
      <c r="P399" s="1" t="s">
        <v>93</v>
      </c>
      <c r="Q399" s="1" t="s">
        <v>1005</v>
      </c>
      <c r="R399" s="1">
        <v>55337</v>
      </c>
      <c r="S399" s="5" t="s">
        <v>919</v>
      </c>
      <c r="T399" s="5" t="s">
        <v>1000</v>
      </c>
      <c r="U399" s="2">
        <v>-157.56</v>
      </c>
      <c r="V399" s="1">
        <v>5</v>
      </c>
      <c r="W399" s="4">
        <v>169.46</v>
      </c>
      <c r="X399" s="1">
        <v>86051</v>
      </c>
      <c r="Y399" s="4">
        <f>DataSheet!$E399-DataSheet!$D399</f>
        <v>33.869999999999997</v>
      </c>
      <c r="Z399" s="1" t="e">
        <f t="array" aca="1" ref="Z399" ca="1">_xludf.IFS(DataSheet!$O399="Central","Chris",DataSheet!$O399="East","Erin",DataSheet!$O399="South","Sam",DataSheet!$O399="West","William")</f>
        <v>#NAME?</v>
      </c>
    </row>
    <row r="400" spans="1:26" ht="15.75" customHeight="1">
      <c r="A400" s="1">
        <v>689</v>
      </c>
      <c r="B400" s="1" t="s">
        <v>1006</v>
      </c>
      <c r="C400" s="1" t="s">
        <v>126</v>
      </c>
      <c r="D400" s="1">
        <v>7.0000000000000007E-2</v>
      </c>
      <c r="E400" s="2">
        <v>1.7</v>
      </c>
      <c r="F400" s="2">
        <v>1.99</v>
      </c>
      <c r="G400" s="1" t="s">
        <v>42</v>
      </c>
      <c r="H400" s="1" t="s">
        <v>29</v>
      </c>
      <c r="I400" s="1" t="s">
        <v>44</v>
      </c>
      <c r="J400" s="1" t="s">
        <v>45</v>
      </c>
      <c r="K400" s="1" t="s">
        <v>46</v>
      </c>
      <c r="L400" s="1" t="s">
        <v>300</v>
      </c>
      <c r="M400" s="3">
        <v>0.51</v>
      </c>
      <c r="N400" s="1" t="s">
        <v>34</v>
      </c>
      <c r="O400" s="1" t="s">
        <v>57</v>
      </c>
      <c r="P400" s="1" t="s">
        <v>89</v>
      </c>
      <c r="Q400" s="1" t="s">
        <v>1007</v>
      </c>
      <c r="R400" s="1">
        <v>63376</v>
      </c>
      <c r="S400" s="5" t="s">
        <v>919</v>
      </c>
      <c r="T400" s="5" t="s">
        <v>929</v>
      </c>
      <c r="U400" s="2">
        <v>-51.42</v>
      </c>
      <c r="V400" s="1">
        <v>10</v>
      </c>
      <c r="W400" s="4">
        <v>17.420000000000002</v>
      </c>
      <c r="X400" s="1">
        <v>88502</v>
      </c>
      <c r="Y400" s="4">
        <f>DataSheet!$E400-DataSheet!$D400</f>
        <v>1.63</v>
      </c>
      <c r="Z400" s="1" t="e">
        <f t="array" aca="1" ref="Z400" ca="1">_xludf.IFS(DataSheet!$O400="Central","Chris",DataSheet!$O400="East","Erin",DataSheet!$O400="South","Sam",DataSheet!$O400="West","William")</f>
        <v>#NAME?</v>
      </c>
    </row>
    <row r="401" spans="1:26" ht="15.75" customHeight="1">
      <c r="A401" s="1">
        <v>1363</v>
      </c>
      <c r="B401" s="1" t="s">
        <v>1008</v>
      </c>
      <c r="C401" s="1" t="s">
        <v>126</v>
      </c>
      <c r="D401" s="1">
        <v>0.05</v>
      </c>
      <c r="E401" s="2">
        <v>12.97</v>
      </c>
      <c r="F401" s="2">
        <v>1.49</v>
      </c>
      <c r="G401" s="1" t="s">
        <v>42</v>
      </c>
      <c r="H401" s="1" t="s">
        <v>43</v>
      </c>
      <c r="I401" s="1" t="s">
        <v>53</v>
      </c>
      <c r="J401" s="1" t="s">
        <v>81</v>
      </c>
      <c r="K401" s="1" t="s">
        <v>82</v>
      </c>
      <c r="L401" s="1" t="s">
        <v>966</v>
      </c>
      <c r="M401" s="3">
        <v>0.35</v>
      </c>
      <c r="N401" s="1" t="s">
        <v>34</v>
      </c>
      <c r="O401" s="1" t="s">
        <v>35</v>
      </c>
      <c r="P401" s="1" t="s">
        <v>133</v>
      </c>
      <c r="Q401" s="1" t="s">
        <v>1009</v>
      </c>
      <c r="R401" s="1">
        <v>32707</v>
      </c>
      <c r="S401" s="5" t="s">
        <v>919</v>
      </c>
      <c r="T401" s="5" t="s">
        <v>885</v>
      </c>
      <c r="U401" s="2">
        <v>5.4660000000000002</v>
      </c>
      <c r="V401" s="1">
        <v>2</v>
      </c>
      <c r="W401" s="4">
        <v>26.37</v>
      </c>
      <c r="X401" s="1">
        <v>89993</v>
      </c>
      <c r="Y401" s="4">
        <f>DataSheet!$E401-DataSheet!$D401</f>
        <v>12.92</v>
      </c>
      <c r="Z401" s="1" t="e">
        <f t="array" aca="1" ref="Z401" ca="1">_xludf.IFS(DataSheet!$O401="Central","Chris",DataSheet!$O401="East","Erin",DataSheet!$O401="South","Sam",DataSheet!$O401="West","William")</f>
        <v>#NAME?</v>
      </c>
    </row>
    <row r="402" spans="1:26" ht="15.75" customHeight="1">
      <c r="A402" s="1">
        <v>1363</v>
      </c>
      <c r="B402" s="1" t="s">
        <v>1008</v>
      </c>
      <c r="C402" s="1" t="s">
        <v>126</v>
      </c>
      <c r="D402" s="1">
        <v>0.06</v>
      </c>
      <c r="E402" s="2">
        <v>5.81</v>
      </c>
      <c r="F402" s="2">
        <v>3.37</v>
      </c>
      <c r="G402" s="1" t="s">
        <v>42</v>
      </c>
      <c r="H402" s="1" t="s">
        <v>43</v>
      </c>
      <c r="I402" s="1" t="s">
        <v>53</v>
      </c>
      <c r="J402" s="1" t="s">
        <v>188</v>
      </c>
      <c r="K402" s="1" t="s">
        <v>55</v>
      </c>
      <c r="L402" s="1" t="s">
        <v>1010</v>
      </c>
      <c r="M402" s="3">
        <v>0.54</v>
      </c>
      <c r="N402" s="1" t="s">
        <v>34</v>
      </c>
      <c r="O402" s="1" t="s">
        <v>35</v>
      </c>
      <c r="P402" s="1" t="s">
        <v>133</v>
      </c>
      <c r="Q402" s="1" t="s">
        <v>1009</v>
      </c>
      <c r="R402" s="1">
        <v>32707</v>
      </c>
      <c r="S402" s="5" t="s">
        <v>919</v>
      </c>
      <c r="T402" s="5" t="s">
        <v>885</v>
      </c>
      <c r="U402" s="2">
        <v>-149.1182</v>
      </c>
      <c r="V402" s="1">
        <v>9</v>
      </c>
      <c r="W402" s="4">
        <v>53.44</v>
      </c>
      <c r="X402" s="1">
        <v>89993</v>
      </c>
      <c r="Y402" s="4">
        <f>DataSheet!$E402-DataSheet!$D402</f>
        <v>5.75</v>
      </c>
      <c r="Z402" s="1" t="e">
        <f t="array" aca="1" ref="Z402" ca="1">_xludf.IFS(DataSheet!$O402="Central","Chris",DataSheet!$O402="East","Erin",DataSheet!$O402="South","Sam",DataSheet!$O402="West","William")</f>
        <v>#NAME?</v>
      </c>
    </row>
    <row r="403" spans="1:26" ht="15.75" customHeight="1">
      <c r="A403" s="1">
        <v>1499</v>
      </c>
      <c r="B403" s="1" t="s">
        <v>1011</v>
      </c>
      <c r="C403" s="1" t="s">
        <v>126</v>
      </c>
      <c r="D403" s="1">
        <v>0.05</v>
      </c>
      <c r="E403" s="2">
        <v>2.16</v>
      </c>
      <c r="F403" s="2">
        <v>6.05</v>
      </c>
      <c r="G403" s="1" t="s">
        <v>42</v>
      </c>
      <c r="H403" s="1" t="s">
        <v>80</v>
      </c>
      <c r="I403" s="1" t="s">
        <v>53</v>
      </c>
      <c r="J403" s="1" t="s">
        <v>81</v>
      </c>
      <c r="K403" s="1" t="s">
        <v>82</v>
      </c>
      <c r="L403" s="1" t="s">
        <v>936</v>
      </c>
      <c r="M403" s="3">
        <v>0.37</v>
      </c>
      <c r="N403" s="1" t="s">
        <v>34</v>
      </c>
      <c r="O403" s="1" t="s">
        <v>35</v>
      </c>
      <c r="P403" s="1" t="s">
        <v>133</v>
      </c>
      <c r="Q403" s="1" t="s">
        <v>1012</v>
      </c>
      <c r="R403" s="1">
        <v>33134</v>
      </c>
      <c r="S403" s="5" t="s">
        <v>919</v>
      </c>
      <c r="T403" s="5" t="s">
        <v>929</v>
      </c>
      <c r="U403" s="2">
        <v>-298.88600000000002</v>
      </c>
      <c r="V403" s="1">
        <v>8</v>
      </c>
      <c r="W403" s="4">
        <v>18.59</v>
      </c>
      <c r="X403" s="1">
        <v>90731</v>
      </c>
      <c r="Y403" s="4">
        <f>DataSheet!$E403-DataSheet!$D403</f>
        <v>2.1100000000000003</v>
      </c>
      <c r="Z403" s="1" t="e">
        <f t="array" aca="1" ref="Z403" ca="1">_xludf.IFS(DataSheet!$O403="Central","Chris",DataSheet!$O403="East","Erin",DataSheet!$O403="South","Sam",DataSheet!$O403="West","William")</f>
        <v>#NAME?</v>
      </c>
    </row>
    <row r="404" spans="1:26" ht="15.75" customHeight="1">
      <c r="A404" s="1">
        <v>1499</v>
      </c>
      <c r="B404" s="1" t="s">
        <v>1011</v>
      </c>
      <c r="C404" s="1" t="s">
        <v>126</v>
      </c>
      <c r="D404" s="1">
        <v>0.03</v>
      </c>
      <c r="E404" s="2">
        <v>6.48</v>
      </c>
      <c r="F404" s="2">
        <v>6.6</v>
      </c>
      <c r="G404" s="1" t="s">
        <v>42</v>
      </c>
      <c r="H404" s="1" t="s">
        <v>80</v>
      </c>
      <c r="I404" s="1" t="s">
        <v>53</v>
      </c>
      <c r="J404" s="1" t="s">
        <v>97</v>
      </c>
      <c r="K404" s="1" t="s">
        <v>82</v>
      </c>
      <c r="L404" s="1" t="s">
        <v>672</v>
      </c>
      <c r="M404" s="3">
        <v>0.37</v>
      </c>
      <c r="N404" s="1" t="s">
        <v>34</v>
      </c>
      <c r="O404" s="1" t="s">
        <v>35</v>
      </c>
      <c r="P404" s="1" t="s">
        <v>133</v>
      </c>
      <c r="Q404" s="1" t="s">
        <v>1012</v>
      </c>
      <c r="R404" s="1">
        <v>33134</v>
      </c>
      <c r="S404" s="5" t="s">
        <v>919</v>
      </c>
      <c r="T404" s="5" t="s">
        <v>929</v>
      </c>
      <c r="U404" s="2">
        <v>-145.852</v>
      </c>
      <c r="V404" s="1">
        <v>9</v>
      </c>
      <c r="W404" s="4">
        <v>58.83</v>
      </c>
      <c r="X404" s="1">
        <v>90731</v>
      </c>
      <c r="Y404" s="4">
        <f>DataSheet!$E404-DataSheet!$D404</f>
        <v>6.45</v>
      </c>
      <c r="Z404" s="1" t="e">
        <f t="array" aca="1" ref="Z404" ca="1">_xludf.IFS(DataSheet!$O404="Central","Chris",DataSheet!$O404="East","Erin",DataSheet!$O404="South","Sam",DataSheet!$O404="West","William")</f>
        <v>#NAME?</v>
      </c>
    </row>
    <row r="405" spans="1:26" ht="15.75" customHeight="1">
      <c r="A405" s="1">
        <v>1499</v>
      </c>
      <c r="B405" s="1" t="s">
        <v>1011</v>
      </c>
      <c r="C405" s="1" t="s">
        <v>126</v>
      </c>
      <c r="D405" s="1">
        <v>0.08</v>
      </c>
      <c r="E405" s="2">
        <v>146.05000000000001</v>
      </c>
      <c r="F405" s="2">
        <v>80.2</v>
      </c>
      <c r="G405" s="1" t="s">
        <v>28</v>
      </c>
      <c r="H405" s="1" t="s">
        <v>80</v>
      </c>
      <c r="I405" s="1" t="s">
        <v>30</v>
      </c>
      <c r="J405" s="1" t="s">
        <v>31</v>
      </c>
      <c r="K405" s="1" t="s">
        <v>32</v>
      </c>
      <c r="L405" s="1" t="s">
        <v>1013</v>
      </c>
      <c r="M405" s="3">
        <v>0.71</v>
      </c>
      <c r="N405" s="1" t="s">
        <v>34</v>
      </c>
      <c r="O405" s="1" t="s">
        <v>35</v>
      </c>
      <c r="P405" s="1" t="s">
        <v>133</v>
      </c>
      <c r="Q405" s="1" t="s">
        <v>1012</v>
      </c>
      <c r="R405" s="1">
        <v>33134</v>
      </c>
      <c r="S405" s="5" t="s">
        <v>919</v>
      </c>
      <c r="T405" s="5" t="s">
        <v>929</v>
      </c>
      <c r="U405" s="2">
        <v>-27.951000000000001</v>
      </c>
      <c r="V405" s="1">
        <v>11</v>
      </c>
      <c r="W405" s="4">
        <v>1557.66</v>
      </c>
      <c r="X405" s="1">
        <v>90731</v>
      </c>
      <c r="Y405" s="4">
        <f>DataSheet!$E405-DataSheet!$D405</f>
        <v>145.97</v>
      </c>
      <c r="Z405" s="1" t="e">
        <f t="array" aca="1" ref="Z405" ca="1">_xludf.IFS(DataSheet!$O405="Central","Chris",DataSheet!$O405="East","Erin",DataSheet!$O405="South","Sam",DataSheet!$O405="West","William")</f>
        <v>#NAME?</v>
      </c>
    </row>
    <row r="406" spans="1:26" ht="15.75" customHeight="1">
      <c r="A406" s="1">
        <v>2286</v>
      </c>
      <c r="B406" s="1" t="s">
        <v>1014</v>
      </c>
      <c r="C406" s="1" t="s">
        <v>126</v>
      </c>
      <c r="D406" s="1">
        <v>0</v>
      </c>
      <c r="E406" s="2">
        <v>4.91</v>
      </c>
      <c r="F406" s="2">
        <v>0.5</v>
      </c>
      <c r="G406" s="1" t="s">
        <v>42</v>
      </c>
      <c r="H406" s="1" t="s">
        <v>103</v>
      </c>
      <c r="I406" s="1" t="s">
        <v>53</v>
      </c>
      <c r="J406" s="1" t="s">
        <v>162</v>
      </c>
      <c r="K406" s="1" t="s">
        <v>82</v>
      </c>
      <c r="L406" s="1" t="s">
        <v>1015</v>
      </c>
      <c r="M406" s="3">
        <v>0.36</v>
      </c>
      <c r="N406" s="1" t="s">
        <v>34</v>
      </c>
      <c r="O406" s="1" t="s">
        <v>35</v>
      </c>
      <c r="P406" s="1" t="s">
        <v>287</v>
      </c>
      <c r="Q406" s="1" t="s">
        <v>1016</v>
      </c>
      <c r="R406" s="1">
        <v>29301</v>
      </c>
      <c r="S406" s="5" t="s">
        <v>919</v>
      </c>
      <c r="T406" s="5" t="s">
        <v>885</v>
      </c>
      <c r="U406" s="2">
        <v>99.197999999999993</v>
      </c>
      <c r="V406" s="1">
        <v>12</v>
      </c>
      <c r="W406" s="4">
        <v>61.87</v>
      </c>
      <c r="X406" s="1">
        <v>90145</v>
      </c>
      <c r="Y406" s="4">
        <f>DataSheet!$E406-DataSheet!$D406</f>
        <v>4.91</v>
      </c>
      <c r="Z406" s="1" t="e">
        <f t="array" aca="1" ref="Z406" ca="1">_xludf.IFS(DataSheet!$O406="Central","Chris",DataSheet!$O406="East","Erin",DataSheet!$O406="South","Sam",DataSheet!$O406="West","William")</f>
        <v>#NAME?</v>
      </c>
    </row>
    <row r="407" spans="1:26" ht="15.75" customHeight="1">
      <c r="A407" s="1">
        <v>2286</v>
      </c>
      <c r="B407" s="1" t="s">
        <v>1014</v>
      </c>
      <c r="C407" s="1" t="s">
        <v>126</v>
      </c>
      <c r="D407" s="1">
        <v>0.01</v>
      </c>
      <c r="E407" s="2">
        <v>7.28</v>
      </c>
      <c r="F407" s="2">
        <v>11.15</v>
      </c>
      <c r="G407" s="1" t="s">
        <v>42</v>
      </c>
      <c r="H407" s="1" t="s">
        <v>103</v>
      </c>
      <c r="I407" s="1" t="s">
        <v>53</v>
      </c>
      <c r="J407" s="1" t="s">
        <v>97</v>
      </c>
      <c r="K407" s="1" t="s">
        <v>82</v>
      </c>
      <c r="L407" s="1" t="s">
        <v>1017</v>
      </c>
      <c r="M407" s="3">
        <v>0.37</v>
      </c>
      <c r="N407" s="1" t="s">
        <v>34</v>
      </c>
      <c r="O407" s="1" t="s">
        <v>35</v>
      </c>
      <c r="P407" s="1" t="s">
        <v>287</v>
      </c>
      <c r="Q407" s="1" t="s">
        <v>1016</v>
      </c>
      <c r="R407" s="1">
        <v>29301</v>
      </c>
      <c r="S407" s="5" t="s">
        <v>919</v>
      </c>
      <c r="T407" s="5" t="s">
        <v>929</v>
      </c>
      <c r="U407" s="2">
        <v>136.03139999999999</v>
      </c>
      <c r="V407" s="1">
        <v>6</v>
      </c>
      <c r="W407" s="4">
        <v>48.88</v>
      </c>
      <c r="X407" s="1">
        <v>90145</v>
      </c>
      <c r="Y407" s="4">
        <f>DataSheet!$E407-DataSheet!$D407</f>
        <v>7.2700000000000005</v>
      </c>
      <c r="Z407" s="1" t="e">
        <f t="array" aca="1" ref="Z407" ca="1">_xludf.IFS(DataSheet!$O407="Central","Chris",DataSheet!$O407="East","Erin",DataSheet!$O407="South","Sam",DataSheet!$O407="West","William")</f>
        <v>#NAME?</v>
      </c>
    </row>
    <row r="408" spans="1:26" ht="15.75" customHeight="1">
      <c r="A408" s="1">
        <v>2286</v>
      </c>
      <c r="B408" s="1" t="s">
        <v>1014</v>
      </c>
      <c r="C408" s="1" t="s">
        <v>126</v>
      </c>
      <c r="D408" s="1">
        <v>0.1</v>
      </c>
      <c r="E408" s="2">
        <v>6.68</v>
      </c>
      <c r="F408" s="2">
        <v>6.93</v>
      </c>
      <c r="G408" s="1" t="s">
        <v>42</v>
      </c>
      <c r="H408" s="1" t="s">
        <v>103</v>
      </c>
      <c r="I408" s="1" t="s">
        <v>53</v>
      </c>
      <c r="J408" s="1" t="s">
        <v>97</v>
      </c>
      <c r="K408" s="1" t="s">
        <v>82</v>
      </c>
      <c r="L408" s="1" t="s">
        <v>1018</v>
      </c>
      <c r="M408" s="3">
        <v>0.37</v>
      </c>
      <c r="N408" s="1" t="s">
        <v>34</v>
      </c>
      <c r="O408" s="1" t="s">
        <v>35</v>
      </c>
      <c r="P408" s="1" t="s">
        <v>287</v>
      </c>
      <c r="Q408" s="1" t="s">
        <v>1016</v>
      </c>
      <c r="R408" s="1">
        <v>29301</v>
      </c>
      <c r="S408" s="5" t="s">
        <v>919</v>
      </c>
      <c r="T408" s="5" t="s">
        <v>934</v>
      </c>
      <c r="U408" s="2">
        <v>-100.072</v>
      </c>
      <c r="V408" s="1">
        <v>3</v>
      </c>
      <c r="W408" s="4">
        <v>21.56</v>
      </c>
      <c r="X408" s="1">
        <v>90145</v>
      </c>
      <c r="Y408" s="4">
        <f>DataSheet!$E408-DataSheet!$D408</f>
        <v>6.58</v>
      </c>
      <c r="Z408" s="1" t="e">
        <f t="array" aca="1" ref="Z408" ca="1">_xludf.IFS(DataSheet!$O408="Central","Chris",DataSheet!$O408="East","Erin",DataSheet!$O408="South","Sam",DataSheet!$O408="West","William")</f>
        <v>#NAME?</v>
      </c>
    </row>
    <row r="409" spans="1:26" ht="15.75" customHeight="1">
      <c r="A409" s="1">
        <v>2290</v>
      </c>
      <c r="B409" s="1" t="s">
        <v>295</v>
      </c>
      <c r="C409" s="1" t="s">
        <v>126</v>
      </c>
      <c r="D409" s="1">
        <v>7.0000000000000007E-2</v>
      </c>
      <c r="E409" s="2">
        <v>80.98</v>
      </c>
      <c r="F409" s="2">
        <v>7.18</v>
      </c>
      <c r="G409" s="1" t="s">
        <v>42</v>
      </c>
      <c r="H409" s="1" t="s">
        <v>103</v>
      </c>
      <c r="I409" s="1" t="s">
        <v>44</v>
      </c>
      <c r="J409" s="1" t="s">
        <v>45</v>
      </c>
      <c r="K409" s="1" t="s">
        <v>82</v>
      </c>
      <c r="L409" s="1" t="s">
        <v>1019</v>
      </c>
      <c r="M409" s="3">
        <v>0.48</v>
      </c>
      <c r="N409" s="1" t="s">
        <v>34</v>
      </c>
      <c r="O409" s="1" t="s">
        <v>57</v>
      </c>
      <c r="P409" s="1" t="s">
        <v>93</v>
      </c>
      <c r="Q409" s="1" t="s">
        <v>297</v>
      </c>
      <c r="R409" s="1">
        <v>55433</v>
      </c>
      <c r="S409" s="5" t="s">
        <v>919</v>
      </c>
      <c r="T409" s="5" t="s">
        <v>885</v>
      </c>
      <c r="U409" s="2">
        <v>779.47230000000002</v>
      </c>
      <c r="V409" s="1">
        <v>15</v>
      </c>
      <c r="W409" s="4">
        <v>1129.67</v>
      </c>
      <c r="X409" s="1">
        <v>88164</v>
      </c>
      <c r="Y409" s="4">
        <f>DataSheet!$E409-DataSheet!$D409</f>
        <v>80.910000000000011</v>
      </c>
      <c r="Z409" s="1" t="e">
        <f t="array" aca="1" ref="Z409" ca="1">_xludf.IFS(DataSheet!$O409="Central","Chris",DataSheet!$O409="East","Erin",DataSheet!$O409="South","Sam",DataSheet!$O409="West","William")</f>
        <v>#NAME?</v>
      </c>
    </row>
    <row r="410" spans="1:26" ht="15.75" customHeight="1">
      <c r="A410" s="1">
        <v>3042</v>
      </c>
      <c r="B410" s="1" t="s">
        <v>1020</v>
      </c>
      <c r="C410" s="1" t="s">
        <v>126</v>
      </c>
      <c r="D410" s="1">
        <v>7.0000000000000007E-2</v>
      </c>
      <c r="E410" s="2">
        <v>14.48</v>
      </c>
      <c r="F410" s="2">
        <v>6.46</v>
      </c>
      <c r="G410" s="1" t="s">
        <v>42</v>
      </c>
      <c r="H410" s="1" t="s">
        <v>29</v>
      </c>
      <c r="I410" s="1" t="s">
        <v>53</v>
      </c>
      <c r="J410" s="1" t="s">
        <v>81</v>
      </c>
      <c r="K410" s="1" t="s">
        <v>82</v>
      </c>
      <c r="L410" s="1" t="s">
        <v>1021</v>
      </c>
      <c r="M410" s="3">
        <v>0.38</v>
      </c>
      <c r="N410" s="1" t="s">
        <v>34</v>
      </c>
      <c r="O410" s="1" t="s">
        <v>57</v>
      </c>
      <c r="P410" s="1" t="s">
        <v>559</v>
      </c>
      <c r="Q410" s="1" t="s">
        <v>1022</v>
      </c>
      <c r="R410" s="1">
        <v>67501</v>
      </c>
      <c r="S410" s="5" t="s">
        <v>919</v>
      </c>
      <c r="T410" s="5" t="s">
        <v>929</v>
      </c>
      <c r="U410" s="2">
        <v>67.864000000000004</v>
      </c>
      <c r="V410" s="1">
        <v>12</v>
      </c>
      <c r="W410" s="4">
        <v>171.33</v>
      </c>
      <c r="X410" s="1">
        <v>86101</v>
      </c>
      <c r="Y410" s="4">
        <f>DataSheet!$E410-DataSheet!$D410</f>
        <v>14.41</v>
      </c>
      <c r="Z410" s="1" t="e">
        <f t="array" aca="1" ref="Z410" ca="1">_xludf.IFS(DataSheet!$O410="Central","Chris",DataSheet!$O410="East","Erin",DataSheet!$O410="South","Sam",DataSheet!$O410="West","William")</f>
        <v>#NAME?</v>
      </c>
    </row>
    <row r="411" spans="1:26" ht="15.75" customHeight="1">
      <c r="A411" s="1">
        <v>1776</v>
      </c>
      <c r="B411" s="1" t="s">
        <v>1023</v>
      </c>
      <c r="C411" s="1" t="s">
        <v>79</v>
      </c>
      <c r="D411" s="1">
        <v>0.08</v>
      </c>
      <c r="E411" s="2">
        <v>5.78</v>
      </c>
      <c r="F411" s="2">
        <v>5.67</v>
      </c>
      <c r="G411" s="1" t="s">
        <v>42</v>
      </c>
      <c r="H411" s="1" t="s">
        <v>43</v>
      </c>
      <c r="I411" s="1" t="s">
        <v>53</v>
      </c>
      <c r="J411" s="1" t="s">
        <v>97</v>
      </c>
      <c r="K411" s="1" t="s">
        <v>82</v>
      </c>
      <c r="L411" s="1" t="s">
        <v>638</v>
      </c>
      <c r="M411" s="3">
        <v>0.36</v>
      </c>
      <c r="N411" s="1" t="s">
        <v>34</v>
      </c>
      <c r="O411" s="1" t="s">
        <v>57</v>
      </c>
      <c r="P411" s="1" t="s">
        <v>58</v>
      </c>
      <c r="Q411" s="1" t="s">
        <v>1024</v>
      </c>
      <c r="R411" s="1">
        <v>47802</v>
      </c>
      <c r="S411" s="5" t="s">
        <v>919</v>
      </c>
      <c r="T411" s="5" t="s">
        <v>929</v>
      </c>
      <c r="U411" s="2">
        <v>-53.898000000000003</v>
      </c>
      <c r="V411" s="1">
        <v>19</v>
      </c>
      <c r="W411" s="4">
        <v>106.57</v>
      </c>
      <c r="X411" s="1">
        <v>89941</v>
      </c>
      <c r="Y411" s="4">
        <f>DataSheet!$E411-DataSheet!$D411</f>
        <v>5.7</v>
      </c>
      <c r="Z411" s="1" t="e">
        <f t="array" aca="1" ref="Z411" ca="1">_xludf.IFS(DataSheet!$O411="Central","Chris",DataSheet!$O411="East","Erin",DataSheet!$O411="South","Sam",DataSheet!$O411="West","William")</f>
        <v>#NAME?</v>
      </c>
    </row>
    <row r="412" spans="1:26" ht="15.75" customHeight="1">
      <c r="A412" s="1">
        <v>2947</v>
      </c>
      <c r="B412" s="1" t="s">
        <v>1025</v>
      </c>
      <c r="C412" s="1" t="s">
        <v>79</v>
      </c>
      <c r="D412" s="1">
        <v>0.01</v>
      </c>
      <c r="E412" s="2">
        <v>7.64</v>
      </c>
      <c r="F412" s="2">
        <v>1.39</v>
      </c>
      <c r="G412" s="1" t="s">
        <v>42</v>
      </c>
      <c r="H412" s="1" t="s">
        <v>43</v>
      </c>
      <c r="I412" s="1" t="s">
        <v>53</v>
      </c>
      <c r="J412" s="1" t="s">
        <v>362</v>
      </c>
      <c r="K412" s="1" t="s">
        <v>82</v>
      </c>
      <c r="L412" s="1" t="s">
        <v>631</v>
      </c>
      <c r="M412" s="3">
        <v>0.36</v>
      </c>
      <c r="N412" s="1" t="s">
        <v>34</v>
      </c>
      <c r="O412" s="1" t="s">
        <v>121</v>
      </c>
      <c r="P412" s="1" t="s">
        <v>122</v>
      </c>
      <c r="Q412" s="1" t="s">
        <v>1026</v>
      </c>
      <c r="R412" s="1">
        <v>14043</v>
      </c>
      <c r="S412" s="5" t="s">
        <v>919</v>
      </c>
      <c r="T412" s="5" t="s">
        <v>934</v>
      </c>
      <c r="U412" s="2">
        <v>112.1181</v>
      </c>
      <c r="V412" s="1">
        <v>20</v>
      </c>
      <c r="W412" s="4">
        <v>162.49</v>
      </c>
      <c r="X412" s="1">
        <v>87511</v>
      </c>
      <c r="Y412" s="4">
        <f>DataSheet!$E412-DataSheet!$D412</f>
        <v>7.63</v>
      </c>
      <c r="Z412" s="1" t="e">
        <f t="array" aca="1" ref="Z412" ca="1">_xludf.IFS(DataSheet!$O412="Central","Chris",DataSheet!$O412="East","Erin",DataSheet!$O412="South","Sam",DataSheet!$O412="West","William")</f>
        <v>#NAME?</v>
      </c>
    </row>
    <row r="413" spans="1:26" ht="15.75" customHeight="1">
      <c r="A413" s="1">
        <v>234</v>
      </c>
      <c r="B413" s="1" t="s">
        <v>1027</v>
      </c>
      <c r="C413" s="1" t="s">
        <v>27</v>
      </c>
      <c r="D413" s="1">
        <v>0.06</v>
      </c>
      <c r="E413" s="2">
        <v>279.81</v>
      </c>
      <c r="F413" s="2">
        <v>23.19</v>
      </c>
      <c r="G413" s="1" t="s">
        <v>28</v>
      </c>
      <c r="H413" s="1" t="s">
        <v>29</v>
      </c>
      <c r="I413" s="1" t="s">
        <v>53</v>
      </c>
      <c r="J413" s="1" t="s">
        <v>104</v>
      </c>
      <c r="K413" s="1" t="s">
        <v>63</v>
      </c>
      <c r="L413" s="1" t="s">
        <v>1028</v>
      </c>
      <c r="M413" s="3">
        <v>0.59</v>
      </c>
      <c r="N413" s="1" t="s">
        <v>34</v>
      </c>
      <c r="O413" s="1" t="s">
        <v>57</v>
      </c>
      <c r="P413" s="1" t="s">
        <v>226</v>
      </c>
      <c r="Q413" s="1" t="s">
        <v>766</v>
      </c>
      <c r="R413" s="1">
        <v>50208</v>
      </c>
      <c r="S413" s="5" t="s">
        <v>929</v>
      </c>
      <c r="T413" s="5" t="s">
        <v>885</v>
      </c>
      <c r="U413" s="2">
        <v>1103.9724000000001</v>
      </c>
      <c r="V413" s="1">
        <v>6</v>
      </c>
      <c r="W413" s="4">
        <v>1599.96</v>
      </c>
      <c r="X413" s="1">
        <v>90236</v>
      </c>
      <c r="Y413" s="4">
        <f>DataSheet!$E413-DataSheet!$D413</f>
        <v>279.75</v>
      </c>
      <c r="Z413" s="1" t="e">
        <f t="array" aca="1" ref="Z413" ca="1">_xludf.IFS(DataSheet!$O413="Central","Chris",DataSheet!$O413="East","Erin",DataSheet!$O413="South","Sam",DataSheet!$O413="West","William")</f>
        <v>#NAME?</v>
      </c>
    </row>
    <row r="414" spans="1:26" ht="15.75" customHeight="1">
      <c r="A414" s="1">
        <v>2359</v>
      </c>
      <c r="B414" s="1" t="s">
        <v>1029</v>
      </c>
      <c r="C414" s="1" t="s">
        <v>27</v>
      </c>
      <c r="D414" s="1">
        <v>0</v>
      </c>
      <c r="E414" s="2">
        <v>7.28</v>
      </c>
      <c r="F414" s="2">
        <v>1.77</v>
      </c>
      <c r="G414" s="1" t="s">
        <v>42</v>
      </c>
      <c r="H414" s="1" t="s">
        <v>80</v>
      </c>
      <c r="I414" s="1" t="s">
        <v>53</v>
      </c>
      <c r="J414" s="1" t="s">
        <v>97</v>
      </c>
      <c r="K414" s="1" t="s">
        <v>55</v>
      </c>
      <c r="L414" s="1" t="s">
        <v>1030</v>
      </c>
      <c r="M414" s="3">
        <v>0.37</v>
      </c>
      <c r="N414" s="1" t="s">
        <v>34</v>
      </c>
      <c r="O414" s="1" t="s">
        <v>35</v>
      </c>
      <c r="P414" s="1" t="s">
        <v>133</v>
      </c>
      <c r="Q414" s="1" t="s">
        <v>1031</v>
      </c>
      <c r="R414" s="1">
        <v>33917</v>
      </c>
      <c r="S414" s="5" t="s">
        <v>929</v>
      </c>
      <c r="T414" s="5" t="s">
        <v>929</v>
      </c>
      <c r="U414" s="2">
        <v>167.16</v>
      </c>
      <c r="V414" s="1">
        <v>7</v>
      </c>
      <c r="W414" s="4">
        <v>53.42</v>
      </c>
      <c r="X414" s="1">
        <v>88265</v>
      </c>
      <c r="Y414" s="4">
        <f>DataSheet!$E414-DataSheet!$D414</f>
        <v>7.28</v>
      </c>
      <c r="Z414" s="1" t="e">
        <f t="array" aca="1" ref="Z414" ca="1">_xludf.IFS(DataSheet!$O414="Central","Chris",DataSheet!$O414="East","Erin",DataSheet!$O414="South","Sam",DataSheet!$O414="West","William")</f>
        <v>#NAME?</v>
      </c>
    </row>
    <row r="415" spans="1:26" ht="15.75" customHeight="1">
      <c r="A415" s="1">
        <v>672</v>
      </c>
      <c r="B415" s="1" t="s">
        <v>1032</v>
      </c>
      <c r="C415" s="1" t="s">
        <v>52</v>
      </c>
      <c r="D415" s="1">
        <v>7.0000000000000007E-2</v>
      </c>
      <c r="E415" s="2">
        <v>2.88</v>
      </c>
      <c r="F415" s="2">
        <v>1.01</v>
      </c>
      <c r="G415" s="1" t="s">
        <v>42</v>
      </c>
      <c r="H415" s="1" t="s">
        <v>29</v>
      </c>
      <c r="I415" s="1" t="s">
        <v>53</v>
      </c>
      <c r="J415" s="1" t="s">
        <v>54</v>
      </c>
      <c r="K415" s="1" t="s">
        <v>55</v>
      </c>
      <c r="L415" s="1" t="s">
        <v>1033</v>
      </c>
      <c r="M415" s="3">
        <v>0.55000000000000004</v>
      </c>
      <c r="N415" s="1" t="s">
        <v>34</v>
      </c>
      <c r="O415" s="1" t="s">
        <v>57</v>
      </c>
      <c r="P415" s="1" t="s">
        <v>226</v>
      </c>
      <c r="Q415" s="1" t="s">
        <v>766</v>
      </c>
      <c r="R415" s="1">
        <v>50208</v>
      </c>
      <c r="S415" s="5" t="s">
        <v>929</v>
      </c>
      <c r="T415" s="5" t="s">
        <v>1002</v>
      </c>
      <c r="U415" s="2">
        <v>9.59</v>
      </c>
      <c r="V415" s="1">
        <v>12</v>
      </c>
      <c r="W415" s="4">
        <v>34.97</v>
      </c>
      <c r="X415" s="1">
        <v>88173</v>
      </c>
      <c r="Y415" s="4">
        <f>DataSheet!$E415-DataSheet!$D415</f>
        <v>2.81</v>
      </c>
      <c r="Z415" s="1" t="e">
        <f t="array" aca="1" ref="Z415" ca="1">_xludf.IFS(DataSheet!$O415="Central","Chris",DataSheet!$O415="East","Erin",DataSheet!$O415="South","Sam",DataSheet!$O415="West","William")</f>
        <v>#NAME?</v>
      </c>
    </row>
    <row r="416" spans="1:26" ht="15.75" customHeight="1">
      <c r="A416" s="1">
        <v>672</v>
      </c>
      <c r="B416" s="1" t="s">
        <v>1032</v>
      </c>
      <c r="C416" s="1" t="s">
        <v>52</v>
      </c>
      <c r="D416" s="1">
        <v>0.1</v>
      </c>
      <c r="E416" s="2">
        <v>195.99</v>
      </c>
      <c r="F416" s="2">
        <v>3.99</v>
      </c>
      <c r="G416" s="1" t="s">
        <v>42</v>
      </c>
      <c r="H416" s="1" t="s">
        <v>29</v>
      </c>
      <c r="I416" s="1" t="s">
        <v>44</v>
      </c>
      <c r="J416" s="1" t="s">
        <v>145</v>
      </c>
      <c r="K416" s="1" t="s">
        <v>82</v>
      </c>
      <c r="L416" s="1" t="s">
        <v>1034</v>
      </c>
      <c r="M416" s="3">
        <v>0.57999999999999996</v>
      </c>
      <c r="N416" s="1" t="s">
        <v>34</v>
      </c>
      <c r="O416" s="1" t="s">
        <v>57</v>
      </c>
      <c r="P416" s="1" t="s">
        <v>226</v>
      </c>
      <c r="Q416" s="1" t="s">
        <v>766</v>
      </c>
      <c r="R416" s="1">
        <v>50208</v>
      </c>
      <c r="S416" s="5" t="s">
        <v>929</v>
      </c>
      <c r="T416" s="5" t="s">
        <v>1035</v>
      </c>
      <c r="U416" s="2">
        <v>-655.42399999999998</v>
      </c>
      <c r="V416" s="1">
        <v>2</v>
      </c>
      <c r="W416" s="4">
        <v>308.86</v>
      </c>
      <c r="X416" s="1">
        <v>88173</v>
      </c>
      <c r="Y416" s="4">
        <f>DataSheet!$E416-DataSheet!$D416</f>
        <v>195.89000000000001</v>
      </c>
      <c r="Z416" s="1" t="e">
        <f t="array" aca="1" ref="Z416" ca="1">_xludf.IFS(DataSheet!$O416="Central","Chris",DataSheet!$O416="East","Erin",DataSheet!$O416="South","Sam",DataSheet!$O416="West","William")</f>
        <v>#NAME?</v>
      </c>
    </row>
    <row r="417" spans="1:26" ht="15.75" customHeight="1">
      <c r="A417" s="1">
        <v>1427</v>
      </c>
      <c r="B417" s="1" t="s">
        <v>1036</v>
      </c>
      <c r="C417" s="1" t="s">
        <v>52</v>
      </c>
      <c r="D417" s="1">
        <v>0.09</v>
      </c>
      <c r="E417" s="2">
        <v>125.99</v>
      </c>
      <c r="F417" s="2">
        <v>2.5</v>
      </c>
      <c r="G417" s="1" t="s">
        <v>42</v>
      </c>
      <c r="H417" s="1" t="s">
        <v>80</v>
      </c>
      <c r="I417" s="1" t="s">
        <v>44</v>
      </c>
      <c r="J417" s="1" t="s">
        <v>145</v>
      </c>
      <c r="K417" s="1" t="s">
        <v>82</v>
      </c>
      <c r="L417" s="1" t="s">
        <v>988</v>
      </c>
      <c r="M417" s="3">
        <v>0.6</v>
      </c>
      <c r="N417" s="1" t="s">
        <v>34</v>
      </c>
      <c r="O417" s="1" t="s">
        <v>57</v>
      </c>
      <c r="P417" s="1" t="s">
        <v>305</v>
      </c>
      <c r="Q417" s="1" t="s">
        <v>1037</v>
      </c>
      <c r="R417" s="1">
        <v>48708</v>
      </c>
      <c r="S417" s="5" t="s">
        <v>929</v>
      </c>
      <c r="T417" s="5" t="s">
        <v>1002</v>
      </c>
      <c r="U417" s="2">
        <v>1258.7877000000001</v>
      </c>
      <c r="V417" s="1">
        <v>18</v>
      </c>
      <c r="W417" s="4">
        <v>1824.33</v>
      </c>
      <c r="X417" s="1">
        <v>90905</v>
      </c>
      <c r="Y417" s="4">
        <f>DataSheet!$E417-DataSheet!$D417</f>
        <v>125.89999999999999</v>
      </c>
      <c r="Z417" s="1" t="e">
        <f t="array" aca="1" ref="Z417" ca="1">_xludf.IFS(DataSheet!$O417="Central","Chris",DataSheet!$O417="East","Erin",DataSheet!$O417="South","Sam",DataSheet!$O417="West","William")</f>
        <v>#NAME?</v>
      </c>
    </row>
    <row r="418" spans="1:26" ht="15.75" customHeight="1">
      <c r="A418" s="1">
        <v>1816</v>
      </c>
      <c r="B418" s="1" t="s">
        <v>1038</v>
      </c>
      <c r="C418" s="1" t="s">
        <v>52</v>
      </c>
      <c r="D418" s="1">
        <v>0.01</v>
      </c>
      <c r="E418" s="2">
        <v>10.48</v>
      </c>
      <c r="F418" s="2">
        <v>2.89</v>
      </c>
      <c r="G418" s="1" t="s">
        <v>42</v>
      </c>
      <c r="H418" s="1" t="s">
        <v>43</v>
      </c>
      <c r="I418" s="1" t="s">
        <v>53</v>
      </c>
      <c r="J418" s="1" t="s">
        <v>54</v>
      </c>
      <c r="K418" s="1" t="s">
        <v>46</v>
      </c>
      <c r="L418" s="1" t="s">
        <v>1039</v>
      </c>
      <c r="M418" s="3">
        <v>0.6</v>
      </c>
      <c r="N418" s="1" t="s">
        <v>34</v>
      </c>
      <c r="O418" s="1" t="s">
        <v>57</v>
      </c>
      <c r="P418" s="1" t="s">
        <v>305</v>
      </c>
      <c r="Q418" s="1" t="s">
        <v>1040</v>
      </c>
      <c r="R418" s="1">
        <v>48187</v>
      </c>
      <c r="S418" s="5" t="s">
        <v>929</v>
      </c>
      <c r="T418" s="5" t="s">
        <v>934</v>
      </c>
      <c r="U418" s="2">
        <v>60.561599999999999</v>
      </c>
      <c r="V418" s="1">
        <v>19</v>
      </c>
      <c r="W418" s="4">
        <v>202.38</v>
      </c>
      <c r="X418" s="1">
        <v>85990</v>
      </c>
      <c r="Y418" s="4">
        <f>DataSheet!$E418-DataSheet!$D418</f>
        <v>10.47</v>
      </c>
      <c r="Z418" s="1" t="e">
        <f t="array" aca="1" ref="Z418" ca="1">_xludf.IFS(DataSheet!$O418="Central","Chris",DataSheet!$O418="East","Erin",DataSheet!$O418="South","Sam",DataSheet!$O418="West","William")</f>
        <v>#NAME?</v>
      </c>
    </row>
    <row r="419" spans="1:26" ht="15.75" customHeight="1">
      <c r="A419" s="1">
        <v>1821</v>
      </c>
      <c r="B419" s="1" t="s">
        <v>1041</v>
      </c>
      <c r="C419" s="1" t="s">
        <v>52</v>
      </c>
      <c r="D419" s="1">
        <v>0.01</v>
      </c>
      <c r="E419" s="2">
        <v>10.48</v>
      </c>
      <c r="F419" s="2">
        <v>2.89</v>
      </c>
      <c r="G419" s="1" t="s">
        <v>42</v>
      </c>
      <c r="H419" s="1" t="s">
        <v>43</v>
      </c>
      <c r="I419" s="1" t="s">
        <v>53</v>
      </c>
      <c r="J419" s="1" t="s">
        <v>54</v>
      </c>
      <c r="K419" s="1" t="s">
        <v>46</v>
      </c>
      <c r="L419" s="1" t="s">
        <v>1039</v>
      </c>
      <c r="M419" s="3">
        <v>0.6</v>
      </c>
      <c r="N419" s="1" t="s">
        <v>34</v>
      </c>
      <c r="O419" s="1" t="s">
        <v>121</v>
      </c>
      <c r="P419" s="1" t="s">
        <v>122</v>
      </c>
      <c r="Q419" s="1" t="s">
        <v>123</v>
      </c>
      <c r="R419" s="1">
        <v>10177</v>
      </c>
      <c r="S419" s="5" t="s">
        <v>929</v>
      </c>
      <c r="T419" s="5" t="s">
        <v>934</v>
      </c>
      <c r="U419" s="2">
        <v>40.92</v>
      </c>
      <c r="V419" s="1">
        <v>76</v>
      </c>
      <c r="W419" s="4">
        <v>809.51</v>
      </c>
      <c r="X419" s="1">
        <v>34435</v>
      </c>
      <c r="Y419" s="4">
        <f>DataSheet!$E419-DataSheet!$D419</f>
        <v>10.47</v>
      </c>
      <c r="Z419" s="1" t="e">
        <f t="array" aca="1" ref="Z419" ca="1">_xludf.IFS(DataSheet!$O419="Central","Chris",DataSheet!$O419="East","Erin",DataSheet!$O419="South","Sam",DataSheet!$O419="West","William")</f>
        <v>#NAME?</v>
      </c>
    </row>
    <row r="420" spans="1:26" ht="15.75" customHeight="1">
      <c r="A420" s="1">
        <v>980</v>
      </c>
      <c r="B420" s="1" t="s">
        <v>1042</v>
      </c>
      <c r="C420" s="1" t="s">
        <v>126</v>
      </c>
      <c r="D420" s="1">
        <v>0</v>
      </c>
      <c r="E420" s="2">
        <v>37.76</v>
      </c>
      <c r="F420" s="2">
        <v>12.9</v>
      </c>
      <c r="G420" s="1" t="s">
        <v>42</v>
      </c>
      <c r="H420" s="1" t="s">
        <v>103</v>
      </c>
      <c r="I420" s="1" t="s">
        <v>53</v>
      </c>
      <c r="J420" s="1" t="s">
        <v>87</v>
      </c>
      <c r="K420" s="1" t="s">
        <v>82</v>
      </c>
      <c r="L420" s="1" t="s">
        <v>1043</v>
      </c>
      <c r="M420" s="3">
        <v>0.56999999999999995</v>
      </c>
      <c r="N420" s="1" t="s">
        <v>34</v>
      </c>
      <c r="O420" s="1" t="s">
        <v>121</v>
      </c>
      <c r="P420" s="1" t="s">
        <v>656</v>
      </c>
      <c r="Q420" s="1" t="s">
        <v>657</v>
      </c>
      <c r="R420" s="1">
        <v>5403</v>
      </c>
      <c r="S420" s="5" t="s">
        <v>929</v>
      </c>
      <c r="T420" s="5" t="s">
        <v>885</v>
      </c>
      <c r="U420" s="2">
        <v>93.846800000000002</v>
      </c>
      <c r="V420" s="1">
        <v>12</v>
      </c>
      <c r="W420" s="4">
        <v>477.2</v>
      </c>
      <c r="X420" s="1">
        <v>87258</v>
      </c>
      <c r="Y420" s="4">
        <f>DataSheet!$E420-DataSheet!$D420</f>
        <v>37.76</v>
      </c>
      <c r="Z420" s="1" t="e">
        <f t="array" aca="1" ref="Z420" ca="1">_xludf.IFS(DataSheet!$O420="Central","Chris",DataSheet!$O420="East","Erin",DataSheet!$O420="South","Sam",DataSheet!$O420="West","William")</f>
        <v>#NAME?</v>
      </c>
    </row>
    <row r="421" spans="1:26" ht="15.75" customHeight="1">
      <c r="A421" s="1">
        <v>2094</v>
      </c>
      <c r="B421" s="1" t="s">
        <v>1044</v>
      </c>
      <c r="C421" s="1" t="s">
        <v>126</v>
      </c>
      <c r="D421" s="1">
        <v>0.08</v>
      </c>
      <c r="E421" s="2">
        <v>400.98</v>
      </c>
      <c r="F421" s="2">
        <v>42.52</v>
      </c>
      <c r="G421" s="1" t="s">
        <v>28</v>
      </c>
      <c r="H421" s="1" t="s">
        <v>103</v>
      </c>
      <c r="I421" s="1" t="s">
        <v>30</v>
      </c>
      <c r="J421" s="1" t="s">
        <v>31</v>
      </c>
      <c r="K421" s="1" t="s">
        <v>32</v>
      </c>
      <c r="L421" s="1" t="s">
        <v>1045</v>
      </c>
      <c r="M421" s="3">
        <v>0.71</v>
      </c>
      <c r="N421" s="1" t="s">
        <v>34</v>
      </c>
      <c r="O421" s="1" t="s">
        <v>65</v>
      </c>
      <c r="P421" s="1" t="s">
        <v>99</v>
      </c>
      <c r="Q421" s="1" t="s">
        <v>1046</v>
      </c>
      <c r="R421" s="1">
        <v>95928</v>
      </c>
      <c r="S421" s="5" t="s">
        <v>929</v>
      </c>
      <c r="T421" s="5" t="s">
        <v>885</v>
      </c>
      <c r="U421" s="2">
        <v>3031.9724000000001</v>
      </c>
      <c r="V421" s="1">
        <v>20</v>
      </c>
      <c r="W421" s="4">
        <v>7840.04</v>
      </c>
      <c r="X421" s="1">
        <v>86629</v>
      </c>
      <c r="Y421" s="4">
        <f>DataSheet!$E421-DataSheet!$D421</f>
        <v>400.90000000000003</v>
      </c>
      <c r="Z421" s="1" t="e">
        <f t="array" aca="1" ref="Z421" ca="1">_xludf.IFS(DataSheet!$O421="Central","Chris",DataSheet!$O421="East","Erin",DataSheet!$O421="South","Sam",DataSheet!$O421="West","William")</f>
        <v>#NAME?</v>
      </c>
    </row>
    <row r="422" spans="1:26" ht="15.75" customHeight="1">
      <c r="A422" s="1">
        <v>2282</v>
      </c>
      <c r="B422" s="1" t="s">
        <v>1047</v>
      </c>
      <c r="C422" s="1" t="s">
        <v>126</v>
      </c>
      <c r="D422" s="1">
        <v>0.04</v>
      </c>
      <c r="E422" s="2">
        <v>5.98</v>
      </c>
      <c r="F422" s="2">
        <v>5.79</v>
      </c>
      <c r="G422" s="1" t="s">
        <v>42</v>
      </c>
      <c r="H422" s="1" t="s">
        <v>80</v>
      </c>
      <c r="I422" s="1" t="s">
        <v>53</v>
      </c>
      <c r="J422" s="1" t="s">
        <v>97</v>
      </c>
      <c r="K422" s="1" t="s">
        <v>82</v>
      </c>
      <c r="L422" s="1" t="s">
        <v>492</v>
      </c>
      <c r="M422" s="3">
        <v>0.36</v>
      </c>
      <c r="N422" s="1" t="s">
        <v>34</v>
      </c>
      <c r="O422" s="1" t="s">
        <v>57</v>
      </c>
      <c r="P422" s="1" t="s">
        <v>375</v>
      </c>
      <c r="Q422" s="1" t="s">
        <v>1048</v>
      </c>
      <c r="R422" s="1">
        <v>53713</v>
      </c>
      <c r="S422" s="5" t="s">
        <v>929</v>
      </c>
      <c r="T422" s="5" t="s">
        <v>934</v>
      </c>
      <c r="U422" s="2">
        <v>-36.030799999999999</v>
      </c>
      <c r="V422" s="1">
        <v>14</v>
      </c>
      <c r="W422" s="4">
        <v>86.12</v>
      </c>
      <c r="X422" s="1">
        <v>85950</v>
      </c>
      <c r="Y422" s="4">
        <f>DataSheet!$E422-DataSheet!$D422</f>
        <v>5.94</v>
      </c>
      <c r="Z422" s="1" t="e">
        <f t="array" aca="1" ref="Z422" ca="1">_xludf.IFS(DataSheet!$O422="Central","Chris",DataSheet!$O422="East","Erin",DataSheet!$O422="South","Sam",DataSheet!$O422="West","William")</f>
        <v>#NAME?</v>
      </c>
    </row>
    <row r="423" spans="1:26" ht="15.75" customHeight="1">
      <c r="A423" s="1">
        <v>2747</v>
      </c>
      <c r="B423" s="1" t="s">
        <v>1049</v>
      </c>
      <c r="C423" s="1" t="s">
        <v>126</v>
      </c>
      <c r="D423" s="1">
        <v>0.08</v>
      </c>
      <c r="E423" s="2">
        <v>9.98</v>
      </c>
      <c r="F423" s="2">
        <v>12.52</v>
      </c>
      <c r="G423" s="1" t="s">
        <v>42</v>
      </c>
      <c r="H423" s="1" t="s">
        <v>103</v>
      </c>
      <c r="I423" s="1" t="s">
        <v>30</v>
      </c>
      <c r="J423" s="1" t="s">
        <v>136</v>
      </c>
      <c r="K423" s="1" t="s">
        <v>82</v>
      </c>
      <c r="L423" s="1" t="s">
        <v>1050</v>
      </c>
      <c r="M423" s="3">
        <v>0.56999999999999995</v>
      </c>
      <c r="N423" s="1" t="s">
        <v>34</v>
      </c>
      <c r="O423" s="1" t="s">
        <v>121</v>
      </c>
      <c r="P423" s="1" t="s">
        <v>122</v>
      </c>
      <c r="Q423" s="1" t="s">
        <v>123</v>
      </c>
      <c r="R423" s="1">
        <v>10115</v>
      </c>
      <c r="S423" s="5" t="s">
        <v>929</v>
      </c>
      <c r="T423" s="5" t="s">
        <v>934</v>
      </c>
      <c r="U423" s="2">
        <v>-102.93</v>
      </c>
      <c r="V423" s="1">
        <v>15</v>
      </c>
      <c r="W423" s="4">
        <v>150.24</v>
      </c>
      <c r="X423" s="1">
        <v>35200</v>
      </c>
      <c r="Y423" s="4">
        <f>DataSheet!$E423-DataSheet!$D423</f>
        <v>9.9</v>
      </c>
      <c r="Z423" s="1" t="e">
        <f t="array" aca="1" ref="Z423" ca="1">_xludf.IFS(DataSheet!$O423="Central","Chris",DataSheet!$O423="East","Erin",DataSheet!$O423="South","Sam",DataSheet!$O423="West","William")</f>
        <v>#NAME?</v>
      </c>
    </row>
    <row r="424" spans="1:26" ht="15.75" customHeight="1">
      <c r="A424" s="1">
        <v>2803</v>
      </c>
      <c r="B424" s="1" t="s">
        <v>1051</v>
      </c>
      <c r="C424" s="1" t="s">
        <v>126</v>
      </c>
      <c r="D424" s="1">
        <v>7.0000000000000007E-2</v>
      </c>
      <c r="E424" s="2">
        <v>500.98</v>
      </c>
      <c r="F424" s="2">
        <v>28.14</v>
      </c>
      <c r="G424" s="1" t="s">
        <v>28</v>
      </c>
      <c r="H424" s="1" t="s">
        <v>29</v>
      </c>
      <c r="I424" s="1" t="s">
        <v>44</v>
      </c>
      <c r="J424" s="1" t="s">
        <v>62</v>
      </c>
      <c r="K424" s="1" t="s">
        <v>63</v>
      </c>
      <c r="L424" s="1" t="s">
        <v>1052</v>
      </c>
      <c r="M424" s="3">
        <v>0.38</v>
      </c>
      <c r="N424" s="1" t="s">
        <v>34</v>
      </c>
      <c r="O424" s="1" t="s">
        <v>65</v>
      </c>
      <c r="P424" s="1" t="s">
        <v>99</v>
      </c>
      <c r="Q424" s="1" t="s">
        <v>1053</v>
      </c>
      <c r="R424" s="1">
        <v>90022</v>
      </c>
      <c r="S424" s="5" t="s">
        <v>929</v>
      </c>
      <c r="T424" s="5" t="s">
        <v>885</v>
      </c>
      <c r="U424" s="2">
        <v>2699.9838</v>
      </c>
      <c r="V424" s="1">
        <v>10</v>
      </c>
      <c r="W424" s="4">
        <v>3913.02</v>
      </c>
      <c r="X424" s="1">
        <v>86227</v>
      </c>
      <c r="Y424" s="4">
        <f>DataSheet!$E424-DataSheet!$D424</f>
        <v>500.91</v>
      </c>
      <c r="Z424" s="1" t="e">
        <f t="array" aca="1" ref="Z424" ca="1">_xludf.IFS(DataSheet!$O424="Central","Chris",DataSheet!$O424="East","Erin",DataSheet!$O424="South","Sam",DataSheet!$O424="West","William")</f>
        <v>#NAME?</v>
      </c>
    </row>
    <row r="425" spans="1:26" ht="15.75" customHeight="1">
      <c r="A425" s="1">
        <v>2803</v>
      </c>
      <c r="B425" s="1" t="s">
        <v>1051</v>
      </c>
      <c r="C425" s="1" t="s">
        <v>126</v>
      </c>
      <c r="D425" s="1">
        <v>0.1</v>
      </c>
      <c r="E425" s="2">
        <v>178.47</v>
      </c>
      <c r="F425" s="2">
        <v>19.989999999999998</v>
      </c>
      <c r="G425" s="1" t="s">
        <v>42</v>
      </c>
      <c r="H425" s="1" t="s">
        <v>29</v>
      </c>
      <c r="I425" s="1" t="s">
        <v>53</v>
      </c>
      <c r="J425" s="1" t="s">
        <v>87</v>
      </c>
      <c r="K425" s="1" t="s">
        <v>82</v>
      </c>
      <c r="L425" s="1" t="s">
        <v>1054</v>
      </c>
      <c r="M425" s="3">
        <v>0.55000000000000004</v>
      </c>
      <c r="N425" s="1" t="s">
        <v>34</v>
      </c>
      <c r="O425" s="1" t="s">
        <v>65</v>
      </c>
      <c r="P425" s="1" t="s">
        <v>99</v>
      </c>
      <c r="Q425" s="1" t="s">
        <v>1053</v>
      </c>
      <c r="R425" s="1">
        <v>90022</v>
      </c>
      <c r="S425" s="5" t="s">
        <v>929</v>
      </c>
      <c r="T425" s="5" t="s">
        <v>934</v>
      </c>
      <c r="U425" s="2">
        <v>-170.98</v>
      </c>
      <c r="V425" s="1">
        <v>1</v>
      </c>
      <c r="W425" s="4">
        <v>180.14</v>
      </c>
      <c r="X425" s="1">
        <v>86227</v>
      </c>
      <c r="Y425" s="4">
        <f>DataSheet!$E425-DataSheet!$D425</f>
        <v>178.37</v>
      </c>
      <c r="Z425" s="1" t="e">
        <f t="array" aca="1" ref="Z425" ca="1">_xludf.IFS(DataSheet!$O425="Central","Chris",DataSheet!$O425="East","Erin",DataSheet!$O425="South","Sam",DataSheet!$O425="West","William")</f>
        <v>#NAME?</v>
      </c>
    </row>
    <row r="426" spans="1:26" ht="15.75" customHeight="1">
      <c r="A426" s="1">
        <v>1117</v>
      </c>
      <c r="B426" s="1" t="s">
        <v>1055</v>
      </c>
      <c r="C426" s="1" t="s">
        <v>79</v>
      </c>
      <c r="D426" s="1">
        <v>0.06</v>
      </c>
      <c r="E426" s="2">
        <v>64.650000000000006</v>
      </c>
      <c r="F426" s="2">
        <v>35</v>
      </c>
      <c r="G426" s="1" t="s">
        <v>42</v>
      </c>
      <c r="H426" s="1" t="s">
        <v>80</v>
      </c>
      <c r="I426" s="1" t="s">
        <v>53</v>
      </c>
      <c r="J426" s="1" t="s">
        <v>87</v>
      </c>
      <c r="K426" s="1" t="s">
        <v>71</v>
      </c>
      <c r="L426" s="1" t="s">
        <v>1056</v>
      </c>
      <c r="M426" s="3">
        <v>0.8</v>
      </c>
      <c r="N426" s="1" t="s">
        <v>34</v>
      </c>
      <c r="O426" s="1" t="s">
        <v>65</v>
      </c>
      <c r="P426" s="1" t="s">
        <v>611</v>
      </c>
      <c r="Q426" s="1" t="s">
        <v>1057</v>
      </c>
      <c r="R426" s="1">
        <v>85705</v>
      </c>
      <c r="S426" s="5" t="s">
        <v>929</v>
      </c>
      <c r="T426" s="5" t="s">
        <v>885</v>
      </c>
      <c r="U426" s="2">
        <v>-139.28720000000001</v>
      </c>
      <c r="V426" s="1">
        <v>4</v>
      </c>
      <c r="W426" s="4">
        <v>277.60000000000002</v>
      </c>
      <c r="X426" s="1">
        <v>86768</v>
      </c>
      <c r="Y426" s="4">
        <f>DataSheet!$E426-DataSheet!$D426</f>
        <v>64.59</v>
      </c>
      <c r="Z426" s="1" t="e">
        <f t="array" aca="1" ref="Z426" ca="1">_xludf.IFS(DataSheet!$O426="Central","Chris",DataSheet!$O426="East","Erin",DataSheet!$O426="South","Sam",DataSheet!$O426="West","William")</f>
        <v>#NAME?</v>
      </c>
    </row>
    <row r="427" spans="1:26" ht="15.75" customHeight="1">
      <c r="A427" s="1">
        <v>2498</v>
      </c>
      <c r="B427" s="1" t="s">
        <v>969</v>
      </c>
      <c r="C427" s="1" t="s">
        <v>79</v>
      </c>
      <c r="D427" s="1">
        <v>0.08</v>
      </c>
      <c r="E427" s="2">
        <v>1.68</v>
      </c>
      <c r="F427" s="2">
        <v>1.57</v>
      </c>
      <c r="G427" s="1" t="s">
        <v>42</v>
      </c>
      <c r="H427" s="1" t="s">
        <v>29</v>
      </c>
      <c r="I427" s="1" t="s">
        <v>53</v>
      </c>
      <c r="J427" s="1" t="s">
        <v>54</v>
      </c>
      <c r="K427" s="1" t="s">
        <v>55</v>
      </c>
      <c r="L427" s="1" t="s">
        <v>597</v>
      </c>
      <c r="M427" s="3">
        <v>0.59</v>
      </c>
      <c r="N427" s="1" t="s">
        <v>34</v>
      </c>
      <c r="O427" s="1" t="s">
        <v>65</v>
      </c>
      <c r="P427" s="1" t="s">
        <v>99</v>
      </c>
      <c r="Q427" s="1" t="s">
        <v>928</v>
      </c>
      <c r="R427" s="1">
        <v>92024</v>
      </c>
      <c r="S427" s="5" t="s">
        <v>929</v>
      </c>
      <c r="T427" s="5" t="s">
        <v>885</v>
      </c>
      <c r="U427" s="2">
        <v>-46.25</v>
      </c>
      <c r="V427" s="1">
        <v>88</v>
      </c>
      <c r="W427" s="4">
        <v>148.36000000000001</v>
      </c>
      <c r="X427" s="1">
        <v>20007</v>
      </c>
      <c r="Y427" s="4">
        <f>DataSheet!$E427-DataSheet!$D427</f>
        <v>1.5999999999999999</v>
      </c>
      <c r="Z427" s="1" t="e">
        <f t="array" aca="1" ref="Z427" ca="1">_xludf.IFS(DataSheet!$O427="Central","Chris",DataSheet!$O427="East","Erin",DataSheet!$O427="South","Sam",DataSheet!$O427="West","William")</f>
        <v>#NAME?</v>
      </c>
    </row>
    <row r="428" spans="1:26" ht="15.75" customHeight="1">
      <c r="A428" s="1">
        <v>421</v>
      </c>
      <c r="B428" s="1" t="s">
        <v>1058</v>
      </c>
      <c r="C428" s="1" t="s">
        <v>27</v>
      </c>
      <c r="D428" s="1">
        <v>0.09</v>
      </c>
      <c r="E428" s="2">
        <v>999.99</v>
      </c>
      <c r="F428" s="2">
        <v>13.99</v>
      </c>
      <c r="G428" s="1" t="s">
        <v>42</v>
      </c>
      <c r="H428" s="1" t="s">
        <v>29</v>
      </c>
      <c r="I428" s="1" t="s">
        <v>44</v>
      </c>
      <c r="J428" s="1" t="s">
        <v>62</v>
      </c>
      <c r="K428" s="1" t="s">
        <v>154</v>
      </c>
      <c r="L428" s="1" t="s">
        <v>1059</v>
      </c>
      <c r="M428" s="3">
        <v>0.36</v>
      </c>
      <c r="N428" s="1" t="s">
        <v>34</v>
      </c>
      <c r="O428" s="1" t="s">
        <v>121</v>
      </c>
      <c r="P428" s="1" t="s">
        <v>415</v>
      </c>
      <c r="Q428" s="1" t="s">
        <v>1060</v>
      </c>
      <c r="R428" s="1">
        <v>7201</v>
      </c>
      <c r="S428" s="5" t="s">
        <v>885</v>
      </c>
      <c r="T428" s="5" t="s">
        <v>1000</v>
      </c>
      <c r="U428" s="2">
        <v>-2531.4825000000001</v>
      </c>
      <c r="V428" s="1">
        <v>1</v>
      </c>
      <c r="W428" s="4">
        <v>919.09</v>
      </c>
      <c r="X428" s="1">
        <v>87700</v>
      </c>
      <c r="Y428" s="4">
        <f>DataSheet!$E428-DataSheet!$D428</f>
        <v>999.9</v>
      </c>
      <c r="Z428" s="1" t="e">
        <f t="array" aca="1" ref="Z428" ca="1">_xludf.IFS(DataSheet!$O428="Central","Chris",DataSheet!$O428="East","Erin",DataSheet!$O428="South","Sam",DataSheet!$O428="West","William")</f>
        <v>#NAME?</v>
      </c>
    </row>
    <row r="429" spans="1:26" ht="15.75" customHeight="1">
      <c r="A429" s="1">
        <v>1020</v>
      </c>
      <c r="B429" s="1" t="s">
        <v>1061</v>
      </c>
      <c r="C429" s="1" t="s">
        <v>27</v>
      </c>
      <c r="D429" s="1">
        <v>7.0000000000000007E-2</v>
      </c>
      <c r="E429" s="2">
        <v>4.13</v>
      </c>
      <c r="F429" s="2">
        <v>5.04</v>
      </c>
      <c r="G429" s="1" t="s">
        <v>42</v>
      </c>
      <c r="H429" s="1" t="s">
        <v>29</v>
      </c>
      <c r="I429" s="1" t="s">
        <v>53</v>
      </c>
      <c r="J429" s="1" t="s">
        <v>81</v>
      </c>
      <c r="K429" s="1" t="s">
        <v>82</v>
      </c>
      <c r="L429" s="1" t="s">
        <v>1062</v>
      </c>
      <c r="M429" s="3">
        <v>0.38</v>
      </c>
      <c r="N429" s="1" t="s">
        <v>34</v>
      </c>
      <c r="O429" s="1" t="s">
        <v>57</v>
      </c>
      <c r="P429" s="1" t="s">
        <v>559</v>
      </c>
      <c r="Q429" s="1" t="s">
        <v>1063</v>
      </c>
      <c r="R429" s="1">
        <v>66762</v>
      </c>
      <c r="S429" s="5" t="s">
        <v>885</v>
      </c>
      <c r="T429" s="5" t="s">
        <v>934</v>
      </c>
      <c r="U429" s="2">
        <v>-76.424400000000006</v>
      </c>
      <c r="V429" s="1">
        <v>20</v>
      </c>
      <c r="W429" s="4">
        <v>79.06</v>
      </c>
      <c r="X429" s="1">
        <v>88634</v>
      </c>
      <c r="Y429" s="4">
        <f>DataSheet!$E429-DataSheet!$D429</f>
        <v>4.0599999999999996</v>
      </c>
      <c r="Z429" s="1" t="e">
        <f t="array" aca="1" ref="Z429" ca="1">_xludf.IFS(DataSheet!$O429="Central","Chris",DataSheet!$O429="East","Erin",DataSheet!$O429="South","Sam",DataSheet!$O429="West","William")</f>
        <v>#NAME?</v>
      </c>
    </row>
    <row r="430" spans="1:26" ht="15.75" customHeight="1">
      <c r="A430" s="1">
        <v>1020</v>
      </c>
      <c r="B430" s="1" t="s">
        <v>1061</v>
      </c>
      <c r="C430" s="1" t="s">
        <v>27</v>
      </c>
      <c r="D430" s="1">
        <v>0</v>
      </c>
      <c r="E430" s="2">
        <v>4.4800000000000004</v>
      </c>
      <c r="F430" s="2">
        <v>2.5</v>
      </c>
      <c r="G430" s="1" t="s">
        <v>42</v>
      </c>
      <c r="H430" s="1" t="s">
        <v>29</v>
      </c>
      <c r="I430" s="1" t="s">
        <v>53</v>
      </c>
      <c r="J430" s="1" t="s">
        <v>362</v>
      </c>
      <c r="K430" s="1" t="s">
        <v>82</v>
      </c>
      <c r="L430" s="1" t="s">
        <v>1064</v>
      </c>
      <c r="M430" s="3">
        <v>0.37</v>
      </c>
      <c r="N430" s="1" t="s">
        <v>34</v>
      </c>
      <c r="O430" s="1" t="s">
        <v>57</v>
      </c>
      <c r="P430" s="1" t="s">
        <v>559</v>
      </c>
      <c r="Q430" s="1" t="s">
        <v>1063</v>
      </c>
      <c r="R430" s="1">
        <v>66762</v>
      </c>
      <c r="S430" s="5" t="s">
        <v>885</v>
      </c>
      <c r="T430" s="5" t="s">
        <v>1000</v>
      </c>
      <c r="U430" s="2">
        <v>8.7319999999999993</v>
      </c>
      <c r="V430" s="1">
        <v>14</v>
      </c>
      <c r="W430" s="4">
        <v>65.14</v>
      </c>
      <c r="X430" s="1">
        <v>88634</v>
      </c>
      <c r="Y430" s="4">
        <f>DataSheet!$E430-DataSheet!$D430</f>
        <v>4.4800000000000004</v>
      </c>
      <c r="Z430" s="1" t="e">
        <f t="array" aca="1" ref="Z430" ca="1">_xludf.IFS(DataSheet!$O430="Central","Chris",DataSheet!$O430="East","Erin",DataSheet!$O430="South","Sam",DataSheet!$O430="West","William")</f>
        <v>#NAME?</v>
      </c>
    </row>
    <row r="431" spans="1:26" ht="15.75" customHeight="1">
      <c r="A431" s="1">
        <v>1533</v>
      </c>
      <c r="B431" s="1" t="s">
        <v>1065</v>
      </c>
      <c r="C431" s="1" t="s">
        <v>41</v>
      </c>
      <c r="D431" s="1">
        <v>0.02</v>
      </c>
      <c r="E431" s="2">
        <v>4.8899999999999997</v>
      </c>
      <c r="F431" s="2">
        <v>4.93</v>
      </c>
      <c r="G431" s="1" t="s">
        <v>42</v>
      </c>
      <c r="H431" s="1" t="s">
        <v>103</v>
      </c>
      <c r="I431" s="1" t="s">
        <v>44</v>
      </c>
      <c r="J431" s="1" t="s">
        <v>45</v>
      </c>
      <c r="K431" s="1" t="s">
        <v>46</v>
      </c>
      <c r="L431" s="1" t="s">
        <v>1066</v>
      </c>
      <c r="M431" s="3">
        <v>0.66</v>
      </c>
      <c r="N431" s="1" t="s">
        <v>34</v>
      </c>
      <c r="O431" s="1" t="s">
        <v>57</v>
      </c>
      <c r="P431" s="1" t="s">
        <v>89</v>
      </c>
      <c r="Q431" s="1" t="s">
        <v>1067</v>
      </c>
      <c r="R431" s="1">
        <v>63130</v>
      </c>
      <c r="S431" s="5" t="s">
        <v>885</v>
      </c>
      <c r="T431" s="5" t="s">
        <v>934</v>
      </c>
      <c r="U431" s="2">
        <v>-56.445999999999998</v>
      </c>
      <c r="V431" s="1">
        <v>14</v>
      </c>
      <c r="W431" s="4">
        <v>74.010000000000005</v>
      </c>
      <c r="X431" s="1">
        <v>91328</v>
      </c>
      <c r="Y431" s="4">
        <f>DataSheet!$E431-DataSheet!$D431</f>
        <v>4.87</v>
      </c>
      <c r="Z431" s="1" t="e">
        <f t="array" aca="1" ref="Z431" ca="1">_xludf.IFS(DataSheet!$O431="Central","Chris",DataSheet!$O431="East","Erin",DataSheet!$O431="South","Sam",DataSheet!$O431="West","William")</f>
        <v>#NAME?</v>
      </c>
    </row>
    <row r="432" spans="1:26" ht="15.75" customHeight="1">
      <c r="A432" s="1">
        <v>1533</v>
      </c>
      <c r="B432" s="1" t="s">
        <v>1065</v>
      </c>
      <c r="C432" s="1" t="s">
        <v>41</v>
      </c>
      <c r="D432" s="1">
        <v>7.0000000000000007E-2</v>
      </c>
      <c r="E432" s="2">
        <v>10.06</v>
      </c>
      <c r="F432" s="2">
        <v>2.06</v>
      </c>
      <c r="G432" s="1" t="s">
        <v>42</v>
      </c>
      <c r="H432" s="1" t="s">
        <v>103</v>
      </c>
      <c r="I432" s="1" t="s">
        <v>53</v>
      </c>
      <c r="J432" s="1" t="s">
        <v>97</v>
      </c>
      <c r="K432" s="1" t="s">
        <v>55</v>
      </c>
      <c r="L432" s="1" t="s">
        <v>184</v>
      </c>
      <c r="M432" s="3">
        <v>0.39</v>
      </c>
      <c r="N432" s="1" t="s">
        <v>34</v>
      </c>
      <c r="O432" s="1" t="s">
        <v>57</v>
      </c>
      <c r="P432" s="1" t="s">
        <v>89</v>
      </c>
      <c r="Q432" s="1" t="s">
        <v>1067</v>
      </c>
      <c r="R432" s="1">
        <v>63130</v>
      </c>
      <c r="S432" s="5" t="s">
        <v>885</v>
      </c>
      <c r="T432" s="5" t="s">
        <v>934</v>
      </c>
      <c r="U432" s="2">
        <v>33.189</v>
      </c>
      <c r="V432" s="1">
        <v>5</v>
      </c>
      <c r="W432" s="4">
        <v>48.1</v>
      </c>
      <c r="X432" s="1">
        <v>91328</v>
      </c>
      <c r="Y432" s="4">
        <f>DataSheet!$E432-DataSheet!$D432</f>
        <v>9.99</v>
      </c>
      <c r="Z432" s="1" t="e">
        <f t="array" aca="1" ref="Z432" ca="1">_xludf.IFS(DataSheet!$O432="Central","Chris",DataSheet!$O432="East","Erin",DataSheet!$O432="South","Sam",DataSheet!$O432="West","William")</f>
        <v>#NAME?</v>
      </c>
    </row>
    <row r="433" spans="1:26" ht="15.75" customHeight="1">
      <c r="A433" s="1">
        <v>1927</v>
      </c>
      <c r="B433" s="1" t="s">
        <v>1068</v>
      </c>
      <c r="C433" s="1" t="s">
        <v>41</v>
      </c>
      <c r="D433" s="1">
        <v>0.02</v>
      </c>
      <c r="E433" s="2">
        <v>259.70999999999998</v>
      </c>
      <c r="F433" s="2">
        <v>66.67</v>
      </c>
      <c r="G433" s="1" t="s">
        <v>28</v>
      </c>
      <c r="H433" s="1" t="s">
        <v>80</v>
      </c>
      <c r="I433" s="1" t="s">
        <v>30</v>
      </c>
      <c r="J433" s="1" t="s">
        <v>31</v>
      </c>
      <c r="K433" s="1" t="s">
        <v>32</v>
      </c>
      <c r="L433" s="1" t="s">
        <v>1069</v>
      </c>
      <c r="M433" s="3">
        <v>0.65</v>
      </c>
      <c r="N433" s="1" t="s">
        <v>34</v>
      </c>
      <c r="O433" s="1" t="s">
        <v>35</v>
      </c>
      <c r="P433" s="1" t="s">
        <v>287</v>
      </c>
      <c r="Q433" s="1" t="s">
        <v>1070</v>
      </c>
      <c r="R433" s="1">
        <v>29611</v>
      </c>
      <c r="S433" s="5" t="s">
        <v>885</v>
      </c>
      <c r="T433" s="5" t="s">
        <v>885</v>
      </c>
      <c r="U433" s="2">
        <v>-14.448</v>
      </c>
      <c r="V433" s="1">
        <v>8</v>
      </c>
      <c r="W433" s="4">
        <v>1757.15</v>
      </c>
      <c r="X433" s="1">
        <v>88579</v>
      </c>
      <c r="Y433" s="4">
        <f>DataSheet!$E433-DataSheet!$D433</f>
        <v>259.69</v>
      </c>
      <c r="Z433" s="1" t="e">
        <f t="array" aca="1" ref="Z433" ca="1">_xludf.IFS(DataSheet!$O433="Central","Chris",DataSheet!$O433="East","Erin",DataSheet!$O433="South","Sam",DataSheet!$O433="West","William")</f>
        <v>#NAME?</v>
      </c>
    </row>
    <row r="434" spans="1:26" ht="15.75" customHeight="1">
      <c r="A434" s="1">
        <v>2135</v>
      </c>
      <c r="B434" s="1" t="s">
        <v>1071</v>
      </c>
      <c r="C434" s="1" t="s">
        <v>41</v>
      </c>
      <c r="D434" s="1">
        <v>0.01</v>
      </c>
      <c r="E434" s="2">
        <v>28.99</v>
      </c>
      <c r="F434" s="2">
        <v>8.59</v>
      </c>
      <c r="G434" s="1" t="s">
        <v>42</v>
      </c>
      <c r="H434" s="1" t="s">
        <v>80</v>
      </c>
      <c r="I434" s="1" t="s">
        <v>44</v>
      </c>
      <c r="J434" s="1" t="s">
        <v>145</v>
      </c>
      <c r="K434" s="1" t="s">
        <v>154</v>
      </c>
      <c r="L434" s="1" t="s">
        <v>1072</v>
      </c>
      <c r="M434" s="3">
        <v>0.56000000000000005</v>
      </c>
      <c r="N434" s="1" t="s">
        <v>34</v>
      </c>
      <c r="O434" s="1" t="s">
        <v>65</v>
      </c>
      <c r="P434" s="1" t="s">
        <v>663</v>
      </c>
      <c r="Q434" s="1" t="s">
        <v>1073</v>
      </c>
      <c r="R434" s="1">
        <v>88101</v>
      </c>
      <c r="S434" s="5" t="s">
        <v>885</v>
      </c>
      <c r="T434" s="5" t="s">
        <v>934</v>
      </c>
      <c r="U434" s="2">
        <v>196.52328</v>
      </c>
      <c r="V434" s="1">
        <v>21</v>
      </c>
      <c r="W434" s="4">
        <v>556.61</v>
      </c>
      <c r="X434" s="1">
        <v>91583</v>
      </c>
      <c r="Y434" s="4">
        <f>DataSheet!$E434-DataSheet!$D434</f>
        <v>28.979999999999997</v>
      </c>
      <c r="Z434" s="1" t="e">
        <f t="array" aca="1" ref="Z434" ca="1">_xludf.IFS(DataSheet!$O434="Central","Chris",DataSheet!$O434="East","Erin",DataSheet!$O434="South","Sam",DataSheet!$O434="West","William")</f>
        <v>#NAME?</v>
      </c>
    </row>
    <row r="435" spans="1:26" ht="15.75" customHeight="1">
      <c r="A435" s="1">
        <v>2486</v>
      </c>
      <c r="B435" s="1" t="s">
        <v>984</v>
      </c>
      <c r="C435" s="1" t="s">
        <v>41</v>
      </c>
      <c r="D435" s="1">
        <v>0.02</v>
      </c>
      <c r="E435" s="2">
        <v>71.37</v>
      </c>
      <c r="F435" s="2">
        <v>69</v>
      </c>
      <c r="G435" s="1" t="s">
        <v>42</v>
      </c>
      <c r="H435" s="1" t="s">
        <v>29</v>
      </c>
      <c r="I435" s="1" t="s">
        <v>30</v>
      </c>
      <c r="J435" s="1" t="s">
        <v>31</v>
      </c>
      <c r="K435" s="1" t="s">
        <v>71</v>
      </c>
      <c r="L435" s="1" t="s">
        <v>1074</v>
      </c>
      <c r="M435" s="3">
        <v>0.68</v>
      </c>
      <c r="N435" s="1" t="s">
        <v>34</v>
      </c>
      <c r="O435" s="1" t="s">
        <v>35</v>
      </c>
      <c r="P435" s="1" t="s">
        <v>84</v>
      </c>
      <c r="Q435" s="1" t="s">
        <v>986</v>
      </c>
      <c r="R435" s="1">
        <v>30458</v>
      </c>
      <c r="S435" s="5" t="s">
        <v>885</v>
      </c>
      <c r="T435" s="5" t="s">
        <v>934</v>
      </c>
      <c r="U435" s="2">
        <v>-439.90800000000002</v>
      </c>
      <c r="V435" s="1">
        <v>4</v>
      </c>
      <c r="W435" s="4">
        <v>237.62</v>
      </c>
      <c r="X435" s="1">
        <v>91414</v>
      </c>
      <c r="Y435" s="4">
        <f>DataSheet!$E435-DataSheet!$D435</f>
        <v>71.350000000000009</v>
      </c>
      <c r="Z435" s="1" t="e">
        <f t="array" aca="1" ref="Z435" ca="1">_xludf.IFS(DataSheet!$O435="Central","Chris",DataSheet!$O435="East","Erin",DataSheet!$O435="South","Sam",DataSheet!$O435="West","William")</f>
        <v>#NAME?</v>
      </c>
    </row>
    <row r="436" spans="1:26" ht="15.75" customHeight="1">
      <c r="A436" s="1">
        <v>2486</v>
      </c>
      <c r="B436" s="1" t="s">
        <v>984</v>
      </c>
      <c r="C436" s="1" t="s">
        <v>41</v>
      </c>
      <c r="D436" s="1">
        <v>0.03</v>
      </c>
      <c r="E436" s="2">
        <v>205.99</v>
      </c>
      <c r="F436" s="2">
        <v>8.99</v>
      </c>
      <c r="G436" s="1" t="s">
        <v>96</v>
      </c>
      <c r="H436" s="1" t="s">
        <v>29</v>
      </c>
      <c r="I436" s="1" t="s">
        <v>44</v>
      </c>
      <c r="J436" s="1" t="s">
        <v>145</v>
      </c>
      <c r="K436" s="1" t="s">
        <v>82</v>
      </c>
      <c r="L436" s="1" t="s">
        <v>1075</v>
      </c>
      <c r="M436" s="3">
        <v>0.6</v>
      </c>
      <c r="N436" s="1" t="s">
        <v>34</v>
      </c>
      <c r="O436" s="1" t="s">
        <v>35</v>
      </c>
      <c r="P436" s="1" t="s">
        <v>84</v>
      </c>
      <c r="Q436" s="1" t="s">
        <v>986</v>
      </c>
      <c r="R436" s="1">
        <v>30458</v>
      </c>
      <c r="S436" s="5" t="s">
        <v>885</v>
      </c>
      <c r="T436" s="5" t="s">
        <v>1000</v>
      </c>
      <c r="U436" s="2">
        <v>1087.7159999999999</v>
      </c>
      <c r="V436" s="1">
        <v>1</v>
      </c>
      <c r="W436" s="4">
        <v>176.42</v>
      </c>
      <c r="X436" s="1">
        <v>91414</v>
      </c>
      <c r="Y436" s="4">
        <f>DataSheet!$E436-DataSheet!$D436</f>
        <v>205.96</v>
      </c>
      <c r="Z436" s="1" t="e">
        <f t="array" aca="1" ref="Z436" ca="1">_xludf.IFS(DataSheet!$O436="Central","Chris",DataSheet!$O436="East","Erin",DataSheet!$O436="South","Sam",DataSheet!$O436="West","William")</f>
        <v>#NAME?</v>
      </c>
    </row>
    <row r="437" spans="1:26" ht="15.75" customHeight="1">
      <c r="A437" s="1">
        <v>389</v>
      </c>
      <c r="B437" s="1" t="s">
        <v>1076</v>
      </c>
      <c r="C437" s="1" t="s">
        <v>52</v>
      </c>
      <c r="D437" s="1">
        <v>0.03</v>
      </c>
      <c r="E437" s="2">
        <v>160.97999999999999</v>
      </c>
      <c r="F437" s="2">
        <v>30</v>
      </c>
      <c r="G437" s="1" t="s">
        <v>28</v>
      </c>
      <c r="H437" s="1" t="s">
        <v>103</v>
      </c>
      <c r="I437" s="1" t="s">
        <v>30</v>
      </c>
      <c r="J437" s="1" t="s">
        <v>119</v>
      </c>
      <c r="K437" s="1" t="s">
        <v>63</v>
      </c>
      <c r="L437" s="1" t="s">
        <v>931</v>
      </c>
      <c r="M437" s="3">
        <v>0.62</v>
      </c>
      <c r="N437" s="1" t="s">
        <v>34</v>
      </c>
      <c r="O437" s="1" t="s">
        <v>57</v>
      </c>
      <c r="P437" s="1" t="s">
        <v>143</v>
      </c>
      <c r="Q437" s="1" t="s">
        <v>1077</v>
      </c>
      <c r="R437" s="1">
        <v>68502</v>
      </c>
      <c r="S437" s="5" t="s">
        <v>885</v>
      </c>
      <c r="T437" s="5" t="s">
        <v>1078</v>
      </c>
      <c r="U437" s="2">
        <v>1273.2086999999999</v>
      </c>
      <c r="V437" s="1">
        <v>11</v>
      </c>
      <c r="W437" s="4">
        <v>1845.23</v>
      </c>
      <c r="X437" s="1">
        <v>90338</v>
      </c>
      <c r="Y437" s="4">
        <f>DataSheet!$E437-DataSheet!$D437</f>
        <v>160.94999999999999</v>
      </c>
      <c r="Z437" s="1" t="e">
        <f t="array" aca="1" ref="Z437" ca="1">_xludf.IFS(DataSheet!$O437="Central","Chris",DataSheet!$O437="East","Erin",DataSheet!$O437="South","Sam",DataSheet!$O437="West","William")</f>
        <v>#NAME?</v>
      </c>
    </row>
    <row r="438" spans="1:26" ht="15.75" customHeight="1">
      <c r="A438" s="1">
        <v>1607</v>
      </c>
      <c r="B438" s="1" t="s">
        <v>1079</v>
      </c>
      <c r="C438" s="1" t="s">
        <v>52</v>
      </c>
      <c r="D438" s="1">
        <v>0.1</v>
      </c>
      <c r="E438" s="2">
        <v>5.68</v>
      </c>
      <c r="F438" s="2">
        <v>3.6</v>
      </c>
      <c r="G438" s="1" t="s">
        <v>96</v>
      </c>
      <c r="H438" s="1" t="s">
        <v>80</v>
      </c>
      <c r="I438" s="1" t="s">
        <v>53</v>
      </c>
      <c r="J438" s="1" t="s">
        <v>591</v>
      </c>
      <c r="K438" s="1" t="s">
        <v>46</v>
      </c>
      <c r="L438" s="1" t="s">
        <v>1080</v>
      </c>
      <c r="M438" s="3">
        <v>0.56000000000000005</v>
      </c>
      <c r="N438" s="1" t="s">
        <v>34</v>
      </c>
      <c r="O438" s="1" t="s">
        <v>121</v>
      </c>
      <c r="P438" s="1" t="s">
        <v>122</v>
      </c>
      <c r="Q438" s="1" t="s">
        <v>1081</v>
      </c>
      <c r="R438" s="1">
        <v>11520</v>
      </c>
      <c r="S438" s="5" t="s">
        <v>885</v>
      </c>
      <c r="T438" s="5" t="s">
        <v>1078</v>
      </c>
      <c r="U438" s="2">
        <v>-33.2956</v>
      </c>
      <c r="V438" s="1">
        <v>21</v>
      </c>
      <c r="W438" s="4">
        <v>118.35</v>
      </c>
      <c r="X438" s="1">
        <v>87995</v>
      </c>
      <c r="Y438" s="4">
        <f>DataSheet!$E438-DataSheet!$D438</f>
        <v>5.58</v>
      </c>
      <c r="Z438" s="1" t="e">
        <f t="array" aca="1" ref="Z438" ca="1">_xludf.IFS(DataSheet!$O438="Central","Chris",DataSheet!$O438="East","Erin",DataSheet!$O438="South","Sam",DataSheet!$O438="West","William")</f>
        <v>#NAME?</v>
      </c>
    </row>
    <row r="439" spans="1:26" ht="15.75" customHeight="1">
      <c r="A439" s="1">
        <v>2270</v>
      </c>
      <c r="B439" s="1" t="s">
        <v>1082</v>
      </c>
      <c r="C439" s="1" t="s">
        <v>52</v>
      </c>
      <c r="D439" s="1">
        <v>0.01</v>
      </c>
      <c r="E439" s="2">
        <v>20.48</v>
      </c>
      <c r="F439" s="2">
        <v>6.32</v>
      </c>
      <c r="G439" s="1" t="s">
        <v>42</v>
      </c>
      <c r="H439" s="1" t="s">
        <v>29</v>
      </c>
      <c r="I439" s="1" t="s">
        <v>53</v>
      </c>
      <c r="J439" s="1" t="s">
        <v>104</v>
      </c>
      <c r="K439" s="1" t="s">
        <v>82</v>
      </c>
      <c r="L439" s="1" t="s">
        <v>1083</v>
      </c>
      <c r="M439" s="3">
        <v>0.57999999999999996</v>
      </c>
      <c r="N439" s="1" t="s">
        <v>34</v>
      </c>
      <c r="O439" s="1" t="s">
        <v>35</v>
      </c>
      <c r="P439" s="1" t="s">
        <v>287</v>
      </c>
      <c r="Q439" s="1" t="s">
        <v>1084</v>
      </c>
      <c r="R439" s="1">
        <v>29662</v>
      </c>
      <c r="S439" s="5" t="s">
        <v>885</v>
      </c>
      <c r="T439" s="5" t="s">
        <v>1000</v>
      </c>
      <c r="U439" s="2">
        <v>711.24480000000005</v>
      </c>
      <c r="V439" s="1">
        <v>18</v>
      </c>
      <c r="W439" s="4">
        <v>375.03</v>
      </c>
      <c r="X439" s="1">
        <v>89572</v>
      </c>
      <c r="Y439" s="4">
        <f>DataSheet!$E439-DataSheet!$D439</f>
        <v>20.47</v>
      </c>
      <c r="Z439" s="1" t="e">
        <f t="array" aca="1" ref="Z439" ca="1">_xludf.IFS(DataSheet!$O439="Central","Chris",DataSheet!$O439="East","Erin",DataSheet!$O439="South","Sam",DataSheet!$O439="West","William")</f>
        <v>#NAME?</v>
      </c>
    </row>
    <row r="440" spans="1:26" ht="15.75" customHeight="1">
      <c r="A440" s="1">
        <v>2270</v>
      </c>
      <c r="B440" s="1" t="s">
        <v>1082</v>
      </c>
      <c r="C440" s="1" t="s">
        <v>52</v>
      </c>
      <c r="D440" s="1">
        <v>0.09</v>
      </c>
      <c r="E440" s="2">
        <v>1.86</v>
      </c>
      <c r="F440" s="2">
        <v>2.58</v>
      </c>
      <c r="G440" s="1" t="s">
        <v>42</v>
      </c>
      <c r="H440" s="1" t="s">
        <v>29</v>
      </c>
      <c r="I440" s="1" t="s">
        <v>53</v>
      </c>
      <c r="J440" s="1" t="s">
        <v>188</v>
      </c>
      <c r="K440" s="1" t="s">
        <v>55</v>
      </c>
      <c r="L440" s="1" t="s">
        <v>603</v>
      </c>
      <c r="M440" s="3">
        <v>0.82</v>
      </c>
      <c r="N440" s="1" t="s">
        <v>34</v>
      </c>
      <c r="O440" s="1" t="s">
        <v>35</v>
      </c>
      <c r="P440" s="1" t="s">
        <v>287</v>
      </c>
      <c r="Q440" s="1" t="s">
        <v>1084</v>
      </c>
      <c r="R440" s="1">
        <v>29662</v>
      </c>
      <c r="S440" s="5" t="s">
        <v>885</v>
      </c>
      <c r="T440" s="5" t="s">
        <v>1085</v>
      </c>
      <c r="U440" s="2">
        <v>-1084.8469631999999</v>
      </c>
      <c r="V440" s="1">
        <v>12</v>
      </c>
      <c r="W440" s="4">
        <v>22.11</v>
      </c>
      <c r="X440" s="1">
        <v>89572</v>
      </c>
      <c r="Y440" s="4">
        <f>DataSheet!$E440-DataSheet!$D440</f>
        <v>1.77</v>
      </c>
      <c r="Z440" s="1" t="e">
        <f t="array" aca="1" ref="Z440" ca="1">_xludf.IFS(DataSheet!$O440="Central","Chris",DataSheet!$O440="East","Erin",DataSheet!$O440="South","Sam",DataSheet!$O440="West","William")</f>
        <v>#NAME?</v>
      </c>
    </row>
    <row r="441" spans="1:26" ht="15.75" customHeight="1">
      <c r="A441" s="1">
        <v>2270</v>
      </c>
      <c r="B441" s="1" t="s">
        <v>1082</v>
      </c>
      <c r="C441" s="1" t="s">
        <v>52</v>
      </c>
      <c r="D441" s="1">
        <v>0.08</v>
      </c>
      <c r="E441" s="2">
        <v>205.99</v>
      </c>
      <c r="F441" s="2">
        <v>2.5</v>
      </c>
      <c r="G441" s="1" t="s">
        <v>42</v>
      </c>
      <c r="H441" s="1" t="s">
        <v>29</v>
      </c>
      <c r="I441" s="1" t="s">
        <v>44</v>
      </c>
      <c r="J441" s="1" t="s">
        <v>145</v>
      </c>
      <c r="K441" s="1" t="s">
        <v>82</v>
      </c>
      <c r="L441" s="1" t="s">
        <v>873</v>
      </c>
      <c r="M441" s="3">
        <v>0.59</v>
      </c>
      <c r="N441" s="1" t="s">
        <v>34</v>
      </c>
      <c r="O441" s="1" t="s">
        <v>35</v>
      </c>
      <c r="P441" s="1" t="s">
        <v>287</v>
      </c>
      <c r="Q441" s="1" t="s">
        <v>1084</v>
      </c>
      <c r="R441" s="1">
        <v>29662</v>
      </c>
      <c r="S441" s="5" t="s">
        <v>885</v>
      </c>
      <c r="T441" s="5" t="s">
        <v>1085</v>
      </c>
      <c r="U441" s="2">
        <v>-156.77199999999999</v>
      </c>
      <c r="V441" s="1">
        <v>17</v>
      </c>
      <c r="W441" s="4">
        <v>2875.35</v>
      </c>
      <c r="X441" s="1">
        <v>89572</v>
      </c>
      <c r="Y441" s="4">
        <f>DataSheet!$E441-DataSheet!$D441</f>
        <v>205.91</v>
      </c>
      <c r="Z441" s="1" t="e">
        <f t="array" aca="1" ref="Z441" ca="1">_xludf.IFS(DataSheet!$O441="Central","Chris",DataSheet!$O441="East","Erin",DataSheet!$O441="South","Sam",DataSheet!$O441="West","William")</f>
        <v>#NAME?</v>
      </c>
    </row>
    <row r="442" spans="1:26" ht="15.75" customHeight="1">
      <c r="A442" s="1">
        <v>697</v>
      </c>
      <c r="B442" s="1" t="s">
        <v>1086</v>
      </c>
      <c r="C442" s="1" t="s">
        <v>27</v>
      </c>
      <c r="D442" s="1">
        <v>0.08</v>
      </c>
      <c r="E442" s="2">
        <v>14.81</v>
      </c>
      <c r="F442" s="2">
        <v>13.32</v>
      </c>
      <c r="G442" s="1" t="s">
        <v>42</v>
      </c>
      <c r="H442" s="1" t="s">
        <v>103</v>
      </c>
      <c r="I442" s="1" t="s">
        <v>53</v>
      </c>
      <c r="J442" s="1" t="s">
        <v>104</v>
      </c>
      <c r="K442" s="1" t="s">
        <v>82</v>
      </c>
      <c r="L442" s="1" t="s">
        <v>617</v>
      </c>
      <c r="M442" s="3">
        <v>0.43</v>
      </c>
      <c r="N442" s="1" t="s">
        <v>34</v>
      </c>
      <c r="O442" s="1" t="s">
        <v>57</v>
      </c>
      <c r="P442" s="1" t="s">
        <v>58</v>
      </c>
      <c r="Q442" s="1" t="s">
        <v>1087</v>
      </c>
      <c r="R442" s="1">
        <v>46312</v>
      </c>
      <c r="S442" s="5" t="s">
        <v>934</v>
      </c>
      <c r="T442" s="5" t="s">
        <v>1002</v>
      </c>
      <c r="U442" s="2">
        <v>-131.6172</v>
      </c>
      <c r="V442" s="1">
        <v>20</v>
      </c>
      <c r="W442" s="4">
        <v>292.18</v>
      </c>
      <c r="X442" s="1">
        <v>89849</v>
      </c>
      <c r="Y442" s="4">
        <f>DataSheet!$E442-DataSheet!$D442</f>
        <v>14.73</v>
      </c>
      <c r="Z442" s="1" t="e">
        <f t="array" aca="1" ref="Z442" ca="1">_xludf.IFS(DataSheet!$O442="Central","Chris",DataSheet!$O442="East","Erin",DataSheet!$O442="South","Sam",DataSheet!$O442="West","William")</f>
        <v>#NAME?</v>
      </c>
    </row>
    <row r="443" spans="1:26" ht="15.75" customHeight="1">
      <c r="A443" s="1">
        <v>698</v>
      </c>
      <c r="B443" s="1" t="s">
        <v>1088</v>
      </c>
      <c r="C443" s="1" t="s">
        <v>27</v>
      </c>
      <c r="D443" s="1">
        <v>0.08</v>
      </c>
      <c r="E443" s="2">
        <v>14.81</v>
      </c>
      <c r="F443" s="2">
        <v>13.32</v>
      </c>
      <c r="G443" s="1" t="s">
        <v>42</v>
      </c>
      <c r="H443" s="1" t="s">
        <v>103</v>
      </c>
      <c r="I443" s="1" t="s">
        <v>53</v>
      </c>
      <c r="J443" s="1" t="s">
        <v>104</v>
      </c>
      <c r="K443" s="1" t="s">
        <v>82</v>
      </c>
      <c r="L443" s="1" t="s">
        <v>617</v>
      </c>
      <c r="M443" s="3">
        <v>0.43</v>
      </c>
      <c r="N443" s="1" t="s">
        <v>34</v>
      </c>
      <c r="O443" s="1" t="s">
        <v>65</v>
      </c>
      <c r="P443" s="1" t="s">
        <v>73</v>
      </c>
      <c r="Q443" s="1" t="s">
        <v>152</v>
      </c>
      <c r="R443" s="1">
        <v>98105</v>
      </c>
      <c r="S443" s="5" t="s">
        <v>934</v>
      </c>
      <c r="T443" s="5" t="s">
        <v>1002</v>
      </c>
      <c r="U443" s="2">
        <v>-253.11</v>
      </c>
      <c r="V443" s="1">
        <v>79</v>
      </c>
      <c r="W443" s="4">
        <v>1154.1199999999999</v>
      </c>
      <c r="X443" s="1">
        <v>53410</v>
      </c>
      <c r="Y443" s="4">
        <f>DataSheet!$E443-DataSheet!$D443</f>
        <v>14.73</v>
      </c>
      <c r="Z443" s="1" t="e">
        <f t="array" aca="1" ref="Z443" ca="1">_xludf.IFS(DataSheet!$O443="Central","Chris",DataSheet!$O443="East","Erin",DataSheet!$O443="South","Sam",DataSheet!$O443="West","William")</f>
        <v>#NAME?</v>
      </c>
    </row>
    <row r="444" spans="1:26" ht="15.75" customHeight="1">
      <c r="A444" s="1">
        <v>2626</v>
      </c>
      <c r="B444" s="1" t="s">
        <v>1089</v>
      </c>
      <c r="C444" s="1" t="s">
        <v>41</v>
      </c>
      <c r="D444" s="1">
        <v>0.1</v>
      </c>
      <c r="E444" s="2">
        <v>41.94</v>
      </c>
      <c r="F444" s="2">
        <v>2.99</v>
      </c>
      <c r="G444" s="1" t="s">
        <v>42</v>
      </c>
      <c r="H444" s="1" t="s">
        <v>43</v>
      </c>
      <c r="I444" s="1" t="s">
        <v>53</v>
      </c>
      <c r="J444" s="1" t="s">
        <v>81</v>
      </c>
      <c r="K444" s="1" t="s">
        <v>82</v>
      </c>
      <c r="L444" s="1" t="s">
        <v>1090</v>
      </c>
      <c r="M444" s="3">
        <v>0.35</v>
      </c>
      <c r="N444" s="1" t="s">
        <v>34</v>
      </c>
      <c r="O444" s="1" t="s">
        <v>65</v>
      </c>
      <c r="P444" s="1" t="s">
        <v>99</v>
      </c>
      <c r="Q444" s="1" t="s">
        <v>801</v>
      </c>
      <c r="R444" s="1">
        <v>94025</v>
      </c>
      <c r="S444" s="5" t="s">
        <v>934</v>
      </c>
      <c r="T444" s="5" t="s">
        <v>1000</v>
      </c>
      <c r="U444" s="2">
        <v>164.08199999999999</v>
      </c>
      <c r="V444" s="1">
        <v>6</v>
      </c>
      <c r="W444" s="4">
        <v>237.8</v>
      </c>
      <c r="X444" s="1">
        <v>90927</v>
      </c>
      <c r="Y444" s="4">
        <f>DataSheet!$E444-DataSheet!$D444</f>
        <v>41.839999999999996</v>
      </c>
      <c r="Z444" s="1" t="e">
        <f t="array" aca="1" ref="Z444" ca="1">_xludf.IFS(DataSheet!$O444="Central","Chris",DataSheet!$O444="East","Erin",DataSheet!$O444="South","Sam",DataSheet!$O444="West","William")</f>
        <v>#NAME?</v>
      </c>
    </row>
    <row r="445" spans="1:26" ht="15.75" customHeight="1">
      <c r="A445" s="1">
        <v>3351</v>
      </c>
      <c r="B445" s="1" t="s">
        <v>996</v>
      </c>
      <c r="C445" s="1" t="s">
        <v>41</v>
      </c>
      <c r="D445" s="1">
        <v>0.06</v>
      </c>
      <c r="E445" s="2">
        <v>6.7</v>
      </c>
      <c r="F445" s="2">
        <v>1.56</v>
      </c>
      <c r="G445" s="1" t="s">
        <v>96</v>
      </c>
      <c r="H445" s="1" t="s">
        <v>29</v>
      </c>
      <c r="I445" s="1" t="s">
        <v>53</v>
      </c>
      <c r="J445" s="1" t="s">
        <v>54</v>
      </c>
      <c r="K445" s="1" t="s">
        <v>55</v>
      </c>
      <c r="L445" s="1" t="s">
        <v>1091</v>
      </c>
      <c r="M445" s="3">
        <v>0.52</v>
      </c>
      <c r="N445" s="1" t="s">
        <v>34</v>
      </c>
      <c r="O445" s="1" t="s">
        <v>65</v>
      </c>
      <c r="P445" s="1" t="s">
        <v>73</v>
      </c>
      <c r="Q445" s="1" t="s">
        <v>997</v>
      </c>
      <c r="R445" s="1">
        <v>99301</v>
      </c>
      <c r="S445" s="5" t="s">
        <v>934</v>
      </c>
      <c r="T445" s="5" t="s">
        <v>1002</v>
      </c>
      <c r="U445" s="2">
        <v>40.6556</v>
      </c>
      <c r="V445" s="1">
        <v>12</v>
      </c>
      <c r="W445" s="4">
        <v>79.39</v>
      </c>
      <c r="X445" s="1">
        <v>91298</v>
      </c>
      <c r="Y445" s="4">
        <f>DataSheet!$E445-DataSheet!$D445</f>
        <v>6.6400000000000006</v>
      </c>
      <c r="Z445" s="1" t="e">
        <f t="array" aca="1" ref="Z445" ca="1">_xludf.IFS(DataSheet!$O445="Central","Chris",DataSheet!$O445="East","Erin",DataSheet!$O445="South","Sam",DataSheet!$O445="West","William")</f>
        <v>#NAME?</v>
      </c>
    </row>
    <row r="446" spans="1:26" ht="15.75" customHeight="1">
      <c r="A446" s="1">
        <v>1121</v>
      </c>
      <c r="B446" s="1" t="s">
        <v>1092</v>
      </c>
      <c r="C446" s="1" t="s">
        <v>52</v>
      </c>
      <c r="D446" s="1">
        <v>0.04</v>
      </c>
      <c r="E446" s="2">
        <v>19.98</v>
      </c>
      <c r="F446" s="2">
        <v>8.68</v>
      </c>
      <c r="G446" s="1" t="s">
        <v>42</v>
      </c>
      <c r="H446" s="1" t="s">
        <v>43</v>
      </c>
      <c r="I446" s="1" t="s">
        <v>53</v>
      </c>
      <c r="J446" s="1" t="s">
        <v>97</v>
      </c>
      <c r="K446" s="1" t="s">
        <v>82</v>
      </c>
      <c r="L446" s="1" t="s">
        <v>723</v>
      </c>
      <c r="M446" s="3">
        <v>0.37</v>
      </c>
      <c r="N446" s="1" t="s">
        <v>34</v>
      </c>
      <c r="O446" s="1" t="s">
        <v>65</v>
      </c>
      <c r="P446" s="1" t="s">
        <v>99</v>
      </c>
      <c r="Q446" s="1" t="s">
        <v>1093</v>
      </c>
      <c r="R446" s="1">
        <v>92592</v>
      </c>
      <c r="S446" s="5" t="s">
        <v>934</v>
      </c>
      <c r="T446" s="5" t="s">
        <v>1094</v>
      </c>
      <c r="U446" s="2">
        <v>108</v>
      </c>
      <c r="V446" s="1">
        <v>8</v>
      </c>
      <c r="W446" s="4">
        <v>168.04</v>
      </c>
      <c r="X446" s="1">
        <v>86767</v>
      </c>
      <c r="Y446" s="4">
        <f>DataSheet!$E446-DataSheet!$D446</f>
        <v>19.940000000000001</v>
      </c>
      <c r="Z446" s="1" t="e">
        <f t="array" aca="1" ref="Z446" ca="1">_xludf.IFS(DataSheet!$O446="Central","Chris",DataSheet!$O446="East","Erin",DataSheet!$O446="South","Sam",DataSheet!$O446="West","William")</f>
        <v>#NAME?</v>
      </c>
    </row>
    <row r="447" spans="1:26" ht="15.75" customHeight="1">
      <c r="A447" s="1">
        <v>1121</v>
      </c>
      <c r="B447" s="1" t="s">
        <v>1092</v>
      </c>
      <c r="C447" s="1" t="s">
        <v>52</v>
      </c>
      <c r="D447" s="1">
        <v>0.08</v>
      </c>
      <c r="E447" s="2">
        <v>125.99</v>
      </c>
      <c r="F447" s="2">
        <v>7.69</v>
      </c>
      <c r="G447" s="1" t="s">
        <v>42</v>
      </c>
      <c r="H447" s="1" t="s">
        <v>43</v>
      </c>
      <c r="I447" s="1" t="s">
        <v>44</v>
      </c>
      <c r="J447" s="1" t="s">
        <v>145</v>
      </c>
      <c r="K447" s="1" t="s">
        <v>82</v>
      </c>
      <c r="L447" s="1" t="s">
        <v>1095</v>
      </c>
      <c r="M447" s="3">
        <v>0.57999999999999996</v>
      </c>
      <c r="N447" s="1" t="s">
        <v>34</v>
      </c>
      <c r="O447" s="1" t="s">
        <v>65</v>
      </c>
      <c r="P447" s="1" t="s">
        <v>99</v>
      </c>
      <c r="Q447" s="1" t="s">
        <v>1093</v>
      </c>
      <c r="R447" s="1">
        <v>92592</v>
      </c>
      <c r="S447" s="5" t="s">
        <v>934</v>
      </c>
      <c r="T447" s="5" t="s">
        <v>1002</v>
      </c>
      <c r="U447" s="2">
        <v>377.154</v>
      </c>
      <c r="V447" s="1">
        <v>7</v>
      </c>
      <c r="W447" s="4">
        <v>703.46</v>
      </c>
      <c r="X447" s="1">
        <v>86767</v>
      </c>
      <c r="Y447" s="4">
        <f>DataSheet!$E447-DataSheet!$D447</f>
        <v>125.91</v>
      </c>
      <c r="Z447" s="1" t="e">
        <f t="array" aca="1" ref="Z447" ca="1">_xludf.IFS(DataSheet!$O447="Central","Chris",DataSheet!$O447="East","Erin",DataSheet!$O447="South","Sam",DataSheet!$O447="West","William")</f>
        <v>#NAME?</v>
      </c>
    </row>
    <row r="448" spans="1:26" ht="15.75" customHeight="1">
      <c r="A448" s="1">
        <v>1723</v>
      </c>
      <c r="B448" s="1" t="s">
        <v>926</v>
      </c>
      <c r="C448" s="1" t="s">
        <v>126</v>
      </c>
      <c r="D448" s="1">
        <v>0.05</v>
      </c>
      <c r="E448" s="2">
        <v>6.68</v>
      </c>
      <c r="F448" s="2">
        <v>5.66</v>
      </c>
      <c r="G448" s="1" t="s">
        <v>42</v>
      </c>
      <c r="H448" s="1" t="s">
        <v>103</v>
      </c>
      <c r="I448" s="1" t="s">
        <v>53</v>
      </c>
      <c r="J448" s="1" t="s">
        <v>97</v>
      </c>
      <c r="K448" s="1" t="s">
        <v>82</v>
      </c>
      <c r="L448" s="1" t="s">
        <v>1096</v>
      </c>
      <c r="M448" s="3">
        <v>0.37</v>
      </c>
      <c r="N448" s="1" t="s">
        <v>34</v>
      </c>
      <c r="O448" s="1" t="s">
        <v>65</v>
      </c>
      <c r="P448" s="1" t="s">
        <v>99</v>
      </c>
      <c r="Q448" s="1" t="s">
        <v>928</v>
      </c>
      <c r="R448" s="1">
        <v>92037</v>
      </c>
      <c r="S448" s="5" t="s">
        <v>934</v>
      </c>
      <c r="T448" s="5" t="s">
        <v>1002</v>
      </c>
      <c r="U448" s="2">
        <v>-66.48</v>
      </c>
      <c r="V448" s="1">
        <v>46</v>
      </c>
      <c r="W448" s="4">
        <v>320.93</v>
      </c>
      <c r="X448" s="1">
        <v>44002</v>
      </c>
      <c r="Y448" s="4">
        <f>DataSheet!$E448-DataSheet!$D448</f>
        <v>6.63</v>
      </c>
      <c r="Z448" s="1" t="e">
        <f t="array" aca="1" ref="Z448" ca="1">_xludf.IFS(DataSheet!$O448="Central","Chris",DataSheet!$O448="East","Erin",DataSheet!$O448="South","Sam",DataSheet!$O448="West","William")</f>
        <v>#NAME?</v>
      </c>
    </row>
    <row r="449" spans="1:26" ht="15.75" customHeight="1">
      <c r="A449" s="1">
        <v>1723</v>
      </c>
      <c r="B449" s="1" t="s">
        <v>926</v>
      </c>
      <c r="C449" s="1" t="s">
        <v>126</v>
      </c>
      <c r="D449" s="1">
        <v>0.03</v>
      </c>
      <c r="E449" s="2">
        <v>17.7</v>
      </c>
      <c r="F449" s="2">
        <v>9.4700000000000006</v>
      </c>
      <c r="G449" s="1" t="s">
        <v>42</v>
      </c>
      <c r="H449" s="1" t="s">
        <v>103</v>
      </c>
      <c r="I449" s="1" t="s">
        <v>53</v>
      </c>
      <c r="J449" s="1" t="s">
        <v>87</v>
      </c>
      <c r="K449" s="1" t="s">
        <v>82</v>
      </c>
      <c r="L449" s="1" t="s">
        <v>1097</v>
      </c>
      <c r="M449" s="3">
        <v>0.59</v>
      </c>
      <c r="N449" s="1" t="s">
        <v>34</v>
      </c>
      <c r="O449" s="1" t="s">
        <v>65</v>
      </c>
      <c r="P449" s="1" t="s">
        <v>99</v>
      </c>
      <c r="Q449" s="1" t="s">
        <v>928</v>
      </c>
      <c r="R449" s="1">
        <v>92037</v>
      </c>
      <c r="S449" s="5" t="s">
        <v>934</v>
      </c>
      <c r="T449" s="5" t="s">
        <v>934</v>
      </c>
      <c r="U449" s="2">
        <v>-52.33</v>
      </c>
      <c r="V449" s="1">
        <v>14</v>
      </c>
      <c r="W449" s="4">
        <v>261.85000000000002</v>
      </c>
      <c r="X449" s="1">
        <v>44002</v>
      </c>
      <c r="Y449" s="4">
        <f>DataSheet!$E449-DataSheet!$D449</f>
        <v>17.669999999999998</v>
      </c>
      <c r="Z449" s="1" t="e">
        <f t="array" aca="1" ref="Z449" ca="1">_xludf.IFS(DataSheet!$O449="Central","Chris",DataSheet!$O449="East","Erin",DataSheet!$O449="South","Sam",DataSheet!$O449="West","William")</f>
        <v>#NAME?</v>
      </c>
    </row>
    <row r="450" spans="1:26" ht="15.75" customHeight="1">
      <c r="A450" s="1">
        <v>2813</v>
      </c>
      <c r="B450" s="1" t="s">
        <v>1098</v>
      </c>
      <c r="C450" s="1" t="s">
        <v>126</v>
      </c>
      <c r="D450" s="1">
        <v>7.0000000000000007E-2</v>
      </c>
      <c r="E450" s="2">
        <v>30.56</v>
      </c>
      <c r="F450" s="2">
        <v>2.99</v>
      </c>
      <c r="G450" s="1" t="s">
        <v>42</v>
      </c>
      <c r="H450" s="1" t="s">
        <v>103</v>
      </c>
      <c r="I450" s="1" t="s">
        <v>53</v>
      </c>
      <c r="J450" s="1" t="s">
        <v>81</v>
      </c>
      <c r="K450" s="1" t="s">
        <v>82</v>
      </c>
      <c r="L450" s="1" t="s">
        <v>1099</v>
      </c>
      <c r="M450" s="3">
        <v>0.35</v>
      </c>
      <c r="N450" s="1" t="s">
        <v>34</v>
      </c>
      <c r="O450" s="1" t="s">
        <v>35</v>
      </c>
      <c r="P450" s="1" t="s">
        <v>418</v>
      </c>
      <c r="Q450" s="1" t="s">
        <v>1100</v>
      </c>
      <c r="R450" s="1">
        <v>37311</v>
      </c>
      <c r="S450" s="5" t="s">
        <v>934</v>
      </c>
      <c r="T450" s="5" t="s">
        <v>934</v>
      </c>
      <c r="U450" s="2">
        <v>-95.618600000000001</v>
      </c>
      <c r="V450" s="1">
        <v>12</v>
      </c>
      <c r="W450" s="4">
        <v>364.92</v>
      </c>
      <c r="X450" s="1">
        <v>88819</v>
      </c>
      <c r="Y450" s="4">
        <f>DataSheet!$E450-DataSheet!$D450</f>
        <v>30.49</v>
      </c>
      <c r="Z450" s="1" t="e">
        <f t="array" aca="1" ref="Z450" ca="1">_xludf.IFS(DataSheet!$O450="Central","Chris",DataSheet!$O450="East","Erin",DataSheet!$O450="South","Sam",DataSheet!$O450="West","William")</f>
        <v>#NAME?</v>
      </c>
    </row>
    <row r="451" spans="1:26" ht="15.75" customHeight="1">
      <c r="A451" s="1">
        <v>1026</v>
      </c>
      <c r="B451" s="1" t="s">
        <v>1101</v>
      </c>
      <c r="C451" s="1" t="s">
        <v>79</v>
      </c>
      <c r="D451" s="1">
        <v>0.08</v>
      </c>
      <c r="E451" s="2">
        <v>65.989999999999995</v>
      </c>
      <c r="F451" s="2">
        <v>5.92</v>
      </c>
      <c r="G451" s="1" t="s">
        <v>42</v>
      </c>
      <c r="H451" s="1" t="s">
        <v>29</v>
      </c>
      <c r="I451" s="1" t="s">
        <v>44</v>
      </c>
      <c r="J451" s="1" t="s">
        <v>145</v>
      </c>
      <c r="K451" s="1" t="s">
        <v>82</v>
      </c>
      <c r="L451" s="1" t="s">
        <v>1102</v>
      </c>
      <c r="M451" s="3">
        <v>0.57999999999999996</v>
      </c>
      <c r="N451" s="1" t="s">
        <v>34</v>
      </c>
      <c r="O451" s="1" t="s">
        <v>121</v>
      </c>
      <c r="P451" s="1" t="s">
        <v>122</v>
      </c>
      <c r="Q451" s="1" t="s">
        <v>1103</v>
      </c>
      <c r="R451" s="1">
        <v>11722</v>
      </c>
      <c r="S451" s="5" t="s">
        <v>934</v>
      </c>
      <c r="T451" s="5" t="s">
        <v>934</v>
      </c>
      <c r="U451" s="2">
        <v>624.40164000000004</v>
      </c>
      <c r="V451" s="1">
        <v>22</v>
      </c>
      <c r="W451" s="4">
        <v>1137.5999999999999</v>
      </c>
      <c r="X451" s="1">
        <v>89005</v>
      </c>
      <c r="Y451" s="4">
        <f>DataSheet!$E451-DataSheet!$D451</f>
        <v>65.91</v>
      </c>
      <c r="Z451" s="1" t="e">
        <f t="array" aca="1" ref="Z451" ca="1">_xludf.IFS(DataSheet!$O451="Central","Chris",DataSheet!$O451="East","Erin",DataSheet!$O451="South","Sam",DataSheet!$O451="West","William")</f>
        <v>#NAME?</v>
      </c>
    </row>
    <row r="452" spans="1:26" ht="15.75" customHeight="1">
      <c r="A452" s="1">
        <v>3403</v>
      </c>
      <c r="B452" s="1" t="s">
        <v>1104</v>
      </c>
      <c r="C452" s="1" t="s">
        <v>41</v>
      </c>
      <c r="D452" s="1">
        <v>0.1</v>
      </c>
      <c r="E452" s="2">
        <v>105.98</v>
      </c>
      <c r="F452" s="2">
        <v>13.99</v>
      </c>
      <c r="G452" s="1" t="s">
        <v>96</v>
      </c>
      <c r="H452" s="1" t="s">
        <v>43</v>
      </c>
      <c r="I452" s="1" t="s">
        <v>30</v>
      </c>
      <c r="J452" s="1" t="s">
        <v>136</v>
      </c>
      <c r="K452" s="1" t="s">
        <v>154</v>
      </c>
      <c r="L452" s="1" t="s">
        <v>1105</v>
      </c>
      <c r="M452" s="3">
        <v>0.65</v>
      </c>
      <c r="N452" s="1" t="s">
        <v>34</v>
      </c>
      <c r="O452" s="1" t="s">
        <v>65</v>
      </c>
      <c r="P452" s="1" t="s">
        <v>1106</v>
      </c>
      <c r="Q452" s="1" t="s">
        <v>1107</v>
      </c>
      <c r="R452" s="1">
        <v>82001</v>
      </c>
      <c r="S452" s="5" t="s">
        <v>1000</v>
      </c>
      <c r="T452" s="5" t="s">
        <v>1085</v>
      </c>
      <c r="U452" s="2">
        <v>349.48500000000001</v>
      </c>
      <c r="V452" s="1">
        <v>5</v>
      </c>
      <c r="W452" s="4">
        <v>506.5</v>
      </c>
      <c r="X452" s="1">
        <v>87530</v>
      </c>
      <c r="Y452" s="4">
        <f>DataSheet!$E452-DataSheet!$D452</f>
        <v>105.88000000000001</v>
      </c>
      <c r="Z452" s="1" t="e">
        <f t="array" aca="1" ref="Z452" ca="1">_xludf.IFS(DataSheet!$O452="Central","Chris",DataSheet!$O452="East","Erin",DataSheet!$O452="South","Sam",DataSheet!$O452="West","William")</f>
        <v>#NAME?</v>
      </c>
    </row>
    <row r="453" spans="1:26" ht="15.75" customHeight="1">
      <c r="A453" s="1">
        <v>471</v>
      </c>
      <c r="B453" s="1" t="s">
        <v>1108</v>
      </c>
      <c r="C453" s="1" t="s">
        <v>79</v>
      </c>
      <c r="D453" s="1">
        <v>7.0000000000000007E-2</v>
      </c>
      <c r="E453" s="2">
        <v>179.99</v>
      </c>
      <c r="F453" s="2">
        <v>19.989999999999998</v>
      </c>
      <c r="G453" s="1" t="s">
        <v>96</v>
      </c>
      <c r="H453" s="1" t="s">
        <v>43</v>
      </c>
      <c r="I453" s="1" t="s">
        <v>44</v>
      </c>
      <c r="J453" s="1" t="s">
        <v>45</v>
      </c>
      <c r="K453" s="1" t="s">
        <v>82</v>
      </c>
      <c r="L453" s="1" t="s">
        <v>743</v>
      </c>
      <c r="M453" s="3">
        <v>0.48</v>
      </c>
      <c r="N453" s="1" t="s">
        <v>34</v>
      </c>
      <c r="O453" s="1" t="s">
        <v>35</v>
      </c>
      <c r="P453" s="1" t="s">
        <v>84</v>
      </c>
      <c r="Q453" s="1" t="s">
        <v>379</v>
      </c>
      <c r="R453" s="1">
        <v>30318</v>
      </c>
      <c r="S453" s="5" t="s">
        <v>1000</v>
      </c>
      <c r="T453" s="5" t="s">
        <v>1000</v>
      </c>
      <c r="U453" s="2">
        <v>-568.53510000000006</v>
      </c>
      <c r="V453" s="1">
        <v>4</v>
      </c>
      <c r="W453" s="4">
        <v>718.03</v>
      </c>
      <c r="X453" s="1">
        <v>3138</v>
      </c>
      <c r="Y453" s="4">
        <f>DataSheet!$E453-DataSheet!$D453</f>
        <v>179.92000000000002</v>
      </c>
      <c r="Z453" s="1" t="e">
        <f t="array" aca="1" ref="Z453" ca="1">_xludf.IFS(DataSheet!$O453="Central","Chris",DataSheet!$O453="East","Erin",DataSheet!$O453="South","Sam",DataSheet!$O453="West","William")</f>
        <v>#NAME?</v>
      </c>
    </row>
    <row r="454" spans="1:26" ht="15.75" customHeight="1">
      <c r="A454" s="1">
        <v>472</v>
      </c>
      <c r="B454" s="1" t="s">
        <v>1109</v>
      </c>
      <c r="C454" s="1" t="s">
        <v>79</v>
      </c>
      <c r="D454" s="1">
        <v>7.0000000000000007E-2</v>
      </c>
      <c r="E454" s="2">
        <v>179.99</v>
      </c>
      <c r="F454" s="2">
        <v>19.989999999999998</v>
      </c>
      <c r="G454" s="1" t="s">
        <v>96</v>
      </c>
      <c r="H454" s="1" t="s">
        <v>43</v>
      </c>
      <c r="I454" s="1" t="s">
        <v>44</v>
      </c>
      <c r="J454" s="1" t="s">
        <v>45</v>
      </c>
      <c r="K454" s="1" t="s">
        <v>82</v>
      </c>
      <c r="L454" s="1" t="s">
        <v>743</v>
      </c>
      <c r="M454" s="3">
        <v>0.48</v>
      </c>
      <c r="N454" s="1" t="s">
        <v>34</v>
      </c>
      <c r="O454" s="1" t="s">
        <v>121</v>
      </c>
      <c r="P454" s="1" t="s">
        <v>437</v>
      </c>
      <c r="Q454" s="1" t="s">
        <v>1110</v>
      </c>
      <c r="R454" s="1">
        <v>21133</v>
      </c>
      <c r="S454" s="5" t="s">
        <v>1000</v>
      </c>
      <c r="T454" s="5" t="s">
        <v>1000</v>
      </c>
      <c r="U454" s="2">
        <v>-427.47</v>
      </c>
      <c r="V454" s="1">
        <v>1</v>
      </c>
      <c r="W454" s="4">
        <v>179.51</v>
      </c>
      <c r="X454" s="1">
        <v>88023</v>
      </c>
      <c r="Y454" s="4">
        <f>DataSheet!$E454-DataSheet!$D454</f>
        <v>179.92000000000002</v>
      </c>
      <c r="Z454" s="1" t="e">
        <f t="array" aca="1" ref="Z454" ca="1">_xludf.IFS(DataSheet!$O454="Central","Chris",DataSheet!$O454="East","Erin",DataSheet!$O454="South","Sam",DataSheet!$O454="West","William")</f>
        <v>#NAME?</v>
      </c>
    </row>
    <row r="455" spans="1:26" ht="15.75" customHeight="1">
      <c r="A455" s="1">
        <v>2151</v>
      </c>
      <c r="B455" s="1" t="s">
        <v>248</v>
      </c>
      <c r="C455" s="1" t="s">
        <v>41</v>
      </c>
      <c r="D455" s="1">
        <v>0.08</v>
      </c>
      <c r="E455" s="2">
        <v>5.74</v>
      </c>
      <c r="F455" s="2">
        <v>5.01</v>
      </c>
      <c r="G455" s="1" t="s">
        <v>42</v>
      </c>
      <c r="H455" s="1" t="s">
        <v>103</v>
      </c>
      <c r="I455" s="1" t="s">
        <v>53</v>
      </c>
      <c r="J455" s="1" t="s">
        <v>81</v>
      </c>
      <c r="K455" s="1" t="s">
        <v>82</v>
      </c>
      <c r="L455" s="1" t="s">
        <v>1111</v>
      </c>
      <c r="M455" s="3">
        <v>0.39</v>
      </c>
      <c r="N455" s="1" t="s">
        <v>34</v>
      </c>
      <c r="O455" s="1" t="s">
        <v>57</v>
      </c>
      <c r="P455" s="1" t="s">
        <v>226</v>
      </c>
      <c r="Q455" s="1" t="s">
        <v>250</v>
      </c>
      <c r="R455" s="1">
        <v>52001</v>
      </c>
      <c r="S455" s="5" t="s">
        <v>1002</v>
      </c>
      <c r="T455" s="5" t="s">
        <v>1085</v>
      </c>
      <c r="U455" s="2">
        <v>-6.9308199999999998</v>
      </c>
      <c r="V455" s="1">
        <v>1</v>
      </c>
      <c r="W455" s="4">
        <v>7.21</v>
      </c>
      <c r="X455" s="1">
        <v>90405</v>
      </c>
      <c r="Y455" s="4">
        <f>DataSheet!$E455-DataSheet!$D455</f>
        <v>5.66</v>
      </c>
      <c r="Z455" s="1" t="e">
        <f t="array" aca="1" ref="Z455" ca="1">_xludf.IFS(DataSheet!$O455="Central","Chris",DataSheet!$O455="East","Erin",DataSheet!$O455="South","Sam",DataSheet!$O455="West","William")</f>
        <v>#NAME?</v>
      </c>
    </row>
    <row r="456" spans="1:26" ht="15.75" customHeight="1">
      <c r="A456" s="1">
        <v>1671</v>
      </c>
      <c r="B456" s="1" t="s">
        <v>1112</v>
      </c>
      <c r="C456" s="1" t="s">
        <v>52</v>
      </c>
      <c r="D456" s="1">
        <v>0.1</v>
      </c>
      <c r="E456" s="2">
        <v>4.13</v>
      </c>
      <c r="F456" s="2">
        <v>0.99</v>
      </c>
      <c r="G456" s="1" t="s">
        <v>42</v>
      </c>
      <c r="H456" s="1" t="s">
        <v>29</v>
      </c>
      <c r="I456" s="1" t="s">
        <v>53</v>
      </c>
      <c r="J456" s="1" t="s">
        <v>162</v>
      </c>
      <c r="K456" s="1" t="s">
        <v>82</v>
      </c>
      <c r="L456" s="1" t="s">
        <v>343</v>
      </c>
      <c r="M456" s="3">
        <v>0.39</v>
      </c>
      <c r="N456" s="1" t="s">
        <v>34</v>
      </c>
      <c r="O456" s="1" t="s">
        <v>35</v>
      </c>
      <c r="P456" s="1" t="s">
        <v>256</v>
      </c>
      <c r="Q456" s="1" t="s">
        <v>1113</v>
      </c>
      <c r="R456" s="1">
        <v>22015</v>
      </c>
      <c r="S456" s="5" t="s">
        <v>1002</v>
      </c>
      <c r="T456" s="5" t="s">
        <v>1114</v>
      </c>
      <c r="U456" s="2">
        <v>-40.53</v>
      </c>
      <c r="V456" s="1">
        <v>13</v>
      </c>
      <c r="W456" s="4">
        <v>52.16</v>
      </c>
      <c r="X456" s="1">
        <v>86724</v>
      </c>
      <c r="Y456" s="4">
        <f>DataSheet!$E456-DataSheet!$D456</f>
        <v>4.03</v>
      </c>
      <c r="Z456" s="1" t="e">
        <f t="array" aca="1" ref="Z456" ca="1">_xludf.IFS(DataSheet!$O456="Central","Chris",DataSheet!$O456="East","Erin",DataSheet!$O456="South","Sam",DataSheet!$O456="West","William")</f>
        <v>#NAME?</v>
      </c>
    </row>
    <row r="457" spans="1:26" ht="15.75" customHeight="1">
      <c r="A457" s="1">
        <v>1574</v>
      </c>
      <c r="B457" s="1" t="s">
        <v>1115</v>
      </c>
      <c r="C457" s="1" t="s">
        <v>126</v>
      </c>
      <c r="D457" s="1">
        <v>7.0000000000000007E-2</v>
      </c>
      <c r="E457" s="2">
        <v>20.95</v>
      </c>
      <c r="F457" s="2">
        <v>5.99</v>
      </c>
      <c r="G457" s="1" t="s">
        <v>42</v>
      </c>
      <c r="H457" s="1" t="s">
        <v>43</v>
      </c>
      <c r="I457" s="1" t="s">
        <v>44</v>
      </c>
      <c r="J457" s="1" t="s">
        <v>45</v>
      </c>
      <c r="K457" s="1" t="s">
        <v>82</v>
      </c>
      <c r="L457" s="1" t="s">
        <v>267</v>
      </c>
      <c r="M457" s="3">
        <v>0.65</v>
      </c>
      <c r="N457" s="1" t="s">
        <v>34</v>
      </c>
      <c r="O457" s="1" t="s">
        <v>35</v>
      </c>
      <c r="P457" s="1" t="s">
        <v>106</v>
      </c>
      <c r="Q457" s="1" t="s">
        <v>1116</v>
      </c>
      <c r="R457" s="1">
        <v>28314</v>
      </c>
      <c r="S457" s="5" t="s">
        <v>1002</v>
      </c>
      <c r="T457" s="5" t="s">
        <v>1078</v>
      </c>
      <c r="U457" s="2">
        <v>27.234000000000002</v>
      </c>
      <c r="V457" s="1">
        <v>19</v>
      </c>
      <c r="W457" s="4">
        <v>391.4</v>
      </c>
      <c r="X457" s="1">
        <v>86966</v>
      </c>
      <c r="Y457" s="4">
        <f>DataSheet!$E457-DataSheet!$D457</f>
        <v>20.88</v>
      </c>
      <c r="Z457" s="1" t="e">
        <f t="array" aca="1" ref="Z457" ca="1">_xludf.IFS(DataSheet!$O457="Central","Chris",DataSheet!$O457="East","Erin",DataSheet!$O457="South","Sam",DataSheet!$O457="West","William")</f>
        <v>#NAME?</v>
      </c>
    </row>
    <row r="458" spans="1:26" ht="15.75" customHeight="1">
      <c r="A458" s="1">
        <v>2619</v>
      </c>
      <c r="B458" s="1" t="s">
        <v>1117</v>
      </c>
      <c r="C458" s="1" t="s">
        <v>79</v>
      </c>
      <c r="D458" s="1">
        <v>0.1</v>
      </c>
      <c r="E458" s="2">
        <v>30.98</v>
      </c>
      <c r="F458" s="2">
        <v>8.99</v>
      </c>
      <c r="G458" s="1" t="s">
        <v>42</v>
      </c>
      <c r="H458" s="1" t="s">
        <v>103</v>
      </c>
      <c r="I458" s="1" t="s">
        <v>53</v>
      </c>
      <c r="J458" s="1" t="s">
        <v>54</v>
      </c>
      <c r="K458" s="1" t="s">
        <v>46</v>
      </c>
      <c r="L458" s="1" t="s">
        <v>356</v>
      </c>
      <c r="M458" s="3">
        <v>0.57999999999999996</v>
      </c>
      <c r="N458" s="1" t="s">
        <v>34</v>
      </c>
      <c r="O458" s="1" t="s">
        <v>57</v>
      </c>
      <c r="P458" s="1" t="s">
        <v>1118</v>
      </c>
      <c r="Q458" s="1" t="s">
        <v>1119</v>
      </c>
      <c r="R458" s="1">
        <v>57103</v>
      </c>
      <c r="S458" s="5" t="s">
        <v>1002</v>
      </c>
      <c r="T458" s="5" t="s">
        <v>1085</v>
      </c>
      <c r="U458" s="2">
        <v>-20.222799999999999</v>
      </c>
      <c r="V458" s="1">
        <v>4</v>
      </c>
      <c r="W458" s="4">
        <v>119.37</v>
      </c>
      <c r="X458" s="1">
        <v>88015</v>
      </c>
      <c r="Y458" s="4">
        <f>DataSheet!$E458-DataSheet!$D458</f>
        <v>30.88</v>
      </c>
      <c r="Z458" s="1" t="e">
        <f t="array" aca="1" ref="Z458" ca="1">_xludf.IFS(DataSheet!$O458="Central","Chris",DataSheet!$O458="East","Erin",DataSheet!$O458="South","Sam",DataSheet!$O458="West","William")</f>
        <v>#NAME?</v>
      </c>
    </row>
    <row r="459" spans="1:26" ht="15.75" customHeight="1">
      <c r="A459" s="1">
        <v>491</v>
      </c>
      <c r="B459" s="1" t="s">
        <v>1120</v>
      </c>
      <c r="C459" s="1" t="s">
        <v>27</v>
      </c>
      <c r="D459" s="1">
        <v>0.01</v>
      </c>
      <c r="E459" s="2">
        <v>4.9800000000000004</v>
      </c>
      <c r="F459" s="2">
        <v>6.07</v>
      </c>
      <c r="G459" s="1" t="s">
        <v>42</v>
      </c>
      <c r="H459" s="1" t="s">
        <v>43</v>
      </c>
      <c r="I459" s="1" t="s">
        <v>53</v>
      </c>
      <c r="J459" s="1" t="s">
        <v>97</v>
      </c>
      <c r="K459" s="1" t="s">
        <v>82</v>
      </c>
      <c r="L459" s="1" t="s">
        <v>818</v>
      </c>
      <c r="M459" s="3">
        <v>0.36</v>
      </c>
      <c r="N459" s="1" t="s">
        <v>34</v>
      </c>
      <c r="O459" s="1" t="s">
        <v>121</v>
      </c>
      <c r="P459" s="1" t="s">
        <v>122</v>
      </c>
      <c r="Q459" s="1" t="s">
        <v>123</v>
      </c>
      <c r="R459" s="1">
        <v>10154</v>
      </c>
      <c r="S459" s="5" t="s">
        <v>1078</v>
      </c>
      <c r="T459" s="5" t="s">
        <v>1085</v>
      </c>
      <c r="U459" s="2">
        <v>-69.069999999999993</v>
      </c>
      <c r="V459" s="1">
        <v>41</v>
      </c>
      <c r="W459" s="4">
        <v>217</v>
      </c>
      <c r="X459" s="1">
        <v>10464</v>
      </c>
      <c r="Y459" s="4">
        <f>DataSheet!$E459-DataSheet!$D459</f>
        <v>4.9700000000000006</v>
      </c>
      <c r="Z459" s="1" t="e">
        <f t="array" aca="1" ref="Z459" ca="1">_xludf.IFS(DataSheet!$O459="Central","Chris",DataSheet!$O459="East","Erin",DataSheet!$O459="South","Sam",DataSheet!$O459="West","William")</f>
        <v>#NAME?</v>
      </c>
    </row>
    <row r="460" spans="1:26" ht="15.75" customHeight="1">
      <c r="A460" s="1">
        <v>494</v>
      </c>
      <c r="B460" s="1" t="s">
        <v>1121</v>
      </c>
      <c r="C460" s="1" t="s">
        <v>27</v>
      </c>
      <c r="D460" s="1">
        <v>0.01</v>
      </c>
      <c r="E460" s="2">
        <v>4.9800000000000004</v>
      </c>
      <c r="F460" s="2">
        <v>6.07</v>
      </c>
      <c r="G460" s="1" t="s">
        <v>42</v>
      </c>
      <c r="H460" s="1" t="s">
        <v>43</v>
      </c>
      <c r="I460" s="1" t="s">
        <v>53</v>
      </c>
      <c r="J460" s="1" t="s">
        <v>97</v>
      </c>
      <c r="K460" s="1" t="s">
        <v>82</v>
      </c>
      <c r="L460" s="1" t="s">
        <v>818</v>
      </c>
      <c r="M460" s="3">
        <v>0.36</v>
      </c>
      <c r="N460" s="1" t="s">
        <v>34</v>
      </c>
      <c r="O460" s="1" t="s">
        <v>65</v>
      </c>
      <c r="P460" s="1" t="s">
        <v>73</v>
      </c>
      <c r="Q460" s="1" t="s">
        <v>152</v>
      </c>
      <c r="R460" s="1">
        <v>98115</v>
      </c>
      <c r="S460" s="5" t="s">
        <v>1078</v>
      </c>
      <c r="T460" s="5" t="s">
        <v>1085</v>
      </c>
      <c r="U460" s="2">
        <v>-35.916400000000003</v>
      </c>
      <c r="V460" s="1">
        <v>10</v>
      </c>
      <c r="W460" s="4">
        <v>52.93</v>
      </c>
      <c r="X460" s="1">
        <v>88907</v>
      </c>
      <c r="Y460" s="4">
        <f>DataSheet!$E460-DataSheet!$D460</f>
        <v>4.9700000000000006</v>
      </c>
      <c r="Z460" s="1" t="e">
        <f t="array" aca="1" ref="Z460" ca="1">_xludf.IFS(DataSheet!$O460="Central","Chris",DataSheet!$O460="East","Erin",DataSheet!$O460="South","Sam",DataSheet!$O460="West","William")</f>
        <v>#NAME?</v>
      </c>
    </row>
    <row r="461" spans="1:26" ht="15.75" customHeight="1">
      <c r="A461" s="1">
        <v>1267</v>
      </c>
      <c r="B461" s="1" t="s">
        <v>1122</v>
      </c>
      <c r="C461" s="1" t="s">
        <v>27</v>
      </c>
      <c r="D461" s="1">
        <v>0.01</v>
      </c>
      <c r="E461" s="2">
        <v>13.99</v>
      </c>
      <c r="F461" s="2">
        <v>7.51</v>
      </c>
      <c r="G461" s="1" t="s">
        <v>42</v>
      </c>
      <c r="H461" s="1" t="s">
        <v>103</v>
      </c>
      <c r="I461" s="1" t="s">
        <v>44</v>
      </c>
      <c r="J461" s="1" t="s">
        <v>62</v>
      </c>
      <c r="K461" s="1" t="s">
        <v>154</v>
      </c>
      <c r="L461" s="1" t="s">
        <v>1123</v>
      </c>
      <c r="M461" s="3">
        <v>0.39</v>
      </c>
      <c r="N461" s="1" t="s">
        <v>34</v>
      </c>
      <c r="O461" s="1" t="s">
        <v>35</v>
      </c>
      <c r="P461" s="1" t="s">
        <v>133</v>
      </c>
      <c r="Q461" s="1" t="s">
        <v>1124</v>
      </c>
      <c r="R461" s="1">
        <v>33433</v>
      </c>
      <c r="S461" s="5" t="s">
        <v>1078</v>
      </c>
      <c r="T461" s="5" t="s">
        <v>1085</v>
      </c>
      <c r="U461" s="2">
        <v>533.74199999999996</v>
      </c>
      <c r="V461" s="1">
        <v>2</v>
      </c>
      <c r="W461" s="4">
        <v>29.85</v>
      </c>
      <c r="X461" s="1">
        <v>89514</v>
      </c>
      <c r="Y461" s="4">
        <f>DataSheet!$E461-DataSheet!$D461</f>
        <v>13.98</v>
      </c>
      <c r="Z461" s="1" t="e">
        <f t="array" aca="1" ref="Z461" ca="1">_xludf.IFS(DataSheet!$O461="Central","Chris",DataSheet!$O461="East","Erin",DataSheet!$O461="South","Sam",DataSheet!$O461="West","William")</f>
        <v>#NAME?</v>
      </c>
    </row>
    <row r="462" spans="1:26" ht="15.75" customHeight="1">
      <c r="A462" s="1">
        <v>1361</v>
      </c>
      <c r="B462" s="1" t="s">
        <v>810</v>
      </c>
      <c r="C462" s="1" t="s">
        <v>27</v>
      </c>
      <c r="D462" s="1">
        <v>0.01</v>
      </c>
      <c r="E462" s="2">
        <v>6.48</v>
      </c>
      <c r="F462" s="2">
        <v>6.22</v>
      </c>
      <c r="G462" s="1" t="s">
        <v>96</v>
      </c>
      <c r="H462" s="1" t="s">
        <v>43</v>
      </c>
      <c r="I462" s="1" t="s">
        <v>53</v>
      </c>
      <c r="J462" s="1" t="s">
        <v>97</v>
      </c>
      <c r="K462" s="1" t="s">
        <v>82</v>
      </c>
      <c r="L462" s="1" t="s">
        <v>1125</v>
      </c>
      <c r="M462" s="3">
        <v>0.37</v>
      </c>
      <c r="N462" s="1" t="s">
        <v>34</v>
      </c>
      <c r="O462" s="1" t="s">
        <v>57</v>
      </c>
      <c r="P462" s="1" t="s">
        <v>305</v>
      </c>
      <c r="Q462" s="1" t="s">
        <v>811</v>
      </c>
      <c r="R462" s="1">
        <v>48101</v>
      </c>
      <c r="S462" s="5" t="s">
        <v>1078</v>
      </c>
      <c r="T462" s="5" t="s">
        <v>1085</v>
      </c>
      <c r="U462" s="2">
        <v>-15.6312</v>
      </c>
      <c r="V462" s="1">
        <v>9</v>
      </c>
      <c r="W462" s="4">
        <v>69.459999999999994</v>
      </c>
      <c r="X462" s="1">
        <v>89596</v>
      </c>
      <c r="Y462" s="4">
        <f>DataSheet!$E462-DataSheet!$D462</f>
        <v>6.4700000000000006</v>
      </c>
      <c r="Z462" s="1" t="e">
        <f t="array" aca="1" ref="Z462" ca="1">_xludf.IFS(DataSheet!$O462="Central","Chris",DataSheet!$O462="East","Erin",DataSheet!$O462="South","Sam",DataSheet!$O462="West","William")</f>
        <v>#NAME?</v>
      </c>
    </row>
    <row r="463" spans="1:26" ht="15.75" customHeight="1">
      <c r="A463" s="1">
        <v>1361</v>
      </c>
      <c r="B463" s="1" t="s">
        <v>810</v>
      </c>
      <c r="C463" s="1" t="s">
        <v>27</v>
      </c>
      <c r="D463" s="1">
        <v>0.03</v>
      </c>
      <c r="E463" s="2">
        <v>85.99</v>
      </c>
      <c r="F463" s="2">
        <v>3.3</v>
      </c>
      <c r="G463" s="1" t="s">
        <v>42</v>
      </c>
      <c r="H463" s="1" t="s">
        <v>43</v>
      </c>
      <c r="I463" s="1" t="s">
        <v>44</v>
      </c>
      <c r="J463" s="1" t="s">
        <v>145</v>
      </c>
      <c r="K463" s="1" t="s">
        <v>46</v>
      </c>
      <c r="L463" s="1" t="s">
        <v>535</v>
      </c>
      <c r="M463" s="3">
        <v>0.37</v>
      </c>
      <c r="N463" s="1" t="s">
        <v>34</v>
      </c>
      <c r="O463" s="1" t="s">
        <v>57</v>
      </c>
      <c r="P463" s="1" t="s">
        <v>305</v>
      </c>
      <c r="Q463" s="1" t="s">
        <v>811</v>
      </c>
      <c r="R463" s="1">
        <v>48101</v>
      </c>
      <c r="S463" s="5" t="s">
        <v>1078</v>
      </c>
      <c r="T463" s="5" t="s">
        <v>1035</v>
      </c>
      <c r="U463" s="2">
        <v>790.54679999999996</v>
      </c>
      <c r="V463" s="1">
        <v>16</v>
      </c>
      <c r="W463" s="4">
        <v>1145.72</v>
      </c>
      <c r="X463" s="1">
        <v>89596</v>
      </c>
      <c r="Y463" s="4">
        <f>DataSheet!$E463-DataSheet!$D463</f>
        <v>85.96</v>
      </c>
      <c r="Z463" s="1" t="e">
        <f t="array" aca="1" ref="Z463" ca="1">_xludf.IFS(DataSheet!$O463="Central","Chris",DataSheet!$O463="East","Erin",DataSheet!$O463="South","Sam",DataSheet!$O463="West","William")</f>
        <v>#NAME?</v>
      </c>
    </row>
    <row r="464" spans="1:26" ht="15.75" customHeight="1">
      <c r="A464" s="1">
        <v>2204</v>
      </c>
      <c r="B464" s="1" t="s">
        <v>1004</v>
      </c>
      <c r="C464" s="1" t="s">
        <v>27</v>
      </c>
      <c r="D464" s="1">
        <v>0.04</v>
      </c>
      <c r="E464" s="2">
        <v>296.18</v>
      </c>
      <c r="F464" s="2">
        <v>154.12</v>
      </c>
      <c r="G464" s="1" t="s">
        <v>28</v>
      </c>
      <c r="H464" s="1" t="s">
        <v>43</v>
      </c>
      <c r="I464" s="1" t="s">
        <v>30</v>
      </c>
      <c r="J464" s="1" t="s">
        <v>31</v>
      </c>
      <c r="K464" s="1" t="s">
        <v>32</v>
      </c>
      <c r="L464" s="1" t="s">
        <v>1126</v>
      </c>
      <c r="M464" s="3">
        <v>0.76</v>
      </c>
      <c r="N464" s="1" t="s">
        <v>34</v>
      </c>
      <c r="O464" s="1" t="s">
        <v>57</v>
      </c>
      <c r="P464" s="1" t="s">
        <v>93</v>
      </c>
      <c r="Q464" s="1" t="s">
        <v>1005</v>
      </c>
      <c r="R464" s="1">
        <v>55337</v>
      </c>
      <c r="S464" s="5" t="s">
        <v>1078</v>
      </c>
      <c r="T464" s="5" t="s">
        <v>1085</v>
      </c>
      <c r="U464" s="2">
        <v>-87.998040000000003</v>
      </c>
      <c r="V464" s="1">
        <v>20</v>
      </c>
      <c r="W464" s="4">
        <v>5768.12</v>
      </c>
      <c r="X464" s="1">
        <v>86053</v>
      </c>
      <c r="Y464" s="4">
        <f>DataSheet!$E464-DataSheet!$D464</f>
        <v>296.14</v>
      </c>
      <c r="Z464" s="1" t="e">
        <f t="array" aca="1" ref="Z464" ca="1">_xludf.IFS(DataSheet!$O464="Central","Chris",DataSheet!$O464="East","Erin",DataSheet!$O464="South","Sam",DataSheet!$O464="West","William")</f>
        <v>#NAME?</v>
      </c>
    </row>
    <row r="465" spans="1:26" ht="15.75" customHeight="1">
      <c r="A465" s="1">
        <v>1526</v>
      </c>
      <c r="B465" s="1" t="s">
        <v>1127</v>
      </c>
      <c r="C465" s="1" t="s">
        <v>41</v>
      </c>
      <c r="D465" s="1">
        <v>0.04</v>
      </c>
      <c r="E465" s="2">
        <v>11.34</v>
      </c>
      <c r="F465" s="2">
        <v>5.01</v>
      </c>
      <c r="G465" s="1" t="s">
        <v>42</v>
      </c>
      <c r="H465" s="1" t="s">
        <v>80</v>
      </c>
      <c r="I465" s="1" t="s">
        <v>53</v>
      </c>
      <c r="J465" s="1" t="s">
        <v>97</v>
      </c>
      <c r="K465" s="1" t="s">
        <v>82</v>
      </c>
      <c r="L465" s="1" t="s">
        <v>434</v>
      </c>
      <c r="M465" s="3">
        <v>0.36</v>
      </c>
      <c r="N465" s="1" t="s">
        <v>34</v>
      </c>
      <c r="O465" s="1" t="s">
        <v>35</v>
      </c>
      <c r="P465" s="1" t="s">
        <v>174</v>
      </c>
      <c r="Q465" s="1" t="s">
        <v>1128</v>
      </c>
      <c r="R465" s="1">
        <v>35211</v>
      </c>
      <c r="S465" s="5" t="s">
        <v>1078</v>
      </c>
      <c r="T465" s="5" t="s">
        <v>1085</v>
      </c>
      <c r="U465" s="2">
        <v>-189.22399999999999</v>
      </c>
      <c r="V465" s="1">
        <v>10</v>
      </c>
      <c r="W465" s="4">
        <v>115.53</v>
      </c>
      <c r="X465" s="1">
        <v>86812</v>
      </c>
      <c r="Y465" s="4">
        <f>DataSheet!$E465-DataSheet!$D465</f>
        <v>11.3</v>
      </c>
      <c r="Z465" s="1" t="e">
        <f t="array" aca="1" ref="Z465" ca="1">_xludf.IFS(DataSheet!$O465="Central","Chris",DataSheet!$O465="East","Erin",DataSheet!$O465="South","Sam",DataSheet!$O465="West","William")</f>
        <v>#NAME?</v>
      </c>
    </row>
    <row r="466" spans="1:26" ht="15.75" customHeight="1">
      <c r="A466" s="1">
        <v>1338</v>
      </c>
      <c r="B466" s="1" t="s">
        <v>1129</v>
      </c>
      <c r="C466" s="1" t="s">
        <v>52</v>
      </c>
      <c r="D466" s="1">
        <v>0.02</v>
      </c>
      <c r="E466" s="2">
        <v>55.99</v>
      </c>
      <c r="F466" s="2">
        <v>3.3</v>
      </c>
      <c r="G466" s="1" t="s">
        <v>42</v>
      </c>
      <c r="H466" s="1" t="s">
        <v>80</v>
      </c>
      <c r="I466" s="1" t="s">
        <v>44</v>
      </c>
      <c r="J466" s="1" t="s">
        <v>145</v>
      </c>
      <c r="K466" s="1" t="s">
        <v>46</v>
      </c>
      <c r="L466" s="1" t="s">
        <v>1130</v>
      </c>
      <c r="M466" s="3">
        <v>0.59</v>
      </c>
      <c r="N466" s="1" t="s">
        <v>34</v>
      </c>
      <c r="O466" s="1" t="s">
        <v>57</v>
      </c>
      <c r="P466" s="1" t="s">
        <v>112</v>
      </c>
      <c r="Q466" s="1" t="s">
        <v>555</v>
      </c>
      <c r="R466" s="1">
        <v>60623</v>
      </c>
      <c r="S466" s="5" t="s">
        <v>1078</v>
      </c>
      <c r="T466" s="5" t="s">
        <v>1078</v>
      </c>
      <c r="U466" s="2">
        <v>525.20039999999995</v>
      </c>
      <c r="V466" s="1">
        <v>16</v>
      </c>
      <c r="W466" s="4">
        <v>761.16</v>
      </c>
      <c r="X466" s="1">
        <v>91244</v>
      </c>
      <c r="Y466" s="4">
        <f>DataSheet!$E466-DataSheet!$D466</f>
        <v>55.97</v>
      </c>
      <c r="Z466" s="1" t="e">
        <f t="array" aca="1" ref="Z466" ca="1">_xludf.IFS(DataSheet!$O466="Central","Chris",DataSheet!$O466="East","Erin",DataSheet!$O466="South","Sam",DataSheet!$O466="West","William")</f>
        <v>#NAME?</v>
      </c>
    </row>
    <row r="467" spans="1:26" ht="15.75" customHeight="1">
      <c r="A467" s="1">
        <v>1340</v>
      </c>
      <c r="B467" s="1" t="s">
        <v>1131</v>
      </c>
      <c r="C467" s="1" t="s">
        <v>52</v>
      </c>
      <c r="D467" s="1">
        <v>0</v>
      </c>
      <c r="E467" s="2">
        <v>22.38</v>
      </c>
      <c r="F467" s="2">
        <v>15.1</v>
      </c>
      <c r="G467" s="1" t="s">
        <v>96</v>
      </c>
      <c r="H467" s="1" t="s">
        <v>80</v>
      </c>
      <c r="I467" s="1" t="s">
        <v>53</v>
      </c>
      <c r="J467" s="1" t="s">
        <v>81</v>
      </c>
      <c r="K467" s="1" t="s">
        <v>82</v>
      </c>
      <c r="L467" s="1" t="s">
        <v>1132</v>
      </c>
      <c r="M467" s="3">
        <v>0.38</v>
      </c>
      <c r="N467" s="1" t="s">
        <v>34</v>
      </c>
      <c r="O467" s="1" t="s">
        <v>121</v>
      </c>
      <c r="P467" s="1" t="s">
        <v>122</v>
      </c>
      <c r="Q467" s="1" t="s">
        <v>123</v>
      </c>
      <c r="R467" s="1">
        <v>10170</v>
      </c>
      <c r="S467" s="5" t="s">
        <v>1078</v>
      </c>
      <c r="T467" s="5" t="s">
        <v>1133</v>
      </c>
      <c r="U467" s="2">
        <v>-52.646999999999998</v>
      </c>
      <c r="V467" s="1">
        <v>29</v>
      </c>
      <c r="W467" s="4">
        <v>682.68</v>
      </c>
      <c r="X467" s="1">
        <v>21636</v>
      </c>
      <c r="Y467" s="4">
        <f>DataSheet!$E467-DataSheet!$D467</f>
        <v>22.38</v>
      </c>
      <c r="Z467" s="1" t="e">
        <f t="array" aca="1" ref="Z467" ca="1">_xludf.IFS(DataSheet!$O467="Central","Chris",DataSheet!$O467="East","Erin",DataSheet!$O467="South","Sam",DataSheet!$O467="West","William")</f>
        <v>#NAME?</v>
      </c>
    </row>
    <row r="468" spans="1:26" ht="15.75" customHeight="1">
      <c r="A468" s="1">
        <v>1340</v>
      </c>
      <c r="B468" s="1" t="s">
        <v>1131</v>
      </c>
      <c r="C468" s="1" t="s">
        <v>52</v>
      </c>
      <c r="D468" s="1">
        <v>7.0000000000000007E-2</v>
      </c>
      <c r="E468" s="2">
        <v>5.98</v>
      </c>
      <c r="F468" s="2">
        <v>4.6900000000000004</v>
      </c>
      <c r="G468" s="1" t="s">
        <v>42</v>
      </c>
      <c r="H468" s="1" t="s">
        <v>80</v>
      </c>
      <c r="I468" s="1" t="s">
        <v>53</v>
      </c>
      <c r="J468" s="1" t="s">
        <v>87</v>
      </c>
      <c r="K468" s="1" t="s">
        <v>82</v>
      </c>
      <c r="L468" s="1" t="s">
        <v>243</v>
      </c>
      <c r="M468" s="3">
        <v>0.68</v>
      </c>
      <c r="N468" s="1" t="s">
        <v>34</v>
      </c>
      <c r="O468" s="1" t="s">
        <v>121</v>
      </c>
      <c r="P468" s="1" t="s">
        <v>122</v>
      </c>
      <c r="Q468" s="1" t="s">
        <v>123</v>
      </c>
      <c r="R468" s="1">
        <v>10170</v>
      </c>
      <c r="S468" s="5" t="s">
        <v>1078</v>
      </c>
      <c r="T468" s="5" t="s">
        <v>1134</v>
      </c>
      <c r="U468" s="2">
        <v>-24.44</v>
      </c>
      <c r="V468" s="1">
        <v>11</v>
      </c>
      <c r="W468" s="4">
        <v>73.44</v>
      </c>
      <c r="X468" s="1">
        <v>21636</v>
      </c>
      <c r="Y468" s="4">
        <f>DataSheet!$E468-DataSheet!$D468</f>
        <v>5.91</v>
      </c>
      <c r="Z468" s="1" t="e">
        <f t="array" aca="1" ref="Z468" ca="1">_xludf.IFS(DataSheet!$O468="Central","Chris",DataSheet!$O468="East","Erin",DataSheet!$O468="South","Sam",DataSheet!$O468="West","William")</f>
        <v>#NAME?</v>
      </c>
    </row>
    <row r="469" spans="1:26" ht="15.75" customHeight="1">
      <c r="A469" s="1">
        <v>1340</v>
      </c>
      <c r="B469" s="1" t="s">
        <v>1131</v>
      </c>
      <c r="C469" s="1" t="s">
        <v>52</v>
      </c>
      <c r="D469" s="1">
        <v>0.02</v>
      </c>
      <c r="E469" s="2">
        <v>55.99</v>
      </c>
      <c r="F469" s="2">
        <v>3.3</v>
      </c>
      <c r="G469" s="1" t="s">
        <v>42</v>
      </c>
      <c r="H469" s="1" t="s">
        <v>80</v>
      </c>
      <c r="I469" s="1" t="s">
        <v>44</v>
      </c>
      <c r="J469" s="1" t="s">
        <v>145</v>
      </c>
      <c r="K469" s="1" t="s">
        <v>46</v>
      </c>
      <c r="L469" s="1" t="s">
        <v>1130</v>
      </c>
      <c r="M469" s="3">
        <v>0.59</v>
      </c>
      <c r="N469" s="1" t="s">
        <v>34</v>
      </c>
      <c r="O469" s="1" t="s">
        <v>121</v>
      </c>
      <c r="P469" s="1" t="s">
        <v>122</v>
      </c>
      <c r="Q469" s="1" t="s">
        <v>123</v>
      </c>
      <c r="R469" s="1">
        <v>10170</v>
      </c>
      <c r="S469" s="5" t="s">
        <v>1078</v>
      </c>
      <c r="T469" s="5" t="s">
        <v>1078</v>
      </c>
      <c r="U469" s="2">
        <v>366.50700000000001</v>
      </c>
      <c r="V469" s="1">
        <v>63</v>
      </c>
      <c r="W469" s="4">
        <v>2997.07</v>
      </c>
      <c r="X469" s="1">
        <v>21636</v>
      </c>
      <c r="Y469" s="4">
        <f>DataSheet!$E469-DataSheet!$D469</f>
        <v>55.97</v>
      </c>
      <c r="Z469" s="1" t="e">
        <f t="array" aca="1" ref="Z469" ca="1">_xludf.IFS(DataSheet!$O469="Central","Chris",DataSheet!$O469="East","Erin",DataSheet!$O469="South","Sam",DataSheet!$O469="West","William")</f>
        <v>#NAME?</v>
      </c>
    </row>
    <row r="470" spans="1:26" ht="15.75" customHeight="1">
      <c r="A470" s="1">
        <v>1341</v>
      </c>
      <c r="B470" s="1" t="s">
        <v>1135</v>
      </c>
      <c r="C470" s="1" t="s">
        <v>52</v>
      </c>
      <c r="D470" s="1">
        <v>7.0000000000000007E-2</v>
      </c>
      <c r="E470" s="2">
        <v>5.98</v>
      </c>
      <c r="F470" s="2">
        <v>4.6900000000000004</v>
      </c>
      <c r="G470" s="1" t="s">
        <v>42</v>
      </c>
      <c r="H470" s="1" t="s">
        <v>80</v>
      </c>
      <c r="I470" s="1" t="s">
        <v>53</v>
      </c>
      <c r="J470" s="1" t="s">
        <v>87</v>
      </c>
      <c r="K470" s="1" t="s">
        <v>82</v>
      </c>
      <c r="L470" s="1" t="s">
        <v>243</v>
      </c>
      <c r="M470" s="3">
        <v>0.68</v>
      </c>
      <c r="N470" s="1" t="s">
        <v>34</v>
      </c>
      <c r="O470" s="1" t="s">
        <v>121</v>
      </c>
      <c r="P470" s="1" t="s">
        <v>337</v>
      </c>
      <c r="Q470" s="1" t="s">
        <v>1136</v>
      </c>
      <c r="R470" s="1">
        <v>17201</v>
      </c>
      <c r="S470" s="5" t="s">
        <v>1078</v>
      </c>
      <c r="T470" s="5" t="s">
        <v>1134</v>
      </c>
      <c r="U470" s="2">
        <v>-12.7088</v>
      </c>
      <c r="V470" s="1">
        <v>3</v>
      </c>
      <c r="W470" s="4">
        <v>20.03</v>
      </c>
      <c r="X470" s="1">
        <v>91244</v>
      </c>
      <c r="Y470" s="4">
        <f>DataSheet!$E470-DataSheet!$D470</f>
        <v>5.91</v>
      </c>
      <c r="Z470" s="1" t="e">
        <f t="array" aca="1" ref="Z470" ca="1">_xludf.IFS(DataSheet!$O470="Central","Chris",DataSheet!$O470="East","Erin",DataSheet!$O470="South","Sam",DataSheet!$O470="West","William")</f>
        <v>#NAME?</v>
      </c>
    </row>
    <row r="471" spans="1:26" ht="15.75" customHeight="1">
      <c r="A471" s="1">
        <v>3004</v>
      </c>
      <c r="B471" s="1" t="s">
        <v>1137</v>
      </c>
      <c r="C471" s="1" t="s">
        <v>52</v>
      </c>
      <c r="D471" s="1">
        <v>0.08</v>
      </c>
      <c r="E471" s="2">
        <v>6.48</v>
      </c>
      <c r="F471" s="2">
        <v>6.81</v>
      </c>
      <c r="G471" s="1" t="s">
        <v>42</v>
      </c>
      <c r="H471" s="1" t="s">
        <v>103</v>
      </c>
      <c r="I471" s="1" t="s">
        <v>53</v>
      </c>
      <c r="J471" s="1" t="s">
        <v>97</v>
      </c>
      <c r="K471" s="1" t="s">
        <v>82</v>
      </c>
      <c r="L471" s="1" t="s">
        <v>1138</v>
      </c>
      <c r="M471" s="3">
        <v>0.36</v>
      </c>
      <c r="N471" s="1" t="s">
        <v>34</v>
      </c>
      <c r="O471" s="1" t="s">
        <v>65</v>
      </c>
      <c r="P471" s="1" t="s">
        <v>99</v>
      </c>
      <c r="Q471" s="1" t="s">
        <v>109</v>
      </c>
      <c r="R471" s="1">
        <v>90049</v>
      </c>
      <c r="S471" s="5" t="s">
        <v>1078</v>
      </c>
      <c r="T471" s="5" t="s">
        <v>1134</v>
      </c>
      <c r="U471" s="2">
        <v>-94.59</v>
      </c>
      <c r="V471" s="1">
        <v>58</v>
      </c>
      <c r="W471" s="4">
        <v>382.33</v>
      </c>
      <c r="X471" s="1">
        <v>54949</v>
      </c>
      <c r="Y471" s="4">
        <f>DataSheet!$E471-DataSheet!$D471</f>
        <v>6.4</v>
      </c>
      <c r="Z471" s="1" t="e">
        <f t="array" aca="1" ref="Z471" ca="1">_xludf.IFS(DataSheet!$O471="Central","Chris",DataSheet!$O471="East","Erin",DataSheet!$O471="South","Sam",DataSheet!$O471="West","William")</f>
        <v>#NAME?</v>
      </c>
    </row>
    <row r="472" spans="1:26" ht="15.75" customHeight="1">
      <c r="A472" s="1">
        <v>3004</v>
      </c>
      <c r="B472" s="1" t="s">
        <v>1137</v>
      </c>
      <c r="C472" s="1" t="s">
        <v>52</v>
      </c>
      <c r="D472" s="1">
        <v>0.09</v>
      </c>
      <c r="E472" s="2">
        <v>20.98</v>
      </c>
      <c r="F472" s="2">
        <v>53.03</v>
      </c>
      <c r="G472" s="1" t="s">
        <v>28</v>
      </c>
      <c r="H472" s="1" t="s">
        <v>103</v>
      </c>
      <c r="I472" s="1" t="s">
        <v>53</v>
      </c>
      <c r="J472" s="1" t="s">
        <v>87</v>
      </c>
      <c r="K472" s="1" t="s">
        <v>63</v>
      </c>
      <c r="L472" s="1" t="s">
        <v>1139</v>
      </c>
      <c r="M472" s="3">
        <v>0.78</v>
      </c>
      <c r="N472" s="1" t="s">
        <v>34</v>
      </c>
      <c r="O472" s="1" t="s">
        <v>65</v>
      </c>
      <c r="P472" s="1" t="s">
        <v>99</v>
      </c>
      <c r="Q472" s="1" t="s">
        <v>109</v>
      </c>
      <c r="R472" s="1">
        <v>90049</v>
      </c>
      <c r="S472" s="5" t="s">
        <v>1078</v>
      </c>
      <c r="T472" s="5" t="s">
        <v>1133</v>
      </c>
      <c r="U472" s="2">
        <v>-293.74</v>
      </c>
      <c r="V472" s="1">
        <v>13</v>
      </c>
      <c r="W472" s="4">
        <v>356.61</v>
      </c>
      <c r="X472" s="1">
        <v>54949</v>
      </c>
      <c r="Y472" s="4">
        <f>DataSheet!$E472-DataSheet!$D472</f>
        <v>20.89</v>
      </c>
      <c r="Z472" s="1" t="e">
        <f t="array" aca="1" ref="Z472" ca="1">_xludf.IFS(DataSheet!$O472="Central","Chris",DataSheet!$O472="East","Erin",DataSheet!$O472="South","Sam",DataSheet!$O472="West","William")</f>
        <v>#NAME?</v>
      </c>
    </row>
    <row r="473" spans="1:26" ht="15.75" customHeight="1">
      <c r="A473" s="1">
        <v>3006</v>
      </c>
      <c r="B473" s="1" t="s">
        <v>1140</v>
      </c>
      <c r="C473" s="1" t="s">
        <v>52</v>
      </c>
      <c r="D473" s="1">
        <v>0.08</v>
      </c>
      <c r="E473" s="2">
        <v>6.48</v>
      </c>
      <c r="F473" s="2">
        <v>6.81</v>
      </c>
      <c r="G473" s="1" t="s">
        <v>42</v>
      </c>
      <c r="H473" s="1" t="s">
        <v>103</v>
      </c>
      <c r="I473" s="1" t="s">
        <v>53</v>
      </c>
      <c r="J473" s="1" t="s">
        <v>97</v>
      </c>
      <c r="K473" s="1" t="s">
        <v>82</v>
      </c>
      <c r="L473" s="1" t="s">
        <v>1138</v>
      </c>
      <c r="M473" s="3">
        <v>0.36</v>
      </c>
      <c r="N473" s="1" t="s">
        <v>34</v>
      </c>
      <c r="O473" s="1" t="s">
        <v>65</v>
      </c>
      <c r="P473" s="1" t="s">
        <v>511</v>
      </c>
      <c r="Q473" s="1" t="s">
        <v>1141</v>
      </c>
      <c r="R473" s="1">
        <v>83402</v>
      </c>
      <c r="S473" s="5" t="s">
        <v>1078</v>
      </c>
      <c r="T473" s="5" t="s">
        <v>1134</v>
      </c>
      <c r="U473" s="2">
        <v>-49.186799999999998</v>
      </c>
      <c r="V473" s="1">
        <v>14</v>
      </c>
      <c r="W473" s="4">
        <v>92.29</v>
      </c>
      <c r="X473" s="1">
        <v>91388</v>
      </c>
      <c r="Y473" s="4">
        <f>DataSheet!$E473-DataSheet!$D473</f>
        <v>6.4</v>
      </c>
      <c r="Z473" s="1" t="e">
        <f t="array" aca="1" ref="Z473" ca="1">_xludf.IFS(DataSheet!$O473="Central","Chris",DataSheet!$O473="East","Erin",DataSheet!$O473="South","Sam",DataSheet!$O473="West","William")</f>
        <v>#NAME?</v>
      </c>
    </row>
    <row r="474" spans="1:26" ht="15.75" customHeight="1">
      <c r="A474" s="1">
        <v>3006</v>
      </c>
      <c r="B474" s="1" t="s">
        <v>1140</v>
      </c>
      <c r="C474" s="1" t="s">
        <v>52</v>
      </c>
      <c r="D474" s="1">
        <v>0.09</v>
      </c>
      <c r="E474" s="2">
        <v>20.98</v>
      </c>
      <c r="F474" s="2">
        <v>53.03</v>
      </c>
      <c r="G474" s="1" t="s">
        <v>28</v>
      </c>
      <c r="H474" s="1" t="s">
        <v>103</v>
      </c>
      <c r="I474" s="1" t="s">
        <v>53</v>
      </c>
      <c r="J474" s="1" t="s">
        <v>87</v>
      </c>
      <c r="K474" s="1" t="s">
        <v>63</v>
      </c>
      <c r="L474" s="1" t="s">
        <v>1139</v>
      </c>
      <c r="M474" s="3">
        <v>0.78</v>
      </c>
      <c r="N474" s="1" t="s">
        <v>34</v>
      </c>
      <c r="O474" s="1" t="s">
        <v>65</v>
      </c>
      <c r="P474" s="1" t="s">
        <v>511</v>
      </c>
      <c r="Q474" s="1" t="s">
        <v>1141</v>
      </c>
      <c r="R474" s="1">
        <v>83402</v>
      </c>
      <c r="S474" s="5" t="s">
        <v>1078</v>
      </c>
      <c r="T474" s="5" t="s">
        <v>1133</v>
      </c>
      <c r="U474" s="2">
        <v>-152.7448</v>
      </c>
      <c r="V474" s="1">
        <v>3</v>
      </c>
      <c r="W474" s="4">
        <v>82.29</v>
      </c>
      <c r="X474" s="1">
        <v>91388</v>
      </c>
      <c r="Y474" s="4">
        <f>DataSheet!$E474-DataSheet!$D474</f>
        <v>20.89</v>
      </c>
      <c r="Z474" s="1" t="e">
        <f t="array" aca="1" ref="Z474" ca="1">_xludf.IFS(DataSheet!$O474="Central","Chris",DataSheet!$O474="East","Erin",DataSheet!$O474="South","Sam",DataSheet!$O474="West","William")</f>
        <v>#NAME?</v>
      </c>
    </row>
    <row r="475" spans="1:26" ht="15.75" customHeight="1">
      <c r="A475" s="1">
        <v>1132</v>
      </c>
      <c r="B475" s="1" t="s">
        <v>1142</v>
      </c>
      <c r="C475" s="1" t="s">
        <v>126</v>
      </c>
      <c r="D475" s="1">
        <v>0.06</v>
      </c>
      <c r="E475" s="2">
        <v>6.37</v>
      </c>
      <c r="F475" s="2">
        <v>5.19</v>
      </c>
      <c r="G475" s="1" t="s">
        <v>42</v>
      </c>
      <c r="H475" s="1" t="s">
        <v>103</v>
      </c>
      <c r="I475" s="1" t="s">
        <v>53</v>
      </c>
      <c r="J475" s="1" t="s">
        <v>81</v>
      </c>
      <c r="K475" s="1" t="s">
        <v>82</v>
      </c>
      <c r="L475" s="1" t="s">
        <v>947</v>
      </c>
      <c r="M475" s="3">
        <v>0.38</v>
      </c>
      <c r="N475" s="1" t="s">
        <v>34</v>
      </c>
      <c r="O475" s="1" t="s">
        <v>57</v>
      </c>
      <c r="P475" s="1" t="s">
        <v>199</v>
      </c>
      <c r="Q475" s="1" t="s">
        <v>1143</v>
      </c>
      <c r="R475" s="1">
        <v>76039</v>
      </c>
      <c r="S475" s="5" t="s">
        <v>1078</v>
      </c>
      <c r="T475" s="5" t="s">
        <v>1085</v>
      </c>
      <c r="U475" s="2">
        <v>-48.219499999999996</v>
      </c>
      <c r="V475" s="1">
        <v>6</v>
      </c>
      <c r="W475" s="4">
        <v>37.700000000000003</v>
      </c>
      <c r="X475" s="1">
        <v>88101</v>
      </c>
      <c r="Y475" s="4">
        <f>DataSheet!$E475-DataSheet!$D475</f>
        <v>6.3100000000000005</v>
      </c>
      <c r="Z475" s="1" t="e">
        <f t="array" aca="1" ref="Z475" ca="1">_xludf.IFS(DataSheet!$O475="Central","Chris",DataSheet!$O475="East","Erin",DataSheet!$O475="South","Sam",DataSheet!$O475="West","William")</f>
        <v>#NAME?</v>
      </c>
    </row>
    <row r="476" spans="1:26" ht="15.75" customHeight="1">
      <c r="A476" s="1">
        <v>2145</v>
      </c>
      <c r="B476" s="1" t="s">
        <v>1144</v>
      </c>
      <c r="C476" s="1" t="s">
        <v>126</v>
      </c>
      <c r="D476" s="1">
        <v>0</v>
      </c>
      <c r="E476" s="2">
        <v>20.28</v>
      </c>
      <c r="F476" s="2">
        <v>14.39</v>
      </c>
      <c r="G476" s="1" t="s">
        <v>42</v>
      </c>
      <c r="H476" s="1" t="s">
        <v>103</v>
      </c>
      <c r="I476" s="1" t="s">
        <v>30</v>
      </c>
      <c r="J476" s="1" t="s">
        <v>136</v>
      </c>
      <c r="K476" s="1" t="s">
        <v>82</v>
      </c>
      <c r="L476" s="1" t="s">
        <v>738</v>
      </c>
      <c r="M476" s="3">
        <v>0.47</v>
      </c>
      <c r="N476" s="1" t="s">
        <v>34</v>
      </c>
      <c r="O476" s="1" t="s">
        <v>35</v>
      </c>
      <c r="P476" s="1" t="s">
        <v>133</v>
      </c>
      <c r="Q476" s="1" t="s">
        <v>1145</v>
      </c>
      <c r="R476" s="1">
        <v>33311</v>
      </c>
      <c r="S476" s="5" t="s">
        <v>1078</v>
      </c>
      <c r="T476" s="5" t="s">
        <v>1035</v>
      </c>
      <c r="U476" s="2">
        <v>15.678000000000001</v>
      </c>
      <c r="V476" s="1">
        <v>11</v>
      </c>
      <c r="W476" s="4">
        <v>237.83</v>
      </c>
      <c r="X476" s="1">
        <v>87072</v>
      </c>
      <c r="Y476" s="4">
        <f>DataSheet!$E476-DataSheet!$D476</f>
        <v>20.28</v>
      </c>
      <c r="Z476" s="1" t="e">
        <f t="array" aca="1" ref="Z476" ca="1">_xludf.IFS(DataSheet!$O476="Central","Chris",DataSheet!$O476="East","Erin",DataSheet!$O476="South","Sam",DataSheet!$O476="West","William")</f>
        <v>#NAME?</v>
      </c>
    </row>
    <row r="477" spans="1:26" ht="15.75" customHeight="1">
      <c r="A477" s="1">
        <v>1633</v>
      </c>
      <c r="B477" s="1" t="s">
        <v>1146</v>
      </c>
      <c r="C477" s="1" t="s">
        <v>79</v>
      </c>
      <c r="D477" s="1">
        <v>0.03</v>
      </c>
      <c r="E477" s="2">
        <v>5.98</v>
      </c>
      <c r="F477" s="2">
        <v>3.85</v>
      </c>
      <c r="G477" s="1" t="s">
        <v>42</v>
      </c>
      <c r="H477" s="1" t="s">
        <v>80</v>
      </c>
      <c r="I477" s="1" t="s">
        <v>44</v>
      </c>
      <c r="J477" s="1" t="s">
        <v>45</v>
      </c>
      <c r="K477" s="1" t="s">
        <v>46</v>
      </c>
      <c r="L477" s="1" t="s">
        <v>1147</v>
      </c>
      <c r="M477" s="3">
        <v>0.68</v>
      </c>
      <c r="N477" s="1" t="s">
        <v>34</v>
      </c>
      <c r="O477" s="1" t="s">
        <v>35</v>
      </c>
      <c r="P477" s="1" t="s">
        <v>36</v>
      </c>
      <c r="Q477" s="1" t="s">
        <v>1148</v>
      </c>
      <c r="R477" s="1">
        <v>38637</v>
      </c>
      <c r="S477" s="5" t="s">
        <v>1078</v>
      </c>
      <c r="T477" s="5" t="s">
        <v>1035</v>
      </c>
      <c r="U477" s="2">
        <v>-76.106800000000007</v>
      </c>
      <c r="V477" s="1">
        <v>6</v>
      </c>
      <c r="W477" s="4">
        <v>38.54</v>
      </c>
      <c r="X477" s="1">
        <v>90531</v>
      </c>
      <c r="Y477" s="4">
        <f>DataSheet!$E477-DataSheet!$D477</f>
        <v>5.95</v>
      </c>
      <c r="Z477" s="1" t="e">
        <f t="array" aca="1" ref="Z477" ca="1">_xludf.IFS(DataSheet!$O477="Central","Chris",DataSheet!$O477="East","Erin",DataSheet!$O477="South","Sam",DataSheet!$O477="West","William")</f>
        <v>#NAME?</v>
      </c>
    </row>
    <row r="478" spans="1:26" ht="15.75" customHeight="1">
      <c r="A478" s="1">
        <v>2302</v>
      </c>
      <c r="B478" s="1" t="s">
        <v>161</v>
      </c>
      <c r="C478" s="1" t="s">
        <v>27</v>
      </c>
      <c r="D478" s="1">
        <v>7.0000000000000007E-2</v>
      </c>
      <c r="E478" s="2">
        <v>270.98</v>
      </c>
      <c r="F478" s="2">
        <v>50</v>
      </c>
      <c r="G478" s="1" t="s">
        <v>28</v>
      </c>
      <c r="H478" s="1" t="s">
        <v>103</v>
      </c>
      <c r="I478" s="1" t="s">
        <v>30</v>
      </c>
      <c r="J478" s="1" t="s">
        <v>119</v>
      </c>
      <c r="K478" s="1" t="s">
        <v>63</v>
      </c>
      <c r="L478" s="1" t="s">
        <v>1149</v>
      </c>
      <c r="M478" s="3">
        <v>0.77</v>
      </c>
      <c r="N478" s="1" t="s">
        <v>34</v>
      </c>
      <c r="O478" s="1" t="s">
        <v>35</v>
      </c>
      <c r="P478" s="1" t="s">
        <v>133</v>
      </c>
      <c r="Q478" s="1" t="s">
        <v>164</v>
      </c>
      <c r="R478" s="1">
        <v>32404</v>
      </c>
      <c r="S478" s="5" t="s">
        <v>1085</v>
      </c>
      <c r="T478" s="5" t="s">
        <v>1114</v>
      </c>
      <c r="U478" s="2">
        <v>27.725999999999999</v>
      </c>
      <c r="V478" s="1">
        <v>9</v>
      </c>
      <c r="W478" s="4">
        <v>2439.37</v>
      </c>
      <c r="X478" s="1">
        <v>87695</v>
      </c>
      <c r="Y478" s="4">
        <f>DataSheet!$E478-DataSheet!$D478</f>
        <v>270.91000000000003</v>
      </c>
      <c r="Z478" s="1" t="e">
        <f t="array" aca="1" ref="Z478" ca="1">_xludf.IFS(DataSheet!$O478="Central","Chris",DataSheet!$O478="East","Erin",DataSheet!$O478="South","Sam",DataSheet!$O478="West","William")</f>
        <v>#NAME?</v>
      </c>
    </row>
    <row r="479" spans="1:26" ht="15.75" customHeight="1">
      <c r="A479" s="1">
        <v>2303</v>
      </c>
      <c r="B479" s="1" t="s">
        <v>166</v>
      </c>
      <c r="C479" s="1" t="s">
        <v>27</v>
      </c>
      <c r="D479" s="1">
        <v>7.0000000000000007E-2</v>
      </c>
      <c r="E479" s="2">
        <v>270.98</v>
      </c>
      <c r="F479" s="2">
        <v>50</v>
      </c>
      <c r="G479" s="1" t="s">
        <v>28</v>
      </c>
      <c r="H479" s="1" t="s">
        <v>103</v>
      </c>
      <c r="I479" s="1" t="s">
        <v>30</v>
      </c>
      <c r="J479" s="1" t="s">
        <v>119</v>
      </c>
      <c r="K479" s="1" t="s">
        <v>63</v>
      </c>
      <c r="L479" s="1" t="s">
        <v>1149</v>
      </c>
      <c r="M479" s="3">
        <v>0.77</v>
      </c>
      <c r="N479" s="1" t="s">
        <v>34</v>
      </c>
      <c r="O479" s="1" t="s">
        <v>121</v>
      </c>
      <c r="P479" s="1" t="s">
        <v>122</v>
      </c>
      <c r="Q479" s="1" t="s">
        <v>123</v>
      </c>
      <c r="R479" s="1">
        <v>10011</v>
      </c>
      <c r="S479" s="5" t="s">
        <v>1085</v>
      </c>
      <c r="T479" s="5" t="s">
        <v>1114</v>
      </c>
      <c r="U479" s="2">
        <v>-96.05</v>
      </c>
      <c r="V479" s="1">
        <v>36</v>
      </c>
      <c r="W479" s="4">
        <v>9757.48</v>
      </c>
      <c r="X479" s="1">
        <v>47493</v>
      </c>
      <c r="Y479" s="4">
        <f>DataSheet!$E479-DataSheet!$D479</f>
        <v>270.91000000000003</v>
      </c>
      <c r="Z479" s="1" t="e">
        <f t="array" aca="1" ref="Z479" ca="1">_xludf.IFS(DataSheet!$O479="Central","Chris",DataSheet!$O479="East","Erin",DataSheet!$O479="South","Sam",DataSheet!$O479="West","William")</f>
        <v>#NAME?</v>
      </c>
    </row>
    <row r="480" spans="1:26" ht="15.75" customHeight="1">
      <c r="A480" s="1">
        <v>1354</v>
      </c>
      <c r="B480" s="1" t="s">
        <v>1150</v>
      </c>
      <c r="C480" s="1" t="s">
        <v>41</v>
      </c>
      <c r="D480" s="1">
        <v>0.1</v>
      </c>
      <c r="E480" s="2">
        <v>4.13</v>
      </c>
      <c r="F480" s="2">
        <v>0.99</v>
      </c>
      <c r="G480" s="1" t="s">
        <v>42</v>
      </c>
      <c r="H480" s="1" t="s">
        <v>43</v>
      </c>
      <c r="I480" s="1" t="s">
        <v>53</v>
      </c>
      <c r="J480" s="1" t="s">
        <v>162</v>
      </c>
      <c r="K480" s="1" t="s">
        <v>82</v>
      </c>
      <c r="L480" s="1" t="s">
        <v>343</v>
      </c>
      <c r="M480" s="3">
        <v>0.39</v>
      </c>
      <c r="N480" s="1" t="s">
        <v>34</v>
      </c>
      <c r="O480" s="1" t="s">
        <v>57</v>
      </c>
      <c r="P480" s="1" t="s">
        <v>199</v>
      </c>
      <c r="Q480" s="1" t="s">
        <v>1151</v>
      </c>
      <c r="R480" s="1">
        <v>76086</v>
      </c>
      <c r="S480" s="5" t="s">
        <v>1085</v>
      </c>
      <c r="T480" s="5" t="s">
        <v>1085</v>
      </c>
      <c r="U480" s="2">
        <v>-1.0711999999999999</v>
      </c>
      <c r="V480" s="1">
        <v>2</v>
      </c>
      <c r="W480" s="4">
        <v>8.3000000000000007</v>
      </c>
      <c r="X480" s="1">
        <v>91209</v>
      </c>
      <c r="Y480" s="4">
        <f>DataSheet!$E480-DataSheet!$D480</f>
        <v>4.03</v>
      </c>
      <c r="Z480" s="1" t="e">
        <f t="array" aca="1" ref="Z480" ca="1">_xludf.IFS(DataSheet!$O480="Central","Chris",DataSheet!$O480="East","Erin",DataSheet!$O480="South","Sam",DataSheet!$O480="West","William")</f>
        <v>#NAME?</v>
      </c>
    </row>
    <row r="481" spans="1:26" ht="15.75" customHeight="1">
      <c r="A481" s="1">
        <v>1354</v>
      </c>
      <c r="B481" s="1" t="s">
        <v>1150</v>
      </c>
      <c r="C481" s="1" t="s">
        <v>41</v>
      </c>
      <c r="D481" s="1">
        <v>0.04</v>
      </c>
      <c r="E481" s="2">
        <v>4.9800000000000004</v>
      </c>
      <c r="F481" s="2">
        <v>0.49</v>
      </c>
      <c r="G481" s="1" t="s">
        <v>42</v>
      </c>
      <c r="H481" s="1" t="s">
        <v>43</v>
      </c>
      <c r="I481" s="1" t="s">
        <v>53</v>
      </c>
      <c r="J481" s="1" t="s">
        <v>162</v>
      </c>
      <c r="K481" s="1" t="s">
        <v>82</v>
      </c>
      <c r="L481" s="1" t="s">
        <v>1152</v>
      </c>
      <c r="M481" s="3">
        <v>0.39</v>
      </c>
      <c r="N481" s="1" t="s">
        <v>34</v>
      </c>
      <c r="O481" s="1" t="s">
        <v>57</v>
      </c>
      <c r="P481" s="1" t="s">
        <v>199</v>
      </c>
      <c r="Q481" s="1" t="s">
        <v>1151</v>
      </c>
      <c r="R481" s="1">
        <v>76086</v>
      </c>
      <c r="S481" s="5" t="s">
        <v>1085</v>
      </c>
      <c r="T481" s="5" t="s">
        <v>1114</v>
      </c>
      <c r="U481" s="2">
        <v>4.4104000000000001</v>
      </c>
      <c r="V481" s="1">
        <v>2</v>
      </c>
      <c r="W481" s="4">
        <v>10.039999999999999</v>
      </c>
      <c r="X481" s="1">
        <v>91209</v>
      </c>
      <c r="Y481" s="4">
        <f>DataSheet!$E481-DataSheet!$D481</f>
        <v>4.9400000000000004</v>
      </c>
      <c r="Z481" s="1" t="e">
        <f t="array" aca="1" ref="Z481" ca="1">_xludf.IFS(DataSheet!$O481="Central","Chris",DataSheet!$O481="East","Erin",DataSheet!$O481="South","Sam",DataSheet!$O481="West","William")</f>
        <v>#NAME?</v>
      </c>
    </row>
    <row r="482" spans="1:26" ht="15.75" customHeight="1">
      <c r="A482" s="1">
        <v>2072</v>
      </c>
      <c r="B482" s="1" t="s">
        <v>960</v>
      </c>
      <c r="C482" s="1" t="s">
        <v>41</v>
      </c>
      <c r="D482" s="1">
        <v>0.09</v>
      </c>
      <c r="E482" s="2">
        <v>260.98</v>
      </c>
      <c r="F482" s="2">
        <v>41.91</v>
      </c>
      <c r="G482" s="1" t="s">
        <v>28</v>
      </c>
      <c r="H482" s="1" t="s">
        <v>103</v>
      </c>
      <c r="I482" s="1" t="s">
        <v>30</v>
      </c>
      <c r="J482" s="1" t="s">
        <v>127</v>
      </c>
      <c r="K482" s="1" t="s">
        <v>32</v>
      </c>
      <c r="L482" s="1" t="s">
        <v>455</v>
      </c>
      <c r="M482" s="3">
        <v>0.59</v>
      </c>
      <c r="N482" s="1" t="s">
        <v>34</v>
      </c>
      <c r="O482" s="1" t="s">
        <v>57</v>
      </c>
      <c r="P482" s="1" t="s">
        <v>305</v>
      </c>
      <c r="Q482" s="1" t="s">
        <v>962</v>
      </c>
      <c r="R482" s="1">
        <v>48505</v>
      </c>
      <c r="S482" s="5" t="s">
        <v>1085</v>
      </c>
      <c r="T482" s="5" t="s">
        <v>1114</v>
      </c>
      <c r="U482" s="2">
        <v>1307.2692</v>
      </c>
      <c r="V482" s="1">
        <v>14</v>
      </c>
      <c r="W482" s="4">
        <v>3377.06</v>
      </c>
      <c r="X482" s="1">
        <v>88556</v>
      </c>
      <c r="Y482" s="4">
        <f>DataSheet!$E482-DataSheet!$D482</f>
        <v>260.89000000000004</v>
      </c>
      <c r="Z482" s="1" t="e">
        <f t="array" aca="1" ref="Z482" ca="1">_xludf.IFS(DataSheet!$O482="Central","Chris",DataSheet!$O482="East","Erin",DataSheet!$O482="South","Sam",DataSheet!$O482="West","William")</f>
        <v>#NAME?</v>
      </c>
    </row>
    <row r="483" spans="1:26" ht="15.75" customHeight="1">
      <c r="A483" s="1">
        <v>2072</v>
      </c>
      <c r="B483" s="1" t="s">
        <v>960</v>
      </c>
      <c r="C483" s="1" t="s">
        <v>41</v>
      </c>
      <c r="D483" s="1">
        <v>0.01</v>
      </c>
      <c r="E483" s="2">
        <v>10.52</v>
      </c>
      <c r="F483" s="2">
        <v>7.94</v>
      </c>
      <c r="G483" s="1" t="s">
        <v>42</v>
      </c>
      <c r="H483" s="1" t="s">
        <v>103</v>
      </c>
      <c r="I483" s="1" t="s">
        <v>30</v>
      </c>
      <c r="J483" s="1" t="s">
        <v>136</v>
      </c>
      <c r="K483" s="1" t="s">
        <v>46</v>
      </c>
      <c r="L483" s="1" t="s">
        <v>1153</v>
      </c>
      <c r="M483" s="3">
        <v>0.52</v>
      </c>
      <c r="N483" s="1" t="s">
        <v>34</v>
      </c>
      <c r="O483" s="1" t="s">
        <v>57</v>
      </c>
      <c r="P483" s="1" t="s">
        <v>305</v>
      </c>
      <c r="Q483" s="1" t="s">
        <v>962</v>
      </c>
      <c r="R483" s="1">
        <v>48505</v>
      </c>
      <c r="S483" s="5" t="s">
        <v>1085</v>
      </c>
      <c r="T483" s="5" t="s">
        <v>1114</v>
      </c>
      <c r="U483" s="2">
        <v>-15.8184</v>
      </c>
      <c r="V483" s="1">
        <v>11</v>
      </c>
      <c r="W483" s="4">
        <v>123.93</v>
      </c>
      <c r="X483" s="1">
        <v>88556</v>
      </c>
      <c r="Y483" s="4">
        <f>DataSheet!$E483-DataSheet!$D483</f>
        <v>10.51</v>
      </c>
      <c r="Z483" s="1" t="e">
        <f t="array" aca="1" ref="Z483" ca="1">_xludf.IFS(DataSheet!$O483="Central","Chris",DataSheet!$O483="East","Erin",DataSheet!$O483="South","Sam",DataSheet!$O483="West","William")</f>
        <v>#NAME?</v>
      </c>
    </row>
    <row r="484" spans="1:26" ht="15.75" customHeight="1">
      <c r="A484" s="1">
        <v>2072</v>
      </c>
      <c r="B484" s="1" t="s">
        <v>960</v>
      </c>
      <c r="C484" s="1" t="s">
        <v>41</v>
      </c>
      <c r="D484" s="1">
        <v>0.02</v>
      </c>
      <c r="E484" s="2">
        <v>5.98</v>
      </c>
      <c r="F484" s="2">
        <v>7.5</v>
      </c>
      <c r="G484" s="1" t="s">
        <v>96</v>
      </c>
      <c r="H484" s="1" t="s">
        <v>103</v>
      </c>
      <c r="I484" s="1" t="s">
        <v>53</v>
      </c>
      <c r="J484" s="1" t="s">
        <v>97</v>
      </c>
      <c r="K484" s="1" t="s">
        <v>82</v>
      </c>
      <c r="L484" s="1" t="s">
        <v>1154</v>
      </c>
      <c r="M484" s="3">
        <v>0.4</v>
      </c>
      <c r="N484" s="1" t="s">
        <v>34</v>
      </c>
      <c r="O484" s="1" t="s">
        <v>57</v>
      </c>
      <c r="P484" s="1" t="s">
        <v>305</v>
      </c>
      <c r="Q484" s="1" t="s">
        <v>962</v>
      </c>
      <c r="R484" s="1">
        <v>48505</v>
      </c>
      <c r="S484" s="5" t="s">
        <v>1085</v>
      </c>
      <c r="T484" s="5" t="s">
        <v>1114</v>
      </c>
      <c r="U484" s="2">
        <v>-55.8324</v>
      </c>
      <c r="V484" s="1">
        <v>14</v>
      </c>
      <c r="W484" s="4">
        <v>93.96</v>
      </c>
      <c r="X484" s="1">
        <v>88556</v>
      </c>
      <c r="Y484" s="4">
        <f>DataSheet!$E484-DataSheet!$D484</f>
        <v>5.9600000000000009</v>
      </c>
      <c r="Z484" s="1" t="e">
        <f t="array" aca="1" ref="Z484" ca="1">_xludf.IFS(DataSheet!$O484="Central","Chris",DataSheet!$O484="East","Erin",DataSheet!$O484="South","Sam",DataSheet!$O484="West","William")</f>
        <v>#NAME?</v>
      </c>
    </row>
    <row r="485" spans="1:26" ht="15.75" customHeight="1">
      <c r="A485" s="1">
        <v>2489</v>
      </c>
      <c r="B485" s="1" t="s">
        <v>472</v>
      </c>
      <c r="C485" s="1" t="s">
        <v>41</v>
      </c>
      <c r="D485" s="1">
        <v>0.01</v>
      </c>
      <c r="E485" s="2">
        <v>2036.48</v>
      </c>
      <c r="F485" s="2">
        <v>14.7</v>
      </c>
      <c r="G485" s="1" t="s">
        <v>28</v>
      </c>
      <c r="H485" s="1" t="s">
        <v>43</v>
      </c>
      <c r="I485" s="1" t="s">
        <v>44</v>
      </c>
      <c r="J485" s="1" t="s">
        <v>62</v>
      </c>
      <c r="K485" s="1" t="s">
        <v>63</v>
      </c>
      <c r="L485" s="1" t="s">
        <v>64</v>
      </c>
      <c r="M485" s="3">
        <v>0.55000000000000004</v>
      </c>
      <c r="N485" s="1" t="s">
        <v>34</v>
      </c>
      <c r="O485" s="1" t="s">
        <v>65</v>
      </c>
      <c r="P485" s="1" t="s">
        <v>99</v>
      </c>
      <c r="Q485" s="1" t="s">
        <v>474</v>
      </c>
      <c r="R485" s="1">
        <v>94521</v>
      </c>
      <c r="S485" s="5" t="s">
        <v>1085</v>
      </c>
      <c r="T485" s="5" t="s">
        <v>1114</v>
      </c>
      <c r="U485" s="2">
        <v>-1596.7457999999999</v>
      </c>
      <c r="V485" s="1">
        <v>2</v>
      </c>
      <c r="W485" s="4">
        <v>3786.84</v>
      </c>
      <c r="X485" s="1">
        <v>86883</v>
      </c>
      <c r="Y485" s="4">
        <f>DataSheet!$E485-DataSheet!$D485</f>
        <v>2036.47</v>
      </c>
      <c r="Z485" s="1" t="e">
        <f t="array" aca="1" ref="Z485" ca="1">_xludf.IFS(DataSheet!$O485="Central","Chris",DataSheet!$O485="East","Erin",DataSheet!$O485="South","Sam",DataSheet!$O485="West","William")</f>
        <v>#NAME?</v>
      </c>
    </row>
    <row r="486" spans="1:26" ht="15.75" customHeight="1">
      <c r="A486" s="1">
        <v>2778</v>
      </c>
      <c r="B486" s="1" t="s">
        <v>1155</v>
      </c>
      <c r="C486" s="1" t="s">
        <v>41</v>
      </c>
      <c r="D486" s="1">
        <v>0.05</v>
      </c>
      <c r="E486" s="2">
        <v>205.99</v>
      </c>
      <c r="F486" s="2">
        <v>8.99</v>
      </c>
      <c r="G486" s="1" t="s">
        <v>96</v>
      </c>
      <c r="H486" s="1" t="s">
        <v>43</v>
      </c>
      <c r="I486" s="1" t="s">
        <v>44</v>
      </c>
      <c r="J486" s="1" t="s">
        <v>145</v>
      </c>
      <c r="K486" s="1" t="s">
        <v>82</v>
      </c>
      <c r="L486" s="1" t="s">
        <v>1156</v>
      </c>
      <c r="M486" s="3">
        <v>0.57999999999999996</v>
      </c>
      <c r="N486" s="1" t="s">
        <v>34</v>
      </c>
      <c r="O486" s="1" t="s">
        <v>35</v>
      </c>
      <c r="P486" s="1" t="s">
        <v>106</v>
      </c>
      <c r="Q486" s="1" t="s">
        <v>1157</v>
      </c>
      <c r="R486" s="1">
        <v>28403</v>
      </c>
      <c r="S486" s="5" t="s">
        <v>1085</v>
      </c>
      <c r="T486" s="5" t="s">
        <v>1035</v>
      </c>
      <c r="U486" s="2">
        <v>111.05249999999999</v>
      </c>
      <c r="V486" s="1">
        <v>12</v>
      </c>
      <c r="W486" s="4">
        <v>2118.9899999999998</v>
      </c>
      <c r="X486" s="1">
        <v>87160</v>
      </c>
      <c r="Y486" s="4">
        <f>DataSheet!$E486-DataSheet!$D486</f>
        <v>205.94</v>
      </c>
      <c r="Z486" s="1" t="e">
        <f t="array" aca="1" ref="Z486" ca="1">_xludf.IFS(DataSheet!$O486="Central","Chris",DataSheet!$O486="East","Erin",DataSheet!$O486="South","Sam",DataSheet!$O486="West","William")</f>
        <v>#NAME?</v>
      </c>
    </row>
    <row r="487" spans="1:26" ht="15.75" customHeight="1">
      <c r="A487" s="1">
        <v>2778</v>
      </c>
      <c r="B487" s="1" t="s">
        <v>1155</v>
      </c>
      <c r="C487" s="1" t="s">
        <v>41</v>
      </c>
      <c r="D487" s="1">
        <v>0.08</v>
      </c>
      <c r="E487" s="2">
        <v>205.99</v>
      </c>
      <c r="F487" s="2">
        <v>8.99</v>
      </c>
      <c r="G487" s="1" t="s">
        <v>42</v>
      </c>
      <c r="H487" s="1" t="s">
        <v>43</v>
      </c>
      <c r="I487" s="1" t="s">
        <v>44</v>
      </c>
      <c r="J487" s="1" t="s">
        <v>145</v>
      </c>
      <c r="K487" s="1" t="s">
        <v>82</v>
      </c>
      <c r="L487" s="1" t="s">
        <v>688</v>
      </c>
      <c r="M487" s="3">
        <v>0.56000000000000005</v>
      </c>
      <c r="N487" s="1" t="s">
        <v>34</v>
      </c>
      <c r="O487" s="1" t="s">
        <v>35</v>
      </c>
      <c r="P487" s="1" t="s">
        <v>106</v>
      </c>
      <c r="Q487" s="1" t="s">
        <v>1157</v>
      </c>
      <c r="R487" s="1">
        <v>28403</v>
      </c>
      <c r="S487" s="5" t="s">
        <v>1085</v>
      </c>
      <c r="T487" s="5" t="s">
        <v>1035</v>
      </c>
      <c r="U487" s="2">
        <v>-1963.752</v>
      </c>
      <c r="V487" s="1">
        <v>5</v>
      </c>
      <c r="W487" s="4">
        <v>837.64</v>
      </c>
      <c r="X487" s="1">
        <v>87160</v>
      </c>
      <c r="Y487" s="4">
        <f>DataSheet!$E487-DataSheet!$D487</f>
        <v>205.91</v>
      </c>
      <c r="Z487" s="1" t="e">
        <f t="array" aca="1" ref="Z487" ca="1">_xludf.IFS(DataSheet!$O487="Central","Chris",DataSheet!$O487="East","Erin",DataSheet!$O487="South","Sam",DataSheet!$O487="West","William")</f>
        <v>#NAME?</v>
      </c>
    </row>
    <row r="488" spans="1:26" ht="15.75" customHeight="1">
      <c r="A488" s="1">
        <v>1815</v>
      </c>
      <c r="B488" s="1" t="s">
        <v>1158</v>
      </c>
      <c r="C488" s="1" t="s">
        <v>126</v>
      </c>
      <c r="D488" s="1">
        <v>0.06</v>
      </c>
      <c r="E488" s="2">
        <v>90.97</v>
      </c>
      <c r="F488" s="2">
        <v>14</v>
      </c>
      <c r="G488" s="1" t="s">
        <v>28</v>
      </c>
      <c r="H488" s="1" t="s">
        <v>80</v>
      </c>
      <c r="I488" s="1" t="s">
        <v>44</v>
      </c>
      <c r="J488" s="1" t="s">
        <v>62</v>
      </c>
      <c r="K488" s="1" t="s">
        <v>63</v>
      </c>
      <c r="L488" s="1" t="s">
        <v>1159</v>
      </c>
      <c r="M488" s="3">
        <v>0.36</v>
      </c>
      <c r="N488" s="1" t="s">
        <v>34</v>
      </c>
      <c r="O488" s="1" t="s">
        <v>35</v>
      </c>
      <c r="P488" s="1" t="s">
        <v>36</v>
      </c>
      <c r="Q488" s="1" t="s">
        <v>1160</v>
      </c>
      <c r="R488" s="1">
        <v>39208</v>
      </c>
      <c r="S488" s="5" t="s">
        <v>1085</v>
      </c>
      <c r="T488" s="5" t="s">
        <v>1035</v>
      </c>
      <c r="U488" s="2">
        <v>47.334000000000003</v>
      </c>
      <c r="V488" s="1">
        <v>14</v>
      </c>
      <c r="W488" s="4">
        <v>1263.3499999999999</v>
      </c>
      <c r="X488" s="1">
        <v>90525</v>
      </c>
      <c r="Y488" s="4">
        <f>DataSheet!$E488-DataSheet!$D488</f>
        <v>90.91</v>
      </c>
      <c r="Z488" s="1" t="e">
        <f t="array" aca="1" ref="Z488" ca="1">_xludf.IFS(DataSheet!$O488="Central","Chris",DataSheet!$O488="East","Erin",DataSheet!$O488="South","Sam",DataSheet!$O488="West","William")</f>
        <v>#NAME?</v>
      </c>
    </row>
    <row r="489" spans="1:26" ht="15.75" customHeight="1">
      <c r="A489" s="1">
        <v>757</v>
      </c>
      <c r="B489" s="1" t="s">
        <v>1161</v>
      </c>
      <c r="C489" s="1" t="s">
        <v>79</v>
      </c>
      <c r="D489" s="1">
        <v>0.03</v>
      </c>
      <c r="E489" s="2">
        <v>37.94</v>
      </c>
      <c r="F489" s="2">
        <v>5.08</v>
      </c>
      <c r="G489" s="1" t="s">
        <v>42</v>
      </c>
      <c r="H489" s="1" t="s">
        <v>80</v>
      </c>
      <c r="I489" s="1" t="s">
        <v>53</v>
      </c>
      <c r="J489" s="1" t="s">
        <v>97</v>
      </c>
      <c r="K489" s="1" t="s">
        <v>55</v>
      </c>
      <c r="L489" s="1" t="s">
        <v>1162</v>
      </c>
      <c r="M489" s="3">
        <v>0.38</v>
      </c>
      <c r="N489" s="1" t="s">
        <v>34</v>
      </c>
      <c r="O489" s="1" t="s">
        <v>65</v>
      </c>
      <c r="P489" s="1" t="s">
        <v>149</v>
      </c>
      <c r="Q489" s="1" t="s">
        <v>1163</v>
      </c>
      <c r="R489" s="1">
        <v>97062</v>
      </c>
      <c r="S489" s="5" t="s">
        <v>1085</v>
      </c>
      <c r="T489" s="5" t="s">
        <v>1114</v>
      </c>
      <c r="U489" s="2">
        <v>-7.5244</v>
      </c>
      <c r="V489" s="1">
        <v>1</v>
      </c>
      <c r="W489" s="4">
        <v>39.97</v>
      </c>
      <c r="X489" s="1">
        <v>90258</v>
      </c>
      <c r="Y489" s="4">
        <f>DataSheet!$E489-DataSheet!$D489</f>
        <v>37.909999999999997</v>
      </c>
      <c r="Z489" s="1" t="e">
        <f t="array" aca="1" ref="Z489" ca="1">_xludf.IFS(DataSheet!$O489="Central","Chris",DataSheet!$O489="East","Erin",DataSheet!$O489="South","Sam",DataSheet!$O489="West","William")</f>
        <v>#NAME?</v>
      </c>
    </row>
    <row r="490" spans="1:26" ht="15.75" customHeight="1">
      <c r="A490" s="1">
        <v>16</v>
      </c>
      <c r="B490" s="1" t="s">
        <v>1164</v>
      </c>
      <c r="C490" s="1" t="s">
        <v>41</v>
      </c>
      <c r="D490" s="1">
        <v>0.04</v>
      </c>
      <c r="E490" s="2">
        <v>2.98</v>
      </c>
      <c r="F490" s="2">
        <v>1.58</v>
      </c>
      <c r="G490" s="1" t="s">
        <v>42</v>
      </c>
      <c r="H490" s="1" t="s">
        <v>29</v>
      </c>
      <c r="I490" s="1" t="s">
        <v>53</v>
      </c>
      <c r="J490" s="1" t="s">
        <v>188</v>
      </c>
      <c r="K490" s="1" t="s">
        <v>55</v>
      </c>
      <c r="L490" s="1" t="s">
        <v>1165</v>
      </c>
      <c r="M490" s="3">
        <v>0.39</v>
      </c>
      <c r="N490" s="1" t="s">
        <v>34</v>
      </c>
      <c r="O490" s="1" t="s">
        <v>121</v>
      </c>
      <c r="P490" s="1" t="s">
        <v>122</v>
      </c>
      <c r="Q490" s="1" t="s">
        <v>1166</v>
      </c>
      <c r="R490" s="1">
        <v>13210</v>
      </c>
      <c r="S490" s="5" t="s">
        <v>1035</v>
      </c>
      <c r="T490" s="5" t="s">
        <v>1134</v>
      </c>
      <c r="U490" s="2">
        <v>2.63</v>
      </c>
      <c r="V490" s="1">
        <v>6</v>
      </c>
      <c r="W490" s="4">
        <v>18.8</v>
      </c>
      <c r="X490" s="1">
        <v>86836</v>
      </c>
      <c r="Y490" s="4">
        <f>DataSheet!$E490-DataSheet!$D490</f>
        <v>2.94</v>
      </c>
      <c r="Z490" s="1" t="e">
        <f t="array" aca="1" ref="Z490" ca="1">_xludf.IFS(DataSheet!$O490="Central","Chris",DataSheet!$O490="East","Erin",DataSheet!$O490="South","Sam",DataSheet!$O490="West","William")</f>
        <v>#NAME?</v>
      </c>
    </row>
    <row r="491" spans="1:26" ht="15.75" customHeight="1">
      <c r="A491" s="1">
        <v>16</v>
      </c>
      <c r="B491" s="1" t="s">
        <v>1164</v>
      </c>
      <c r="C491" s="1" t="s">
        <v>41</v>
      </c>
      <c r="D491" s="1">
        <v>0.05</v>
      </c>
      <c r="E491" s="2">
        <v>115.99</v>
      </c>
      <c r="F491" s="2">
        <v>2.5</v>
      </c>
      <c r="G491" s="1" t="s">
        <v>42</v>
      </c>
      <c r="H491" s="1" t="s">
        <v>29</v>
      </c>
      <c r="I491" s="1" t="s">
        <v>44</v>
      </c>
      <c r="J491" s="1" t="s">
        <v>145</v>
      </c>
      <c r="K491" s="1" t="s">
        <v>82</v>
      </c>
      <c r="L491" s="1" t="s">
        <v>1167</v>
      </c>
      <c r="M491" s="3">
        <v>0.55000000000000004</v>
      </c>
      <c r="N491" s="1" t="s">
        <v>34</v>
      </c>
      <c r="O491" s="1" t="s">
        <v>121</v>
      </c>
      <c r="P491" s="1" t="s">
        <v>122</v>
      </c>
      <c r="Q491" s="1" t="s">
        <v>1166</v>
      </c>
      <c r="R491" s="1">
        <v>13210</v>
      </c>
      <c r="S491" s="5" t="s">
        <v>1035</v>
      </c>
      <c r="T491" s="5" t="s">
        <v>1094</v>
      </c>
      <c r="U491" s="2">
        <v>652.73310000000004</v>
      </c>
      <c r="V491" s="1">
        <v>10</v>
      </c>
      <c r="W491" s="4">
        <v>945.99</v>
      </c>
      <c r="X491" s="1">
        <v>86836</v>
      </c>
      <c r="Y491" s="4">
        <f>DataSheet!$E491-DataSheet!$D491</f>
        <v>115.94</v>
      </c>
      <c r="Z491" s="1" t="e">
        <f t="array" aca="1" ref="Z491" ca="1">_xludf.IFS(DataSheet!$O491="Central","Chris",DataSheet!$O491="East","Erin",DataSheet!$O491="South","Sam",DataSheet!$O491="West","William")</f>
        <v>#NAME?</v>
      </c>
    </row>
    <row r="492" spans="1:26" ht="15.75" customHeight="1">
      <c r="A492" s="1">
        <v>190</v>
      </c>
      <c r="B492" s="1" t="s">
        <v>1168</v>
      </c>
      <c r="C492" s="1" t="s">
        <v>41</v>
      </c>
      <c r="D492" s="1">
        <v>0.1</v>
      </c>
      <c r="E492" s="2">
        <v>58.1</v>
      </c>
      <c r="F492" s="2">
        <v>1.49</v>
      </c>
      <c r="G492" s="1" t="s">
        <v>42</v>
      </c>
      <c r="H492" s="1" t="s">
        <v>103</v>
      </c>
      <c r="I492" s="1" t="s">
        <v>53</v>
      </c>
      <c r="J492" s="1" t="s">
        <v>81</v>
      </c>
      <c r="K492" s="1" t="s">
        <v>82</v>
      </c>
      <c r="L492" s="1" t="s">
        <v>645</v>
      </c>
      <c r="M492" s="3">
        <v>0.38</v>
      </c>
      <c r="N492" s="1" t="s">
        <v>34</v>
      </c>
      <c r="O492" s="1" t="s">
        <v>57</v>
      </c>
      <c r="P492" s="1" t="s">
        <v>112</v>
      </c>
      <c r="Q492" s="1" t="s">
        <v>1169</v>
      </c>
      <c r="R492" s="1">
        <v>60004</v>
      </c>
      <c r="S492" s="5" t="s">
        <v>1035</v>
      </c>
      <c r="T492" s="5" t="s">
        <v>1114</v>
      </c>
      <c r="U492" s="2">
        <v>113.6499</v>
      </c>
      <c r="V492" s="1">
        <v>3</v>
      </c>
      <c r="W492" s="4">
        <v>164.71</v>
      </c>
      <c r="X492" s="1">
        <v>89092</v>
      </c>
      <c r="Y492" s="4">
        <f>DataSheet!$E492-DataSheet!$D492</f>
        <v>58</v>
      </c>
      <c r="Z492" s="1" t="e">
        <f t="array" aca="1" ref="Z492" ca="1">_xludf.IFS(DataSheet!$O492="Central","Chris",DataSheet!$O492="East","Erin",DataSheet!$O492="South","Sam",DataSheet!$O492="West","William")</f>
        <v>#NAME?</v>
      </c>
    </row>
    <row r="493" spans="1:26" ht="15.75" customHeight="1">
      <c r="A493" s="1">
        <v>191</v>
      </c>
      <c r="B493" s="1" t="s">
        <v>1170</v>
      </c>
      <c r="C493" s="1" t="s">
        <v>41</v>
      </c>
      <c r="D493" s="1">
        <v>0.01</v>
      </c>
      <c r="E493" s="2">
        <v>80.48</v>
      </c>
      <c r="F493" s="2">
        <v>4.5</v>
      </c>
      <c r="G493" s="1" t="s">
        <v>42</v>
      </c>
      <c r="H493" s="1" t="s">
        <v>103</v>
      </c>
      <c r="I493" s="1" t="s">
        <v>53</v>
      </c>
      <c r="J493" s="1" t="s">
        <v>104</v>
      </c>
      <c r="K493" s="1" t="s">
        <v>82</v>
      </c>
      <c r="L493" s="1" t="s">
        <v>1171</v>
      </c>
      <c r="M493" s="3">
        <v>0.55000000000000004</v>
      </c>
      <c r="N493" s="1" t="s">
        <v>34</v>
      </c>
      <c r="O493" s="1" t="s">
        <v>57</v>
      </c>
      <c r="P493" s="1" t="s">
        <v>112</v>
      </c>
      <c r="Q493" s="1" t="s">
        <v>1172</v>
      </c>
      <c r="R493" s="1">
        <v>60505</v>
      </c>
      <c r="S493" s="5" t="s">
        <v>1035</v>
      </c>
      <c r="T493" s="5" t="s">
        <v>1134</v>
      </c>
      <c r="U493" s="2">
        <v>-35.474400000000003</v>
      </c>
      <c r="V493" s="1">
        <v>1</v>
      </c>
      <c r="W493" s="4">
        <v>79.680000000000007</v>
      </c>
      <c r="X493" s="1">
        <v>89092</v>
      </c>
      <c r="Y493" s="4">
        <f>DataSheet!$E493-DataSheet!$D493</f>
        <v>80.47</v>
      </c>
      <c r="Z493" s="1" t="e">
        <f t="array" aca="1" ref="Z493" ca="1">_xludf.IFS(DataSheet!$O493="Central","Chris",DataSheet!$O493="East","Erin",DataSheet!$O493="South","Sam",DataSheet!$O493="West","William")</f>
        <v>#NAME?</v>
      </c>
    </row>
    <row r="494" spans="1:26" ht="15.75" customHeight="1">
      <c r="A494" s="1">
        <v>3046</v>
      </c>
      <c r="B494" s="1" t="s">
        <v>1173</v>
      </c>
      <c r="C494" s="1" t="s">
        <v>41</v>
      </c>
      <c r="D494" s="1">
        <v>0.05</v>
      </c>
      <c r="E494" s="2">
        <v>120.98</v>
      </c>
      <c r="F494" s="2">
        <v>30</v>
      </c>
      <c r="G494" s="1" t="s">
        <v>28</v>
      </c>
      <c r="H494" s="1" t="s">
        <v>29</v>
      </c>
      <c r="I494" s="1" t="s">
        <v>30</v>
      </c>
      <c r="J494" s="1" t="s">
        <v>119</v>
      </c>
      <c r="K494" s="1" t="s">
        <v>63</v>
      </c>
      <c r="L494" s="1" t="s">
        <v>1174</v>
      </c>
      <c r="M494" s="3">
        <v>0.64</v>
      </c>
      <c r="N494" s="1" t="s">
        <v>34</v>
      </c>
      <c r="O494" s="1" t="s">
        <v>57</v>
      </c>
      <c r="P494" s="1" t="s">
        <v>559</v>
      </c>
      <c r="Q494" s="1" t="s">
        <v>788</v>
      </c>
      <c r="R494" s="1">
        <v>66209</v>
      </c>
      <c r="S494" s="5" t="s">
        <v>1035</v>
      </c>
      <c r="T494" s="5" t="s">
        <v>1094</v>
      </c>
      <c r="U494" s="2">
        <v>-78.759200000000007</v>
      </c>
      <c r="V494" s="1">
        <v>2</v>
      </c>
      <c r="W494" s="4">
        <v>251.06</v>
      </c>
      <c r="X494" s="1">
        <v>86103</v>
      </c>
      <c r="Y494" s="4">
        <f>DataSheet!$E494-DataSheet!$D494</f>
        <v>120.93</v>
      </c>
      <c r="Z494" s="1" t="e">
        <f t="array" aca="1" ref="Z494" ca="1">_xludf.IFS(DataSheet!$O494="Central","Chris",DataSheet!$O494="East","Erin",DataSheet!$O494="South","Sam",DataSheet!$O494="West","William")</f>
        <v>#NAME?</v>
      </c>
    </row>
    <row r="495" spans="1:26" ht="15.75" customHeight="1">
      <c r="A495" s="1">
        <v>954</v>
      </c>
      <c r="B495" s="1" t="s">
        <v>1175</v>
      </c>
      <c r="C495" s="1" t="s">
        <v>52</v>
      </c>
      <c r="D495" s="1">
        <v>0.1</v>
      </c>
      <c r="E495" s="2">
        <v>7.31</v>
      </c>
      <c r="F495" s="2">
        <v>0.49</v>
      </c>
      <c r="G495" s="1" t="s">
        <v>42</v>
      </c>
      <c r="H495" s="1" t="s">
        <v>29</v>
      </c>
      <c r="I495" s="1" t="s">
        <v>53</v>
      </c>
      <c r="J495" s="1" t="s">
        <v>162</v>
      </c>
      <c r="K495" s="1" t="s">
        <v>82</v>
      </c>
      <c r="L495" s="1" t="s">
        <v>1176</v>
      </c>
      <c r="M495" s="3">
        <v>0.38</v>
      </c>
      <c r="N495" s="1" t="s">
        <v>34</v>
      </c>
      <c r="O495" s="1" t="s">
        <v>57</v>
      </c>
      <c r="P495" s="1" t="s">
        <v>199</v>
      </c>
      <c r="Q495" s="1" t="s">
        <v>1177</v>
      </c>
      <c r="R495" s="1">
        <v>75067</v>
      </c>
      <c r="S495" s="5" t="s">
        <v>1035</v>
      </c>
      <c r="T495" s="5" t="s">
        <v>1178</v>
      </c>
      <c r="U495" s="2">
        <v>19.064699999999998</v>
      </c>
      <c r="V495" s="1">
        <v>4</v>
      </c>
      <c r="W495" s="4">
        <v>27.63</v>
      </c>
      <c r="X495" s="1">
        <v>90771</v>
      </c>
      <c r="Y495" s="4">
        <f>DataSheet!$E495-DataSheet!$D495</f>
        <v>7.21</v>
      </c>
      <c r="Z495" s="1" t="e">
        <f t="array" aca="1" ref="Z495" ca="1">_xludf.IFS(DataSheet!$O495="Central","Chris",DataSheet!$O495="East","Erin",DataSheet!$O495="South","Sam",DataSheet!$O495="West","William")</f>
        <v>#NAME?</v>
      </c>
    </row>
    <row r="496" spans="1:26" ht="15.75" customHeight="1">
      <c r="A496" s="1">
        <v>954</v>
      </c>
      <c r="B496" s="1" t="s">
        <v>1175</v>
      </c>
      <c r="C496" s="1" t="s">
        <v>52</v>
      </c>
      <c r="D496" s="1">
        <v>0.08</v>
      </c>
      <c r="E496" s="2">
        <v>6.7</v>
      </c>
      <c r="F496" s="2">
        <v>1.56</v>
      </c>
      <c r="G496" s="1" t="s">
        <v>42</v>
      </c>
      <c r="H496" s="1" t="s">
        <v>29</v>
      </c>
      <c r="I496" s="1" t="s">
        <v>53</v>
      </c>
      <c r="J496" s="1" t="s">
        <v>54</v>
      </c>
      <c r="K496" s="1" t="s">
        <v>55</v>
      </c>
      <c r="L496" s="1" t="s">
        <v>1091</v>
      </c>
      <c r="M496" s="3">
        <v>0.52</v>
      </c>
      <c r="N496" s="1" t="s">
        <v>34</v>
      </c>
      <c r="O496" s="1" t="s">
        <v>57</v>
      </c>
      <c r="P496" s="1" t="s">
        <v>199</v>
      </c>
      <c r="Q496" s="1" t="s">
        <v>1177</v>
      </c>
      <c r="R496" s="1">
        <v>75067</v>
      </c>
      <c r="S496" s="5" t="s">
        <v>1035</v>
      </c>
      <c r="T496" s="5" t="s">
        <v>1035</v>
      </c>
      <c r="U496" s="2">
        <v>10.56</v>
      </c>
      <c r="V496" s="1">
        <v>5</v>
      </c>
      <c r="W496" s="4">
        <v>31.21</v>
      </c>
      <c r="X496" s="1">
        <v>90771</v>
      </c>
      <c r="Y496" s="4">
        <f>DataSheet!$E496-DataSheet!$D496</f>
        <v>6.62</v>
      </c>
      <c r="Z496" s="1" t="e">
        <f t="array" aca="1" ref="Z496" ca="1">_xludf.IFS(DataSheet!$O496="Central","Chris",DataSheet!$O496="East","Erin",DataSheet!$O496="South","Sam",DataSheet!$O496="West","William")</f>
        <v>#NAME?</v>
      </c>
    </row>
    <row r="497" spans="1:26" ht="15.75" customHeight="1">
      <c r="A497" s="1">
        <v>1743</v>
      </c>
      <c r="B497" s="1" t="s">
        <v>1179</v>
      </c>
      <c r="C497" s="1" t="s">
        <v>126</v>
      </c>
      <c r="D497" s="1">
        <v>0</v>
      </c>
      <c r="E497" s="2">
        <v>55.99</v>
      </c>
      <c r="F497" s="2">
        <v>2.5</v>
      </c>
      <c r="G497" s="1" t="s">
        <v>42</v>
      </c>
      <c r="H497" s="1" t="s">
        <v>43</v>
      </c>
      <c r="I497" s="1" t="s">
        <v>44</v>
      </c>
      <c r="J497" s="1" t="s">
        <v>145</v>
      </c>
      <c r="K497" s="1" t="s">
        <v>46</v>
      </c>
      <c r="L497" s="1" t="s">
        <v>1180</v>
      </c>
      <c r="M497" s="3">
        <v>0.83</v>
      </c>
      <c r="N497" s="1" t="s">
        <v>34</v>
      </c>
      <c r="O497" s="1" t="s">
        <v>57</v>
      </c>
      <c r="P497" s="1" t="s">
        <v>199</v>
      </c>
      <c r="Q497" s="1" t="s">
        <v>1181</v>
      </c>
      <c r="R497" s="1">
        <v>77546</v>
      </c>
      <c r="S497" s="5" t="s">
        <v>1035</v>
      </c>
      <c r="T497" s="5" t="s">
        <v>1094</v>
      </c>
      <c r="U497" s="2">
        <v>-121.05808</v>
      </c>
      <c r="V497" s="1">
        <v>1</v>
      </c>
      <c r="W497" s="4">
        <v>52.1</v>
      </c>
      <c r="X497" s="1">
        <v>91025</v>
      </c>
      <c r="Y497" s="4">
        <f>DataSheet!$E497-DataSheet!$D497</f>
        <v>55.99</v>
      </c>
      <c r="Z497" s="1" t="e">
        <f t="array" aca="1" ref="Z497" ca="1">_xludf.IFS(DataSheet!$O497="Central","Chris",DataSheet!$O497="East","Erin",DataSheet!$O497="South","Sam",DataSheet!$O497="West","William")</f>
        <v>#NAME?</v>
      </c>
    </row>
    <row r="498" spans="1:26" ht="15.75" customHeight="1">
      <c r="A498" s="1">
        <v>2553</v>
      </c>
      <c r="B498" s="1" t="s">
        <v>1182</v>
      </c>
      <c r="C498" s="1" t="s">
        <v>126</v>
      </c>
      <c r="D498" s="1">
        <v>0.03</v>
      </c>
      <c r="E498" s="2">
        <v>12.53</v>
      </c>
      <c r="F498" s="2">
        <v>7.17</v>
      </c>
      <c r="G498" s="1" t="s">
        <v>42</v>
      </c>
      <c r="H498" s="1" t="s">
        <v>80</v>
      </c>
      <c r="I498" s="1" t="s">
        <v>53</v>
      </c>
      <c r="J498" s="1" t="s">
        <v>81</v>
      </c>
      <c r="K498" s="1" t="s">
        <v>82</v>
      </c>
      <c r="L498" s="1" t="s">
        <v>1183</v>
      </c>
      <c r="M498" s="3">
        <v>0.38</v>
      </c>
      <c r="N498" s="1" t="s">
        <v>34</v>
      </c>
      <c r="O498" s="1" t="s">
        <v>57</v>
      </c>
      <c r="P498" s="1" t="s">
        <v>375</v>
      </c>
      <c r="Q498" s="1" t="s">
        <v>1184</v>
      </c>
      <c r="R498" s="1">
        <v>53142</v>
      </c>
      <c r="S498" s="5" t="s">
        <v>1035</v>
      </c>
      <c r="T498" s="5" t="s">
        <v>1114</v>
      </c>
      <c r="U498" s="2">
        <v>-20.320499999999999</v>
      </c>
      <c r="V498" s="1">
        <v>1</v>
      </c>
      <c r="W498" s="4">
        <v>19.32</v>
      </c>
      <c r="X498" s="1">
        <v>86528</v>
      </c>
      <c r="Y498" s="4">
        <f>DataSheet!$E498-DataSheet!$D498</f>
        <v>12.5</v>
      </c>
      <c r="Z498" s="1" t="e">
        <f t="array" aca="1" ref="Z498" ca="1">_xludf.IFS(DataSheet!$O498="Central","Chris",DataSheet!$O498="East","Erin",DataSheet!$O498="South","Sam",DataSheet!$O498="West","William")</f>
        <v>#NAME?</v>
      </c>
    </row>
    <row r="499" spans="1:26" ht="15.75" customHeight="1">
      <c r="A499" s="1">
        <v>3324</v>
      </c>
      <c r="B499" s="1" t="s">
        <v>1185</v>
      </c>
      <c r="C499" s="1" t="s">
        <v>126</v>
      </c>
      <c r="D499" s="1">
        <v>0.05</v>
      </c>
      <c r="E499" s="2">
        <v>6.48</v>
      </c>
      <c r="F499" s="2">
        <v>8.19</v>
      </c>
      <c r="G499" s="1" t="s">
        <v>42</v>
      </c>
      <c r="H499" s="1" t="s">
        <v>43</v>
      </c>
      <c r="I499" s="1" t="s">
        <v>53</v>
      </c>
      <c r="J499" s="1" t="s">
        <v>97</v>
      </c>
      <c r="K499" s="1" t="s">
        <v>82</v>
      </c>
      <c r="L499" s="1" t="s">
        <v>939</v>
      </c>
      <c r="M499" s="3">
        <v>0.37</v>
      </c>
      <c r="N499" s="1" t="s">
        <v>34</v>
      </c>
      <c r="O499" s="1" t="s">
        <v>65</v>
      </c>
      <c r="P499" s="1" t="s">
        <v>611</v>
      </c>
      <c r="Q499" s="1" t="s">
        <v>1186</v>
      </c>
      <c r="R499" s="1">
        <v>85335</v>
      </c>
      <c r="S499" s="5" t="s">
        <v>1035</v>
      </c>
      <c r="T499" s="5" t="s">
        <v>1134</v>
      </c>
      <c r="U499" s="2">
        <v>-164.18</v>
      </c>
      <c r="V499" s="1">
        <v>9</v>
      </c>
      <c r="W499" s="4">
        <v>58.5</v>
      </c>
      <c r="X499" s="1">
        <v>90985</v>
      </c>
      <c r="Y499" s="4">
        <f>DataSheet!$E499-DataSheet!$D499</f>
        <v>6.4300000000000006</v>
      </c>
      <c r="Z499" s="1" t="e">
        <f t="array" aca="1" ref="Z499" ca="1">_xludf.IFS(DataSheet!$O499="Central","Chris",DataSheet!$O499="East","Erin",DataSheet!$O499="South","Sam",DataSheet!$O499="West","William")</f>
        <v>#NAME?</v>
      </c>
    </row>
    <row r="500" spans="1:26" ht="15.75" customHeight="1">
      <c r="A500" s="1">
        <v>3369</v>
      </c>
      <c r="B500" s="1" t="s">
        <v>1187</v>
      </c>
      <c r="C500" s="1" t="s">
        <v>126</v>
      </c>
      <c r="D500" s="1">
        <v>0.06</v>
      </c>
      <c r="E500" s="2">
        <v>7.1</v>
      </c>
      <c r="F500" s="2">
        <v>6.05</v>
      </c>
      <c r="G500" s="1" t="s">
        <v>42</v>
      </c>
      <c r="H500" s="1" t="s">
        <v>80</v>
      </c>
      <c r="I500" s="1" t="s">
        <v>53</v>
      </c>
      <c r="J500" s="1" t="s">
        <v>81</v>
      </c>
      <c r="K500" s="1" t="s">
        <v>82</v>
      </c>
      <c r="L500" s="1" t="s">
        <v>265</v>
      </c>
      <c r="M500" s="3">
        <v>0.39</v>
      </c>
      <c r="N500" s="1" t="s">
        <v>34</v>
      </c>
      <c r="O500" s="1" t="s">
        <v>121</v>
      </c>
      <c r="P500" s="1" t="s">
        <v>334</v>
      </c>
      <c r="Q500" s="1" t="s">
        <v>1188</v>
      </c>
      <c r="R500" s="1">
        <v>43081</v>
      </c>
      <c r="S500" s="5" t="s">
        <v>1035</v>
      </c>
      <c r="T500" s="5" t="s">
        <v>1114</v>
      </c>
      <c r="U500" s="2">
        <v>-42.170499999999997</v>
      </c>
      <c r="V500" s="1">
        <v>4</v>
      </c>
      <c r="W500" s="4">
        <v>29.99</v>
      </c>
      <c r="X500" s="1">
        <v>90500</v>
      </c>
      <c r="Y500" s="4">
        <f>DataSheet!$E500-DataSheet!$D500</f>
        <v>7.04</v>
      </c>
      <c r="Z500" s="1" t="e">
        <f t="array" aca="1" ref="Z500" ca="1">_xludf.IFS(DataSheet!$O500="Central","Chris",DataSheet!$O500="East","Erin",DataSheet!$O500="South","Sam",DataSheet!$O500="West","William")</f>
        <v>#NAME?</v>
      </c>
    </row>
    <row r="501" spans="1:26" ht="15.75" customHeight="1">
      <c r="A501" s="1">
        <v>1298</v>
      </c>
      <c r="B501" s="1" t="s">
        <v>1189</v>
      </c>
      <c r="C501" s="1" t="s">
        <v>79</v>
      </c>
      <c r="D501" s="1">
        <v>0.04</v>
      </c>
      <c r="E501" s="2">
        <v>150.97999999999999</v>
      </c>
      <c r="F501" s="2">
        <v>13.99</v>
      </c>
      <c r="G501" s="1" t="s">
        <v>42</v>
      </c>
      <c r="H501" s="1" t="s">
        <v>80</v>
      </c>
      <c r="I501" s="1" t="s">
        <v>44</v>
      </c>
      <c r="J501" s="1" t="s">
        <v>62</v>
      </c>
      <c r="K501" s="1" t="s">
        <v>154</v>
      </c>
      <c r="L501" s="1" t="s">
        <v>813</v>
      </c>
      <c r="M501" s="3">
        <v>0.38</v>
      </c>
      <c r="N501" s="1" t="s">
        <v>34</v>
      </c>
      <c r="O501" s="1" t="s">
        <v>57</v>
      </c>
      <c r="P501" s="1" t="s">
        <v>199</v>
      </c>
      <c r="Q501" s="1" t="s">
        <v>1190</v>
      </c>
      <c r="R501" s="1">
        <v>75482</v>
      </c>
      <c r="S501" s="5" t="s">
        <v>1035</v>
      </c>
      <c r="T501" s="5" t="s">
        <v>1134</v>
      </c>
      <c r="U501" s="2">
        <v>606.05460000000005</v>
      </c>
      <c r="V501" s="1">
        <v>6</v>
      </c>
      <c r="W501" s="4">
        <v>878.34</v>
      </c>
      <c r="X501" s="1">
        <v>90662</v>
      </c>
      <c r="Y501" s="4">
        <f>DataSheet!$E501-DataSheet!$D501</f>
        <v>150.94</v>
      </c>
      <c r="Z501" s="1" t="e">
        <f t="array" aca="1" ref="Z501" ca="1">_xludf.IFS(DataSheet!$O501="Central","Chris",DataSheet!$O501="East","Erin",DataSheet!$O501="South","Sam",DataSheet!$O501="West","William")</f>
        <v>#NAME?</v>
      </c>
    </row>
    <row r="502" spans="1:26" ht="15.75" customHeight="1">
      <c r="A502" s="1">
        <v>1298</v>
      </c>
      <c r="B502" s="1" t="s">
        <v>1189</v>
      </c>
      <c r="C502" s="1" t="s">
        <v>79</v>
      </c>
      <c r="D502" s="1">
        <v>0.04</v>
      </c>
      <c r="E502" s="2">
        <v>176.19</v>
      </c>
      <c r="F502" s="2">
        <v>11.87</v>
      </c>
      <c r="G502" s="1" t="s">
        <v>42</v>
      </c>
      <c r="H502" s="1" t="s">
        <v>80</v>
      </c>
      <c r="I502" s="1" t="s">
        <v>53</v>
      </c>
      <c r="J502" s="1" t="s">
        <v>87</v>
      </c>
      <c r="K502" s="1" t="s">
        <v>82</v>
      </c>
      <c r="L502" s="1" t="s">
        <v>1191</v>
      </c>
      <c r="M502" s="3">
        <v>0.62</v>
      </c>
      <c r="N502" s="1" t="s">
        <v>34</v>
      </c>
      <c r="O502" s="1" t="s">
        <v>57</v>
      </c>
      <c r="P502" s="1" t="s">
        <v>199</v>
      </c>
      <c r="Q502" s="1" t="s">
        <v>1190</v>
      </c>
      <c r="R502" s="1">
        <v>75482</v>
      </c>
      <c r="S502" s="5" t="s">
        <v>1035</v>
      </c>
      <c r="T502" s="5" t="s">
        <v>1094</v>
      </c>
      <c r="U502" s="2">
        <v>320.10000000000002</v>
      </c>
      <c r="V502" s="1">
        <v>4</v>
      </c>
      <c r="W502" s="4">
        <v>676.57</v>
      </c>
      <c r="X502" s="1">
        <v>90662</v>
      </c>
      <c r="Y502" s="4">
        <f>DataSheet!$E502-DataSheet!$D502</f>
        <v>176.15</v>
      </c>
      <c r="Z502" s="1" t="e">
        <f t="array" aca="1" ref="Z502" ca="1">_xludf.IFS(DataSheet!$O502="Central","Chris",DataSheet!$O502="East","Erin",DataSheet!$O502="South","Sam",DataSheet!$O502="West","William")</f>
        <v>#NAME?</v>
      </c>
    </row>
    <row r="503" spans="1:26" ht="15.75" customHeight="1">
      <c r="A503" s="1">
        <v>2020</v>
      </c>
      <c r="B503" s="1" t="s">
        <v>1192</v>
      </c>
      <c r="C503" s="1" t="s">
        <v>27</v>
      </c>
      <c r="D503" s="1">
        <v>0.02</v>
      </c>
      <c r="E503" s="2">
        <v>120.98</v>
      </c>
      <c r="F503" s="2">
        <v>58.64</v>
      </c>
      <c r="G503" s="1" t="s">
        <v>28</v>
      </c>
      <c r="H503" s="1" t="s">
        <v>80</v>
      </c>
      <c r="I503" s="1" t="s">
        <v>30</v>
      </c>
      <c r="J503" s="1" t="s">
        <v>127</v>
      </c>
      <c r="K503" s="1" t="s">
        <v>32</v>
      </c>
      <c r="L503" s="1" t="s">
        <v>1193</v>
      </c>
      <c r="M503" s="3">
        <v>0.75</v>
      </c>
      <c r="N503" s="1" t="s">
        <v>34</v>
      </c>
      <c r="O503" s="1" t="s">
        <v>121</v>
      </c>
      <c r="P503" s="1" t="s">
        <v>337</v>
      </c>
      <c r="Q503" s="1" t="s">
        <v>1194</v>
      </c>
      <c r="R503" s="1">
        <v>15239</v>
      </c>
      <c r="S503" s="5" t="s">
        <v>1114</v>
      </c>
      <c r="T503" s="5" t="s">
        <v>1134</v>
      </c>
      <c r="U503" s="2">
        <v>-1330.5</v>
      </c>
      <c r="V503" s="1">
        <v>11</v>
      </c>
      <c r="W503" s="4">
        <v>1370.99</v>
      </c>
      <c r="X503" s="1">
        <v>86933</v>
      </c>
      <c r="Y503" s="4">
        <f>DataSheet!$E503-DataSheet!$D503</f>
        <v>120.96000000000001</v>
      </c>
      <c r="Z503" s="1" t="e">
        <f t="array" aca="1" ref="Z503" ca="1">_xludf.IFS(DataSheet!$O503="Central","Chris",DataSheet!$O503="East","Erin",DataSheet!$O503="South","Sam",DataSheet!$O503="West","William")</f>
        <v>#NAME?</v>
      </c>
    </row>
    <row r="504" spans="1:26" ht="15.75" customHeight="1">
      <c r="A504" s="1">
        <v>3342</v>
      </c>
      <c r="B504" s="1" t="s">
        <v>1195</v>
      </c>
      <c r="C504" s="1" t="s">
        <v>27</v>
      </c>
      <c r="D504" s="1">
        <v>0.03</v>
      </c>
      <c r="E504" s="2">
        <v>194.3</v>
      </c>
      <c r="F504" s="2">
        <v>11.54</v>
      </c>
      <c r="G504" s="1" t="s">
        <v>42</v>
      </c>
      <c r="H504" s="1" t="s">
        <v>80</v>
      </c>
      <c r="I504" s="1" t="s">
        <v>30</v>
      </c>
      <c r="J504" s="1" t="s">
        <v>136</v>
      </c>
      <c r="K504" s="1" t="s">
        <v>71</v>
      </c>
      <c r="L504" s="1" t="s">
        <v>219</v>
      </c>
      <c r="M504" s="3">
        <v>0.59</v>
      </c>
      <c r="N504" s="1" t="s">
        <v>34</v>
      </c>
      <c r="O504" s="1" t="s">
        <v>121</v>
      </c>
      <c r="P504" s="1" t="s">
        <v>392</v>
      </c>
      <c r="Q504" s="1" t="s">
        <v>73</v>
      </c>
      <c r="R504" s="1">
        <v>20006</v>
      </c>
      <c r="S504" s="5" t="s">
        <v>1114</v>
      </c>
      <c r="T504" s="5" t="s">
        <v>1134</v>
      </c>
      <c r="U504" s="2">
        <v>2861.01</v>
      </c>
      <c r="V504" s="1">
        <v>42</v>
      </c>
      <c r="W504" s="4">
        <v>8549.0400000000009</v>
      </c>
      <c r="X504" s="1">
        <v>21572</v>
      </c>
      <c r="Y504" s="4">
        <f>DataSheet!$E504-DataSheet!$D504</f>
        <v>194.27</v>
      </c>
      <c r="Z504" s="1" t="e">
        <f t="array" aca="1" ref="Z504" ca="1">_xludf.IFS(DataSheet!$O504="Central","Chris",DataSheet!$O504="East","Erin",DataSheet!$O504="South","Sam",DataSheet!$O504="West","William")</f>
        <v>#NAME?</v>
      </c>
    </row>
    <row r="505" spans="1:26" ht="15.75" customHeight="1">
      <c r="A505" s="1">
        <v>3344</v>
      </c>
      <c r="B505" s="1" t="s">
        <v>1196</v>
      </c>
      <c r="C505" s="1" t="s">
        <v>27</v>
      </c>
      <c r="D505" s="1">
        <v>0.03</v>
      </c>
      <c r="E505" s="2">
        <v>194.3</v>
      </c>
      <c r="F505" s="2">
        <v>11.54</v>
      </c>
      <c r="G505" s="1" t="s">
        <v>42</v>
      </c>
      <c r="H505" s="1" t="s">
        <v>80</v>
      </c>
      <c r="I505" s="1" t="s">
        <v>30</v>
      </c>
      <c r="J505" s="1" t="s">
        <v>136</v>
      </c>
      <c r="K505" s="1" t="s">
        <v>71</v>
      </c>
      <c r="L505" s="1" t="s">
        <v>219</v>
      </c>
      <c r="M505" s="3">
        <v>0.59</v>
      </c>
      <c r="N505" s="1" t="s">
        <v>34</v>
      </c>
      <c r="O505" s="1" t="s">
        <v>57</v>
      </c>
      <c r="P505" s="1" t="s">
        <v>305</v>
      </c>
      <c r="Q505" s="1" t="s">
        <v>1197</v>
      </c>
      <c r="R505" s="1">
        <v>48307</v>
      </c>
      <c r="S505" s="5" t="s">
        <v>1114</v>
      </c>
      <c r="T505" s="5" t="s">
        <v>1134</v>
      </c>
      <c r="U505" s="2">
        <v>1544.9306999999999</v>
      </c>
      <c r="V505" s="1">
        <v>11</v>
      </c>
      <c r="W505" s="4">
        <v>2239.0300000000002</v>
      </c>
      <c r="X505" s="1">
        <v>89928</v>
      </c>
      <c r="Y505" s="4">
        <f>DataSheet!$E505-DataSheet!$D505</f>
        <v>194.27</v>
      </c>
      <c r="Z505" s="1" t="e">
        <f t="array" aca="1" ref="Z505" ca="1">_xludf.IFS(DataSheet!$O505="Central","Chris",DataSheet!$O505="East","Erin",DataSheet!$O505="South","Sam",DataSheet!$O505="West","William")</f>
        <v>#NAME?</v>
      </c>
    </row>
    <row r="506" spans="1:26" ht="15.75" customHeight="1">
      <c r="A506" s="1">
        <v>1554</v>
      </c>
      <c r="B506" s="1" t="s">
        <v>1198</v>
      </c>
      <c r="C506" s="1" t="s">
        <v>41</v>
      </c>
      <c r="D506" s="1">
        <v>0.03</v>
      </c>
      <c r="E506" s="2">
        <v>124.49</v>
      </c>
      <c r="F506" s="2">
        <v>51.94</v>
      </c>
      <c r="G506" s="1" t="s">
        <v>28</v>
      </c>
      <c r="H506" s="1" t="s">
        <v>43</v>
      </c>
      <c r="I506" s="1" t="s">
        <v>30</v>
      </c>
      <c r="J506" s="1" t="s">
        <v>31</v>
      </c>
      <c r="K506" s="1" t="s">
        <v>32</v>
      </c>
      <c r="L506" s="1" t="s">
        <v>1199</v>
      </c>
      <c r="M506" s="3">
        <v>0.63</v>
      </c>
      <c r="N506" s="1" t="s">
        <v>34</v>
      </c>
      <c r="O506" s="1" t="s">
        <v>35</v>
      </c>
      <c r="P506" s="1" t="s">
        <v>36</v>
      </c>
      <c r="Q506" s="1" t="s">
        <v>1200</v>
      </c>
      <c r="R506" s="1">
        <v>39503</v>
      </c>
      <c r="S506" s="5" t="s">
        <v>1114</v>
      </c>
      <c r="T506" s="5" t="s">
        <v>1094</v>
      </c>
      <c r="U506" s="2">
        <v>-4.0179999999999998</v>
      </c>
      <c r="V506" s="1">
        <v>7</v>
      </c>
      <c r="W506" s="4">
        <v>894.88</v>
      </c>
      <c r="X506" s="1">
        <v>87487</v>
      </c>
      <c r="Y506" s="4">
        <f>DataSheet!$E506-DataSheet!$D506</f>
        <v>124.46</v>
      </c>
      <c r="Z506" s="1" t="e">
        <f t="array" aca="1" ref="Z506" ca="1">_xludf.IFS(DataSheet!$O506="Central","Chris",DataSheet!$O506="East","Erin",DataSheet!$O506="South","Sam",DataSheet!$O506="West","William")</f>
        <v>#NAME?</v>
      </c>
    </row>
    <row r="507" spans="1:26" ht="15.75" customHeight="1">
      <c r="A507" s="1">
        <v>2897</v>
      </c>
      <c r="B507" s="1" t="s">
        <v>1201</v>
      </c>
      <c r="C507" s="1" t="s">
        <v>41</v>
      </c>
      <c r="D507" s="1">
        <v>0.05</v>
      </c>
      <c r="E507" s="2">
        <v>80.97</v>
      </c>
      <c r="F507" s="2">
        <v>30.06</v>
      </c>
      <c r="G507" s="1" t="s">
        <v>28</v>
      </c>
      <c r="H507" s="1" t="s">
        <v>80</v>
      </c>
      <c r="I507" s="1" t="s">
        <v>44</v>
      </c>
      <c r="J507" s="1" t="s">
        <v>62</v>
      </c>
      <c r="K507" s="1" t="s">
        <v>32</v>
      </c>
      <c r="L507" s="1" t="s">
        <v>1202</v>
      </c>
      <c r="M507" s="3">
        <v>0.4</v>
      </c>
      <c r="N507" s="1" t="s">
        <v>34</v>
      </c>
      <c r="O507" s="1" t="s">
        <v>57</v>
      </c>
      <c r="P507" s="1" t="s">
        <v>93</v>
      </c>
      <c r="Q507" s="1" t="s">
        <v>1203</v>
      </c>
      <c r="R507" s="1">
        <v>55369</v>
      </c>
      <c r="S507" s="5" t="s">
        <v>1114</v>
      </c>
      <c r="T507" s="5" t="s">
        <v>1094</v>
      </c>
      <c r="U507" s="2">
        <v>565.17999999999995</v>
      </c>
      <c r="V507" s="1">
        <v>11</v>
      </c>
      <c r="W507" s="4">
        <v>904.25</v>
      </c>
      <c r="X507" s="1">
        <v>86926</v>
      </c>
      <c r="Y507" s="4">
        <f>DataSheet!$E507-DataSheet!$D507</f>
        <v>80.92</v>
      </c>
      <c r="Z507" s="1" t="e">
        <f t="array" aca="1" ref="Z507" ca="1">_xludf.IFS(DataSheet!$O507="Central","Chris",DataSheet!$O507="East","Erin",DataSheet!$O507="South","Sam",DataSheet!$O507="West","William")</f>
        <v>#NAME?</v>
      </c>
    </row>
    <row r="508" spans="1:26" ht="15.75" customHeight="1">
      <c r="A508" s="1">
        <v>2897</v>
      </c>
      <c r="B508" s="1" t="s">
        <v>1201</v>
      </c>
      <c r="C508" s="1" t="s">
        <v>41</v>
      </c>
      <c r="D508" s="1">
        <v>0</v>
      </c>
      <c r="E508" s="2">
        <v>6.48</v>
      </c>
      <c r="F508" s="2">
        <v>10.050000000000001</v>
      </c>
      <c r="G508" s="1" t="s">
        <v>42</v>
      </c>
      <c r="H508" s="1" t="s">
        <v>80</v>
      </c>
      <c r="I508" s="1" t="s">
        <v>53</v>
      </c>
      <c r="J508" s="1" t="s">
        <v>97</v>
      </c>
      <c r="K508" s="1" t="s">
        <v>82</v>
      </c>
      <c r="L508" s="1" t="s">
        <v>1204</v>
      </c>
      <c r="M508" s="3">
        <v>0.37</v>
      </c>
      <c r="N508" s="1" t="s">
        <v>34</v>
      </c>
      <c r="O508" s="1" t="s">
        <v>57</v>
      </c>
      <c r="P508" s="1" t="s">
        <v>93</v>
      </c>
      <c r="Q508" s="1" t="s">
        <v>1203</v>
      </c>
      <c r="R508" s="1">
        <v>55369</v>
      </c>
      <c r="S508" s="5" t="s">
        <v>1114</v>
      </c>
      <c r="T508" s="5" t="s">
        <v>1134</v>
      </c>
      <c r="U508" s="2">
        <v>-38.72</v>
      </c>
      <c r="V508" s="1">
        <v>2</v>
      </c>
      <c r="W508" s="4">
        <v>16.309999999999999</v>
      </c>
      <c r="X508" s="1">
        <v>86926</v>
      </c>
      <c r="Y508" s="4">
        <f>DataSheet!$E508-DataSheet!$D508</f>
        <v>6.48</v>
      </c>
      <c r="Z508" s="1" t="e">
        <f t="array" aca="1" ref="Z508" ca="1">_xludf.IFS(DataSheet!$O508="Central","Chris",DataSheet!$O508="East","Erin",DataSheet!$O508="South","Sam",DataSheet!$O508="West","William")</f>
        <v>#NAME?</v>
      </c>
    </row>
    <row r="509" spans="1:26" ht="15.75" customHeight="1">
      <c r="A509" s="1">
        <v>2058</v>
      </c>
      <c r="B509" s="1" t="s">
        <v>1205</v>
      </c>
      <c r="C509" s="1" t="s">
        <v>126</v>
      </c>
      <c r="D509" s="1">
        <v>7.0000000000000007E-2</v>
      </c>
      <c r="E509" s="2">
        <v>5.98</v>
      </c>
      <c r="F509" s="2">
        <v>5.46</v>
      </c>
      <c r="G509" s="1" t="s">
        <v>42</v>
      </c>
      <c r="H509" s="1" t="s">
        <v>103</v>
      </c>
      <c r="I509" s="1" t="s">
        <v>53</v>
      </c>
      <c r="J509" s="1" t="s">
        <v>97</v>
      </c>
      <c r="K509" s="1" t="s">
        <v>82</v>
      </c>
      <c r="L509" s="1" t="s">
        <v>1206</v>
      </c>
      <c r="M509" s="3">
        <v>0.36</v>
      </c>
      <c r="N509" s="1" t="s">
        <v>34</v>
      </c>
      <c r="O509" s="1" t="s">
        <v>35</v>
      </c>
      <c r="P509" s="1" t="s">
        <v>106</v>
      </c>
      <c r="Q509" s="1" t="s">
        <v>1207</v>
      </c>
      <c r="R509" s="1">
        <v>28601</v>
      </c>
      <c r="S509" s="5" t="s">
        <v>1114</v>
      </c>
      <c r="T509" s="5" t="s">
        <v>1134</v>
      </c>
      <c r="U509" s="2">
        <v>46.65</v>
      </c>
      <c r="V509" s="1">
        <v>5</v>
      </c>
      <c r="W509" s="4">
        <v>32.76</v>
      </c>
      <c r="X509" s="1">
        <v>88040</v>
      </c>
      <c r="Y509" s="4">
        <f>DataSheet!$E509-DataSheet!$D509</f>
        <v>5.91</v>
      </c>
      <c r="Z509" s="1" t="e">
        <f t="array" aca="1" ref="Z509" ca="1">_xludf.IFS(DataSheet!$O509="Central","Chris",DataSheet!$O509="East","Erin",DataSheet!$O509="South","Sam",DataSheet!$O509="West","William")</f>
        <v>#NAME?</v>
      </c>
    </row>
    <row r="510" spans="1:26" ht="15.75" customHeight="1">
      <c r="A510" s="1">
        <v>3170</v>
      </c>
      <c r="B510" s="1" t="s">
        <v>1208</v>
      </c>
      <c r="C510" s="1" t="s">
        <v>126</v>
      </c>
      <c r="D510" s="1">
        <v>0.1</v>
      </c>
      <c r="E510" s="2">
        <v>7.28</v>
      </c>
      <c r="F510" s="2">
        <v>5.47</v>
      </c>
      <c r="G510" s="1" t="s">
        <v>42</v>
      </c>
      <c r="H510" s="1" t="s">
        <v>103</v>
      </c>
      <c r="I510" s="1" t="s">
        <v>53</v>
      </c>
      <c r="J510" s="1" t="s">
        <v>97</v>
      </c>
      <c r="K510" s="1" t="s">
        <v>82</v>
      </c>
      <c r="L510" s="1" t="s">
        <v>1209</v>
      </c>
      <c r="M510" s="3">
        <v>0.35</v>
      </c>
      <c r="N510" s="1" t="s">
        <v>34</v>
      </c>
      <c r="O510" s="1" t="s">
        <v>35</v>
      </c>
      <c r="P510" s="1" t="s">
        <v>133</v>
      </c>
      <c r="Q510" s="1" t="s">
        <v>1210</v>
      </c>
      <c r="R510" s="1">
        <v>34952</v>
      </c>
      <c r="S510" s="5" t="s">
        <v>1114</v>
      </c>
      <c r="T510" s="5" t="s">
        <v>1114</v>
      </c>
      <c r="U510" s="2">
        <v>167.334</v>
      </c>
      <c r="V510" s="1">
        <v>12</v>
      </c>
      <c r="W510" s="4">
        <v>83.14</v>
      </c>
      <c r="X510" s="1">
        <v>86489</v>
      </c>
      <c r="Y510" s="4">
        <f>DataSheet!$E510-DataSheet!$D510</f>
        <v>7.1800000000000006</v>
      </c>
      <c r="Z510" s="1" t="e">
        <f t="array" aca="1" ref="Z510" ca="1">_xludf.IFS(DataSheet!$O510="Central","Chris",DataSheet!$O510="East","Erin",DataSheet!$O510="South","Sam",DataSheet!$O510="West","William")</f>
        <v>#NAME?</v>
      </c>
    </row>
    <row r="511" spans="1:26" ht="15.75" customHeight="1">
      <c r="A511" s="1">
        <v>2190</v>
      </c>
      <c r="B511" s="1" t="s">
        <v>1211</v>
      </c>
      <c r="C511" s="1" t="s">
        <v>27</v>
      </c>
      <c r="D511" s="1">
        <v>0.05</v>
      </c>
      <c r="E511" s="2">
        <v>16.98</v>
      </c>
      <c r="F511" s="2">
        <v>7.78</v>
      </c>
      <c r="G511" s="1" t="s">
        <v>42</v>
      </c>
      <c r="H511" s="1" t="s">
        <v>80</v>
      </c>
      <c r="I511" s="1" t="s">
        <v>53</v>
      </c>
      <c r="J511" s="1" t="s">
        <v>54</v>
      </c>
      <c r="K511" s="1" t="s">
        <v>46</v>
      </c>
      <c r="L511" s="1" t="s">
        <v>1212</v>
      </c>
      <c r="M511" s="3">
        <v>0.56999999999999995</v>
      </c>
      <c r="N511" s="1" t="s">
        <v>34</v>
      </c>
      <c r="O511" s="1" t="s">
        <v>57</v>
      </c>
      <c r="P511" s="1" t="s">
        <v>305</v>
      </c>
      <c r="Q511" s="1" t="s">
        <v>1213</v>
      </c>
      <c r="R511" s="1">
        <v>48227</v>
      </c>
      <c r="S511" s="5" t="s">
        <v>1094</v>
      </c>
      <c r="T511" s="5" t="s">
        <v>1214</v>
      </c>
      <c r="U511" s="2">
        <v>-47.28</v>
      </c>
      <c r="V511" s="1">
        <v>45</v>
      </c>
      <c r="W511" s="4">
        <v>761.67</v>
      </c>
      <c r="X511" s="1">
        <v>41636</v>
      </c>
      <c r="Y511" s="4">
        <f>DataSheet!$E511-DataSheet!$D511</f>
        <v>16.93</v>
      </c>
      <c r="Z511" s="1" t="e">
        <f t="array" aca="1" ref="Z511" ca="1">_xludf.IFS(DataSheet!$O511="Central","Chris",DataSheet!$O511="East","Erin",DataSheet!$O511="South","Sam",DataSheet!$O511="West","William")</f>
        <v>#NAME?</v>
      </c>
    </row>
    <row r="512" spans="1:26" ht="15.75" customHeight="1">
      <c r="A512" s="1">
        <v>2190</v>
      </c>
      <c r="B512" s="1" t="s">
        <v>1211</v>
      </c>
      <c r="C512" s="1" t="s">
        <v>27</v>
      </c>
      <c r="D512" s="1">
        <v>0.03</v>
      </c>
      <c r="E512" s="2">
        <v>115.99</v>
      </c>
      <c r="F512" s="2">
        <v>4.2300000000000004</v>
      </c>
      <c r="G512" s="1" t="s">
        <v>42</v>
      </c>
      <c r="H512" s="1" t="s">
        <v>80</v>
      </c>
      <c r="I512" s="1" t="s">
        <v>44</v>
      </c>
      <c r="J512" s="1" t="s">
        <v>145</v>
      </c>
      <c r="K512" s="1" t="s">
        <v>82</v>
      </c>
      <c r="L512" s="1" t="s">
        <v>1215</v>
      </c>
      <c r="M512" s="3">
        <v>0.56000000000000005</v>
      </c>
      <c r="N512" s="1" t="s">
        <v>34</v>
      </c>
      <c r="O512" s="1" t="s">
        <v>57</v>
      </c>
      <c r="P512" s="1" t="s">
        <v>305</v>
      </c>
      <c r="Q512" s="1" t="s">
        <v>1213</v>
      </c>
      <c r="R512" s="1">
        <v>48227</v>
      </c>
      <c r="S512" s="5" t="s">
        <v>1094</v>
      </c>
      <c r="T512" s="5" t="s">
        <v>1214</v>
      </c>
      <c r="U512" s="2">
        <v>722.24099999999999</v>
      </c>
      <c r="V512" s="1">
        <v>49</v>
      </c>
      <c r="W512" s="4">
        <v>5014.07</v>
      </c>
      <c r="X512" s="1">
        <v>41636</v>
      </c>
      <c r="Y512" s="4">
        <f>DataSheet!$E512-DataSheet!$D512</f>
        <v>115.96</v>
      </c>
      <c r="Z512" s="1" t="e">
        <f t="array" aca="1" ref="Z512" ca="1">_xludf.IFS(DataSheet!$O512="Central","Chris",DataSheet!$O512="East","Erin",DataSheet!$O512="South","Sam",DataSheet!$O512="West","William")</f>
        <v>#NAME?</v>
      </c>
    </row>
    <row r="513" spans="1:26" ht="15.75" customHeight="1">
      <c r="A513" s="1">
        <v>2193</v>
      </c>
      <c r="B513" s="1" t="s">
        <v>1216</v>
      </c>
      <c r="C513" s="1" t="s">
        <v>27</v>
      </c>
      <c r="D513" s="1">
        <v>0.05</v>
      </c>
      <c r="E513" s="2">
        <v>16.98</v>
      </c>
      <c r="F513" s="2">
        <v>7.78</v>
      </c>
      <c r="G513" s="1" t="s">
        <v>42</v>
      </c>
      <c r="H513" s="1" t="s">
        <v>80</v>
      </c>
      <c r="I513" s="1" t="s">
        <v>53</v>
      </c>
      <c r="J513" s="1" t="s">
        <v>54</v>
      </c>
      <c r="K513" s="1" t="s">
        <v>46</v>
      </c>
      <c r="L513" s="1" t="s">
        <v>1212</v>
      </c>
      <c r="M513" s="3">
        <v>0.56999999999999995</v>
      </c>
      <c r="N513" s="1" t="s">
        <v>34</v>
      </c>
      <c r="O513" s="1" t="s">
        <v>35</v>
      </c>
      <c r="P513" s="1" t="s">
        <v>106</v>
      </c>
      <c r="Q513" s="1" t="s">
        <v>107</v>
      </c>
      <c r="R513" s="1">
        <v>28560</v>
      </c>
      <c r="S513" s="5" t="s">
        <v>1094</v>
      </c>
      <c r="T513" s="5" t="s">
        <v>1214</v>
      </c>
      <c r="U513" s="2">
        <v>-161</v>
      </c>
      <c r="V513" s="1">
        <v>11</v>
      </c>
      <c r="W513" s="4">
        <v>186.19</v>
      </c>
      <c r="X513" s="1">
        <v>90685</v>
      </c>
      <c r="Y513" s="4">
        <f>DataSheet!$E513-DataSheet!$D513</f>
        <v>16.93</v>
      </c>
      <c r="Z513" s="1" t="e">
        <f t="array" aca="1" ref="Z513" ca="1">_xludf.IFS(DataSheet!$O513="Central","Chris",DataSheet!$O513="East","Erin",DataSheet!$O513="South","Sam",DataSheet!$O513="West","William")</f>
        <v>#NAME?</v>
      </c>
    </row>
    <row r="514" spans="1:26" ht="15.75" customHeight="1">
      <c r="A514" s="1">
        <v>2193</v>
      </c>
      <c r="B514" s="1" t="s">
        <v>1216</v>
      </c>
      <c r="C514" s="1" t="s">
        <v>27</v>
      </c>
      <c r="D514" s="1">
        <v>0.03</v>
      </c>
      <c r="E514" s="2">
        <v>115.99</v>
      </c>
      <c r="F514" s="2">
        <v>4.2300000000000004</v>
      </c>
      <c r="G514" s="1" t="s">
        <v>42</v>
      </c>
      <c r="H514" s="1" t="s">
        <v>80</v>
      </c>
      <c r="I514" s="1" t="s">
        <v>44</v>
      </c>
      <c r="J514" s="1" t="s">
        <v>145</v>
      </c>
      <c r="K514" s="1" t="s">
        <v>82</v>
      </c>
      <c r="L514" s="1" t="s">
        <v>1215</v>
      </c>
      <c r="M514" s="3">
        <v>0.56000000000000005</v>
      </c>
      <c r="N514" s="1" t="s">
        <v>34</v>
      </c>
      <c r="O514" s="1" t="s">
        <v>35</v>
      </c>
      <c r="P514" s="1" t="s">
        <v>106</v>
      </c>
      <c r="Q514" s="1" t="s">
        <v>107</v>
      </c>
      <c r="R514" s="1">
        <v>28560</v>
      </c>
      <c r="S514" s="5" t="s">
        <v>1094</v>
      </c>
      <c r="T514" s="5" t="s">
        <v>1214</v>
      </c>
      <c r="U514" s="2">
        <v>848.3646</v>
      </c>
      <c r="V514" s="1">
        <v>12</v>
      </c>
      <c r="W514" s="4">
        <v>1227.94</v>
      </c>
      <c r="X514" s="1">
        <v>90685</v>
      </c>
      <c r="Y514" s="4">
        <f>DataSheet!$E514-DataSheet!$D514</f>
        <v>115.96</v>
      </c>
      <c r="Z514" s="1" t="e">
        <f t="array" aca="1" ref="Z514" ca="1">_xludf.IFS(DataSheet!$O514="Central","Chris",DataSheet!$O514="East","Erin",DataSheet!$O514="South","Sam",DataSheet!$O514="West","William")</f>
        <v>#NAME?</v>
      </c>
    </row>
    <row r="515" spans="1:26" ht="15.75" customHeight="1">
      <c r="A515" s="1">
        <v>2358</v>
      </c>
      <c r="B515" s="1" t="s">
        <v>1217</v>
      </c>
      <c r="C515" s="1" t="s">
        <v>27</v>
      </c>
      <c r="D515" s="1">
        <v>0.05</v>
      </c>
      <c r="E515" s="2">
        <v>2.08</v>
      </c>
      <c r="F515" s="2">
        <v>2.56</v>
      </c>
      <c r="G515" s="1" t="s">
        <v>42</v>
      </c>
      <c r="H515" s="1" t="s">
        <v>80</v>
      </c>
      <c r="I515" s="1" t="s">
        <v>53</v>
      </c>
      <c r="J515" s="1" t="s">
        <v>591</v>
      </c>
      <c r="K515" s="1" t="s">
        <v>46</v>
      </c>
      <c r="L515" s="1" t="s">
        <v>1218</v>
      </c>
      <c r="M515" s="3">
        <v>0.55000000000000004</v>
      </c>
      <c r="N515" s="1" t="s">
        <v>34</v>
      </c>
      <c r="O515" s="1" t="s">
        <v>35</v>
      </c>
      <c r="P515" s="1" t="s">
        <v>133</v>
      </c>
      <c r="Q515" s="1" t="s">
        <v>1145</v>
      </c>
      <c r="R515" s="1">
        <v>33311</v>
      </c>
      <c r="S515" s="5" t="s">
        <v>1094</v>
      </c>
      <c r="T515" s="5" t="s">
        <v>1214</v>
      </c>
      <c r="U515" s="2">
        <v>-1045.0160000000001</v>
      </c>
      <c r="V515" s="1">
        <v>19</v>
      </c>
      <c r="W515" s="4">
        <v>40.93</v>
      </c>
      <c r="X515" s="1">
        <v>88268</v>
      </c>
      <c r="Y515" s="4">
        <f>DataSheet!$E515-DataSheet!$D515</f>
        <v>2.0300000000000002</v>
      </c>
      <c r="Z515" s="1" t="e">
        <f t="array" aca="1" ref="Z515" ca="1">_xludf.IFS(DataSheet!$O515="Central","Chris",DataSheet!$O515="East","Erin",DataSheet!$O515="South","Sam",DataSheet!$O515="West","William")</f>
        <v>#NAME?</v>
      </c>
    </row>
    <row r="516" spans="1:26" ht="15.75" customHeight="1">
      <c r="A516" s="1">
        <v>2490</v>
      </c>
      <c r="B516" s="1" t="s">
        <v>475</v>
      </c>
      <c r="C516" s="1" t="s">
        <v>27</v>
      </c>
      <c r="D516" s="1">
        <v>0.09</v>
      </c>
      <c r="E516" s="2">
        <v>348.21</v>
      </c>
      <c r="F516" s="2">
        <v>40.19</v>
      </c>
      <c r="G516" s="1" t="s">
        <v>28</v>
      </c>
      <c r="H516" s="1" t="s">
        <v>80</v>
      </c>
      <c r="I516" s="1" t="s">
        <v>30</v>
      </c>
      <c r="J516" s="1" t="s">
        <v>31</v>
      </c>
      <c r="K516" s="1" t="s">
        <v>32</v>
      </c>
      <c r="L516" s="1" t="s">
        <v>33</v>
      </c>
      <c r="M516" s="3">
        <v>0.62</v>
      </c>
      <c r="N516" s="1" t="s">
        <v>34</v>
      </c>
      <c r="O516" s="1" t="s">
        <v>65</v>
      </c>
      <c r="P516" s="1" t="s">
        <v>99</v>
      </c>
      <c r="Q516" s="1" t="s">
        <v>477</v>
      </c>
      <c r="R516" s="1">
        <v>92627</v>
      </c>
      <c r="S516" s="5" t="s">
        <v>1094</v>
      </c>
      <c r="T516" s="5" t="s">
        <v>1214</v>
      </c>
      <c r="U516" s="2">
        <v>-93.85</v>
      </c>
      <c r="V516" s="1">
        <v>2</v>
      </c>
      <c r="W516" s="4">
        <v>662.8</v>
      </c>
      <c r="X516" s="1">
        <v>86884</v>
      </c>
      <c r="Y516" s="4">
        <f>DataSheet!$E516-DataSheet!$D516</f>
        <v>348.12</v>
      </c>
      <c r="Z516" s="1" t="e">
        <f t="array" aca="1" ref="Z516" ca="1">_xludf.IFS(DataSheet!$O516="Central","Chris",DataSheet!$O516="East","Erin",DataSheet!$O516="South","Sam",DataSheet!$O516="West","William")</f>
        <v>#NAME?</v>
      </c>
    </row>
    <row r="517" spans="1:26" ht="15.75" customHeight="1">
      <c r="A517" s="1">
        <v>2491</v>
      </c>
      <c r="B517" s="1" t="s">
        <v>478</v>
      </c>
      <c r="C517" s="1" t="s">
        <v>27</v>
      </c>
      <c r="D517" s="1">
        <v>0.09</v>
      </c>
      <c r="E517" s="2">
        <v>348.21</v>
      </c>
      <c r="F517" s="2">
        <v>40.19</v>
      </c>
      <c r="G517" s="1" t="s">
        <v>28</v>
      </c>
      <c r="H517" s="1" t="s">
        <v>80</v>
      </c>
      <c r="I517" s="1" t="s">
        <v>30</v>
      </c>
      <c r="J517" s="1" t="s">
        <v>31</v>
      </c>
      <c r="K517" s="1" t="s">
        <v>32</v>
      </c>
      <c r="L517" s="1" t="s">
        <v>33</v>
      </c>
      <c r="M517" s="3">
        <v>0.62</v>
      </c>
      <c r="N517" s="1" t="s">
        <v>34</v>
      </c>
      <c r="O517" s="1" t="s">
        <v>65</v>
      </c>
      <c r="P517" s="1" t="s">
        <v>99</v>
      </c>
      <c r="Q517" s="1" t="s">
        <v>109</v>
      </c>
      <c r="R517" s="1">
        <v>90045</v>
      </c>
      <c r="S517" s="5" t="s">
        <v>1094</v>
      </c>
      <c r="T517" s="5" t="s">
        <v>1214</v>
      </c>
      <c r="U517" s="2">
        <v>-93.85</v>
      </c>
      <c r="V517" s="1">
        <v>8</v>
      </c>
      <c r="W517" s="4">
        <v>2651.21</v>
      </c>
      <c r="X517" s="1">
        <v>48836</v>
      </c>
      <c r="Y517" s="4">
        <f>DataSheet!$E517-DataSheet!$D517</f>
        <v>348.12</v>
      </c>
      <c r="Z517" s="1" t="e">
        <f t="array" aca="1" ref="Z517" ca="1">_xludf.IFS(DataSheet!$O517="Central","Chris",DataSheet!$O517="East","Erin",DataSheet!$O517="South","Sam",DataSheet!$O517="West","William")</f>
        <v>#NAME?</v>
      </c>
    </row>
    <row r="518" spans="1:26" ht="15.75" customHeight="1">
      <c r="A518" s="1">
        <v>3069</v>
      </c>
      <c r="B518" s="1" t="s">
        <v>1219</v>
      </c>
      <c r="C518" s="1" t="s">
        <v>27</v>
      </c>
      <c r="D518" s="1">
        <v>0.09</v>
      </c>
      <c r="E518" s="2">
        <v>1.82</v>
      </c>
      <c r="F518" s="2">
        <v>0.83</v>
      </c>
      <c r="G518" s="1" t="s">
        <v>42</v>
      </c>
      <c r="H518" s="1" t="s">
        <v>43</v>
      </c>
      <c r="I518" s="1" t="s">
        <v>53</v>
      </c>
      <c r="J518" s="1" t="s">
        <v>54</v>
      </c>
      <c r="K518" s="1" t="s">
        <v>55</v>
      </c>
      <c r="L518" s="1" t="s">
        <v>1220</v>
      </c>
      <c r="M518" s="3">
        <v>0.56999999999999995</v>
      </c>
      <c r="N518" s="1" t="s">
        <v>34</v>
      </c>
      <c r="O518" s="1" t="s">
        <v>57</v>
      </c>
      <c r="P518" s="1" t="s">
        <v>93</v>
      </c>
      <c r="Q518" s="1" t="s">
        <v>1221</v>
      </c>
      <c r="R518" s="1">
        <v>55128</v>
      </c>
      <c r="S518" s="5" t="s">
        <v>1094</v>
      </c>
      <c r="T518" s="5" t="s">
        <v>1134</v>
      </c>
      <c r="U518" s="2">
        <v>-6.734</v>
      </c>
      <c r="V518" s="1">
        <v>22</v>
      </c>
      <c r="W518" s="4">
        <v>36.82</v>
      </c>
      <c r="X518" s="1">
        <v>88192</v>
      </c>
      <c r="Y518" s="4">
        <f>DataSheet!$E518-DataSheet!$D518</f>
        <v>1.73</v>
      </c>
      <c r="Z518" s="1" t="e">
        <f t="array" aca="1" ref="Z518" ca="1">_xludf.IFS(DataSheet!$O518="Central","Chris",DataSheet!$O518="East","Erin",DataSheet!$O518="South","Sam",DataSheet!$O518="West","William")</f>
        <v>#NAME?</v>
      </c>
    </row>
    <row r="519" spans="1:26" ht="15.75" customHeight="1">
      <c r="A519" s="1">
        <v>3393</v>
      </c>
      <c r="B519" s="1" t="s">
        <v>1222</v>
      </c>
      <c r="C519" s="1" t="s">
        <v>27</v>
      </c>
      <c r="D519" s="1">
        <v>0.08</v>
      </c>
      <c r="E519" s="2">
        <v>4.4800000000000004</v>
      </c>
      <c r="F519" s="2">
        <v>2.5</v>
      </c>
      <c r="G519" s="1" t="s">
        <v>42</v>
      </c>
      <c r="H519" s="1" t="s">
        <v>43</v>
      </c>
      <c r="I519" s="1" t="s">
        <v>53</v>
      </c>
      <c r="J519" s="1" t="s">
        <v>362</v>
      </c>
      <c r="K519" s="1" t="s">
        <v>82</v>
      </c>
      <c r="L519" s="1" t="s">
        <v>1064</v>
      </c>
      <c r="M519" s="3">
        <v>0.37</v>
      </c>
      <c r="N519" s="1" t="s">
        <v>34</v>
      </c>
      <c r="O519" s="1" t="s">
        <v>65</v>
      </c>
      <c r="P519" s="1" t="s">
        <v>73</v>
      </c>
      <c r="Q519" s="1" t="s">
        <v>1223</v>
      </c>
      <c r="R519" s="1">
        <v>99163</v>
      </c>
      <c r="S519" s="5" t="s">
        <v>1094</v>
      </c>
      <c r="T519" s="5" t="s">
        <v>1134</v>
      </c>
      <c r="U519" s="2">
        <v>-3.2448000000000001</v>
      </c>
      <c r="V519" s="1">
        <v>19</v>
      </c>
      <c r="W519" s="4">
        <v>80.2</v>
      </c>
      <c r="X519" s="1">
        <v>87909</v>
      </c>
      <c r="Y519" s="4">
        <f>DataSheet!$E519-DataSheet!$D519</f>
        <v>4.4000000000000004</v>
      </c>
      <c r="Z519" s="1" t="e">
        <f t="array" aca="1" ref="Z519" ca="1">_xludf.IFS(DataSheet!$O519="Central","Chris",DataSheet!$O519="East","Erin",DataSheet!$O519="South","Sam",DataSheet!$O519="West","William")</f>
        <v>#NAME?</v>
      </c>
    </row>
    <row r="520" spans="1:26" ht="15.75" customHeight="1">
      <c r="A520" s="1">
        <v>306</v>
      </c>
      <c r="B520" s="1" t="s">
        <v>1224</v>
      </c>
      <c r="C520" s="1" t="s">
        <v>41</v>
      </c>
      <c r="D520" s="1">
        <v>0.01</v>
      </c>
      <c r="E520" s="2">
        <v>8.33</v>
      </c>
      <c r="F520" s="2">
        <v>1.99</v>
      </c>
      <c r="G520" s="1" t="s">
        <v>42</v>
      </c>
      <c r="H520" s="1" t="s">
        <v>29</v>
      </c>
      <c r="I520" s="1" t="s">
        <v>44</v>
      </c>
      <c r="J520" s="1" t="s">
        <v>45</v>
      </c>
      <c r="K520" s="1" t="s">
        <v>46</v>
      </c>
      <c r="L520" s="1" t="s">
        <v>1225</v>
      </c>
      <c r="M520" s="3">
        <v>0.52</v>
      </c>
      <c r="N520" s="1" t="s">
        <v>34</v>
      </c>
      <c r="O520" s="1" t="s">
        <v>121</v>
      </c>
      <c r="P520" s="1" t="s">
        <v>437</v>
      </c>
      <c r="Q520" s="1" t="s">
        <v>1226</v>
      </c>
      <c r="R520" s="1">
        <v>21208</v>
      </c>
      <c r="S520" s="5" t="s">
        <v>1094</v>
      </c>
      <c r="T520" s="5" t="s">
        <v>1134</v>
      </c>
      <c r="U520" s="2">
        <v>15.895200000000001</v>
      </c>
      <c r="V520" s="1">
        <v>8</v>
      </c>
      <c r="W520" s="4">
        <v>70.16</v>
      </c>
      <c r="X520" s="1">
        <v>87057</v>
      </c>
      <c r="Y520" s="4">
        <f>DataSheet!$E520-DataSheet!$D520</f>
        <v>8.32</v>
      </c>
      <c r="Z520" s="1" t="e">
        <f t="array" aca="1" ref="Z520" ca="1">_xludf.IFS(DataSheet!$O520="Central","Chris",DataSheet!$O520="East","Erin",DataSheet!$O520="South","Sam",DataSheet!$O520="West","William")</f>
        <v>#NAME?</v>
      </c>
    </row>
    <row r="521" spans="1:26" ht="15.75" customHeight="1">
      <c r="A521" s="1">
        <v>306</v>
      </c>
      <c r="B521" s="1" t="s">
        <v>1224</v>
      </c>
      <c r="C521" s="1" t="s">
        <v>41</v>
      </c>
      <c r="D521" s="1">
        <v>0.04</v>
      </c>
      <c r="E521" s="2">
        <v>85.99</v>
      </c>
      <c r="F521" s="2">
        <v>0.99</v>
      </c>
      <c r="G521" s="1" t="s">
        <v>42</v>
      </c>
      <c r="H521" s="1" t="s">
        <v>29</v>
      </c>
      <c r="I521" s="1" t="s">
        <v>44</v>
      </c>
      <c r="J521" s="1" t="s">
        <v>145</v>
      </c>
      <c r="K521" s="1" t="s">
        <v>55</v>
      </c>
      <c r="L521" s="1" t="s">
        <v>1227</v>
      </c>
      <c r="M521" s="3">
        <v>0.55000000000000004</v>
      </c>
      <c r="N521" s="1" t="s">
        <v>34</v>
      </c>
      <c r="O521" s="1" t="s">
        <v>121</v>
      </c>
      <c r="P521" s="1" t="s">
        <v>437</v>
      </c>
      <c r="Q521" s="1" t="s">
        <v>1226</v>
      </c>
      <c r="R521" s="1">
        <v>21208</v>
      </c>
      <c r="S521" s="5" t="s">
        <v>1094</v>
      </c>
      <c r="T521" s="5" t="s">
        <v>1214</v>
      </c>
      <c r="U521" s="2">
        <v>855.99329999999998</v>
      </c>
      <c r="V521" s="1">
        <v>17</v>
      </c>
      <c r="W521" s="4">
        <v>1240.57</v>
      </c>
      <c r="X521" s="1">
        <v>87057</v>
      </c>
      <c r="Y521" s="4">
        <f>DataSheet!$E521-DataSheet!$D521</f>
        <v>85.949999999999989</v>
      </c>
      <c r="Z521" s="1" t="e">
        <f t="array" aca="1" ref="Z521" ca="1">_xludf.IFS(DataSheet!$O521="Central","Chris",DataSheet!$O521="East","Erin",DataSheet!$O521="South","Sam",DataSheet!$O521="West","William")</f>
        <v>#NAME?</v>
      </c>
    </row>
    <row r="522" spans="1:26" ht="15.75" customHeight="1">
      <c r="A522" s="1">
        <v>308</v>
      </c>
      <c r="B522" s="1" t="s">
        <v>1228</v>
      </c>
      <c r="C522" s="1" t="s">
        <v>41</v>
      </c>
      <c r="D522" s="1">
        <v>0.01</v>
      </c>
      <c r="E522" s="2">
        <v>8.33</v>
      </c>
      <c r="F522" s="2">
        <v>1.99</v>
      </c>
      <c r="G522" s="1" t="s">
        <v>42</v>
      </c>
      <c r="H522" s="1" t="s">
        <v>29</v>
      </c>
      <c r="I522" s="1" t="s">
        <v>44</v>
      </c>
      <c r="J522" s="1" t="s">
        <v>45</v>
      </c>
      <c r="K522" s="1" t="s">
        <v>46</v>
      </c>
      <c r="L522" s="1" t="s">
        <v>1225</v>
      </c>
      <c r="M522" s="3">
        <v>0.52</v>
      </c>
      <c r="N522" s="1" t="s">
        <v>34</v>
      </c>
      <c r="O522" s="1" t="s">
        <v>65</v>
      </c>
      <c r="P522" s="1" t="s">
        <v>73</v>
      </c>
      <c r="Q522" s="1" t="s">
        <v>152</v>
      </c>
      <c r="R522" s="1">
        <v>98115</v>
      </c>
      <c r="S522" s="5" t="s">
        <v>1094</v>
      </c>
      <c r="T522" s="5" t="s">
        <v>1134</v>
      </c>
      <c r="U522" s="2">
        <v>10.74</v>
      </c>
      <c r="V522" s="1">
        <v>32</v>
      </c>
      <c r="W522" s="4">
        <v>280.62</v>
      </c>
      <c r="X522" s="1">
        <v>37760</v>
      </c>
      <c r="Y522" s="4">
        <f>DataSheet!$E522-DataSheet!$D522</f>
        <v>8.32</v>
      </c>
      <c r="Z522" s="1" t="e">
        <f t="array" aca="1" ref="Z522" ca="1">_xludf.IFS(DataSheet!$O522="Central","Chris",DataSheet!$O522="East","Erin",DataSheet!$O522="South","Sam",DataSheet!$O522="West","William")</f>
        <v>#NAME?</v>
      </c>
    </row>
    <row r="523" spans="1:26" ht="15.75" customHeight="1">
      <c r="A523" s="1">
        <v>1156</v>
      </c>
      <c r="B523" s="1" t="s">
        <v>1229</v>
      </c>
      <c r="C523" s="1" t="s">
        <v>41</v>
      </c>
      <c r="D523" s="1">
        <v>0.06</v>
      </c>
      <c r="E523" s="2">
        <v>175.99</v>
      </c>
      <c r="F523" s="2">
        <v>8.99</v>
      </c>
      <c r="G523" s="1" t="s">
        <v>42</v>
      </c>
      <c r="H523" s="1" t="s">
        <v>43</v>
      </c>
      <c r="I523" s="1" t="s">
        <v>44</v>
      </c>
      <c r="J523" s="1" t="s">
        <v>145</v>
      </c>
      <c r="K523" s="1" t="s">
        <v>82</v>
      </c>
      <c r="L523" s="1" t="s">
        <v>1230</v>
      </c>
      <c r="M523" s="3">
        <v>0.56999999999999995</v>
      </c>
      <c r="N523" s="1" t="s">
        <v>34</v>
      </c>
      <c r="O523" s="1" t="s">
        <v>121</v>
      </c>
      <c r="P523" s="1" t="s">
        <v>422</v>
      </c>
      <c r="Q523" s="1" t="s">
        <v>1231</v>
      </c>
      <c r="R523" s="1">
        <v>1876</v>
      </c>
      <c r="S523" s="5" t="s">
        <v>1094</v>
      </c>
      <c r="T523" s="5" t="s">
        <v>1134</v>
      </c>
      <c r="U523" s="2">
        <v>48.47148</v>
      </c>
      <c r="V523" s="1">
        <v>7</v>
      </c>
      <c r="W523" s="4">
        <v>1013.84</v>
      </c>
      <c r="X523" s="1">
        <v>90855</v>
      </c>
      <c r="Y523" s="4">
        <f>DataSheet!$E523-DataSheet!$D523</f>
        <v>175.93</v>
      </c>
      <c r="Z523" s="1" t="e">
        <f t="array" aca="1" ref="Z523" ca="1">_xludf.IFS(DataSheet!$O523="Central","Chris",DataSheet!$O523="East","Erin",DataSheet!$O523="South","Sam",DataSheet!$O523="West","William")</f>
        <v>#NAME?</v>
      </c>
    </row>
    <row r="524" spans="1:26" ht="15.75" customHeight="1">
      <c r="A524" s="1">
        <v>1745</v>
      </c>
      <c r="B524" s="1" t="s">
        <v>377</v>
      </c>
      <c r="C524" s="1" t="s">
        <v>52</v>
      </c>
      <c r="D524" s="1">
        <v>0.04</v>
      </c>
      <c r="E524" s="2">
        <v>60.65</v>
      </c>
      <c r="F524" s="2">
        <v>12.23</v>
      </c>
      <c r="G524" s="1" t="s">
        <v>42</v>
      </c>
      <c r="H524" s="1" t="s">
        <v>80</v>
      </c>
      <c r="I524" s="1" t="s">
        <v>30</v>
      </c>
      <c r="J524" s="1" t="s">
        <v>136</v>
      </c>
      <c r="K524" s="1" t="s">
        <v>154</v>
      </c>
      <c r="L524" s="1" t="s">
        <v>1232</v>
      </c>
      <c r="M524" s="3">
        <v>0.64</v>
      </c>
      <c r="N524" s="1" t="s">
        <v>34</v>
      </c>
      <c r="O524" s="1" t="s">
        <v>35</v>
      </c>
      <c r="P524" s="1" t="s">
        <v>84</v>
      </c>
      <c r="Q524" s="1" t="s">
        <v>379</v>
      </c>
      <c r="R524" s="1">
        <v>30305</v>
      </c>
      <c r="S524" s="5" t="s">
        <v>1094</v>
      </c>
      <c r="T524" s="5" t="s">
        <v>1214</v>
      </c>
      <c r="U524" s="2">
        <v>116.5063</v>
      </c>
      <c r="V524" s="1">
        <v>4</v>
      </c>
      <c r="W524" s="4">
        <v>256.77</v>
      </c>
      <c r="X524" s="1">
        <v>13408</v>
      </c>
      <c r="Y524" s="4">
        <f>DataSheet!$E524-DataSheet!$D524</f>
        <v>60.61</v>
      </c>
      <c r="Z524" s="1" t="e">
        <f t="array" aca="1" ref="Z524" ca="1">_xludf.IFS(DataSheet!$O524="Central","Chris",DataSheet!$O524="East","Erin",DataSheet!$O524="South","Sam",DataSheet!$O524="West","William")</f>
        <v>#NAME?</v>
      </c>
    </row>
    <row r="525" spans="1:26" ht="15.75" customHeight="1">
      <c r="A525" s="1">
        <v>1749</v>
      </c>
      <c r="B525" s="1" t="s">
        <v>380</v>
      </c>
      <c r="C525" s="1" t="s">
        <v>52</v>
      </c>
      <c r="D525" s="1">
        <v>0.04</v>
      </c>
      <c r="E525" s="2">
        <v>60.65</v>
      </c>
      <c r="F525" s="2">
        <v>12.23</v>
      </c>
      <c r="G525" s="1" t="s">
        <v>42</v>
      </c>
      <c r="H525" s="1" t="s">
        <v>80</v>
      </c>
      <c r="I525" s="1" t="s">
        <v>30</v>
      </c>
      <c r="J525" s="1" t="s">
        <v>136</v>
      </c>
      <c r="K525" s="1" t="s">
        <v>154</v>
      </c>
      <c r="L525" s="1" t="s">
        <v>1232</v>
      </c>
      <c r="M525" s="3">
        <v>0.64</v>
      </c>
      <c r="N525" s="1" t="s">
        <v>34</v>
      </c>
      <c r="O525" s="1" t="s">
        <v>57</v>
      </c>
      <c r="P525" s="1" t="s">
        <v>220</v>
      </c>
      <c r="Q525" s="1" t="s">
        <v>381</v>
      </c>
      <c r="R525" s="1">
        <v>73505</v>
      </c>
      <c r="S525" s="5" t="s">
        <v>1094</v>
      </c>
      <c r="T525" s="5" t="s">
        <v>1214</v>
      </c>
      <c r="U525" s="2">
        <v>44.2911</v>
      </c>
      <c r="V525" s="1">
        <v>1</v>
      </c>
      <c r="W525" s="4">
        <v>64.19</v>
      </c>
      <c r="X525" s="1">
        <v>87244</v>
      </c>
      <c r="Y525" s="4">
        <f>DataSheet!$E525-DataSheet!$D525</f>
        <v>60.61</v>
      </c>
      <c r="Z525" s="1" t="e">
        <f t="array" aca="1" ref="Z525" ca="1">_xludf.IFS(DataSheet!$O525="Central","Chris",DataSheet!$O525="East","Erin",DataSheet!$O525="South","Sam",DataSheet!$O525="West","William")</f>
        <v>#NAME?</v>
      </c>
    </row>
    <row r="526" spans="1:26" ht="15.75" customHeight="1">
      <c r="A526" s="1">
        <v>639</v>
      </c>
      <c r="B526" s="1" t="s">
        <v>1233</v>
      </c>
      <c r="C526" s="1" t="s">
        <v>79</v>
      </c>
      <c r="D526" s="1">
        <v>0</v>
      </c>
      <c r="E526" s="2">
        <v>236.97</v>
      </c>
      <c r="F526" s="2">
        <v>59.24</v>
      </c>
      <c r="G526" s="1" t="s">
        <v>28</v>
      </c>
      <c r="H526" s="1" t="s">
        <v>43</v>
      </c>
      <c r="I526" s="1" t="s">
        <v>30</v>
      </c>
      <c r="J526" s="1" t="s">
        <v>31</v>
      </c>
      <c r="K526" s="1" t="s">
        <v>32</v>
      </c>
      <c r="L526" s="1" t="s">
        <v>1234</v>
      </c>
      <c r="M526" s="3">
        <v>0.61</v>
      </c>
      <c r="N526" s="1" t="s">
        <v>34</v>
      </c>
      <c r="O526" s="1" t="s">
        <v>65</v>
      </c>
      <c r="P526" s="1" t="s">
        <v>99</v>
      </c>
      <c r="Q526" s="1" t="s">
        <v>1235</v>
      </c>
      <c r="R526" s="1">
        <v>93454</v>
      </c>
      <c r="S526" s="5" t="s">
        <v>1094</v>
      </c>
      <c r="T526" s="5" t="s">
        <v>1134</v>
      </c>
      <c r="U526" s="2">
        <v>1192.04</v>
      </c>
      <c r="V526" s="1">
        <v>9</v>
      </c>
      <c r="W526" s="4">
        <v>1769.91</v>
      </c>
      <c r="X526" s="1">
        <v>87952</v>
      </c>
      <c r="Y526" s="4">
        <f>DataSheet!$E526-DataSheet!$D526</f>
        <v>236.97</v>
      </c>
      <c r="Z526" s="1" t="e">
        <f t="array" aca="1" ref="Z526" ca="1">_xludf.IFS(DataSheet!$O526="Central","Chris",DataSheet!$O526="East","Erin",DataSheet!$O526="South","Sam",DataSheet!$O526="West","William")</f>
        <v>#NAME?</v>
      </c>
    </row>
    <row r="527" spans="1:26" ht="15.75" customHeight="1">
      <c r="A527" s="1">
        <v>640</v>
      </c>
      <c r="B527" s="1" t="s">
        <v>1236</v>
      </c>
      <c r="C527" s="1" t="s">
        <v>79</v>
      </c>
      <c r="D527" s="1">
        <v>0</v>
      </c>
      <c r="E527" s="2">
        <v>236.97</v>
      </c>
      <c r="F527" s="2">
        <v>59.24</v>
      </c>
      <c r="G527" s="1" t="s">
        <v>28</v>
      </c>
      <c r="H527" s="1" t="s">
        <v>43</v>
      </c>
      <c r="I527" s="1" t="s">
        <v>30</v>
      </c>
      <c r="J527" s="1" t="s">
        <v>31</v>
      </c>
      <c r="K527" s="1" t="s">
        <v>32</v>
      </c>
      <c r="L527" s="1" t="s">
        <v>1234</v>
      </c>
      <c r="M527" s="3">
        <v>0.61</v>
      </c>
      <c r="N527" s="1" t="s">
        <v>34</v>
      </c>
      <c r="O527" s="1" t="s">
        <v>65</v>
      </c>
      <c r="P527" s="1" t="s">
        <v>73</v>
      </c>
      <c r="Q527" s="1" t="s">
        <v>152</v>
      </c>
      <c r="R527" s="1">
        <v>98119</v>
      </c>
      <c r="S527" s="5" t="s">
        <v>1094</v>
      </c>
      <c r="T527" s="5" t="s">
        <v>1134</v>
      </c>
      <c r="U527" s="2">
        <v>1192.04</v>
      </c>
      <c r="V527" s="1">
        <v>34</v>
      </c>
      <c r="W527" s="4">
        <v>6686.34</v>
      </c>
      <c r="X527" s="1">
        <v>56452</v>
      </c>
      <c r="Y527" s="4">
        <f>DataSheet!$E527-DataSheet!$D527</f>
        <v>236.97</v>
      </c>
      <c r="Z527" s="1" t="e">
        <f t="array" aca="1" ref="Z527" ca="1">_xludf.IFS(DataSheet!$O527="Central","Chris",DataSheet!$O527="East","Erin",DataSheet!$O527="South","Sam",DataSheet!$O527="West","William")</f>
        <v>#NAME?</v>
      </c>
    </row>
    <row r="528" spans="1:26" ht="15.75" customHeight="1">
      <c r="A528" s="1">
        <v>1682</v>
      </c>
      <c r="B528" s="1" t="s">
        <v>1237</v>
      </c>
      <c r="C528" s="1" t="s">
        <v>79</v>
      </c>
      <c r="D528" s="1">
        <v>0.04</v>
      </c>
      <c r="E528" s="2">
        <v>6.28</v>
      </c>
      <c r="F528" s="2">
        <v>5.41</v>
      </c>
      <c r="G528" s="1" t="s">
        <v>42</v>
      </c>
      <c r="H528" s="1" t="s">
        <v>43</v>
      </c>
      <c r="I528" s="1" t="s">
        <v>30</v>
      </c>
      <c r="J528" s="1" t="s">
        <v>136</v>
      </c>
      <c r="K528" s="1" t="s">
        <v>82</v>
      </c>
      <c r="L528" s="1" t="s">
        <v>970</v>
      </c>
      <c r="M528" s="3">
        <v>0.53</v>
      </c>
      <c r="N528" s="1" t="s">
        <v>34</v>
      </c>
      <c r="O528" s="1" t="s">
        <v>57</v>
      </c>
      <c r="P528" s="1" t="s">
        <v>112</v>
      </c>
      <c r="Q528" s="1" t="s">
        <v>555</v>
      </c>
      <c r="R528" s="1">
        <v>60611</v>
      </c>
      <c r="S528" s="5" t="s">
        <v>1094</v>
      </c>
      <c r="T528" s="5" t="s">
        <v>1214</v>
      </c>
      <c r="U528" s="2">
        <v>-38.380000000000003</v>
      </c>
      <c r="V528" s="1">
        <v>43</v>
      </c>
      <c r="W528" s="4">
        <v>284.48</v>
      </c>
      <c r="X528" s="1">
        <v>14115</v>
      </c>
      <c r="Y528" s="4">
        <f>DataSheet!$E528-DataSheet!$D528</f>
        <v>6.24</v>
      </c>
      <c r="Z528" s="1" t="e">
        <f t="array" aca="1" ref="Z528" ca="1">_xludf.IFS(DataSheet!$O528="Central","Chris",DataSheet!$O528="East","Erin",DataSheet!$O528="South","Sam",DataSheet!$O528="West","William")</f>
        <v>#NAME?</v>
      </c>
    </row>
    <row r="529" spans="1:26" ht="15.75" customHeight="1">
      <c r="A529" s="1">
        <v>1683</v>
      </c>
      <c r="B529" s="1" t="s">
        <v>1238</v>
      </c>
      <c r="C529" s="1" t="s">
        <v>79</v>
      </c>
      <c r="D529" s="1">
        <v>0.04</v>
      </c>
      <c r="E529" s="2">
        <v>6.28</v>
      </c>
      <c r="F529" s="2">
        <v>5.41</v>
      </c>
      <c r="G529" s="1" t="s">
        <v>42</v>
      </c>
      <c r="H529" s="1" t="s">
        <v>43</v>
      </c>
      <c r="I529" s="1" t="s">
        <v>30</v>
      </c>
      <c r="J529" s="1" t="s">
        <v>136</v>
      </c>
      <c r="K529" s="1" t="s">
        <v>82</v>
      </c>
      <c r="L529" s="1" t="s">
        <v>970</v>
      </c>
      <c r="M529" s="3">
        <v>0.53</v>
      </c>
      <c r="N529" s="1" t="s">
        <v>34</v>
      </c>
      <c r="O529" s="1" t="s">
        <v>57</v>
      </c>
      <c r="P529" s="1" t="s">
        <v>199</v>
      </c>
      <c r="Q529" s="1" t="s">
        <v>1239</v>
      </c>
      <c r="R529" s="1">
        <v>77301</v>
      </c>
      <c r="S529" s="5" t="s">
        <v>1094</v>
      </c>
      <c r="T529" s="5" t="s">
        <v>1214</v>
      </c>
      <c r="U529" s="2">
        <v>-19.957599999999999</v>
      </c>
      <c r="V529" s="1">
        <v>11</v>
      </c>
      <c r="W529" s="4">
        <v>72.77</v>
      </c>
      <c r="X529" s="1">
        <v>90612</v>
      </c>
      <c r="Y529" s="4">
        <f>DataSheet!$E529-DataSheet!$D529</f>
        <v>6.24</v>
      </c>
      <c r="Z529" s="1" t="e">
        <f t="array" aca="1" ref="Z529" ca="1">_xludf.IFS(DataSheet!$O529="Central","Chris",DataSheet!$O529="East","Erin",DataSheet!$O529="South","Sam",DataSheet!$O529="West","William")</f>
        <v>#NAME?</v>
      </c>
    </row>
    <row r="530" spans="1:26" ht="15.75" customHeight="1">
      <c r="A530" s="1">
        <v>11</v>
      </c>
      <c r="B530" s="1" t="s">
        <v>1240</v>
      </c>
      <c r="C530" s="1" t="s">
        <v>27</v>
      </c>
      <c r="D530" s="1">
        <v>0.06</v>
      </c>
      <c r="E530" s="2">
        <v>9.48</v>
      </c>
      <c r="F530" s="2">
        <v>7.29</v>
      </c>
      <c r="G530" s="1" t="s">
        <v>42</v>
      </c>
      <c r="H530" s="1" t="s">
        <v>80</v>
      </c>
      <c r="I530" s="1" t="s">
        <v>30</v>
      </c>
      <c r="J530" s="1" t="s">
        <v>136</v>
      </c>
      <c r="K530" s="1" t="s">
        <v>46</v>
      </c>
      <c r="L530" s="1" t="s">
        <v>525</v>
      </c>
      <c r="M530" s="3">
        <v>0.45</v>
      </c>
      <c r="N530" s="1" t="s">
        <v>34</v>
      </c>
      <c r="O530" s="1" t="s">
        <v>121</v>
      </c>
      <c r="P530" s="1" t="s">
        <v>415</v>
      </c>
      <c r="Q530" s="1" t="s">
        <v>1241</v>
      </c>
      <c r="R530" s="1">
        <v>7203</v>
      </c>
      <c r="S530" s="5" t="s">
        <v>1134</v>
      </c>
      <c r="T530" s="5" t="s">
        <v>1133</v>
      </c>
      <c r="U530" s="2">
        <v>-53.809600000000003</v>
      </c>
      <c r="V530" s="1">
        <v>22</v>
      </c>
      <c r="W530" s="4">
        <v>211.15</v>
      </c>
      <c r="X530" s="1">
        <v>90192</v>
      </c>
      <c r="Y530" s="4">
        <f>DataSheet!$E530-DataSheet!$D530</f>
        <v>9.42</v>
      </c>
      <c r="Z530" s="1" t="e">
        <f t="array" aca="1" ref="Z530" ca="1">_xludf.IFS(DataSheet!$O530="Central","Chris",DataSheet!$O530="East","Erin",DataSheet!$O530="South","Sam",DataSheet!$O530="West","William")</f>
        <v>#NAME?</v>
      </c>
    </row>
    <row r="531" spans="1:26" ht="15.75" customHeight="1">
      <c r="A531" s="1">
        <v>596</v>
      </c>
      <c r="B531" s="1" t="s">
        <v>1242</v>
      </c>
      <c r="C531" s="1" t="s">
        <v>27</v>
      </c>
      <c r="D531" s="1">
        <v>0.03</v>
      </c>
      <c r="E531" s="2">
        <v>3.8</v>
      </c>
      <c r="F531" s="2">
        <v>1.49</v>
      </c>
      <c r="G531" s="1" t="s">
        <v>42</v>
      </c>
      <c r="H531" s="1" t="s">
        <v>43</v>
      </c>
      <c r="I531" s="1" t="s">
        <v>53</v>
      </c>
      <c r="J531" s="1" t="s">
        <v>81</v>
      </c>
      <c r="K531" s="1" t="s">
        <v>82</v>
      </c>
      <c r="L531" s="1" t="s">
        <v>1243</v>
      </c>
      <c r="M531" s="3">
        <v>0.38</v>
      </c>
      <c r="N531" s="1" t="s">
        <v>34</v>
      </c>
      <c r="O531" s="1" t="s">
        <v>57</v>
      </c>
      <c r="P531" s="1" t="s">
        <v>58</v>
      </c>
      <c r="Q531" s="1" t="s">
        <v>1244</v>
      </c>
      <c r="R531" s="1">
        <v>46032</v>
      </c>
      <c r="S531" s="5" t="s">
        <v>1134</v>
      </c>
      <c r="T531" s="5" t="s">
        <v>1133</v>
      </c>
      <c r="U531" s="2">
        <v>15.2745</v>
      </c>
      <c r="V531" s="1">
        <v>6</v>
      </c>
      <c r="W531" s="4">
        <v>24.27</v>
      </c>
      <c r="X531" s="1">
        <v>86308</v>
      </c>
      <c r="Y531" s="4">
        <f>DataSheet!$E531-DataSheet!$D531</f>
        <v>3.77</v>
      </c>
      <c r="Z531" s="1" t="e">
        <f t="array" aca="1" ref="Z531" ca="1">_xludf.IFS(DataSheet!$O531="Central","Chris",DataSheet!$O531="East","Erin",DataSheet!$O531="South","Sam",DataSheet!$O531="West","William")</f>
        <v>#NAME?</v>
      </c>
    </row>
    <row r="532" spans="1:26" ht="15.75" customHeight="1">
      <c r="A532" s="1">
        <v>596</v>
      </c>
      <c r="B532" s="1" t="s">
        <v>1242</v>
      </c>
      <c r="C532" s="1" t="s">
        <v>27</v>
      </c>
      <c r="D532" s="1">
        <v>7.0000000000000007E-2</v>
      </c>
      <c r="E532" s="2">
        <v>7.98</v>
      </c>
      <c r="F532" s="2">
        <v>1.25</v>
      </c>
      <c r="G532" s="1" t="s">
        <v>42</v>
      </c>
      <c r="H532" s="1" t="s">
        <v>43</v>
      </c>
      <c r="I532" s="1" t="s">
        <v>53</v>
      </c>
      <c r="J532" s="1" t="s">
        <v>97</v>
      </c>
      <c r="K532" s="1" t="s">
        <v>55</v>
      </c>
      <c r="L532" s="1" t="s">
        <v>1245</v>
      </c>
      <c r="M532" s="3">
        <v>0.35</v>
      </c>
      <c r="N532" s="1" t="s">
        <v>34</v>
      </c>
      <c r="O532" s="1" t="s">
        <v>57</v>
      </c>
      <c r="P532" s="1" t="s">
        <v>58</v>
      </c>
      <c r="Q532" s="1" t="s">
        <v>1244</v>
      </c>
      <c r="R532" s="1">
        <v>46032</v>
      </c>
      <c r="S532" s="5" t="s">
        <v>1134</v>
      </c>
      <c r="T532" s="5" t="s">
        <v>1133</v>
      </c>
      <c r="U532" s="2">
        <v>26.585699999999999</v>
      </c>
      <c r="V532" s="1">
        <v>5</v>
      </c>
      <c r="W532" s="4">
        <v>38.53</v>
      </c>
      <c r="X532" s="1">
        <v>86308</v>
      </c>
      <c r="Y532" s="4">
        <f>DataSheet!$E532-DataSheet!$D532</f>
        <v>7.91</v>
      </c>
      <c r="Z532" s="1" t="e">
        <f t="array" aca="1" ref="Z532" ca="1">_xludf.IFS(DataSheet!$O532="Central","Chris",DataSheet!$O532="East","Erin",DataSheet!$O532="South","Sam",DataSheet!$O532="West","William")</f>
        <v>#NAME?</v>
      </c>
    </row>
    <row r="533" spans="1:26" ht="15.75" customHeight="1">
      <c r="A533" s="1">
        <v>596</v>
      </c>
      <c r="B533" s="1" t="s">
        <v>1242</v>
      </c>
      <c r="C533" s="1" t="s">
        <v>27</v>
      </c>
      <c r="D533" s="1">
        <v>7.0000000000000007E-2</v>
      </c>
      <c r="E533" s="2">
        <v>417.4</v>
      </c>
      <c r="F533" s="2">
        <v>75.23</v>
      </c>
      <c r="G533" s="1" t="s">
        <v>28</v>
      </c>
      <c r="H533" s="1" t="s">
        <v>43</v>
      </c>
      <c r="I533" s="1" t="s">
        <v>30</v>
      </c>
      <c r="J533" s="1" t="s">
        <v>31</v>
      </c>
      <c r="K533" s="1" t="s">
        <v>32</v>
      </c>
      <c r="L533" s="1" t="s">
        <v>1246</v>
      </c>
      <c r="M533" s="3">
        <v>0.79</v>
      </c>
      <c r="N533" s="1" t="s">
        <v>34</v>
      </c>
      <c r="O533" s="1" t="s">
        <v>57</v>
      </c>
      <c r="P533" s="1" t="s">
        <v>58</v>
      </c>
      <c r="Q533" s="1" t="s">
        <v>1244</v>
      </c>
      <c r="R533" s="1">
        <v>46032</v>
      </c>
      <c r="S533" s="5" t="s">
        <v>1134</v>
      </c>
      <c r="T533" s="5" t="s">
        <v>1214</v>
      </c>
      <c r="U533" s="2">
        <v>-575.35199999999998</v>
      </c>
      <c r="V533" s="1">
        <v>12</v>
      </c>
      <c r="W533" s="4">
        <v>4910.72</v>
      </c>
      <c r="X533" s="1">
        <v>86308</v>
      </c>
      <c r="Y533" s="4">
        <f>DataSheet!$E533-DataSheet!$D533</f>
        <v>417.33</v>
      </c>
      <c r="Z533" s="1" t="e">
        <f t="array" aca="1" ref="Z533" ca="1">_xludf.IFS(DataSheet!$O533="Central","Chris",DataSheet!$O533="East","Erin",DataSheet!$O533="South","Sam",DataSheet!$O533="West","William")</f>
        <v>#NAME?</v>
      </c>
    </row>
    <row r="534" spans="1:26" ht="15.75" customHeight="1">
      <c r="A534" s="1">
        <v>2260</v>
      </c>
      <c r="B534" s="1" t="s">
        <v>1247</v>
      </c>
      <c r="C534" s="1" t="s">
        <v>27</v>
      </c>
      <c r="D534" s="1">
        <v>0.02</v>
      </c>
      <c r="E534" s="2">
        <v>4.9800000000000004</v>
      </c>
      <c r="F534" s="2">
        <v>0.49</v>
      </c>
      <c r="G534" s="1" t="s">
        <v>42</v>
      </c>
      <c r="H534" s="1" t="s">
        <v>103</v>
      </c>
      <c r="I534" s="1" t="s">
        <v>53</v>
      </c>
      <c r="J534" s="1" t="s">
        <v>162</v>
      </c>
      <c r="K534" s="1" t="s">
        <v>82</v>
      </c>
      <c r="L534" s="1" t="s">
        <v>1152</v>
      </c>
      <c r="M534" s="3">
        <v>0.39</v>
      </c>
      <c r="N534" s="1" t="s">
        <v>34</v>
      </c>
      <c r="O534" s="1" t="s">
        <v>35</v>
      </c>
      <c r="P534" s="1" t="s">
        <v>84</v>
      </c>
      <c r="Q534" s="1" t="s">
        <v>1248</v>
      </c>
      <c r="R534" s="1">
        <v>30161</v>
      </c>
      <c r="S534" s="5" t="s">
        <v>1134</v>
      </c>
      <c r="T534" s="5" t="s">
        <v>1214</v>
      </c>
      <c r="U534" s="2">
        <v>-52.863999999999997</v>
      </c>
      <c r="V534" s="1">
        <v>17</v>
      </c>
      <c r="W534" s="4">
        <v>87.11</v>
      </c>
      <c r="X534" s="1">
        <v>89601</v>
      </c>
      <c r="Y534" s="4">
        <f>DataSheet!$E534-DataSheet!$D534</f>
        <v>4.9600000000000009</v>
      </c>
      <c r="Z534" s="1" t="e">
        <f t="array" aca="1" ref="Z534" ca="1">_xludf.IFS(DataSheet!$O534="Central","Chris",DataSheet!$O534="East","Erin",DataSheet!$O534="South","Sam",DataSheet!$O534="West","William")</f>
        <v>#NAME?</v>
      </c>
    </row>
    <row r="535" spans="1:26" ht="15.75" customHeight="1">
      <c r="A535" s="1">
        <v>2260</v>
      </c>
      <c r="B535" s="1" t="s">
        <v>1247</v>
      </c>
      <c r="C535" s="1" t="s">
        <v>27</v>
      </c>
      <c r="D535" s="1">
        <v>0.01</v>
      </c>
      <c r="E535" s="2">
        <v>20.99</v>
      </c>
      <c r="F535" s="2">
        <v>0.99</v>
      </c>
      <c r="G535" s="1" t="s">
        <v>42</v>
      </c>
      <c r="H535" s="1" t="s">
        <v>103</v>
      </c>
      <c r="I535" s="1" t="s">
        <v>44</v>
      </c>
      <c r="J535" s="1" t="s">
        <v>145</v>
      </c>
      <c r="K535" s="1" t="s">
        <v>46</v>
      </c>
      <c r="L535" s="1" t="s">
        <v>1249</v>
      </c>
      <c r="M535" s="3">
        <v>0.83</v>
      </c>
      <c r="N535" s="1" t="s">
        <v>34</v>
      </c>
      <c r="O535" s="1" t="s">
        <v>35</v>
      </c>
      <c r="P535" s="1" t="s">
        <v>84</v>
      </c>
      <c r="Q535" s="1" t="s">
        <v>1248</v>
      </c>
      <c r="R535" s="1">
        <v>30161</v>
      </c>
      <c r="S535" s="5" t="s">
        <v>1134</v>
      </c>
      <c r="T535" s="5" t="s">
        <v>1214</v>
      </c>
      <c r="U535" s="2">
        <v>45.378</v>
      </c>
      <c r="V535" s="1">
        <v>9</v>
      </c>
      <c r="W535" s="4">
        <v>170.46</v>
      </c>
      <c r="X535" s="1">
        <v>89601</v>
      </c>
      <c r="Y535" s="4">
        <f>DataSheet!$E535-DataSheet!$D535</f>
        <v>20.979999999999997</v>
      </c>
      <c r="Z535" s="1" t="e">
        <f t="array" aca="1" ref="Z535" ca="1">_xludf.IFS(DataSheet!$O535="Central","Chris",DataSheet!$O535="East","Erin",DataSheet!$O535="South","Sam",DataSheet!$O535="West","William")</f>
        <v>#NAME?</v>
      </c>
    </row>
    <row r="536" spans="1:26" ht="15.75" customHeight="1">
      <c r="A536" s="1">
        <v>3211</v>
      </c>
      <c r="B536" s="1" t="s">
        <v>1250</v>
      </c>
      <c r="C536" s="1" t="s">
        <v>41</v>
      </c>
      <c r="D536" s="1">
        <v>0.1</v>
      </c>
      <c r="E536" s="2">
        <v>7.31</v>
      </c>
      <c r="F536" s="2">
        <v>0.49</v>
      </c>
      <c r="G536" s="1" t="s">
        <v>42</v>
      </c>
      <c r="H536" s="1" t="s">
        <v>103</v>
      </c>
      <c r="I536" s="1" t="s">
        <v>53</v>
      </c>
      <c r="J536" s="1" t="s">
        <v>162</v>
      </c>
      <c r="K536" s="1" t="s">
        <v>82</v>
      </c>
      <c r="L536" s="1" t="s">
        <v>1176</v>
      </c>
      <c r="M536" s="3">
        <v>0.38</v>
      </c>
      <c r="N536" s="1" t="s">
        <v>34</v>
      </c>
      <c r="O536" s="1" t="s">
        <v>57</v>
      </c>
      <c r="P536" s="1" t="s">
        <v>112</v>
      </c>
      <c r="Q536" s="1" t="s">
        <v>1251</v>
      </c>
      <c r="R536" s="1">
        <v>60101</v>
      </c>
      <c r="S536" s="5" t="s">
        <v>1134</v>
      </c>
      <c r="T536" s="5" t="s">
        <v>1214</v>
      </c>
      <c r="U536" s="2">
        <v>55.020600000000002</v>
      </c>
      <c r="V536" s="1">
        <v>12</v>
      </c>
      <c r="W536" s="4">
        <v>79.739999999999995</v>
      </c>
      <c r="X536" s="1">
        <v>91522</v>
      </c>
      <c r="Y536" s="4">
        <f>DataSheet!$E536-DataSheet!$D536</f>
        <v>7.21</v>
      </c>
      <c r="Z536" s="1" t="e">
        <f t="array" aca="1" ref="Z536" ca="1">_xludf.IFS(DataSheet!$O536="Central","Chris",DataSheet!$O536="East","Erin",DataSheet!$O536="South","Sam",DataSheet!$O536="West","William")</f>
        <v>#NAME?</v>
      </c>
    </row>
    <row r="537" spans="1:26" ht="15.75" customHeight="1">
      <c r="A537" s="1">
        <v>3211</v>
      </c>
      <c r="B537" s="1" t="s">
        <v>1250</v>
      </c>
      <c r="C537" s="1" t="s">
        <v>41</v>
      </c>
      <c r="D537" s="1">
        <v>0.1</v>
      </c>
      <c r="E537" s="2">
        <v>20.99</v>
      </c>
      <c r="F537" s="2">
        <v>2.5</v>
      </c>
      <c r="G537" s="1" t="s">
        <v>42</v>
      </c>
      <c r="H537" s="1" t="s">
        <v>103</v>
      </c>
      <c r="I537" s="1" t="s">
        <v>44</v>
      </c>
      <c r="J537" s="1" t="s">
        <v>145</v>
      </c>
      <c r="K537" s="1" t="s">
        <v>55</v>
      </c>
      <c r="L537" s="1" t="s">
        <v>1252</v>
      </c>
      <c r="M537" s="3">
        <v>0.81</v>
      </c>
      <c r="N537" s="1" t="s">
        <v>34</v>
      </c>
      <c r="O537" s="1" t="s">
        <v>57</v>
      </c>
      <c r="P537" s="1" t="s">
        <v>112</v>
      </c>
      <c r="Q537" s="1" t="s">
        <v>1251</v>
      </c>
      <c r="R537" s="1">
        <v>60101</v>
      </c>
      <c r="S537" s="5" t="s">
        <v>1134</v>
      </c>
      <c r="T537" s="5" t="s">
        <v>1214</v>
      </c>
      <c r="U537" s="2">
        <v>-43.65504</v>
      </c>
      <c r="V537" s="1">
        <v>23</v>
      </c>
      <c r="W537" s="4">
        <v>392.45</v>
      </c>
      <c r="X537" s="1">
        <v>91522</v>
      </c>
      <c r="Y537" s="4">
        <f>DataSheet!$E537-DataSheet!$D537</f>
        <v>20.889999999999997</v>
      </c>
      <c r="Z537" s="1" t="e">
        <f t="array" aca="1" ref="Z537" ca="1">_xludf.IFS(DataSheet!$O537="Central","Chris",DataSheet!$O537="East","Erin",DataSheet!$O537="South","Sam",DataSheet!$O537="West","William")</f>
        <v>#NAME?</v>
      </c>
    </row>
    <row r="538" spans="1:26" ht="15.75" customHeight="1">
      <c r="A538" s="1">
        <v>393</v>
      </c>
      <c r="B538" s="1" t="s">
        <v>1253</v>
      </c>
      <c r="C538" s="1" t="s">
        <v>52</v>
      </c>
      <c r="D538" s="1">
        <v>7.0000000000000007E-2</v>
      </c>
      <c r="E538" s="2">
        <v>9.7100000000000009</v>
      </c>
      <c r="F538" s="2">
        <v>9.4499999999999993</v>
      </c>
      <c r="G538" s="1" t="s">
        <v>42</v>
      </c>
      <c r="H538" s="1" t="s">
        <v>103</v>
      </c>
      <c r="I538" s="1" t="s">
        <v>53</v>
      </c>
      <c r="J538" s="1" t="s">
        <v>87</v>
      </c>
      <c r="K538" s="1" t="s">
        <v>82</v>
      </c>
      <c r="L538" s="1" t="s">
        <v>1254</v>
      </c>
      <c r="M538" s="3">
        <v>0.6</v>
      </c>
      <c r="N538" s="1" t="s">
        <v>34</v>
      </c>
      <c r="O538" s="1" t="s">
        <v>121</v>
      </c>
      <c r="P538" s="1" t="s">
        <v>122</v>
      </c>
      <c r="Q538" s="1" t="s">
        <v>1255</v>
      </c>
      <c r="R538" s="1">
        <v>13021</v>
      </c>
      <c r="S538" s="5" t="s">
        <v>1134</v>
      </c>
      <c r="T538" s="5" t="s">
        <v>1256</v>
      </c>
      <c r="U538" s="2">
        <v>-81.77</v>
      </c>
      <c r="V538" s="1">
        <v>3</v>
      </c>
      <c r="W538" s="4">
        <v>31.44</v>
      </c>
      <c r="X538" s="1">
        <v>86382</v>
      </c>
      <c r="Y538" s="4">
        <f>DataSheet!$E538-DataSheet!$D538</f>
        <v>9.64</v>
      </c>
      <c r="Z538" s="1" t="e">
        <f t="array" aca="1" ref="Z538" ca="1">_xludf.IFS(DataSheet!$O538="Central","Chris",DataSheet!$O538="East","Erin",DataSheet!$O538="South","Sam",DataSheet!$O538="West","William")</f>
        <v>#NAME?</v>
      </c>
    </row>
    <row r="539" spans="1:26" ht="15.75" customHeight="1">
      <c r="A539" s="1">
        <v>651</v>
      </c>
      <c r="B539" s="1" t="s">
        <v>310</v>
      </c>
      <c r="C539" s="1" t="s">
        <v>52</v>
      </c>
      <c r="D539" s="1">
        <v>0.04</v>
      </c>
      <c r="E539" s="2">
        <v>880.98</v>
      </c>
      <c r="F539" s="2">
        <v>44.55</v>
      </c>
      <c r="G539" s="1" t="s">
        <v>28</v>
      </c>
      <c r="H539" s="1" t="s">
        <v>43</v>
      </c>
      <c r="I539" s="1" t="s">
        <v>30</v>
      </c>
      <c r="J539" s="1" t="s">
        <v>127</v>
      </c>
      <c r="K539" s="1" t="s">
        <v>32</v>
      </c>
      <c r="L539" s="1" t="s">
        <v>252</v>
      </c>
      <c r="M539" s="3">
        <v>0.62</v>
      </c>
      <c r="N539" s="1" t="s">
        <v>34</v>
      </c>
      <c r="O539" s="1" t="s">
        <v>65</v>
      </c>
      <c r="P539" s="1" t="s">
        <v>312</v>
      </c>
      <c r="Q539" s="1" t="s">
        <v>313</v>
      </c>
      <c r="R539" s="1">
        <v>89115</v>
      </c>
      <c r="S539" s="5" t="s">
        <v>1134</v>
      </c>
      <c r="T539" s="5" t="s">
        <v>1257</v>
      </c>
      <c r="U539" s="2">
        <v>4233.2587999999996</v>
      </c>
      <c r="V539" s="1">
        <v>8</v>
      </c>
      <c r="W539" s="4">
        <v>6901.25</v>
      </c>
      <c r="X539" s="1">
        <v>91576</v>
      </c>
      <c r="Y539" s="4">
        <f>DataSheet!$E539-DataSheet!$D539</f>
        <v>880.94</v>
      </c>
      <c r="Z539" s="1" t="e">
        <f t="array" aca="1" ref="Z539" ca="1">_xludf.IFS(DataSheet!$O539="Central","Chris",DataSheet!$O539="East","Erin",DataSheet!$O539="South","Sam",DataSheet!$O539="West","William")</f>
        <v>#NAME?</v>
      </c>
    </row>
    <row r="540" spans="1:26" ht="15.75" customHeight="1">
      <c r="A540" s="1">
        <v>651</v>
      </c>
      <c r="B540" s="1" t="s">
        <v>310</v>
      </c>
      <c r="C540" s="1" t="s">
        <v>52</v>
      </c>
      <c r="D540" s="1">
        <v>7.0000000000000007E-2</v>
      </c>
      <c r="E540" s="2">
        <v>13.4</v>
      </c>
      <c r="F540" s="2">
        <v>4.95</v>
      </c>
      <c r="G540" s="1" t="s">
        <v>42</v>
      </c>
      <c r="H540" s="1" t="s">
        <v>43</v>
      </c>
      <c r="I540" s="1" t="s">
        <v>30</v>
      </c>
      <c r="J540" s="1" t="s">
        <v>136</v>
      </c>
      <c r="K540" s="1" t="s">
        <v>46</v>
      </c>
      <c r="L540" s="1" t="s">
        <v>1258</v>
      </c>
      <c r="M540" s="3">
        <v>0.37</v>
      </c>
      <c r="N540" s="1" t="s">
        <v>34</v>
      </c>
      <c r="O540" s="1" t="s">
        <v>65</v>
      </c>
      <c r="P540" s="1" t="s">
        <v>312</v>
      </c>
      <c r="Q540" s="1" t="s">
        <v>313</v>
      </c>
      <c r="R540" s="1">
        <v>89115</v>
      </c>
      <c r="S540" s="5" t="s">
        <v>1134</v>
      </c>
      <c r="T540" s="5" t="s">
        <v>1259</v>
      </c>
      <c r="U540" s="2">
        <v>102.76860000000001</v>
      </c>
      <c r="V540" s="1">
        <v>11</v>
      </c>
      <c r="W540" s="4">
        <v>148.94</v>
      </c>
      <c r="X540" s="1">
        <v>91576</v>
      </c>
      <c r="Y540" s="4">
        <f>DataSheet!$E540-DataSheet!$D540</f>
        <v>13.33</v>
      </c>
      <c r="Z540" s="1" t="e">
        <f t="array" aca="1" ref="Z540" ca="1">_xludf.IFS(DataSheet!$O540="Central","Chris",DataSheet!$O540="East","Erin",DataSheet!$O540="South","Sam",DataSheet!$O540="West","William")</f>
        <v>#NAME?</v>
      </c>
    </row>
    <row r="541" spans="1:26" ht="15.75" customHeight="1">
      <c r="A541" s="1">
        <v>651</v>
      </c>
      <c r="B541" s="1" t="s">
        <v>310</v>
      </c>
      <c r="C541" s="1" t="s">
        <v>52</v>
      </c>
      <c r="D541" s="1">
        <v>0.01</v>
      </c>
      <c r="E541" s="2">
        <v>15.99</v>
      </c>
      <c r="F541" s="2">
        <v>11.28</v>
      </c>
      <c r="G541" s="1" t="s">
        <v>42</v>
      </c>
      <c r="H541" s="1" t="s">
        <v>43</v>
      </c>
      <c r="I541" s="1" t="s">
        <v>44</v>
      </c>
      <c r="J541" s="1" t="s">
        <v>62</v>
      </c>
      <c r="K541" s="1" t="s">
        <v>154</v>
      </c>
      <c r="L541" s="1" t="s">
        <v>1260</v>
      </c>
      <c r="M541" s="3">
        <v>0.38</v>
      </c>
      <c r="N541" s="1" t="s">
        <v>34</v>
      </c>
      <c r="O541" s="1" t="s">
        <v>65</v>
      </c>
      <c r="P541" s="1" t="s">
        <v>312</v>
      </c>
      <c r="Q541" s="1" t="s">
        <v>313</v>
      </c>
      <c r="R541" s="1">
        <v>89115</v>
      </c>
      <c r="S541" s="5" t="s">
        <v>1134</v>
      </c>
      <c r="T541" s="5" t="s">
        <v>1256</v>
      </c>
      <c r="U541" s="2">
        <v>-36.671543999999997</v>
      </c>
      <c r="V541" s="1">
        <v>12</v>
      </c>
      <c r="W541" s="4">
        <v>200.68</v>
      </c>
      <c r="X541" s="1">
        <v>91576</v>
      </c>
      <c r="Y541" s="4">
        <f>DataSheet!$E541-DataSheet!$D541</f>
        <v>15.98</v>
      </c>
      <c r="Z541" s="1" t="e">
        <f t="array" aca="1" ref="Z541" ca="1">_xludf.IFS(DataSheet!$O541="Central","Chris",DataSheet!$O541="East","Erin",DataSheet!$O541="South","Sam",DataSheet!$O541="West","William")</f>
        <v>#NAME?</v>
      </c>
    </row>
    <row r="542" spans="1:26" ht="15.75" customHeight="1">
      <c r="A542" s="1">
        <v>2684</v>
      </c>
      <c r="B542" s="1" t="s">
        <v>1261</v>
      </c>
      <c r="C542" s="1" t="s">
        <v>52</v>
      </c>
      <c r="D542" s="1">
        <v>0.09</v>
      </c>
      <c r="E542" s="2">
        <v>8.74</v>
      </c>
      <c r="F542" s="2">
        <v>1.39</v>
      </c>
      <c r="G542" s="1" t="s">
        <v>96</v>
      </c>
      <c r="H542" s="1" t="s">
        <v>29</v>
      </c>
      <c r="I542" s="1" t="s">
        <v>53</v>
      </c>
      <c r="J542" s="1" t="s">
        <v>362</v>
      </c>
      <c r="K542" s="1" t="s">
        <v>82</v>
      </c>
      <c r="L542" s="1" t="s">
        <v>461</v>
      </c>
      <c r="M542" s="3">
        <v>0.38</v>
      </c>
      <c r="N542" s="1" t="s">
        <v>34</v>
      </c>
      <c r="O542" s="1" t="s">
        <v>35</v>
      </c>
      <c r="P542" s="1" t="s">
        <v>133</v>
      </c>
      <c r="Q542" s="1" t="s">
        <v>1262</v>
      </c>
      <c r="R542" s="1">
        <v>33952</v>
      </c>
      <c r="S542" s="5" t="s">
        <v>1134</v>
      </c>
      <c r="T542" s="5" t="s">
        <v>1259</v>
      </c>
      <c r="U542" s="2">
        <v>23.616</v>
      </c>
      <c r="V542" s="1">
        <v>1</v>
      </c>
      <c r="W542" s="4">
        <v>11.78</v>
      </c>
      <c r="X542" s="1">
        <v>89146</v>
      </c>
      <c r="Y542" s="4">
        <f>DataSheet!$E542-DataSheet!$D542</f>
        <v>8.65</v>
      </c>
      <c r="Z542" s="1" t="e">
        <f t="array" aca="1" ref="Z542" ca="1">_xludf.IFS(DataSheet!$O542="Central","Chris",DataSheet!$O542="East","Erin",DataSheet!$O542="South","Sam",DataSheet!$O542="West","William")</f>
        <v>#NAME?</v>
      </c>
    </row>
    <row r="543" spans="1:26" ht="15.75" customHeight="1">
      <c r="A543" s="1">
        <v>2684</v>
      </c>
      <c r="B543" s="1" t="s">
        <v>1261</v>
      </c>
      <c r="C543" s="1" t="s">
        <v>52</v>
      </c>
      <c r="D543" s="1">
        <v>0.09</v>
      </c>
      <c r="E543" s="2">
        <v>18.97</v>
      </c>
      <c r="F543" s="2">
        <v>9.0299999999999994</v>
      </c>
      <c r="G543" s="1" t="s">
        <v>42</v>
      </c>
      <c r="H543" s="1" t="s">
        <v>29</v>
      </c>
      <c r="I543" s="1" t="s">
        <v>53</v>
      </c>
      <c r="J543" s="1" t="s">
        <v>97</v>
      </c>
      <c r="K543" s="1" t="s">
        <v>82</v>
      </c>
      <c r="L543" s="1" t="s">
        <v>653</v>
      </c>
      <c r="M543" s="3">
        <v>0.37</v>
      </c>
      <c r="N543" s="1" t="s">
        <v>34</v>
      </c>
      <c r="O543" s="1" t="s">
        <v>35</v>
      </c>
      <c r="P543" s="1" t="s">
        <v>133</v>
      </c>
      <c r="Q543" s="1" t="s">
        <v>1262</v>
      </c>
      <c r="R543" s="1">
        <v>33952</v>
      </c>
      <c r="S543" s="5" t="s">
        <v>1134</v>
      </c>
      <c r="T543" s="5" t="s">
        <v>1259</v>
      </c>
      <c r="U543" s="2">
        <v>-1748.0119999999999</v>
      </c>
      <c r="V543" s="1">
        <v>1</v>
      </c>
      <c r="W543" s="4">
        <v>20.96</v>
      </c>
      <c r="X543" s="1">
        <v>89146</v>
      </c>
      <c r="Y543" s="4">
        <f>DataSheet!$E543-DataSheet!$D543</f>
        <v>18.88</v>
      </c>
      <c r="Z543" s="1" t="e">
        <f t="array" aca="1" ref="Z543" ca="1">_xludf.IFS(DataSheet!$O543="Central","Chris",DataSheet!$O543="East","Erin",DataSheet!$O543="South","Sam",DataSheet!$O543="West","William")</f>
        <v>#NAME?</v>
      </c>
    </row>
    <row r="544" spans="1:26" ht="15.75" customHeight="1">
      <c r="A544" s="1">
        <v>2951</v>
      </c>
      <c r="B544" s="1" t="s">
        <v>1263</v>
      </c>
      <c r="C544" s="1" t="s">
        <v>126</v>
      </c>
      <c r="D544" s="1">
        <v>7.0000000000000007E-2</v>
      </c>
      <c r="E544" s="2">
        <v>42.98</v>
      </c>
      <c r="F544" s="2">
        <v>4.62</v>
      </c>
      <c r="G544" s="1" t="s">
        <v>96</v>
      </c>
      <c r="H544" s="1" t="s">
        <v>103</v>
      </c>
      <c r="I544" s="1" t="s">
        <v>53</v>
      </c>
      <c r="J544" s="1" t="s">
        <v>104</v>
      </c>
      <c r="K544" s="1" t="s">
        <v>82</v>
      </c>
      <c r="L544" s="1" t="s">
        <v>296</v>
      </c>
      <c r="M544" s="3">
        <v>0.56000000000000005</v>
      </c>
      <c r="N544" s="1" t="s">
        <v>34</v>
      </c>
      <c r="O544" s="1" t="s">
        <v>57</v>
      </c>
      <c r="P544" s="1" t="s">
        <v>559</v>
      </c>
      <c r="Q544" s="1" t="s">
        <v>1264</v>
      </c>
      <c r="R544" s="1">
        <v>67601</v>
      </c>
      <c r="S544" s="5" t="s">
        <v>1134</v>
      </c>
      <c r="T544" s="5" t="s">
        <v>1133</v>
      </c>
      <c r="U544" s="2">
        <v>565.38599999999997</v>
      </c>
      <c r="V544" s="1">
        <v>19</v>
      </c>
      <c r="W544" s="4">
        <v>819.4</v>
      </c>
      <c r="X544" s="1">
        <v>91397</v>
      </c>
      <c r="Y544" s="4">
        <f>DataSheet!$E544-DataSheet!$D544</f>
        <v>42.91</v>
      </c>
      <c r="Z544" s="1" t="e">
        <f t="array" aca="1" ref="Z544" ca="1">_xludf.IFS(DataSheet!$O544="Central","Chris",DataSheet!$O544="East","Erin",DataSheet!$O544="South","Sam",DataSheet!$O544="West","William")</f>
        <v>#NAME?</v>
      </c>
    </row>
    <row r="545" spans="1:26" ht="15.75" customHeight="1">
      <c r="A545" s="1">
        <v>2951</v>
      </c>
      <c r="B545" s="1" t="s">
        <v>1263</v>
      </c>
      <c r="C545" s="1" t="s">
        <v>126</v>
      </c>
      <c r="D545" s="1">
        <v>0.03</v>
      </c>
      <c r="E545" s="2">
        <v>89.99</v>
      </c>
      <c r="F545" s="2">
        <v>42</v>
      </c>
      <c r="G545" s="1" t="s">
        <v>28</v>
      </c>
      <c r="H545" s="1" t="s">
        <v>103</v>
      </c>
      <c r="I545" s="1" t="s">
        <v>30</v>
      </c>
      <c r="J545" s="1" t="s">
        <v>119</v>
      </c>
      <c r="K545" s="1" t="s">
        <v>63</v>
      </c>
      <c r="L545" s="1" t="s">
        <v>1265</v>
      </c>
      <c r="M545" s="3">
        <v>0.66</v>
      </c>
      <c r="N545" s="1" t="s">
        <v>34</v>
      </c>
      <c r="O545" s="1" t="s">
        <v>57</v>
      </c>
      <c r="P545" s="1" t="s">
        <v>559</v>
      </c>
      <c r="Q545" s="1" t="s">
        <v>1264</v>
      </c>
      <c r="R545" s="1">
        <v>67601</v>
      </c>
      <c r="S545" s="5" t="s">
        <v>1134</v>
      </c>
      <c r="T545" s="5" t="s">
        <v>1266</v>
      </c>
      <c r="U545" s="2">
        <v>-230.9528</v>
      </c>
      <c r="V545" s="1">
        <v>19</v>
      </c>
      <c r="W545" s="4">
        <v>1809.75</v>
      </c>
      <c r="X545" s="1">
        <v>91397</v>
      </c>
      <c r="Y545" s="4">
        <f>DataSheet!$E545-DataSheet!$D545</f>
        <v>89.96</v>
      </c>
      <c r="Z545" s="1" t="e">
        <f t="array" aca="1" ref="Z545" ca="1">_xludf.IFS(DataSheet!$O545="Central","Chris",DataSheet!$O545="East","Erin",DataSheet!$O545="South","Sam",DataSheet!$O545="West","William")</f>
        <v>#NAME?</v>
      </c>
    </row>
    <row r="546" spans="1:26" ht="15.75" customHeight="1">
      <c r="A546" s="1">
        <v>2355</v>
      </c>
      <c r="B546" s="1" t="s">
        <v>1267</v>
      </c>
      <c r="C546" s="1" t="s">
        <v>79</v>
      </c>
      <c r="D546" s="1">
        <v>0.1</v>
      </c>
      <c r="E546" s="2">
        <v>78.69</v>
      </c>
      <c r="F546" s="2">
        <v>19.989999999999998</v>
      </c>
      <c r="G546" s="1" t="s">
        <v>42</v>
      </c>
      <c r="H546" s="1" t="s">
        <v>43</v>
      </c>
      <c r="I546" s="1" t="s">
        <v>30</v>
      </c>
      <c r="J546" s="1" t="s">
        <v>136</v>
      </c>
      <c r="K546" s="1" t="s">
        <v>82</v>
      </c>
      <c r="L546" s="1" t="s">
        <v>1268</v>
      </c>
      <c r="M546" s="3">
        <v>0.43</v>
      </c>
      <c r="N546" s="1" t="s">
        <v>34</v>
      </c>
      <c r="O546" s="1" t="s">
        <v>65</v>
      </c>
      <c r="P546" s="1" t="s">
        <v>99</v>
      </c>
      <c r="Q546" s="1" t="s">
        <v>1269</v>
      </c>
      <c r="R546" s="1">
        <v>92236</v>
      </c>
      <c r="S546" s="5" t="s">
        <v>1134</v>
      </c>
      <c r="T546" s="5" t="s">
        <v>1214</v>
      </c>
      <c r="U546" s="2">
        <v>465.43950000000001</v>
      </c>
      <c r="V546" s="1">
        <v>9</v>
      </c>
      <c r="W546" s="4">
        <v>674.55</v>
      </c>
      <c r="X546" s="1">
        <v>91304</v>
      </c>
      <c r="Y546" s="4">
        <f>DataSheet!$E546-DataSheet!$D546</f>
        <v>78.59</v>
      </c>
      <c r="Z546" s="1" t="e">
        <f t="array" aca="1" ref="Z546" ca="1">_xludf.IFS(DataSheet!$O546="Central","Chris",DataSheet!$O546="East","Erin",DataSheet!$O546="South","Sam",DataSheet!$O546="West","William")</f>
        <v>#NAME?</v>
      </c>
    </row>
    <row r="547" spans="1:26" ht="15.75" customHeight="1">
      <c r="A547" s="1">
        <v>1129</v>
      </c>
      <c r="B547" s="1" t="s">
        <v>817</v>
      </c>
      <c r="C547" s="1" t="s">
        <v>52</v>
      </c>
      <c r="D547" s="1">
        <v>0.04</v>
      </c>
      <c r="E547" s="2">
        <v>8.6</v>
      </c>
      <c r="F547" s="2">
        <v>6.19</v>
      </c>
      <c r="G547" s="1" t="s">
        <v>42</v>
      </c>
      <c r="H547" s="1" t="s">
        <v>80</v>
      </c>
      <c r="I547" s="1" t="s">
        <v>53</v>
      </c>
      <c r="J547" s="1" t="s">
        <v>81</v>
      </c>
      <c r="K547" s="1" t="s">
        <v>82</v>
      </c>
      <c r="L547" s="1" t="s">
        <v>554</v>
      </c>
      <c r="M547" s="3">
        <v>0.38</v>
      </c>
      <c r="N547" s="1" t="s">
        <v>34</v>
      </c>
      <c r="O547" s="1" t="s">
        <v>121</v>
      </c>
      <c r="P547" s="1" t="s">
        <v>422</v>
      </c>
      <c r="Q547" s="1" t="s">
        <v>819</v>
      </c>
      <c r="R547" s="1">
        <v>2118</v>
      </c>
      <c r="S547" s="5" t="s">
        <v>1214</v>
      </c>
      <c r="T547" s="5" t="s">
        <v>1270</v>
      </c>
      <c r="U547" s="2">
        <v>-63.813499999999998</v>
      </c>
      <c r="V547" s="1">
        <v>37</v>
      </c>
      <c r="W547" s="4">
        <v>311.66000000000003</v>
      </c>
      <c r="X547" s="1">
        <v>32037</v>
      </c>
      <c r="Y547" s="4">
        <f>DataSheet!$E547-DataSheet!$D547</f>
        <v>8.56</v>
      </c>
      <c r="Z547" s="1" t="e">
        <f t="array" aca="1" ref="Z547" ca="1">_xludf.IFS(DataSheet!$O547="Central","Chris",DataSheet!$O547="East","Erin",DataSheet!$O547="South","Sam",DataSheet!$O547="West","William")</f>
        <v>#NAME?</v>
      </c>
    </row>
    <row r="548" spans="1:26" ht="15.75" customHeight="1">
      <c r="A548" s="1">
        <v>1129</v>
      </c>
      <c r="B548" s="1" t="s">
        <v>817</v>
      </c>
      <c r="C548" s="1" t="s">
        <v>52</v>
      </c>
      <c r="D548" s="1">
        <v>7.0000000000000007E-2</v>
      </c>
      <c r="E548" s="2">
        <v>699.99</v>
      </c>
      <c r="F548" s="2">
        <v>24.49</v>
      </c>
      <c r="G548" s="1" t="s">
        <v>42</v>
      </c>
      <c r="H548" s="1" t="s">
        <v>80</v>
      </c>
      <c r="I548" s="1" t="s">
        <v>44</v>
      </c>
      <c r="J548" s="1" t="s">
        <v>70</v>
      </c>
      <c r="K548" s="1" t="s">
        <v>71</v>
      </c>
      <c r="L548" s="1" t="s">
        <v>1271</v>
      </c>
      <c r="M548" s="3">
        <v>0.54</v>
      </c>
      <c r="N548" s="1" t="s">
        <v>34</v>
      </c>
      <c r="O548" s="1" t="s">
        <v>121</v>
      </c>
      <c r="P548" s="1" t="s">
        <v>422</v>
      </c>
      <c r="Q548" s="1" t="s">
        <v>819</v>
      </c>
      <c r="R548" s="1">
        <v>2118</v>
      </c>
      <c r="S548" s="5" t="s">
        <v>1214</v>
      </c>
      <c r="T548" s="5" t="s">
        <v>1259</v>
      </c>
      <c r="U548" s="2">
        <v>325.29000000000002</v>
      </c>
      <c r="V548" s="1">
        <v>15</v>
      </c>
      <c r="W548" s="4">
        <v>9862.51</v>
      </c>
      <c r="X548" s="1">
        <v>32037</v>
      </c>
      <c r="Y548" s="4">
        <f>DataSheet!$E548-DataSheet!$D548</f>
        <v>699.92</v>
      </c>
      <c r="Z548" s="1" t="e">
        <f t="array" aca="1" ref="Z548" ca="1">_xludf.IFS(DataSheet!$O548="Central","Chris",DataSheet!$O548="East","Erin",DataSheet!$O548="South","Sam",DataSheet!$O548="West","William")</f>
        <v>#NAME?</v>
      </c>
    </row>
    <row r="549" spans="1:26" ht="15.75" customHeight="1">
      <c r="A549" s="1">
        <v>1132</v>
      </c>
      <c r="B549" s="1" t="s">
        <v>1142</v>
      </c>
      <c r="C549" s="1" t="s">
        <v>52</v>
      </c>
      <c r="D549" s="1">
        <v>0.04</v>
      </c>
      <c r="E549" s="2">
        <v>8.6</v>
      </c>
      <c r="F549" s="2">
        <v>6.19</v>
      </c>
      <c r="G549" s="1" t="s">
        <v>42</v>
      </c>
      <c r="H549" s="1" t="s">
        <v>80</v>
      </c>
      <c r="I549" s="1" t="s">
        <v>53</v>
      </c>
      <c r="J549" s="1" t="s">
        <v>81</v>
      </c>
      <c r="K549" s="1" t="s">
        <v>82</v>
      </c>
      <c r="L549" s="1" t="s">
        <v>554</v>
      </c>
      <c r="M549" s="3">
        <v>0.38</v>
      </c>
      <c r="N549" s="1" t="s">
        <v>34</v>
      </c>
      <c r="O549" s="1" t="s">
        <v>57</v>
      </c>
      <c r="P549" s="1" t="s">
        <v>199</v>
      </c>
      <c r="Q549" s="1" t="s">
        <v>1143</v>
      </c>
      <c r="R549" s="1">
        <v>76039</v>
      </c>
      <c r="S549" s="5" t="s">
        <v>1214</v>
      </c>
      <c r="T549" s="5" t="s">
        <v>1270</v>
      </c>
      <c r="U549" s="2">
        <v>-63.813499999999998</v>
      </c>
      <c r="V549" s="1">
        <v>9</v>
      </c>
      <c r="W549" s="4">
        <v>75.81</v>
      </c>
      <c r="X549" s="1">
        <v>88102</v>
      </c>
      <c r="Y549" s="4">
        <f>DataSheet!$E549-DataSheet!$D549</f>
        <v>8.56</v>
      </c>
      <c r="Z549" s="1" t="e">
        <f t="array" aca="1" ref="Z549" ca="1">_xludf.IFS(DataSheet!$O549="Central","Chris",DataSheet!$O549="East","Erin",DataSheet!$O549="South","Sam",DataSheet!$O549="West","William")</f>
        <v>#NAME?</v>
      </c>
    </row>
    <row r="550" spans="1:26" ht="15.75" customHeight="1">
      <c r="A550" s="1">
        <v>1132</v>
      </c>
      <c r="B550" s="1" t="s">
        <v>1142</v>
      </c>
      <c r="C550" s="1" t="s">
        <v>52</v>
      </c>
      <c r="D550" s="1">
        <v>7.0000000000000007E-2</v>
      </c>
      <c r="E550" s="2">
        <v>699.99</v>
      </c>
      <c r="F550" s="2">
        <v>24.49</v>
      </c>
      <c r="G550" s="1" t="s">
        <v>42</v>
      </c>
      <c r="H550" s="1" t="s">
        <v>80</v>
      </c>
      <c r="I550" s="1" t="s">
        <v>44</v>
      </c>
      <c r="J550" s="1" t="s">
        <v>70</v>
      </c>
      <c r="K550" s="1" t="s">
        <v>71</v>
      </c>
      <c r="L550" s="1" t="s">
        <v>1271</v>
      </c>
      <c r="M550" s="3">
        <v>0.54</v>
      </c>
      <c r="N550" s="1" t="s">
        <v>34</v>
      </c>
      <c r="O550" s="1" t="s">
        <v>57</v>
      </c>
      <c r="P550" s="1" t="s">
        <v>199</v>
      </c>
      <c r="Q550" s="1" t="s">
        <v>1143</v>
      </c>
      <c r="R550" s="1">
        <v>76039</v>
      </c>
      <c r="S550" s="5" t="s">
        <v>1214</v>
      </c>
      <c r="T550" s="5" t="s">
        <v>1259</v>
      </c>
      <c r="U550" s="2">
        <v>325.29000000000002</v>
      </c>
      <c r="V550" s="1">
        <v>4</v>
      </c>
      <c r="W550" s="4">
        <v>2630</v>
      </c>
      <c r="X550" s="1">
        <v>88102</v>
      </c>
      <c r="Y550" s="4">
        <f>DataSheet!$E550-DataSheet!$D550</f>
        <v>699.92</v>
      </c>
      <c r="Z550" s="1" t="e">
        <f t="array" aca="1" ref="Z550" ca="1">_xludf.IFS(DataSheet!$O550="Central","Chris",DataSheet!$O550="East","Erin",DataSheet!$O550="South","Sam",DataSheet!$O550="West","William")</f>
        <v>#NAME?</v>
      </c>
    </row>
    <row r="551" spans="1:26" ht="15.75" customHeight="1">
      <c r="A551" s="1">
        <v>1580</v>
      </c>
      <c r="B551" s="1" t="s">
        <v>1272</v>
      </c>
      <c r="C551" s="1" t="s">
        <v>52</v>
      </c>
      <c r="D551" s="1">
        <v>0.1</v>
      </c>
      <c r="E551" s="2">
        <v>11.58</v>
      </c>
      <c r="F551" s="2">
        <v>6.97</v>
      </c>
      <c r="G551" s="1" t="s">
        <v>42</v>
      </c>
      <c r="H551" s="1" t="s">
        <v>103</v>
      </c>
      <c r="I551" s="1" t="s">
        <v>53</v>
      </c>
      <c r="J551" s="1" t="s">
        <v>362</v>
      </c>
      <c r="K551" s="1" t="s">
        <v>82</v>
      </c>
      <c r="L551" s="1" t="s">
        <v>647</v>
      </c>
      <c r="M551" s="3">
        <v>0.35</v>
      </c>
      <c r="N551" s="1" t="s">
        <v>34</v>
      </c>
      <c r="O551" s="1" t="s">
        <v>121</v>
      </c>
      <c r="P551" s="1" t="s">
        <v>348</v>
      </c>
      <c r="Q551" s="1" t="s">
        <v>1273</v>
      </c>
      <c r="R551" s="1">
        <v>4901</v>
      </c>
      <c r="S551" s="5" t="s">
        <v>1214</v>
      </c>
      <c r="T551" s="5" t="s">
        <v>1259</v>
      </c>
      <c r="U551" s="2">
        <v>-8.3979999999999997</v>
      </c>
      <c r="V551" s="1">
        <v>1</v>
      </c>
      <c r="W551" s="4">
        <v>14.53</v>
      </c>
      <c r="X551" s="1">
        <v>90934</v>
      </c>
      <c r="Y551" s="4">
        <f>DataSheet!$E551-DataSheet!$D551</f>
        <v>11.48</v>
      </c>
      <c r="Z551" s="1" t="e">
        <f t="array" aca="1" ref="Z551" ca="1">_xludf.IFS(DataSheet!$O551="Central","Chris",DataSheet!$O551="East","Erin",DataSheet!$O551="South","Sam",DataSheet!$O551="West","William")</f>
        <v>#NAME?</v>
      </c>
    </row>
    <row r="552" spans="1:26" ht="15.75" customHeight="1">
      <c r="A552" s="1">
        <v>1138</v>
      </c>
      <c r="B552" s="1" t="s">
        <v>1274</v>
      </c>
      <c r="C552" s="1" t="s">
        <v>126</v>
      </c>
      <c r="D552" s="1">
        <v>0.02</v>
      </c>
      <c r="E552" s="2">
        <v>160.97999999999999</v>
      </c>
      <c r="F552" s="2">
        <v>30</v>
      </c>
      <c r="G552" s="1" t="s">
        <v>28</v>
      </c>
      <c r="H552" s="1" t="s">
        <v>80</v>
      </c>
      <c r="I552" s="1" t="s">
        <v>30</v>
      </c>
      <c r="J552" s="1" t="s">
        <v>119</v>
      </c>
      <c r="K552" s="1" t="s">
        <v>63</v>
      </c>
      <c r="L552" s="1" t="s">
        <v>931</v>
      </c>
      <c r="M552" s="3">
        <v>0.62</v>
      </c>
      <c r="N552" s="1" t="s">
        <v>34</v>
      </c>
      <c r="O552" s="1" t="s">
        <v>57</v>
      </c>
      <c r="P552" s="1" t="s">
        <v>199</v>
      </c>
      <c r="Q552" s="1" t="s">
        <v>1275</v>
      </c>
      <c r="R552" s="1">
        <v>75056</v>
      </c>
      <c r="S552" s="5" t="s">
        <v>1214</v>
      </c>
      <c r="T552" s="5" t="s">
        <v>1257</v>
      </c>
      <c r="U552" s="2">
        <v>-51.116</v>
      </c>
      <c r="V552" s="1">
        <v>1</v>
      </c>
      <c r="W552" s="4">
        <v>192.49</v>
      </c>
      <c r="X552" s="1">
        <v>86574</v>
      </c>
      <c r="Y552" s="4">
        <f>DataSheet!$E552-DataSheet!$D552</f>
        <v>160.95999999999998</v>
      </c>
      <c r="Z552" s="1" t="e">
        <f t="array" aca="1" ref="Z552" ca="1">_xludf.IFS(DataSheet!$O552="Central","Chris",DataSheet!$O552="East","Erin",DataSheet!$O552="South","Sam",DataSheet!$O552="West","William")</f>
        <v>#NAME?</v>
      </c>
    </row>
    <row r="553" spans="1:26" ht="15.75" customHeight="1">
      <c r="A553" s="1">
        <v>1228</v>
      </c>
      <c r="B553" s="1" t="s">
        <v>1276</v>
      </c>
      <c r="C553" s="1" t="s">
        <v>126</v>
      </c>
      <c r="D553" s="1">
        <v>0</v>
      </c>
      <c r="E553" s="2">
        <v>7.1</v>
      </c>
      <c r="F553" s="2">
        <v>6.05</v>
      </c>
      <c r="G553" s="1" t="s">
        <v>42</v>
      </c>
      <c r="H553" s="1" t="s">
        <v>29</v>
      </c>
      <c r="I553" s="1" t="s">
        <v>53</v>
      </c>
      <c r="J553" s="1" t="s">
        <v>81</v>
      </c>
      <c r="K553" s="1" t="s">
        <v>82</v>
      </c>
      <c r="L553" s="1" t="s">
        <v>265</v>
      </c>
      <c r="M553" s="3">
        <v>0.39</v>
      </c>
      <c r="N553" s="1" t="s">
        <v>34</v>
      </c>
      <c r="O553" s="1" t="s">
        <v>121</v>
      </c>
      <c r="P553" s="1" t="s">
        <v>337</v>
      </c>
      <c r="Q553" s="1" t="s">
        <v>338</v>
      </c>
      <c r="R553" s="1">
        <v>19140</v>
      </c>
      <c r="S553" s="5" t="s">
        <v>1214</v>
      </c>
      <c r="T553" s="5" t="s">
        <v>1133</v>
      </c>
      <c r="U553" s="2">
        <v>-60.145000000000003</v>
      </c>
      <c r="V553" s="1">
        <v>28</v>
      </c>
      <c r="W553" s="4">
        <v>208.83</v>
      </c>
      <c r="X553" s="1">
        <v>55874</v>
      </c>
      <c r="Y553" s="4">
        <f>DataSheet!$E553-DataSheet!$D553</f>
        <v>7.1</v>
      </c>
      <c r="Z553" s="1" t="e">
        <f t="array" aca="1" ref="Z553" ca="1">_xludf.IFS(DataSheet!$O553="Central","Chris",DataSheet!$O553="East","Erin",DataSheet!$O553="South","Sam",DataSheet!$O553="West","William")</f>
        <v>#NAME?</v>
      </c>
    </row>
    <row r="554" spans="1:26" ht="15.75" customHeight="1">
      <c r="A554" s="1">
        <v>1228</v>
      </c>
      <c r="B554" s="1" t="s">
        <v>1276</v>
      </c>
      <c r="C554" s="1" t="s">
        <v>126</v>
      </c>
      <c r="D554" s="1">
        <v>0.01</v>
      </c>
      <c r="E554" s="2">
        <v>4.9800000000000004</v>
      </c>
      <c r="F554" s="2">
        <v>4.62</v>
      </c>
      <c r="G554" s="1" t="s">
        <v>96</v>
      </c>
      <c r="H554" s="1" t="s">
        <v>29</v>
      </c>
      <c r="I554" s="1" t="s">
        <v>44</v>
      </c>
      <c r="J554" s="1" t="s">
        <v>45</v>
      </c>
      <c r="K554" s="1" t="s">
        <v>46</v>
      </c>
      <c r="L554" s="1" t="s">
        <v>1277</v>
      </c>
      <c r="M554" s="3">
        <v>0.64</v>
      </c>
      <c r="N554" s="1" t="s">
        <v>34</v>
      </c>
      <c r="O554" s="1" t="s">
        <v>121</v>
      </c>
      <c r="P554" s="1" t="s">
        <v>337</v>
      </c>
      <c r="Q554" s="1" t="s">
        <v>338</v>
      </c>
      <c r="R554" s="1">
        <v>19140</v>
      </c>
      <c r="S554" s="5" t="s">
        <v>1214</v>
      </c>
      <c r="T554" s="5" t="s">
        <v>1266</v>
      </c>
      <c r="U554" s="2">
        <v>-111.72</v>
      </c>
      <c r="V554" s="1">
        <v>41</v>
      </c>
      <c r="W554" s="4">
        <v>228.3</v>
      </c>
      <c r="X554" s="1">
        <v>55874</v>
      </c>
      <c r="Y554" s="4">
        <f>DataSheet!$E554-DataSheet!$D554</f>
        <v>4.9700000000000006</v>
      </c>
      <c r="Z554" s="1" t="e">
        <f t="array" aca="1" ref="Z554" ca="1">_xludf.IFS(DataSheet!$O554="Central","Chris",DataSheet!$O554="East","Erin",DataSheet!$O554="South","Sam",DataSheet!$O554="West","William")</f>
        <v>#NAME?</v>
      </c>
    </row>
    <row r="555" spans="1:26" ht="15.75" customHeight="1">
      <c r="A555" s="1">
        <v>1228</v>
      </c>
      <c r="B555" s="1" t="s">
        <v>1276</v>
      </c>
      <c r="C555" s="1" t="s">
        <v>126</v>
      </c>
      <c r="D555" s="1">
        <v>0.06</v>
      </c>
      <c r="E555" s="2">
        <v>5.68</v>
      </c>
      <c r="F555" s="2">
        <v>1.39</v>
      </c>
      <c r="G555" s="1" t="s">
        <v>42</v>
      </c>
      <c r="H555" s="1" t="s">
        <v>29</v>
      </c>
      <c r="I555" s="1" t="s">
        <v>53</v>
      </c>
      <c r="J555" s="1" t="s">
        <v>362</v>
      </c>
      <c r="K555" s="1" t="s">
        <v>82</v>
      </c>
      <c r="L555" s="1" t="s">
        <v>621</v>
      </c>
      <c r="M555" s="3">
        <v>0.38</v>
      </c>
      <c r="N555" s="1" t="s">
        <v>34</v>
      </c>
      <c r="O555" s="1" t="s">
        <v>121</v>
      </c>
      <c r="P555" s="1" t="s">
        <v>337</v>
      </c>
      <c r="Q555" s="1" t="s">
        <v>338</v>
      </c>
      <c r="R555" s="1">
        <v>19140</v>
      </c>
      <c r="S555" s="5" t="s">
        <v>1214</v>
      </c>
      <c r="T555" s="5" t="s">
        <v>1214</v>
      </c>
      <c r="U555" s="2">
        <v>33.01</v>
      </c>
      <c r="V555" s="1">
        <v>24</v>
      </c>
      <c r="W555" s="4">
        <v>129.53</v>
      </c>
      <c r="X555" s="1">
        <v>55874</v>
      </c>
      <c r="Y555" s="4">
        <f>DataSheet!$E555-DataSheet!$D555</f>
        <v>5.62</v>
      </c>
      <c r="Z555" s="1" t="e">
        <f t="array" aca="1" ref="Z555" ca="1">_xludf.IFS(DataSheet!$O555="Central","Chris",DataSheet!$O555="East","Erin",DataSheet!$O555="South","Sam",DataSheet!$O555="West","William")</f>
        <v>#NAME?</v>
      </c>
    </row>
    <row r="556" spans="1:26" ht="15.75" customHeight="1">
      <c r="A556" s="1">
        <v>1229</v>
      </c>
      <c r="B556" s="1" t="s">
        <v>1278</v>
      </c>
      <c r="C556" s="1" t="s">
        <v>126</v>
      </c>
      <c r="D556" s="1">
        <v>0.01</v>
      </c>
      <c r="E556" s="2">
        <v>4.9800000000000004</v>
      </c>
      <c r="F556" s="2">
        <v>4.62</v>
      </c>
      <c r="G556" s="1" t="s">
        <v>96</v>
      </c>
      <c r="H556" s="1" t="s">
        <v>29</v>
      </c>
      <c r="I556" s="1" t="s">
        <v>44</v>
      </c>
      <c r="J556" s="1" t="s">
        <v>45</v>
      </c>
      <c r="K556" s="1" t="s">
        <v>46</v>
      </c>
      <c r="L556" s="1" t="s">
        <v>1277</v>
      </c>
      <c r="M556" s="3">
        <v>0.64</v>
      </c>
      <c r="N556" s="1" t="s">
        <v>34</v>
      </c>
      <c r="O556" s="1" t="s">
        <v>57</v>
      </c>
      <c r="P556" s="1" t="s">
        <v>199</v>
      </c>
      <c r="Q556" s="1" t="s">
        <v>1190</v>
      </c>
      <c r="R556" s="1">
        <v>75482</v>
      </c>
      <c r="S556" s="5" t="s">
        <v>1214</v>
      </c>
      <c r="T556" s="5" t="s">
        <v>1266</v>
      </c>
      <c r="U556" s="2">
        <v>-111.72</v>
      </c>
      <c r="V556" s="1">
        <v>10</v>
      </c>
      <c r="W556" s="4">
        <v>55.68</v>
      </c>
      <c r="X556" s="1">
        <v>90378</v>
      </c>
      <c r="Y556" s="4">
        <f>DataSheet!$E556-DataSheet!$D556</f>
        <v>4.9700000000000006</v>
      </c>
      <c r="Z556" s="1" t="e">
        <f t="array" aca="1" ref="Z556" ca="1">_xludf.IFS(DataSheet!$O556="Central","Chris",DataSheet!$O556="East","Erin",DataSheet!$O556="South","Sam",DataSheet!$O556="West","William")</f>
        <v>#NAME?</v>
      </c>
    </row>
    <row r="557" spans="1:26" ht="15.75" customHeight="1">
      <c r="A557" s="1">
        <v>1625</v>
      </c>
      <c r="B557" s="1" t="s">
        <v>1279</v>
      </c>
      <c r="C557" s="1" t="s">
        <v>126</v>
      </c>
      <c r="D557" s="1">
        <v>0</v>
      </c>
      <c r="E557" s="2">
        <v>209.37</v>
      </c>
      <c r="F557" s="2">
        <v>69</v>
      </c>
      <c r="G557" s="1" t="s">
        <v>42</v>
      </c>
      <c r="H557" s="1" t="s">
        <v>80</v>
      </c>
      <c r="I557" s="1" t="s">
        <v>30</v>
      </c>
      <c r="J557" s="1" t="s">
        <v>31</v>
      </c>
      <c r="K557" s="1" t="s">
        <v>71</v>
      </c>
      <c r="L557" s="1" t="s">
        <v>1280</v>
      </c>
      <c r="M557" s="3">
        <v>0.79</v>
      </c>
      <c r="N557" s="1" t="s">
        <v>34</v>
      </c>
      <c r="O557" s="1" t="s">
        <v>121</v>
      </c>
      <c r="P557" s="1" t="s">
        <v>122</v>
      </c>
      <c r="Q557" s="1" t="s">
        <v>1281</v>
      </c>
      <c r="R557" s="1">
        <v>11542</v>
      </c>
      <c r="S557" s="5" t="s">
        <v>1214</v>
      </c>
      <c r="T557" s="5" t="s">
        <v>1266</v>
      </c>
      <c r="U557" s="2">
        <v>-263.11192907999998</v>
      </c>
      <c r="V557" s="1">
        <v>11</v>
      </c>
      <c r="W557" s="4">
        <v>1959.88</v>
      </c>
      <c r="X557" s="1">
        <v>90601</v>
      </c>
      <c r="Y557" s="4">
        <f>DataSheet!$E557-DataSheet!$D557</f>
        <v>209.37</v>
      </c>
      <c r="Z557" s="1" t="e">
        <f t="array" aca="1" ref="Z557" ca="1">_xludf.IFS(DataSheet!$O557="Central","Chris",DataSheet!$O557="East","Erin",DataSheet!$O557="South","Sam",DataSheet!$O557="West","William")</f>
        <v>#NAME?</v>
      </c>
    </row>
    <row r="558" spans="1:26" ht="15.75" customHeight="1">
      <c r="A558" s="1">
        <v>3151</v>
      </c>
      <c r="B558" s="1" t="s">
        <v>993</v>
      </c>
      <c r="C558" s="1" t="s">
        <v>79</v>
      </c>
      <c r="D558" s="1">
        <v>0.05</v>
      </c>
      <c r="E558" s="2">
        <v>25.99</v>
      </c>
      <c r="F558" s="2">
        <v>5.37</v>
      </c>
      <c r="G558" s="1" t="s">
        <v>96</v>
      </c>
      <c r="H558" s="1" t="s">
        <v>103</v>
      </c>
      <c r="I558" s="1" t="s">
        <v>53</v>
      </c>
      <c r="J558" s="1" t="s">
        <v>54</v>
      </c>
      <c r="K558" s="1" t="s">
        <v>82</v>
      </c>
      <c r="L558" s="1" t="s">
        <v>1282</v>
      </c>
      <c r="M558" s="3">
        <v>0.56000000000000005</v>
      </c>
      <c r="N558" s="1" t="s">
        <v>34</v>
      </c>
      <c r="O558" s="1" t="s">
        <v>65</v>
      </c>
      <c r="P558" s="1" t="s">
        <v>99</v>
      </c>
      <c r="Q558" s="1" t="s">
        <v>994</v>
      </c>
      <c r="R558" s="1">
        <v>92277</v>
      </c>
      <c r="S558" s="5" t="s">
        <v>1214</v>
      </c>
      <c r="T558" s="5" t="s">
        <v>1266</v>
      </c>
      <c r="U558" s="2">
        <v>220.35720000000001</v>
      </c>
      <c r="V558" s="1">
        <v>18</v>
      </c>
      <c r="W558" s="4">
        <v>451.35</v>
      </c>
      <c r="X558" s="1">
        <v>88545</v>
      </c>
      <c r="Y558" s="4">
        <f>DataSheet!$E558-DataSheet!$D558</f>
        <v>25.939999999999998</v>
      </c>
      <c r="Z558" s="1" t="e">
        <f t="array" aca="1" ref="Z558" ca="1">_xludf.IFS(DataSheet!$O558="Central","Chris",DataSheet!$O558="East","Erin",DataSheet!$O558="South","Sam",DataSheet!$O558="West","William")</f>
        <v>#NAME?</v>
      </c>
    </row>
    <row r="559" spans="1:26" ht="15.75" customHeight="1">
      <c r="A559" s="1">
        <v>936</v>
      </c>
      <c r="B559" s="1" t="s">
        <v>1283</v>
      </c>
      <c r="C559" s="1" t="s">
        <v>27</v>
      </c>
      <c r="D559" s="1">
        <v>0.05</v>
      </c>
      <c r="E559" s="2">
        <v>6.04</v>
      </c>
      <c r="F559" s="2">
        <v>2.14</v>
      </c>
      <c r="G559" s="1" t="s">
        <v>96</v>
      </c>
      <c r="H559" s="1" t="s">
        <v>103</v>
      </c>
      <c r="I559" s="1" t="s">
        <v>53</v>
      </c>
      <c r="J559" s="1" t="s">
        <v>97</v>
      </c>
      <c r="K559" s="1" t="s">
        <v>55</v>
      </c>
      <c r="L559" s="1" t="s">
        <v>1284</v>
      </c>
      <c r="M559" s="3">
        <v>0.38</v>
      </c>
      <c r="N559" s="1" t="s">
        <v>34</v>
      </c>
      <c r="O559" s="1" t="s">
        <v>65</v>
      </c>
      <c r="P559" s="1" t="s">
        <v>99</v>
      </c>
      <c r="Q559" s="1" t="s">
        <v>1285</v>
      </c>
      <c r="R559" s="1">
        <v>92374</v>
      </c>
      <c r="S559" s="5" t="s">
        <v>1133</v>
      </c>
      <c r="T559" s="5" t="s">
        <v>1257</v>
      </c>
      <c r="U559" s="2">
        <v>-4.1399999999999997</v>
      </c>
      <c r="V559" s="1">
        <v>1</v>
      </c>
      <c r="W559" s="4">
        <v>8.41</v>
      </c>
      <c r="X559" s="1">
        <v>90588</v>
      </c>
      <c r="Y559" s="4">
        <f>DataSheet!$E559-DataSheet!$D559</f>
        <v>5.99</v>
      </c>
      <c r="Z559" s="1" t="e">
        <f t="array" aca="1" ref="Z559" ca="1">_xludf.IFS(DataSheet!$O559="Central","Chris",DataSheet!$O559="East","Erin",DataSheet!$O559="South","Sam",DataSheet!$O559="West","William")</f>
        <v>#NAME?</v>
      </c>
    </row>
    <row r="560" spans="1:26" ht="15.75" customHeight="1">
      <c r="A560" s="1">
        <v>1305</v>
      </c>
      <c r="B560" s="1" t="s">
        <v>1286</v>
      </c>
      <c r="C560" s="1" t="s">
        <v>41</v>
      </c>
      <c r="D560" s="1">
        <v>0.04</v>
      </c>
      <c r="E560" s="2">
        <v>62.18</v>
      </c>
      <c r="F560" s="2">
        <v>10.84</v>
      </c>
      <c r="G560" s="1" t="s">
        <v>42</v>
      </c>
      <c r="H560" s="1" t="s">
        <v>43</v>
      </c>
      <c r="I560" s="1" t="s">
        <v>30</v>
      </c>
      <c r="J560" s="1" t="s">
        <v>136</v>
      </c>
      <c r="K560" s="1" t="s">
        <v>154</v>
      </c>
      <c r="L560" s="1" t="s">
        <v>1287</v>
      </c>
      <c r="M560" s="3">
        <v>0.63</v>
      </c>
      <c r="N560" s="1" t="s">
        <v>34</v>
      </c>
      <c r="O560" s="1" t="s">
        <v>65</v>
      </c>
      <c r="P560" s="1" t="s">
        <v>156</v>
      </c>
      <c r="Q560" s="1" t="s">
        <v>1288</v>
      </c>
      <c r="R560" s="1">
        <v>84120</v>
      </c>
      <c r="S560" s="5" t="s">
        <v>1133</v>
      </c>
      <c r="T560" s="5" t="s">
        <v>1257</v>
      </c>
      <c r="U560" s="2">
        <v>125.8077</v>
      </c>
      <c r="V560" s="1">
        <v>3</v>
      </c>
      <c r="W560" s="4">
        <v>182.33</v>
      </c>
      <c r="X560" s="1">
        <v>87002</v>
      </c>
      <c r="Y560" s="4">
        <f>DataSheet!$E560-DataSheet!$D560</f>
        <v>62.14</v>
      </c>
      <c r="Z560" s="1" t="e">
        <f t="array" aca="1" ref="Z560" ca="1">_xludf.IFS(DataSheet!$O560="Central","Chris",DataSheet!$O560="East","Erin",DataSheet!$O560="South","Sam",DataSheet!$O560="West","William")</f>
        <v>#NAME?</v>
      </c>
    </row>
    <row r="561" spans="1:26" ht="15.75" customHeight="1">
      <c r="A561" s="1">
        <v>2427</v>
      </c>
      <c r="B561" s="1" t="s">
        <v>1289</v>
      </c>
      <c r="C561" s="1" t="s">
        <v>41</v>
      </c>
      <c r="D561" s="1">
        <v>0.03</v>
      </c>
      <c r="E561" s="2">
        <v>40.99</v>
      </c>
      <c r="F561" s="2">
        <v>19.989999999999998</v>
      </c>
      <c r="G561" s="1" t="s">
        <v>42</v>
      </c>
      <c r="H561" s="1" t="s">
        <v>103</v>
      </c>
      <c r="I561" s="1" t="s">
        <v>53</v>
      </c>
      <c r="J561" s="1" t="s">
        <v>97</v>
      </c>
      <c r="K561" s="1" t="s">
        <v>82</v>
      </c>
      <c r="L561" s="1" t="s">
        <v>1290</v>
      </c>
      <c r="M561" s="3">
        <v>0.36</v>
      </c>
      <c r="N561" s="1" t="s">
        <v>34</v>
      </c>
      <c r="O561" s="1" t="s">
        <v>57</v>
      </c>
      <c r="P561" s="1" t="s">
        <v>199</v>
      </c>
      <c r="Q561" s="1" t="s">
        <v>1291</v>
      </c>
      <c r="R561" s="1">
        <v>76248</v>
      </c>
      <c r="S561" s="5" t="s">
        <v>1133</v>
      </c>
      <c r="T561" s="5" t="s">
        <v>1266</v>
      </c>
      <c r="U561" s="2">
        <v>395.30799999999999</v>
      </c>
      <c r="V561" s="1">
        <v>21</v>
      </c>
      <c r="W561" s="4">
        <v>885.65</v>
      </c>
      <c r="X561" s="1">
        <v>90860</v>
      </c>
      <c r="Y561" s="4">
        <f>DataSheet!$E561-DataSheet!$D561</f>
        <v>40.96</v>
      </c>
      <c r="Z561" s="1" t="e">
        <f t="array" aca="1" ref="Z561" ca="1">_xludf.IFS(DataSheet!$O561="Central","Chris",DataSheet!$O561="East","Erin",DataSheet!$O561="South","Sam",DataSheet!$O561="West","William")</f>
        <v>#NAME?</v>
      </c>
    </row>
    <row r="562" spans="1:26" ht="15.75" customHeight="1">
      <c r="A562" s="1">
        <v>1065</v>
      </c>
      <c r="B562" s="1" t="s">
        <v>1292</v>
      </c>
      <c r="C562" s="1" t="s">
        <v>27</v>
      </c>
      <c r="D562" s="1">
        <v>0.01</v>
      </c>
      <c r="E562" s="2">
        <v>15.99</v>
      </c>
      <c r="F562" s="2">
        <v>13.18</v>
      </c>
      <c r="G562" s="1" t="s">
        <v>42</v>
      </c>
      <c r="H562" s="1" t="s">
        <v>103</v>
      </c>
      <c r="I562" s="1" t="s">
        <v>53</v>
      </c>
      <c r="J562" s="1" t="s">
        <v>81</v>
      </c>
      <c r="K562" s="1" t="s">
        <v>82</v>
      </c>
      <c r="L562" s="1" t="s">
        <v>311</v>
      </c>
      <c r="M562" s="3">
        <v>0.37</v>
      </c>
      <c r="N562" s="1" t="s">
        <v>34</v>
      </c>
      <c r="O562" s="1" t="s">
        <v>57</v>
      </c>
      <c r="P562" s="1" t="s">
        <v>112</v>
      </c>
      <c r="Q562" s="1" t="s">
        <v>1293</v>
      </c>
      <c r="R562" s="1">
        <v>60459</v>
      </c>
      <c r="S562" s="5" t="s">
        <v>1266</v>
      </c>
      <c r="T562" s="5" t="s">
        <v>1259</v>
      </c>
      <c r="U562" s="2">
        <v>-99.43544</v>
      </c>
      <c r="V562" s="1">
        <v>23</v>
      </c>
      <c r="W562" s="4">
        <v>377.44</v>
      </c>
      <c r="X562" s="1">
        <v>88899</v>
      </c>
      <c r="Y562" s="4">
        <f>DataSheet!$E562-DataSheet!$D562</f>
        <v>15.98</v>
      </c>
      <c r="Z562" s="1" t="e">
        <f t="array" aca="1" ref="Z562" ca="1">_xludf.IFS(DataSheet!$O562="Central","Chris",DataSheet!$O562="East","Erin",DataSheet!$O562="South","Sam",DataSheet!$O562="West","William")</f>
        <v>#NAME?</v>
      </c>
    </row>
    <row r="563" spans="1:26" ht="15.75" customHeight="1">
      <c r="A563" s="1">
        <v>3255</v>
      </c>
      <c r="B563" s="1" t="s">
        <v>1294</v>
      </c>
      <c r="C563" s="1" t="s">
        <v>27</v>
      </c>
      <c r="D563" s="1">
        <v>0.06</v>
      </c>
      <c r="E563" s="2">
        <v>47.98</v>
      </c>
      <c r="F563" s="2">
        <v>3.61</v>
      </c>
      <c r="G563" s="1" t="s">
        <v>42</v>
      </c>
      <c r="H563" s="1" t="s">
        <v>80</v>
      </c>
      <c r="I563" s="1" t="s">
        <v>44</v>
      </c>
      <c r="J563" s="1" t="s">
        <v>45</v>
      </c>
      <c r="K563" s="1" t="s">
        <v>46</v>
      </c>
      <c r="L563" s="1" t="s">
        <v>1295</v>
      </c>
      <c r="M563" s="3">
        <v>0.71</v>
      </c>
      <c r="N563" s="1" t="s">
        <v>34</v>
      </c>
      <c r="O563" s="1" t="s">
        <v>35</v>
      </c>
      <c r="P563" s="1" t="s">
        <v>133</v>
      </c>
      <c r="Q563" s="1" t="s">
        <v>1296</v>
      </c>
      <c r="R563" s="1">
        <v>33319</v>
      </c>
      <c r="S563" s="5" t="s">
        <v>1266</v>
      </c>
      <c r="T563" s="5" t="s">
        <v>1259</v>
      </c>
      <c r="U563" s="2">
        <v>596.80799999999999</v>
      </c>
      <c r="V563" s="1">
        <v>2</v>
      </c>
      <c r="W563" s="4">
        <v>97.96</v>
      </c>
      <c r="X563" s="1">
        <v>90488</v>
      </c>
      <c r="Y563" s="4">
        <f>DataSheet!$E563-DataSheet!$D563</f>
        <v>47.919999999999995</v>
      </c>
      <c r="Z563" s="1" t="e">
        <f t="array" aca="1" ref="Z563" ca="1">_xludf.IFS(DataSheet!$O563="Central","Chris",DataSheet!$O563="East","Erin",DataSheet!$O563="South","Sam",DataSheet!$O563="West","William")</f>
        <v>#NAME?</v>
      </c>
    </row>
    <row r="564" spans="1:26" ht="15.75" customHeight="1">
      <c r="A564" s="1">
        <v>2141</v>
      </c>
      <c r="B564" s="1" t="s">
        <v>1297</v>
      </c>
      <c r="C564" s="1" t="s">
        <v>41</v>
      </c>
      <c r="D564" s="1">
        <v>0.01</v>
      </c>
      <c r="E564" s="2">
        <v>5.44</v>
      </c>
      <c r="F564" s="2">
        <v>7.46</v>
      </c>
      <c r="G564" s="1" t="s">
        <v>42</v>
      </c>
      <c r="H564" s="1" t="s">
        <v>80</v>
      </c>
      <c r="I564" s="1" t="s">
        <v>53</v>
      </c>
      <c r="J564" s="1" t="s">
        <v>81</v>
      </c>
      <c r="K564" s="1" t="s">
        <v>82</v>
      </c>
      <c r="L564" s="1" t="s">
        <v>1298</v>
      </c>
      <c r="M564" s="3">
        <v>0.36</v>
      </c>
      <c r="N564" s="1" t="s">
        <v>34</v>
      </c>
      <c r="O564" s="1" t="s">
        <v>65</v>
      </c>
      <c r="P564" s="1" t="s">
        <v>66</v>
      </c>
      <c r="Q564" s="1" t="s">
        <v>1299</v>
      </c>
      <c r="R564" s="1">
        <v>81301</v>
      </c>
      <c r="S564" s="5" t="s">
        <v>1266</v>
      </c>
      <c r="T564" s="5" t="s">
        <v>1257</v>
      </c>
      <c r="U564" s="2">
        <v>-18.478200000000001</v>
      </c>
      <c r="V564" s="1">
        <v>3</v>
      </c>
      <c r="W564" s="4">
        <v>19.68</v>
      </c>
      <c r="X564" s="1">
        <v>87570</v>
      </c>
      <c r="Y564" s="4">
        <f>DataSheet!$E564-DataSheet!$D564</f>
        <v>5.4300000000000006</v>
      </c>
      <c r="Z564" s="1" t="e">
        <f t="array" aca="1" ref="Z564" ca="1">_xludf.IFS(DataSheet!$O564="Central","Chris",DataSheet!$O564="East","Erin",DataSheet!$O564="South","Sam",DataSheet!$O564="West","William")</f>
        <v>#NAME?</v>
      </c>
    </row>
    <row r="565" spans="1:26" ht="15.75" customHeight="1">
      <c r="A565" s="1">
        <v>2141</v>
      </c>
      <c r="B565" s="1" t="s">
        <v>1297</v>
      </c>
      <c r="C565" s="1" t="s">
        <v>41</v>
      </c>
      <c r="D565" s="1">
        <v>0.02</v>
      </c>
      <c r="E565" s="2">
        <v>549.99</v>
      </c>
      <c r="F565" s="2">
        <v>49</v>
      </c>
      <c r="G565" s="1" t="s">
        <v>28</v>
      </c>
      <c r="H565" s="1" t="s">
        <v>80</v>
      </c>
      <c r="I565" s="1" t="s">
        <v>44</v>
      </c>
      <c r="J565" s="1" t="s">
        <v>70</v>
      </c>
      <c r="K565" s="1" t="s">
        <v>63</v>
      </c>
      <c r="L565" s="1" t="s">
        <v>1300</v>
      </c>
      <c r="M565" s="3">
        <v>0.35</v>
      </c>
      <c r="N565" s="1" t="s">
        <v>34</v>
      </c>
      <c r="O565" s="1" t="s">
        <v>65</v>
      </c>
      <c r="P565" s="1" t="s">
        <v>66</v>
      </c>
      <c r="Q565" s="1" t="s">
        <v>1299</v>
      </c>
      <c r="R565" s="1">
        <v>81301</v>
      </c>
      <c r="S565" s="5" t="s">
        <v>1266</v>
      </c>
      <c r="T565" s="5" t="s">
        <v>1259</v>
      </c>
      <c r="U565" s="2">
        <v>-381.84120000000001</v>
      </c>
      <c r="V565" s="1">
        <v>18</v>
      </c>
      <c r="W565" s="4">
        <v>9798.84</v>
      </c>
      <c r="X565" s="1">
        <v>87570</v>
      </c>
      <c r="Y565" s="4">
        <f>DataSheet!$E565-DataSheet!$D565</f>
        <v>549.97</v>
      </c>
      <c r="Z565" s="1" t="e">
        <f t="array" aca="1" ref="Z565" ca="1">_xludf.IFS(DataSheet!$O565="Central","Chris",DataSheet!$O565="East","Erin",DataSheet!$O565="South","Sam",DataSheet!$O565="West","William")</f>
        <v>#NAME?</v>
      </c>
    </row>
    <row r="566" spans="1:26" ht="15.75" customHeight="1">
      <c r="A566" s="1">
        <v>2141</v>
      </c>
      <c r="B566" s="1" t="s">
        <v>1297</v>
      </c>
      <c r="C566" s="1" t="s">
        <v>41</v>
      </c>
      <c r="D566" s="1">
        <v>0.03</v>
      </c>
      <c r="E566" s="2">
        <v>22.01</v>
      </c>
      <c r="F566" s="2">
        <v>5.53</v>
      </c>
      <c r="G566" s="1" t="s">
        <v>96</v>
      </c>
      <c r="H566" s="1" t="s">
        <v>80</v>
      </c>
      <c r="I566" s="1" t="s">
        <v>53</v>
      </c>
      <c r="J566" s="1" t="s">
        <v>54</v>
      </c>
      <c r="K566" s="1" t="s">
        <v>46</v>
      </c>
      <c r="L566" s="1" t="s">
        <v>517</v>
      </c>
      <c r="M566" s="3">
        <v>0.59</v>
      </c>
      <c r="N566" s="1" t="s">
        <v>34</v>
      </c>
      <c r="O566" s="1" t="s">
        <v>65</v>
      </c>
      <c r="P566" s="1" t="s">
        <v>66</v>
      </c>
      <c r="Q566" s="1" t="s">
        <v>1299</v>
      </c>
      <c r="R566" s="1">
        <v>81301</v>
      </c>
      <c r="S566" s="5" t="s">
        <v>1266</v>
      </c>
      <c r="T566" s="5" t="s">
        <v>1257</v>
      </c>
      <c r="U566" s="2">
        <v>12.5504</v>
      </c>
      <c r="V566" s="1">
        <v>7</v>
      </c>
      <c r="W566" s="4">
        <v>154.11000000000001</v>
      </c>
      <c r="X566" s="1">
        <v>87570</v>
      </c>
      <c r="Y566" s="4">
        <f>DataSheet!$E566-DataSheet!$D566</f>
        <v>21.98</v>
      </c>
      <c r="Z566" s="1" t="e">
        <f t="array" aca="1" ref="Z566" ca="1">_xludf.IFS(DataSheet!$O566="Central","Chris",DataSheet!$O566="East","Erin",DataSheet!$O566="South","Sam",DataSheet!$O566="West","William")</f>
        <v>#NAME?</v>
      </c>
    </row>
    <row r="567" spans="1:26" ht="15.75" customHeight="1">
      <c r="A567" s="1">
        <v>2141</v>
      </c>
      <c r="B567" s="1" t="s">
        <v>1297</v>
      </c>
      <c r="C567" s="1" t="s">
        <v>41</v>
      </c>
      <c r="D567" s="1">
        <v>0.09</v>
      </c>
      <c r="E567" s="2">
        <v>34.76</v>
      </c>
      <c r="F567" s="2">
        <v>8.2200000000000006</v>
      </c>
      <c r="G567" s="1" t="s">
        <v>42</v>
      </c>
      <c r="H567" s="1" t="s">
        <v>80</v>
      </c>
      <c r="I567" s="1" t="s">
        <v>53</v>
      </c>
      <c r="J567" s="1" t="s">
        <v>87</v>
      </c>
      <c r="K567" s="1" t="s">
        <v>82</v>
      </c>
      <c r="L567" s="1" t="s">
        <v>1301</v>
      </c>
      <c r="M567" s="3">
        <v>0.56999999999999995</v>
      </c>
      <c r="N567" s="1" t="s">
        <v>34</v>
      </c>
      <c r="O567" s="1" t="s">
        <v>65</v>
      </c>
      <c r="P567" s="1" t="s">
        <v>66</v>
      </c>
      <c r="Q567" s="1" t="s">
        <v>1299</v>
      </c>
      <c r="R567" s="1">
        <v>81301</v>
      </c>
      <c r="S567" s="5" t="s">
        <v>1266</v>
      </c>
      <c r="T567" s="5" t="s">
        <v>1259</v>
      </c>
      <c r="U567" s="2">
        <v>45.3324</v>
      </c>
      <c r="V567" s="1">
        <v>7</v>
      </c>
      <c r="W567" s="4">
        <v>242.97</v>
      </c>
      <c r="X567" s="1">
        <v>87570</v>
      </c>
      <c r="Y567" s="4">
        <f>DataSheet!$E567-DataSheet!$D567</f>
        <v>34.669999999999995</v>
      </c>
      <c r="Z567" s="1" t="e">
        <f t="array" aca="1" ref="Z567" ca="1">_xludf.IFS(DataSheet!$O567="Central","Chris",DataSheet!$O567="East","Erin",DataSheet!$O567="South","Sam",DataSheet!$O567="West","William")</f>
        <v>#NAME?</v>
      </c>
    </row>
    <row r="568" spans="1:26" ht="15.75" customHeight="1">
      <c r="A568" s="1">
        <v>91</v>
      </c>
      <c r="B568" s="1" t="s">
        <v>1302</v>
      </c>
      <c r="C568" s="1" t="s">
        <v>126</v>
      </c>
      <c r="D568" s="1">
        <v>0.05</v>
      </c>
      <c r="E568" s="2">
        <v>5.18</v>
      </c>
      <c r="F568" s="2">
        <v>2.04</v>
      </c>
      <c r="G568" s="1" t="s">
        <v>42</v>
      </c>
      <c r="H568" s="1" t="s">
        <v>80</v>
      </c>
      <c r="I568" s="1" t="s">
        <v>53</v>
      </c>
      <c r="J568" s="1" t="s">
        <v>97</v>
      </c>
      <c r="K568" s="1" t="s">
        <v>55</v>
      </c>
      <c r="L568" s="1" t="s">
        <v>868</v>
      </c>
      <c r="M568" s="3">
        <v>0.36</v>
      </c>
      <c r="N568" s="1" t="s">
        <v>34</v>
      </c>
      <c r="O568" s="1" t="s">
        <v>65</v>
      </c>
      <c r="P568" s="1" t="s">
        <v>99</v>
      </c>
      <c r="Q568" s="1" t="s">
        <v>1303</v>
      </c>
      <c r="R568" s="1">
        <v>94591</v>
      </c>
      <c r="S568" s="5" t="s">
        <v>1266</v>
      </c>
      <c r="T568" s="5" t="s">
        <v>1259</v>
      </c>
      <c r="U568" s="2">
        <v>34.010399999999997</v>
      </c>
      <c r="V568" s="1">
        <v>10</v>
      </c>
      <c r="W568" s="4">
        <v>53.54</v>
      </c>
      <c r="X568" s="1">
        <v>87176</v>
      </c>
      <c r="Y568" s="4">
        <f>DataSheet!$E568-DataSheet!$D568</f>
        <v>5.13</v>
      </c>
      <c r="Z568" s="1" t="e">
        <f t="array" aca="1" ref="Z568" ca="1">_xludf.IFS(DataSheet!$O568="Central","Chris",DataSheet!$O568="East","Erin",DataSheet!$O568="South","Sam",DataSheet!$O568="West","William")</f>
        <v>#NAME?</v>
      </c>
    </row>
    <row r="569" spans="1:26" ht="15.75" customHeight="1">
      <c r="A569" s="1">
        <v>2521</v>
      </c>
      <c r="B569" s="1" t="s">
        <v>1304</v>
      </c>
      <c r="C569" s="1" t="s">
        <v>126</v>
      </c>
      <c r="D569" s="1">
        <v>0</v>
      </c>
      <c r="E569" s="2">
        <v>175.99</v>
      </c>
      <c r="F569" s="2">
        <v>4.99</v>
      </c>
      <c r="G569" s="1" t="s">
        <v>42</v>
      </c>
      <c r="H569" s="1" t="s">
        <v>80</v>
      </c>
      <c r="I569" s="1" t="s">
        <v>44</v>
      </c>
      <c r="J569" s="1" t="s">
        <v>145</v>
      </c>
      <c r="K569" s="1" t="s">
        <v>82</v>
      </c>
      <c r="L569" s="1" t="s">
        <v>1305</v>
      </c>
      <c r="M569" s="3">
        <v>0.59</v>
      </c>
      <c r="N569" s="1" t="s">
        <v>34</v>
      </c>
      <c r="O569" s="1" t="s">
        <v>57</v>
      </c>
      <c r="P569" s="1" t="s">
        <v>199</v>
      </c>
      <c r="Q569" s="1" t="s">
        <v>1306</v>
      </c>
      <c r="R569" s="1">
        <v>75109</v>
      </c>
      <c r="S569" s="5" t="s">
        <v>1266</v>
      </c>
      <c r="T569" s="5" t="s">
        <v>1178</v>
      </c>
      <c r="U569" s="2">
        <v>1656.6555000000001</v>
      </c>
      <c r="V569" s="1">
        <v>15</v>
      </c>
      <c r="W569" s="4">
        <v>2400.9499999999998</v>
      </c>
      <c r="X569" s="1">
        <v>87032</v>
      </c>
      <c r="Y569" s="4">
        <f>DataSheet!$E569-DataSheet!$D569</f>
        <v>175.99</v>
      </c>
      <c r="Z569" s="1" t="e">
        <f t="array" aca="1" ref="Z569" ca="1">_xludf.IFS(DataSheet!$O569="Central","Chris",DataSheet!$O569="East","Erin",DataSheet!$O569="South","Sam",DataSheet!$O569="West","William")</f>
        <v>#NAME?</v>
      </c>
    </row>
    <row r="570" spans="1:26" ht="15.75" customHeight="1">
      <c r="A570" s="1">
        <v>2498</v>
      </c>
      <c r="B570" s="1" t="s">
        <v>969</v>
      </c>
      <c r="C570" s="1" t="s">
        <v>79</v>
      </c>
      <c r="D570" s="1">
        <v>0.09</v>
      </c>
      <c r="E570" s="2">
        <v>355.98</v>
      </c>
      <c r="F570" s="2">
        <v>58.92</v>
      </c>
      <c r="G570" s="1" t="s">
        <v>28</v>
      </c>
      <c r="H570" s="1" t="s">
        <v>103</v>
      </c>
      <c r="I570" s="1" t="s">
        <v>30</v>
      </c>
      <c r="J570" s="1" t="s">
        <v>119</v>
      </c>
      <c r="K570" s="1" t="s">
        <v>63</v>
      </c>
      <c r="L570" s="1" t="s">
        <v>721</v>
      </c>
      <c r="M570" s="3">
        <v>0.64</v>
      </c>
      <c r="N570" s="1" t="s">
        <v>34</v>
      </c>
      <c r="O570" s="1" t="s">
        <v>65</v>
      </c>
      <c r="P570" s="1" t="s">
        <v>99</v>
      </c>
      <c r="Q570" s="1" t="s">
        <v>928</v>
      </c>
      <c r="R570" s="1">
        <v>92024</v>
      </c>
      <c r="S570" s="5" t="s">
        <v>1266</v>
      </c>
      <c r="T570" s="5" t="s">
        <v>1259</v>
      </c>
      <c r="U570" s="2">
        <v>1240.25</v>
      </c>
      <c r="V570" s="1">
        <v>30</v>
      </c>
      <c r="W570" s="4">
        <v>10554.63</v>
      </c>
      <c r="X570" s="1">
        <v>16547</v>
      </c>
      <c r="Y570" s="4">
        <f>DataSheet!$E570-DataSheet!$D570</f>
        <v>355.89000000000004</v>
      </c>
      <c r="Z570" s="1" t="e">
        <f t="array" aca="1" ref="Z570" ca="1">_xludf.IFS(DataSheet!$O570="Central","Chris",DataSheet!$O570="East","Erin",DataSheet!$O570="South","Sam",DataSheet!$O570="West","William")</f>
        <v>#NAME?</v>
      </c>
    </row>
    <row r="571" spans="1:26" ht="15.75" customHeight="1">
      <c r="A571" s="1">
        <v>2498</v>
      </c>
      <c r="B571" s="1" t="s">
        <v>969</v>
      </c>
      <c r="C571" s="1" t="s">
        <v>79</v>
      </c>
      <c r="D571" s="1">
        <v>0.04</v>
      </c>
      <c r="E571" s="2">
        <v>218.75</v>
      </c>
      <c r="F571" s="2">
        <v>69.64</v>
      </c>
      <c r="G571" s="1" t="s">
        <v>28</v>
      </c>
      <c r="H571" s="1" t="s">
        <v>103</v>
      </c>
      <c r="I571" s="1" t="s">
        <v>30</v>
      </c>
      <c r="J571" s="1" t="s">
        <v>31</v>
      </c>
      <c r="K571" s="1" t="s">
        <v>32</v>
      </c>
      <c r="L571" s="1" t="s">
        <v>910</v>
      </c>
      <c r="M571" s="3">
        <v>0.77</v>
      </c>
      <c r="N571" s="1" t="s">
        <v>34</v>
      </c>
      <c r="O571" s="1" t="s">
        <v>65</v>
      </c>
      <c r="P571" s="1" t="s">
        <v>99</v>
      </c>
      <c r="Q571" s="1" t="s">
        <v>928</v>
      </c>
      <c r="R571" s="1">
        <v>92024</v>
      </c>
      <c r="S571" s="5" t="s">
        <v>1266</v>
      </c>
      <c r="T571" s="5" t="s">
        <v>1266</v>
      </c>
      <c r="U571" s="2">
        <v>-533.23199999999997</v>
      </c>
      <c r="V571" s="1">
        <v>8</v>
      </c>
      <c r="W571" s="4">
        <v>1749.64</v>
      </c>
      <c r="X571" s="1">
        <v>16547</v>
      </c>
      <c r="Y571" s="4">
        <f>DataSheet!$E571-DataSheet!$D571</f>
        <v>218.71</v>
      </c>
      <c r="Z571" s="1" t="e">
        <f t="array" aca="1" ref="Z571" ca="1">_xludf.IFS(DataSheet!$O571="Central","Chris",DataSheet!$O571="East","Erin",DataSheet!$O571="South","Sam",DataSheet!$O571="West","William")</f>
        <v>#NAME?</v>
      </c>
    </row>
    <row r="572" spans="1:26" ht="15.75" customHeight="1">
      <c r="A572" s="1">
        <v>2499</v>
      </c>
      <c r="B572" s="1" t="s">
        <v>1307</v>
      </c>
      <c r="C572" s="1" t="s">
        <v>79</v>
      </c>
      <c r="D572" s="1">
        <v>0.09</v>
      </c>
      <c r="E572" s="2">
        <v>355.98</v>
      </c>
      <c r="F572" s="2">
        <v>58.92</v>
      </c>
      <c r="G572" s="1" t="s">
        <v>28</v>
      </c>
      <c r="H572" s="1" t="s">
        <v>103</v>
      </c>
      <c r="I572" s="1" t="s">
        <v>30</v>
      </c>
      <c r="J572" s="1" t="s">
        <v>119</v>
      </c>
      <c r="K572" s="1" t="s">
        <v>63</v>
      </c>
      <c r="L572" s="1" t="s">
        <v>721</v>
      </c>
      <c r="M572" s="3">
        <v>0.64</v>
      </c>
      <c r="N572" s="1" t="s">
        <v>34</v>
      </c>
      <c r="O572" s="1" t="s">
        <v>57</v>
      </c>
      <c r="P572" s="1" t="s">
        <v>112</v>
      </c>
      <c r="Q572" s="1" t="s">
        <v>1308</v>
      </c>
      <c r="R572" s="1">
        <v>60901</v>
      </c>
      <c r="S572" s="5" t="s">
        <v>1266</v>
      </c>
      <c r="T572" s="5" t="s">
        <v>1259</v>
      </c>
      <c r="U572" s="2">
        <v>1240.25</v>
      </c>
      <c r="V572" s="1">
        <v>8</v>
      </c>
      <c r="W572" s="4">
        <v>2814.57</v>
      </c>
      <c r="X572" s="1">
        <v>88319</v>
      </c>
      <c r="Y572" s="4">
        <f>DataSheet!$E572-DataSheet!$D572</f>
        <v>355.89000000000004</v>
      </c>
      <c r="Z572" s="1" t="e">
        <f t="array" aca="1" ref="Z572" ca="1">_xludf.IFS(DataSheet!$O572="Central","Chris",DataSheet!$O572="East","Erin",DataSheet!$O572="South","Sam",DataSheet!$O572="West","William")</f>
        <v>#NAME?</v>
      </c>
    </row>
    <row r="573" spans="1:26" ht="15.75" customHeight="1">
      <c r="A573" s="1">
        <v>993</v>
      </c>
      <c r="B573" s="1" t="s">
        <v>1309</v>
      </c>
      <c r="C573" s="1" t="s">
        <v>41</v>
      </c>
      <c r="D573" s="1">
        <v>0.05</v>
      </c>
      <c r="E573" s="2">
        <v>4.28</v>
      </c>
      <c r="F573" s="2">
        <v>5.17</v>
      </c>
      <c r="G573" s="1" t="s">
        <v>42</v>
      </c>
      <c r="H573" s="1" t="s">
        <v>29</v>
      </c>
      <c r="I573" s="1" t="s">
        <v>53</v>
      </c>
      <c r="J573" s="1" t="s">
        <v>97</v>
      </c>
      <c r="K573" s="1" t="s">
        <v>82</v>
      </c>
      <c r="L573" s="1" t="s">
        <v>1310</v>
      </c>
      <c r="M573" s="3">
        <v>0.4</v>
      </c>
      <c r="N573" s="1" t="s">
        <v>34</v>
      </c>
      <c r="O573" s="1" t="s">
        <v>65</v>
      </c>
      <c r="P573" s="1" t="s">
        <v>99</v>
      </c>
      <c r="Q573" s="1" t="s">
        <v>1311</v>
      </c>
      <c r="R573" s="1">
        <v>93030</v>
      </c>
      <c r="S573" s="5" t="s">
        <v>1257</v>
      </c>
      <c r="T573" s="5" t="s">
        <v>1257</v>
      </c>
      <c r="U573" s="2">
        <v>-104.57</v>
      </c>
      <c r="V573" s="1">
        <v>9</v>
      </c>
      <c r="W573" s="4">
        <v>38.58</v>
      </c>
      <c r="X573" s="1">
        <v>89432</v>
      </c>
      <c r="Y573" s="4">
        <f>DataSheet!$E573-DataSheet!$D573</f>
        <v>4.2300000000000004</v>
      </c>
      <c r="Z573" s="1" t="e">
        <f t="array" aca="1" ref="Z573" ca="1">_xludf.IFS(DataSheet!$O573="Central","Chris",DataSheet!$O573="East","Erin",DataSheet!$O573="South","Sam",DataSheet!$O573="West","William")</f>
        <v>#NAME?</v>
      </c>
    </row>
    <row r="574" spans="1:26" ht="15.75" customHeight="1">
      <c r="A574" s="1">
        <v>1303</v>
      </c>
      <c r="B574" s="1" t="s">
        <v>1312</v>
      </c>
      <c r="C574" s="1" t="s">
        <v>41</v>
      </c>
      <c r="D574" s="1">
        <v>0.03</v>
      </c>
      <c r="E574" s="2">
        <v>39.479999999999997</v>
      </c>
      <c r="F574" s="2">
        <v>1.99</v>
      </c>
      <c r="G574" s="1" t="s">
        <v>42</v>
      </c>
      <c r="H574" s="1" t="s">
        <v>43</v>
      </c>
      <c r="I574" s="1" t="s">
        <v>44</v>
      </c>
      <c r="J574" s="1" t="s">
        <v>45</v>
      </c>
      <c r="K574" s="1" t="s">
        <v>46</v>
      </c>
      <c r="L574" s="1" t="s">
        <v>1313</v>
      </c>
      <c r="M574" s="3">
        <v>0.54</v>
      </c>
      <c r="N574" s="1" t="s">
        <v>34</v>
      </c>
      <c r="O574" s="1" t="s">
        <v>65</v>
      </c>
      <c r="P574" s="1" t="s">
        <v>156</v>
      </c>
      <c r="Q574" s="1" t="s">
        <v>1314</v>
      </c>
      <c r="R574" s="1">
        <v>84074</v>
      </c>
      <c r="S574" s="5" t="s">
        <v>1257</v>
      </c>
      <c r="T574" s="5" t="s">
        <v>1178</v>
      </c>
      <c r="U574" s="2">
        <v>317.08949999999999</v>
      </c>
      <c r="V574" s="1">
        <v>12</v>
      </c>
      <c r="W574" s="4">
        <v>459.55</v>
      </c>
      <c r="X574" s="1">
        <v>87003</v>
      </c>
      <c r="Y574" s="4">
        <f>DataSheet!$E574-DataSheet!$D574</f>
        <v>39.449999999999996</v>
      </c>
      <c r="Z574" s="1" t="e">
        <f t="array" aca="1" ref="Z574" ca="1">_xludf.IFS(DataSheet!$O574="Central","Chris",DataSheet!$O574="East","Erin",DataSheet!$O574="South","Sam",DataSheet!$O574="West","William")</f>
        <v>#NAME?</v>
      </c>
    </row>
    <row r="575" spans="1:26" ht="15.75" customHeight="1">
      <c r="A575" s="1">
        <v>2828</v>
      </c>
      <c r="B575" s="1" t="s">
        <v>1315</v>
      </c>
      <c r="C575" s="1" t="s">
        <v>41</v>
      </c>
      <c r="D575" s="1">
        <v>0.05</v>
      </c>
      <c r="E575" s="2">
        <v>11.29</v>
      </c>
      <c r="F575" s="2">
        <v>5.03</v>
      </c>
      <c r="G575" s="1" t="s">
        <v>42</v>
      </c>
      <c r="H575" s="1" t="s">
        <v>103</v>
      </c>
      <c r="I575" s="1" t="s">
        <v>53</v>
      </c>
      <c r="J575" s="1" t="s">
        <v>87</v>
      </c>
      <c r="K575" s="1" t="s">
        <v>82</v>
      </c>
      <c r="L575" s="1" t="s">
        <v>1316</v>
      </c>
      <c r="M575" s="3">
        <v>0.59</v>
      </c>
      <c r="N575" s="1" t="s">
        <v>34</v>
      </c>
      <c r="O575" s="1" t="s">
        <v>65</v>
      </c>
      <c r="P575" s="1" t="s">
        <v>99</v>
      </c>
      <c r="Q575" s="1" t="s">
        <v>1317</v>
      </c>
      <c r="R575" s="1">
        <v>92243</v>
      </c>
      <c r="S575" s="5" t="s">
        <v>1257</v>
      </c>
      <c r="T575" s="5" t="s">
        <v>1178</v>
      </c>
      <c r="U575" s="2">
        <v>-35.26</v>
      </c>
      <c r="V575" s="1">
        <v>8</v>
      </c>
      <c r="W575" s="4">
        <v>90.46</v>
      </c>
      <c r="X575" s="1">
        <v>87720</v>
      </c>
      <c r="Y575" s="4">
        <f>DataSheet!$E575-DataSheet!$D575</f>
        <v>11.239999999999998</v>
      </c>
      <c r="Z575" s="1" t="e">
        <f t="array" aca="1" ref="Z575" ca="1">_xludf.IFS(DataSheet!$O575="Central","Chris",DataSheet!$O575="East","Erin",DataSheet!$O575="South","Sam",DataSheet!$O575="West","William")</f>
        <v>#NAME?</v>
      </c>
    </row>
    <row r="576" spans="1:26" ht="15.75" customHeight="1">
      <c r="A576" s="1">
        <v>1303</v>
      </c>
      <c r="B576" s="1" t="s">
        <v>1312</v>
      </c>
      <c r="C576" s="1" t="s">
        <v>52</v>
      </c>
      <c r="D576" s="1">
        <v>0.01</v>
      </c>
      <c r="E576" s="2">
        <v>65.989999999999995</v>
      </c>
      <c r="F576" s="2">
        <v>5.31</v>
      </c>
      <c r="G576" s="1" t="s">
        <v>42</v>
      </c>
      <c r="H576" s="1" t="s">
        <v>43</v>
      </c>
      <c r="I576" s="1" t="s">
        <v>44</v>
      </c>
      <c r="J576" s="1" t="s">
        <v>145</v>
      </c>
      <c r="K576" s="1" t="s">
        <v>82</v>
      </c>
      <c r="L576" s="1" t="s">
        <v>1318</v>
      </c>
      <c r="M576" s="3">
        <v>0.56999999999999995</v>
      </c>
      <c r="N576" s="1" t="s">
        <v>34</v>
      </c>
      <c r="O576" s="1" t="s">
        <v>65</v>
      </c>
      <c r="P576" s="1" t="s">
        <v>156</v>
      </c>
      <c r="Q576" s="1" t="s">
        <v>1314</v>
      </c>
      <c r="R576" s="1">
        <v>84074</v>
      </c>
      <c r="S576" s="5" t="s">
        <v>1257</v>
      </c>
      <c r="T576" s="5" t="s">
        <v>1319</v>
      </c>
      <c r="U576" s="2">
        <v>250.36272</v>
      </c>
      <c r="V576" s="1">
        <v>9</v>
      </c>
      <c r="W576" s="4">
        <v>536.9</v>
      </c>
      <c r="X576" s="1">
        <v>87005</v>
      </c>
      <c r="Y576" s="4">
        <f>DataSheet!$E576-DataSheet!$D576</f>
        <v>65.97999999999999</v>
      </c>
      <c r="Z576" s="1" t="e">
        <f t="array" aca="1" ref="Z576" ca="1">_xludf.IFS(DataSheet!$O576="Central","Chris",DataSheet!$O576="East","Erin",DataSheet!$O576="South","Sam",DataSheet!$O576="West","William")</f>
        <v>#NAME?</v>
      </c>
    </row>
    <row r="577" spans="1:26" ht="15.75" customHeight="1">
      <c r="A577" s="1">
        <v>2287</v>
      </c>
      <c r="B577" s="1" t="s">
        <v>1320</v>
      </c>
      <c r="C577" s="1" t="s">
        <v>52</v>
      </c>
      <c r="D577" s="1">
        <v>0.1</v>
      </c>
      <c r="E577" s="2">
        <v>54.1</v>
      </c>
      <c r="F577" s="2">
        <v>19.989999999999998</v>
      </c>
      <c r="G577" s="1" t="s">
        <v>42</v>
      </c>
      <c r="H577" s="1" t="s">
        <v>103</v>
      </c>
      <c r="I577" s="1" t="s">
        <v>53</v>
      </c>
      <c r="J577" s="1" t="s">
        <v>87</v>
      </c>
      <c r="K577" s="1" t="s">
        <v>82</v>
      </c>
      <c r="L577" s="1" t="s">
        <v>1321</v>
      </c>
      <c r="M577" s="3">
        <v>0.59</v>
      </c>
      <c r="N577" s="1" t="s">
        <v>34</v>
      </c>
      <c r="O577" s="1" t="s">
        <v>35</v>
      </c>
      <c r="P577" s="1" t="s">
        <v>287</v>
      </c>
      <c r="Q577" s="1" t="s">
        <v>1322</v>
      </c>
      <c r="R577" s="1">
        <v>29483</v>
      </c>
      <c r="S577" s="5" t="s">
        <v>1257</v>
      </c>
      <c r="T577" s="5" t="s">
        <v>1323</v>
      </c>
      <c r="U577" s="2">
        <v>34.067999999999998</v>
      </c>
      <c r="V577" s="1">
        <v>9</v>
      </c>
      <c r="W577" s="4">
        <v>469.59</v>
      </c>
      <c r="X577" s="1">
        <v>90147</v>
      </c>
      <c r="Y577" s="4">
        <f>DataSheet!$E577-DataSheet!$D577</f>
        <v>54</v>
      </c>
      <c r="Z577" s="1" t="e">
        <f t="array" aca="1" ref="Z577" ca="1">_xludf.IFS(DataSheet!$O577="Central","Chris",DataSheet!$O577="East","Erin",DataSheet!$O577="South","Sam",DataSheet!$O577="West","William")</f>
        <v>#NAME?</v>
      </c>
    </row>
    <row r="578" spans="1:26" ht="15.75" customHeight="1">
      <c r="A578" s="1">
        <v>1827</v>
      </c>
      <c r="B578" s="1" t="s">
        <v>1324</v>
      </c>
      <c r="C578" s="1" t="s">
        <v>79</v>
      </c>
      <c r="D578" s="1">
        <v>0</v>
      </c>
      <c r="E578" s="2">
        <v>5.98</v>
      </c>
      <c r="F578" s="2">
        <v>0.96</v>
      </c>
      <c r="G578" s="1" t="s">
        <v>42</v>
      </c>
      <c r="H578" s="1" t="s">
        <v>103</v>
      </c>
      <c r="I578" s="1" t="s">
        <v>53</v>
      </c>
      <c r="J578" s="1" t="s">
        <v>54</v>
      </c>
      <c r="K578" s="1" t="s">
        <v>55</v>
      </c>
      <c r="L578" s="1" t="s">
        <v>1325</v>
      </c>
      <c r="M578" s="3">
        <v>0.6</v>
      </c>
      <c r="N578" s="1" t="s">
        <v>34</v>
      </c>
      <c r="O578" s="1" t="s">
        <v>57</v>
      </c>
      <c r="P578" s="1" t="s">
        <v>226</v>
      </c>
      <c r="Q578" s="1" t="s">
        <v>968</v>
      </c>
      <c r="R578" s="1">
        <v>52601</v>
      </c>
      <c r="S578" s="5" t="s">
        <v>1257</v>
      </c>
      <c r="T578" s="5" t="s">
        <v>1259</v>
      </c>
      <c r="U578" s="2">
        <v>38.039700000000003</v>
      </c>
      <c r="V578" s="1">
        <v>9</v>
      </c>
      <c r="W578" s="4">
        <v>55.13</v>
      </c>
      <c r="X578" s="1">
        <v>86956</v>
      </c>
      <c r="Y578" s="4">
        <f>DataSheet!$E578-DataSheet!$D578</f>
        <v>5.98</v>
      </c>
      <c r="Z578" s="1" t="e">
        <f t="array" aca="1" ref="Z578" ca="1">_xludf.IFS(DataSheet!$O578="Central","Chris",DataSheet!$O578="East","Erin",DataSheet!$O578="South","Sam",DataSheet!$O578="West","William")</f>
        <v>#NAME?</v>
      </c>
    </row>
    <row r="579" spans="1:26" ht="15.75" customHeight="1">
      <c r="A579" s="1">
        <v>1828</v>
      </c>
      <c r="B579" s="1" t="s">
        <v>264</v>
      </c>
      <c r="C579" s="1" t="s">
        <v>79</v>
      </c>
      <c r="D579" s="1">
        <v>0.02</v>
      </c>
      <c r="E579" s="2">
        <v>5.98</v>
      </c>
      <c r="F579" s="2">
        <v>5.46</v>
      </c>
      <c r="G579" s="1" t="s">
        <v>42</v>
      </c>
      <c r="H579" s="1" t="s">
        <v>103</v>
      </c>
      <c r="I579" s="1" t="s">
        <v>53</v>
      </c>
      <c r="J579" s="1" t="s">
        <v>97</v>
      </c>
      <c r="K579" s="1" t="s">
        <v>82</v>
      </c>
      <c r="L579" s="1" t="s">
        <v>1206</v>
      </c>
      <c r="M579" s="3">
        <v>0.36</v>
      </c>
      <c r="N579" s="1" t="s">
        <v>34</v>
      </c>
      <c r="O579" s="1" t="s">
        <v>57</v>
      </c>
      <c r="P579" s="1" t="s">
        <v>226</v>
      </c>
      <c r="Q579" s="1" t="s">
        <v>266</v>
      </c>
      <c r="R579" s="1">
        <v>50613</v>
      </c>
      <c r="S579" s="5" t="s">
        <v>1257</v>
      </c>
      <c r="T579" s="5" t="s">
        <v>1259</v>
      </c>
      <c r="U579" s="2">
        <v>-47.12</v>
      </c>
      <c r="V579" s="1">
        <v>7</v>
      </c>
      <c r="W579" s="4">
        <v>44.8</v>
      </c>
      <c r="X579" s="1">
        <v>86956</v>
      </c>
      <c r="Y579" s="4">
        <f>DataSheet!$E579-DataSheet!$D579</f>
        <v>5.9600000000000009</v>
      </c>
      <c r="Z579" s="1" t="e">
        <f t="array" aca="1" ref="Z579" ca="1">_xludf.IFS(DataSheet!$O579="Central","Chris",DataSheet!$O579="East","Erin",DataSheet!$O579="South","Sam",DataSheet!$O579="West","William")</f>
        <v>#NAME?</v>
      </c>
    </row>
    <row r="580" spans="1:26" ht="15.75" customHeight="1">
      <c r="A580" s="1">
        <v>2052</v>
      </c>
      <c r="B580" s="1" t="s">
        <v>1326</v>
      </c>
      <c r="C580" s="1" t="s">
        <v>79</v>
      </c>
      <c r="D580" s="1">
        <v>7.0000000000000007E-2</v>
      </c>
      <c r="E580" s="2">
        <v>31.78</v>
      </c>
      <c r="F580" s="2">
        <v>1.99</v>
      </c>
      <c r="G580" s="1" t="s">
        <v>42</v>
      </c>
      <c r="H580" s="1" t="s">
        <v>80</v>
      </c>
      <c r="I580" s="1" t="s">
        <v>44</v>
      </c>
      <c r="J580" s="1" t="s">
        <v>45</v>
      </c>
      <c r="K580" s="1" t="s">
        <v>46</v>
      </c>
      <c r="L580" s="1" t="s">
        <v>906</v>
      </c>
      <c r="M580" s="3">
        <v>0.42</v>
      </c>
      <c r="N580" s="1" t="s">
        <v>34</v>
      </c>
      <c r="O580" s="1" t="s">
        <v>65</v>
      </c>
      <c r="P580" s="1" t="s">
        <v>663</v>
      </c>
      <c r="Q580" s="1" t="s">
        <v>1327</v>
      </c>
      <c r="R580" s="1">
        <v>87105</v>
      </c>
      <c r="S580" s="5" t="s">
        <v>1257</v>
      </c>
      <c r="T580" s="5" t="s">
        <v>1178</v>
      </c>
      <c r="U580" s="2">
        <v>265.11180000000002</v>
      </c>
      <c r="V580" s="1">
        <v>13</v>
      </c>
      <c r="W580" s="4">
        <v>384.22</v>
      </c>
      <c r="X580" s="1">
        <v>87234</v>
      </c>
      <c r="Y580" s="4">
        <f>DataSheet!$E580-DataSheet!$D580</f>
        <v>31.71</v>
      </c>
      <c r="Z580" s="1" t="e">
        <f t="array" aca="1" ref="Z580" ca="1">_xludf.IFS(DataSheet!$O580="Central","Chris",DataSheet!$O580="East","Erin",DataSheet!$O580="South","Sam",DataSheet!$O580="West","William")</f>
        <v>#NAME?</v>
      </c>
    </row>
    <row r="581" spans="1:26" ht="15.75" customHeight="1">
      <c r="A581" s="1">
        <v>2052</v>
      </c>
      <c r="B581" s="1" t="s">
        <v>1326</v>
      </c>
      <c r="C581" s="1" t="s">
        <v>79</v>
      </c>
      <c r="D581" s="1">
        <v>0</v>
      </c>
      <c r="E581" s="2">
        <v>5.98</v>
      </c>
      <c r="F581" s="2">
        <v>2.5</v>
      </c>
      <c r="G581" s="1" t="s">
        <v>42</v>
      </c>
      <c r="H581" s="1" t="s">
        <v>80</v>
      </c>
      <c r="I581" s="1" t="s">
        <v>53</v>
      </c>
      <c r="J581" s="1" t="s">
        <v>362</v>
      </c>
      <c r="K581" s="1" t="s">
        <v>82</v>
      </c>
      <c r="L581" s="1" t="s">
        <v>1328</v>
      </c>
      <c r="M581" s="3">
        <v>0.36</v>
      </c>
      <c r="N581" s="1" t="s">
        <v>34</v>
      </c>
      <c r="O581" s="1" t="s">
        <v>65</v>
      </c>
      <c r="P581" s="1" t="s">
        <v>663</v>
      </c>
      <c r="Q581" s="1" t="s">
        <v>1327</v>
      </c>
      <c r="R581" s="1">
        <v>87105</v>
      </c>
      <c r="S581" s="5" t="s">
        <v>1257</v>
      </c>
      <c r="T581" s="5" t="s">
        <v>1259</v>
      </c>
      <c r="U581" s="2">
        <v>9.5608000000000004</v>
      </c>
      <c r="V581" s="1">
        <v>5</v>
      </c>
      <c r="W581" s="4">
        <v>31.64</v>
      </c>
      <c r="X581" s="1">
        <v>87234</v>
      </c>
      <c r="Y581" s="4">
        <f>DataSheet!$E581-DataSheet!$D581</f>
        <v>5.98</v>
      </c>
      <c r="Z581" s="1" t="e">
        <f t="array" aca="1" ref="Z581" ca="1">_xludf.IFS(DataSheet!$O581="Central","Chris",DataSheet!$O581="East","Erin",DataSheet!$O581="South","Sam",DataSheet!$O581="West","William")</f>
        <v>#NAME?</v>
      </c>
    </row>
    <row r="582" spans="1:26" ht="15.75" customHeight="1">
      <c r="A582" s="1">
        <v>2052</v>
      </c>
      <c r="B582" s="1" t="s">
        <v>1326</v>
      </c>
      <c r="C582" s="1" t="s">
        <v>79</v>
      </c>
      <c r="D582" s="1">
        <v>0.1</v>
      </c>
      <c r="E582" s="2">
        <v>35.99</v>
      </c>
      <c r="F582" s="2">
        <v>1.1000000000000001</v>
      </c>
      <c r="G582" s="1" t="s">
        <v>96</v>
      </c>
      <c r="H582" s="1" t="s">
        <v>80</v>
      </c>
      <c r="I582" s="1" t="s">
        <v>44</v>
      </c>
      <c r="J582" s="1" t="s">
        <v>145</v>
      </c>
      <c r="K582" s="1" t="s">
        <v>82</v>
      </c>
      <c r="L582" s="1" t="s">
        <v>290</v>
      </c>
      <c r="M582" s="3">
        <v>0.55000000000000004</v>
      </c>
      <c r="N582" s="1" t="s">
        <v>34</v>
      </c>
      <c r="O582" s="1" t="s">
        <v>65</v>
      </c>
      <c r="P582" s="1" t="s">
        <v>663</v>
      </c>
      <c r="Q582" s="1" t="s">
        <v>1327</v>
      </c>
      <c r="R582" s="1">
        <v>87105</v>
      </c>
      <c r="S582" s="5" t="s">
        <v>1257</v>
      </c>
      <c r="T582" s="5" t="s">
        <v>1259</v>
      </c>
      <c r="U582" s="2">
        <v>390.09840000000003</v>
      </c>
      <c r="V582" s="1">
        <v>19</v>
      </c>
      <c r="W582" s="4">
        <v>565.36</v>
      </c>
      <c r="X582" s="1">
        <v>87234</v>
      </c>
      <c r="Y582" s="4">
        <f>DataSheet!$E582-DataSheet!$D582</f>
        <v>35.89</v>
      </c>
      <c r="Z582" s="1" t="e">
        <f t="array" aca="1" ref="Z582" ca="1">_xludf.IFS(DataSheet!$O582="Central","Chris",DataSheet!$O582="East","Erin",DataSheet!$O582="South","Sam",DataSheet!$O582="West","William")</f>
        <v>#NAME?</v>
      </c>
    </row>
    <row r="583" spans="1:26" ht="15.75" customHeight="1">
      <c r="A583" s="1">
        <v>2882</v>
      </c>
      <c r="B583" s="1" t="s">
        <v>697</v>
      </c>
      <c r="C583" s="1" t="s">
        <v>41</v>
      </c>
      <c r="D583" s="1">
        <v>0.03</v>
      </c>
      <c r="E583" s="2">
        <v>4.0599999999999996</v>
      </c>
      <c r="F583" s="2">
        <v>6.89</v>
      </c>
      <c r="G583" s="1" t="s">
        <v>42</v>
      </c>
      <c r="H583" s="1" t="s">
        <v>43</v>
      </c>
      <c r="I583" s="1" t="s">
        <v>53</v>
      </c>
      <c r="J583" s="1" t="s">
        <v>104</v>
      </c>
      <c r="K583" s="1" t="s">
        <v>82</v>
      </c>
      <c r="L583" s="1" t="s">
        <v>1329</v>
      </c>
      <c r="M583" s="3">
        <v>0.6</v>
      </c>
      <c r="N583" s="1" t="s">
        <v>34</v>
      </c>
      <c r="O583" s="1" t="s">
        <v>35</v>
      </c>
      <c r="P583" s="1" t="s">
        <v>106</v>
      </c>
      <c r="Q583" s="1" t="s">
        <v>699</v>
      </c>
      <c r="R583" s="1">
        <v>28206</v>
      </c>
      <c r="S583" s="5" t="s">
        <v>1259</v>
      </c>
      <c r="T583" s="5" t="s">
        <v>1256</v>
      </c>
      <c r="U583" s="2">
        <v>-246.27610000000001</v>
      </c>
      <c r="V583" s="1">
        <v>37</v>
      </c>
      <c r="W583" s="4">
        <v>159.88999999999999</v>
      </c>
      <c r="X583" s="1">
        <v>55300</v>
      </c>
      <c r="Y583" s="4">
        <f>DataSheet!$E583-DataSheet!$D583</f>
        <v>4.0299999999999994</v>
      </c>
      <c r="Z583" s="1" t="e">
        <f t="array" aca="1" ref="Z583" ca="1">_xludf.IFS(DataSheet!$O583="Central","Chris",DataSheet!$O583="East","Erin",DataSheet!$O583="South","Sam",DataSheet!$O583="West","William")</f>
        <v>#NAME?</v>
      </c>
    </row>
    <row r="584" spans="1:26" ht="15.75" customHeight="1">
      <c r="A584" s="1">
        <v>2882</v>
      </c>
      <c r="B584" s="1" t="s">
        <v>697</v>
      </c>
      <c r="C584" s="1" t="s">
        <v>41</v>
      </c>
      <c r="D584" s="1">
        <v>0.01</v>
      </c>
      <c r="E584" s="2">
        <v>3.75</v>
      </c>
      <c r="F584" s="2">
        <v>0.5</v>
      </c>
      <c r="G584" s="1" t="s">
        <v>42</v>
      </c>
      <c r="H584" s="1" t="s">
        <v>43</v>
      </c>
      <c r="I584" s="1" t="s">
        <v>53</v>
      </c>
      <c r="J584" s="1" t="s">
        <v>162</v>
      </c>
      <c r="K584" s="1" t="s">
        <v>82</v>
      </c>
      <c r="L584" s="1" t="s">
        <v>1330</v>
      </c>
      <c r="M584" s="3">
        <v>0.37</v>
      </c>
      <c r="N584" s="1" t="s">
        <v>34</v>
      </c>
      <c r="O584" s="1" t="s">
        <v>35</v>
      </c>
      <c r="P584" s="1" t="s">
        <v>106</v>
      </c>
      <c r="Q584" s="1" t="s">
        <v>699</v>
      </c>
      <c r="R584" s="1">
        <v>28206</v>
      </c>
      <c r="S584" s="5" t="s">
        <v>1259</v>
      </c>
      <c r="T584" s="5" t="s">
        <v>1178</v>
      </c>
      <c r="U584" s="2">
        <v>55.194600000000001</v>
      </c>
      <c r="V584" s="1">
        <v>48</v>
      </c>
      <c r="W584" s="4">
        <v>180.48</v>
      </c>
      <c r="X584" s="1">
        <v>55300</v>
      </c>
      <c r="Y584" s="4">
        <f>DataSheet!$E584-DataSheet!$D584</f>
        <v>3.74</v>
      </c>
      <c r="Z584" s="1" t="e">
        <f t="array" aca="1" ref="Z584" ca="1">_xludf.IFS(DataSheet!$O584="Central","Chris",DataSheet!$O584="East","Erin",DataSheet!$O584="South","Sam",DataSheet!$O584="West","William")</f>
        <v>#NAME?</v>
      </c>
    </row>
    <row r="585" spans="1:26" ht="15.75" customHeight="1">
      <c r="A585" s="1">
        <v>2882</v>
      </c>
      <c r="B585" s="1" t="s">
        <v>697</v>
      </c>
      <c r="C585" s="1" t="s">
        <v>41</v>
      </c>
      <c r="D585" s="1">
        <v>0.02</v>
      </c>
      <c r="E585" s="2">
        <v>10.68</v>
      </c>
      <c r="F585" s="2">
        <v>13.04</v>
      </c>
      <c r="G585" s="1" t="s">
        <v>42</v>
      </c>
      <c r="H585" s="1" t="s">
        <v>43</v>
      </c>
      <c r="I585" s="1" t="s">
        <v>30</v>
      </c>
      <c r="J585" s="1" t="s">
        <v>136</v>
      </c>
      <c r="K585" s="1" t="s">
        <v>71</v>
      </c>
      <c r="L585" s="1" t="s">
        <v>1331</v>
      </c>
      <c r="M585" s="3">
        <v>0.6</v>
      </c>
      <c r="N585" s="1" t="s">
        <v>34</v>
      </c>
      <c r="O585" s="1" t="s">
        <v>35</v>
      </c>
      <c r="P585" s="1" t="s">
        <v>106</v>
      </c>
      <c r="Q585" s="1" t="s">
        <v>699</v>
      </c>
      <c r="R585" s="1">
        <v>28206</v>
      </c>
      <c r="S585" s="5" t="s">
        <v>1259</v>
      </c>
      <c r="T585" s="5" t="s">
        <v>1256</v>
      </c>
      <c r="U585" s="2">
        <v>-307.29649999999998</v>
      </c>
      <c r="V585" s="1">
        <v>31</v>
      </c>
      <c r="W585" s="4">
        <v>350.48</v>
      </c>
      <c r="X585" s="1">
        <v>55300</v>
      </c>
      <c r="Y585" s="4">
        <f>DataSheet!$E585-DataSheet!$D585</f>
        <v>10.66</v>
      </c>
      <c r="Z585" s="1" t="e">
        <f t="array" aca="1" ref="Z585" ca="1">_xludf.IFS(DataSheet!$O585="Central","Chris",DataSheet!$O585="East","Erin",DataSheet!$O585="South","Sam",DataSheet!$O585="West","William")</f>
        <v>#NAME?</v>
      </c>
    </row>
    <row r="586" spans="1:26" ht="15.75" customHeight="1">
      <c r="A586" s="1">
        <v>2886</v>
      </c>
      <c r="B586" s="1" t="s">
        <v>1332</v>
      </c>
      <c r="C586" s="1" t="s">
        <v>41</v>
      </c>
      <c r="D586" s="1">
        <v>0.03</v>
      </c>
      <c r="E586" s="2">
        <v>4.0599999999999996</v>
      </c>
      <c r="F586" s="2">
        <v>6.89</v>
      </c>
      <c r="G586" s="1" t="s">
        <v>42</v>
      </c>
      <c r="H586" s="1" t="s">
        <v>43</v>
      </c>
      <c r="I586" s="1" t="s">
        <v>53</v>
      </c>
      <c r="J586" s="1" t="s">
        <v>104</v>
      </c>
      <c r="K586" s="1" t="s">
        <v>82</v>
      </c>
      <c r="L586" s="1" t="s">
        <v>1329</v>
      </c>
      <c r="M586" s="3">
        <v>0.6</v>
      </c>
      <c r="N586" s="1" t="s">
        <v>34</v>
      </c>
      <c r="O586" s="1" t="s">
        <v>121</v>
      </c>
      <c r="P586" s="1" t="s">
        <v>334</v>
      </c>
      <c r="Q586" s="1" t="s">
        <v>1333</v>
      </c>
      <c r="R586" s="1">
        <v>44134</v>
      </c>
      <c r="S586" s="5" t="s">
        <v>1259</v>
      </c>
      <c r="T586" s="5" t="s">
        <v>1256</v>
      </c>
      <c r="U586" s="2">
        <v>-185.17</v>
      </c>
      <c r="V586" s="1">
        <v>9</v>
      </c>
      <c r="W586" s="4">
        <v>38.89</v>
      </c>
      <c r="X586" s="1">
        <v>87630</v>
      </c>
      <c r="Y586" s="4">
        <f>DataSheet!$E586-DataSheet!$D586</f>
        <v>4.0299999999999994</v>
      </c>
      <c r="Z586" s="1" t="e">
        <f t="array" aca="1" ref="Z586" ca="1">_xludf.IFS(DataSheet!$O586="Central","Chris",DataSheet!$O586="East","Erin",DataSheet!$O586="South","Sam",DataSheet!$O586="West","William")</f>
        <v>#NAME?</v>
      </c>
    </row>
    <row r="587" spans="1:26" ht="15.75" customHeight="1">
      <c r="A587" s="1">
        <v>2886</v>
      </c>
      <c r="B587" s="1" t="s">
        <v>1332</v>
      </c>
      <c r="C587" s="1" t="s">
        <v>41</v>
      </c>
      <c r="D587" s="1">
        <v>0.01</v>
      </c>
      <c r="E587" s="2">
        <v>3.75</v>
      </c>
      <c r="F587" s="2">
        <v>0.5</v>
      </c>
      <c r="G587" s="1" t="s">
        <v>42</v>
      </c>
      <c r="H587" s="1" t="s">
        <v>43</v>
      </c>
      <c r="I587" s="1" t="s">
        <v>53</v>
      </c>
      <c r="J587" s="1" t="s">
        <v>162</v>
      </c>
      <c r="K587" s="1" t="s">
        <v>82</v>
      </c>
      <c r="L587" s="1" t="s">
        <v>1330</v>
      </c>
      <c r="M587" s="3">
        <v>0.37</v>
      </c>
      <c r="N587" s="1" t="s">
        <v>34</v>
      </c>
      <c r="O587" s="1" t="s">
        <v>121</v>
      </c>
      <c r="P587" s="1" t="s">
        <v>334</v>
      </c>
      <c r="Q587" s="1" t="s">
        <v>1333</v>
      </c>
      <c r="R587" s="1">
        <v>44134</v>
      </c>
      <c r="S587" s="5" t="s">
        <v>1259</v>
      </c>
      <c r="T587" s="5" t="s">
        <v>1178</v>
      </c>
      <c r="U587" s="2">
        <v>31.1328</v>
      </c>
      <c r="V587" s="1">
        <v>12</v>
      </c>
      <c r="W587" s="4">
        <v>45.12</v>
      </c>
      <c r="X587" s="1">
        <v>87630</v>
      </c>
      <c r="Y587" s="4">
        <f>DataSheet!$E587-DataSheet!$D587</f>
        <v>3.74</v>
      </c>
      <c r="Z587" s="1" t="e">
        <f t="array" aca="1" ref="Z587" ca="1">_xludf.IFS(DataSheet!$O587="Central","Chris",DataSheet!$O587="East","Erin",DataSheet!$O587="South","Sam",DataSheet!$O587="West","William")</f>
        <v>#NAME?</v>
      </c>
    </row>
    <row r="588" spans="1:26" ht="15.75" customHeight="1">
      <c r="A588" s="1">
        <v>2886</v>
      </c>
      <c r="B588" s="1" t="s">
        <v>1332</v>
      </c>
      <c r="C588" s="1" t="s">
        <v>41</v>
      </c>
      <c r="D588" s="1">
        <v>0.02</v>
      </c>
      <c r="E588" s="2">
        <v>10.68</v>
      </c>
      <c r="F588" s="2">
        <v>13.04</v>
      </c>
      <c r="G588" s="1" t="s">
        <v>42</v>
      </c>
      <c r="H588" s="1" t="s">
        <v>43</v>
      </c>
      <c r="I588" s="1" t="s">
        <v>30</v>
      </c>
      <c r="J588" s="1" t="s">
        <v>136</v>
      </c>
      <c r="K588" s="1" t="s">
        <v>71</v>
      </c>
      <c r="L588" s="1" t="s">
        <v>1331</v>
      </c>
      <c r="M588" s="3">
        <v>0.6</v>
      </c>
      <c r="N588" s="1" t="s">
        <v>34</v>
      </c>
      <c r="O588" s="1" t="s">
        <v>121</v>
      </c>
      <c r="P588" s="1" t="s">
        <v>334</v>
      </c>
      <c r="Q588" s="1" t="s">
        <v>1333</v>
      </c>
      <c r="R588" s="1">
        <v>44134</v>
      </c>
      <c r="S588" s="5" t="s">
        <v>1259</v>
      </c>
      <c r="T588" s="5" t="s">
        <v>1256</v>
      </c>
      <c r="U588" s="2">
        <v>-231.05</v>
      </c>
      <c r="V588" s="1">
        <v>8</v>
      </c>
      <c r="W588" s="4">
        <v>90.45</v>
      </c>
      <c r="X588" s="1">
        <v>87630</v>
      </c>
      <c r="Y588" s="4">
        <f>DataSheet!$E588-DataSheet!$D588</f>
        <v>10.66</v>
      </c>
      <c r="Z588" s="1" t="e">
        <f t="array" aca="1" ref="Z588" ca="1">_xludf.IFS(DataSheet!$O588="Central","Chris",DataSheet!$O588="East","Erin",DataSheet!$O588="South","Sam",DataSheet!$O588="West","William")</f>
        <v>#NAME?</v>
      </c>
    </row>
    <row r="589" spans="1:26" ht="15.75" customHeight="1">
      <c r="A589" s="1">
        <v>3284</v>
      </c>
      <c r="B589" s="1" t="s">
        <v>1334</v>
      </c>
      <c r="C589" s="1" t="s">
        <v>41</v>
      </c>
      <c r="D589" s="1">
        <v>0.05</v>
      </c>
      <c r="E589" s="2">
        <v>19.23</v>
      </c>
      <c r="F589" s="2">
        <v>6.15</v>
      </c>
      <c r="G589" s="1" t="s">
        <v>96</v>
      </c>
      <c r="H589" s="1" t="s">
        <v>103</v>
      </c>
      <c r="I589" s="1" t="s">
        <v>30</v>
      </c>
      <c r="J589" s="1" t="s">
        <v>136</v>
      </c>
      <c r="K589" s="1" t="s">
        <v>46</v>
      </c>
      <c r="L589" s="1" t="s">
        <v>1335</v>
      </c>
      <c r="M589" s="3">
        <v>0.44</v>
      </c>
      <c r="N589" s="1" t="s">
        <v>34</v>
      </c>
      <c r="O589" s="1" t="s">
        <v>35</v>
      </c>
      <c r="P589" s="1" t="s">
        <v>133</v>
      </c>
      <c r="Q589" s="1" t="s">
        <v>1336</v>
      </c>
      <c r="R589" s="1">
        <v>34741</v>
      </c>
      <c r="S589" s="5" t="s">
        <v>1259</v>
      </c>
      <c r="T589" s="5" t="s">
        <v>1256</v>
      </c>
      <c r="U589" s="2">
        <v>-2133.2779999999998</v>
      </c>
      <c r="V589" s="1">
        <v>6</v>
      </c>
      <c r="W589" s="4">
        <v>119.78</v>
      </c>
      <c r="X589" s="1">
        <v>90751</v>
      </c>
      <c r="Y589" s="4">
        <f>DataSheet!$E589-DataSheet!$D589</f>
        <v>19.18</v>
      </c>
      <c r="Z589" s="1" t="e">
        <f t="array" aca="1" ref="Z589" ca="1">_xludf.IFS(DataSheet!$O589="Central","Chris",DataSheet!$O589="East","Erin",DataSheet!$O589="South","Sam",DataSheet!$O589="West","William")</f>
        <v>#NAME?</v>
      </c>
    </row>
    <row r="590" spans="1:26" ht="15.75" customHeight="1">
      <c r="A590" s="1">
        <v>233</v>
      </c>
      <c r="B590" s="1" t="s">
        <v>1337</v>
      </c>
      <c r="C590" s="1" t="s">
        <v>126</v>
      </c>
      <c r="D590" s="1">
        <v>7.0000000000000007E-2</v>
      </c>
      <c r="E590" s="2">
        <v>5.81</v>
      </c>
      <c r="F590" s="2">
        <v>8.49</v>
      </c>
      <c r="G590" s="1" t="s">
        <v>42</v>
      </c>
      <c r="H590" s="1" t="s">
        <v>29</v>
      </c>
      <c r="I590" s="1" t="s">
        <v>53</v>
      </c>
      <c r="J590" s="1" t="s">
        <v>81</v>
      </c>
      <c r="K590" s="1" t="s">
        <v>82</v>
      </c>
      <c r="L590" s="1" t="s">
        <v>347</v>
      </c>
      <c r="M590" s="3">
        <v>0.39</v>
      </c>
      <c r="N590" s="1" t="s">
        <v>34</v>
      </c>
      <c r="O590" s="1" t="s">
        <v>57</v>
      </c>
      <c r="P590" s="1" t="s">
        <v>112</v>
      </c>
      <c r="Q590" s="1" t="s">
        <v>1338</v>
      </c>
      <c r="R590" s="1">
        <v>60462</v>
      </c>
      <c r="S590" s="5" t="s">
        <v>1259</v>
      </c>
      <c r="T590" s="5" t="s">
        <v>1256</v>
      </c>
      <c r="U590" s="2">
        <v>-243.23650000000001</v>
      </c>
      <c r="V590" s="1">
        <v>10</v>
      </c>
      <c r="W590" s="4">
        <v>58.8</v>
      </c>
      <c r="X590" s="1">
        <v>90237</v>
      </c>
      <c r="Y590" s="4">
        <f>DataSheet!$E590-DataSheet!$D590</f>
        <v>5.7399999999999993</v>
      </c>
      <c r="Z590" s="1" t="e">
        <f t="array" aca="1" ref="Z590" ca="1">_xludf.IFS(DataSheet!$O590="Central","Chris",DataSheet!$O590="East","Erin",DataSheet!$O590="South","Sam",DataSheet!$O590="West","William")</f>
        <v>#NAME?</v>
      </c>
    </row>
    <row r="591" spans="1:26" ht="15.75" customHeight="1">
      <c r="A591" s="1">
        <v>233</v>
      </c>
      <c r="B591" s="1" t="s">
        <v>1337</v>
      </c>
      <c r="C591" s="1" t="s">
        <v>126</v>
      </c>
      <c r="D591" s="1">
        <v>0.04</v>
      </c>
      <c r="E591" s="2">
        <v>9.65</v>
      </c>
      <c r="F591" s="2">
        <v>6.22</v>
      </c>
      <c r="G591" s="1" t="s">
        <v>42</v>
      </c>
      <c r="H591" s="1" t="s">
        <v>29</v>
      </c>
      <c r="I591" s="1" t="s">
        <v>30</v>
      </c>
      <c r="J591" s="1" t="s">
        <v>136</v>
      </c>
      <c r="K591" s="1" t="s">
        <v>82</v>
      </c>
      <c r="L591" s="1" t="s">
        <v>1339</v>
      </c>
      <c r="M591" s="3">
        <v>0.55000000000000004</v>
      </c>
      <c r="N591" s="1" t="s">
        <v>34</v>
      </c>
      <c r="O591" s="1" t="s">
        <v>57</v>
      </c>
      <c r="P591" s="1" t="s">
        <v>112</v>
      </c>
      <c r="Q591" s="1" t="s">
        <v>1338</v>
      </c>
      <c r="R591" s="1">
        <v>60462</v>
      </c>
      <c r="S591" s="5" t="s">
        <v>1259</v>
      </c>
      <c r="T591" s="5" t="s">
        <v>1178</v>
      </c>
      <c r="U591" s="2">
        <v>-53.62</v>
      </c>
      <c r="V591" s="1">
        <v>12</v>
      </c>
      <c r="W591" s="4">
        <v>120.47</v>
      </c>
      <c r="X591" s="1">
        <v>90237</v>
      </c>
      <c r="Y591" s="4">
        <f>DataSheet!$E591-DataSheet!$D591</f>
        <v>9.6100000000000012</v>
      </c>
      <c r="Z591" s="1" t="e">
        <f t="array" aca="1" ref="Z591" ca="1">_xludf.IFS(DataSheet!$O591="Central","Chris",DataSheet!$O591="East","Erin",DataSheet!$O591="South","Sam",DataSheet!$O591="West","William")</f>
        <v>#NAME?</v>
      </c>
    </row>
    <row r="592" spans="1:26" ht="15.75" customHeight="1">
      <c r="A592" s="1">
        <v>1485</v>
      </c>
      <c r="B592" s="1" t="s">
        <v>1340</v>
      </c>
      <c r="C592" s="1" t="s">
        <v>79</v>
      </c>
      <c r="D592" s="1">
        <v>0.04</v>
      </c>
      <c r="E592" s="2">
        <v>11.5</v>
      </c>
      <c r="F592" s="2">
        <v>7.19</v>
      </c>
      <c r="G592" s="1" t="s">
        <v>42</v>
      </c>
      <c r="H592" s="1" t="s">
        <v>80</v>
      </c>
      <c r="I592" s="1" t="s">
        <v>53</v>
      </c>
      <c r="J592" s="1" t="s">
        <v>81</v>
      </c>
      <c r="K592" s="1" t="s">
        <v>82</v>
      </c>
      <c r="L592" s="1" t="s">
        <v>1341</v>
      </c>
      <c r="M592" s="3">
        <v>0.4</v>
      </c>
      <c r="N592" s="1" t="s">
        <v>34</v>
      </c>
      <c r="O592" s="1" t="s">
        <v>57</v>
      </c>
      <c r="P592" s="1" t="s">
        <v>112</v>
      </c>
      <c r="Q592" s="1" t="s">
        <v>1342</v>
      </c>
      <c r="R592" s="1">
        <v>60516</v>
      </c>
      <c r="S592" s="5" t="s">
        <v>1259</v>
      </c>
      <c r="T592" s="5" t="s">
        <v>1270</v>
      </c>
      <c r="U592" s="2">
        <v>-23.357880000000002</v>
      </c>
      <c r="V592" s="1">
        <v>14</v>
      </c>
      <c r="W592" s="4">
        <v>157.81</v>
      </c>
      <c r="X592" s="1">
        <v>91236</v>
      </c>
      <c r="Y592" s="4">
        <f>DataSheet!$E592-DataSheet!$D592</f>
        <v>11.46</v>
      </c>
      <c r="Z592" s="1" t="e">
        <f t="array" aca="1" ref="Z592" ca="1">_xludf.IFS(DataSheet!$O592="Central","Chris",DataSheet!$O592="East","Erin",DataSheet!$O592="South","Sam",DataSheet!$O592="West","William")</f>
        <v>#NAME?</v>
      </c>
    </row>
    <row r="593" spans="1:26" ht="15.75" customHeight="1">
      <c r="A593" s="1">
        <v>1485</v>
      </c>
      <c r="B593" s="1" t="s">
        <v>1340</v>
      </c>
      <c r="C593" s="1" t="s">
        <v>79</v>
      </c>
      <c r="D593" s="1">
        <v>0.02</v>
      </c>
      <c r="E593" s="2">
        <v>15.7</v>
      </c>
      <c r="F593" s="2">
        <v>11.25</v>
      </c>
      <c r="G593" s="1" t="s">
        <v>42</v>
      </c>
      <c r="H593" s="1" t="s">
        <v>80</v>
      </c>
      <c r="I593" s="1" t="s">
        <v>53</v>
      </c>
      <c r="J593" s="1" t="s">
        <v>87</v>
      </c>
      <c r="K593" s="1" t="s">
        <v>82</v>
      </c>
      <c r="L593" s="1" t="s">
        <v>1343</v>
      </c>
      <c r="M593" s="3">
        <v>0.6</v>
      </c>
      <c r="N593" s="1" t="s">
        <v>34</v>
      </c>
      <c r="O593" s="1" t="s">
        <v>57</v>
      </c>
      <c r="P593" s="1" t="s">
        <v>112</v>
      </c>
      <c r="Q593" s="1" t="s">
        <v>1342</v>
      </c>
      <c r="R593" s="1">
        <v>60516</v>
      </c>
      <c r="S593" s="5" t="s">
        <v>1259</v>
      </c>
      <c r="T593" s="5" t="s">
        <v>1178</v>
      </c>
      <c r="U593" s="2">
        <v>-18.241599999999998</v>
      </c>
      <c r="V593" s="1">
        <v>1</v>
      </c>
      <c r="W593" s="4">
        <v>19.440000000000001</v>
      </c>
      <c r="X593" s="1">
        <v>91236</v>
      </c>
      <c r="Y593" s="4">
        <f>DataSheet!$E593-DataSheet!$D593</f>
        <v>15.68</v>
      </c>
      <c r="Z593" s="1" t="e">
        <f t="array" aca="1" ref="Z593" ca="1">_xludf.IFS(DataSheet!$O593="Central","Chris",DataSheet!$O593="East","Erin",DataSheet!$O593="South","Sam",DataSheet!$O593="West","William")</f>
        <v>#NAME?</v>
      </c>
    </row>
    <row r="594" spans="1:26" ht="15.75" customHeight="1">
      <c r="A594" s="1">
        <v>1485</v>
      </c>
      <c r="B594" s="1" t="s">
        <v>1340</v>
      </c>
      <c r="C594" s="1" t="s">
        <v>79</v>
      </c>
      <c r="D594" s="1">
        <v>0.05</v>
      </c>
      <c r="E594" s="2">
        <v>225.02</v>
      </c>
      <c r="F594" s="2">
        <v>28.66</v>
      </c>
      <c r="G594" s="1" t="s">
        <v>28</v>
      </c>
      <c r="H594" s="1" t="s">
        <v>80</v>
      </c>
      <c r="I594" s="1" t="s">
        <v>53</v>
      </c>
      <c r="J594" s="1" t="s">
        <v>87</v>
      </c>
      <c r="K594" s="1" t="s">
        <v>63</v>
      </c>
      <c r="L594" s="1" t="s">
        <v>1344</v>
      </c>
      <c r="M594" s="3">
        <v>0.72</v>
      </c>
      <c r="N594" s="1" t="s">
        <v>34</v>
      </c>
      <c r="O594" s="1" t="s">
        <v>57</v>
      </c>
      <c r="P594" s="1" t="s">
        <v>112</v>
      </c>
      <c r="Q594" s="1" t="s">
        <v>1342</v>
      </c>
      <c r="R594" s="1">
        <v>60516</v>
      </c>
      <c r="S594" s="5" t="s">
        <v>1259</v>
      </c>
      <c r="T594" s="5" t="s">
        <v>1256</v>
      </c>
      <c r="U594" s="2">
        <v>1428.9104</v>
      </c>
      <c r="V594" s="1">
        <v>21</v>
      </c>
      <c r="W594" s="4">
        <v>4636.63</v>
      </c>
      <c r="X594" s="1">
        <v>91236</v>
      </c>
      <c r="Y594" s="4">
        <f>DataSheet!$E594-DataSheet!$D594</f>
        <v>224.97</v>
      </c>
      <c r="Z594" s="1" t="e">
        <f t="array" aca="1" ref="Z594" ca="1">_xludf.IFS(DataSheet!$O594="Central","Chris",DataSheet!$O594="East","Erin",DataSheet!$O594="South","Sam",DataSheet!$O594="West","William")</f>
        <v>#NAME?</v>
      </c>
    </row>
    <row r="595" spans="1:26" ht="15.75" customHeight="1">
      <c r="A595" s="1">
        <v>181</v>
      </c>
      <c r="B595" s="1" t="s">
        <v>1345</v>
      </c>
      <c r="C595" s="1" t="s">
        <v>27</v>
      </c>
      <c r="D595" s="1">
        <v>0.02</v>
      </c>
      <c r="E595" s="2">
        <v>49.99</v>
      </c>
      <c r="F595" s="2">
        <v>19.989999999999998</v>
      </c>
      <c r="G595" s="1" t="s">
        <v>42</v>
      </c>
      <c r="H595" s="1" t="s">
        <v>29</v>
      </c>
      <c r="I595" s="1" t="s">
        <v>44</v>
      </c>
      <c r="J595" s="1" t="s">
        <v>45</v>
      </c>
      <c r="K595" s="1" t="s">
        <v>82</v>
      </c>
      <c r="L595" s="1" t="s">
        <v>1346</v>
      </c>
      <c r="M595" s="3">
        <v>0.41</v>
      </c>
      <c r="N595" s="1" t="s">
        <v>34</v>
      </c>
      <c r="O595" s="1" t="s">
        <v>65</v>
      </c>
      <c r="P595" s="1" t="s">
        <v>99</v>
      </c>
      <c r="Q595" s="1" t="s">
        <v>981</v>
      </c>
      <c r="R595" s="1">
        <v>94122</v>
      </c>
      <c r="S595" s="5" t="s">
        <v>1178</v>
      </c>
      <c r="T595" s="5" t="s">
        <v>1178</v>
      </c>
      <c r="U595" s="2">
        <v>-76.89</v>
      </c>
      <c r="V595" s="1">
        <v>18</v>
      </c>
      <c r="W595" s="4">
        <v>901.81</v>
      </c>
      <c r="X595" s="1">
        <v>38087</v>
      </c>
      <c r="Y595" s="4">
        <f>DataSheet!$E595-DataSheet!$D595</f>
        <v>49.97</v>
      </c>
      <c r="Z595" s="1" t="e">
        <f t="array" aca="1" ref="Z595" ca="1">_xludf.IFS(DataSheet!$O595="Central","Chris",DataSheet!$O595="East","Erin",DataSheet!$O595="South","Sam",DataSheet!$O595="West","William")</f>
        <v>#NAME?</v>
      </c>
    </row>
    <row r="596" spans="1:26" ht="15.75" customHeight="1">
      <c r="A596" s="1">
        <v>184</v>
      </c>
      <c r="B596" s="1" t="s">
        <v>1347</v>
      </c>
      <c r="C596" s="1" t="s">
        <v>27</v>
      </c>
      <c r="D596" s="1">
        <v>0.02</v>
      </c>
      <c r="E596" s="2">
        <v>49.99</v>
      </c>
      <c r="F596" s="2">
        <v>19.989999999999998</v>
      </c>
      <c r="G596" s="1" t="s">
        <v>42</v>
      </c>
      <c r="H596" s="1" t="s">
        <v>29</v>
      </c>
      <c r="I596" s="1" t="s">
        <v>44</v>
      </c>
      <c r="J596" s="1" t="s">
        <v>45</v>
      </c>
      <c r="K596" s="1" t="s">
        <v>82</v>
      </c>
      <c r="L596" s="1" t="s">
        <v>1346</v>
      </c>
      <c r="M596" s="3">
        <v>0.41</v>
      </c>
      <c r="N596" s="1" t="s">
        <v>34</v>
      </c>
      <c r="O596" s="1" t="s">
        <v>121</v>
      </c>
      <c r="P596" s="1" t="s">
        <v>422</v>
      </c>
      <c r="Q596" s="1" t="s">
        <v>1348</v>
      </c>
      <c r="R596" s="1">
        <v>2474</v>
      </c>
      <c r="S596" s="5" t="s">
        <v>1178</v>
      </c>
      <c r="T596" s="5" t="s">
        <v>1178</v>
      </c>
      <c r="U596" s="2">
        <v>-76.89</v>
      </c>
      <c r="V596" s="1">
        <v>5</v>
      </c>
      <c r="W596" s="4">
        <v>250.5</v>
      </c>
      <c r="X596" s="1">
        <v>88360</v>
      </c>
      <c r="Y596" s="4">
        <f>DataSheet!$E596-DataSheet!$D596</f>
        <v>49.97</v>
      </c>
      <c r="Z596" s="1" t="e">
        <f t="array" aca="1" ref="Z596" ca="1">_xludf.IFS(DataSheet!$O596="Central","Chris",DataSheet!$O596="East","Erin",DataSheet!$O596="South","Sam",DataSheet!$O596="West","William")</f>
        <v>#NAME?</v>
      </c>
    </row>
    <row r="597" spans="1:26" ht="15.75" customHeight="1">
      <c r="A597" s="1">
        <v>2225</v>
      </c>
      <c r="B597" s="1" t="s">
        <v>1349</v>
      </c>
      <c r="C597" s="1" t="s">
        <v>27</v>
      </c>
      <c r="D597" s="1">
        <v>0</v>
      </c>
      <c r="E597" s="2">
        <v>100.89</v>
      </c>
      <c r="F597" s="2">
        <v>42</v>
      </c>
      <c r="G597" s="1" t="s">
        <v>28</v>
      </c>
      <c r="H597" s="1" t="s">
        <v>29</v>
      </c>
      <c r="I597" s="1" t="s">
        <v>30</v>
      </c>
      <c r="J597" s="1" t="s">
        <v>119</v>
      </c>
      <c r="K597" s="1" t="s">
        <v>63</v>
      </c>
      <c r="L597" s="1" t="s">
        <v>1350</v>
      </c>
      <c r="M597" s="3">
        <v>0.61</v>
      </c>
      <c r="N597" s="1" t="s">
        <v>34</v>
      </c>
      <c r="O597" s="1" t="s">
        <v>65</v>
      </c>
      <c r="P597" s="1" t="s">
        <v>663</v>
      </c>
      <c r="Q597" s="1" t="s">
        <v>1351</v>
      </c>
      <c r="R597" s="1">
        <v>88240</v>
      </c>
      <c r="S597" s="5" t="s">
        <v>1178</v>
      </c>
      <c r="T597" s="5" t="s">
        <v>1256</v>
      </c>
      <c r="U597" s="2">
        <v>1500.12</v>
      </c>
      <c r="V597" s="1">
        <v>15</v>
      </c>
      <c r="W597" s="4">
        <v>1608.11</v>
      </c>
      <c r="X597" s="1">
        <v>89970</v>
      </c>
      <c r="Y597" s="4">
        <f>DataSheet!$E597-DataSheet!$D597</f>
        <v>100.89</v>
      </c>
      <c r="Z597" s="1" t="e">
        <f t="array" aca="1" ref="Z597" ca="1">_xludf.IFS(DataSheet!$O597="Central","Chris",DataSheet!$O597="East","Erin",DataSheet!$O597="South","Sam",DataSheet!$O597="West","William")</f>
        <v>#NAME?</v>
      </c>
    </row>
    <row r="598" spans="1:26" ht="15.75" customHeight="1">
      <c r="A598" s="1">
        <v>875</v>
      </c>
      <c r="B598" s="1" t="s">
        <v>1352</v>
      </c>
      <c r="C598" s="1" t="s">
        <v>41</v>
      </c>
      <c r="D598" s="1">
        <v>0.04</v>
      </c>
      <c r="E598" s="2">
        <v>4.37</v>
      </c>
      <c r="F598" s="2">
        <v>5.15</v>
      </c>
      <c r="G598" s="1" t="s">
        <v>42</v>
      </c>
      <c r="H598" s="1" t="s">
        <v>29</v>
      </c>
      <c r="I598" s="1" t="s">
        <v>53</v>
      </c>
      <c r="J598" s="1" t="s">
        <v>104</v>
      </c>
      <c r="K598" s="1" t="s">
        <v>82</v>
      </c>
      <c r="L598" s="1" t="s">
        <v>1353</v>
      </c>
      <c r="M598" s="3">
        <v>0.59</v>
      </c>
      <c r="N598" s="1" t="s">
        <v>34</v>
      </c>
      <c r="O598" s="1" t="s">
        <v>65</v>
      </c>
      <c r="P598" s="1" t="s">
        <v>156</v>
      </c>
      <c r="Q598" s="1" t="s">
        <v>1354</v>
      </c>
      <c r="R598" s="1">
        <v>84106</v>
      </c>
      <c r="S598" s="5" t="s">
        <v>1178</v>
      </c>
      <c r="T598" s="5" t="s">
        <v>1256</v>
      </c>
      <c r="U598" s="2">
        <v>-74.479600000000005</v>
      </c>
      <c r="V598" s="1">
        <v>18</v>
      </c>
      <c r="W598" s="4">
        <v>78.59</v>
      </c>
      <c r="X598" s="1">
        <v>89059</v>
      </c>
      <c r="Y598" s="4">
        <f>DataSheet!$E598-DataSheet!$D598</f>
        <v>4.33</v>
      </c>
      <c r="Z598" s="1" t="e">
        <f t="array" aca="1" ref="Z598" ca="1">_xludf.IFS(DataSheet!$O598="Central","Chris",DataSheet!$O598="East","Erin",DataSheet!$O598="South","Sam",DataSheet!$O598="West","William")</f>
        <v>#NAME?</v>
      </c>
    </row>
    <row r="599" spans="1:26" ht="15.75" customHeight="1">
      <c r="A599" s="1">
        <v>875</v>
      </c>
      <c r="B599" s="1" t="s">
        <v>1352</v>
      </c>
      <c r="C599" s="1" t="s">
        <v>41</v>
      </c>
      <c r="D599" s="1">
        <v>0.09</v>
      </c>
      <c r="E599" s="2">
        <v>155.99</v>
      </c>
      <c r="F599" s="2">
        <v>8.99</v>
      </c>
      <c r="G599" s="1" t="s">
        <v>42</v>
      </c>
      <c r="H599" s="1" t="s">
        <v>29</v>
      </c>
      <c r="I599" s="1" t="s">
        <v>44</v>
      </c>
      <c r="J599" s="1" t="s">
        <v>145</v>
      </c>
      <c r="K599" s="1" t="s">
        <v>82</v>
      </c>
      <c r="L599" s="1" t="s">
        <v>1355</v>
      </c>
      <c r="M599" s="3">
        <v>0.57999999999999996</v>
      </c>
      <c r="N599" s="1" t="s">
        <v>34</v>
      </c>
      <c r="O599" s="1" t="s">
        <v>65</v>
      </c>
      <c r="P599" s="1" t="s">
        <v>156</v>
      </c>
      <c r="Q599" s="1" t="s">
        <v>1354</v>
      </c>
      <c r="R599" s="1">
        <v>84106</v>
      </c>
      <c r="S599" s="5" t="s">
        <v>1178</v>
      </c>
      <c r="T599" s="5" t="s">
        <v>1270</v>
      </c>
      <c r="U599" s="2">
        <v>-232.22056000000001</v>
      </c>
      <c r="V599" s="1">
        <v>4</v>
      </c>
      <c r="W599" s="4">
        <v>497.11</v>
      </c>
      <c r="X599" s="1">
        <v>89059</v>
      </c>
      <c r="Y599" s="4">
        <f>DataSheet!$E599-DataSheet!$D599</f>
        <v>155.9</v>
      </c>
      <c r="Z599" s="1" t="e">
        <f t="array" aca="1" ref="Z599" ca="1">_xludf.IFS(DataSheet!$O599="Central","Chris",DataSheet!$O599="East","Erin",DataSheet!$O599="South","Sam",DataSheet!$O599="West","William")</f>
        <v>#NAME?</v>
      </c>
    </row>
    <row r="600" spans="1:26" ht="15.75" customHeight="1">
      <c r="A600" s="1">
        <v>2472</v>
      </c>
      <c r="B600" s="1" t="s">
        <v>1356</v>
      </c>
      <c r="C600" s="1" t="s">
        <v>52</v>
      </c>
      <c r="D600" s="1">
        <v>0.1</v>
      </c>
      <c r="E600" s="2">
        <v>4.91</v>
      </c>
      <c r="F600" s="2">
        <v>0.5</v>
      </c>
      <c r="G600" s="1" t="s">
        <v>96</v>
      </c>
      <c r="H600" s="1" t="s">
        <v>80</v>
      </c>
      <c r="I600" s="1" t="s">
        <v>53</v>
      </c>
      <c r="J600" s="1" t="s">
        <v>162</v>
      </c>
      <c r="K600" s="1" t="s">
        <v>82</v>
      </c>
      <c r="L600" s="1" t="s">
        <v>1015</v>
      </c>
      <c r="M600" s="3">
        <v>0.36</v>
      </c>
      <c r="N600" s="1" t="s">
        <v>34</v>
      </c>
      <c r="O600" s="1" t="s">
        <v>57</v>
      </c>
      <c r="P600" s="1" t="s">
        <v>112</v>
      </c>
      <c r="Q600" s="1" t="s">
        <v>1357</v>
      </c>
      <c r="R600" s="1">
        <v>60432</v>
      </c>
      <c r="S600" s="5" t="s">
        <v>1178</v>
      </c>
      <c r="T600" s="5" t="s">
        <v>1178</v>
      </c>
      <c r="U600" s="2">
        <v>35.279699999999998</v>
      </c>
      <c r="V600" s="1">
        <v>10</v>
      </c>
      <c r="W600" s="4">
        <v>51.13</v>
      </c>
      <c r="X600" s="1">
        <v>86514</v>
      </c>
      <c r="Y600" s="4">
        <f>DataSheet!$E600-DataSheet!$D600</f>
        <v>4.8100000000000005</v>
      </c>
      <c r="Z600" s="1" t="e">
        <f t="array" aca="1" ref="Z600" ca="1">_xludf.IFS(DataSheet!$O600="Central","Chris",DataSheet!$O600="East","Erin",DataSheet!$O600="South","Sam",DataSheet!$O600="West","William")</f>
        <v>#NAME?</v>
      </c>
    </row>
    <row r="601" spans="1:26" ht="15.75" customHeight="1">
      <c r="A601" s="1">
        <v>553</v>
      </c>
      <c r="B601" s="1" t="s">
        <v>887</v>
      </c>
      <c r="C601" s="1" t="s">
        <v>79</v>
      </c>
      <c r="D601" s="1">
        <v>7.0000000000000007E-2</v>
      </c>
      <c r="E601" s="2">
        <v>2036.48</v>
      </c>
      <c r="F601" s="2">
        <v>14.7</v>
      </c>
      <c r="G601" s="1" t="s">
        <v>28</v>
      </c>
      <c r="H601" s="1" t="s">
        <v>103</v>
      </c>
      <c r="I601" s="1" t="s">
        <v>44</v>
      </c>
      <c r="J601" s="1" t="s">
        <v>62</v>
      </c>
      <c r="K601" s="1" t="s">
        <v>63</v>
      </c>
      <c r="L601" s="1" t="s">
        <v>64</v>
      </c>
      <c r="M601" s="3">
        <v>0.55000000000000004</v>
      </c>
      <c r="N601" s="1" t="s">
        <v>34</v>
      </c>
      <c r="O601" s="1" t="s">
        <v>65</v>
      </c>
      <c r="P601" s="1" t="s">
        <v>99</v>
      </c>
      <c r="Q601" s="1" t="s">
        <v>109</v>
      </c>
      <c r="R601" s="1">
        <v>90008</v>
      </c>
      <c r="S601" s="5" t="s">
        <v>1178</v>
      </c>
      <c r="T601" s="5" t="s">
        <v>1178</v>
      </c>
      <c r="U601" s="2">
        <v>4073.25</v>
      </c>
      <c r="V601" s="1">
        <v>25</v>
      </c>
      <c r="W601" s="4">
        <v>43046.2</v>
      </c>
      <c r="X601" s="1">
        <v>2433</v>
      </c>
      <c r="Y601" s="4">
        <f>DataSheet!$E601-DataSheet!$D601</f>
        <v>2036.41</v>
      </c>
      <c r="Z601" s="1" t="e">
        <f t="array" aca="1" ref="Z601" ca="1">_xludf.IFS(DataSheet!$O601="Central","Chris",DataSheet!$O601="East","Erin",DataSheet!$O601="South","Sam",DataSheet!$O601="West","William")</f>
        <v>#NAME?</v>
      </c>
    </row>
    <row r="602" spans="1:26" ht="15.75" customHeight="1">
      <c r="A602" s="1">
        <v>555</v>
      </c>
      <c r="B602" s="1" t="s">
        <v>1358</v>
      </c>
      <c r="C602" s="1" t="s">
        <v>79</v>
      </c>
      <c r="D602" s="1">
        <v>7.0000000000000007E-2</v>
      </c>
      <c r="E602" s="2">
        <v>2036.48</v>
      </c>
      <c r="F602" s="2">
        <v>14.7</v>
      </c>
      <c r="G602" s="1" t="s">
        <v>28</v>
      </c>
      <c r="H602" s="1" t="s">
        <v>103</v>
      </c>
      <c r="I602" s="1" t="s">
        <v>44</v>
      </c>
      <c r="J602" s="1" t="s">
        <v>62</v>
      </c>
      <c r="K602" s="1" t="s">
        <v>63</v>
      </c>
      <c r="L602" s="1" t="s">
        <v>64</v>
      </c>
      <c r="M602" s="3">
        <v>0.55000000000000004</v>
      </c>
      <c r="N602" s="1" t="s">
        <v>34</v>
      </c>
      <c r="O602" s="1" t="s">
        <v>65</v>
      </c>
      <c r="P602" s="1" t="s">
        <v>156</v>
      </c>
      <c r="Q602" s="1" t="s">
        <v>1359</v>
      </c>
      <c r="R602" s="1">
        <v>84062</v>
      </c>
      <c r="S602" s="5" t="s">
        <v>1178</v>
      </c>
      <c r="T602" s="5" t="s">
        <v>1178</v>
      </c>
      <c r="U602" s="2">
        <v>6028.41</v>
      </c>
      <c r="V602" s="1">
        <v>6</v>
      </c>
      <c r="W602" s="4">
        <v>10331.09</v>
      </c>
      <c r="X602" s="1">
        <v>86190</v>
      </c>
      <c r="Y602" s="4">
        <f>DataSheet!$E602-DataSheet!$D602</f>
        <v>2036.41</v>
      </c>
      <c r="Z602" s="1" t="e">
        <f t="array" aca="1" ref="Z602" ca="1">_xludf.IFS(DataSheet!$O602="Central","Chris",DataSheet!$O602="East","Erin",DataSheet!$O602="South","Sam",DataSheet!$O602="West","William")</f>
        <v>#NAME?</v>
      </c>
    </row>
    <row r="603" spans="1:26" ht="15.75" customHeight="1">
      <c r="A603" s="1">
        <v>3136</v>
      </c>
      <c r="B603" s="1" t="s">
        <v>1360</v>
      </c>
      <c r="C603" s="1" t="s">
        <v>27</v>
      </c>
      <c r="D603" s="1">
        <v>0.03</v>
      </c>
      <c r="E603" s="2">
        <v>150.88999999999999</v>
      </c>
      <c r="F603" s="2">
        <v>60.2</v>
      </c>
      <c r="G603" s="1" t="s">
        <v>28</v>
      </c>
      <c r="H603" s="1" t="s">
        <v>43</v>
      </c>
      <c r="I603" s="1" t="s">
        <v>30</v>
      </c>
      <c r="J603" s="1" t="s">
        <v>119</v>
      </c>
      <c r="K603" s="1" t="s">
        <v>63</v>
      </c>
      <c r="L603" s="1" t="s">
        <v>1361</v>
      </c>
      <c r="M603" s="3">
        <v>0.77</v>
      </c>
      <c r="N603" s="1" t="s">
        <v>34</v>
      </c>
      <c r="O603" s="1" t="s">
        <v>121</v>
      </c>
      <c r="P603" s="1" t="s">
        <v>348</v>
      </c>
      <c r="Q603" s="1" t="s">
        <v>349</v>
      </c>
      <c r="R603" s="1">
        <v>4073</v>
      </c>
      <c r="S603" s="5" t="s">
        <v>1256</v>
      </c>
      <c r="T603" s="5" t="s">
        <v>1256</v>
      </c>
      <c r="U603" s="2">
        <v>-677.87199999999996</v>
      </c>
      <c r="V603" s="1">
        <v>23</v>
      </c>
      <c r="W603" s="4">
        <v>3596.03</v>
      </c>
      <c r="X603" s="1">
        <v>86791</v>
      </c>
      <c r="Y603" s="4">
        <f>DataSheet!$E603-DataSheet!$D603</f>
        <v>150.85999999999999</v>
      </c>
      <c r="Z603" s="1" t="e">
        <f t="array" aca="1" ref="Z603" ca="1">_xludf.IFS(DataSheet!$O603="Central","Chris",DataSheet!$O603="East","Erin",DataSheet!$O603="South","Sam",DataSheet!$O603="West","William")</f>
        <v>#NAME?</v>
      </c>
    </row>
    <row r="604" spans="1:26" ht="15.75" customHeight="1">
      <c r="A604" s="1">
        <v>32</v>
      </c>
      <c r="B604" s="1" t="s">
        <v>667</v>
      </c>
      <c r="C604" s="1" t="s">
        <v>41</v>
      </c>
      <c r="D604" s="1">
        <v>0.08</v>
      </c>
      <c r="E604" s="2">
        <v>34.99</v>
      </c>
      <c r="F604" s="2">
        <v>7.73</v>
      </c>
      <c r="G604" s="1" t="s">
        <v>42</v>
      </c>
      <c r="H604" s="1" t="s">
        <v>103</v>
      </c>
      <c r="I604" s="1" t="s">
        <v>53</v>
      </c>
      <c r="J604" s="1" t="s">
        <v>54</v>
      </c>
      <c r="K604" s="1" t="s">
        <v>82</v>
      </c>
      <c r="L604" s="1" t="s">
        <v>1362</v>
      </c>
      <c r="M604" s="3">
        <v>0.59</v>
      </c>
      <c r="N604" s="1" t="s">
        <v>34</v>
      </c>
      <c r="O604" s="1" t="s">
        <v>65</v>
      </c>
      <c r="P604" s="1" t="s">
        <v>149</v>
      </c>
      <c r="Q604" s="1" t="s">
        <v>669</v>
      </c>
      <c r="R604" s="1">
        <v>97526</v>
      </c>
      <c r="S604" s="5" t="s">
        <v>1256</v>
      </c>
      <c r="T604" s="5" t="s">
        <v>1270</v>
      </c>
      <c r="U604" s="2">
        <v>144.69</v>
      </c>
      <c r="V604" s="1">
        <v>13</v>
      </c>
      <c r="W604" s="4">
        <v>424.68</v>
      </c>
      <c r="X604" s="1">
        <v>89199</v>
      </c>
      <c r="Y604" s="4">
        <f>DataSheet!$E604-DataSheet!$D604</f>
        <v>34.910000000000004</v>
      </c>
      <c r="Z604" s="1" t="e">
        <f t="array" aca="1" ref="Z604" ca="1">_xludf.IFS(DataSheet!$O604="Central","Chris",DataSheet!$O604="East","Erin",DataSheet!$O604="South","Sam",DataSheet!$O604="West","William")</f>
        <v>#NAME?</v>
      </c>
    </row>
    <row r="605" spans="1:26" ht="15.75" customHeight="1">
      <c r="A605" s="1">
        <v>1728</v>
      </c>
      <c r="B605" s="1" t="s">
        <v>1363</v>
      </c>
      <c r="C605" s="1" t="s">
        <v>41</v>
      </c>
      <c r="D605" s="1">
        <v>0.04</v>
      </c>
      <c r="E605" s="2">
        <v>55.48</v>
      </c>
      <c r="F605" s="2">
        <v>6.79</v>
      </c>
      <c r="G605" s="1" t="s">
        <v>42</v>
      </c>
      <c r="H605" s="1" t="s">
        <v>103</v>
      </c>
      <c r="I605" s="1" t="s">
        <v>53</v>
      </c>
      <c r="J605" s="1" t="s">
        <v>97</v>
      </c>
      <c r="K605" s="1" t="s">
        <v>82</v>
      </c>
      <c r="L605" s="1" t="s">
        <v>1364</v>
      </c>
      <c r="M605" s="3">
        <v>0.37</v>
      </c>
      <c r="N605" s="1" t="s">
        <v>34</v>
      </c>
      <c r="O605" s="1" t="s">
        <v>121</v>
      </c>
      <c r="P605" s="1" t="s">
        <v>334</v>
      </c>
      <c r="Q605" s="1" t="s">
        <v>1365</v>
      </c>
      <c r="R605" s="1">
        <v>45429</v>
      </c>
      <c r="S605" s="5" t="s">
        <v>1256</v>
      </c>
      <c r="T605" s="5" t="s">
        <v>1323</v>
      </c>
      <c r="U605" s="2">
        <v>376.88490000000002</v>
      </c>
      <c r="V605" s="1">
        <v>10</v>
      </c>
      <c r="W605" s="4">
        <v>546.21</v>
      </c>
      <c r="X605" s="1">
        <v>87195</v>
      </c>
      <c r="Y605" s="4">
        <f>DataSheet!$E605-DataSheet!$D605</f>
        <v>55.44</v>
      </c>
      <c r="Z605" s="1" t="e">
        <f t="array" aca="1" ref="Z605" ca="1">_xludf.IFS(DataSheet!$O605="Central","Chris",DataSheet!$O605="East","Erin",DataSheet!$O605="South","Sam",DataSheet!$O605="West","William")</f>
        <v>#NAME?</v>
      </c>
    </row>
    <row r="606" spans="1:26" ht="15.75" customHeight="1">
      <c r="A606" s="1">
        <v>1991</v>
      </c>
      <c r="B606" s="1" t="s">
        <v>1366</v>
      </c>
      <c r="C606" s="1" t="s">
        <v>126</v>
      </c>
      <c r="D606" s="1">
        <v>0</v>
      </c>
      <c r="E606" s="2">
        <v>47.9</v>
      </c>
      <c r="F606" s="2">
        <v>5.86</v>
      </c>
      <c r="G606" s="1" t="s">
        <v>42</v>
      </c>
      <c r="H606" s="1" t="s">
        <v>80</v>
      </c>
      <c r="I606" s="1" t="s">
        <v>53</v>
      </c>
      <c r="J606" s="1" t="s">
        <v>97</v>
      </c>
      <c r="K606" s="1" t="s">
        <v>82</v>
      </c>
      <c r="L606" s="1" t="s">
        <v>1367</v>
      </c>
      <c r="M606" s="3">
        <v>0.37</v>
      </c>
      <c r="N606" s="1" t="s">
        <v>34</v>
      </c>
      <c r="O606" s="1" t="s">
        <v>65</v>
      </c>
      <c r="P606" s="1" t="s">
        <v>156</v>
      </c>
      <c r="Q606" s="1" t="s">
        <v>1368</v>
      </c>
      <c r="R606" s="1">
        <v>84118</v>
      </c>
      <c r="S606" s="5" t="s">
        <v>1256</v>
      </c>
      <c r="T606" s="5" t="s">
        <v>1323</v>
      </c>
      <c r="U606" s="2">
        <v>638.38109999999995</v>
      </c>
      <c r="V606" s="1">
        <v>18</v>
      </c>
      <c r="W606" s="4">
        <v>925.19</v>
      </c>
      <c r="X606" s="1">
        <v>90002</v>
      </c>
      <c r="Y606" s="4">
        <f>DataSheet!$E606-DataSheet!$D606</f>
        <v>47.9</v>
      </c>
      <c r="Z606" s="1" t="e">
        <f t="array" aca="1" ref="Z606" ca="1">_xludf.IFS(DataSheet!$O606="Central","Chris",DataSheet!$O606="East","Erin",DataSheet!$O606="South","Sam",DataSheet!$O606="West","William")</f>
        <v>#NAME?</v>
      </c>
    </row>
    <row r="607" spans="1:26" ht="15.75" customHeight="1">
      <c r="A607" s="1">
        <v>236</v>
      </c>
      <c r="B607" s="1" t="s">
        <v>1369</v>
      </c>
      <c r="C607" s="1" t="s">
        <v>79</v>
      </c>
      <c r="D607" s="1">
        <v>0</v>
      </c>
      <c r="E607" s="2">
        <v>442.14</v>
      </c>
      <c r="F607" s="2">
        <v>14.7</v>
      </c>
      <c r="G607" s="1" t="s">
        <v>28</v>
      </c>
      <c r="H607" s="1" t="s">
        <v>103</v>
      </c>
      <c r="I607" s="1" t="s">
        <v>44</v>
      </c>
      <c r="J607" s="1" t="s">
        <v>62</v>
      </c>
      <c r="K607" s="1" t="s">
        <v>63</v>
      </c>
      <c r="L607" s="1" t="s">
        <v>1370</v>
      </c>
      <c r="M607" s="3">
        <v>0.56000000000000005</v>
      </c>
      <c r="N607" s="1" t="s">
        <v>34</v>
      </c>
      <c r="O607" s="1" t="s">
        <v>65</v>
      </c>
      <c r="P607" s="1" t="s">
        <v>66</v>
      </c>
      <c r="Q607" s="1" t="s">
        <v>1371</v>
      </c>
      <c r="R607" s="1">
        <v>80027</v>
      </c>
      <c r="S607" s="5" t="s">
        <v>1256</v>
      </c>
      <c r="T607" s="5" t="s">
        <v>1256</v>
      </c>
      <c r="U607" s="2">
        <v>3294.8258999999998</v>
      </c>
      <c r="V607" s="1">
        <v>10</v>
      </c>
      <c r="W607" s="4">
        <v>4775.1099999999997</v>
      </c>
      <c r="X607" s="1">
        <v>86621</v>
      </c>
      <c r="Y607" s="4">
        <f>DataSheet!$E607-DataSheet!$D607</f>
        <v>442.14</v>
      </c>
      <c r="Z607" s="1" t="e">
        <f t="array" aca="1" ref="Z607" ca="1">_xludf.IFS(DataSheet!$O607="Central","Chris",DataSheet!$O607="East","Erin",DataSheet!$O607="South","Sam",DataSheet!$O607="West","William")</f>
        <v>#NAME?</v>
      </c>
    </row>
    <row r="608" spans="1:26" ht="15.75" customHeight="1">
      <c r="A608" s="1">
        <v>829</v>
      </c>
      <c r="B608" s="1" t="s">
        <v>1372</v>
      </c>
      <c r="C608" s="1" t="s">
        <v>79</v>
      </c>
      <c r="D608" s="1">
        <v>0.01</v>
      </c>
      <c r="E608" s="2">
        <v>5.18</v>
      </c>
      <c r="F608" s="2">
        <v>2.04</v>
      </c>
      <c r="G608" s="1" t="s">
        <v>42</v>
      </c>
      <c r="H608" s="1" t="s">
        <v>103</v>
      </c>
      <c r="I608" s="1" t="s">
        <v>53</v>
      </c>
      <c r="J608" s="1" t="s">
        <v>97</v>
      </c>
      <c r="K608" s="1" t="s">
        <v>55</v>
      </c>
      <c r="L608" s="1" t="s">
        <v>868</v>
      </c>
      <c r="M608" s="3">
        <v>0.36</v>
      </c>
      <c r="N608" s="1" t="s">
        <v>34</v>
      </c>
      <c r="O608" s="1" t="s">
        <v>35</v>
      </c>
      <c r="P608" s="1" t="s">
        <v>48</v>
      </c>
      <c r="Q608" s="1" t="s">
        <v>1373</v>
      </c>
      <c r="R608" s="1">
        <v>71854</v>
      </c>
      <c r="S608" s="5" t="s">
        <v>1256</v>
      </c>
      <c r="T608" s="5" t="s">
        <v>1323</v>
      </c>
      <c r="U608" s="2">
        <v>-17.654</v>
      </c>
      <c r="V608" s="1">
        <v>5</v>
      </c>
      <c r="W608" s="4">
        <v>28.46</v>
      </c>
      <c r="X608" s="1">
        <v>90271</v>
      </c>
      <c r="Y608" s="4">
        <f>DataSheet!$E608-DataSheet!$D608</f>
        <v>5.17</v>
      </c>
      <c r="Z608" s="1" t="e">
        <f t="array" aca="1" ref="Z608" ca="1">_xludf.IFS(DataSheet!$O608="Central","Chris",DataSheet!$O608="East","Erin",DataSheet!$O608="South","Sam",DataSheet!$O608="West","William")</f>
        <v>#NAME?</v>
      </c>
    </row>
    <row r="609" spans="1:26" ht="15.75" customHeight="1">
      <c r="A609" s="1">
        <v>2653</v>
      </c>
      <c r="B609" s="1" t="s">
        <v>1374</v>
      </c>
      <c r="C609" s="1" t="s">
        <v>79</v>
      </c>
      <c r="D609" s="1">
        <v>0.05</v>
      </c>
      <c r="E609" s="2">
        <v>4.9800000000000004</v>
      </c>
      <c r="F609" s="2">
        <v>4.62</v>
      </c>
      <c r="G609" s="1" t="s">
        <v>42</v>
      </c>
      <c r="H609" s="1" t="s">
        <v>43</v>
      </c>
      <c r="I609" s="1" t="s">
        <v>44</v>
      </c>
      <c r="J609" s="1" t="s">
        <v>45</v>
      </c>
      <c r="K609" s="1" t="s">
        <v>46</v>
      </c>
      <c r="L609" s="1" t="s">
        <v>1277</v>
      </c>
      <c r="M609" s="3">
        <v>0.64</v>
      </c>
      <c r="N609" s="1" t="s">
        <v>34</v>
      </c>
      <c r="O609" s="1" t="s">
        <v>57</v>
      </c>
      <c r="P609" s="1" t="s">
        <v>559</v>
      </c>
      <c r="Q609" s="1" t="s">
        <v>1375</v>
      </c>
      <c r="R609" s="1">
        <v>67037</v>
      </c>
      <c r="S609" s="5" t="s">
        <v>1256</v>
      </c>
      <c r="T609" s="5" t="s">
        <v>1270</v>
      </c>
      <c r="U609" s="2">
        <v>-98.35</v>
      </c>
      <c r="V609" s="1">
        <v>7</v>
      </c>
      <c r="W609" s="4">
        <v>34.32</v>
      </c>
      <c r="X609" s="1">
        <v>89360</v>
      </c>
      <c r="Y609" s="4">
        <f>DataSheet!$E609-DataSheet!$D609</f>
        <v>4.9300000000000006</v>
      </c>
      <c r="Z609" s="1" t="e">
        <f t="array" aca="1" ref="Z609" ca="1">_xludf.IFS(DataSheet!$O609="Central","Chris",DataSheet!$O609="East","Erin",DataSheet!$O609="South","Sam",DataSheet!$O609="West","William")</f>
        <v>#NAME?</v>
      </c>
    </row>
    <row r="610" spans="1:26" ht="15.75" customHeight="1">
      <c r="A610" s="1">
        <v>2653</v>
      </c>
      <c r="B610" s="1" t="s">
        <v>1374</v>
      </c>
      <c r="C610" s="1" t="s">
        <v>79</v>
      </c>
      <c r="D610" s="1">
        <v>0.02</v>
      </c>
      <c r="E610" s="2">
        <v>34.229999999999997</v>
      </c>
      <c r="F610" s="2">
        <v>5.0199999999999996</v>
      </c>
      <c r="G610" s="1" t="s">
        <v>42</v>
      </c>
      <c r="H610" s="1" t="s">
        <v>43</v>
      </c>
      <c r="I610" s="1" t="s">
        <v>30</v>
      </c>
      <c r="J610" s="1" t="s">
        <v>136</v>
      </c>
      <c r="K610" s="1" t="s">
        <v>82</v>
      </c>
      <c r="L610" s="1" t="s">
        <v>1376</v>
      </c>
      <c r="M610" s="3">
        <v>0.55000000000000004</v>
      </c>
      <c r="N610" s="1" t="s">
        <v>34</v>
      </c>
      <c r="O610" s="1" t="s">
        <v>57</v>
      </c>
      <c r="P610" s="1" t="s">
        <v>559</v>
      </c>
      <c r="Q610" s="1" t="s">
        <v>1375</v>
      </c>
      <c r="R610" s="1">
        <v>67037</v>
      </c>
      <c r="S610" s="5" t="s">
        <v>1256</v>
      </c>
      <c r="T610" s="5" t="s">
        <v>1323</v>
      </c>
      <c r="U610" s="2">
        <v>270.79050000000001</v>
      </c>
      <c r="V610" s="1">
        <v>11</v>
      </c>
      <c r="W610" s="4">
        <v>392.45</v>
      </c>
      <c r="X610" s="1">
        <v>89360</v>
      </c>
      <c r="Y610" s="4">
        <f>DataSheet!$E610-DataSheet!$D610</f>
        <v>34.209999999999994</v>
      </c>
      <c r="Z610" s="1" t="e">
        <f t="array" aca="1" ref="Z610" ca="1">_xludf.IFS(DataSheet!$O610="Central","Chris",DataSheet!$O610="East","Erin",DataSheet!$O610="South","Sam",DataSheet!$O610="West","William")</f>
        <v>#NAME?</v>
      </c>
    </row>
    <row r="611" spans="1:26" ht="15.75" customHeight="1">
      <c r="A611" s="1">
        <v>2968</v>
      </c>
      <c r="B611" s="1" t="s">
        <v>1377</v>
      </c>
      <c r="C611" s="1" t="s">
        <v>79</v>
      </c>
      <c r="D611" s="1">
        <v>0.08</v>
      </c>
      <c r="E611" s="2">
        <v>9.68</v>
      </c>
      <c r="F611" s="2">
        <v>2.0299999999999998</v>
      </c>
      <c r="G611" s="1" t="s">
        <v>42</v>
      </c>
      <c r="H611" s="1" t="s">
        <v>29</v>
      </c>
      <c r="I611" s="1" t="s">
        <v>53</v>
      </c>
      <c r="J611" s="1" t="s">
        <v>97</v>
      </c>
      <c r="K611" s="1" t="s">
        <v>55</v>
      </c>
      <c r="L611" s="1" t="s">
        <v>1378</v>
      </c>
      <c r="M611" s="3">
        <v>0.37</v>
      </c>
      <c r="N611" s="1" t="s">
        <v>34</v>
      </c>
      <c r="O611" s="1" t="s">
        <v>35</v>
      </c>
      <c r="P611" s="1" t="s">
        <v>133</v>
      </c>
      <c r="Q611" s="1" t="s">
        <v>1379</v>
      </c>
      <c r="R611" s="1">
        <v>33021</v>
      </c>
      <c r="S611" s="5" t="s">
        <v>1256</v>
      </c>
      <c r="T611" s="5" t="s">
        <v>1323</v>
      </c>
      <c r="U611" s="2">
        <v>-536.24199999999996</v>
      </c>
      <c r="V611" s="1">
        <v>1</v>
      </c>
      <c r="W611" s="4">
        <v>10.94</v>
      </c>
      <c r="X611" s="1">
        <v>86085</v>
      </c>
      <c r="Y611" s="4">
        <f>DataSheet!$E611-DataSheet!$D611</f>
        <v>9.6</v>
      </c>
      <c r="Z611" s="1" t="e">
        <f t="array" aca="1" ref="Z611" ca="1">_xludf.IFS(DataSheet!$O611="Central","Chris",DataSheet!$O611="East","Erin",DataSheet!$O611="South","Sam",DataSheet!$O611="West","William")</f>
        <v>#NAME?</v>
      </c>
    </row>
    <row r="612" spans="1:26" ht="15.75" customHeight="1">
      <c r="A612" s="1">
        <v>2968</v>
      </c>
      <c r="B612" s="1" t="s">
        <v>1377</v>
      </c>
      <c r="C612" s="1" t="s">
        <v>79</v>
      </c>
      <c r="D612" s="1">
        <v>0.04</v>
      </c>
      <c r="E612" s="2">
        <v>150.97999999999999</v>
      </c>
      <c r="F612" s="2">
        <v>16.010000000000002</v>
      </c>
      <c r="G612" s="1" t="s">
        <v>28</v>
      </c>
      <c r="H612" s="1" t="s">
        <v>29</v>
      </c>
      <c r="I612" s="1" t="s">
        <v>30</v>
      </c>
      <c r="J612" s="1" t="s">
        <v>31</v>
      </c>
      <c r="K612" s="1" t="s">
        <v>32</v>
      </c>
      <c r="L612" s="1" t="s">
        <v>1380</v>
      </c>
      <c r="M612" s="3">
        <v>0.7</v>
      </c>
      <c r="N612" s="1" t="s">
        <v>34</v>
      </c>
      <c r="O612" s="1" t="s">
        <v>35</v>
      </c>
      <c r="P612" s="1" t="s">
        <v>133</v>
      </c>
      <c r="Q612" s="1" t="s">
        <v>1379</v>
      </c>
      <c r="R612" s="1">
        <v>33021</v>
      </c>
      <c r="S612" s="5" t="s">
        <v>1256</v>
      </c>
      <c r="T612" s="5" t="s">
        <v>1270</v>
      </c>
      <c r="U612" s="2">
        <v>-125.86</v>
      </c>
      <c r="V612" s="1">
        <v>5</v>
      </c>
      <c r="W612" s="4">
        <v>731.38</v>
      </c>
      <c r="X612" s="1">
        <v>86085</v>
      </c>
      <c r="Y612" s="4">
        <f>DataSheet!$E612-DataSheet!$D612</f>
        <v>150.94</v>
      </c>
      <c r="Z612" s="1" t="e">
        <f t="array" aca="1" ref="Z612" ca="1">_xludf.IFS(DataSheet!$O612="Central","Chris",DataSheet!$O612="East","Erin",DataSheet!$O612="South","Sam",DataSheet!$O612="West","William")</f>
        <v>#NAME?</v>
      </c>
    </row>
    <row r="613" spans="1:26" ht="15.75" customHeight="1">
      <c r="A613" s="1">
        <v>2697</v>
      </c>
      <c r="B613" s="1" t="s">
        <v>1381</v>
      </c>
      <c r="C613" s="1" t="s">
        <v>27</v>
      </c>
      <c r="D613" s="1">
        <v>0.04</v>
      </c>
      <c r="E613" s="2">
        <v>1.74</v>
      </c>
      <c r="F613" s="2">
        <v>4.08</v>
      </c>
      <c r="G613" s="1" t="s">
        <v>42</v>
      </c>
      <c r="H613" s="1" t="s">
        <v>103</v>
      </c>
      <c r="I613" s="1" t="s">
        <v>30</v>
      </c>
      <c r="J613" s="1" t="s">
        <v>136</v>
      </c>
      <c r="K613" s="1" t="s">
        <v>46</v>
      </c>
      <c r="L613" s="1" t="s">
        <v>800</v>
      </c>
      <c r="M613" s="3">
        <v>0.53</v>
      </c>
      <c r="N613" s="1" t="s">
        <v>34</v>
      </c>
      <c r="O613" s="1" t="s">
        <v>35</v>
      </c>
      <c r="P613" s="1" t="s">
        <v>174</v>
      </c>
      <c r="Q613" s="1" t="s">
        <v>1382</v>
      </c>
      <c r="R613" s="1">
        <v>35216</v>
      </c>
      <c r="S613" s="5" t="s">
        <v>1270</v>
      </c>
      <c r="T613" s="5" t="s">
        <v>1383</v>
      </c>
      <c r="U613" s="2">
        <v>9.2520000000000007</v>
      </c>
      <c r="V613" s="1">
        <v>16</v>
      </c>
      <c r="W613" s="4">
        <v>29.08</v>
      </c>
      <c r="X613" s="1">
        <v>87678</v>
      </c>
      <c r="Y613" s="4">
        <f>DataSheet!$E613-DataSheet!$D613</f>
        <v>1.7</v>
      </c>
      <c r="Z613" s="1" t="e">
        <f t="array" aca="1" ref="Z613" ca="1">_xludf.IFS(DataSheet!$O613="Central","Chris",DataSheet!$O613="East","Erin",DataSheet!$O613="South","Sam",DataSheet!$O613="West","William")</f>
        <v>#NAME?</v>
      </c>
    </row>
    <row r="614" spans="1:26" ht="15.75" customHeight="1">
      <c r="A614" s="1">
        <v>2697</v>
      </c>
      <c r="B614" s="1" t="s">
        <v>1381</v>
      </c>
      <c r="C614" s="1" t="s">
        <v>27</v>
      </c>
      <c r="D614" s="1">
        <v>0.01</v>
      </c>
      <c r="E614" s="2">
        <v>119.99</v>
      </c>
      <c r="F614" s="2">
        <v>56.14</v>
      </c>
      <c r="G614" s="1" t="s">
        <v>28</v>
      </c>
      <c r="H614" s="1" t="s">
        <v>103</v>
      </c>
      <c r="I614" s="1" t="s">
        <v>44</v>
      </c>
      <c r="J614" s="1" t="s">
        <v>62</v>
      </c>
      <c r="K614" s="1" t="s">
        <v>32</v>
      </c>
      <c r="L614" s="1" t="s">
        <v>610</v>
      </c>
      <c r="M614" s="3">
        <v>0.39</v>
      </c>
      <c r="N614" s="1" t="s">
        <v>34</v>
      </c>
      <c r="O614" s="1" t="s">
        <v>35</v>
      </c>
      <c r="P614" s="1" t="s">
        <v>174</v>
      </c>
      <c r="Q614" s="1" t="s">
        <v>1382</v>
      </c>
      <c r="R614" s="1">
        <v>35216</v>
      </c>
      <c r="S614" s="5" t="s">
        <v>1270</v>
      </c>
      <c r="T614" s="5" t="s">
        <v>1323</v>
      </c>
      <c r="U614" s="2">
        <v>-1197.0419999999999</v>
      </c>
      <c r="V614" s="1">
        <v>21</v>
      </c>
      <c r="W614" s="4">
        <v>2569.5700000000002</v>
      </c>
      <c r="X614" s="1">
        <v>87678</v>
      </c>
      <c r="Y614" s="4">
        <f>DataSheet!$E614-DataSheet!$D614</f>
        <v>119.97999999999999</v>
      </c>
      <c r="Z614" s="1" t="e">
        <f t="array" aca="1" ref="Z614" ca="1">_xludf.IFS(DataSheet!$O614="Central","Chris",DataSheet!$O614="East","Erin",DataSheet!$O614="South","Sam",DataSheet!$O614="West","William")</f>
        <v>#NAME?</v>
      </c>
    </row>
    <row r="615" spans="1:26" ht="15.75" customHeight="1">
      <c r="A615" s="1">
        <v>2865</v>
      </c>
      <c r="B615" s="1" t="s">
        <v>1384</v>
      </c>
      <c r="C615" s="1" t="s">
        <v>27</v>
      </c>
      <c r="D615" s="1">
        <v>0.01</v>
      </c>
      <c r="E615" s="2">
        <v>13.79</v>
      </c>
      <c r="F615" s="2">
        <v>8.7799999999999994</v>
      </c>
      <c r="G615" s="1" t="s">
        <v>42</v>
      </c>
      <c r="H615" s="1" t="s">
        <v>103</v>
      </c>
      <c r="I615" s="1" t="s">
        <v>30</v>
      </c>
      <c r="J615" s="1" t="s">
        <v>136</v>
      </c>
      <c r="K615" s="1" t="s">
        <v>82</v>
      </c>
      <c r="L615" s="1" t="s">
        <v>1385</v>
      </c>
      <c r="M615" s="3">
        <v>0.43</v>
      </c>
      <c r="N615" s="1" t="s">
        <v>34</v>
      </c>
      <c r="O615" s="1" t="s">
        <v>57</v>
      </c>
      <c r="P615" s="1" t="s">
        <v>199</v>
      </c>
      <c r="Q615" s="1" t="s">
        <v>1386</v>
      </c>
      <c r="R615" s="1">
        <v>75460</v>
      </c>
      <c r="S615" s="5" t="s">
        <v>1270</v>
      </c>
      <c r="T615" s="5" t="s">
        <v>1383</v>
      </c>
      <c r="U615" s="2">
        <v>-36.770000000000003</v>
      </c>
      <c r="V615" s="1">
        <v>4</v>
      </c>
      <c r="W615" s="4">
        <v>56.68</v>
      </c>
      <c r="X615" s="1">
        <v>90871</v>
      </c>
      <c r="Y615" s="4">
        <f>DataSheet!$E615-DataSheet!$D615</f>
        <v>13.78</v>
      </c>
      <c r="Z615" s="1" t="e">
        <f t="array" aca="1" ref="Z615" ca="1">_xludf.IFS(DataSheet!$O615="Central","Chris",DataSheet!$O615="East","Erin",DataSheet!$O615="South","Sam",DataSheet!$O615="West","William")</f>
        <v>#NAME?</v>
      </c>
    </row>
    <row r="616" spans="1:26" ht="15.75" customHeight="1">
      <c r="A616" s="1">
        <v>2865</v>
      </c>
      <c r="B616" s="1" t="s">
        <v>1384</v>
      </c>
      <c r="C616" s="1" t="s">
        <v>27</v>
      </c>
      <c r="D616" s="1">
        <v>0.04</v>
      </c>
      <c r="E616" s="2">
        <v>33.29</v>
      </c>
      <c r="F616" s="2">
        <v>8.74</v>
      </c>
      <c r="G616" s="1" t="s">
        <v>42</v>
      </c>
      <c r="H616" s="1" t="s">
        <v>103</v>
      </c>
      <c r="I616" s="1" t="s">
        <v>53</v>
      </c>
      <c r="J616" s="1" t="s">
        <v>87</v>
      </c>
      <c r="K616" s="1" t="s">
        <v>82</v>
      </c>
      <c r="L616" s="1" t="s">
        <v>1387</v>
      </c>
      <c r="M616" s="3">
        <v>0.61</v>
      </c>
      <c r="N616" s="1" t="s">
        <v>34</v>
      </c>
      <c r="O616" s="1" t="s">
        <v>57</v>
      </c>
      <c r="P616" s="1" t="s">
        <v>199</v>
      </c>
      <c r="Q616" s="1" t="s">
        <v>1386</v>
      </c>
      <c r="R616" s="1">
        <v>75460</v>
      </c>
      <c r="S616" s="5" t="s">
        <v>1270</v>
      </c>
      <c r="T616" s="5" t="s">
        <v>1323</v>
      </c>
      <c r="U616" s="2">
        <v>87.03</v>
      </c>
      <c r="V616" s="1">
        <v>8</v>
      </c>
      <c r="W616" s="4">
        <v>273.33999999999997</v>
      </c>
      <c r="X616" s="1">
        <v>90871</v>
      </c>
      <c r="Y616" s="4">
        <f>DataSheet!$E616-DataSheet!$D616</f>
        <v>33.25</v>
      </c>
      <c r="Z616" s="1" t="e">
        <f t="array" aca="1" ref="Z616" ca="1">_xludf.IFS(DataSheet!$O616="Central","Chris",DataSheet!$O616="East","Erin",DataSheet!$O616="South","Sam",DataSheet!$O616="West","William")</f>
        <v>#NAME?</v>
      </c>
    </row>
    <row r="617" spans="1:26" ht="15.75" customHeight="1">
      <c r="A617" s="1">
        <v>508</v>
      </c>
      <c r="B617" s="1" t="s">
        <v>1388</v>
      </c>
      <c r="C617" s="1" t="s">
        <v>41</v>
      </c>
      <c r="D617" s="1">
        <v>0.01</v>
      </c>
      <c r="E617" s="2">
        <v>20.98</v>
      </c>
      <c r="F617" s="2">
        <v>53.03</v>
      </c>
      <c r="G617" s="1" t="s">
        <v>28</v>
      </c>
      <c r="H617" s="1" t="s">
        <v>103</v>
      </c>
      <c r="I617" s="1" t="s">
        <v>53</v>
      </c>
      <c r="J617" s="1" t="s">
        <v>87</v>
      </c>
      <c r="K617" s="1" t="s">
        <v>63</v>
      </c>
      <c r="L617" s="1" t="s">
        <v>1139</v>
      </c>
      <c r="M617" s="3">
        <v>0.78</v>
      </c>
      <c r="N617" s="1" t="s">
        <v>34</v>
      </c>
      <c r="O617" s="1" t="s">
        <v>35</v>
      </c>
      <c r="P617" s="1" t="s">
        <v>406</v>
      </c>
      <c r="Q617" s="1" t="s">
        <v>1389</v>
      </c>
      <c r="R617" s="1">
        <v>41011</v>
      </c>
      <c r="S617" s="5" t="s">
        <v>1270</v>
      </c>
      <c r="T617" s="5" t="s">
        <v>1270</v>
      </c>
      <c r="U617" s="2">
        <v>-282.08179999999999</v>
      </c>
      <c r="V617" s="1">
        <v>5</v>
      </c>
      <c r="W617" s="4">
        <v>123</v>
      </c>
      <c r="X617" s="1">
        <v>87356</v>
      </c>
      <c r="Y617" s="4">
        <f>DataSheet!$E617-DataSheet!$D617</f>
        <v>20.97</v>
      </c>
      <c r="Z617" s="1" t="e">
        <f t="array" aca="1" ref="Z617" ca="1">_xludf.IFS(DataSheet!$O617="Central","Chris",DataSheet!$O617="East","Erin",DataSheet!$O617="South","Sam",DataSheet!$O617="West","William")</f>
        <v>#NAME?</v>
      </c>
    </row>
    <row r="618" spans="1:26" ht="15.75" customHeight="1">
      <c r="A618" s="1">
        <v>2892</v>
      </c>
      <c r="B618" s="1" t="s">
        <v>1390</v>
      </c>
      <c r="C618" s="1" t="s">
        <v>41</v>
      </c>
      <c r="D618" s="1">
        <v>0.1</v>
      </c>
      <c r="E618" s="2">
        <v>209.37</v>
      </c>
      <c r="F618" s="2">
        <v>69</v>
      </c>
      <c r="G618" s="1" t="s">
        <v>42</v>
      </c>
      <c r="H618" s="1" t="s">
        <v>43</v>
      </c>
      <c r="I618" s="1" t="s">
        <v>30</v>
      </c>
      <c r="J618" s="1" t="s">
        <v>31</v>
      </c>
      <c r="K618" s="1" t="s">
        <v>71</v>
      </c>
      <c r="L618" s="1" t="s">
        <v>1280</v>
      </c>
      <c r="M618" s="3">
        <v>0.79</v>
      </c>
      <c r="N618" s="1" t="s">
        <v>34</v>
      </c>
      <c r="O618" s="1" t="s">
        <v>57</v>
      </c>
      <c r="P618" s="1" t="s">
        <v>305</v>
      </c>
      <c r="Q618" s="1" t="s">
        <v>1391</v>
      </c>
      <c r="R618" s="1">
        <v>48154</v>
      </c>
      <c r="S618" s="5" t="s">
        <v>1270</v>
      </c>
      <c r="T618" s="5" t="s">
        <v>1383</v>
      </c>
      <c r="U618" s="2">
        <v>-165.59492040000001</v>
      </c>
      <c r="V618" s="1">
        <v>11</v>
      </c>
      <c r="W618" s="4">
        <v>2125.12</v>
      </c>
      <c r="X618" s="1">
        <v>90011</v>
      </c>
      <c r="Y618" s="4">
        <f>DataSheet!$E618-DataSheet!$D618</f>
        <v>209.27</v>
      </c>
      <c r="Z618" s="1" t="e">
        <f t="array" aca="1" ref="Z618" ca="1">_xludf.IFS(DataSheet!$O618="Central","Chris",DataSheet!$O618="East","Erin",DataSheet!$O618="South","Sam",DataSheet!$O618="West","William")</f>
        <v>#NAME?</v>
      </c>
    </row>
    <row r="619" spans="1:26" ht="15.75" customHeight="1">
      <c r="A619" s="1">
        <v>2893</v>
      </c>
      <c r="B619" s="1" t="s">
        <v>1392</v>
      </c>
      <c r="C619" s="1" t="s">
        <v>41</v>
      </c>
      <c r="D619" s="1">
        <v>7.0000000000000007E-2</v>
      </c>
      <c r="E619" s="2">
        <v>4.9800000000000004</v>
      </c>
      <c r="F619" s="2">
        <v>4.7</v>
      </c>
      <c r="G619" s="1" t="s">
        <v>42</v>
      </c>
      <c r="H619" s="1" t="s">
        <v>43</v>
      </c>
      <c r="I619" s="1" t="s">
        <v>53</v>
      </c>
      <c r="J619" s="1" t="s">
        <v>97</v>
      </c>
      <c r="K619" s="1" t="s">
        <v>82</v>
      </c>
      <c r="L619" s="1" t="s">
        <v>1393</v>
      </c>
      <c r="M619" s="3">
        <v>0.38</v>
      </c>
      <c r="N619" s="1" t="s">
        <v>34</v>
      </c>
      <c r="O619" s="1" t="s">
        <v>57</v>
      </c>
      <c r="P619" s="1" t="s">
        <v>305</v>
      </c>
      <c r="Q619" s="1" t="s">
        <v>531</v>
      </c>
      <c r="R619" s="1">
        <v>48071</v>
      </c>
      <c r="S619" s="5" t="s">
        <v>1270</v>
      </c>
      <c r="T619" s="5" t="s">
        <v>1323</v>
      </c>
      <c r="U619" s="2">
        <v>-21.684000000000001</v>
      </c>
      <c r="V619" s="1">
        <v>9</v>
      </c>
      <c r="W619" s="4">
        <v>45.05</v>
      </c>
      <c r="X619" s="1">
        <v>90011</v>
      </c>
      <c r="Y619" s="4">
        <f>DataSheet!$E619-DataSheet!$D619</f>
        <v>4.91</v>
      </c>
      <c r="Z619" s="1" t="e">
        <f t="array" aca="1" ref="Z619" ca="1">_xludf.IFS(DataSheet!$O619="Central","Chris",DataSheet!$O619="East","Erin",DataSheet!$O619="South","Sam",DataSheet!$O619="West","William")</f>
        <v>#NAME?</v>
      </c>
    </row>
    <row r="620" spans="1:26" ht="15.75" customHeight="1">
      <c r="A620" s="1">
        <v>247</v>
      </c>
      <c r="B620" s="1" t="s">
        <v>1394</v>
      </c>
      <c r="C620" s="1" t="s">
        <v>126</v>
      </c>
      <c r="D620" s="1">
        <v>0.02</v>
      </c>
      <c r="E620" s="2">
        <v>146.05000000000001</v>
      </c>
      <c r="F620" s="2">
        <v>80.2</v>
      </c>
      <c r="G620" s="1" t="s">
        <v>28</v>
      </c>
      <c r="H620" s="1" t="s">
        <v>103</v>
      </c>
      <c r="I620" s="1" t="s">
        <v>30</v>
      </c>
      <c r="J620" s="1" t="s">
        <v>31</v>
      </c>
      <c r="K620" s="1" t="s">
        <v>32</v>
      </c>
      <c r="L620" s="1" t="s">
        <v>1013</v>
      </c>
      <c r="M620" s="3">
        <v>0.71</v>
      </c>
      <c r="N620" s="1" t="s">
        <v>34</v>
      </c>
      <c r="O620" s="1" t="s">
        <v>35</v>
      </c>
      <c r="P620" s="1" t="s">
        <v>418</v>
      </c>
      <c r="Q620" s="1" t="s">
        <v>1395</v>
      </c>
      <c r="R620" s="1">
        <v>37804</v>
      </c>
      <c r="S620" s="5" t="s">
        <v>1270</v>
      </c>
      <c r="T620" s="5" t="s">
        <v>1270</v>
      </c>
      <c r="U620" s="2">
        <v>-101.19199999999999</v>
      </c>
      <c r="V620" s="1">
        <v>5</v>
      </c>
      <c r="W620" s="4">
        <v>798.69</v>
      </c>
      <c r="X620" s="1">
        <v>89139</v>
      </c>
      <c r="Y620" s="4">
        <f>DataSheet!$E620-DataSheet!$D620</f>
        <v>146.03</v>
      </c>
      <c r="Z620" s="1" t="e">
        <f t="array" aca="1" ref="Z620" ca="1">_xludf.IFS(DataSheet!$O620="Central","Chris",DataSheet!$O620="East","Erin",DataSheet!$O620="South","Sam",DataSheet!$O620="West","William")</f>
        <v>#NAME?</v>
      </c>
    </row>
    <row r="621" spans="1:26" ht="15.75" customHeight="1">
      <c r="A621" s="1">
        <v>247</v>
      </c>
      <c r="B621" s="1" t="s">
        <v>1394</v>
      </c>
      <c r="C621" s="1" t="s">
        <v>126</v>
      </c>
      <c r="D621" s="1">
        <v>0.06</v>
      </c>
      <c r="E621" s="2">
        <v>65.989999999999995</v>
      </c>
      <c r="F621" s="2">
        <v>5.92</v>
      </c>
      <c r="G621" s="1" t="s">
        <v>42</v>
      </c>
      <c r="H621" s="1" t="s">
        <v>103</v>
      </c>
      <c r="I621" s="1" t="s">
        <v>44</v>
      </c>
      <c r="J621" s="1" t="s">
        <v>145</v>
      </c>
      <c r="K621" s="1" t="s">
        <v>82</v>
      </c>
      <c r="L621" s="1" t="s">
        <v>280</v>
      </c>
      <c r="M621" s="3">
        <v>0.55000000000000004</v>
      </c>
      <c r="N621" s="1" t="s">
        <v>34</v>
      </c>
      <c r="O621" s="1" t="s">
        <v>35</v>
      </c>
      <c r="P621" s="1" t="s">
        <v>418</v>
      </c>
      <c r="Q621" s="1" t="s">
        <v>1395</v>
      </c>
      <c r="R621" s="1">
        <v>37804</v>
      </c>
      <c r="S621" s="5" t="s">
        <v>1270</v>
      </c>
      <c r="T621" s="5" t="s">
        <v>1323</v>
      </c>
      <c r="U621" s="2">
        <v>-3.3319999999999999</v>
      </c>
      <c r="V621" s="1">
        <v>14</v>
      </c>
      <c r="W621" s="4">
        <v>792.11</v>
      </c>
      <c r="X621" s="1">
        <v>89139</v>
      </c>
      <c r="Y621" s="4">
        <f>DataSheet!$E621-DataSheet!$D621</f>
        <v>65.929999999999993</v>
      </c>
      <c r="Z621" s="1" t="e">
        <f t="array" aca="1" ref="Z621" ca="1">_xludf.IFS(DataSheet!$O621="Central","Chris",DataSheet!$O621="East","Erin",DataSheet!$O621="South","Sam",DataSheet!$O621="West","William")</f>
        <v>#NAME?</v>
      </c>
    </row>
    <row r="622" spans="1:26" ht="15.75" customHeight="1">
      <c r="A622" s="1">
        <v>1649</v>
      </c>
      <c r="B622" s="1" t="s">
        <v>1396</v>
      </c>
      <c r="C622" s="1" t="s">
        <v>27</v>
      </c>
      <c r="D622" s="1">
        <v>0.03</v>
      </c>
      <c r="E622" s="2">
        <v>48.58</v>
      </c>
      <c r="F622" s="2">
        <v>3.99</v>
      </c>
      <c r="G622" s="1" t="s">
        <v>96</v>
      </c>
      <c r="H622" s="1" t="s">
        <v>103</v>
      </c>
      <c r="I622" s="1" t="s">
        <v>53</v>
      </c>
      <c r="J622" s="1" t="s">
        <v>104</v>
      </c>
      <c r="K622" s="1" t="s">
        <v>82</v>
      </c>
      <c r="L622" s="1" t="s">
        <v>1397</v>
      </c>
      <c r="M622" s="3">
        <v>0.56000000000000005</v>
      </c>
      <c r="N622" s="1" t="s">
        <v>34</v>
      </c>
      <c r="O622" s="1" t="s">
        <v>121</v>
      </c>
      <c r="P622" s="1" t="s">
        <v>122</v>
      </c>
      <c r="Q622" s="1" t="s">
        <v>564</v>
      </c>
      <c r="R622" s="1">
        <v>11598</v>
      </c>
      <c r="S622" s="5" t="s">
        <v>1323</v>
      </c>
      <c r="T622" s="5" t="s">
        <v>1319</v>
      </c>
      <c r="U622" s="2">
        <v>100.1328</v>
      </c>
      <c r="V622" s="1">
        <v>3</v>
      </c>
      <c r="W622" s="4">
        <v>145.12</v>
      </c>
      <c r="X622" s="1">
        <v>91041</v>
      </c>
      <c r="Y622" s="4">
        <f>DataSheet!$E622-DataSheet!$D622</f>
        <v>48.55</v>
      </c>
      <c r="Z622" s="1" t="e">
        <f t="array" aca="1" ref="Z622" ca="1">_xludf.IFS(DataSheet!$O622="Central","Chris",DataSheet!$O622="East","Erin",DataSheet!$O622="South","Sam",DataSheet!$O622="West","William")</f>
        <v>#NAME?</v>
      </c>
    </row>
    <row r="623" spans="1:26" ht="15.75" customHeight="1">
      <c r="A623" s="1">
        <v>1894</v>
      </c>
      <c r="B623" s="1" t="s">
        <v>1398</v>
      </c>
      <c r="C623" s="1" t="s">
        <v>27</v>
      </c>
      <c r="D623" s="1">
        <v>0</v>
      </c>
      <c r="E623" s="2">
        <v>300.98</v>
      </c>
      <c r="F623" s="2">
        <v>164.73</v>
      </c>
      <c r="G623" s="1" t="s">
        <v>28</v>
      </c>
      <c r="H623" s="1" t="s">
        <v>80</v>
      </c>
      <c r="I623" s="1" t="s">
        <v>30</v>
      </c>
      <c r="J623" s="1" t="s">
        <v>119</v>
      </c>
      <c r="K623" s="1" t="s">
        <v>63</v>
      </c>
      <c r="L623" s="1" t="s">
        <v>1399</v>
      </c>
      <c r="M623" s="3">
        <v>0.56000000000000005</v>
      </c>
      <c r="N623" s="1" t="s">
        <v>34</v>
      </c>
      <c r="O623" s="1" t="s">
        <v>57</v>
      </c>
      <c r="P623" s="1" t="s">
        <v>375</v>
      </c>
      <c r="Q623" s="1" t="s">
        <v>1400</v>
      </c>
      <c r="R623" s="1">
        <v>54915</v>
      </c>
      <c r="S623" s="5" t="s">
        <v>1323</v>
      </c>
      <c r="T623" s="5" t="s">
        <v>1383</v>
      </c>
      <c r="U623" s="2">
        <v>2653.2914999999998</v>
      </c>
      <c r="V623" s="1">
        <v>12</v>
      </c>
      <c r="W623" s="4">
        <v>3845.35</v>
      </c>
      <c r="X623" s="1">
        <v>91261</v>
      </c>
      <c r="Y623" s="4">
        <f>DataSheet!$E623-DataSheet!$D623</f>
        <v>300.98</v>
      </c>
      <c r="Z623" s="1" t="e">
        <f t="array" aca="1" ref="Z623" ca="1">_xludf.IFS(DataSheet!$O623="Central","Chris",DataSheet!$O623="East","Erin",DataSheet!$O623="South","Sam",DataSheet!$O623="West","William")</f>
        <v>#NAME?</v>
      </c>
    </row>
    <row r="624" spans="1:26" ht="15.75" customHeight="1">
      <c r="A624" s="1">
        <v>1894</v>
      </c>
      <c r="B624" s="1" t="s">
        <v>1398</v>
      </c>
      <c r="C624" s="1" t="s">
        <v>27</v>
      </c>
      <c r="D624" s="1">
        <v>0.09</v>
      </c>
      <c r="E624" s="2">
        <v>2.94</v>
      </c>
      <c r="F624" s="2">
        <v>0.96</v>
      </c>
      <c r="G624" s="1" t="s">
        <v>42</v>
      </c>
      <c r="H624" s="1" t="s">
        <v>80</v>
      </c>
      <c r="I624" s="1" t="s">
        <v>53</v>
      </c>
      <c r="J624" s="1" t="s">
        <v>54</v>
      </c>
      <c r="K624" s="1" t="s">
        <v>55</v>
      </c>
      <c r="L624" s="1" t="s">
        <v>864</v>
      </c>
      <c r="M624" s="3">
        <v>0.57999999999999996</v>
      </c>
      <c r="N624" s="1" t="s">
        <v>34</v>
      </c>
      <c r="O624" s="1" t="s">
        <v>57</v>
      </c>
      <c r="P624" s="1" t="s">
        <v>375</v>
      </c>
      <c r="Q624" s="1" t="s">
        <v>1400</v>
      </c>
      <c r="R624" s="1">
        <v>54915</v>
      </c>
      <c r="S624" s="5" t="s">
        <v>1323</v>
      </c>
      <c r="T624" s="5" t="s">
        <v>1319</v>
      </c>
      <c r="U624" s="2">
        <v>-1.84</v>
      </c>
      <c r="V624" s="1">
        <v>1</v>
      </c>
      <c r="W624" s="4">
        <v>3.77</v>
      </c>
      <c r="X624" s="1">
        <v>91261</v>
      </c>
      <c r="Y624" s="4">
        <f>DataSheet!$E624-DataSheet!$D624</f>
        <v>2.85</v>
      </c>
      <c r="Z624" s="1" t="e">
        <f t="array" aca="1" ref="Z624" ca="1">_xludf.IFS(DataSheet!$O624="Central","Chris",DataSheet!$O624="East","Erin",DataSheet!$O624="South","Sam",DataSheet!$O624="West","William")</f>
        <v>#NAME?</v>
      </c>
    </row>
    <row r="625" spans="1:26" ht="15.75" customHeight="1">
      <c r="A625" s="1">
        <v>1919</v>
      </c>
      <c r="B625" s="1" t="s">
        <v>1401</v>
      </c>
      <c r="C625" s="1" t="s">
        <v>41</v>
      </c>
      <c r="D625" s="1">
        <v>0</v>
      </c>
      <c r="E625" s="2">
        <v>195.99</v>
      </c>
      <c r="F625" s="2">
        <v>8.99</v>
      </c>
      <c r="G625" s="1" t="s">
        <v>42</v>
      </c>
      <c r="H625" s="1" t="s">
        <v>80</v>
      </c>
      <c r="I625" s="1" t="s">
        <v>44</v>
      </c>
      <c r="J625" s="1" t="s">
        <v>145</v>
      </c>
      <c r="K625" s="1" t="s">
        <v>82</v>
      </c>
      <c r="L625" s="1" t="s">
        <v>1402</v>
      </c>
      <c r="M625" s="3">
        <v>0.6</v>
      </c>
      <c r="N625" s="1" t="s">
        <v>34</v>
      </c>
      <c r="O625" s="1" t="s">
        <v>35</v>
      </c>
      <c r="P625" s="1" t="s">
        <v>48</v>
      </c>
      <c r="Q625" s="1" t="s">
        <v>1403</v>
      </c>
      <c r="R625" s="1">
        <v>71603</v>
      </c>
      <c r="S625" s="5" t="s">
        <v>1323</v>
      </c>
      <c r="T625" s="5" t="s">
        <v>1383</v>
      </c>
      <c r="U625" s="2">
        <v>114.88200000000001</v>
      </c>
      <c r="V625" s="1">
        <v>5</v>
      </c>
      <c r="W625" s="4">
        <v>882.93</v>
      </c>
      <c r="X625" s="1">
        <v>85896</v>
      </c>
      <c r="Y625" s="4">
        <f>DataSheet!$E625-DataSheet!$D625</f>
        <v>195.99</v>
      </c>
      <c r="Z625" s="1" t="e">
        <f t="array" aca="1" ref="Z625" ca="1">_xludf.IFS(DataSheet!$O625="Central","Chris",DataSheet!$O625="East","Erin",DataSheet!$O625="South","Sam",DataSheet!$O625="West","William")</f>
        <v>#NAME?</v>
      </c>
    </row>
    <row r="626" spans="1:26" ht="15.75" customHeight="1">
      <c r="A626" s="1">
        <v>1127</v>
      </c>
      <c r="B626" s="1" t="s">
        <v>1404</v>
      </c>
      <c r="C626" s="1" t="s">
        <v>126</v>
      </c>
      <c r="D626" s="1">
        <v>0.02</v>
      </c>
      <c r="E626" s="2">
        <v>4.0599999999999996</v>
      </c>
      <c r="F626" s="2">
        <v>6.89</v>
      </c>
      <c r="G626" s="1" t="s">
        <v>42</v>
      </c>
      <c r="H626" s="1" t="s">
        <v>43</v>
      </c>
      <c r="I626" s="1" t="s">
        <v>53</v>
      </c>
      <c r="J626" s="1" t="s">
        <v>104</v>
      </c>
      <c r="K626" s="1" t="s">
        <v>82</v>
      </c>
      <c r="L626" s="1" t="s">
        <v>1329</v>
      </c>
      <c r="M626" s="3">
        <v>0.6</v>
      </c>
      <c r="N626" s="1" t="s">
        <v>34</v>
      </c>
      <c r="O626" s="1" t="s">
        <v>57</v>
      </c>
      <c r="P626" s="1" t="s">
        <v>199</v>
      </c>
      <c r="Q626" s="1" t="s">
        <v>1405</v>
      </c>
      <c r="R626" s="1">
        <v>78852</v>
      </c>
      <c r="S626" s="5" t="s">
        <v>1323</v>
      </c>
      <c r="T626" s="5" t="s">
        <v>1319</v>
      </c>
      <c r="U626" s="2">
        <v>-93.735200000000006</v>
      </c>
      <c r="V626" s="1">
        <v>16</v>
      </c>
      <c r="W626" s="4">
        <v>66.81</v>
      </c>
      <c r="X626" s="1">
        <v>87221</v>
      </c>
      <c r="Y626" s="4">
        <f>DataSheet!$E626-DataSheet!$D626</f>
        <v>4.04</v>
      </c>
      <c r="Z626" s="1" t="e">
        <f t="array" aca="1" ref="Z626" ca="1">_xludf.IFS(DataSheet!$O626="Central","Chris",DataSheet!$O626="East","Erin",DataSheet!$O626="South","Sam",DataSheet!$O626="West","William")</f>
        <v>#NAME?</v>
      </c>
    </row>
    <row r="627" spans="1:26" ht="15.75" customHeight="1">
      <c r="A627" s="1">
        <v>961</v>
      </c>
      <c r="B627" s="1" t="s">
        <v>1406</v>
      </c>
      <c r="C627" s="1" t="s">
        <v>79</v>
      </c>
      <c r="D627" s="1">
        <v>0.05</v>
      </c>
      <c r="E627" s="2">
        <v>124.49</v>
      </c>
      <c r="F627" s="2">
        <v>51.94</v>
      </c>
      <c r="G627" s="1" t="s">
        <v>28</v>
      </c>
      <c r="H627" s="1" t="s">
        <v>80</v>
      </c>
      <c r="I627" s="1" t="s">
        <v>30</v>
      </c>
      <c r="J627" s="1" t="s">
        <v>31</v>
      </c>
      <c r="K627" s="1" t="s">
        <v>32</v>
      </c>
      <c r="L627" s="1" t="s">
        <v>1199</v>
      </c>
      <c r="M627" s="3">
        <v>0.63</v>
      </c>
      <c r="N627" s="1" t="s">
        <v>34</v>
      </c>
      <c r="O627" s="1" t="s">
        <v>65</v>
      </c>
      <c r="P627" s="1" t="s">
        <v>99</v>
      </c>
      <c r="Q627" s="1" t="s">
        <v>1407</v>
      </c>
      <c r="R627" s="1">
        <v>94061</v>
      </c>
      <c r="S627" s="5" t="s">
        <v>1323</v>
      </c>
      <c r="T627" s="5" t="s">
        <v>1323</v>
      </c>
      <c r="U627" s="2">
        <v>-44.163600000000002</v>
      </c>
      <c r="V627" s="1">
        <v>1</v>
      </c>
      <c r="W627" s="4">
        <v>120.12</v>
      </c>
      <c r="X627" s="1">
        <v>89402</v>
      </c>
      <c r="Y627" s="4">
        <f>DataSheet!$E627-DataSheet!$D627</f>
        <v>124.44</v>
      </c>
      <c r="Z627" s="1" t="e">
        <f t="array" aca="1" ref="Z627" ca="1">_xludf.IFS(DataSheet!$O627="Central","Chris",DataSheet!$O627="East","Erin",DataSheet!$O627="South","Sam",DataSheet!$O627="West","William")</f>
        <v>#NAME?</v>
      </c>
    </row>
    <row r="628" spans="1:26" ht="15.75" customHeight="1">
      <c r="A628" s="1">
        <v>2398</v>
      </c>
      <c r="B628" s="1" t="s">
        <v>1408</v>
      </c>
      <c r="C628" s="1" t="s">
        <v>79</v>
      </c>
      <c r="D628" s="1">
        <v>0.03</v>
      </c>
      <c r="E628" s="2">
        <v>7.64</v>
      </c>
      <c r="F628" s="2">
        <v>5.83</v>
      </c>
      <c r="G628" s="1" t="s">
        <v>42</v>
      </c>
      <c r="H628" s="1" t="s">
        <v>103</v>
      </c>
      <c r="I628" s="1" t="s">
        <v>53</v>
      </c>
      <c r="J628" s="1" t="s">
        <v>97</v>
      </c>
      <c r="K628" s="1" t="s">
        <v>55</v>
      </c>
      <c r="L628" s="1" t="s">
        <v>246</v>
      </c>
      <c r="M628" s="3">
        <v>0.36</v>
      </c>
      <c r="N628" s="1" t="s">
        <v>34</v>
      </c>
      <c r="O628" s="1" t="s">
        <v>57</v>
      </c>
      <c r="P628" s="1" t="s">
        <v>112</v>
      </c>
      <c r="Q628" s="1" t="s">
        <v>1409</v>
      </c>
      <c r="R628" s="1">
        <v>60103</v>
      </c>
      <c r="S628" s="5" t="s">
        <v>1323</v>
      </c>
      <c r="T628" s="5" t="s">
        <v>1319</v>
      </c>
      <c r="U628" s="2">
        <v>-15.090400000000001</v>
      </c>
      <c r="V628" s="1">
        <v>12</v>
      </c>
      <c r="W628" s="4">
        <v>96.86</v>
      </c>
      <c r="X628" s="1">
        <v>86373</v>
      </c>
      <c r="Y628" s="4">
        <f>DataSheet!$E628-DataSheet!$D628</f>
        <v>7.6099999999999994</v>
      </c>
      <c r="Z628" s="1" t="e">
        <f t="array" aca="1" ref="Z628" ca="1">_xludf.IFS(DataSheet!$O628="Central","Chris",DataSheet!$O628="East","Erin",DataSheet!$O628="South","Sam",DataSheet!$O628="West","William")</f>
        <v>#NAME?</v>
      </c>
    </row>
    <row r="629" spans="1:26" ht="15.75" customHeight="1">
      <c r="A629" s="1">
        <v>1193</v>
      </c>
      <c r="B629" s="1" t="s">
        <v>1410</v>
      </c>
      <c r="C629" s="1" t="s">
        <v>41</v>
      </c>
      <c r="D629" s="1">
        <v>0.05</v>
      </c>
      <c r="E629" s="2">
        <v>52.4</v>
      </c>
      <c r="F629" s="2">
        <v>16.11</v>
      </c>
      <c r="G629" s="1" t="s">
        <v>42</v>
      </c>
      <c r="H629" s="1" t="s">
        <v>43</v>
      </c>
      <c r="I629" s="1" t="s">
        <v>53</v>
      </c>
      <c r="J629" s="1" t="s">
        <v>81</v>
      </c>
      <c r="K629" s="1" t="s">
        <v>82</v>
      </c>
      <c r="L629" s="1" t="s">
        <v>1411</v>
      </c>
      <c r="M629" s="3">
        <v>0.39</v>
      </c>
      <c r="N629" s="1" t="s">
        <v>34</v>
      </c>
      <c r="O629" s="1" t="s">
        <v>121</v>
      </c>
      <c r="P629" s="1" t="s">
        <v>392</v>
      </c>
      <c r="Q629" s="1" t="s">
        <v>73</v>
      </c>
      <c r="R629" s="1">
        <v>20016</v>
      </c>
      <c r="S629" s="5" t="s">
        <v>1383</v>
      </c>
      <c r="T629" s="5" t="s">
        <v>1412</v>
      </c>
      <c r="U629" s="2">
        <v>592.52650000000006</v>
      </c>
      <c r="V629" s="1">
        <v>85</v>
      </c>
      <c r="W629" s="4">
        <v>4556.63</v>
      </c>
      <c r="X629" s="1">
        <v>29350</v>
      </c>
      <c r="Y629" s="4">
        <f>DataSheet!$E629-DataSheet!$D629</f>
        <v>52.35</v>
      </c>
      <c r="Z629" s="1" t="e">
        <f t="array" aca="1" ref="Z629" ca="1">_xludf.IFS(DataSheet!$O629="Central","Chris",DataSheet!$O629="East","Erin",DataSheet!$O629="South","Sam",DataSheet!$O629="West","William")</f>
        <v>#NAME?</v>
      </c>
    </row>
    <row r="630" spans="1:26" ht="15.75" customHeight="1">
      <c r="A630" s="1">
        <v>1193</v>
      </c>
      <c r="B630" s="1" t="s">
        <v>1410</v>
      </c>
      <c r="C630" s="1" t="s">
        <v>41</v>
      </c>
      <c r="D630" s="1">
        <v>0.05</v>
      </c>
      <c r="E630" s="2">
        <v>36.549999999999997</v>
      </c>
      <c r="F630" s="2">
        <v>13.89</v>
      </c>
      <c r="G630" s="1" t="s">
        <v>96</v>
      </c>
      <c r="H630" s="1" t="s">
        <v>43</v>
      </c>
      <c r="I630" s="1" t="s">
        <v>53</v>
      </c>
      <c r="J630" s="1" t="s">
        <v>54</v>
      </c>
      <c r="K630" s="1" t="s">
        <v>55</v>
      </c>
      <c r="L630" s="1" t="s">
        <v>1413</v>
      </c>
      <c r="M630" s="3">
        <v>0.41</v>
      </c>
      <c r="N630" s="1" t="s">
        <v>34</v>
      </c>
      <c r="O630" s="1" t="s">
        <v>121</v>
      </c>
      <c r="P630" s="1" t="s">
        <v>392</v>
      </c>
      <c r="Q630" s="1" t="s">
        <v>73</v>
      </c>
      <c r="R630" s="1">
        <v>20016</v>
      </c>
      <c r="S630" s="5" t="s">
        <v>1383</v>
      </c>
      <c r="T630" s="5" t="s">
        <v>1319</v>
      </c>
      <c r="U630" s="2">
        <v>232.8</v>
      </c>
      <c r="V630" s="1">
        <v>83</v>
      </c>
      <c r="W630" s="4">
        <v>2948.61</v>
      </c>
      <c r="X630" s="1">
        <v>29350</v>
      </c>
      <c r="Y630" s="4">
        <f>DataSheet!$E630-DataSheet!$D630</f>
        <v>36.5</v>
      </c>
      <c r="Z630" s="1" t="e">
        <f t="array" aca="1" ref="Z630" ca="1">_xludf.IFS(DataSheet!$O630="Central","Chris",DataSheet!$O630="East","Erin",DataSheet!$O630="South","Sam",DataSheet!$O630="West","William")</f>
        <v>#NAME?</v>
      </c>
    </row>
    <row r="631" spans="1:26" ht="15.75" customHeight="1">
      <c r="A631" s="1">
        <v>1199</v>
      </c>
      <c r="B631" s="1" t="s">
        <v>1414</v>
      </c>
      <c r="C631" s="1" t="s">
        <v>41</v>
      </c>
      <c r="D631" s="1">
        <v>0.1</v>
      </c>
      <c r="E631" s="2">
        <v>15.14</v>
      </c>
      <c r="F631" s="2">
        <v>4.53</v>
      </c>
      <c r="G631" s="1" t="s">
        <v>42</v>
      </c>
      <c r="H631" s="1" t="s">
        <v>43</v>
      </c>
      <c r="I631" s="1" t="s">
        <v>53</v>
      </c>
      <c r="J631" s="1" t="s">
        <v>87</v>
      </c>
      <c r="K631" s="1" t="s">
        <v>82</v>
      </c>
      <c r="L631" s="1" t="s">
        <v>1415</v>
      </c>
      <c r="M631" s="3">
        <v>0.81</v>
      </c>
      <c r="N631" s="1" t="s">
        <v>34</v>
      </c>
      <c r="O631" s="1" t="s">
        <v>121</v>
      </c>
      <c r="P631" s="1" t="s">
        <v>1416</v>
      </c>
      <c r="Q631" s="1" t="s">
        <v>1417</v>
      </c>
      <c r="R631" s="1">
        <v>3060</v>
      </c>
      <c r="S631" s="5" t="s">
        <v>1383</v>
      </c>
      <c r="T631" s="5" t="s">
        <v>1418</v>
      </c>
      <c r="U631" s="2">
        <v>-24.897600000000001</v>
      </c>
      <c r="V631" s="1">
        <v>5</v>
      </c>
      <c r="W631" s="4">
        <v>75.17</v>
      </c>
      <c r="X631" s="1">
        <v>87585</v>
      </c>
      <c r="Y631" s="4">
        <f>DataSheet!$E631-DataSheet!$D631</f>
        <v>15.040000000000001</v>
      </c>
      <c r="Z631" s="1" t="e">
        <f t="array" aca="1" ref="Z631" ca="1">_xludf.IFS(DataSheet!$O631="Central","Chris",DataSheet!$O631="East","Erin",DataSheet!$O631="South","Sam",DataSheet!$O631="West","William")</f>
        <v>#NAME?</v>
      </c>
    </row>
    <row r="632" spans="1:26" ht="15.75" customHeight="1">
      <c r="A632" s="1">
        <v>1200</v>
      </c>
      <c r="B632" s="1" t="s">
        <v>1419</v>
      </c>
      <c r="C632" s="1" t="s">
        <v>41</v>
      </c>
      <c r="D632" s="1">
        <v>0.05</v>
      </c>
      <c r="E632" s="2">
        <v>52.4</v>
      </c>
      <c r="F632" s="2">
        <v>16.11</v>
      </c>
      <c r="G632" s="1" t="s">
        <v>42</v>
      </c>
      <c r="H632" s="1" t="s">
        <v>43</v>
      </c>
      <c r="I632" s="1" t="s">
        <v>53</v>
      </c>
      <c r="J632" s="1" t="s">
        <v>81</v>
      </c>
      <c r="K632" s="1" t="s">
        <v>82</v>
      </c>
      <c r="L632" s="1" t="s">
        <v>1411</v>
      </c>
      <c r="M632" s="3">
        <v>0.39</v>
      </c>
      <c r="N632" s="1" t="s">
        <v>34</v>
      </c>
      <c r="O632" s="1" t="s">
        <v>121</v>
      </c>
      <c r="P632" s="1" t="s">
        <v>415</v>
      </c>
      <c r="Q632" s="1" t="s">
        <v>1420</v>
      </c>
      <c r="R632" s="1">
        <v>7407</v>
      </c>
      <c r="S632" s="5" t="s">
        <v>1383</v>
      </c>
      <c r="T632" s="5" t="s">
        <v>1412</v>
      </c>
      <c r="U632" s="2">
        <v>776.77440000000001</v>
      </c>
      <c r="V632" s="1">
        <v>21</v>
      </c>
      <c r="W632" s="4">
        <v>1125.76</v>
      </c>
      <c r="X632" s="1">
        <v>87585</v>
      </c>
      <c r="Y632" s="4">
        <f>DataSheet!$E632-DataSheet!$D632</f>
        <v>52.35</v>
      </c>
      <c r="Z632" s="1" t="e">
        <f t="array" aca="1" ref="Z632" ca="1">_xludf.IFS(DataSheet!$O632="Central","Chris",DataSheet!$O632="East","Erin",DataSheet!$O632="South","Sam",DataSheet!$O632="West","William")</f>
        <v>#NAME?</v>
      </c>
    </row>
    <row r="633" spans="1:26" ht="15.75" customHeight="1">
      <c r="A633" s="1">
        <v>1202</v>
      </c>
      <c r="B633" s="1" t="s">
        <v>1421</v>
      </c>
      <c r="C633" s="1" t="s">
        <v>41</v>
      </c>
      <c r="D633" s="1">
        <v>0.05</v>
      </c>
      <c r="E633" s="2">
        <v>36.549999999999997</v>
      </c>
      <c r="F633" s="2">
        <v>13.89</v>
      </c>
      <c r="G633" s="1" t="s">
        <v>96</v>
      </c>
      <c r="H633" s="1" t="s">
        <v>43</v>
      </c>
      <c r="I633" s="1" t="s">
        <v>53</v>
      </c>
      <c r="J633" s="1" t="s">
        <v>54</v>
      </c>
      <c r="K633" s="1" t="s">
        <v>55</v>
      </c>
      <c r="L633" s="1" t="s">
        <v>1413</v>
      </c>
      <c r="M633" s="3">
        <v>0.41</v>
      </c>
      <c r="N633" s="1" t="s">
        <v>34</v>
      </c>
      <c r="O633" s="1" t="s">
        <v>121</v>
      </c>
      <c r="P633" s="1" t="s">
        <v>415</v>
      </c>
      <c r="Q633" s="1" t="s">
        <v>1422</v>
      </c>
      <c r="R633" s="1">
        <v>7079</v>
      </c>
      <c r="S633" s="5" t="s">
        <v>1383</v>
      </c>
      <c r="T633" s="5" t="s">
        <v>1319</v>
      </c>
      <c r="U633" s="2">
        <v>344.54399999999998</v>
      </c>
      <c r="V633" s="1">
        <v>21</v>
      </c>
      <c r="W633" s="4">
        <v>746.03</v>
      </c>
      <c r="X633" s="1">
        <v>87585</v>
      </c>
      <c r="Y633" s="4">
        <f>DataSheet!$E633-DataSheet!$D633</f>
        <v>36.5</v>
      </c>
      <c r="Z633" s="1" t="e">
        <f t="array" aca="1" ref="Z633" ca="1">_xludf.IFS(DataSheet!$O633="Central","Chris",DataSheet!$O633="East","Erin",DataSheet!$O633="South","Sam",DataSheet!$O633="West","William")</f>
        <v>#NAME?</v>
      </c>
    </row>
    <row r="634" spans="1:26" ht="15.75" customHeight="1">
      <c r="A634" s="1">
        <v>2361</v>
      </c>
      <c r="B634" s="1" t="s">
        <v>1423</v>
      </c>
      <c r="C634" s="1" t="s">
        <v>41</v>
      </c>
      <c r="D634" s="1">
        <v>0.06</v>
      </c>
      <c r="E634" s="2">
        <v>8.33</v>
      </c>
      <c r="F634" s="2">
        <v>1.99</v>
      </c>
      <c r="G634" s="1" t="s">
        <v>42</v>
      </c>
      <c r="H634" s="1" t="s">
        <v>103</v>
      </c>
      <c r="I634" s="1" t="s">
        <v>44</v>
      </c>
      <c r="J634" s="1" t="s">
        <v>45</v>
      </c>
      <c r="K634" s="1" t="s">
        <v>46</v>
      </c>
      <c r="L634" s="1" t="s">
        <v>1225</v>
      </c>
      <c r="M634" s="3">
        <v>0.52</v>
      </c>
      <c r="N634" s="1" t="s">
        <v>34</v>
      </c>
      <c r="O634" s="1" t="s">
        <v>35</v>
      </c>
      <c r="P634" s="1" t="s">
        <v>133</v>
      </c>
      <c r="Q634" s="1" t="s">
        <v>1424</v>
      </c>
      <c r="R634" s="1">
        <v>32259</v>
      </c>
      <c r="S634" s="5" t="s">
        <v>1383</v>
      </c>
      <c r="T634" s="5" t="s">
        <v>1319</v>
      </c>
      <c r="U634" s="2">
        <v>-344.82</v>
      </c>
      <c r="V634" s="1">
        <v>1</v>
      </c>
      <c r="W634" s="4">
        <v>8.49</v>
      </c>
      <c r="X634" s="1">
        <v>88266</v>
      </c>
      <c r="Y634" s="4">
        <f>DataSheet!$E634-DataSheet!$D634</f>
        <v>8.27</v>
      </c>
      <c r="Z634" s="1" t="e">
        <f t="array" aca="1" ref="Z634" ca="1">_xludf.IFS(DataSheet!$O634="Central","Chris",DataSheet!$O634="East","Erin",DataSheet!$O634="South","Sam",DataSheet!$O634="West","William")</f>
        <v>#NAME?</v>
      </c>
    </row>
    <row r="635" spans="1:26" ht="15.75" customHeight="1">
      <c r="A635" s="1">
        <v>851</v>
      </c>
      <c r="B635" s="1" t="s">
        <v>1425</v>
      </c>
      <c r="C635" s="1" t="s">
        <v>52</v>
      </c>
      <c r="D635" s="1">
        <v>0.1</v>
      </c>
      <c r="E635" s="2">
        <v>50.98</v>
      </c>
      <c r="F635" s="2">
        <v>22.24</v>
      </c>
      <c r="G635" s="1" t="s">
        <v>42</v>
      </c>
      <c r="H635" s="1" t="s">
        <v>103</v>
      </c>
      <c r="I635" s="1" t="s">
        <v>30</v>
      </c>
      <c r="J635" s="1" t="s">
        <v>136</v>
      </c>
      <c r="K635" s="1" t="s">
        <v>71</v>
      </c>
      <c r="L635" s="1" t="s">
        <v>1426</v>
      </c>
      <c r="M635" s="3">
        <v>0.55000000000000004</v>
      </c>
      <c r="N635" s="1" t="s">
        <v>34</v>
      </c>
      <c r="O635" s="1" t="s">
        <v>65</v>
      </c>
      <c r="P635" s="1" t="s">
        <v>99</v>
      </c>
      <c r="Q635" s="1" t="s">
        <v>1427</v>
      </c>
      <c r="R635" s="1">
        <v>91745</v>
      </c>
      <c r="S635" s="5" t="s">
        <v>1383</v>
      </c>
      <c r="T635" s="5" t="s">
        <v>1412</v>
      </c>
      <c r="U635" s="2">
        <v>98.12</v>
      </c>
      <c r="V635" s="1">
        <v>6</v>
      </c>
      <c r="W635" s="4">
        <v>300.63</v>
      </c>
      <c r="X635" s="1">
        <v>88568</v>
      </c>
      <c r="Y635" s="4">
        <f>DataSheet!$E635-DataSheet!$D635</f>
        <v>50.879999999999995</v>
      </c>
      <c r="Z635" s="1" t="e">
        <f t="array" aca="1" ref="Z635" ca="1">_xludf.IFS(DataSheet!$O635="Central","Chris",DataSheet!$O635="East","Erin",DataSheet!$O635="South","Sam",DataSheet!$O635="West","William")</f>
        <v>#NAME?</v>
      </c>
    </row>
    <row r="636" spans="1:26" ht="15.75" customHeight="1">
      <c r="A636" s="1">
        <v>2980</v>
      </c>
      <c r="B636" s="1" t="s">
        <v>855</v>
      </c>
      <c r="C636" s="1" t="s">
        <v>126</v>
      </c>
      <c r="D636" s="1">
        <v>7.0000000000000007E-2</v>
      </c>
      <c r="E636" s="2">
        <v>2.61</v>
      </c>
      <c r="F636" s="2">
        <v>0.5</v>
      </c>
      <c r="G636" s="1" t="s">
        <v>42</v>
      </c>
      <c r="H636" s="1" t="s">
        <v>103</v>
      </c>
      <c r="I636" s="1" t="s">
        <v>53</v>
      </c>
      <c r="J636" s="1" t="s">
        <v>162</v>
      </c>
      <c r="K636" s="1" t="s">
        <v>82</v>
      </c>
      <c r="L636" s="1" t="s">
        <v>1428</v>
      </c>
      <c r="M636" s="3">
        <v>0.39</v>
      </c>
      <c r="N636" s="1" t="s">
        <v>34</v>
      </c>
      <c r="O636" s="1" t="s">
        <v>121</v>
      </c>
      <c r="P636" s="1" t="s">
        <v>334</v>
      </c>
      <c r="Q636" s="1" t="s">
        <v>857</v>
      </c>
      <c r="R636" s="1">
        <v>44870</v>
      </c>
      <c r="S636" s="5" t="s">
        <v>1383</v>
      </c>
      <c r="T636" s="5" t="s">
        <v>1412</v>
      </c>
      <c r="U636" s="2">
        <v>10.798500000000001</v>
      </c>
      <c r="V636" s="1">
        <v>6</v>
      </c>
      <c r="W636" s="4">
        <v>15.65</v>
      </c>
      <c r="X636" s="1">
        <v>86547</v>
      </c>
      <c r="Y636" s="4">
        <f>DataSheet!$E636-DataSheet!$D636</f>
        <v>2.54</v>
      </c>
      <c r="Z636" s="1" t="e">
        <f t="array" aca="1" ref="Z636" ca="1">_xludf.IFS(DataSheet!$O636="Central","Chris",DataSheet!$O636="East","Erin",DataSheet!$O636="South","Sam",DataSheet!$O636="West","William")</f>
        <v>#NAME?</v>
      </c>
    </row>
    <row r="637" spans="1:26" ht="15.75" customHeight="1">
      <c r="A637" s="1">
        <v>868</v>
      </c>
      <c r="B637" s="1" t="s">
        <v>1429</v>
      </c>
      <c r="C637" s="1" t="s">
        <v>79</v>
      </c>
      <c r="D637" s="1">
        <v>0.04</v>
      </c>
      <c r="E637" s="2">
        <v>29.18</v>
      </c>
      <c r="F637" s="2">
        <v>8.5500000000000007</v>
      </c>
      <c r="G637" s="1" t="s">
        <v>96</v>
      </c>
      <c r="H637" s="1" t="s">
        <v>103</v>
      </c>
      <c r="I637" s="1" t="s">
        <v>30</v>
      </c>
      <c r="J637" s="1" t="s">
        <v>136</v>
      </c>
      <c r="K637" s="1" t="s">
        <v>82</v>
      </c>
      <c r="L637" s="1" t="s">
        <v>1430</v>
      </c>
      <c r="M637" s="3">
        <v>0.42</v>
      </c>
      <c r="N637" s="1" t="s">
        <v>34</v>
      </c>
      <c r="O637" s="1" t="s">
        <v>57</v>
      </c>
      <c r="P637" s="1" t="s">
        <v>93</v>
      </c>
      <c r="Q637" s="1" t="s">
        <v>1431</v>
      </c>
      <c r="R637" s="1">
        <v>55126</v>
      </c>
      <c r="S637" s="5" t="s">
        <v>1383</v>
      </c>
      <c r="T637" s="5" t="s">
        <v>1412</v>
      </c>
      <c r="U637" s="2">
        <v>201.7353</v>
      </c>
      <c r="V637" s="1">
        <v>10</v>
      </c>
      <c r="W637" s="4">
        <v>292.37</v>
      </c>
      <c r="X637" s="1">
        <v>91194</v>
      </c>
      <c r="Y637" s="4">
        <f>DataSheet!$E637-DataSheet!$D637</f>
        <v>29.14</v>
      </c>
      <c r="Z637" s="1" t="e">
        <f t="array" aca="1" ref="Z637" ca="1">_xludf.IFS(DataSheet!$O637="Central","Chris",DataSheet!$O637="East","Erin",DataSheet!$O637="South","Sam",DataSheet!$O637="West","William")</f>
        <v>#NAME?</v>
      </c>
    </row>
    <row r="638" spans="1:26" ht="15.75" customHeight="1">
      <c r="A638" s="1">
        <v>868</v>
      </c>
      <c r="B638" s="1" t="s">
        <v>1429</v>
      </c>
      <c r="C638" s="1" t="s">
        <v>79</v>
      </c>
      <c r="D638" s="1">
        <v>0</v>
      </c>
      <c r="E638" s="2">
        <v>80.98</v>
      </c>
      <c r="F638" s="2">
        <v>35</v>
      </c>
      <c r="G638" s="1" t="s">
        <v>42</v>
      </c>
      <c r="H638" s="1" t="s">
        <v>103</v>
      </c>
      <c r="I638" s="1" t="s">
        <v>53</v>
      </c>
      <c r="J638" s="1" t="s">
        <v>87</v>
      </c>
      <c r="K638" s="1" t="s">
        <v>71</v>
      </c>
      <c r="L638" s="1" t="s">
        <v>734</v>
      </c>
      <c r="M638" s="3">
        <v>0.83</v>
      </c>
      <c r="N638" s="1" t="s">
        <v>34</v>
      </c>
      <c r="O638" s="1" t="s">
        <v>57</v>
      </c>
      <c r="P638" s="1" t="s">
        <v>93</v>
      </c>
      <c r="Q638" s="1" t="s">
        <v>1431</v>
      </c>
      <c r="R638" s="1">
        <v>55126</v>
      </c>
      <c r="S638" s="5" t="s">
        <v>1383</v>
      </c>
      <c r="T638" s="5" t="s">
        <v>1412</v>
      </c>
      <c r="U638" s="2">
        <v>-684.78</v>
      </c>
      <c r="V638" s="1">
        <v>8</v>
      </c>
      <c r="W638" s="4">
        <v>682.79</v>
      </c>
      <c r="X638" s="1">
        <v>91194</v>
      </c>
      <c r="Y638" s="4">
        <f>DataSheet!$E638-DataSheet!$D638</f>
        <v>80.98</v>
      </c>
      <c r="Z638" s="1" t="e">
        <f t="array" aca="1" ref="Z638" ca="1">_xludf.IFS(DataSheet!$O638="Central","Chris",DataSheet!$O638="East","Erin",DataSheet!$O638="South","Sam",DataSheet!$O638="West","William")</f>
        <v>#NAME?</v>
      </c>
    </row>
    <row r="639" spans="1:26" ht="15.75" customHeight="1">
      <c r="A639" s="1">
        <v>907</v>
      </c>
      <c r="B639" s="1" t="s">
        <v>1432</v>
      </c>
      <c r="C639" s="1" t="s">
        <v>27</v>
      </c>
      <c r="D639" s="1">
        <v>0.09</v>
      </c>
      <c r="E639" s="2">
        <v>35.99</v>
      </c>
      <c r="F639" s="2">
        <v>5.99</v>
      </c>
      <c r="G639" s="1" t="s">
        <v>42</v>
      </c>
      <c r="H639" s="1" t="s">
        <v>80</v>
      </c>
      <c r="I639" s="1" t="s">
        <v>44</v>
      </c>
      <c r="J639" s="1" t="s">
        <v>145</v>
      </c>
      <c r="K639" s="1" t="s">
        <v>55</v>
      </c>
      <c r="L639" s="1" t="s">
        <v>1433</v>
      </c>
      <c r="M639" s="3">
        <v>0.38</v>
      </c>
      <c r="N639" s="1" t="s">
        <v>34</v>
      </c>
      <c r="O639" s="1" t="s">
        <v>35</v>
      </c>
      <c r="P639" s="1" t="s">
        <v>406</v>
      </c>
      <c r="Q639" s="1" t="s">
        <v>487</v>
      </c>
      <c r="R639" s="1">
        <v>42420</v>
      </c>
      <c r="S639" s="5" t="s">
        <v>1319</v>
      </c>
      <c r="T639" s="5" t="s">
        <v>1412</v>
      </c>
      <c r="U639" s="2">
        <v>114.3165</v>
      </c>
      <c r="V639" s="1">
        <v>5</v>
      </c>
      <c r="W639" s="4">
        <v>151.6</v>
      </c>
      <c r="X639" s="1">
        <v>86459</v>
      </c>
      <c r="Y639" s="4">
        <f>DataSheet!$E639-DataSheet!$D639</f>
        <v>35.9</v>
      </c>
      <c r="Z639" s="1" t="e">
        <f t="array" aca="1" ref="Z639" ca="1">_xludf.IFS(DataSheet!$O639="Central","Chris",DataSheet!$O639="East","Erin",DataSheet!$O639="South","Sam",DataSheet!$O639="West","William")</f>
        <v>#NAME?</v>
      </c>
    </row>
    <row r="640" spans="1:26" ht="15.75" customHeight="1">
      <c r="A640" s="1">
        <v>1639</v>
      </c>
      <c r="B640" s="1" t="s">
        <v>1434</v>
      </c>
      <c r="C640" s="1" t="s">
        <v>27</v>
      </c>
      <c r="D640" s="1">
        <v>0.08</v>
      </c>
      <c r="E640" s="2">
        <v>55.48</v>
      </c>
      <c r="F640" s="2">
        <v>6.79</v>
      </c>
      <c r="G640" s="1" t="s">
        <v>42</v>
      </c>
      <c r="H640" s="1" t="s">
        <v>80</v>
      </c>
      <c r="I640" s="1" t="s">
        <v>53</v>
      </c>
      <c r="J640" s="1" t="s">
        <v>97</v>
      </c>
      <c r="K640" s="1" t="s">
        <v>82</v>
      </c>
      <c r="L640" s="1" t="s">
        <v>1364</v>
      </c>
      <c r="M640" s="3">
        <v>0.37</v>
      </c>
      <c r="N640" s="1" t="s">
        <v>34</v>
      </c>
      <c r="O640" s="1" t="s">
        <v>121</v>
      </c>
      <c r="P640" s="1" t="s">
        <v>262</v>
      </c>
      <c r="Q640" s="1" t="s">
        <v>1435</v>
      </c>
      <c r="R640" s="1">
        <v>6901</v>
      </c>
      <c r="S640" s="5" t="s">
        <v>1319</v>
      </c>
      <c r="T640" s="5" t="s">
        <v>1418</v>
      </c>
      <c r="U640" s="2">
        <v>147.75659999999999</v>
      </c>
      <c r="V640" s="1">
        <v>4</v>
      </c>
      <c r="W640" s="4">
        <v>214.14</v>
      </c>
      <c r="X640" s="1">
        <v>89705</v>
      </c>
      <c r="Y640" s="4">
        <f>DataSheet!$E640-DataSheet!$D640</f>
        <v>55.4</v>
      </c>
      <c r="Z640" s="1" t="e">
        <f t="array" aca="1" ref="Z640" ca="1">_xludf.IFS(DataSheet!$O640="Central","Chris",DataSheet!$O640="East","Erin",DataSheet!$O640="South","Sam",DataSheet!$O640="West","William")</f>
        <v>#NAME?</v>
      </c>
    </row>
    <row r="641" spans="1:26" ht="15.75" customHeight="1">
      <c r="A641" s="1">
        <v>2114</v>
      </c>
      <c r="B641" s="1" t="s">
        <v>1436</v>
      </c>
      <c r="C641" s="1" t="s">
        <v>27</v>
      </c>
      <c r="D641" s="1">
        <v>7.0000000000000007E-2</v>
      </c>
      <c r="E641" s="2">
        <v>226.67</v>
      </c>
      <c r="F641" s="2">
        <v>28.16</v>
      </c>
      <c r="G641" s="1" t="s">
        <v>28</v>
      </c>
      <c r="H641" s="1" t="s">
        <v>103</v>
      </c>
      <c r="I641" s="1" t="s">
        <v>30</v>
      </c>
      <c r="J641" s="1" t="s">
        <v>119</v>
      </c>
      <c r="K641" s="1" t="s">
        <v>63</v>
      </c>
      <c r="L641" s="1" t="s">
        <v>1437</v>
      </c>
      <c r="M641" s="3">
        <v>0.59</v>
      </c>
      <c r="N641" s="1" t="s">
        <v>34</v>
      </c>
      <c r="O641" s="1" t="s">
        <v>35</v>
      </c>
      <c r="P641" s="1" t="s">
        <v>256</v>
      </c>
      <c r="Q641" s="1" t="s">
        <v>1438</v>
      </c>
      <c r="R641" s="1">
        <v>23518</v>
      </c>
      <c r="S641" s="5" t="s">
        <v>1319</v>
      </c>
      <c r="T641" s="5" t="s">
        <v>1412</v>
      </c>
      <c r="U641" s="2">
        <v>53.114400000000003</v>
      </c>
      <c r="V641" s="1">
        <v>1</v>
      </c>
      <c r="W641" s="4">
        <v>255.83</v>
      </c>
      <c r="X641" s="1">
        <v>88405</v>
      </c>
      <c r="Y641" s="4">
        <f>DataSheet!$E641-DataSheet!$D641</f>
        <v>226.6</v>
      </c>
      <c r="Z641" s="1" t="e">
        <f t="array" aca="1" ref="Z641" ca="1">_xludf.IFS(DataSheet!$O641="Central","Chris",DataSheet!$O641="East","Erin",DataSheet!$O641="South","Sam",DataSheet!$O641="West","William")</f>
        <v>#NAME?</v>
      </c>
    </row>
    <row r="642" spans="1:26" ht="15.75" customHeight="1">
      <c r="A642" s="1">
        <v>2114</v>
      </c>
      <c r="B642" s="1" t="s">
        <v>1436</v>
      </c>
      <c r="C642" s="1" t="s">
        <v>27</v>
      </c>
      <c r="D642" s="1">
        <v>0.08</v>
      </c>
      <c r="E642" s="2">
        <v>20.98</v>
      </c>
      <c r="F642" s="2">
        <v>53.03</v>
      </c>
      <c r="G642" s="1" t="s">
        <v>28</v>
      </c>
      <c r="H642" s="1" t="s">
        <v>103</v>
      </c>
      <c r="I642" s="1" t="s">
        <v>53</v>
      </c>
      <c r="J642" s="1" t="s">
        <v>87</v>
      </c>
      <c r="K642" s="1" t="s">
        <v>63</v>
      </c>
      <c r="L642" s="1" t="s">
        <v>1139</v>
      </c>
      <c r="M642" s="3">
        <v>0.78</v>
      </c>
      <c r="N642" s="1" t="s">
        <v>34</v>
      </c>
      <c r="O642" s="1" t="s">
        <v>35</v>
      </c>
      <c r="P642" s="1" t="s">
        <v>256</v>
      </c>
      <c r="Q642" s="1" t="s">
        <v>1438</v>
      </c>
      <c r="R642" s="1">
        <v>23518</v>
      </c>
      <c r="S642" s="5" t="s">
        <v>1319</v>
      </c>
      <c r="T642" s="5" t="s">
        <v>1418</v>
      </c>
      <c r="U642" s="2">
        <v>8.7420000000000009</v>
      </c>
      <c r="V642" s="1">
        <v>20</v>
      </c>
      <c r="W642" s="4">
        <v>421.18</v>
      </c>
      <c r="X642" s="1">
        <v>88405</v>
      </c>
      <c r="Y642" s="4">
        <f>DataSheet!$E642-DataSheet!$D642</f>
        <v>20.900000000000002</v>
      </c>
      <c r="Z642" s="1" t="e">
        <f t="array" aca="1" ref="Z642" ca="1">_xludf.IFS(DataSheet!$O642="Central","Chris",DataSheet!$O642="East","Erin",DataSheet!$O642="South","Sam",DataSheet!$O642="West","William")</f>
        <v>#NAME?</v>
      </c>
    </row>
    <row r="643" spans="1:26" ht="15.75" customHeight="1">
      <c r="A643" s="1">
        <v>2979</v>
      </c>
      <c r="B643" s="1" t="s">
        <v>852</v>
      </c>
      <c r="C643" s="1" t="s">
        <v>27</v>
      </c>
      <c r="D643" s="1">
        <v>0.02</v>
      </c>
      <c r="E643" s="2">
        <v>5.34</v>
      </c>
      <c r="F643" s="2">
        <v>2.99</v>
      </c>
      <c r="G643" s="1" t="s">
        <v>42</v>
      </c>
      <c r="H643" s="1" t="s">
        <v>103</v>
      </c>
      <c r="I643" s="1" t="s">
        <v>53</v>
      </c>
      <c r="J643" s="1" t="s">
        <v>81</v>
      </c>
      <c r="K643" s="1" t="s">
        <v>82</v>
      </c>
      <c r="L643" s="1" t="s">
        <v>1439</v>
      </c>
      <c r="M643" s="3">
        <v>0.38</v>
      </c>
      <c r="N643" s="1" t="s">
        <v>34</v>
      </c>
      <c r="O643" s="1" t="s">
        <v>57</v>
      </c>
      <c r="P643" s="1" t="s">
        <v>588</v>
      </c>
      <c r="Q643" s="1" t="s">
        <v>854</v>
      </c>
      <c r="R643" s="1">
        <v>58601</v>
      </c>
      <c r="S643" s="5" t="s">
        <v>1319</v>
      </c>
      <c r="T643" s="5" t="s">
        <v>1418</v>
      </c>
      <c r="U643" s="2">
        <v>5.2954999999999997</v>
      </c>
      <c r="V643" s="1">
        <v>6</v>
      </c>
      <c r="W643" s="4">
        <v>34.729999999999997</v>
      </c>
      <c r="X643" s="1">
        <v>86545</v>
      </c>
      <c r="Y643" s="4">
        <f>DataSheet!$E643-DataSheet!$D643</f>
        <v>5.32</v>
      </c>
      <c r="Z643" s="1" t="e">
        <f t="array" aca="1" ref="Z643" ca="1">_xludf.IFS(DataSheet!$O643="Central","Chris",DataSheet!$O643="East","Erin",DataSheet!$O643="South","Sam",DataSheet!$O643="West","William")</f>
        <v>#NAME?</v>
      </c>
    </row>
    <row r="644" spans="1:26" ht="15.75" customHeight="1">
      <c r="A644" s="1">
        <v>2979</v>
      </c>
      <c r="B644" s="1" t="s">
        <v>852</v>
      </c>
      <c r="C644" s="1" t="s">
        <v>27</v>
      </c>
      <c r="D644" s="1">
        <v>0.03</v>
      </c>
      <c r="E644" s="2">
        <v>40.98</v>
      </c>
      <c r="F644" s="2">
        <v>7.47</v>
      </c>
      <c r="G644" s="1" t="s">
        <v>42</v>
      </c>
      <c r="H644" s="1" t="s">
        <v>103</v>
      </c>
      <c r="I644" s="1" t="s">
        <v>53</v>
      </c>
      <c r="J644" s="1" t="s">
        <v>81</v>
      </c>
      <c r="K644" s="1" t="s">
        <v>82</v>
      </c>
      <c r="L644" s="1" t="s">
        <v>1440</v>
      </c>
      <c r="M644" s="3">
        <v>0.37</v>
      </c>
      <c r="N644" s="1" t="s">
        <v>34</v>
      </c>
      <c r="O644" s="1" t="s">
        <v>57</v>
      </c>
      <c r="P644" s="1" t="s">
        <v>588</v>
      </c>
      <c r="Q644" s="1" t="s">
        <v>854</v>
      </c>
      <c r="R644" s="1">
        <v>58601</v>
      </c>
      <c r="S644" s="5" t="s">
        <v>1319</v>
      </c>
      <c r="T644" s="5" t="s">
        <v>1412</v>
      </c>
      <c r="U644" s="2">
        <v>170.79570000000001</v>
      </c>
      <c r="V644" s="1">
        <v>6</v>
      </c>
      <c r="W644" s="4">
        <v>247.53</v>
      </c>
      <c r="X644" s="1">
        <v>86545</v>
      </c>
      <c r="Y644" s="4">
        <f>DataSheet!$E644-DataSheet!$D644</f>
        <v>40.949999999999996</v>
      </c>
      <c r="Z644" s="1" t="e">
        <f t="array" aca="1" ref="Z644" ca="1">_xludf.IFS(DataSheet!$O644="Central","Chris",DataSheet!$O644="East","Erin",DataSheet!$O644="South","Sam",DataSheet!$O644="West","William")</f>
        <v>#NAME?</v>
      </c>
    </row>
    <row r="645" spans="1:26" ht="15.75" customHeight="1">
      <c r="A645" s="1">
        <v>573</v>
      </c>
      <c r="B645" s="1" t="s">
        <v>1441</v>
      </c>
      <c r="C645" s="1" t="s">
        <v>41</v>
      </c>
      <c r="D645" s="1">
        <v>0.08</v>
      </c>
      <c r="E645" s="2">
        <v>415.88</v>
      </c>
      <c r="F645" s="2">
        <v>11.37</v>
      </c>
      <c r="G645" s="1" t="s">
        <v>42</v>
      </c>
      <c r="H645" s="1" t="s">
        <v>103</v>
      </c>
      <c r="I645" s="1" t="s">
        <v>53</v>
      </c>
      <c r="J645" s="1" t="s">
        <v>87</v>
      </c>
      <c r="K645" s="1" t="s">
        <v>82</v>
      </c>
      <c r="L645" s="1" t="s">
        <v>1442</v>
      </c>
      <c r="M645" s="3">
        <v>0.56999999999999995</v>
      </c>
      <c r="N645" s="1" t="s">
        <v>34</v>
      </c>
      <c r="O645" s="1" t="s">
        <v>57</v>
      </c>
      <c r="P645" s="1" t="s">
        <v>112</v>
      </c>
      <c r="Q645" s="1" t="s">
        <v>1443</v>
      </c>
      <c r="R645" s="1">
        <v>61554</v>
      </c>
      <c r="S645" s="5" t="s">
        <v>1319</v>
      </c>
      <c r="T645" s="5" t="s">
        <v>1412</v>
      </c>
      <c r="U645" s="2">
        <v>-269.08440000000002</v>
      </c>
      <c r="V645" s="1">
        <v>1</v>
      </c>
      <c r="W645" s="4">
        <v>405.57</v>
      </c>
      <c r="X645" s="1">
        <v>86556</v>
      </c>
      <c r="Y645" s="4">
        <f>DataSheet!$E645-DataSheet!$D645</f>
        <v>415.8</v>
      </c>
      <c r="Z645" s="1" t="e">
        <f t="array" aca="1" ref="Z645" ca="1">_xludf.IFS(DataSheet!$O645="Central","Chris",DataSheet!$O645="East","Erin",DataSheet!$O645="South","Sam",DataSheet!$O645="West","William")</f>
        <v>#NAME?</v>
      </c>
    </row>
    <row r="646" spans="1:26" ht="15.75" customHeight="1">
      <c r="A646" s="1">
        <v>1665</v>
      </c>
      <c r="B646" s="1" t="s">
        <v>1444</v>
      </c>
      <c r="C646" s="1" t="s">
        <v>41</v>
      </c>
      <c r="D646" s="1">
        <v>0.1</v>
      </c>
      <c r="E646" s="2">
        <v>3.6</v>
      </c>
      <c r="F646" s="2">
        <v>2.2000000000000002</v>
      </c>
      <c r="G646" s="1" t="s">
        <v>42</v>
      </c>
      <c r="H646" s="1" t="s">
        <v>43</v>
      </c>
      <c r="I646" s="1" t="s">
        <v>53</v>
      </c>
      <c r="J646" s="1" t="s">
        <v>97</v>
      </c>
      <c r="K646" s="1" t="s">
        <v>55</v>
      </c>
      <c r="L646" s="1" t="s">
        <v>1445</v>
      </c>
      <c r="M646" s="3">
        <v>0.39</v>
      </c>
      <c r="N646" s="1" t="s">
        <v>34</v>
      </c>
      <c r="O646" s="1" t="s">
        <v>65</v>
      </c>
      <c r="P646" s="1" t="s">
        <v>99</v>
      </c>
      <c r="Q646" s="1" t="s">
        <v>1446</v>
      </c>
      <c r="R646" s="1">
        <v>92653</v>
      </c>
      <c r="S646" s="5" t="s">
        <v>1319</v>
      </c>
      <c r="T646" s="5" t="s">
        <v>1412</v>
      </c>
      <c r="U646" s="2">
        <v>-8.2799999999999994</v>
      </c>
      <c r="V646" s="1">
        <v>2</v>
      </c>
      <c r="W646" s="4">
        <v>6.97</v>
      </c>
      <c r="X646" s="1">
        <v>90678</v>
      </c>
      <c r="Y646" s="4">
        <f>DataSheet!$E646-DataSheet!$D646</f>
        <v>3.5</v>
      </c>
      <c r="Z646" s="1" t="e">
        <f t="array" aca="1" ref="Z646" ca="1">_xludf.IFS(DataSheet!$O646="Central","Chris",DataSheet!$O646="East","Erin",DataSheet!$O646="South","Sam",DataSheet!$O646="West","William")</f>
        <v>#NAME?</v>
      </c>
    </row>
    <row r="647" spans="1:26" ht="15.75" customHeight="1">
      <c r="A647" s="1">
        <v>865</v>
      </c>
      <c r="B647" s="1" t="s">
        <v>1447</v>
      </c>
      <c r="C647" s="1" t="s">
        <v>52</v>
      </c>
      <c r="D647" s="1">
        <v>0.04</v>
      </c>
      <c r="E647" s="2">
        <v>6.48</v>
      </c>
      <c r="F647" s="2">
        <v>5.16</v>
      </c>
      <c r="G647" s="1" t="s">
        <v>96</v>
      </c>
      <c r="H647" s="1" t="s">
        <v>103</v>
      </c>
      <c r="I647" s="1" t="s">
        <v>53</v>
      </c>
      <c r="J647" s="1" t="s">
        <v>97</v>
      </c>
      <c r="K647" s="1" t="s">
        <v>82</v>
      </c>
      <c r="L647" s="1" t="s">
        <v>1448</v>
      </c>
      <c r="M647" s="3">
        <v>0.37</v>
      </c>
      <c r="N647" s="1" t="s">
        <v>34</v>
      </c>
      <c r="O647" s="1" t="s">
        <v>57</v>
      </c>
      <c r="P647" s="1" t="s">
        <v>58</v>
      </c>
      <c r="Q647" s="1" t="s">
        <v>1087</v>
      </c>
      <c r="R647" s="1">
        <v>46312</v>
      </c>
      <c r="S647" s="5" t="s">
        <v>1319</v>
      </c>
      <c r="T647" s="5" t="s">
        <v>1449</v>
      </c>
      <c r="U647" s="2">
        <v>-11.1332</v>
      </c>
      <c r="V647" s="1">
        <v>12</v>
      </c>
      <c r="W647" s="4">
        <v>86.79</v>
      </c>
      <c r="X647" s="1">
        <v>90675</v>
      </c>
      <c r="Y647" s="4">
        <f>DataSheet!$E647-DataSheet!$D647</f>
        <v>6.44</v>
      </c>
      <c r="Z647" s="1" t="e">
        <f t="array" aca="1" ref="Z647" ca="1">_xludf.IFS(DataSheet!$O647="Central","Chris",DataSheet!$O647="East","Erin",DataSheet!$O647="South","Sam",DataSheet!$O647="West","William")</f>
        <v>#NAME?</v>
      </c>
    </row>
    <row r="648" spans="1:26" ht="15.75" customHeight="1">
      <c r="A648" s="1">
        <v>621</v>
      </c>
      <c r="B648" s="1" t="s">
        <v>1450</v>
      </c>
      <c r="C648" s="1" t="s">
        <v>126</v>
      </c>
      <c r="D648" s="1">
        <v>0.1</v>
      </c>
      <c r="E648" s="2">
        <v>6.88</v>
      </c>
      <c r="F648" s="2">
        <v>2</v>
      </c>
      <c r="G648" s="1" t="s">
        <v>42</v>
      </c>
      <c r="H648" s="1" t="s">
        <v>80</v>
      </c>
      <c r="I648" s="1" t="s">
        <v>53</v>
      </c>
      <c r="J648" s="1" t="s">
        <v>97</v>
      </c>
      <c r="K648" s="1" t="s">
        <v>55</v>
      </c>
      <c r="L648" s="1" t="s">
        <v>888</v>
      </c>
      <c r="M648" s="3">
        <v>0.39</v>
      </c>
      <c r="N648" s="1" t="s">
        <v>34</v>
      </c>
      <c r="O648" s="1" t="s">
        <v>121</v>
      </c>
      <c r="P648" s="1" t="s">
        <v>262</v>
      </c>
      <c r="Q648" s="1" t="s">
        <v>1451</v>
      </c>
      <c r="R648" s="1">
        <v>6111</v>
      </c>
      <c r="S648" s="5" t="s">
        <v>1319</v>
      </c>
      <c r="T648" s="5" t="s">
        <v>1412</v>
      </c>
      <c r="U648" s="2">
        <v>18.420000000000002</v>
      </c>
      <c r="V648" s="1">
        <v>5</v>
      </c>
      <c r="W648" s="4">
        <v>31.46</v>
      </c>
      <c r="X648" s="1">
        <v>91432</v>
      </c>
      <c r="Y648" s="4">
        <f>DataSheet!$E648-DataSheet!$D648</f>
        <v>6.78</v>
      </c>
      <c r="Z648" s="1" t="e">
        <f t="array" aca="1" ref="Z648" ca="1">_xludf.IFS(DataSheet!$O648="Central","Chris",DataSheet!$O648="East","Erin",DataSheet!$O648="South","Sam",DataSheet!$O648="West","William")</f>
        <v>#NAME?</v>
      </c>
    </row>
    <row r="649" spans="1:26" ht="15.75" customHeight="1">
      <c r="A649" s="1">
        <v>622</v>
      </c>
      <c r="B649" s="1" t="s">
        <v>1452</v>
      </c>
      <c r="C649" s="1" t="s">
        <v>126</v>
      </c>
      <c r="D649" s="1">
        <v>0.06</v>
      </c>
      <c r="E649" s="2">
        <v>195.99</v>
      </c>
      <c r="F649" s="2">
        <v>8.99</v>
      </c>
      <c r="G649" s="1" t="s">
        <v>42</v>
      </c>
      <c r="H649" s="1" t="s">
        <v>80</v>
      </c>
      <c r="I649" s="1" t="s">
        <v>44</v>
      </c>
      <c r="J649" s="1" t="s">
        <v>145</v>
      </c>
      <c r="K649" s="1" t="s">
        <v>82</v>
      </c>
      <c r="L649" s="1" t="s">
        <v>1402</v>
      </c>
      <c r="M649" s="3">
        <v>0.6</v>
      </c>
      <c r="N649" s="1" t="s">
        <v>34</v>
      </c>
      <c r="O649" s="1" t="s">
        <v>121</v>
      </c>
      <c r="P649" s="1" t="s">
        <v>348</v>
      </c>
      <c r="Q649" s="1" t="s">
        <v>1255</v>
      </c>
      <c r="R649" s="1">
        <v>4210</v>
      </c>
      <c r="S649" s="5" t="s">
        <v>1319</v>
      </c>
      <c r="T649" s="5" t="s">
        <v>1418</v>
      </c>
      <c r="U649" s="2">
        <v>349.47</v>
      </c>
      <c r="V649" s="1">
        <v>6</v>
      </c>
      <c r="W649" s="4">
        <v>948.97</v>
      </c>
      <c r="X649" s="1">
        <v>91432</v>
      </c>
      <c r="Y649" s="4">
        <f>DataSheet!$E649-DataSheet!$D649</f>
        <v>195.93</v>
      </c>
      <c r="Z649" s="1" t="e">
        <f t="array" aca="1" ref="Z649" ca="1">_xludf.IFS(DataSheet!$O649="Central","Chris",DataSheet!$O649="East","Erin",DataSheet!$O649="South","Sam",DataSheet!$O649="West","William")</f>
        <v>#NAME?</v>
      </c>
    </row>
    <row r="650" spans="1:26" ht="15.75" customHeight="1">
      <c r="A650" s="1">
        <v>3063</v>
      </c>
      <c r="B650" s="1" t="s">
        <v>1453</v>
      </c>
      <c r="C650" s="1" t="s">
        <v>126</v>
      </c>
      <c r="D650" s="1">
        <v>7.0000000000000007E-2</v>
      </c>
      <c r="E650" s="2">
        <v>8.33</v>
      </c>
      <c r="F650" s="2">
        <v>1.99</v>
      </c>
      <c r="G650" s="1" t="s">
        <v>42</v>
      </c>
      <c r="H650" s="1" t="s">
        <v>43</v>
      </c>
      <c r="I650" s="1" t="s">
        <v>44</v>
      </c>
      <c r="J650" s="1" t="s">
        <v>45</v>
      </c>
      <c r="K650" s="1" t="s">
        <v>46</v>
      </c>
      <c r="L650" s="1" t="s">
        <v>1225</v>
      </c>
      <c r="M650" s="3">
        <v>0.52</v>
      </c>
      <c r="N650" s="1" t="s">
        <v>34</v>
      </c>
      <c r="O650" s="1" t="s">
        <v>65</v>
      </c>
      <c r="P650" s="1" t="s">
        <v>73</v>
      </c>
      <c r="Q650" s="1" t="s">
        <v>1454</v>
      </c>
      <c r="R650" s="1">
        <v>98034</v>
      </c>
      <c r="S650" s="5" t="s">
        <v>1319</v>
      </c>
      <c r="T650" s="5" t="s">
        <v>1418</v>
      </c>
      <c r="U650" s="2">
        <v>11.95</v>
      </c>
      <c r="V650" s="1">
        <v>6</v>
      </c>
      <c r="W650" s="4">
        <v>50.28</v>
      </c>
      <c r="X650" s="1">
        <v>88447</v>
      </c>
      <c r="Y650" s="4">
        <f>DataSheet!$E650-DataSheet!$D650</f>
        <v>8.26</v>
      </c>
      <c r="Z650" s="1" t="e">
        <f t="array" aca="1" ref="Z650" ca="1">_xludf.IFS(DataSheet!$O650="Central","Chris",DataSheet!$O650="East","Erin",DataSheet!$O650="South","Sam",DataSheet!$O650="West","William")</f>
        <v>#NAME?</v>
      </c>
    </row>
    <row r="651" spans="1:26" ht="15.75" customHeight="1">
      <c r="A651" s="1">
        <v>3063</v>
      </c>
      <c r="B651" s="1" t="s">
        <v>1453</v>
      </c>
      <c r="C651" s="1" t="s">
        <v>126</v>
      </c>
      <c r="D651" s="1">
        <v>0.03</v>
      </c>
      <c r="E651" s="2">
        <v>499.99</v>
      </c>
      <c r="F651" s="2">
        <v>24.49</v>
      </c>
      <c r="G651" s="1" t="s">
        <v>42</v>
      </c>
      <c r="H651" s="1" t="s">
        <v>43</v>
      </c>
      <c r="I651" s="1" t="s">
        <v>44</v>
      </c>
      <c r="J651" s="1" t="s">
        <v>70</v>
      </c>
      <c r="K651" s="1" t="s">
        <v>71</v>
      </c>
      <c r="L651" s="1" t="s">
        <v>1455</v>
      </c>
      <c r="M651" s="3">
        <v>0.36</v>
      </c>
      <c r="N651" s="1" t="s">
        <v>34</v>
      </c>
      <c r="O651" s="1" t="s">
        <v>65</v>
      </c>
      <c r="P651" s="1" t="s">
        <v>73</v>
      </c>
      <c r="Q651" s="1" t="s">
        <v>1454</v>
      </c>
      <c r="R651" s="1">
        <v>98034</v>
      </c>
      <c r="S651" s="5" t="s">
        <v>1319</v>
      </c>
      <c r="T651" s="5" t="s">
        <v>1412</v>
      </c>
      <c r="U651" s="2">
        <v>1773.6105</v>
      </c>
      <c r="V651" s="1">
        <v>5</v>
      </c>
      <c r="W651" s="4">
        <v>2570.4499999999998</v>
      </c>
      <c r="X651" s="1">
        <v>88447</v>
      </c>
      <c r="Y651" s="4">
        <f>DataSheet!$E651-DataSheet!$D651</f>
        <v>499.96000000000004</v>
      </c>
      <c r="Z651" s="1" t="e">
        <f t="array" aca="1" ref="Z651" ca="1">_xludf.IFS(DataSheet!$O651="Central","Chris",DataSheet!$O651="East","Erin",DataSheet!$O651="South","Sam",DataSheet!$O651="West","William")</f>
        <v>#NAME?</v>
      </c>
    </row>
    <row r="652" spans="1:26" ht="15.75" customHeight="1">
      <c r="A652" s="1">
        <v>1916</v>
      </c>
      <c r="B652" s="1" t="s">
        <v>1456</v>
      </c>
      <c r="C652" s="1" t="s">
        <v>27</v>
      </c>
      <c r="D652" s="1">
        <v>0.03</v>
      </c>
      <c r="E652" s="2">
        <v>11.99</v>
      </c>
      <c r="F652" s="2">
        <v>5.99</v>
      </c>
      <c r="G652" s="1" t="s">
        <v>42</v>
      </c>
      <c r="H652" s="1" t="s">
        <v>80</v>
      </c>
      <c r="I652" s="1" t="s">
        <v>44</v>
      </c>
      <c r="J652" s="1" t="s">
        <v>62</v>
      </c>
      <c r="K652" s="1" t="s">
        <v>154</v>
      </c>
      <c r="L652" s="1" t="s">
        <v>1457</v>
      </c>
      <c r="M652" s="3">
        <v>0.36</v>
      </c>
      <c r="N652" s="1" t="s">
        <v>34</v>
      </c>
      <c r="O652" s="1" t="s">
        <v>35</v>
      </c>
      <c r="P652" s="1" t="s">
        <v>48</v>
      </c>
      <c r="Q652" s="1" t="s">
        <v>1458</v>
      </c>
      <c r="R652" s="1">
        <v>72209</v>
      </c>
      <c r="S652" s="5" t="s">
        <v>1412</v>
      </c>
      <c r="T652" s="5" t="s">
        <v>1418</v>
      </c>
      <c r="U652" s="2">
        <v>-216.02979999999999</v>
      </c>
      <c r="V652" s="1">
        <v>7</v>
      </c>
      <c r="W652" s="4">
        <v>83.72</v>
      </c>
      <c r="X652" s="1">
        <v>85893</v>
      </c>
      <c r="Y652" s="4">
        <f>DataSheet!$E652-DataSheet!$D652</f>
        <v>11.96</v>
      </c>
      <c r="Z652" s="1" t="e">
        <f t="array" aca="1" ref="Z652" ca="1">_xludf.IFS(DataSheet!$O652="Central","Chris",DataSheet!$O652="East","Erin",DataSheet!$O652="South","Sam",DataSheet!$O652="West","William")</f>
        <v>#NAME?</v>
      </c>
    </row>
    <row r="653" spans="1:26" ht="15.75" customHeight="1">
      <c r="A653" s="1">
        <v>1005</v>
      </c>
      <c r="B653" s="1" t="s">
        <v>1459</v>
      </c>
      <c r="C653" s="1" t="s">
        <v>41</v>
      </c>
      <c r="D653" s="1">
        <v>0.02</v>
      </c>
      <c r="E653" s="2">
        <v>40.99</v>
      </c>
      <c r="F653" s="2">
        <v>17.48</v>
      </c>
      <c r="G653" s="1" t="s">
        <v>42</v>
      </c>
      <c r="H653" s="1" t="s">
        <v>29</v>
      </c>
      <c r="I653" s="1" t="s">
        <v>53</v>
      </c>
      <c r="J653" s="1" t="s">
        <v>97</v>
      </c>
      <c r="K653" s="1" t="s">
        <v>82</v>
      </c>
      <c r="L653" s="1" t="s">
        <v>1460</v>
      </c>
      <c r="M653" s="3">
        <v>0.36</v>
      </c>
      <c r="N653" s="1" t="s">
        <v>34</v>
      </c>
      <c r="O653" s="1" t="s">
        <v>57</v>
      </c>
      <c r="P653" s="1" t="s">
        <v>112</v>
      </c>
      <c r="Q653" s="1" t="s">
        <v>1461</v>
      </c>
      <c r="R653" s="1">
        <v>60089</v>
      </c>
      <c r="S653" s="5" t="s">
        <v>1412</v>
      </c>
      <c r="T653" s="5" t="s">
        <v>1418</v>
      </c>
      <c r="U653" s="2">
        <v>551.09280000000001</v>
      </c>
      <c r="V653" s="1">
        <v>23</v>
      </c>
      <c r="W653" s="4">
        <v>950.43</v>
      </c>
      <c r="X653" s="1">
        <v>90044</v>
      </c>
      <c r="Y653" s="4">
        <f>DataSheet!$E653-DataSheet!$D653</f>
        <v>40.97</v>
      </c>
      <c r="Z653" s="1" t="e">
        <f t="array" aca="1" ref="Z653" ca="1">_xludf.IFS(DataSheet!$O653="Central","Chris",DataSheet!$O653="East","Erin",DataSheet!$O653="South","Sam",DataSheet!$O653="West","William")</f>
        <v>#NAME?</v>
      </c>
    </row>
    <row r="654" spans="1:26" ht="15.75" customHeight="1">
      <c r="A654" s="1">
        <v>1044</v>
      </c>
      <c r="B654" s="1" t="s">
        <v>1462</v>
      </c>
      <c r="C654" s="1" t="s">
        <v>41</v>
      </c>
      <c r="D654" s="1">
        <v>0</v>
      </c>
      <c r="E654" s="2">
        <v>6.68</v>
      </c>
      <c r="F654" s="2">
        <v>5.66</v>
      </c>
      <c r="G654" s="1" t="s">
        <v>42</v>
      </c>
      <c r="H654" s="1" t="s">
        <v>80</v>
      </c>
      <c r="I654" s="1" t="s">
        <v>53</v>
      </c>
      <c r="J654" s="1" t="s">
        <v>97</v>
      </c>
      <c r="K654" s="1" t="s">
        <v>82</v>
      </c>
      <c r="L654" s="1" t="s">
        <v>1096</v>
      </c>
      <c r="M654" s="3">
        <v>0.37</v>
      </c>
      <c r="N654" s="1" t="s">
        <v>34</v>
      </c>
      <c r="O654" s="1" t="s">
        <v>65</v>
      </c>
      <c r="P654" s="1" t="s">
        <v>99</v>
      </c>
      <c r="Q654" s="1" t="s">
        <v>109</v>
      </c>
      <c r="R654" s="1">
        <v>90004</v>
      </c>
      <c r="S654" s="5" t="s">
        <v>1412</v>
      </c>
      <c r="T654" s="5" t="s">
        <v>1418</v>
      </c>
      <c r="U654" s="2">
        <v>-76.94</v>
      </c>
      <c r="V654" s="1">
        <v>90</v>
      </c>
      <c r="W654" s="4">
        <v>617.4</v>
      </c>
      <c r="X654" s="1">
        <v>47813</v>
      </c>
      <c r="Y654" s="4">
        <f>DataSheet!$E654-DataSheet!$D654</f>
        <v>6.68</v>
      </c>
      <c r="Z654" s="1" t="e">
        <f t="array" aca="1" ref="Z654" ca="1">_xludf.IFS(DataSheet!$O654="Central","Chris",DataSheet!$O654="East","Erin",DataSheet!$O654="South","Sam",DataSheet!$O654="West","William")</f>
        <v>#NAME?</v>
      </c>
    </row>
    <row r="655" spans="1:26" ht="15.75" customHeight="1">
      <c r="A655" s="1">
        <v>1047</v>
      </c>
      <c r="B655" s="1" t="s">
        <v>1463</v>
      </c>
      <c r="C655" s="1" t="s">
        <v>41</v>
      </c>
      <c r="D655" s="1">
        <v>0</v>
      </c>
      <c r="E655" s="2">
        <v>6.68</v>
      </c>
      <c r="F655" s="2">
        <v>5.66</v>
      </c>
      <c r="G655" s="1" t="s">
        <v>42</v>
      </c>
      <c r="H655" s="1" t="s">
        <v>80</v>
      </c>
      <c r="I655" s="1" t="s">
        <v>53</v>
      </c>
      <c r="J655" s="1" t="s">
        <v>97</v>
      </c>
      <c r="K655" s="1" t="s">
        <v>82</v>
      </c>
      <c r="L655" s="1" t="s">
        <v>1096</v>
      </c>
      <c r="M655" s="3">
        <v>0.37</v>
      </c>
      <c r="N655" s="1" t="s">
        <v>34</v>
      </c>
      <c r="O655" s="1" t="s">
        <v>121</v>
      </c>
      <c r="P655" s="1" t="s">
        <v>422</v>
      </c>
      <c r="Q655" s="1" t="s">
        <v>819</v>
      </c>
      <c r="R655" s="1">
        <v>2109</v>
      </c>
      <c r="S655" s="5" t="s">
        <v>1412</v>
      </c>
      <c r="T655" s="5" t="s">
        <v>1418</v>
      </c>
      <c r="U655" s="2">
        <v>-40.008800000000001</v>
      </c>
      <c r="V655" s="1">
        <v>23</v>
      </c>
      <c r="W655" s="4">
        <v>157.78</v>
      </c>
      <c r="X655" s="1">
        <v>89389</v>
      </c>
      <c r="Y655" s="4">
        <f>DataSheet!$E655-DataSheet!$D655</f>
        <v>6.68</v>
      </c>
      <c r="Z655" s="1" t="e">
        <f t="array" aca="1" ref="Z655" ca="1">_xludf.IFS(DataSheet!$O655="Central","Chris",DataSheet!$O655="East","Erin",DataSheet!$O655="South","Sam",DataSheet!$O655="West","William")</f>
        <v>#NAME?</v>
      </c>
    </row>
    <row r="656" spans="1:26" ht="15.75" customHeight="1">
      <c r="A656" s="1">
        <v>751</v>
      </c>
      <c r="B656" s="1" t="s">
        <v>1464</v>
      </c>
      <c r="C656" s="1" t="s">
        <v>52</v>
      </c>
      <c r="D656" s="1">
        <v>0.06</v>
      </c>
      <c r="E656" s="2">
        <v>130.97999999999999</v>
      </c>
      <c r="F656" s="2">
        <v>54.74</v>
      </c>
      <c r="G656" s="1" t="s">
        <v>28</v>
      </c>
      <c r="H656" s="1" t="s">
        <v>103</v>
      </c>
      <c r="I656" s="1" t="s">
        <v>30</v>
      </c>
      <c r="J656" s="1" t="s">
        <v>127</v>
      </c>
      <c r="K656" s="1" t="s">
        <v>32</v>
      </c>
      <c r="L656" s="1" t="s">
        <v>1465</v>
      </c>
      <c r="M656" s="3">
        <v>0.69</v>
      </c>
      <c r="N656" s="1" t="s">
        <v>34</v>
      </c>
      <c r="O656" s="1" t="s">
        <v>35</v>
      </c>
      <c r="P656" s="1" t="s">
        <v>406</v>
      </c>
      <c r="Q656" s="1" t="s">
        <v>1466</v>
      </c>
      <c r="R656" s="1">
        <v>40324</v>
      </c>
      <c r="S656" s="5" t="s">
        <v>1412</v>
      </c>
      <c r="T656" s="5" t="s">
        <v>1467</v>
      </c>
      <c r="U656" s="2">
        <v>14.76</v>
      </c>
      <c r="V656" s="1">
        <v>3</v>
      </c>
      <c r="W656" s="4">
        <v>411.64</v>
      </c>
      <c r="X656" s="1">
        <v>91201</v>
      </c>
      <c r="Y656" s="4">
        <f>DataSheet!$E656-DataSheet!$D656</f>
        <v>130.91999999999999</v>
      </c>
      <c r="Z656" s="1" t="e">
        <f t="array" aca="1" ref="Z656" ca="1">_xludf.IFS(DataSheet!$O656="Central","Chris",DataSheet!$O656="East","Erin",DataSheet!$O656="South","Sam",DataSheet!$O656="West","William")</f>
        <v>#NAME?</v>
      </c>
    </row>
    <row r="657" spans="1:26" ht="15.75" customHeight="1">
      <c r="A657" s="1">
        <v>1754</v>
      </c>
      <c r="B657" s="1" t="s">
        <v>1468</v>
      </c>
      <c r="C657" s="1" t="s">
        <v>52</v>
      </c>
      <c r="D657" s="1">
        <v>0.04</v>
      </c>
      <c r="E657" s="2">
        <v>8.5</v>
      </c>
      <c r="F657" s="2">
        <v>1.99</v>
      </c>
      <c r="G657" s="1" t="s">
        <v>42</v>
      </c>
      <c r="H657" s="1" t="s">
        <v>43</v>
      </c>
      <c r="I657" s="1" t="s">
        <v>44</v>
      </c>
      <c r="J657" s="1" t="s">
        <v>45</v>
      </c>
      <c r="K657" s="1" t="s">
        <v>46</v>
      </c>
      <c r="L657" s="1" t="s">
        <v>1469</v>
      </c>
      <c r="M657" s="3">
        <v>0.49</v>
      </c>
      <c r="N657" s="1" t="s">
        <v>34</v>
      </c>
      <c r="O657" s="1" t="s">
        <v>65</v>
      </c>
      <c r="P657" s="1" t="s">
        <v>99</v>
      </c>
      <c r="Q657" s="1" t="s">
        <v>1470</v>
      </c>
      <c r="R657" s="1">
        <v>90503</v>
      </c>
      <c r="S657" s="5" t="s">
        <v>1412</v>
      </c>
      <c r="T657" s="5" t="s">
        <v>1418</v>
      </c>
      <c r="U657" s="2">
        <v>43.275199999999998</v>
      </c>
      <c r="V657" s="1">
        <v>14</v>
      </c>
      <c r="W657" s="4">
        <v>118.57</v>
      </c>
      <c r="X657" s="1">
        <v>90178</v>
      </c>
      <c r="Y657" s="4">
        <f>DataSheet!$E657-DataSheet!$D657</f>
        <v>8.4600000000000009</v>
      </c>
      <c r="Z657" s="1" t="e">
        <f t="array" aca="1" ref="Z657" ca="1">_xludf.IFS(DataSheet!$O657="Central","Chris",DataSheet!$O657="East","Erin",DataSheet!$O657="South","Sam",DataSheet!$O657="West","William")</f>
        <v>#NAME?</v>
      </c>
    </row>
    <row r="658" spans="1:26" ht="15.75" customHeight="1">
      <c r="A658" s="1">
        <v>1754</v>
      </c>
      <c r="B658" s="1" t="s">
        <v>1468</v>
      </c>
      <c r="C658" s="1" t="s">
        <v>52</v>
      </c>
      <c r="D658" s="1">
        <v>0.1</v>
      </c>
      <c r="E658" s="2">
        <v>15.99</v>
      </c>
      <c r="F658" s="2">
        <v>9.4</v>
      </c>
      <c r="G658" s="1" t="s">
        <v>42</v>
      </c>
      <c r="H658" s="1" t="s">
        <v>43</v>
      </c>
      <c r="I658" s="1" t="s">
        <v>44</v>
      </c>
      <c r="J658" s="1" t="s">
        <v>62</v>
      </c>
      <c r="K658" s="1" t="s">
        <v>82</v>
      </c>
      <c r="L658" s="1" t="s">
        <v>651</v>
      </c>
      <c r="M658" s="3">
        <v>0.49</v>
      </c>
      <c r="N658" s="1" t="s">
        <v>34</v>
      </c>
      <c r="O658" s="1" t="s">
        <v>65</v>
      </c>
      <c r="P658" s="1" t="s">
        <v>99</v>
      </c>
      <c r="Q658" s="1" t="s">
        <v>1470</v>
      </c>
      <c r="R658" s="1">
        <v>90503</v>
      </c>
      <c r="S658" s="5" t="s">
        <v>1412</v>
      </c>
      <c r="T658" s="5" t="s">
        <v>1412</v>
      </c>
      <c r="U658" s="2">
        <v>-36.214619999999996</v>
      </c>
      <c r="V658" s="1">
        <v>5</v>
      </c>
      <c r="W658" s="4">
        <v>79.47</v>
      </c>
      <c r="X658" s="1">
        <v>90178</v>
      </c>
      <c r="Y658" s="4">
        <f>DataSheet!$E658-DataSheet!$D658</f>
        <v>15.89</v>
      </c>
      <c r="Z658" s="1" t="e">
        <f t="array" aca="1" ref="Z658" ca="1">_xludf.IFS(DataSheet!$O658="Central","Chris",DataSheet!$O658="East","Erin",DataSheet!$O658="South","Sam",DataSheet!$O658="West","William")</f>
        <v>#NAME?</v>
      </c>
    </row>
    <row r="659" spans="1:26" ht="15.75" customHeight="1">
      <c r="A659" s="1">
        <v>1754</v>
      </c>
      <c r="B659" s="1" t="s">
        <v>1468</v>
      </c>
      <c r="C659" s="1" t="s">
        <v>52</v>
      </c>
      <c r="D659" s="1">
        <v>0.09</v>
      </c>
      <c r="E659" s="2">
        <v>95.99</v>
      </c>
      <c r="F659" s="2">
        <v>8.99</v>
      </c>
      <c r="G659" s="1" t="s">
        <v>42</v>
      </c>
      <c r="H659" s="1" t="s">
        <v>43</v>
      </c>
      <c r="I659" s="1" t="s">
        <v>44</v>
      </c>
      <c r="J659" s="1" t="s">
        <v>145</v>
      </c>
      <c r="K659" s="1" t="s">
        <v>82</v>
      </c>
      <c r="L659" s="1" t="s">
        <v>1471</v>
      </c>
      <c r="M659" s="3">
        <v>0.56999999999999995</v>
      </c>
      <c r="N659" s="1" t="s">
        <v>34</v>
      </c>
      <c r="O659" s="1" t="s">
        <v>65</v>
      </c>
      <c r="P659" s="1" t="s">
        <v>99</v>
      </c>
      <c r="Q659" s="1" t="s">
        <v>1470</v>
      </c>
      <c r="R659" s="1">
        <v>90503</v>
      </c>
      <c r="S659" s="5" t="s">
        <v>1412</v>
      </c>
      <c r="T659" s="5" t="s">
        <v>1472</v>
      </c>
      <c r="U659" s="2">
        <v>7.0329600000000001</v>
      </c>
      <c r="V659" s="1">
        <v>8</v>
      </c>
      <c r="W659" s="4">
        <v>627.28</v>
      </c>
      <c r="X659" s="1">
        <v>90178</v>
      </c>
      <c r="Y659" s="4">
        <f>DataSheet!$E659-DataSheet!$D659</f>
        <v>95.899999999999991</v>
      </c>
      <c r="Z659" s="1" t="e">
        <f t="array" aca="1" ref="Z659" ca="1">_xludf.IFS(DataSheet!$O659="Central","Chris",DataSheet!$O659="East","Erin",DataSheet!$O659="South","Sam",DataSheet!$O659="West","William")</f>
        <v>#NAME?</v>
      </c>
    </row>
    <row r="660" spans="1:26" ht="15.75" customHeight="1">
      <c r="A660" s="1">
        <v>2466</v>
      </c>
      <c r="B660" s="1" t="s">
        <v>1473</v>
      </c>
      <c r="C660" s="1" t="s">
        <v>126</v>
      </c>
      <c r="D660" s="1">
        <v>0.04</v>
      </c>
      <c r="E660" s="2">
        <v>2.08</v>
      </c>
      <c r="F660" s="2">
        <v>1.49</v>
      </c>
      <c r="G660" s="1" t="s">
        <v>42</v>
      </c>
      <c r="H660" s="1" t="s">
        <v>103</v>
      </c>
      <c r="I660" s="1" t="s">
        <v>53</v>
      </c>
      <c r="J660" s="1" t="s">
        <v>81</v>
      </c>
      <c r="K660" s="1" t="s">
        <v>82</v>
      </c>
      <c r="L660" s="1" t="s">
        <v>1474</v>
      </c>
      <c r="M660" s="3">
        <v>0.36</v>
      </c>
      <c r="N660" s="1" t="s">
        <v>34</v>
      </c>
      <c r="O660" s="1" t="s">
        <v>57</v>
      </c>
      <c r="P660" s="1" t="s">
        <v>305</v>
      </c>
      <c r="Q660" s="1" t="s">
        <v>1475</v>
      </c>
      <c r="R660" s="1">
        <v>49783</v>
      </c>
      <c r="S660" s="5" t="s">
        <v>1412</v>
      </c>
      <c r="T660" s="5" t="s">
        <v>1418</v>
      </c>
      <c r="U660" s="2">
        <v>-3.71956</v>
      </c>
      <c r="V660" s="1">
        <v>7</v>
      </c>
      <c r="W660" s="4">
        <v>14.77</v>
      </c>
      <c r="X660" s="1">
        <v>88136</v>
      </c>
      <c r="Y660" s="4">
        <f>DataSheet!$E660-DataSheet!$D660</f>
        <v>2.04</v>
      </c>
      <c r="Z660" s="1" t="e">
        <f t="array" aca="1" ref="Z660" ca="1">_xludf.IFS(DataSheet!$O660="Central","Chris",DataSheet!$O660="East","Erin",DataSheet!$O660="South","Sam",DataSheet!$O660="West","William")</f>
        <v>#NAME?</v>
      </c>
    </row>
    <row r="661" spans="1:26" ht="15.75" customHeight="1">
      <c r="A661" s="1">
        <v>2466</v>
      </c>
      <c r="B661" s="1" t="s">
        <v>1473</v>
      </c>
      <c r="C661" s="1" t="s">
        <v>126</v>
      </c>
      <c r="D661" s="1">
        <v>0.02</v>
      </c>
      <c r="E661" s="2">
        <v>53.98</v>
      </c>
      <c r="F661" s="2">
        <v>5.5</v>
      </c>
      <c r="G661" s="1" t="s">
        <v>96</v>
      </c>
      <c r="H661" s="1" t="s">
        <v>103</v>
      </c>
      <c r="I661" s="1" t="s">
        <v>44</v>
      </c>
      <c r="J661" s="1" t="s">
        <v>45</v>
      </c>
      <c r="K661" s="1" t="s">
        <v>82</v>
      </c>
      <c r="L661" s="1" t="s">
        <v>1476</v>
      </c>
      <c r="M661" s="3">
        <v>0.62</v>
      </c>
      <c r="N661" s="1" t="s">
        <v>34</v>
      </c>
      <c r="O661" s="1" t="s">
        <v>57</v>
      </c>
      <c r="P661" s="1" t="s">
        <v>305</v>
      </c>
      <c r="Q661" s="1" t="s">
        <v>1475</v>
      </c>
      <c r="R661" s="1">
        <v>49783</v>
      </c>
      <c r="S661" s="5" t="s">
        <v>1412</v>
      </c>
      <c r="T661" s="5" t="s">
        <v>1418</v>
      </c>
      <c r="U661" s="2">
        <v>101.97199999999999</v>
      </c>
      <c r="V661" s="1">
        <v>8</v>
      </c>
      <c r="W661" s="4">
        <v>438.33</v>
      </c>
      <c r="X661" s="1">
        <v>88136</v>
      </c>
      <c r="Y661" s="4">
        <f>DataSheet!$E661-DataSheet!$D661</f>
        <v>53.959999999999994</v>
      </c>
      <c r="Z661" s="1" t="e">
        <f t="array" aca="1" ref="Z661" ca="1">_xludf.IFS(DataSheet!$O661="Central","Chris",DataSheet!$O661="East","Erin",DataSheet!$O661="South","Sam",DataSheet!$O661="West","William")</f>
        <v>#NAME?</v>
      </c>
    </row>
    <row r="662" spans="1:26" ht="15.75" customHeight="1">
      <c r="A662" s="1">
        <v>2466</v>
      </c>
      <c r="B662" s="1" t="s">
        <v>1473</v>
      </c>
      <c r="C662" s="1" t="s">
        <v>126</v>
      </c>
      <c r="D662" s="1">
        <v>0.05</v>
      </c>
      <c r="E662" s="2">
        <v>4.9800000000000004</v>
      </c>
      <c r="F662" s="2">
        <v>5.0199999999999996</v>
      </c>
      <c r="G662" s="1" t="s">
        <v>42</v>
      </c>
      <c r="H662" s="1" t="s">
        <v>103</v>
      </c>
      <c r="I662" s="1" t="s">
        <v>53</v>
      </c>
      <c r="J662" s="1" t="s">
        <v>97</v>
      </c>
      <c r="K662" s="1" t="s">
        <v>82</v>
      </c>
      <c r="L662" s="1" t="s">
        <v>1477</v>
      </c>
      <c r="M662" s="3">
        <v>0.38</v>
      </c>
      <c r="N662" s="1" t="s">
        <v>34</v>
      </c>
      <c r="O662" s="1" t="s">
        <v>57</v>
      </c>
      <c r="P662" s="1" t="s">
        <v>305</v>
      </c>
      <c r="Q662" s="1" t="s">
        <v>1475</v>
      </c>
      <c r="R662" s="1">
        <v>49783</v>
      </c>
      <c r="S662" s="5" t="s">
        <v>1412</v>
      </c>
      <c r="T662" s="5" t="s">
        <v>1412</v>
      </c>
      <c r="U662" s="2">
        <v>-16.634799999999998</v>
      </c>
      <c r="V662" s="1">
        <v>7</v>
      </c>
      <c r="W662" s="4">
        <v>38.11</v>
      </c>
      <c r="X662" s="1">
        <v>88136</v>
      </c>
      <c r="Y662" s="4">
        <f>DataSheet!$E662-DataSheet!$D662</f>
        <v>4.9300000000000006</v>
      </c>
      <c r="Z662" s="1" t="e">
        <f t="array" aca="1" ref="Z662" ca="1">_xludf.IFS(DataSheet!$O662="Central","Chris",DataSheet!$O662="East","Erin",DataSheet!$O662="South","Sam",DataSheet!$O662="West","William")</f>
        <v>#NAME?</v>
      </c>
    </row>
    <row r="663" spans="1:26" ht="15.75" customHeight="1">
      <c r="A663" s="1">
        <v>972</v>
      </c>
      <c r="B663" s="1" t="s">
        <v>1478</v>
      </c>
      <c r="C663" s="1" t="s">
        <v>52</v>
      </c>
      <c r="D663" s="1">
        <v>0.03</v>
      </c>
      <c r="E663" s="2">
        <v>284.98</v>
      </c>
      <c r="F663" s="2">
        <v>69.55</v>
      </c>
      <c r="G663" s="1" t="s">
        <v>28</v>
      </c>
      <c r="H663" s="1" t="s">
        <v>103</v>
      </c>
      <c r="I663" s="1" t="s">
        <v>30</v>
      </c>
      <c r="J663" s="1" t="s">
        <v>119</v>
      </c>
      <c r="K663" s="1" t="s">
        <v>63</v>
      </c>
      <c r="L663" s="1" t="s">
        <v>1479</v>
      </c>
      <c r="M663" s="3">
        <v>0.6</v>
      </c>
      <c r="N663" s="1" t="s">
        <v>34</v>
      </c>
      <c r="O663" s="1" t="s">
        <v>65</v>
      </c>
      <c r="P663" s="1" t="s">
        <v>99</v>
      </c>
      <c r="Q663" s="1" t="s">
        <v>1480</v>
      </c>
      <c r="R663" s="1">
        <v>92503</v>
      </c>
      <c r="S663" s="5" t="s">
        <v>1418</v>
      </c>
      <c r="T663" s="5" t="s">
        <v>1481</v>
      </c>
      <c r="U663" s="2">
        <v>-116.584</v>
      </c>
      <c r="V663" s="1">
        <v>2</v>
      </c>
      <c r="W663" s="4">
        <v>619.38</v>
      </c>
      <c r="X663" s="1">
        <v>87259</v>
      </c>
      <c r="Y663" s="4">
        <f>DataSheet!$E663-DataSheet!$D663</f>
        <v>284.95000000000005</v>
      </c>
      <c r="Z663" s="1" t="e">
        <f t="array" aca="1" ref="Z663" ca="1">_xludf.IFS(DataSheet!$O663="Central","Chris",DataSheet!$O663="East","Erin",DataSheet!$O663="South","Sam",DataSheet!$O663="West","William")</f>
        <v>#NAME?</v>
      </c>
    </row>
    <row r="664" spans="1:26" ht="15.75" customHeight="1">
      <c r="A664" s="1">
        <v>972</v>
      </c>
      <c r="B664" s="1" t="s">
        <v>1478</v>
      </c>
      <c r="C664" s="1" t="s">
        <v>52</v>
      </c>
      <c r="D664" s="1">
        <v>0</v>
      </c>
      <c r="E664" s="2">
        <v>12.99</v>
      </c>
      <c r="F664" s="2">
        <v>14.37</v>
      </c>
      <c r="G664" s="1" t="s">
        <v>42</v>
      </c>
      <c r="H664" s="1" t="s">
        <v>103</v>
      </c>
      <c r="I664" s="1" t="s">
        <v>30</v>
      </c>
      <c r="J664" s="1" t="s">
        <v>136</v>
      </c>
      <c r="K664" s="1" t="s">
        <v>71</v>
      </c>
      <c r="L664" s="1" t="s">
        <v>425</v>
      </c>
      <c r="M664" s="3">
        <v>0.73</v>
      </c>
      <c r="N664" s="1" t="s">
        <v>34</v>
      </c>
      <c r="O664" s="1" t="s">
        <v>65</v>
      </c>
      <c r="P664" s="1" t="s">
        <v>99</v>
      </c>
      <c r="Q664" s="1" t="s">
        <v>1480</v>
      </c>
      <c r="R664" s="1">
        <v>92503</v>
      </c>
      <c r="S664" s="5" t="s">
        <v>1418</v>
      </c>
      <c r="T664" s="5" t="s">
        <v>1418</v>
      </c>
      <c r="U664" s="2">
        <v>12.896100000000001</v>
      </c>
      <c r="V664" s="1">
        <v>1</v>
      </c>
      <c r="W664" s="4">
        <v>18.690000000000001</v>
      </c>
      <c r="X664" s="1">
        <v>87259</v>
      </c>
      <c r="Y664" s="4">
        <f>DataSheet!$E664-DataSheet!$D664</f>
        <v>12.99</v>
      </c>
      <c r="Z664" s="1" t="e">
        <f t="array" aca="1" ref="Z664" ca="1">_xludf.IFS(DataSheet!$O664="Central","Chris",DataSheet!$O664="East","Erin",DataSheet!$O664="South","Sam",DataSheet!$O664="West","William")</f>
        <v>#NAME?</v>
      </c>
    </row>
    <row r="665" spans="1:26" ht="15.75" customHeight="1">
      <c r="A665" s="1">
        <v>2220</v>
      </c>
      <c r="B665" s="1" t="s">
        <v>1482</v>
      </c>
      <c r="C665" s="1" t="s">
        <v>52</v>
      </c>
      <c r="D665" s="1">
        <v>0.09</v>
      </c>
      <c r="E665" s="2">
        <v>14.2</v>
      </c>
      <c r="F665" s="2">
        <v>5.3</v>
      </c>
      <c r="G665" s="1" t="s">
        <v>42</v>
      </c>
      <c r="H665" s="1" t="s">
        <v>43</v>
      </c>
      <c r="I665" s="1" t="s">
        <v>30</v>
      </c>
      <c r="J665" s="1" t="s">
        <v>136</v>
      </c>
      <c r="K665" s="1" t="s">
        <v>55</v>
      </c>
      <c r="L665" s="1" t="s">
        <v>304</v>
      </c>
      <c r="M665" s="3">
        <v>0.46</v>
      </c>
      <c r="N665" s="1" t="s">
        <v>34</v>
      </c>
      <c r="O665" s="1" t="s">
        <v>35</v>
      </c>
      <c r="P665" s="1" t="s">
        <v>133</v>
      </c>
      <c r="Q665" s="1" t="s">
        <v>1483</v>
      </c>
      <c r="R665" s="1">
        <v>34787</v>
      </c>
      <c r="S665" s="5" t="s">
        <v>1418</v>
      </c>
      <c r="T665" s="5" t="s">
        <v>1484</v>
      </c>
      <c r="U665" s="2">
        <v>-324.73</v>
      </c>
      <c r="V665" s="1">
        <v>4</v>
      </c>
      <c r="W665" s="4">
        <v>55.08</v>
      </c>
      <c r="X665" s="1">
        <v>91036</v>
      </c>
      <c r="Y665" s="4">
        <f>DataSheet!$E665-DataSheet!$D665</f>
        <v>14.11</v>
      </c>
      <c r="Z665" s="1" t="e">
        <f t="array" aca="1" ref="Z665" ca="1">_xludf.IFS(DataSheet!$O665="Central","Chris",DataSheet!$O665="East","Erin",DataSheet!$O665="South","Sam",DataSheet!$O665="West","William")</f>
        <v>#NAME?</v>
      </c>
    </row>
    <row r="666" spans="1:26" ht="15.75" customHeight="1">
      <c r="A666" s="1">
        <v>3075</v>
      </c>
      <c r="B666" s="1" t="s">
        <v>1485</v>
      </c>
      <c r="C666" s="1" t="s">
        <v>52</v>
      </c>
      <c r="D666" s="1">
        <v>0.06</v>
      </c>
      <c r="E666" s="2">
        <v>19.23</v>
      </c>
      <c r="F666" s="2">
        <v>6.15</v>
      </c>
      <c r="G666" s="1" t="s">
        <v>42</v>
      </c>
      <c r="H666" s="1" t="s">
        <v>103</v>
      </c>
      <c r="I666" s="1" t="s">
        <v>30</v>
      </c>
      <c r="J666" s="1" t="s">
        <v>136</v>
      </c>
      <c r="K666" s="1" t="s">
        <v>46</v>
      </c>
      <c r="L666" s="1" t="s">
        <v>1335</v>
      </c>
      <c r="M666" s="3">
        <v>0.44</v>
      </c>
      <c r="N666" s="1" t="s">
        <v>34</v>
      </c>
      <c r="O666" s="1" t="s">
        <v>65</v>
      </c>
      <c r="P666" s="1" t="s">
        <v>99</v>
      </c>
      <c r="Q666" s="1" t="s">
        <v>109</v>
      </c>
      <c r="R666" s="1">
        <v>90061</v>
      </c>
      <c r="S666" s="5" t="s">
        <v>1418</v>
      </c>
      <c r="T666" s="5" t="s">
        <v>1418</v>
      </c>
      <c r="U666" s="2">
        <v>-25.38</v>
      </c>
      <c r="V666" s="1">
        <v>4</v>
      </c>
      <c r="W666" s="4">
        <v>84.6</v>
      </c>
      <c r="X666" s="1">
        <v>14756</v>
      </c>
      <c r="Y666" s="4">
        <f>DataSheet!$E666-DataSheet!$D666</f>
        <v>19.170000000000002</v>
      </c>
      <c r="Z666" s="1" t="e">
        <f t="array" aca="1" ref="Z666" ca="1">_xludf.IFS(DataSheet!$O666="Central","Chris",DataSheet!$O666="East","Erin",DataSheet!$O666="South","Sam",DataSheet!$O666="West","William")</f>
        <v>#NAME?</v>
      </c>
    </row>
    <row r="667" spans="1:26" ht="15.75" customHeight="1">
      <c r="A667" s="1">
        <v>3098</v>
      </c>
      <c r="B667" s="1" t="s">
        <v>1486</v>
      </c>
      <c r="C667" s="1" t="s">
        <v>52</v>
      </c>
      <c r="D667" s="1">
        <v>0.06</v>
      </c>
      <c r="E667" s="2">
        <v>2.89</v>
      </c>
      <c r="F667" s="2">
        <v>0.5</v>
      </c>
      <c r="G667" s="1" t="s">
        <v>42</v>
      </c>
      <c r="H667" s="1" t="s">
        <v>43</v>
      </c>
      <c r="I667" s="1" t="s">
        <v>53</v>
      </c>
      <c r="J667" s="1" t="s">
        <v>162</v>
      </c>
      <c r="K667" s="1" t="s">
        <v>82</v>
      </c>
      <c r="L667" s="1" t="s">
        <v>758</v>
      </c>
      <c r="M667" s="3">
        <v>0.38</v>
      </c>
      <c r="N667" s="1" t="s">
        <v>34</v>
      </c>
      <c r="O667" s="1" t="s">
        <v>121</v>
      </c>
      <c r="P667" s="1" t="s">
        <v>122</v>
      </c>
      <c r="Q667" s="1" t="s">
        <v>1487</v>
      </c>
      <c r="R667" s="1">
        <v>11967</v>
      </c>
      <c r="S667" s="5" t="s">
        <v>1418</v>
      </c>
      <c r="T667" s="5" t="s">
        <v>1418</v>
      </c>
      <c r="U667" s="2">
        <v>9.6117000000000008</v>
      </c>
      <c r="V667" s="1">
        <v>5</v>
      </c>
      <c r="W667" s="4">
        <v>13.93</v>
      </c>
      <c r="X667" s="1">
        <v>89316</v>
      </c>
      <c r="Y667" s="4">
        <f>DataSheet!$E667-DataSheet!$D667</f>
        <v>2.83</v>
      </c>
      <c r="Z667" s="1" t="e">
        <f t="array" aca="1" ref="Z667" ca="1">_xludf.IFS(DataSheet!$O667="Central","Chris",DataSheet!$O667="East","Erin",DataSheet!$O667="South","Sam",DataSheet!$O667="West","William")</f>
        <v>#NAME?</v>
      </c>
    </row>
    <row r="668" spans="1:26" ht="15.75" customHeight="1">
      <c r="A668" s="1">
        <v>3355</v>
      </c>
      <c r="B668" s="1" t="s">
        <v>1488</v>
      </c>
      <c r="C668" s="1" t="s">
        <v>52</v>
      </c>
      <c r="D668" s="1">
        <v>0.1</v>
      </c>
      <c r="E668" s="2">
        <v>120.98</v>
      </c>
      <c r="F668" s="2">
        <v>9.07</v>
      </c>
      <c r="G668" s="1" t="s">
        <v>42</v>
      </c>
      <c r="H668" s="1" t="s">
        <v>103</v>
      </c>
      <c r="I668" s="1" t="s">
        <v>53</v>
      </c>
      <c r="J668" s="1" t="s">
        <v>81</v>
      </c>
      <c r="K668" s="1" t="s">
        <v>82</v>
      </c>
      <c r="L668" s="1" t="s">
        <v>1489</v>
      </c>
      <c r="M668" s="3">
        <v>0.35</v>
      </c>
      <c r="N668" s="1" t="s">
        <v>34</v>
      </c>
      <c r="O668" s="1" t="s">
        <v>65</v>
      </c>
      <c r="P668" s="1" t="s">
        <v>99</v>
      </c>
      <c r="Q668" s="1" t="s">
        <v>1490</v>
      </c>
      <c r="R668" s="1">
        <v>93010</v>
      </c>
      <c r="S668" s="5" t="s">
        <v>1418</v>
      </c>
      <c r="T668" s="5" t="s">
        <v>1491</v>
      </c>
      <c r="U668" s="2">
        <v>379.3965</v>
      </c>
      <c r="V668" s="1">
        <v>5</v>
      </c>
      <c r="W668" s="4">
        <v>549.85</v>
      </c>
      <c r="X668" s="1">
        <v>88587</v>
      </c>
      <c r="Y668" s="4">
        <f>DataSheet!$E668-DataSheet!$D668</f>
        <v>120.88000000000001</v>
      </c>
      <c r="Z668" s="1" t="e">
        <f t="array" aca="1" ref="Z668" ca="1">_xludf.IFS(DataSheet!$O668="Central","Chris",DataSheet!$O668="East","Erin",DataSheet!$O668="South","Sam",DataSheet!$O668="West","William")</f>
        <v>#NAME?</v>
      </c>
    </row>
    <row r="669" spans="1:26" ht="15.75" customHeight="1">
      <c r="A669" s="1">
        <v>3355</v>
      </c>
      <c r="B669" s="1" t="s">
        <v>1488</v>
      </c>
      <c r="C669" s="1" t="s">
        <v>52</v>
      </c>
      <c r="D669" s="1">
        <v>0.08</v>
      </c>
      <c r="E669" s="2">
        <v>8.32</v>
      </c>
      <c r="F669" s="2">
        <v>2.38</v>
      </c>
      <c r="G669" s="1" t="s">
        <v>96</v>
      </c>
      <c r="H669" s="1" t="s">
        <v>103</v>
      </c>
      <c r="I669" s="1" t="s">
        <v>44</v>
      </c>
      <c r="J669" s="1" t="s">
        <v>45</v>
      </c>
      <c r="K669" s="1" t="s">
        <v>46</v>
      </c>
      <c r="L669" s="1" t="s">
        <v>1492</v>
      </c>
      <c r="M669" s="3">
        <v>0.74</v>
      </c>
      <c r="N669" s="1" t="s">
        <v>34</v>
      </c>
      <c r="O669" s="1" t="s">
        <v>65</v>
      </c>
      <c r="P669" s="1" t="s">
        <v>99</v>
      </c>
      <c r="Q669" s="1" t="s">
        <v>1490</v>
      </c>
      <c r="R669" s="1">
        <v>93010</v>
      </c>
      <c r="S669" s="5" t="s">
        <v>1418</v>
      </c>
      <c r="T669" s="5" t="s">
        <v>1493</v>
      </c>
      <c r="U669" s="2">
        <v>-41.83</v>
      </c>
      <c r="V669" s="1">
        <v>6</v>
      </c>
      <c r="W669" s="4">
        <v>48.99</v>
      </c>
      <c r="X669" s="1">
        <v>88587</v>
      </c>
      <c r="Y669" s="4">
        <f>DataSheet!$E669-DataSheet!$D669</f>
        <v>8.24</v>
      </c>
      <c r="Z669" s="1" t="e">
        <f t="array" aca="1" ref="Z669" ca="1">_xludf.IFS(DataSheet!$O669="Central","Chris",DataSheet!$O669="East","Erin",DataSheet!$O669="South","Sam",DataSheet!$O669="West","William")</f>
        <v>#NAME?</v>
      </c>
    </row>
    <row r="670" spans="1:26" ht="15.75" customHeight="1">
      <c r="A670" s="1">
        <v>3355</v>
      </c>
      <c r="B670" s="1" t="s">
        <v>1488</v>
      </c>
      <c r="C670" s="1" t="s">
        <v>52</v>
      </c>
      <c r="D670" s="1">
        <v>0.1</v>
      </c>
      <c r="E670" s="2">
        <v>125.99</v>
      </c>
      <c r="F670" s="2">
        <v>4.2</v>
      </c>
      <c r="G670" s="1" t="s">
        <v>42</v>
      </c>
      <c r="H670" s="1" t="s">
        <v>103</v>
      </c>
      <c r="I670" s="1" t="s">
        <v>44</v>
      </c>
      <c r="J670" s="1" t="s">
        <v>145</v>
      </c>
      <c r="K670" s="1" t="s">
        <v>82</v>
      </c>
      <c r="L670" s="1" t="s">
        <v>1494</v>
      </c>
      <c r="M670" s="3">
        <v>0.59</v>
      </c>
      <c r="N670" s="1" t="s">
        <v>34</v>
      </c>
      <c r="O670" s="1" t="s">
        <v>65</v>
      </c>
      <c r="P670" s="1" t="s">
        <v>99</v>
      </c>
      <c r="Q670" s="1" t="s">
        <v>1490</v>
      </c>
      <c r="R670" s="1">
        <v>93010</v>
      </c>
      <c r="S670" s="5" t="s">
        <v>1418</v>
      </c>
      <c r="T670" s="5" t="s">
        <v>1418</v>
      </c>
      <c r="U670" s="2">
        <v>372.40199999999999</v>
      </c>
      <c r="V670" s="1">
        <v>7</v>
      </c>
      <c r="W670" s="4">
        <v>681.42</v>
      </c>
      <c r="X670" s="1">
        <v>88587</v>
      </c>
      <c r="Y670" s="4">
        <f>DataSheet!$E670-DataSheet!$D670</f>
        <v>125.89</v>
      </c>
      <c r="Z670" s="1" t="e">
        <f t="array" aca="1" ref="Z670" ca="1">_xludf.IFS(DataSheet!$O670="Central","Chris",DataSheet!$O670="East","Erin",DataSheet!$O670="South","Sam",DataSheet!$O670="West","William")</f>
        <v>#NAME?</v>
      </c>
    </row>
    <row r="671" spans="1:26" ht="15.75" customHeight="1">
      <c r="A671" s="1">
        <v>2587</v>
      </c>
      <c r="B671" s="1" t="s">
        <v>1495</v>
      </c>
      <c r="C671" s="1" t="s">
        <v>126</v>
      </c>
      <c r="D671" s="1">
        <v>0.01</v>
      </c>
      <c r="E671" s="2">
        <v>6.48</v>
      </c>
      <c r="F671" s="2">
        <v>6.57</v>
      </c>
      <c r="G671" s="1" t="s">
        <v>96</v>
      </c>
      <c r="H671" s="1" t="s">
        <v>80</v>
      </c>
      <c r="I671" s="1" t="s">
        <v>53</v>
      </c>
      <c r="J671" s="1" t="s">
        <v>97</v>
      </c>
      <c r="K671" s="1" t="s">
        <v>82</v>
      </c>
      <c r="L671" s="1" t="s">
        <v>1496</v>
      </c>
      <c r="M671" s="3">
        <v>0.37</v>
      </c>
      <c r="N671" s="1" t="s">
        <v>34</v>
      </c>
      <c r="O671" s="1" t="s">
        <v>57</v>
      </c>
      <c r="P671" s="1" t="s">
        <v>375</v>
      </c>
      <c r="Q671" s="1" t="s">
        <v>1497</v>
      </c>
      <c r="R671" s="1">
        <v>54220</v>
      </c>
      <c r="S671" s="5" t="s">
        <v>1418</v>
      </c>
      <c r="T671" s="5" t="s">
        <v>1418</v>
      </c>
      <c r="U671" s="2">
        <v>-46.5244</v>
      </c>
      <c r="V671" s="1">
        <v>18</v>
      </c>
      <c r="W671" s="4">
        <v>127.83</v>
      </c>
      <c r="X671" s="1">
        <v>91166</v>
      </c>
      <c r="Y671" s="4">
        <f>DataSheet!$E671-DataSheet!$D671</f>
        <v>6.4700000000000006</v>
      </c>
      <c r="Z671" s="1" t="e">
        <f t="array" aca="1" ref="Z671" ca="1">_xludf.IFS(DataSheet!$O671="Central","Chris",DataSheet!$O671="East","Erin",DataSheet!$O671="South","Sam",DataSheet!$O671="West","William")</f>
        <v>#NAME?</v>
      </c>
    </row>
    <row r="672" spans="1:26" ht="15.75" customHeight="1">
      <c r="A672" s="1">
        <v>2861</v>
      </c>
      <c r="B672" s="1" t="s">
        <v>1498</v>
      </c>
      <c r="C672" s="1" t="s">
        <v>126</v>
      </c>
      <c r="D672" s="1">
        <v>0.05</v>
      </c>
      <c r="E672" s="2">
        <v>20.99</v>
      </c>
      <c r="F672" s="2">
        <v>4.8099999999999996</v>
      </c>
      <c r="G672" s="1" t="s">
        <v>42</v>
      </c>
      <c r="H672" s="1" t="s">
        <v>103</v>
      </c>
      <c r="I672" s="1" t="s">
        <v>44</v>
      </c>
      <c r="J672" s="1" t="s">
        <v>145</v>
      </c>
      <c r="K672" s="1" t="s">
        <v>154</v>
      </c>
      <c r="L672" s="1" t="s">
        <v>1499</v>
      </c>
      <c r="M672" s="3">
        <v>0.57999999999999996</v>
      </c>
      <c r="N672" s="1" t="s">
        <v>34</v>
      </c>
      <c r="O672" s="1" t="s">
        <v>57</v>
      </c>
      <c r="P672" s="1" t="s">
        <v>559</v>
      </c>
      <c r="Q672" s="1" t="s">
        <v>1264</v>
      </c>
      <c r="R672" s="1">
        <v>67601</v>
      </c>
      <c r="S672" s="5" t="s">
        <v>1418</v>
      </c>
      <c r="T672" s="5" t="s">
        <v>1418</v>
      </c>
      <c r="U672" s="2">
        <v>4.9017600000000003</v>
      </c>
      <c r="V672" s="1">
        <v>11</v>
      </c>
      <c r="W672" s="4">
        <v>199.43</v>
      </c>
      <c r="X672" s="1">
        <v>88280</v>
      </c>
      <c r="Y672" s="4">
        <f>DataSheet!$E672-DataSheet!$D672</f>
        <v>20.939999999999998</v>
      </c>
      <c r="Z672" s="1" t="e">
        <f t="array" aca="1" ref="Z672" ca="1">_xludf.IFS(DataSheet!$O672="Central","Chris",DataSheet!$O672="East","Erin",DataSheet!$O672="South","Sam",DataSheet!$O672="West","William")</f>
        <v>#NAME?</v>
      </c>
    </row>
    <row r="673" spans="1:26" ht="15.75" customHeight="1">
      <c r="A673" s="1">
        <v>2923</v>
      </c>
      <c r="B673" s="1" t="s">
        <v>1500</v>
      </c>
      <c r="C673" s="1" t="s">
        <v>126</v>
      </c>
      <c r="D673" s="1">
        <v>0</v>
      </c>
      <c r="E673" s="2">
        <v>6.37</v>
      </c>
      <c r="F673" s="2">
        <v>5.19</v>
      </c>
      <c r="G673" s="1" t="s">
        <v>42</v>
      </c>
      <c r="H673" s="1" t="s">
        <v>43</v>
      </c>
      <c r="I673" s="1" t="s">
        <v>53</v>
      </c>
      <c r="J673" s="1" t="s">
        <v>81</v>
      </c>
      <c r="K673" s="1" t="s">
        <v>82</v>
      </c>
      <c r="L673" s="1" t="s">
        <v>947</v>
      </c>
      <c r="M673" s="3">
        <v>0.38</v>
      </c>
      <c r="N673" s="1" t="s">
        <v>34</v>
      </c>
      <c r="O673" s="1" t="s">
        <v>121</v>
      </c>
      <c r="P673" s="1" t="s">
        <v>437</v>
      </c>
      <c r="Q673" s="1" t="s">
        <v>1501</v>
      </c>
      <c r="R673" s="1">
        <v>21740</v>
      </c>
      <c r="S673" s="5" t="s">
        <v>1418</v>
      </c>
      <c r="T673" s="5" t="s">
        <v>1449</v>
      </c>
      <c r="U673" s="2">
        <v>-27.1492</v>
      </c>
      <c r="V673" s="1">
        <v>15</v>
      </c>
      <c r="W673" s="4">
        <v>99.75</v>
      </c>
      <c r="X673" s="1">
        <v>86592</v>
      </c>
      <c r="Y673" s="4">
        <f>DataSheet!$E673-DataSheet!$D673</f>
        <v>6.37</v>
      </c>
      <c r="Z673" s="1" t="e">
        <f t="array" aca="1" ref="Z673" ca="1">_xludf.IFS(DataSheet!$O673="Central","Chris",DataSheet!$O673="East","Erin",DataSheet!$O673="South","Sam",DataSheet!$O673="West","William")</f>
        <v>#NAME?</v>
      </c>
    </row>
    <row r="674" spans="1:26" ht="15.75" customHeight="1">
      <c r="A674" s="1">
        <v>3151</v>
      </c>
      <c r="B674" s="1" t="s">
        <v>993</v>
      </c>
      <c r="C674" s="1" t="s">
        <v>126</v>
      </c>
      <c r="D674" s="1">
        <v>0.04</v>
      </c>
      <c r="E674" s="2">
        <v>17.239999999999998</v>
      </c>
      <c r="F674" s="2">
        <v>3.26</v>
      </c>
      <c r="G674" s="1" t="s">
        <v>42</v>
      </c>
      <c r="H674" s="1" t="s">
        <v>80</v>
      </c>
      <c r="I674" s="1" t="s">
        <v>53</v>
      </c>
      <c r="J674" s="1" t="s">
        <v>591</v>
      </c>
      <c r="K674" s="1" t="s">
        <v>46</v>
      </c>
      <c r="L674" s="1" t="s">
        <v>1502</v>
      </c>
      <c r="M674" s="3">
        <v>0.56000000000000005</v>
      </c>
      <c r="N674" s="1" t="s">
        <v>34</v>
      </c>
      <c r="O674" s="1" t="s">
        <v>65</v>
      </c>
      <c r="P674" s="1" t="s">
        <v>99</v>
      </c>
      <c r="Q674" s="1" t="s">
        <v>994</v>
      </c>
      <c r="R674" s="1">
        <v>92277</v>
      </c>
      <c r="S674" s="5" t="s">
        <v>1418</v>
      </c>
      <c r="T674" s="5" t="s">
        <v>1418</v>
      </c>
      <c r="U674" s="2">
        <v>47.73</v>
      </c>
      <c r="V674" s="1">
        <v>7</v>
      </c>
      <c r="W674" s="4">
        <v>119.6</v>
      </c>
      <c r="X674" s="1">
        <v>88546</v>
      </c>
      <c r="Y674" s="4">
        <f>DataSheet!$E674-DataSheet!$D674</f>
        <v>17.2</v>
      </c>
      <c r="Z674" s="1" t="e">
        <f t="array" aca="1" ref="Z674" ca="1">_xludf.IFS(DataSheet!$O674="Central","Chris",DataSheet!$O674="East","Erin",DataSheet!$O674="South","Sam",DataSheet!$O674="West","William")</f>
        <v>#NAME?</v>
      </c>
    </row>
    <row r="675" spans="1:26" ht="15.75" customHeight="1">
      <c r="A675" s="1">
        <v>719</v>
      </c>
      <c r="B675" s="1" t="s">
        <v>1503</v>
      </c>
      <c r="C675" s="1" t="s">
        <v>79</v>
      </c>
      <c r="D675" s="1">
        <v>0</v>
      </c>
      <c r="E675" s="2">
        <v>8.5</v>
      </c>
      <c r="F675" s="2">
        <v>1.99</v>
      </c>
      <c r="G675" s="1" t="s">
        <v>42</v>
      </c>
      <c r="H675" s="1" t="s">
        <v>103</v>
      </c>
      <c r="I675" s="1" t="s">
        <v>44</v>
      </c>
      <c r="J675" s="1" t="s">
        <v>45</v>
      </c>
      <c r="K675" s="1" t="s">
        <v>46</v>
      </c>
      <c r="L675" s="1" t="s">
        <v>1469</v>
      </c>
      <c r="M675" s="3">
        <v>0.49</v>
      </c>
      <c r="N675" s="1" t="s">
        <v>34</v>
      </c>
      <c r="O675" s="1" t="s">
        <v>65</v>
      </c>
      <c r="P675" s="1" t="s">
        <v>312</v>
      </c>
      <c r="Q675" s="1" t="s">
        <v>1504</v>
      </c>
      <c r="R675" s="1">
        <v>89041</v>
      </c>
      <c r="S675" s="5" t="s">
        <v>1418</v>
      </c>
      <c r="T675" s="5" t="s">
        <v>1449</v>
      </c>
      <c r="U675" s="2">
        <v>71.735600000000005</v>
      </c>
      <c r="V675" s="1">
        <v>14</v>
      </c>
      <c r="W675" s="4">
        <v>122.25</v>
      </c>
      <c r="X675" s="1">
        <v>89344</v>
      </c>
      <c r="Y675" s="4">
        <f>DataSheet!$E675-DataSheet!$D675</f>
        <v>8.5</v>
      </c>
      <c r="Z675" s="1" t="e">
        <f t="array" aca="1" ref="Z675" ca="1">_xludf.IFS(DataSheet!$O675="Central","Chris",DataSheet!$O675="East","Erin",DataSheet!$O675="South","Sam",DataSheet!$O675="West","William")</f>
        <v>#NAME?</v>
      </c>
    </row>
    <row r="676" spans="1:26" ht="15.75" customHeight="1">
      <c r="A676" s="1">
        <v>719</v>
      </c>
      <c r="B676" s="1" t="s">
        <v>1503</v>
      </c>
      <c r="C676" s="1" t="s">
        <v>79</v>
      </c>
      <c r="D676" s="1">
        <v>0.03</v>
      </c>
      <c r="E676" s="2">
        <v>95.43</v>
      </c>
      <c r="F676" s="2">
        <v>19.989999999999998</v>
      </c>
      <c r="G676" s="1" t="s">
        <v>42</v>
      </c>
      <c r="H676" s="1" t="s">
        <v>103</v>
      </c>
      <c r="I676" s="1" t="s">
        <v>53</v>
      </c>
      <c r="J676" s="1" t="s">
        <v>87</v>
      </c>
      <c r="K676" s="1" t="s">
        <v>82</v>
      </c>
      <c r="L676" s="1" t="s">
        <v>1505</v>
      </c>
      <c r="M676" s="3">
        <v>0.79</v>
      </c>
      <c r="N676" s="1" t="s">
        <v>34</v>
      </c>
      <c r="O676" s="1" t="s">
        <v>65</v>
      </c>
      <c r="P676" s="1" t="s">
        <v>312</v>
      </c>
      <c r="Q676" s="1" t="s">
        <v>1504</v>
      </c>
      <c r="R676" s="1">
        <v>89041</v>
      </c>
      <c r="S676" s="5" t="s">
        <v>1418</v>
      </c>
      <c r="T676" s="5" t="s">
        <v>1449</v>
      </c>
      <c r="U676" s="2">
        <v>-79.320800000000006</v>
      </c>
      <c r="V676" s="1">
        <v>2</v>
      </c>
      <c r="W676" s="4">
        <v>206.09</v>
      </c>
      <c r="X676" s="1">
        <v>89344</v>
      </c>
      <c r="Y676" s="4">
        <f>DataSheet!$E676-DataSheet!$D676</f>
        <v>95.4</v>
      </c>
      <c r="Z676" s="1" t="e">
        <f t="array" aca="1" ref="Z676" ca="1">_xludf.IFS(DataSheet!$O676="Central","Chris",DataSheet!$O676="East","Erin",DataSheet!$O676="South","Sam",DataSheet!$O676="West","William")</f>
        <v>#NAME?</v>
      </c>
    </row>
    <row r="677" spans="1:26" ht="15.75" customHeight="1">
      <c r="A677" s="1">
        <v>1482</v>
      </c>
      <c r="B677" s="1" t="s">
        <v>1506</v>
      </c>
      <c r="C677" s="1" t="s">
        <v>79</v>
      </c>
      <c r="D677" s="1">
        <v>0.05</v>
      </c>
      <c r="E677" s="2">
        <v>9.65</v>
      </c>
      <c r="F677" s="2">
        <v>6.22</v>
      </c>
      <c r="G677" s="1" t="s">
        <v>42</v>
      </c>
      <c r="H677" s="1" t="s">
        <v>103</v>
      </c>
      <c r="I677" s="1" t="s">
        <v>30</v>
      </c>
      <c r="J677" s="1" t="s">
        <v>136</v>
      </c>
      <c r="K677" s="1" t="s">
        <v>82</v>
      </c>
      <c r="L677" s="1" t="s">
        <v>1339</v>
      </c>
      <c r="M677" s="3">
        <v>0.55000000000000004</v>
      </c>
      <c r="N677" s="1" t="s">
        <v>34</v>
      </c>
      <c r="O677" s="1" t="s">
        <v>57</v>
      </c>
      <c r="P677" s="1" t="s">
        <v>305</v>
      </c>
      <c r="Q677" s="1" t="s">
        <v>1037</v>
      </c>
      <c r="R677" s="1">
        <v>48708</v>
      </c>
      <c r="S677" s="5" t="s">
        <v>1418</v>
      </c>
      <c r="T677" s="5" t="s">
        <v>1418</v>
      </c>
      <c r="U677" s="2">
        <v>-14.6432</v>
      </c>
      <c r="V677" s="1">
        <v>15</v>
      </c>
      <c r="W677" s="4">
        <v>151.34</v>
      </c>
      <c r="X677" s="1">
        <v>91363</v>
      </c>
      <c r="Y677" s="4">
        <f>DataSheet!$E677-DataSheet!$D677</f>
        <v>9.6</v>
      </c>
      <c r="Z677" s="1" t="e">
        <f t="array" aca="1" ref="Z677" ca="1">_xludf.IFS(DataSheet!$O677="Central","Chris",DataSheet!$O677="East","Erin",DataSheet!$O677="South","Sam",DataSheet!$O677="West","William")</f>
        <v>#NAME?</v>
      </c>
    </row>
    <row r="678" spans="1:26" ht="15.75" customHeight="1">
      <c r="A678" s="1">
        <v>2908</v>
      </c>
      <c r="B678" s="1" t="s">
        <v>342</v>
      </c>
      <c r="C678" s="1" t="s">
        <v>79</v>
      </c>
      <c r="D678" s="1">
        <v>0.05</v>
      </c>
      <c r="E678" s="2">
        <v>34.979999999999997</v>
      </c>
      <c r="F678" s="2">
        <v>7.53</v>
      </c>
      <c r="G678" s="1" t="s">
        <v>96</v>
      </c>
      <c r="H678" s="1" t="s">
        <v>80</v>
      </c>
      <c r="I678" s="1" t="s">
        <v>44</v>
      </c>
      <c r="J678" s="1" t="s">
        <v>45</v>
      </c>
      <c r="K678" s="1" t="s">
        <v>82</v>
      </c>
      <c r="L678" s="1" t="s">
        <v>1507</v>
      </c>
      <c r="M678" s="3">
        <v>0.76</v>
      </c>
      <c r="N678" s="1" t="s">
        <v>34</v>
      </c>
      <c r="O678" s="1" t="s">
        <v>121</v>
      </c>
      <c r="P678" s="1" t="s">
        <v>334</v>
      </c>
      <c r="Q678" s="1" t="s">
        <v>344</v>
      </c>
      <c r="R678" s="1">
        <v>44125</v>
      </c>
      <c r="S678" s="5" t="s">
        <v>1418</v>
      </c>
      <c r="T678" s="5" t="s">
        <v>1472</v>
      </c>
      <c r="U678" s="2">
        <v>-32.666400000000003</v>
      </c>
      <c r="V678" s="1">
        <v>16</v>
      </c>
      <c r="W678" s="4">
        <v>581.08000000000004</v>
      </c>
      <c r="X678" s="1">
        <v>88157</v>
      </c>
      <c r="Y678" s="4">
        <f>DataSheet!$E678-DataSheet!$D678</f>
        <v>34.93</v>
      </c>
      <c r="Z678" s="1" t="e">
        <f t="array" aca="1" ref="Z678" ca="1">_xludf.IFS(DataSheet!$O678="Central","Chris",DataSheet!$O678="East","Erin",DataSheet!$O678="South","Sam",DataSheet!$O678="West","William")</f>
        <v>#NAME?</v>
      </c>
    </row>
    <row r="679" spans="1:26" ht="15.75" customHeight="1">
      <c r="A679" s="1">
        <v>2908</v>
      </c>
      <c r="B679" s="1" t="s">
        <v>342</v>
      </c>
      <c r="C679" s="1" t="s">
        <v>79</v>
      </c>
      <c r="D679" s="1">
        <v>0</v>
      </c>
      <c r="E679" s="2">
        <v>3.14</v>
      </c>
      <c r="F679" s="2">
        <v>1.92</v>
      </c>
      <c r="G679" s="1" t="s">
        <v>42</v>
      </c>
      <c r="H679" s="1" t="s">
        <v>80</v>
      </c>
      <c r="I679" s="1" t="s">
        <v>53</v>
      </c>
      <c r="J679" s="1" t="s">
        <v>591</v>
      </c>
      <c r="K679" s="1" t="s">
        <v>55</v>
      </c>
      <c r="L679" s="1" t="s">
        <v>1508</v>
      </c>
      <c r="M679" s="3">
        <v>0.84</v>
      </c>
      <c r="N679" s="1" t="s">
        <v>34</v>
      </c>
      <c r="O679" s="1" t="s">
        <v>121</v>
      </c>
      <c r="P679" s="1" t="s">
        <v>334</v>
      </c>
      <c r="Q679" s="1" t="s">
        <v>344</v>
      </c>
      <c r="R679" s="1">
        <v>44125</v>
      </c>
      <c r="S679" s="5" t="s">
        <v>1418</v>
      </c>
      <c r="T679" s="5" t="s">
        <v>1449</v>
      </c>
      <c r="U679" s="2">
        <v>-13.135199999999999</v>
      </c>
      <c r="V679" s="1">
        <v>8</v>
      </c>
      <c r="W679" s="4">
        <v>27.53</v>
      </c>
      <c r="X679" s="1">
        <v>88157</v>
      </c>
      <c r="Y679" s="4">
        <f>DataSheet!$E679-DataSheet!$D679</f>
        <v>3.14</v>
      </c>
      <c r="Z679" s="1" t="e">
        <f t="array" aca="1" ref="Z679" ca="1">_xludf.IFS(DataSheet!$O679="Central","Chris",DataSheet!$O679="East","Erin",DataSheet!$O679="South","Sam",DataSheet!$O679="West","William")</f>
        <v>#NAME?</v>
      </c>
    </row>
    <row r="680" spans="1:26" ht="15.75" customHeight="1">
      <c r="A680" s="1">
        <v>2931</v>
      </c>
      <c r="B680" s="1" t="s">
        <v>1509</v>
      </c>
      <c r="C680" s="1" t="s">
        <v>79</v>
      </c>
      <c r="D680" s="1">
        <v>0.1</v>
      </c>
      <c r="E680" s="2">
        <v>11.55</v>
      </c>
      <c r="F680" s="2">
        <v>2.36</v>
      </c>
      <c r="G680" s="1" t="s">
        <v>42</v>
      </c>
      <c r="H680" s="1" t="s">
        <v>29</v>
      </c>
      <c r="I680" s="1" t="s">
        <v>53</v>
      </c>
      <c r="J680" s="1" t="s">
        <v>54</v>
      </c>
      <c r="K680" s="1" t="s">
        <v>55</v>
      </c>
      <c r="L680" s="1" t="s">
        <v>398</v>
      </c>
      <c r="M680" s="3">
        <v>0.55000000000000004</v>
      </c>
      <c r="N680" s="1" t="s">
        <v>34</v>
      </c>
      <c r="O680" s="1" t="s">
        <v>65</v>
      </c>
      <c r="P680" s="1" t="s">
        <v>99</v>
      </c>
      <c r="Q680" s="1" t="s">
        <v>1510</v>
      </c>
      <c r="R680" s="1">
        <v>95630</v>
      </c>
      <c r="S680" s="5" t="s">
        <v>1418</v>
      </c>
      <c r="T680" s="5" t="s">
        <v>1418</v>
      </c>
      <c r="U680" s="2">
        <v>69.767200000000003</v>
      </c>
      <c r="V680" s="1">
        <v>12</v>
      </c>
      <c r="W680" s="4">
        <v>135.77000000000001</v>
      </c>
      <c r="X680" s="1">
        <v>87619</v>
      </c>
      <c r="Y680" s="4">
        <f>DataSheet!$E680-DataSheet!$D680</f>
        <v>11.450000000000001</v>
      </c>
      <c r="Z680" s="1" t="e">
        <f t="array" aca="1" ref="Z680" ca="1">_xludf.IFS(DataSheet!$O680="Central","Chris",DataSheet!$O680="East","Erin",DataSheet!$O680="South","Sam",DataSheet!$O680="West","William")</f>
        <v>#NAME?</v>
      </c>
    </row>
    <row r="681" spans="1:26" ht="15.75" customHeight="1">
      <c r="A681" s="1">
        <v>946</v>
      </c>
      <c r="B681" s="1" t="s">
        <v>1511</v>
      </c>
      <c r="C681" s="1" t="s">
        <v>27</v>
      </c>
      <c r="D681" s="1">
        <v>0.09</v>
      </c>
      <c r="E681" s="2">
        <v>90.98</v>
      </c>
      <c r="F681" s="2">
        <v>56.2</v>
      </c>
      <c r="G681" s="1" t="s">
        <v>96</v>
      </c>
      <c r="H681" s="1" t="s">
        <v>80</v>
      </c>
      <c r="I681" s="1" t="s">
        <v>30</v>
      </c>
      <c r="J681" s="1" t="s">
        <v>136</v>
      </c>
      <c r="K681" s="1" t="s">
        <v>154</v>
      </c>
      <c r="L681" s="1" t="s">
        <v>841</v>
      </c>
      <c r="M681" s="3">
        <v>0.74</v>
      </c>
      <c r="N681" s="1" t="s">
        <v>34</v>
      </c>
      <c r="O681" s="1" t="s">
        <v>121</v>
      </c>
      <c r="P681" s="1" t="s">
        <v>348</v>
      </c>
      <c r="Q681" s="1" t="s">
        <v>1255</v>
      </c>
      <c r="R681" s="1">
        <v>4210</v>
      </c>
      <c r="S681" s="5" t="s">
        <v>1484</v>
      </c>
      <c r="T681" s="5" t="s">
        <v>1449</v>
      </c>
      <c r="U681" s="2">
        <v>-1570.32</v>
      </c>
      <c r="V681" s="1">
        <v>20</v>
      </c>
      <c r="W681" s="4">
        <v>1782.44</v>
      </c>
      <c r="X681" s="1">
        <v>86566</v>
      </c>
      <c r="Y681" s="4">
        <f>DataSheet!$E681-DataSheet!$D681</f>
        <v>90.89</v>
      </c>
      <c r="Z681" s="1" t="e">
        <f t="array" aca="1" ref="Z681" ca="1">_xludf.IFS(DataSheet!$O681="Central","Chris",DataSheet!$O681="East","Erin",DataSheet!$O681="South","Sam",DataSheet!$O681="West","William")</f>
        <v>#NAME?</v>
      </c>
    </row>
    <row r="682" spans="1:26" ht="15.75" customHeight="1">
      <c r="A682" s="1">
        <v>1014</v>
      </c>
      <c r="B682" s="1" t="s">
        <v>1512</v>
      </c>
      <c r="C682" s="1" t="s">
        <v>27</v>
      </c>
      <c r="D682" s="1">
        <v>0.09</v>
      </c>
      <c r="E682" s="2">
        <v>28.48</v>
      </c>
      <c r="F682" s="2">
        <v>1.99</v>
      </c>
      <c r="G682" s="1" t="s">
        <v>42</v>
      </c>
      <c r="H682" s="1" t="s">
        <v>80</v>
      </c>
      <c r="I682" s="1" t="s">
        <v>44</v>
      </c>
      <c r="J682" s="1" t="s">
        <v>45</v>
      </c>
      <c r="K682" s="1" t="s">
        <v>46</v>
      </c>
      <c r="L682" s="1" t="s">
        <v>225</v>
      </c>
      <c r="M682" s="3">
        <v>0.4</v>
      </c>
      <c r="N682" s="1" t="s">
        <v>34</v>
      </c>
      <c r="O682" s="1" t="s">
        <v>35</v>
      </c>
      <c r="P682" s="1" t="s">
        <v>48</v>
      </c>
      <c r="Q682" s="1" t="s">
        <v>1513</v>
      </c>
      <c r="R682" s="1">
        <v>72022</v>
      </c>
      <c r="S682" s="5" t="s">
        <v>1484</v>
      </c>
      <c r="T682" s="5" t="s">
        <v>1449</v>
      </c>
      <c r="U682" s="2">
        <v>-17.149999999999999</v>
      </c>
      <c r="V682" s="1">
        <v>6</v>
      </c>
      <c r="W682" s="4">
        <v>160.16999999999999</v>
      </c>
      <c r="X682" s="1">
        <v>88387</v>
      </c>
      <c r="Y682" s="4">
        <f>DataSheet!$E682-DataSheet!$D682</f>
        <v>28.39</v>
      </c>
      <c r="Z682" s="1" t="e">
        <f t="array" aca="1" ref="Z682" ca="1">_xludf.IFS(DataSheet!$O682="Central","Chris",DataSheet!$O682="East","Erin",DataSheet!$O682="South","Sam",DataSheet!$O682="West","William")</f>
        <v>#NAME?</v>
      </c>
    </row>
    <row r="683" spans="1:26" ht="15.75" customHeight="1">
      <c r="A683" s="1">
        <v>1014</v>
      </c>
      <c r="B683" s="1" t="s">
        <v>1512</v>
      </c>
      <c r="C683" s="1" t="s">
        <v>27</v>
      </c>
      <c r="D683" s="1">
        <v>0</v>
      </c>
      <c r="E683" s="2">
        <v>2.08</v>
      </c>
      <c r="F683" s="2">
        <v>5.33</v>
      </c>
      <c r="G683" s="1" t="s">
        <v>42</v>
      </c>
      <c r="H683" s="1" t="s">
        <v>80</v>
      </c>
      <c r="I683" s="1" t="s">
        <v>30</v>
      </c>
      <c r="J683" s="1" t="s">
        <v>136</v>
      </c>
      <c r="K683" s="1" t="s">
        <v>82</v>
      </c>
      <c r="L683" s="1" t="s">
        <v>480</v>
      </c>
      <c r="M683" s="3">
        <v>0.43</v>
      </c>
      <c r="N683" s="1" t="s">
        <v>34</v>
      </c>
      <c r="O683" s="1" t="s">
        <v>35</v>
      </c>
      <c r="P683" s="1" t="s">
        <v>48</v>
      </c>
      <c r="Q683" s="1" t="s">
        <v>1513</v>
      </c>
      <c r="R683" s="1">
        <v>72022</v>
      </c>
      <c r="S683" s="5" t="s">
        <v>1484</v>
      </c>
      <c r="T683" s="5" t="s">
        <v>1472</v>
      </c>
      <c r="U683" s="2">
        <v>-29.54</v>
      </c>
      <c r="V683" s="1">
        <v>3</v>
      </c>
      <c r="W683" s="4">
        <v>7.47</v>
      </c>
      <c r="X683" s="1">
        <v>88387</v>
      </c>
      <c r="Y683" s="4">
        <f>DataSheet!$E683-DataSheet!$D683</f>
        <v>2.08</v>
      </c>
      <c r="Z683" s="1" t="e">
        <f t="array" aca="1" ref="Z683" ca="1">_xludf.IFS(DataSheet!$O683="Central","Chris",DataSheet!$O683="East","Erin",DataSheet!$O683="South","Sam",DataSheet!$O683="West","William")</f>
        <v>#NAME?</v>
      </c>
    </row>
    <row r="684" spans="1:26" ht="15.75" customHeight="1">
      <c r="A684" s="1">
        <v>1014</v>
      </c>
      <c r="B684" s="1" t="s">
        <v>1512</v>
      </c>
      <c r="C684" s="1" t="s">
        <v>27</v>
      </c>
      <c r="D684" s="1">
        <v>0.06</v>
      </c>
      <c r="E684" s="2">
        <v>45.99</v>
      </c>
      <c r="F684" s="2">
        <v>4.99</v>
      </c>
      <c r="G684" s="1" t="s">
        <v>96</v>
      </c>
      <c r="H684" s="1" t="s">
        <v>80</v>
      </c>
      <c r="I684" s="1" t="s">
        <v>44</v>
      </c>
      <c r="J684" s="1" t="s">
        <v>145</v>
      </c>
      <c r="K684" s="1" t="s">
        <v>82</v>
      </c>
      <c r="L684" s="1" t="s">
        <v>1514</v>
      </c>
      <c r="M684" s="3">
        <v>0.56000000000000005</v>
      </c>
      <c r="N684" s="1" t="s">
        <v>34</v>
      </c>
      <c r="O684" s="1" t="s">
        <v>35</v>
      </c>
      <c r="P684" s="1" t="s">
        <v>48</v>
      </c>
      <c r="Q684" s="1" t="s">
        <v>1513</v>
      </c>
      <c r="R684" s="1">
        <v>72022</v>
      </c>
      <c r="S684" s="5" t="s">
        <v>1484</v>
      </c>
      <c r="T684" s="5" t="s">
        <v>1449</v>
      </c>
      <c r="U684" s="2">
        <v>-329.78399999999999</v>
      </c>
      <c r="V684" s="1">
        <v>10</v>
      </c>
      <c r="W684" s="4">
        <v>370.81</v>
      </c>
      <c r="X684" s="1">
        <v>88387</v>
      </c>
      <c r="Y684" s="4">
        <f>DataSheet!$E684-DataSheet!$D684</f>
        <v>45.93</v>
      </c>
      <c r="Z684" s="1" t="e">
        <f t="array" aca="1" ref="Z684" ca="1">_xludf.IFS(DataSheet!$O684="Central","Chris",DataSheet!$O684="East","Erin",DataSheet!$O684="South","Sam",DataSheet!$O684="West","William")</f>
        <v>#NAME?</v>
      </c>
    </row>
    <row r="685" spans="1:26" ht="15.75" customHeight="1">
      <c r="A685" s="1">
        <v>1279</v>
      </c>
      <c r="B685" s="1" t="s">
        <v>1515</v>
      </c>
      <c r="C685" s="1" t="s">
        <v>27</v>
      </c>
      <c r="D685" s="1">
        <v>7.0000000000000007E-2</v>
      </c>
      <c r="E685" s="2">
        <v>40.98</v>
      </c>
      <c r="F685" s="2">
        <v>7.47</v>
      </c>
      <c r="G685" s="1" t="s">
        <v>42</v>
      </c>
      <c r="H685" s="1" t="s">
        <v>103</v>
      </c>
      <c r="I685" s="1" t="s">
        <v>53</v>
      </c>
      <c r="J685" s="1" t="s">
        <v>81</v>
      </c>
      <c r="K685" s="1" t="s">
        <v>82</v>
      </c>
      <c r="L685" s="1" t="s">
        <v>1440</v>
      </c>
      <c r="M685" s="3">
        <v>0.37</v>
      </c>
      <c r="N685" s="1" t="s">
        <v>34</v>
      </c>
      <c r="O685" s="1" t="s">
        <v>57</v>
      </c>
      <c r="P685" s="1" t="s">
        <v>58</v>
      </c>
      <c r="Q685" s="1" t="s">
        <v>1516</v>
      </c>
      <c r="R685" s="1">
        <v>46324</v>
      </c>
      <c r="S685" s="5" t="s">
        <v>1484</v>
      </c>
      <c r="T685" s="5" t="s">
        <v>1449</v>
      </c>
      <c r="U685" s="2">
        <v>54.901499999999999</v>
      </c>
      <c r="V685" s="1">
        <v>2</v>
      </c>
      <c r="W685" s="4">
        <v>81.900000000000006</v>
      </c>
      <c r="X685" s="1">
        <v>90114</v>
      </c>
      <c r="Y685" s="4">
        <f>DataSheet!$E685-DataSheet!$D685</f>
        <v>40.909999999999997</v>
      </c>
      <c r="Z685" s="1" t="e">
        <f t="array" aca="1" ref="Z685" ca="1">_xludf.IFS(DataSheet!$O685="Central","Chris",DataSheet!$O685="East","Erin",DataSheet!$O685="South","Sam",DataSheet!$O685="West","William")</f>
        <v>#NAME?</v>
      </c>
    </row>
    <row r="686" spans="1:26" ht="15.75" customHeight="1">
      <c r="A686" s="1">
        <v>1280</v>
      </c>
      <c r="B686" s="1" t="s">
        <v>1517</v>
      </c>
      <c r="C686" s="1" t="s">
        <v>27</v>
      </c>
      <c r="D686" s="1">
        <v>7.0000000000000007E-2</v>
      </c>
      <c r="E686" s="2">
        <v>40.98</v>
      </c>
      <c r="F686" s="2">
        <v>7.47</v>
      </c>
      <c r="G686" s="1" t="s">
        <v>42</v>
      </c>
      <c r="H686" s="1" t="s">
        <v>103</v>
      </c>
      <c r="I686" s="1" t="s">
        <v>53</v>
      </c>
      <c r="J686" s="1" t="s">
        <v>81</v>
      </c>
      <c r="K686" s="1" t="s">
        <v>82</v>
      </c>
      <c r="L686" s="1" t="s">
        <v>1440</v>
      </c>
      <c r="M686" s="3">
        <v>0.37</v>
      </c>
      <c r="N686" s="1" t="s">
        <v>34</v>
      </c>
      <c r="O686" s="1" t="s">
        <v>65</v>
      </c>
      <c r="P686" s="1" t="s">
        <v>73</v>
      </c>
      <c r="Q686" s="1" t="s">
        <v>152</v>
      </c>
      <c r="R686" s="1">
        <v>98119</v>
      </c>
      <c r="S686" s="5" t="s">
        <v>1484</v>
      </c>
      <c r="T686" s="5" t="s">
        <v>1449</v>
      </c>
      <c r="U686" s="2">
        <v>54.901499999999999</v>
      </c>
      <c r="V686" s="1">
        <v>8</v>
      </c>
      <c r="W686" s="4">
        <v>327.61</v>
      </c>
      <c r="X686" s="1">
        <v>19042</v>
      </c>
      <c r="Y686" s="4">
        <f>DataSheet!$E686-DataSheet!$D686</f>
        <v>40.909999999999997</v>
      </c>
      <c r="Z686" s="1" t="e">
        <f t="array" aca="1" ref="Z686" ca="1">_xludf.IFS(DataSheet!$O686="Central","Chris",DataSheet!$O686="East","Erin",DataSheet!$O686="South","Sam",DataSheet!$O686="West","William")</f>
        <v>#NAME?</v>
      </c>
    </row>
    <row r="687" spans="1:26" ht="15.75" customHeight="1">
      <c r="A687" s="1">
        <v>2718</v>
      </c>
      <c r="B687" s="1" t="s">
        <v>1518</v>
      </c>
      <c r="C687" s="1" t="s">
        <v>27</v>
      </c>
      <c r="D687" s="1">
        <v>0.1</v>
      </c>
      <c r="E687" s="2">
        <v>6.74</v>
      </c>
      <c r="F687" s="2">
        <v>1.72</v>
      </c>
      <c r="G687" s="1" t="s">
        <v>42</v>
      </c>
      <c r="H687" s="1" t="s">
        <v>43</v>
      </c>
      <c r="I687" s="1" t="s">
        <v>53</v>
      </c>
      <c r="J687" s="1" t="s">
        <v>97</v>
      </c>
      <c r="K687" s="1" t="s">
        <v>55</v>
      </c>
      <c r="L687" s="1" t="s">
        <v>1519</v>
      </c>
      <c r="M687" s="3">
        <v>0.35</v>
      </c>
      <c r="N687" s="1" t="s">
        <v>34</v>
      </c>
      <c r="O687" s="1" t="s">
        <v>57</v>
      </c>
      <c r="P687" s="1" t="s">
        <v>112</v>
      </c>
      <c r="Q687" s="1" t="s">
        <v>465</v>
      </c>
      <c r="R687" s="1">
        <v>60438</v>
      </c>
      <c r="S687" s="5" t="s">
        <v>1484</v>
      </c>
      <c r="T687" s="5" t="s">
        <v>1472</v>
      </c>
      <c r="U687" s="2">
        <v>65.41</v>
      </c>
      <c r="V687" s="1">
        <v>15</v>
      </c>
      <c r="W687" s="4">
        <v>98.17</v>
      </c>
      <c r="X687" s="1">
        <v>89394</v>
      </c>
      <c r="Y687" s="4">
        <f>DataSheet!$E687-DataSheet!$D687</f>
        <v>6.6400000000000006</v>
      </c>
      <c r="Z687" s="1" t="e">
        <f t="array" aca="1" ref="Z687" ca="1">_xludf.IFS(DataSheet!$O687="Central","Chris",DataSheet!$O687="East","Erin",DataSheet!$O687="South","Sam",DataSheet!$O687="West","William")</f>
        <v>#NAME?</v>
      </c>
    </row>
    <row r="688" spans="1:26" ht="15.75" customHeight="1">
      <c r="A688" s="1">
        <v>1561</v>
      </c>
      <c r="B688" s="1" t="s">
        <v>1520</v>
      </c>
      <c r="C688" s="1" t="s">
        <v>41</v>
      </c>
      <c r="D688" s="1">
        <v>0.02</v>
      </c>
      <c r="E688" s="2">
        <v>11.34</v>
      </c>
      <c r="F688" s="2">
        <v>11.25</v>
      </c>
      <c r="G688" s="1" t="s">
        <v>42</v>
      </c>
      <c r="H688" s="1" t="s">
        <v>103</v>
      </c>
      <c r="I688" s="1" t="s">
        <v>53</v>
      </c>
      <c r="J688" s="1" t="s">
        <v>97</v>
      </c>
      <c r="K688" s="1" t="s">
        <v>82</v>
      </c>
      <c r="L688" s="1" t="s">
        <v>1521</v>
      </c>
      <c r="M688" s="3">
        <v>0.36</v>
      </c>
      <c r="N688" s="1" t="s">
        <v>34</v>
      </c>
      <c r="O688" s="1" t="s">
        <v>57</v>
      </c>
      <c r="P688" s="1" t="s">
        <v>199</v>
      </c>
      <c r="Q688" s="1" t="s">
        <v>1522</v>
      </c>
      <c r="R688" s="1">
        <v>76063</v>
      </c>
      <c r="S688" s="5" t="s">
        <v>1484</v>
      </c>
      <c r="T688" s="5" t="s">
        <v>1449</v>
      </c>
      <c r="U688" s="2">
        <v>-155.21</v>
      </c>
      <c r="V688" s="1">
        <v>9</v>
      </c>
      <c r="W688" s="4">
        <v>105.75</v>
      </c>
      <c r="X688" s="1">
        <v>88093</v>
      </c>
      <c r="Y688" s="4">
        <f>DataSheet!$E688-DataSheet!$D688</f>
        <v>11.32</v>
      </c>
      <c r="Z688" s="1" t="e">
        <f t="array" aca="1" ref="Z688" ca="1">_xludf.IFS(DataSheet!$O688="Central","Chris",DataSheet!$O688="East","Erin",DataSheet!$O688="South","Sam",DataSheet!$O688="West","William")</f>
        <v>#NAME?</v>
      </c>
    </row>
    <row r="689" spans="1:26" ht="15.75" customHeight="1">
      <c r="A689" s="1">
        <v>1764</v>
      </c>
      <c r="B689" s="1" t="s">
        <v>739</v>
      </c>
      <c r="C689" s="1" t="s">
        <v>41</v>
      </c>
      <c r="D689" s="1">
        <v>0.06</v>
      </c>
      <c r="E689" s="2">
        <v>19.98</v>
      </c>
      <c r="F689" s="2">
        <v>10.49</v>
      </c>
      <c r="G689" s="1" t="s">
        <v>42</v>
      </c>
      <c r="H689" s="1" t="s">
        <v>43</v>
      </c>
      <c r="I689" s="1" t="s">
        <v>30</v>
      </c>
      <c r="J689" s="1" t="s">
        <v>136</v>
      </c>
      <c r="K689" s="1" t="s">
        <v>82</v>
      </c>
      <c r="L689" s="1" t="s">
        <v>1523</v>
      </c>
      <c r="M689" s="3">
        <v>0.49</v>
      </c>
      <c r="N689" s="1" t="s">
        <v>34</v>
      </c>
      <c r="O689" s="1" t="s">
        <v>35</v>
      </c>
      <c r="P689" s="1" t="s">
        <v>133</v>
      </c>
      <c r="Q689" s="1" t="s">
        <v>741</v>
      </c>
      <c r="R689" s="1">
        <v>34698</v>
      </c>
      <c r="S689" s="5" t="s">
        <v>1484</v>
      </c>
      <c r="T689" s="5" t="s">
        <v>1472</v>
      </c>
      <c r="U689" s="2">
        <v>514.17719999999997</v>
      </c>
      <c r="V689" s="1">
        <v>5</v>
      </c>
      <c r="W689" s="4">
        <v>103.37</v>
      </c>
      <c r="X689" s="1">
        <v>89776</v>
      </c>
      <c r="Y689" s="4">
        <f>DataSheet!$E689-DataSheet!$D689</f>
        <v>19.920000000000002</v>
      </c>
      <c r="Z689" s="1" t="e">
        <f t="array" aca="1" ref="Z689" ca="1">_xludf.IFS(DataSheet!$O689="Central","Chris",DataSheet!$O689="East","Erin",DataSheet!$O689="South","Sam",DataSheet!$O689="West","William")</f>
        <v>#NAME?</v>
      </c>
    </row>
    <row r="690" spans="1:26" ht="15.75" customHeight="1">
      <c r="A690" s="1">
        <v>1764</v>
      </c>
      <c r="B690" s="1" t="s">
        <v>739</v>
      </c>
      <c r="C690" s="1" t="s">
        <v>41</v>
      </c>
      <c r="D690" s="1">
        <v>0.08</v>
      </c>
      <c r="E690" s="2">
        <v>1.76</v>
      </c>
      <c r="F690" s="2">
        <v>4.8600000000000003</v>
      </c>
      <c r="G690" s="1" t="s">
        <v>42</v>
      </c>
      <c r="H690" s="1" t="s">
        <v>43</v>
      </c>
      <c r="I690" s="1" t="s">
        <v>30</v>
      </c>
      <c r="J690" s="1" t="s">
        <v>136</v>
      </c>
      <c r="K690" s="1" t="s">
        <v>82</v>
      </c>
      <c r="L690" s="1" t="s">
        <v>629</v>
      </c>
      <c r="M690" s="3">
        <v>0.41</v>
      </c>
      <c r="N690" s="1" t="s">
        <v>34</v>
      </c>
      <c r="O690" s="1" t="s">
        <v>35</v>
      </c>
      <c r="P690" s="1" t="s">
        <v>133</v>
      </c>
      <c r="Q690" s="1" t="s">
        <v>741</v>
      </c>
      <c r="R690" s="1">
        <v>34698</v>
      </c>
      <c r="S690" s="5" t="s">
        <v>1484</v>
      </c>
      <c r="T690" s="5" t="s">
        <v>1449</v>
      </c>
      <c r="U690" s="2">
        <v>235.65600000000001</v>
      </c>
      <c r="V690" s="1">
        <v>23</v>
      </c>
      <c r="W690" s="4">
        <v>40.22</v>
      </c>
      <c r="X690" s="1">
        <v>89776</v>
      </c>
      <c r="Y690" s="4">
        <f>DataSheet!$E690-DataSheet!$D690</f>
        <v>1.68</v>
      </c>
      <c r="Z690" s="1" t="e">
        <f t="array" aca="1" ref="Z690" ca="1">_xludf.IFS(DataSheet!$O690="Central","Chris",DataSheet!$O690="East","Erin",DataSheet!$O690="South","Sam",DataSheet!$O690="West","William")</f>
        <v>#NAME?</v>
      </c>
    </row>
    <row r="691" spans="1:26" ht="15.75" customHeight="1">
      <c r="A691" s="1">
        <v>1917</v>
      </c>
      <c r="B691" s="1" t="s">
        <v>1524</v>
      </c>
      <c r="C691" s="1" t="s">
        <v>41</v>
      </c>
      <c r="D691" s="1">
        <v>0.08</v>
      </c>
      <c r="E691" s="2">
        <v>22.23</v>
      </c>
      <c r="F691" s="2">
        <v>3.63</v>
      </c>
      <c r="G691" s="1" t="s">
        <v>42</v>
      </c>
      <c r="H691" s="1" t="s">
        <v>80</v>
      </c>
      <c r="I691" s="1" t="s">
        <v>30</v>
      </c>
      <c r="J691" s="1" t="s">
        <v>136</v>
      </c>
      <c r="K691" s="1" t="s">
        <v>46</v>
      </c>
      <c r="L691" s="1" t="s">
        <v>1525</v>
      </c>
      <c r="M691" s="3">
        <v>0.52</v>
      </c>
      <c r="N691" s="1" t="s">
        <v>34</v>
      </c>
      <c r="O691" s="1" t="s">
        <v>35</v>
      </c>
      <c r="P691" s="1" t="s">
        <v>48</v>
      </c>
      <c r="Q691" s="1" t="s">
        <v>1526</v>
      </c>
      <c r="R691" s="1">
        <v>72113</v>
      </c>
      <c r="S691" s="5" t="s">
        <v>1484</v>
      </c>
      <c r="T691" s="5" t="s">
        <v>1472</v>
      </c>
      <c r="U691" s="2">
        <v>-29.61</v>
      </c>
      <c r="V691" s="1">
        <v>10</v>
      </c>
      <c r="W691" s="4">
        <v>210.33</v>
      </c>
      <c r="X691" s="1">
        <v>85897</v>
      </c>
      <c r="Y691" s="4">
        <f>DataSheet!$E691-DataSheet!$D691</f>
        <v>22.150000000000002</v>
      </c>
      <c r="Z691" s="1" t="e">
        <f t="array" aca="1" ref="Z691" ca="1">_xludf.IFS(DataSheet!$O691="Central","Chris",DataSheet!$O691="East","Erin",DataSheet!$O691="South","Sam",DataSheet!$O691="West","William")</f>
        <v>#NAME?</v>
      </c>
    </row>
    <row r="692" spans="1:26" ht="15.75" customHeight="1">
      <c r="A692" s="1">
        <v>2437</v>
      </c>
      <c r="B692" s="1" t="s">
        <v>1527</v>
      </c>
      <c r="C692" s="1" t="s">
        <v>52</v>
      </c>
      <c r="D692" s="1">
        <v>0.09</v>
      </c>
      <c r="E692" s="2">
        <v>90.97</v>
      </c>
      <c r="F692" s="2">
        <v>14</v>
      </c>
      <c r="G692" s="1" t="s">
        <v>28</v>
      </c>
      <c r="H692" s="1" t="s">
        <v>80</v>
      </c>
      <c r="I692" s="1" t="s">
        <v>44</v>
      </c>
      <c r="J692" s="1" t="s">
        <v>62</v>
      </c>
      <c r="K692" s="1" t="s">
        <v>63</v>
      </c>
      <c r="L692" s="1" t="s">
        <v>1159</v>
      </c>
      <c r="M692" s="3">
        <v>0.36</v>
      </c>
      <c r="N692" s="1" t="s">
        <v>34</v>
      </c>
      <c r="O692" s="1" t="s">
        <v>57</v>
      </c>
      <c r="P692" s="1" t="s">
        <v>375</v>
      </c>
      <c r="Q692" s="1" t="s">
        <v>1528</v>
      </c>
      <c r="R692" s="1">
        <v>53150</v>
      </c>
      <c r="S692" s="5" t="s">
        <v>1484</v>
      </c>
      <c r="T692" s="5" t="s">
        <v>1472</v>
      </c>
      <c r="U692" s="2">
        <v>35.29</v>
      </c>
      <c r="V692" s="1">
        <v>3</v>
      </c>
      <c r="W692" s="4">
        <v>260</v>
      </c>
      <c r="X692" s="1">
        <v>90301</v>
      </c>
      <c r="Y692" s="4">
        <f>DataSheet!$E692-DataSheet!$D692</f>
        <v>90.88</v>
      </c>
      <c r="Z692" s="1" t="e">
        <f t="array" aca="1" ref="Z692" ca="1">_xludf.IFS(DataSheet!$O692="Central","Chris",DataSheet!$O692="East","Erin",DataSheet!$O692="South","Sam",DataSheet!$O692="West","William")</f>
        <v>#NAME?</v>
      </c>
    </row>
    <row r="693" spans="1:26" ht="15.75" customHeight="1">
      <c r="A693" s="1">
        <v>2454</v>
      </c>
      <c r="B693" s="1" t="s">
        <v>1529</v>
      </c>
      <c r="C693" s="1" t="s">
        <v>126</v>
      </c>
      <c r="D693" s="1">
        <v>0.06</v>
      </c>
      <c r="E693" s="2">
        <v>3499.99</v>
      </c>
      <c r="F693" s="2">
        <v>24.49</v>
      </c>
      <c r="G693" s="1" t="s">
        <v>96</v>
      </c>
      <c r="H693" s="1" t="s">
        <v>103</v>
      </c>
      <c r="I693" s="1" t="s">
        <v>44</v>
      </c>
      <c r="J693" s="1" t="s">
        <v>70</v>
      </c>
      <c r="K693" s="1" t="s">
        <v>71</v>
      </c>
      <c r="L693" s="1" t="s">
        <v>539</v>
      </c>
      <c r="M693" s="3">
        <v>0.37</v>
      </c>
      <c r="N693" s="1" t="s">
        <v>34</v>
      </c>
      <c r="O693" s="1" t="s">
        <v>35</v>
      </c>
      <c r="P693" s="1" t="s">
        <v>174</v>
      </c>
      <c r="Q693" s="1" t="s">
        <v>1530</v>
      </c>
      <c r="R693" s="1">
        <v>35244</v>
      </c>
      <c r="S693" s="5" t="s">
        <v>1484</v>
      </c>
      <c r="T693" s="5" t="s">
        <v>1493</v>
      </c>
      <c r="U693" s="2">
        <v>-68.432000000000002</v>
      </c>
      <c r="V693" s="1">
        <v>1</v>
      </c>
      <c r="W693" s="4">
        <v>3550.28</v>
      </c>
      <c r="X693" s="1">
        <v>89219</v>
      </c>
      <c r="Y693" s="4">
        <f>DataSheet!$E693-DataSheet!$D693</f>
        <v>3499.93</v>
      </c>
      <c r="Z693" s="1" t="e">
        <f t="array" aca="1" ref="Z693" ca="1">_xludf.IFS(DataSheet!$O693="Central","Chris",DataSheet!$O693="East","Erin",DataSheet!$O693="South","Sam",DataSheet!$O693="West","William")</f>
        <v>#NAME?</v>
      </c>
    </row>
    <row r="694" spans="1:26" ht="15.75" customHeight="1">
      <c r="A694" s="1">
        <v>1882</v>
      </c>
      <c r="B694" s="1" t="s">
        <v>1531</v>
      </c>
      <c r="C694" s="1" t="s">
        <v>79</v>
      </c>
      <c r="D694" s="1">
        <v>0.09</v>
      </c>
      <c r="E694" s="2">
        <v>5.78</v>
      </c>
      <c r="F694" s="2">
        <v>5.67</v>
      </c>
      <c r="G694" s="1" t="s">
        <v>42</v>
      </c>
      <c r="H694" s="1" t="s">
        <v>80</v>
      </c>
      <c r="I694" s="1" t="s">
        <v>53</v>
      </c>
      <c r="J694" s="1" t="s">
        <v>97</v>
      </c>
      <c r="K694" s="1" t="s">
        <v>82</v>
      </c>
      <c r="L694" s="1" t="s">
        <v>638</v>
      </c>
      <c r="M694" s="3">
        <v>0.36</v>
      </c>
      <c r="N694" s="1" t="s">
        <v>34</v>
      </c>
      <c r="O694" s="1" t="s">
        <v>121</v>
      </c>
      <c r="P694" s="1" t="s">
        <v>415</v>
      </c>
      <c r="Q694" s="1" t="s">
        <v>1532</v>
      </c>
      <c r="R694" s="1">
        <v>7036</v>
      </c>
      <c r="S694" s="5" t="s">
        <v>1484</v>
      </c>
      <c r="T694" s="5" t="s">
        <v>1472</v>
      </c>
      <c r="U694" s="2">
        <v>-7.96</v>
      </c>
      <c r="V694" s="1">
        <v>1</v>
      </c>
      <c r="W694" s="4">
        <v>11.35</v>
      </c>
      <c r="X694" s="1">
        <v>87378</v>
      </c>
      <c r="Y694" s="4">
        <f>DataSheet!$E694-DataSheet!$D694</f>
        <v>5.69</v>
      </c>
      <c r="Z694" s="1" t="e">
        <f t="array" aca="1" ref="Z694" ca="1">_xludf.IFS(DataSheet!$O694="Central","Chris",DataSheet!$O694="East","Erin",DataSheet!$O694="South","Sam",DataSheet!$O694="West","William")</f>
        <v>#NAME?</v>
      </c>
    </row>
    <row r="695" spans="1:26" ht="15.75" customHeight="1">
      <c r="A695" s="1">
        <v>1885</v>
      </c>
      <c r="B695" s="1" t="s">
        <v>1533</v>
      </c>
      <c r="C695" s="1" t="s">
        <v>79</v>
      </c>
      <c r="D695" s="1">
        <v>0.05</v>
      </c>
      <c r="E695" s="2">
        <v>535.64</v>
      </c>
      <c r="F695" s="2">
        <v>14.7</v>
      </c>
      <c r="G695" s="1" t="s">
        <v>28</v>
      </c>
      <c r="H695" s="1" t="s">
        <v>80</v>
      </c>
      <c r="I695" s="1" t="s">
        <v>44</v>
      </c>
      <c r="J695" s="1" t="s">
        <v>62</v>
      </c>
      <c r="K695" s="1" t="s">
        <v>63</v>
      </c>
      <c r="L695" s="1" t="s">
        <v>1534</v>
      </c>
      <c r="M695" s="3">
        <v>0.59</v>
      </c>
      <c r="N695" s="1" t="s">
        <v>34</v>
      </c>
      <c r="O695" s="1" t="s">
        <v>121</v>
      </c>
      <c r="P695" s="1" t="s">
        <v>607</v>
      </c>
      <c r="Q695" s="1" t="s">
        <v>1535</v>
      </c>
      <c r="R695" s="1">
        <v>2806</v>
      </c>
      <c r="S695" s="5" t="s">
        <v>1484</v>
      </c>
      <c r="T695" s="5" t="s">
        <v>1472</v>
      </c>
      <c r="U695" s="2">
        <v>4407.4399999999996</v>
      </c>
      <c r="V695" s="1">
        <v>15</v>
      </c>
      <c r="W695" s="4">
        <v>7029.1</v>
      </c>
      <c r="X695" s="1">
        <v>87378</v>
      </c>
      <c r="Y695" s="4">
        <f>DataSheet!$E695-DataSheet!$D695</f>
        <v>535.59</v>
      </c>
      <c r="Z695" s="1" t="e">
        <f t="array" aca="1" ref="Z695" ca="1">_xludf.IFS(DataSheet!$O695="Central","Chris",DataSheet!$O695="East","Erin",DataSheet!$O695="South","Sam",DataSheet!$O695="West","William")</f>
        <v>#NAME?</v>
      </c>
    </row>
    <row r="696" spans="1:26" ht="15.75" customHeight="1">
      <c r="A696" s="1">
        <v>3187</v>
      </c>
      <c r="B696" s="1" t="s">
        <v>1536</v>
      </c>
      <c r="C696" s="1" t="s">
        <v>41</v>
      </c>
      <c r="D696" s="1">
        <v>0.08</v>
      </c>
      <c r="E696" s="2">
        <v>170.98</v>
      </c>
      <c r="F696" s="2">
        <v>35.89</v>
      </c>
      <c r="G696" s="1" t="s">
        <v>28</v>
      </c>
      <c r="H696" s="1" t="s">
        <v>29</v>
      </c>
      <c r="I696" s="1" t="s">
        <v>30</v>
      </c>
      <c r="J696" s="1" t="s">
        <v>127</v>
      </c>
      <c r="K696" s="1" t="s">
        <v>32</v>
      </c>
      <c r="L696" s="1" t="s">
        <v>1537</v>
      </c>
      <c r="M696" s="3">
        <v>0.66</v>
      </c>
      <c r="N696" s="1" t="s">
        <v>34</v>
      </c>
      <c r="O696" s="1" t="s">
        <v>35</v>
      </c>
      <c r="P696" s="1" t="s">
        <v>133</v>
      </c>
      <c r="Q696" s="1" t="s">
        <v>1538</v>
      </c>
      <c r="R696" s="1">
        <v>33569</v>
      </c>
      <c r="S696" s="5" t="s">
        <v>1449</v>
      </c>
      <c r="T696" s="5" t="s">
        <v>1493</v>
      </c>
      <c r="U696" s="2">
        <v>-119.812</v>
      </c>
      <c r="V696" s="1">
        <v>1</v>
      </c>
      <c r="W696" s="4">
        <v>199.48</v>
      </c>
      <c r="X696" s="1">
        <v>89025</v>
      </c>
      <c r="Y696" s="4">
        <f>DataSheet!$E696-DataSheet!$D696</f>
        <v>170.89999999999998</v>
      </c>
      <c r="Z696" s="1" t="e">
        <f t="array" aca="1" ref="Z696" ca="1">_xludf.IFS(DataSheet!$O696="Central","Chris",DataSheet!$O696="East","Erin",DataSheet!$O696="South","Sam",DataSheet!$O696="West","William")</f>
        <v>#NAME?</v>
      </c>
    </row>
    <row r="697" spans="1:26" ht="15.75" customHeight="1">
      <c r="A697" s="1">
        <v>64</v>
      </c>
      <c r="B697" s="1" t="s">
        <v>1539</v>
      </c>
      <c r="C697" s="1" t="s">
        <v>79</v>
      </c>
      <c r="D697" s="1">
        <v>0</v>
      </c>
      <c r="E697" s="2">
        <v>3.69</v>
      </c>
      <c r="F697" s="2">
        <v>0.5</v>
      </c>
      <c r="G697" s="1" t="s">
        <v>42</v>
      </c>
      <c r="H697" s="1" t="s">
        <v>29</v>
      </c>
      <c r="I697" s="1" t="s">
        <v>53</v>
      </c>
      <c r="J697" s="1" t="s">
        <v>162</v>
      </c>
      <c r="K697" s="1" t="s">
        <v>82</v>
      </c>
      <c r="L697" s="1" t="s">
        <v>1540</v>
      </c>
      <c r="M697" s="3">
        <v>0.38</v>
      </c>
      <c r="N697" s="1" t="s">
        <v>34</v>
      </c>
      <c r="O697" s="1" t="s">
        <v>35</v>
      </c>
      <c r="P697" s="1" t="s">
        <v>256</v>
      </c>
      <c r="Q697" s="1" t="s">
        <v>1541</v>
      </c>
      <c r="R697" s="1">
        <v>24153</v>
      </c>
      <c r="S697" s="5" t="s">
        <v>1449</v>
      </c>
      <c r="T697" s="5" t="s">
        <v>1493</v>
      </c>
      <c r="U697" s="2">
        <v>-37.5291</v>
      </c>
      <c r="V697" s="1">
        <v>1</v>
      </c>
      <c r="W697" s="4">
        <v>4</v>
      </c>
      <c r="X697" s="1">
        <v>87406</v>
      </c>
      <c r="Y697" s="4">
        <f>DataSheet!$E697-DataSheet!$D697</f>
        <v>3.69</v>
      </c>
      <c r="Z697" s="1" t="e">
        <f t="array" aca="1" ref="Z697" ca="1">_xludf.IFS(DataSheet!$O697="Central","Chris",DataSheet!$O697="East","Erin",DataSheet!$O697="South","Sam",DataSheet!$O697="West","William")</f>
        <v>#NAME?</v>
      </c>
    </row>
    <row r="698" spans="1:26" ht="15.75" customHeight="1">
      <c r="A698" s="1">
        <v>64</v>
      </c>
      <c r="B698" s="1" t="s">
        <v>1539</v>
      </c>
      <c r="C698" s="1" t="s">
        <v>79</v>
      </c>
      <c r="D698" s="1">
        <v>0.02</v>
      </c>
      <c r="E698" s="2">
        <v>175.99</v>
      </c>
      <c r="F698" s="2">
        <v>4.99</v>
      </c>
      <c r="G698" s="1" t="s">
        <v>96</v>
      </c>
      <c r="H698" s="1" t="s">
        <v>29</v>
      </c>
      <c r="I698" s="1" t="s">
        <v>44</v>
      </c>
      <c r="J698" s="1" t="s">
        <v>145</v>
      </c>
      <c r="K698" s="1" t="s">
        <v>82</v>
      </c>
      <c r="L698" s="1" t="s">
        <v>1305</v>
      </c>
      <c r="M698" s="3">
        <v>0.59</v>
      </c>
      <c r="N698" s="1" t="s">
        <v>34</v>
      </c>
      <c r="O698" s="1" t="s">
        <v>35</v>
      </c>
      <c r="P698" s="1" t="s">
        <v>256</v>
      </c>
      <c r="Q698" s="1" t="s">
        <v>1541</v>
      </c>
      <c r="R698" s="1">
        <v>24153</v>
      </c>
      <c r="S698" s="5" t="s">
        <v>1449</v>
      </c>
      <c r="T698" s="5" t="s">
        <v>1449</v>
      </c>
      <c r="U698" s="2">
        <v>101.49</v>
      </c>
      <c r="V698" s="1">
        <v>4</v>
      </c>
      <c r="W698" s="4">
        <v>589.79999999999995</v>
      </c>
      <c r="X698" s="1">
        <v>87406</v>
      </c>
      <c r="Y698" s="4">
        <f>DataSheet!$E698-DataSheet!$D698</f>
        <v>175.97</v>
      </c>
      <c r="Z698" s="1" t="e">
        <f t="array" aca="1" ref="Z698" ca="1">_xludf.IFS(DataSheet!$O698="Central","Chris",DataSheet!$O698="East","Erin",DataSheet!$O698="South","Sam",DataSheet!$O698="West","William")</f>
        <v>#NAME?</v>
      </c>
    </row>
    <row r="699" spans="1:26" ht="15.75" customHeight="1">
      <c r="A699" s="1">
        <v>2877</v>
      </c>
      <c r="B699" s="1" t="s">
        <v>1542</v>
      </c>
      <c r="C699" s="1" t="s">
        <v>79</v>
      </c>
      <c r="D699" s="1">
        <v>0</v>
      </c>
      <c r="E699" s="2">
        <v>8.33</v>
      </c>
      <c r="F699" s="2">
        <v>1.99</v>
      </c>
      <c r="G699" s="1" t="s">
        <v>96</v>
      </c>
      <c r="H699" s="1" t="s">
        <v>43</v>
      </c>
      <c r="I699" s="1" t="s">
        <v>44</v>
      </c>
      <c r="J699" s="1" t="s">
        <v>45</v>
      </c>
      <c r="K699" s="1" t="s">
        <v>46</v>
      </c>
      <c r="L699" s="1" t="s">
        <v>1225</v>
      </c>
      <c r="M699" s="3">
        <v>0.52</v>
      </c>
      <c r="N699" s="1" t="s">
        <v>34</v>
      </c>
      <c r="O699" s="1" t="s">
        <v>121</v>
      </c>
      <c r="P699" s="1" t="s">
        <v>334</v>
      </c>
      <c r="Q699" s="1" t="s">
        <v>1543</v>
      </c>
      <c r="R699" s="1">
        <v>44070</v>
      </c>
      <c r="S699" s="5" t="s">
        <v>1449</v>
      </c>
      <c r="T699" s="5" t="s">
        <v>1493</v>
      </c>
      <c r="U699" s="2">
        <v>74.181899999999999</v>
      </c>
      <c r="V699" s="1">
        <v>12</v>
      </c>
      <c r="W699" s="4">
        <v>107.51</v>
      </c>
      <c r="X699" s="1">
        <v>91492</v>
      </c>
      <c r="Y699" s="4">
        <f>DataSheet!$E699-DataSheet!$D699</f>
        <v>8.33</v>
      </c>
      <c r="Z699" s="1" t="e">
        <f t="array" aca="1" ref="Z699" ca="1">_xludf.IFS(DataSheet!$O699="Central","Chris",DataSheet!$O699="East","Erin",DataSheet!$O699="South","Sam",DataSheet!$O699="West","William")</f>
        <v>#NAME?</v>
      </c>
    </row>
    <row r="700" spans="1:26" ht="15.75" customHeight="1">
      <c r="A700" s="1">
        <v>2878</v>
      </c>
      <c r="B700" s="1" t="s">
        <v>1544</v>
      </c>
      <c r="C700" s="1" t="s">
        <v>79</v>
      </c>
      <c r="D700" s="1">
        <v>0</v>
      </c>
      <c r="E700" s="2">
        <v>8.33</v>
      </c>
      <c r="F700" s="2">
        <v>1.99</v>
      </c>
      <c r="G700" s="1" t="s">
        <v>96</v>
      </c>
      <c r="H700" s="1" t="s">
        <v>43</v>
      </c>
      <c r="I700" s="1" t="s">
        <v>44</v>
      </c>
      <c r="J700" s="1" t="s">
        <v>45</v>
      </c>
      <c r="K700" s="1" t="s">
        <v>46</v>
      </c>
      <c r="L700" s="1" t="s">
        <v>1225</v>
      </c>
      <c r="M700" s="3">
        <v>0.52</v>
      </c>
      <c r="N700" s="1" t="s">
        <v>34</v>
      </c>
      <c r="O700" s="1" t="s">
        <v>65</v>
      </c>
      <c r="P700" s="1" t="s">
        <v>73</v>
      </c>
      <c r="Q700" s="1" t="s">
        <v>152</v>
      </c>
      <c r="R700" s="1">
        <v>98107</v>
      </c>
      <c r="S700" s="5" t="s">
        <v>1449</v>
      </c>
      <c r="T700" s="5" t="s">
        <v>1493</v>
      </c>
      <c r="U700" s="2">
        <v>82.31</v>
      </c>
      <c r="V700" s="1">
        <v>47</v>
      </c>
      <c r="W700" s="4">
        <v>421.08</v>
      </c>
      <c r="X700" s="1">
        <v>54369</v>
      </c>
      <c r="Y700" s="4">
        <f>DataSheet!$E700-DataSheet!$D700</f>
        <v>8.33</v>
      </c>
      <c r="Z700" s="1" t="e">
        <f t="array" aca="1" ref="Z700" ca="1">_xludf.IFS(DataSheet!$O700="Central","Chris",DataSheet!$O700="East","Erin",DataSheet!$O700="South","Sam",DataSheet!$O700="West","William")</f>
        <v>#NAME?</v>
      </c>
    </row>
    <row r="701" spans="1:26" ht="15.75" customHeight="1">
      <c r="A701" s="1">
        <v>3067</v>
      </c>
      <c r="B701" s="1" t="s">
        <v>1545</v>
      </c>
      <c r="C701" s="1" t="s">
        <v>79</v>
      </c>
      <c r="D701" s="1">
        <v>0.06</v>
      </c>
      <c r="E701" s="2">
        <v>355.98</v>
      </c>
      <c r="F701" s="2">
        <v>58.92</v>
      </c>
      <c r="G701" s="1" t="s">
        <v>28</v>
      </c>
      <c r="H701" s="1" t="s">
        <v>43</v>
      </c>
      <c r="I701" s="1" t="s">
        <v>30</v>
      </c>
      <c r="J701" s="1" t="s">
        <v>119</v>
      </c>
      <c r="K701" s="1" t="s">
        <v>63</v>
      </c>
      <c r="L701" s="1" t="s">
        <v>721</v>
      </c>
      <c r="M701" s="3">
        <v>0.64</v>
      </c>
      <c r="N701" s="1" t="s">
        <v>34</v>
      </c>
      <c r="O701" s="1" t="s">
        <v>121</v>
      </c>
      <c r="P701" s="1" t="s">
        <v>334</v>
      </c>
      <c r="Q701" s="1" t="s">
        <v>1546</v>
      </c>
      <c r="R701" s="1">
        <v>44515</v>
      </c>
      <c r="S701" s="5" t="s">
        <v>1449</v>
      </c>
      <c r="T701" s="5" t="s">
        <v>1472</v>
      </c>
      <c r="U701" s="2">
        <v>1660.92</v>
      </c>
      <c r="V701" s="1">
        <v>14</v>
      </c>
      <c r="W701" s="4">
        <v>5086.08</v>
      </c>
      <c r="X701" s="1">
        <v>91376</v>
      </c>
      <c r="Y701" s="4">
        <f>DataSheet!$E701-DataSheet!$D701</f>
        <v>355.92</v>
      </c>
      <c r="Z701" s="1" t="e">
        <f t="array" aca="1" ref="Z701" ca="1">_xludf.IFS(DataSheet!$O701="Central","Chris",DataSheet!$O701="East","Erin",DataSheet!$O701="South","Sam",DataSheet!$O701="West","William")</f>
        <v>#NAME?</v>
      </c>
    </row>
    <row r="702" spans="1:26" ht="15.75" customHeight="1">
      <c r="A702" s="1">
        <v>1686</v>
      </c>
      <c r="B702" s="1" t="s">
        <v>1547</v>
      </c>
      <c r="C702" s="1" t="s">
        <v>52</v>
      </c>
      <c r="D702" s="1">
        <v>0.08</v>
      </c>
      <c r="E702" s="2">
        <v>2.08</v>
      </c>
      <c r="F702" s="2">
        <v>5.33</v>
      </c>
      <c r="G702" s="1" t="s">
        <v>42</v>
      </c>
      <c r="H702" s="1" t="s">
        <v>103</v>
      </c>
      <c r="I702" s="1" t="s">
        <v>30</v>
      </c>
      <c r="J702" s="1" t="s">
        <v>136</v>
      </c>
      <c r="K702" s="1" t="s">
        <v>82</v>
      </c>
      <c r="L702" s="1" t="s">
        <v>480</v>
      </c>
      <c r="M702" s="3">
        <v>0.43</v>
      </c>
      <c r="N702" s="1" t="s">
        <v>34</v>
      </c>
      <c r="O702" s="1" t="s">
        <v>57</v>
      </c>
      <c r="P702" s="1" t="s">
        <v>112</v>
      </c>
      <c r="Q702" s="1" t="s">
        <v>1548</v>
      </c>
      <c r="R702" s="1">
        <v>60123</v>
      </c>
      <c r="S702" s="5" t="s">
        <v>1472</v>
      </c>
      <c r="T702" s="5" t="s">
        <v>1549</v>
      </c>
      <c r="U702" s="2">
        <v>-129.01</v>
      </c>
      <c r="V702" s="1">
        <v>9</v>
      </c>
      <c r="W702" s="4">
        <v>19.670000000000002</v>
      </c>
      <c r="X702" s="1">
        <v>86973</v>
      </c>
      <c r="Y702" s="4">
        <f>DataSheet!$E702-DataSheet!$D702</f>
        <v>2</v>
      </c>
      <c r="Z702" s="1" t="e">
        <f t="array" aca="1" ref="Z702" ca="1">_xludf.IFS(DataSheet!$O702="Central","Chris",DataSheet!$O702="East","Erin",DataSheet!$O702="South","Sam",DataSheet!$O702="West","William")</f>
        <v>#NAME?</v>
      </c>
    </row>
    <row r="703" spans="1:26" ht="15.75" customHeight="1">
      <c r="A703" s="1">
        <v>428</v>
      </c>
      <c r="B703" s="1" t="s">
        <v>532</v>
      </c>
      <c r="C703" s="1" t="s">
        <v>79</v>
      </c>
      <c r="D703" s="1">
        <v>0.05</v>
      </c>
      <c r="E703" s="2">
        <v>10.98</v>
      </c>
      <c r="F703" s="2">
        <v>4.8</v>
      </c>
      <c r="G703" s="1" t="s">
        <v>42</v>
      </c>
      <c r="H703" s="1" t="s">
        <v>103</v>
      </c>
      <c r="I703" s="1" t="s">
        <v>53</v>
      </c>
      <c r="J703" s="1" t="s">
        <v>362</v>
      </c>
      <c r="K703" s="1" t="s">
        <v>82</v>
      </c>
      <c r="L703" s="1" t="s">
        <v>1550</v>
      </c>
      <c r="M703" s="3">
        <v>0.36</v>
      </c>
      <c r="N703" s="1" t="s">
        <v>34</v>
      </c>
      <c r="O703" s="1" t="s">
        <v>65</v>
      </c>
      <c r="P703" s="1" t="s">
        <v>312</v>
      </c>
      <c r="Q703" s="1" t="s">
        <v>534</v>
      </c>
      <c r="R703" s="1">
        <v>89701</v>
      </c>
      <c r="S703" s="5" t="s">
        <v>1472</v>
      </c>
      <c r="T703" s="5" t="s">
        <v>1481</v>
      </c>
      <c r="U703" s="2">
        <v>90.62</v>
      </c>
      <c r="V703" s="1">
        <v>22</v>
      </c>
      <c r="W703" s="4">
        <v>243.11</v>
      </c>
      <c r="X703" s="1">
        <v>88480</v>
      </c>
      <c r="Y703" s="4">
        <f>DataSheet!$E703-DataSheet!$D703</f>
        <v>10.93</v>
      </c>
      <c r="Z703" s="1" t="e">
        <f t="array" aca="1" ref="Z703" ca="1">_xludf.IFS(DataSheet!$O703="Central","Chris",DataSheet!$O703="East","Erin",DataSheet!$O703="South","Sam",DataSheet!$O703="West","William")</f>
        <v>#NAME?</v>
      </c>
    </row>
    <row r="704" spans="1:26" ht="15.75" customHeight="1">
      <c r="A704" s="1">
        <v>568</v>
      </c>
      <c r="B704" s="1" t="s">
        <v>1551</v>
      </c>
      <c r="C704" s="1" t="s">
        <v>27</v>
      </c>
      <c r="D704" s="1">
        <v>0.02</v>
      </c>
      <c r="E704" s="2">
        <v>280.98</v>
      </c>
      <c r="F704" s="2">
        <v>57</v>
      </c>
      <c r="G704" s="1" t="s">
        <v>28</v>
      </c>
      <c r="H704" s="1" t="s">
        <v>43</v>
      </c>
      <c r="I704" s="1" t="s">
        <v>30</v>
      </c>
      <c r="J704" s="1" t="s">
        <v>119</v>
      </c>
      <c r="K704" s="1" t="s">
        <v>63</v>
      </c>
      <c r="L704" s="1" t="s">
        <v>898</v>
      </c>
      <c r="M704" s="3">
        <v>0.78</v>
      </c>
      <c r="N704" s="1" t="s">
        <v>34</v>
      </c>
      <c r="O704" s="1" t="s">
        <v>35</v>
      </c>
      <c r="P704" s="1" t="s">
        <v>36</v>
      </c>
      <c r="Q704" s="1" t="s">
        <v>1552</v>
      </c>
      <c r="R704" s="1">
        <v>39701</v>
      </c>
      <c r="S704" s="5" t="s">
        <v>1493</v>
      </c>
      <c r="T704" s="5" t="s">
        <v>1481</v>
      </c>
      <c r="U704" s="2">
        <v>1141.7940000000001</v>
      </c>
      <c r="V704" s="1">
        <v>4</v>
      </c>
      <c r="W704" s="4">
        <v>1128.74</v>
      </c>
      <c r="X704" s="1">
        <v>88879</v>
      </c>
      <c r="Y704" s="4">
        <f>DataSheet!$E704-DataSheet!$D704</f>
        <v>280.96000000000004</v>
      </c>
      <c r="Z704" s="1" t="e">
        <f t="array" aca="1" ref="Z704" ca="1">_xludf.IFS(DataSheet!$O704="Central","Chris",DataSheet!$O704="East","Erin",DataSheet!$O704="South","Sam",DataSheet!$O704="West","William")</f>
        <v>#NAME?</v>
      </c>
    </row>
    <row r="705" spans="1:26" ht="15.75" customHeight="1">
      <c r="A705" s="1">
        <v>3133</v>
      </c>
      <c r="B705" s="1" t="s">
        <v>584</v>
      </c>
      <c r="C705" s="1" t="s">
        <v>27</v>
      </c>
      <c r="D705" s="1">
        <v>0.08</v>
      </c>
      <c r="E705" s="2">
        <v>5.4</v>
      </c>
      <c r="F705" s="2">
        <v>7.78</v>
      </c>
      <c r="G705" s="1" t="s">
        <v>42</v>
      </c>
      <c r="H705" s="1" t="s">
        <v>103</v>
      </c>
      <c r="I705" s="1" t="s">
        <v>53</v>
      </c>
      <c r="J705" s="1" t="s">
        <v>81</v>
      </c>
      <c r="K705" s="1" t="s">
        <v>82</v>
      </c>
      <c r="L705" s="1" t="s">
        <v>1553</v>
      </c>
      <c r="M705" s="3">
        <v>0.37</v>
      </c>
      <c r="N705" s="1" t="s">
        <v>34</v>
      </c>
      <c r="O705" s="1" t="s">
        <v>57</v>
      </c>
      <c r="P705" s="1" t="s">
        <v>112</v>
      </c>
      <c r="Q705" s="1" t="s">
        <v>585</v>
      </c>
      <c r="R705" s="1">
        <v>60540</v>
      </c>
      <c r="S705" s="5" t="s">
        <v>1493</v>
      </c>
      <c r="T705" s="5" t="s">
        <v>1493</v>
      </c>
      <c r="U705" s="2">
        <v>-44.067999999999998</v>
      </c>
      <c r="V705" s="1">
        <v>4</v>
      </c>
      <c r="W705" s="4">
        <v>25.35</v>
      </c>
      <c r="X705" s="1">
        <v>86792</v>
      </c>
      <c r="Y705" s="4">
        <f>DataSheet!$E705-DataSheet!$D705</f>
        <v>5.32</v>
      </c>
      <c r="Z705" s="1" t="e">
        <f t="array" aca="1" ref="Z705" ca="1">_xludf.IFS(DataSheet!$O705="Central","Chris",DataSheet!$O705="East","Erin",DataSheet!$O705="South","Sam",DataSheet!$O705="West","William")</f>
        <v>#NAME?</v>
      </c>
    </row>
    <row r="706" spans="1:26" ht="15.75" customHeight="1">
      <c r="A706" s="1">
        <v>3133</v>
      </c>
      <c r="B706" s="1" t="s">
        <v>584</v>
      </c>
      <c r="C706" s="1" t="s">
        <v>27</v>
      </c>
      <c r="D706" s="1">
        <v>0.09</v>
      </c>
      <c r="E706" s="2">
        <v>8.4600000000000009</v>
      </c>
      <c r="F706" s="2">
        <v>8.99</v>
      </c>
      <c r="G706" s="1" t="s">
        <v>96</v>
      </c>
      <c r="H706" s="1" t="s">
        <v>103</v>
      </c>
      <c r="I706" s="1" t="s">
        <v>44</v>
      </c>
      <c r="J706" s="1" t="s">
        <v>45</v>
      </c>
      <c r="K706" s="1" t="s">
        <v>46</v>
      </c>
      <c r="L706" s="1" t="s">
        <v>1554</v>
      </c>
      <c r="M706" s="3">
        <v>0.79</v>
      </c>
      <c r="N706" s="1" t="s">
        <v>34</v>
      </c>
      <c r="O706" s="1" t="s">
        <v>57</v>
      </c>
      <c r="P706" s="1" t="s">
        <v>112</v>
      </c>
      <c r="Q706" s="1" t="s">
        <v>585</v>
      </c>
      <c r="R706" s="1">
        <v>60540</v>
      </c>
      <c r="S706" s="5" t="s">
        <v>1493</v>
      </c>
      <c r="T706" s="5" t="s">
        <v>1555</v>
      </c>
      <c r="U706" s="2">
        <v>-100.51</v>
      </c>
      <c r="V706" s="1">
        <v>5</v>
      </c>
      <c r="W706" s="4">
        <v>45.03</v>
      </c>
      <c r="X706" s="1">
        <v>86792</v>
      </c>
      <c r="Y706" s="4">
        <f>DataSheet!$E706-DataSheet!$D706</f>
        <v>8.370000000000001</v>
      </c>
      <c r="Z706" s="1" t="e">
        <f t="array" aca="1" ref="Z706" ca="1">_xludf.IFS(DataSheet!$O706="Central","Chris",DataSheet!$O706="East","Erin",DataSheet!$O706="South","Sam",DataSheet!$O706="West","William")</f>
        <v>#NAME?</v>
      </c>
    </row>
    <row r="707" spans="1:26" ht="15.75" customHeight="1">
      <c r="A707" s="1">
        <v>3133</v>
      </c>
      <c r="B707" s="1" t="s">
        <v>584</v>
      </c>
      <c r="C707" s="1" t="s">
        <v>27</v>
      </c>
      <c r="D707" s="1">
        <v>0.21</v>
      </c>
      <c r="E707" s="2">
        <v>14.98</v>
      </c>
      <c r="F707" s="2">
        <v>8.99</v>
      </c>
      <c r="G707" s="1" t="s">
        <v>42</v>
      </c>
      <c r="H707" s="1" t="s">
        <v>103</v>
      </c>
      <c r="I707" s="1" t="s">
        <v>30</v>
      </c>
      <c r="J707" s="1" t="s">
        <v>136</v>
      </c>
      <c r="K707" s="1" t="s">
        <v>46</v>
      </c>
      <c r="L707" s="1" t="s">
        <v>1556</v>
      </c>
      <c r="M707" s="3">
        <v>0.39</v>
      </c>
      <c r="N707" s="1" t="s">
        <v>34</v>
      </c>
      <c r="O707" s="1" t="s">
        <v>57</v>
      </c>
      <c r="P707" s="1" t="s">
        <v>112</v>
      </c>
      <c r="Q707" s="1" t="s">
        <v>585</v>
      </c>
      <c r="R707" s="1">
        <v>60540</v>
      </c>
      <c r="S707" s="5" t="s">
        <v>1493</v>
      </c>
      <c r="T707" s="5" t="s">
        <v>1481</v>
      </c>
      <c r="U707" s="2">
        <v>-17.75</v>
      </c>
      <c r="V707" s="1">
        <v>10</v>
      </c>
      <c r="W707" s="4">
        <v>153.87</v>
      </c>
      <c r="X707" s="1">
        <v>86792</v>
      </c>
      <c r="Y707" s="4">
        <f>DataSheet!$E707-DataSheet!$D707</f>
        <v>14.77</v>
      </c>
      <c r="Z707" s="1" t="e">
        <f t="array" aca="1" ref="Z707" ca="1">_xludf.IFS(DataSheet!$O707="Central","Chris",DataSheet!$O707="East","Erin",DataSheet!$O707="South","Sam",DataSheet!$O707="West","William")</f>
        <v>#NAME?</v>
      </c>
    </row>
    <row r="708" spans="1:26" ht="15.75" customHeight="1">
      <c r="A708" s="1">
        <v>3133</v>
      </c>
      <c r="B708" s="1" t="s">
        <v>584</v>
      </c>
      <c r="C708" s="1" t="s">
        <v>27</v>
      </c>
      <c r="D708" s="1">
        <v>0.04</v>
      </c>
      <c r="E708" s="2">
        <v>155.99</v>
      </c>
      <c r="F708" s="2">
        <v>8.08</v>
      </c>
      <c r="G708" s="1" t="s">
        <v>42</v>
      </c>
      <c r="H708" s="1" t="s">
        <v>103</v>
      </c>
      <c r="I708" s="1" t="s">
        <v>44</v>
      </c>
      <c r="J708" s="1" t="s">
        <v>145</v>
      </c>
      <c r="K708" s="1" t="s">
        <v>82</v>
      </c>
      <c r="L708" s="1" t="s">
        <v>1557</v>
      </c>
      <c r="M708" s="3">
        <v>0.6</v>
      </c>
      <c r="N708" s="1" t="s">
        <v>34</v>
      </c>
      <c r="O708" s="1" t="s">
        <v>57</v>
      </c>
      <c r="P708" s="1" t="s">
        <v>112</v>
      </c>
      <c r="Q708" s="1" t="s">
        <v>585</v>
      </c>
      <c r="R708" s="1">
        <v>60540</v>
      </c>
      <c r="S708" s="5" t="s">
        <v>1493</v>
      </c>
      <c r="T708" s="5" t="s">
        <v>1481</v>
      </c>
      <c r="U708" s="2">
        <v>1374.9480000000001</v>
      </c>
      <c r="V708" s="1">
        <v>22</v>
      </c>
      <c r="W708" s="4">
        <v>2800.33</v>
      </c>
      <c r="X708" s="1">
        <v>86792</v>
      </c>
      <c r="Y708" s="4">
        <f>DataSheet!$E708-DataSheet!$D708</f>
        <v>155.95000000000002</v>
      </c>
      <c r="Z708" s="1" t="e">
        <f t="array" aca="1" ref="Z708" ca="1">_xludf.IFS(DataSheet!$O708="Central","Chris",DataSheet!$O708="East","Erin",DataSheet!$O708="South","Sam",DataSheet!$O708="West","William")</f>
        <v>#NAME?</v>
      </c>
    </row>
    <row r="709" spans="1:26" ht="15.75" customHeight="1">
      <c r="A709" s="1">
        <v>1005</v>
      </c>
      <c r="B709" s="1" t="s">
        <v>1459</v>
      </c>
      <c r="C709" s="1" t="s">
        <v>52</v>
      </c>
      <c r="D709" s="1">
        <v>0.06</v>
      </c>
      <c r="E709" s="2">
        <v>10.14</v>
      </c>
      <c r="F709" s="2">
        <v>2.27</v>
      </c>
      <c r="G709" s="1" t="s">
        <v>42</v>
      </c>
      <c r="H709" s="1" t="s">
        <v>29</v>
      </c>
      <c r="I709" s="1" t="s">
        <v>53</v>
      </c>
      <c r="J709" s="1" t="s">
        <v>97</v>
      </c>
      <c r="K709" s="1" t="s">
        <v>55</v>
      </c>
      <c r="L709" s="1" t="s">
        <v>181</v>
      </c>
      <c r="M709" s="3">
        <v>0.36</v>
      </c>
      <c r="N709" s="1" t="s">
        <v>34</v>
      </c>
      <c r="O709" s="1" t="s">
        <v>57</v>
      </c>
      <c r="P709" s="1" t="s">
        <v>112</v>
      </c>
      <c r="Q709" s="1" t="s">
        <v>1461</v>
      </c>
      <c r="R709" s="1">
        <v>60089</v>
      </c>
      <c r="S709" s="5" t="s">
        <v>1493</v>
      </c>
      <c r="T709" s="5" t="s">
        <v>1493</v>
      </c>
      <c r="U709" s="2">
        <v>-3.88</v>
      </c>
      <c r="V709" s="1">
        <v>1</v>
      </c>
      <c r="W709" s="4">
        <v>12.18</v>
      </c>
      <c r="X709" s="1">
        <v>90043</v>
      </c>
      <c r="Y709" s="4">
        <f>DataSheet!$E709-DataSheet!$D709</f>
        <v>10.08</v>
      </c>
      <c r="Z709" s="1" t="e">
        <f t="array" aca="1" ref="Z709" ca="1">_xludf.IFS(DataSheet!$O709="Central","Chris",DataSheet!$O709="East","Erin",DataSheet!$O709="South","Sam",DataSheet!$O709="West","William")</f>
        <v>#NAME?</v>
      </c>
    </row>
    <row r="710" spans="1:26" ht="15.75" customHeight="1">
      <c r="A710" s="1">
        <v>2358</v>
      </c>
      <c r="B710" s="1" t="s">
        <v>1217</v>
      </c>
      <c r="C710" s="1" t="s">
        <v>52</v>
      </c>
      <c r="D710" s="1">
        <v>0.1</v>
      </c>
      <c r="E710" s="2">
        <v>205.99</v>
      </c>
      <c r="F710" s="2">
        <v>8.99</v>
      </c>
      <c r="G710" s="1" t="s">
        <v>42</v>
      </c>
      <c r="H710" s="1" t="s">
        <v>103</v>
      </c>
      <c r="I710" s="1" t="s">
        <v>44</v>
      </c>
      <c r="J710" s="1" t="s">
        <v>145</v>
      </c>
      <c r="K710" s="1" t="s">
        <v>82</v>
      </c>
      <c r="L710" s="1" t="s">
        <v>688</v>
      </c>
      <c r="M710" s="3">
        <v>0.56000000000000005</v>
      </c>
      <c r="N710" s="1" t="s">
        <v>34</v>
      </c>
      <c r="O710" s="1" t="s">
        <v>35</v>
      </c>
      <c r="P710" s="1" t="s">
        <v>133</v>
      </c>
      <c r="Q710" s="1" t="s">
        <v>1145</v>
      </c>
      <c r="R710" s="1">
        <v>33311</v>
      </c>
      <c r="S710" s="5" t="s">
        <v>1493</v>
      </c>
      <c r="T710" s="5" t="s">
        <v>1558</v>
      </c>
      <c r="U710" s="2">
        <v>147</v>
      </c>
      <c r="V710" s="1">
        <v>2</v>
      </c>
      <c r="W710" s="4">
        <v>324.62</v>
      </c>
      <c r="X710" s="1">
        <v>88267</v>
      </c>
      <c r="Y710" s="4">
        <f>DataSheet!$E710-DataSheet!$D710</f>
        <v>205.89000000000001</v>
      </c>
      <c r="Z710" s="1" t="e">
        <f t="array" aca="1" ref="Z710" ca="1">_xludf.IFS(DataSheet!$O710="Central","Chris",DataSheet!$O710="East","Erin",DataSheet!$O710="South","Sam",DataSheet!$O710="West","William")</f>
        <v>#NAME?</v>
      </c>
    </row>
    <row r="711" spans="1:26" ht="15.75" customHeight="1">
      <c r="A711" s="1">
        <v>91</v>
      </c>
      <c r="B711" s="1" t="s">
        <v>1302</v>
      </c>
      <c r="C711" s="1" t="s">
        <v>126</v>
      </c>
      <c r="D711" s="1">
        <v>0.06</v>
      </c>
      <c r="E711" s="2">
        <v>175.99</v>
      </c>
      <c r="F711" s="2">
        <v>8.99</v>
      </c>
      <c r="G711" s="1" t="s">
        <v>42</v>
      </c>
      <c r="H711" s="1" t="s">
        <v>103</v>
      </c>
      <c r="I711" s="1" t="s">
        <v>44</v>
      </c>
      <c r="J711" s="1" t="s">
        <v>145</v>
      </c>
      <c r="K711" s="1" t="s">
        <v>82</v>
      </c>
      <c r="L711" s="1" t="s">
        <v>1230</v>
      </c>
      <c r="M711" s="3">
        <v>0.56999999999999995</v>
      </c>
      <c r="N711" s="1" t="s">
        <v>34</v>
      </c>
      <c r="O711" s="1" t="s">
        <v>65</v>
      </c>
      <c r="P711" s="1" t="s">
        <v>99</v>
      </c>
      <c r="Q711" s="1" t="s">
        <v>1303</v>
      </c>
      <c r="R711" s="1">
        <v>94591</v>
      </c>
      <c r="S711" s="5" t="s">
        <v>1493</v>
      </c>
      <c r="T711" s="5" t="s">
        <v>1467</v>
      </c>
      <c r="U711" s="2">
        <v>2031.5070000000001</v>
      </c>
      <c r="V711" s="1">
        <v>23</v>
      </c>
      <c r="W711" s="4">
        <v>3363.53</v>
      </c>
      <c r="X711" s="1">
        <v>87177</v>
      </c>
      <c r="Y711" s="4">
        <f>DataSheet!$E711-DataSheet!$D711</f>
        <v>175.93</v>
      </c>
      <c r="Z711" s="1" t="e">
        <f t="array" aca="1" ref="Z711" ca="1">_xludf.IFS(DataSheet!$O711="Central","Chris",DataSheet!$O711="East","Erin",DataSheet!$O711="South","Sam",DataSheet!$O711="West","William")</f>
        <v>#NAME?</v>
      </c>
    </row>
    <row r="712" spans="1:26" ht="15.75" customHeight="1">
      <c r="A712" s="1">
        <v>679</v>
      </c>
      <c r="B712" s="1" t="s">
        <v>1559</v>
      </c>
      <c r="C712" s="1" t="s">
        <v>126</v>
      </c>
      <c r="D712" s="1">
        <v>0.01</v>
      </c>
      <c r="E712" s="2">
        <v>3.95</v>
      </c>
      <c r="F712" s="2">
        <v>5.13</v>
      </c>
      <c r="G712" s="1" t="s">
        <v>42</v>
      </c>
      <c r="H712" s="1" t="s">
        <v>103</v>
      </c>
      <c r="I712" s="1" t="s">
        <v>53</v>
      </c>
      <c r="J712" s="1" t="s">
        <v>104</v>
      </c>
      <c r="K712" s="1" t="s">
        <v>82</v>
      </c>
      <c r="L712" s="1" t="s">
        <v>1560</v>
      </c>
      <c r="M712" s="3">
        <v>0.59</v>
      </c>
      <c r="N712" s="1" t="s">
        <v>34</v>
      </c>
      <c r="O712" s="1" t="s">
        <v>65</v>
      </c>
      <c r="P712" s="1" t="s">
        <v>73</v>
      </c>
      <c r="Q712" s="1" t="s">
        <v>1561</v>
      </c>
      <c r="R712" s="1">
        <v>98387</v>
      </c>
      <c r="S712" s="5" t="s">
        <v>1493</v>
      </c>
      <c r="T712" s="5" t="s">
        <v>1481</v>
      </c>
      <c r="U712" s="2">
        <v>-19.93</v>
      </c>
      <c r="V712" s="1">
        <v>2</v>
      </c>
      <c r="W712" s="4">
        <v>10.11</v>
      </c>
      <c r="X712" s="1">
        <v>88890</v>
      </c>
      <c r="Y712" s="4">
        <f>DataSheet!$E712-DataSheet!$D712</f>
        <v>3.9400000000000004</v>
      </c>
      <c r="Z712" s="1" t="e">
        <f t="array" aca="1" ref="Z712" ca="1">_xludf.IFS(DataSheet!$O712="Central","Chris",DataSheet!$O712="East","Erin",DataSheet!$O712="South","Sam",DataSheet!$O712="West","William")</f>
        <v>#NAME?</v>
      </c>
    </row>
    <row r="713" spans="1:26" ht="15.75" customHeight="1">
      <c r="A713" s="1">
        <v>679</v>
      </c>
      <c r="B713" s="1" t="s">
        <v>1559</v>
      </c>
      <c r="C713" s="1" t="s">
        <v>126</v>
      </c>
      <c r="D713" s="1">
        <v>0.02</v>
      </c>
      <c r="E713" s="2">
        <v>367.99</v>
      </c>
      <c r="F713" s="2">
        <v>19.989999999999998</v>
      </c>
      <c r="G713" s="1" t="s">
        <v>42</v>
      </c>
      <c r="H713" s="1" t="s">
        <v>103</v>
      </c>
      <c r="I713" s="1" t="s">
        <v>53</v>
      </c>
      <c r="J713" s="1" t="s">
        <v>81</v>
      </c>
      <c r="K713" s="1" t="s">
        <v>82</v>
      </c>
      <c r="L713" s="1" t="s">
        <v>1562</v>
      </c>
      <c r="M713" s="3">
        <v>0.4</v>
      </c>
      <c r="N713" s="1" t="s">
        <v>34</v>
      </c>
      <c r="O713" s="1" t="s">
        <v>65</v>
      </c>
      <c r="P713" s="1" t="s">
        <v>73</v>
      </c>
      <c r="Q713" s="1" t="s">
        <v>1561</v>
      </c>
      <c r="R713" s="1">
        <v>98387</v>
      </c>
      <c r="S713" s="5" t="s">
        <v>1493</v>
      </c>
      <c r="T713" s="5" t="s">
        <v>1481</v>
      </c>
      <c r="U713" s="2">
        <v>4568.6072999999997</v>
      </c>
      <c r="V713" s="1">
        <v>17</v>
      </c>
      <c r="W713" s="4">
        <v>6621.17</v>
      </c>
      <c r="X713" s="1">
        <v>88890</v>
      </c>
      <c r="Y713" s="4">
        <f>DataSheet!$E713-DataSheet!$D713</f>
        <v>367.97</v>
      </c>
      <c r="Z713" s="1" t="e">
        <f t="array" aca="1" ref="Z713" ca="1">_xludf.IFS(DataSheet!$O713="Central","Chris",DataSheet!$O713="East","Erin",DataSheet!$O713="South","Sam",DataSheet!$O713="West","William")</f>
        <v>#NAME?</v>
      </c>
    </row>
    <row r="714" spans="1:26" ht="15.75" customHeight="1">
      <c r="A714" s="1">
        <v>680</v>
      </c>
      <c r="B714" s="1" t="s">
        <v>1563</v>
      </c>
      <c r="C714" s="1" t="s">
        <v>126</v>
      </c>
      <c r="D714" s="1">
        <v>0.04</v>
      </c>
      <c r="E714" s="2">
        <v>95.99</v>
      </c>
      <c r="F714" s="2">
        <v>4.9000000000000004</v>
      </c>
      <c r="G714" s="1" t="s">
        <v>42</v>
      </c>
      <c r="H714" s="1" t="s">
        <v>103</v>
      </c>
      <c r="I714" s="1" t="s">
        <v>44</v>
      </c>
      <c r="J714" s="1" t="s">
        <v>145</v>
      </c>
      <c r="K714" s="1" t="s">
        <v>82</v>
      </c>
      <c r="L714" s="1" t="s">
        <v>798</v>
      </c>
      <c r="M714" s="3">
        <v>0.56000000000000005</v>
      </c>
      <c r="N714" s="1" t="s">
        <v>34</v>
      </c>
      <c r="O714" s="1" t="s">
        <v>65</v>
      </c>
      <c r="P714" s="1" t="s">
        <v>73</v>
      </c>
      <c r="Q714" s="1" t="s">
        <v>1564</v>
      </c>
      <c r="R714" s="1">
        <v>99207</v>
      </c>
      <c r="S714" s="5" t="s">
        <v>1493</v>
      </c>
      <c r="T714" s="5" t="s">
        <v>1467</v>
      </c>
      <c r="U714" s="2">
        <v>-258.22500000000002</v>
      </c>
      <c r="V714" s="1">
        <v>3</v>
      </c>
      <c r="W714" s="4">
        <v>253.78</v>
      </c>
      <c r="X714" s="1">
        <v>88890</v>
      </c>
      <c r="Y714" s="4">
        <f>DataSheet!$E714-DataSheet!$D714</f>
        <v>95.949999999999989</v>
      </c>
      <c r="Z714" s="1" t="e">
        <f t="array" aca="1" ref="Z714" ca="1">_xludf.IFS(DataSheet!$O714="Central","Chris",DataSheet!$O714="East","Erin",DataSheet!$O714="South","Sam",DataSheet!$O714="West","William")</f>
        <v>#NAME?</v>
      </c>
    </row>
    <row r="715" spans="1:26" ht="15.75" customHeight="1">
      <c r="A715" s="1">
        <v>2696</v>
      </c>
      <c r="B715" s="1" t="s">
        <v>1565</v>
      </c>
      <c r="C715" s="1" t="s">
        <v>27</v>
      </c>
      <c r="D715" s="1">
        <v>0.05</v>
      </c>
      <c r="E715" s="2">
        <v>107.53</v>
      </c>
      <c r="F715" s="2">
        <v>5.81</v>
      </c>
      <c r="G715" s="1" t="s">
        <v>42</v>
      </c>
      <c r="H715" s="1" t="s">
        <v>80</v>
      </c>
      <c r="I715" s="1" t="s">
        <v>30</v>
      </c>
      <c r="J715" s="1" t="s">
        <v>136</v>
      </c>
      <c r="K715" s="1" t="s">
        <v>154</v>
      </c>
      <c r="L715" s="1" t="s">
        <v>1566</v>
      </c>
      <c r="M715" s="3">
        <v>0.65</v>
      </c>
      <c r="N715" s="1" t="s">
        <v>34</v>
      </c>
      <c r="O715" s="1" t="s">
        <v>35</v>
      </c>
      <c r="P715" s="1" t="s">
        <v>174</v>
      </c>
      <c r="Q715" s="1" t="s">
        <v>1567</v>
      </c>
      <c r="R715" s="1">
        <v>35401</v>
      </c>
      <c r="S715" s="5" t="s">
        <v>1481</v>
      </c>
      <c r="T715" s="5" t="s">
        <v>1467</v>
      </c>
      <c r="U715" s="2">
        <v>-89.418000000000006</v>
      </c>
      <c r="V715" s="1">
        <v>6</v>
      </c>
      <c r="W715" s="4">
        <v>612.91999999999996</v>
      </c>
      <c r="X715" s="1">
        <v>87676</v>
      </c>
      <c r="Y715" s="4">
        <f>DataSheet!$E715-DataSheet!$D715</f>
        <v>107.48</v>
      </c>
      <c r="Z715" s="1" t="e">
        <f t="array" aca="1" ref="Z715" ca="1">_xludf.IFS(DataSheet!$O715="Central","Chris",DataSheet!$O715="East","Erin",DataSheet!$O715="South","Sam",DataSheet!$O715="West","William")</f>
        <v>#NAME?</v>
      </c>
    </row>
    <row r="716" spans="1:26" ht="15.75" customHeight="1">
      <c r="A716" s="1">
        <v>2376</v>
      </c>
      <c r="B716" s="1" t="s">
        <v>1568</v>
      </c>
      <c r="C716" s="1" t="s">
        <v>41</v>
      </c>
      <c r="D716" s="1">
        <v>0.05</v>
      </c>
      <c r="E716" s="2">
        <v>3.28</v>
      </c>
      <c r="F716" s="2">
        <v>3.97</v>
      </c>
      <c r="G716" s="1" t="s">
        <v>42</v>
      </c>
      <c r="H716" s="1" t="s">
        <v>103</v>
      </c>
      <c r="I716" s="1" t="s">
        <v>53</v>
      </c>
      <c r="J716" s="1" t="s">
        <v>54</v>
      </c>
      <c r="K716" s="1" t="s">
        <v>55</v>
      </c>
      <c r="L716" s="1" t="s">
        <v>259</v>
      </c>
      <c r="M716" s="3">
        <v>0.56000000000000005</v>
      </c>
      <c r="N716" s="1" t="s">
        <v>34</v>
      </c>
      <c r="O716" s="1" t="s">
        <v>65</v>
      </c>
      <c r="P716" s="1" t="s">
        <v>511</v>
      </c>
      <c r="Q716" s="1" t="s">
        <v>1569</v>
      </c>
      <c r="R716" s="1">
        <v>83843</v>
      </c>
      <c r="S716" s="5" t="s">
        <v>1481</v>
      </c>
      <c r="T716" s="5" t="s">
        <v>1467</v>
      </c>
      <c r="U716" s="2">
        <v>-100.24</v>
      </c>
      <c r="V716" s="1">
        <v>18</v>
      </c>
      <c r="W716" s="4">
        <v>61.29</v>
      </c>
      <c r="X716" s="1">
        <v>91321</v>
      </c>
      <c r="Y716" s="4">
        <f>DataSheet!$E716-DataSheet!$D716</f>
        <v>3.23</v>
      </c>
      <c r="Z716" s="1" t="e">
        <f t="array" aca="1" ref="Z716" ca="1">_xludf.IFS(DataSheet!$O716="Central","Chris",DataSheet!$O716="East","Erin",DataSheet!$O716="South","Sam",DataSheet!$O716="West","William")</f>
        <v>#NAME?</v>
      </c>
    </row>
    <row r="717" spans="1:26" ht="15.75" customHeight="1">
      <c r="A717" s="1">
        <v>2376</v>
      </c>
      <c r="B717" s="1" t="s">
        <v>1568</v>
      </c>
      <c r="C717" s="1" t="s">
        <v>41</v>
      </c>
      <c r="D717" s="1">
        <v>0.03</v>
      </c>
      <c r="E717" s="2">
        <v>6.98</v>
      </c>
      <c r="F717" s="2">
        <v>9.69</v>
      </c>
      <c r="G717" s="1" t="s">
        <v>42</v>
      </c>
      <c r="H717" s="1" t="s">
        <v>103</v>
      </c>
      <c r="I717" s="1" t="s">
        <v>53</v>
      </c>
      <c r="J717" s="1" t="s">
        <v>87</v>
      </c>
      <c r="K717" s="1" t="s">
        <v>82</v>
      </c>
      <c r="L717" s="1" t="s">
        <v>1570</v>
      </c>
      <c r="M717" s="3">
        <v>0.83</v>
      </c>
      <c r="N717" s="1" t="s">
        <v>34</v>
      </c>
      <c r="O717" s="1" t="s">
        <v>65</v>
      </c>
      <c r="P717" s="1" t="s">
        <v>511</v>
      </c>
      <c r="Q717" s="1" t="s">
        <v>1569</v>
      </c>
      <c r="R717" s="1">
        <v>83843</v>
      </c>
      <c r="S717" s="5" t="s">
        <v>1481</v>
      </c>
      <c r="T717" s="5" t="s">
        <v>1555</v>
      </c>
      <c r="U717" s="2">
        <v>-262.62</v>
      </c>
      <c r="V717" s="1">
        <v>15</v>
      </c>
      <c r="W717" s="4">
        <v>109.15</v>
      </c>
      <c r="X717" s="1">
        <v>91321</v>
      </c>
      <c r="Y717" s="4">
        <f>DataSheet!$E717-DataSheet!$D717</f>
        <v>6.95</v>
      </c>
      <c r="Z717" s="1" t="e">
        <f t="array" aca="1" ref="Z717" ca="1">_xludf.IFS(DataSheet!$O717="Central","Chris",DataSheet!$O717="East","Erin",DataSheet!$O717="South","Sam",DataSheet!$O717="West","William")</f>
        <v>#NAME?</v>
      </c>
    </row>
    <row r="718" spans="1:26" ht="15.75" customHeight="1">
      <c r="A718" s="1">
        <v>670</v>
      </c>
      <c r="B718" s="1" t="s">
        <v>1571</v>
      </c>
      <c r="C718" s="1" t="s">
        <v>52</v>
      </c>
      <c r="D718" s="1">
        <v>0.08</v>
      </c>
      <c r="E718" s="2">
        <v>296.18</v>
      </c>
      <c r="F718" s="2">
        <v>54.12</v>
      </c>
      <c r="G718" s="1" t="s">
        <v>28</v>
      </c>
      <c r="H718" s="1" t="s">
        <v>80</v>
      </c>
      <c r="I718" s="1" t="s">
        <v>30</v>
      </c>
      <c r="J718" s="1" t="s">
        <v>31</v>
      </c>
      <c r="K718" s="1" t="s">
        <v>32</v>
      </c>
      <c r="L718" s="1" t="s">
        <v>1126</v>
      </c>
      <c r="M718" s="3">
        <v>0.76</v>
      </c>
      <c r="N718" s="1" t="s">
        <v>34</v>
      </c>
      <c r="O718" s="1" t="s">
        <v>35</v>
      </c>
      <c r="P718" s="1" t="s">
        <v>256</v>
      </c>
      <c r="Q718" s="1" t="s">
        <v>1572</v>
      </c>
      <c r="R718" s="1">
        <v>22025</v>
      </c>
      <c r="S718" s="5" t="s">
        <v>1481</v>
      </c>
      <c r="T718" s="5" t="s">
        <v>1573</v>
      </c>
      <c r="U718" s="2">
        <v>-187.22200000000001</v>
      </c>
      <c r="V718" s="1">
        <v>5</v>
      </c>
      <c r="W718" s="4">
        <v>1429.81</v>
      </c>
      <c r="X718" s="1">
        <v>88474</v>
      </c>
      <c r="Y718" s="4">
        <f>DataSheet!$E718-DataSheet!$D718</f>
        <v>296.10000000000002</v>
      </c>
      <c r="Z718" s="1" t="e">
        <f t="array" aca="1" ref="Z718" ca="1">_xludf.IFS(DataSheet!$O718="Central","Chris",DataSheet!$O718="East","Erin",DataSheet!$O718="South","Sam",DataSheet!$O718="West","William")</f>
        <v>#NAME?</v>
      </c>
    </row>
    <row r="719" spans="1:26" ht="15.75" customHeight="1">
      <c r="A719" s="1">
        <v>2944</v>
      </c>
      <c r="B719" s="1" t="s">
        <v>1574</v>
      </c>
      <c r="C719" s="1" t="s">
        <v>52</v>
      </c>
      <c r="D719" s="1">
        <v>0.04</v>
      </c>
      <c r="E719" s="2">
        <v>4.55</v>
      </c>
      <c r="F719" s="2">
        <v>1.49</v>
      </c>
      <c r="G719" s="1" t="s">
        <v>42</v>
      </c>
      <c r="H719" s="1" t="s">
        <v>103</v>
      </c>
      <c r="I719" s="1" t="s">
        <v>53</v>
      </c>
      <c r="J719" s="1" t="s">
        <v>81</v>
      </c>
      <c r="K719" s="1" t="s">
        <v>82</v>
      </c>
      <c r="L719" s="1" t="s">
        <v>1575</v>
      </c>
      <c r="M719" s="3">
        <v>0.35</v>
      </c>
      <c r="N719" s="1" t="s">
        <v>34</v>
      </c>
      <c r="O719" s="1" t="s">
        <v>57</v>
      </c>
      <c r="P719" s="1" t="s">
        <v>305</v>
      </c>
      <c r="Q719" s="1" t="s">
        <v>1576</v>
      </c>
      <c r="R719" s="1">
        <v>48640</v>
      </c>
      <c r="S719" s="5" t="s">
        <v>1481</v>
      </c>
      <c r="T719" s="5" t="s">
        <v>1555</v>
      </c>
      <c r="U719" s="2">
        <v>28.288</v>
      </c>
      <c r="V719" s="1">
        <v>13</v>
      </c>
      <c r="W719" s="4">
        <v>59.75</v>
      </c>
      <c r="X719" s="1">
        <v>90309</v>
      </c>
      <c r="Y719" s="4">
        <f>DataSheet!$E719-DataSheet!$D719</f>
        <v>4.51</v>
      </c>
      <c r="Z719" s="1" t="e">
        <f t="array" aca="1" ref="Z719" ca="1">_xludf.IFS(DataSheet!$O719="Central","Chris",DataSheet!$O719="East","Erin",DataSheet!$O719="South","Sam",DataSheet!$O719="West","William")</f>
        <v>#NAME?</v>
      </c>
    </row>
    <row r="720" spans="1:26" ht="15.75" customHeight="1">
      <c r="A720" s="1">
        <v>392</v>
      </c>
      <c r="B720" s="1" t="s">
        <v>1577</v>
      </c>
      <c r="C720" s="1" t="s">
        <v>126</v>
      </c>
      <c r="D720" s="1">
        <v>0.02</v>
      </c>
      <c r="E720" s="2">
        <v>34.979999999999997</v>
      </c>
      <c r="F720" s="2">
        <v>7.53</v>
      </c>
      <c r="G720" s="1" t="s">
        <v>42</v>
      </c>
      <c r="H720" s="1" t="s">
        <v>103</v>
      </c>
      <c r="I720" s="1" t="s">
        <v>44</v>
      </c>
      <c r="J720" s="1" t="s">
        <v>45</v>
      </c>
      <c r="K720" s="1" t="s">
        <v>82</v>
      </c>
      <c r="L720" s="1" t="s">
        <v>1507</v>
      </c>
      <c r="M720" s="3">
        <v>0.76</v>
      </c>
      <c r="N720" s="1" t="s">
        <v>34</v>
      </c>
      <c r="O720" s="1" t="s">
        <v>57</v>
      </c>
      <c r="P720" s="1" t="s">
        <v>89</v>
      </c>
      <c r="Q720" s="1" t="s">
        <v>1578</v>
      </c>
      <c r="R720" s="1">
        <v>63105</v>
      </c>
      <c r="S720" s="5" t="s">
        <v>1481</v>
      </c>
      <c r="T720" s="5" t="s">
        <v>1555</v>
      </c>
      <c r="U720" s="2">
        <v>-159.68</v>
      </c>
      <c r="V720" s="1">
        <v>1</v>
      </c>
      <c r="W720" s="4">
        <v>37.159999999999997</v>
      </c>
      <c r="X720" s="1">
        <v>86383</v>
      </c>
      <c r="Y720" s="4">
        <f>DataSheet!$E720-DataSheet!$D720</f>
        <v>34.959999999999994</v>
      </c>
      <c r="Z720" s="1" t="e">
        <f t="array" aca="1" ref="Z720" ca="1">_xludf.IFS(DataSheet!$O720="Central","Chris",DataSheet!$O720="East","Erin",DataSheet!$O720="South","Sam",DataSheet!$O720="West","William")</f>
        <v>#NAME?</v>
      </c>
    </row>
    <row r="721" spans="1:26" ht="15.75" customHeight="1">
      <c r="A721" s="1">
        <v>392</v>
      </c>
      <c r="B721" s="1" t="s">
        <v>1577</v>
      </c>
      <c r="C721" s="1" t="s">
        <v>126</v>
      </c>
      <c r="D721" s="1">
        <v>0.01</v>
      </c>
      <c r="E721" s="2">
        <v>19.989999999999998</v>
      </c>
      <c r="F721" s="2">
        <v>11.17</v>
      </c>
      <c r="G721" s="1" t="s">
        <v>42</v>
      </c>
      <c r="H721" s="1" t="s">
        <v>103</v>
      </c>
      <c r="I721" s="1" t="s">
        <v>30</v>
      </c>
      <c r="J721" s="1" t="s">
        <v>136</v>
      </c>
      <c r="K721" s="1" t="s">
        <v>71</v>
      </c>
      <c r="L721" s="1" t="s">
        <v>510</v>
      </c>
      <c r="M721" s="3">
        <v>0.6</v>
      </c>
      <c r="N721" s="1" t="s">
        <v>34</v>
      </c>
      <c r="O721" s="1" t="s">
        <v>57</v>
      </c>
      <c r="P721" s="1" t="s">
        <v>89</v>
      </c>
      <c r="Q721" s="1" t="s">
        <v>1578</v>
      </c>
      <c r="R721" s="1">
        <v>63105</v>
      </c>
      <c r="S721" s="5" t="s">
        <v>1481</v>
      </c>
      <c r="T721" s="5" t="s">
        <v>1558</v>
      </c>
      <c r="U721" s="2">
        <v>27.91</v>
      </c>
      <c r="V721" s="1">
        <v>2</v>
      </c>
      <c r="W721" s="4">
        <v>43.65</v>
      </c>
      <c r="X721" s="1">
        <v>86383</v>
      </c>
      <c r="Y721" s="4">
        <f>DataSheet!$E721-DataSheet!$D721</f>
        <v>19.979999999999997</v>
      </c>
      <c r="Z721" s="1" t="e">
        <f t="array" aca="1" ref="Z721" ca="1">_xludf.IFS(DataSheet!$O721="Central","Chris",DataSheet!$O721="East","Erin",DataSheet!$O721="South","Sam",DataSheet!$O721="West","William")</f>
        <v>#NAME?</v>
      </c>
    </row>
    <row r="722" spans="1:26" ht="15.75" customHeight="1">
      <c r="A722" s="1">
        <v>3003</v>
      </c>
      <c r="B722" s="1" t="s">
        <v>1579</v>
      </c>
      <c r="C722" s="1" t="s">
        <v>126</v>
      </c>
      <c r="D722" s="1">
        <v>0.03</v>
      </c>
      <c r="E722" s="2">
        <v>85.99</v>
      </c>
      <c r="F722" s="2">
        <v>0.99</v>
      </c>
      <c r="G722" s="1" t="s">
        <v>42</v>
      </c>
      <c r="H722" s="1" t="s">
        <v>80</v>
      </c>
      <c r="I722" s="1" t="s">
        <v>44</v>
      </c>
      <c r="J722" s="1" t="s">
        <v>145</v>
      </c>
      <c r="K722" s="1" t="s">
        <v>55</v>
      </c>
      <c r="L722" s="1" t="s">
        <v>1227</v>
      </c>
      <c r="M722" s="3">
        <v>0.55000000000000004</v>
      </c>
      <c r="N722" s="1" t="s">
        <v>34</v>
      </c>
      <c r="O722" s="1" t="s">
        <v>65</v>
      </c>
      <c r="P722" s="1" t="s">
        <v>511</v>
      </c>
      <c r="Q722" s="1" t="s">
        <v>1580</v>
      </c>
      <c r="R722" s="1">
        <v>83814</v>
      </c>
      <c r="S722" s="5" t="s">
        <v>1481</v>
      </c>
      <c r="T722" s="5" t="s">
        <v>1467</v>
      </c>
      <c r="U722" s="2">
        <v>1037.1044999999999</v>
      </c>
      <c r="V722" s="1">
        <v>20</v>
      </c>
      <c r="W722" s="4">
        <v>1503.05</v>
      </c>
      <c r="X722" s="1">
        <v>91586</v>
      </c>
      <c r="Y722" s="4">
        <f>DataSheet!$E722-DataSheet!$D722</f>
        <v>85.96</v>
      </c>
      <c r="Z722" s="1" t="e">
        <f t="array" aca="1" ref="Z722" ca="1">_xludf.IFS(DataSheet!$O722="Central","Chris",DataSheet!$O722="East","Erin",DataSheet!$O722="South","Sam",DataSheet!$O722="West","William")</f>
        <v>#NAME?</v>
      </c>
    </row>
    <row r="723" spans="1:26" ht="15.75" customHeight="1">
      <c r="A723" s="1">
        <v>1014</v>
      </c>
      <c r="B723" s="1" t="s">
        <v>1512</v>
      </c>
      <c r="C723" s="1" t="s">
        <v>79</v>
      </c>
      <c r="D723" s="1">
        <v>0.08</v>
      </c>
      <c r="E723" s="2">
        <v>10.91</v>
      </c>
      <c r="F723" s="2">
        <v>2.99</v>
      </c>
      <c r="G723" s="1" t="s">
        <v>42</v>
      </c>
      <c r="H723" s="1" t="s">
        <v>80</v>
      </c>
      <c r="I723" s="1" t="s">
        <v>53</v>
      </c>
      <c r="J723" s="1" t="s">
        <v>81</v>
      </c>
      <c r="K723" s="1" t="s">
        <v>82</v>
      </c>
      <c r="L723" s="1" t="s">
        <v>1581</v>
      </c>
      <c r="M723" s="3">
        <v>0.38</v>
      </c>
      <c r="N723" s="1" t="s">
        <v>34</v>
      </c>
      <c r="O723" s="1" t="s">
        <v>35</v>
      </c>
      <c r="P723" s="1" t="s">
        <v>48</v>
      </c>
      <c r="Q723" s="1" t="s">
        <v>1513</v>
      </c>
      <c r="R723" s="1">
        <v>72022</v>
      </c>
      <c r="S723" s="5" t="s">
        <v>1481</v>
      </c>
      <c r="T723" s="5" t="s">
        <v>1467</v>
      </c>
      <c r="U723" s="2">
        <v>-2.1</v>
      </c>
      <c r="V723" s="1">
        <v>11</v>
      </c>
      <c r="W723" s="4">
        <v>119.99</v>
      </c>
      <c r="X723" s="1">
        <v>88388</v>
      </c>
      <c r="Y723" s="4">
        <f>DataSheet!$E723-DataSheet!$D723</f>
        <v>10.83</v>
      </c>
      <c r="Z723" s="1" t="e">
        <f t="array" aca="1" ref="Z723" ca="1">_xludf.IFS(DataSheet!$O723="Central","Chris",DataSheet!$O723="East","Erin",DataSheet!$O723="South","Sam",DataSheet!$O723="West","William")</f>
        <v>#NAME?</v>
      </c>
    </row>
    <row r="724" spans="1:26" ht="15.75" customHeight="1">
      <c r="A724" s="1">
        <v>1279</v>
      </c>
      <c r="B724" s="1" t="s">
        <v>1515</v>
      </c>
      <c r="C724" s="1" t="s">
        <v>79</v>
      </c>
      <c r="D724" s="1">
        <v>0</v>
      </c>
      <c r="E724" s="2">
        <v>442.14</v>
      </c>
      <c r="F724" s="2">
        <v>14.7</v>
      </c>
      <c r="G724" s="1" t="s">
        <v>28</v>
      </c>
      <c r="H724" s="1" t="s">
        <v>103</v>
      </c>
      <c r="I724" s="1" t="s">
        <v>44</v>
      </c>
      <c r="J724" s="1" t="s">
        <v>62</v>
      </c>
      <c r="K724" s="1" t="s">
        <v>63</v>
      </c>
      <c r="L724" s="1" t="s">
        <v>1370</v>
      </c>
      <c r="M724" s="3">
        <v>0.56000000000000005</v>
      </c>
      <c r="N724" s="1" t="s">
        <v>34</v>
      </c>
      <c r="O724" s="1" t="s">
        <v>57</v>
      </c>
      <c r="P724" s="1" t="s">
        <v>58</v>
      </c>
      <c r="Q724" s="1" t="s">
        <v>1516</v>
      </c>
      <c r="R724" s="1">
        <v>46324</v>
      </c>
      <c r="S724" s="5" t="s">
        <v>1481</v>
      </c>
      <c r="T724" s="5" t="s">
        <v>1481</v>
      </c>
      <c r="U724" s="2">
        <v>501.51</v>
      </c>
      <c r="V724" s="1">
        <v>5</v>
      </c>
      <c r="W724" s="4">
        <v>2343.34</v>
      </c>
      <c r="X724" s="1">
        <v>90115</v>
      </c>
      <c r="Y724" s="4">
        <f>DataSheet!$E724-DataSheet!$D724</f>
        <v>442.14</v>
      </c>
      <c r="Z724" s="1" t="e">
        <f t="array" aca="1" ref="Z724" ca="1">_xludf.IFS(DataSheet!$O724="Central","Chris",DataSheet!$O724="East","Erin",DataSheet!$O724="South","Sam",DataSheet!$O724="West","William")</f>
        <v>#NAME?</v>
      </c>
    </row>
    <row r="725" spans="1:26" ht="15.75" customHeight="1">
      <c r="A725" s="1">
        <v>1432</v>
      </c>
      <c r="B725" s="1" t="s">
        <v>1582</v>
      </c>
      <c r="C725" s="1" t="s">
        <v>79</v>
      </c>
      <c r="D725" s="1">
        <v>0.05</v>
      </c>
      <c r="E725" s="2">
        <v>9.7799999999999994</v>
      </c>
      <c r="F725" s="2">
        <v>1.39</v>
      </c>
      <c r="G725" s="1" t="s">
        <v>42</v>
      </c>
      <c r="H725" s="1" t="s">
        <v>103</v>
      </c>
      <c r="I725" s="1" t="s">
        <v>53</v>
      </c>
      <c r="J725" s="1" t="s">
        <v>362</v>
      </c>
      <c r="K725" s="1" t="s">
        <v>82</v>
      </c>
      <c r="L725" s="1" t="s">
        <v>1583</v>
      </c>
      <c r="M725" s="3">
        <v>0.39</v>
      </c>
      <c r="N725" s="1" t="s">
        <v>34</v>
      </c>
      <c r="O725" s="1" t="s">
        <v>57</v>
      </c>
      <c r="P725" s="1" t="s">
        <v>58</v>
      </c>
      <c r="Q725" s="1" t="s">
        <v>1584</v>
      </c>
      <c r="R725" s="1">
        <v>46203</v>
      </c>
      <c r="S725" s="5" t="s">
        <v>1481</v>
      </c>
      <c r="T725" s="5" t="s">
        <v>1467</v>
      </c>
      <c r="U725" s="2">
        <v>74.278499999999994</v>
      </c>
      <c r="V725" s="1">
        <v>11</v>
      </c>
      <c r="W725" s="4">
        <v>107.65</v>
      </c>
      <c r="X725" s="1">
        <v>86826</v>
      </c>
      <c r="Y725" s="4">
        <f>DataSheet!$E725-DataSheet!$D725</f>
        <v>9.7299999999999986</v>
      </c>
      <c r="Z725" s="1" t="e">
        <f t="array" aca="1" ref="Z725" ca="1">_xludf.IFS(DataSheet!$O725="Central","Chris",DataSheet!$O725="East","Erin",DataSheet!$O725="South","Sam",DataSheet!$O725="West","William")</f>
        <v>#NAME?</v>
      </c>
    </row>
    <row r="726" spans="1:26" ht="15.75" customHeight="1">
      <c r="A726" s="1">
        <v>1433</v>
      </c>
      <c r="B726" s="1" t="s">
        <v>1585</v>
      </c>
      <c r="C726" s="1" t="s">
        <v>79</v>
      </c>
      <c r="D726" s="1">
        <v>0.02</v>
      </c>
      <c r="E726" s="2">
        <v>3.28</v>
      </c>
      <c r="F726" s="2">
        <v>3.97</v>
      </c>
      <c r="G726" s="1" t="s">
        <v>96</v>
      </c>
      <c r="H726" s="1" t="s">
        <v>103</v>
      </c>
      <c r="I726" s="1" t="s">
        <v>53</v>
      </c>
      <c r="J726" s="1" t="s">
        <v>54</v>
      </c>
      <c r="K726" s="1" t="s">
        <v>55</v>
      </c>
      <c r="L726" s="1" t="s">
        <v>385</v>
      </c>
      <c r="M726" s="3">
        <v>0.56000000000000005</v>
      </c>
      <c r="N726" s="1" t="s">
        <v>34</v>
      </c>
      <c r="O726" s="1" t="s">
        <v>57</v>
      </c>
      <c r="P726" s="1" t="s">
        <v>58</v>
      </c>
      <c r="Q726" s="1" t="s">
        <v>1586</v>
      </c>
      <c r="R726" s="1">
        <v>47130</v>
      </c>
      <c r="S726" s="5" t="s">
        <v>1481</v>
      </c>
      <c r="T726" s="5" t="s">
        <v>1467</v>
      </c>
      <c r="U726" s="2">
        <v>-66.349999999999994</v>
      </c>
      <c r="V726" s="1">
        <v>7</v>
      </c>
      <c r="W726" s="4">
        <v>25.15</v>
      </c>
      <c r="X726" s="1">
        <v>86826</v>
      </c>
      <c r="Y726" s="4">
        <f>DataSheet!$E726-DataSheet!$D726</f>
        <v>3.26</v>
      </c>
      <c r="Z726" s="1" t="e">
        <f t="array" aca="1" ref="Z726" ca="1">_xludf.IFS(DataSheet!$O726="Central","Chris",DataSheet!$O726="East","Erin",DataSheet!$O726="South","Sam",DataSheet!$O726="West","William")</f>
        <v>#NAME?</v>
      </c>
    </row>
    <row r="727" spans="1:26" ht="15.75" customHeight="1">
      <c r="A727" s="1">
        <v>2006</v>
      </c>
      <c r="B727" s="1" t="s">
        <v>1587</v>
      </c>
      <c r="C727" s="1" t="s">
        <v>79</v>
      </c>
      <c r="D727" s="1">
        <v>0.03</v>
      </c>
      <c r="E727" s="2">
        <v>5.78</v>
      </c>
      <c r="F727" s="2">
        <v>5.37</v>
      </c>
      <c r="G727" s="1" t="s">
        <v>42</v>
      </c>
      <c r="H727" s="1" t="s">
        <v>80</v>
      </c>
      <c r="I727" s="1" t="s">
        <v>53</v>
      </c>
      <c r="J727" s="1" t="s">
        <v>97</v>
      </c>
      <c r="K727" s="1" t="s">
        <v>82</v>
      </c>
      <c r="L727" s="1" t="s">
        <v>1588</v>
      </c>
      <c r="M727" s="3">
        <v>0.36</v>
      </c>
      <c r="N727" s="1" t="s">
        <v>34</v>
      </c>
      <c r="O727" s="1" t="s">
        <v>65</v>
      </c>
      <c r="P727" s="1" t="s">
        <v>66</v>
      </c>
      <c r="Q727" s="1" t="s">
        <v>1299</v>
      </c>
      <c r="R727" s="1">
        <v>81301</v>
      </c>
      <c r="S727" s="5" t="s">
        <v>1481</v>
      </c>
      <c r="T727" s="5" t="s">
        <v>1467</v>
      </c>
      <c r="U727" s="2">
        <v>-63.35</v>
      </c>
      <c r="V727" s="1">
        <v>15</v>
      </c>
      <c r="W727" s="4">
        <v>88.22</v>
      </c>
      <c r="X727" s="1">
        <v>88798</v>
      </c>
      <c r="Y727" s="4">
        <f>DataSheet!$E727-DataSheet!$D727</f>
        <v>5.75</v>
      </c>
      <c r="Z727" s="1" t="e">
        <f t="array" aca="1" ref="Z727" ca="1">_xludf.IFS(DataSheet!$O727="Central","Chris",DataSheet!$O727="East","Erin",DataSheet!$O727="South","Sam",DataSheet!$O727="West","William")</f>
        <v>#NAME?</v>
      </c>
    </row>
    <row r="728" spans="1:26" ht="15.75" customHeight="1">
      <c r="A728" s="1">
        <v>868</v>
      </c>
      <c r="B728" s="1" t="s">
        <v>1429</v>
      </c>
      <c r="C728" s="1" t="s">
        <v>27</v>
      </c>
      <c r="D728" s="1">
        <v>0.06</v>
      </c>
      <c r="E728" s="2">
        <v>6.48</v>
      </c>
      <c r="F728" s="2">
        <v>8.8800000000000008</v>
      </c>
      <c r="G728" s="1" t="s">
        <v>42</v>
      </c>
      <c r="H728" s="1" t="s">
        <v>103</v>
      </c>
      <c r="I728" s="1" t="s">
        <v>53</v>
      </c>
      <c r="J728" s="1" t="s">
        <v>97</v>
      </c>
      <c r="K728" s="1" t="s">
        <v>82</v>
      </c>
      <c r="L728" s="1" t="s">
        <v>1589</v>
      </c>
      <c r="M728" s="3">
        <v>0.37</v>
      </c>
      <c r="N728" s="1" t="s">
        <v>34</v>
      </c>
      <c r="O728" s="1" t="s">
        <v>57</v>
      </c>
      <c r="P728" s="1" t="s">
        <v>93</v>
      </c>
      <c r="Q728" s="1" t="s">
        <v>1431</v>
      </c>
      <c r="R728" s="1">
        <v>55126</v>
      </c>
      <c r="S728" s="5" t="s">
        <v>1467</v>
      </c>
      <c r="T728" s="5" t="s">
        <v>1555</v>
      </c>
      <c r="U728" s="2">
        <v>-237.47</v>
      </c>
      <c r="V728" s="1">
        <v>20</v>
      </c>
      <c r="W728" s="4">
        <v>125.77</v>
      </c>
      <c r="X728" s="1">
        <v>91195</v>
      </c>
      <c r="Y728" s="4">
        <f>DataSheet!$E728-DataSheet!$D728</f>
        <v>6.4200000000000008</v>
      </c>
      <c r="Z728" s="1" t="e">
        <f t="array" aca="1" ref="Z728" ca="1">_xludf.IFS(DataSheet!$O728="Central","Chris",DataSheet!$O728="East","Erin",DataSheet!$O728="South","Sam",DataSheet!$O728="West","William")</f>
        <v>#NAME?</v>
      </c>
    </row>
    <row r="729" spans="1:26" ht="15.75" customHeight="1">
      <c r="A729" s="1">
        <v>3008</v>
      </c>
      <c r="B729" s="1" t="s">
        <v>1590</v>
      </c>
      <c r="C729" s="1" t="s">
        <v>27</v>
      </c>
      <c r="D729" s="1">
        <v>0.05</v>
      </c>
      <c r="E729" s="2">
        <v>9.99</v>
      </c>
      <c r="F729" s="2">
        <v>4.78</v>
      </c>
      <c r="G729" s="1" t="s">
        <v>42</v>
      </c>
      <c r="H729" s="1" t="s">
        <v>80</v>
      </c>
      <c r="I729" s="1" t="s">
        <v>53</v>
      </c>
      <c r="J729" s="1" t="s">
        <v>97</v>
      </c>
      <c r="K729" s="1" t="s">
        <v>82</v>
      </c>
      <c r="L729" s="1" t="s">
        <v>1591</v>
      </c>
      <c r="M729" s="3">
        <v>0.4</v>
      </c>
      <c r="N729" s="1" t="s">
        <v>34</v>
      </c>
      <c r="O729" s="1" t="s">
        <v>57</v>
      </c>
      <c r="P729" s="1" t="s">
        <v>93</v>
      </c>
      <c r="Q729" s="1" t="s">
        <v>1592</v>
      </c>
      <c r="R729" s="1">
        <v>55343</v>
      </c>
      <c r="S729" s="5" t="s">
        <v>1467</v>
      </c>
      <c r="T729" s="5" t="s">
        <v>1555</v>
      </c>
      <c r="U729" s="2">
        <v>41.3</v>
      </c>
      <c r="V729" s="1">
        <v>20</v>
      </c>
      <c r="W729" s="4">
        <v>203.37</v>
      </c>
      <c r="X729" s="1">
        <v>89414</v>
      </c>
      <c r="Y729" s="4">
        <f>DataSheet!$E729-DataSheet!$D729</f>
        <v>9.94</v>
      </c>
      <c r="Z729" s="1" t="e">
        <f t="array" aca="1" ref="Z729" ca="1">_xludf.IFS(DataSheet!$O729="Central","Chris",DataSheet!$O729="East","Erin",DataSheet!$O729="South","Sam",DataSheet!$O729="West","William")</f>
        <v>#NAME?</v>
      </c>
    </row>
    <row r="730" spans="1:26" ht="15.75" customHeight="1">
      <c r="A730" s="1">
        <v>688</v>
      </c>
      <c r="B730" s="1" t="s">
        <v>1593</v>
      </c>
      <c r="C730" s="1" t="s">
        <v>52</v>
      </c>
      <c r="D730" s="1">
        <v>0.06</v>
      </c>
      <c r="E730" s="2">
        <v>4.18</v>
      </c>
      <c r="F730" s="2">
        <v>2.99</v>
      </c>
      <c r="G730" s="1" t="s">
        <v>42</v>
      </c>
      <c r="H730" s="1" t="s">
        <v>29</v>
      </c>
      <c r="I730" s="1" t="s">
        <v>53</v>
      </c>
      <c r="J730" s="1" t="s">
        <v>81</v>
      </c>
      <c r="K730" s="1" t="s">
        <v>82</v>
      </c>
      <c r="L730" s="1" t="s">
        <v>1594</v>
      </c>
      <c r="M730" s="3">
        <v>0.37</v>
      </c>
      <c r="N730" s="1" t="s">
        <v>34</v>
      </c>
      <c r="O730" s="1" t="s">
        <v>57</v>
      </c>
      <c r="P730" s="1" t="s">
        <v>89</v>
      </c>
      <c r="Q730" s="1" t="s">
        <v>1595</v>
      </c>
      <c r="R730" s="1">
        <v>63116</v>
      </c>
      <c r="S730" s="5" t="s">
        <v>1467</v>
      </c>
      <c r="T730" s="5" t="s">
        <v>1558</v>
      </c>
      <c r="U730" s="2">
        <v>-12.718999999999999</v>
      </c>
      <c r="V730" s="1">
        <v>5</v>
      </c>
      <c r="W730" s="4">
        <v>21.34</v>
      </c>
      <c r="X730" s="1">
        <v>88504</v>
      </c>
      <c r="Y730" s="4">
        <f>DataSheet!$E730-DataSheet!$D730</f>
        <v>4.12</v>
      </c>
      <c r="Z730" s="1" t="e">
        <f t="array" aca="1" ref="Z730" ca="1">_xludf.IFS(DataSheet!$O730="Central","Chris",DataSheet!$O730="East","Erin",DataSheet!$O730="South","Sam",DataSheet!$O730="West","William")</f>
        <v>#NAME?</v>
      </c>
    </row>
    <row r="731" spans="1:26" ht="15.75" customHeight="1">
      <c r="A731" s="1">
        <v>797</v>
      </c>
      <c r="B731" s="1" t="s">
        <v>1596</v>
      </c>
      <c r="C731" s="1" t="s">
        <v>52</v>
      </c>
      <c r="D731" s="1">
        <v>0.09</v>
      </c>
      <c r="E731" s="2">
        <v>6.48</v>
      </c>
      <c r="F731" s="2">
        <v>6.86</v>
      </c>
      <c r="G731" s="1" t="s">
        <v>42</v>
      </c>
      <c r="H731" s="1" t="s">
        <v>103</v>
      </c>
      <c r="I731" s="1" t="s">
        <v>53</v>
      </c>
      <c r="J731" s="1" t="s">
        <v>97</v>
      </c>
      <c r="K731" s="1" t="s">
        <v>82</v>
      </c>
      <c r="L731" s="1" t="s">
        <v>1597</v>
      </c>
      <c r="M731" s="3">
        <v>0.37</v>
      </c>
      <c r="N731" s="1" t="s">
        <v>34</v>
      </c>
      <c r="O731" s="1" t="s">
        <v>65</v>
      </c>
      <c r="P731" s="1" t="s">
        <v>156</v>
      </c>
      <c r="Q731" s="1" t="s">
        <v>1598</v>
      </c>
      <c r="R731" s="1">
        <v>84067</v>
      </c>
      <c r="S731" s="5" t="s">
        <v>1467</v>
      </c>
      <c r="T731" s="5" t="s">
        <v>1558</v>
      </c>
      <c r="U731" s="2">
        <v>-62.23</v>
      </c>
      <c r="V731" s="1">
        <v>8</v>
      </c>
      <c r="W731" s="4">
        <v>50.88</v>
      </c>
      <c r="X731" s="1">
        <v>86870</v>
      </c>
      <c r="Y731" s="4">
        <f>DataSheet!$E731-DataSheet!$D731</f>
        <v>6.3900000000000006</v>
      </c>
      <c r="Z731" s="1" t="e">
        <f t="array" aca="1" ref="Z731" ca="1">_xludf.IFS(DataSheet!$O731="Central","Chris",DataSheet!$O731="East","Erin",DataSheet!$O731="South","Sam",DataSheet!$O731="West","William")</f>
        <v>#NAME?</v>
      </c>
    </row>
    <row r="732" spans="1:26" ht="15.75" customHeight="1">
      <c r="A732" s="1">
        <v>2729</v>
      </c>
      <c r="B732" s="1" t="s">
        <v>1599</v>
      </c>
      <c r="C732" s="1" t="s">
        <v>52</v>
      </c>
      <c r="D732" s="1">
        <v>0.08</v>
      </c>
      <c r="E732" s="2">
        <v>230.98</v>
      </c>
      <c r="F732" s="2">
        <v>23.78</v>
      </c>
      <c r="G732" s="1" t="s">
        <v>28</v>
      </c>
      <c r="H732" s="1" t="s">
        <v>43</v>
      </c>
      <c r="I732" s="1" t="s">
        <v>30</v>
      </c>
      <c r="J732" s="1" t="s">
        <v>31</v>
      </c>
      <c r="K732" s="1" t="s">
        <v>32</v>
      </c>
      <c r="L732" s="1" t="s">
        <v>1600</v>
      </c>
      <c r="M732" s="3">
        <v>0.6</v>
      </c>
      <c r="N732" s="1" t="s">
        <v>34</v>
      </c>
      <c r="O732" s="1" t="s">
        <v>65</v>
      </c>
      <c r="P732" s="1" t="s">
        <v>73</v>
      </c>
      <c r="Q732" s="1" t="s">
        <v>423</v>
      </c>
      <c r="R732" s="1">
        <v>98226</v>
      </c>
      <c r="S732" s="5" t="s">
        <v>1467</v>
      </c>
      <c r="T732" s="5" t="s">
        <v>1549</v>
      </c>
      <c r="U732" s="2">
        <v>501.69</v>
      </c>
      <c r="V732" s="1">
        <v>4</v>
      </c>
      <c r="W732" s="4">
        <v>924.8</v>
      </c>
      <c r="X732" s="1">
        <v>88114</v>
      </c>
      <c r="Y732" s="4">
        <f>DataSheet!$E732-DataSheet!$D732</f>
        <v>230.89999999999998</v>
      </c>
      <c r="Z732" s="1" t="e">
        <f t="array" aca="1" ref="Z732" ca="1">_xludf.IFS(DataSheet!$O732="Central","Chris",DataSheet!$O732="East","Erin",DataSheet!$O732="South","Sam",DataSheet!$O732="West","William")</f>
        <v>#NAME?</v>
      </c>
    </row>
    <row r="733" spans="1:26" ht="15.75" customHeight="1">
      <c r="A733" s="1">
        <v>1771</v>
      </c>
      <c r="B733" s="1" t="s">
        <v>1601</v>
      </c>
      <c r="C733" s="1" t="s">
        <v>126</v>
      </c>
      <c r="D733" s="1">
        <v>7.0000000000000007E-2</v>
      </c>
      <c r="E733" s="2">
        <v>60.98</v>
      </c>
      <c r="F733" s="2">
        <v>49</v>
      </c>
      <c r="G733" s="1" t="s">
        <v>42</v>
      </c>
      <c r="H733" s="1" t="s">
        <v>80</v>
      </c>
      <c r="I733" s="1" t="s">
        <v>53</v>
      </c>
      <c r="J733" s="1" t="s">
        <v>104</v>
      </c>
      <c r="K733" s="1" t="s">
        <v>71</v>
      </c>
      <c r="L733" s="1" t="s">
        <v>1602</v>
      </c>
      <c r="M733" s="3">
        <v>0.59</v>
      </c>
      <c r="N733" s="1" t="s">
        <v>34</v>
      </c>
      <c r="O733" s="1" t="s">
        <v>57</v>
      </c>
      <c r="P733" s="1" t="s">
        <v>112</v>
      </c>
      <c r="Q733" s="1" t="s">
        <v>1081</v>
      </c>
      <c r="R733" s="1">
        <v>61032</v>
      </c>
      <c r="S733" s="5" t="s">
        <v>1467</v>
      </c>
      <c r="T733" s="5" t="s">
        <v>1555</v>
      </c>
      <c r="U733" s="2">
        <v>-807.89</v>
      </c>
      <c r="V733" s="1">
        <v>7</v>
      </c>
      <c r="W733" s="4">
        <v>410.17</v>
      </c>
      <c r="X733" s="1">
        <v>89106</v>
      </c>
      <c r="Y733" s="4">
        <f>DataSheet!$E733-DataSheet!$D733</f>
        <v>60.91</v>
      </c>
      <c r="Z733" s="1" t="e">
        <f t="array" aca="1" ref="Z733" ca="1">_xludf.IFS(DataSheet!$O733="Central","Chris",DataSheet!$O733="East","Erin",DataSheet!$O733="South","Sam",DataSheet!$O733="West","William")</f>
        <v>#NAME?</v>
      </c>
    </row>
    <row r="734" spans="1:26" ht="15.75" customHeight="1">
      <c r="A734" s="1">
        <v>945</v>
      </c>
      <c r="B734" s="1" t="s">
        <v>1603</v>
      </c>
      <c r="C734" s="1" t="s">
        <v>79</v>
      </c>
      <c r="D734" s="1">
        <v>0.03</v>
      </c>
      <c r="E734" s="2">
        <v>31.74</v>
      </c>
      <c r="F734" s="2">
        <v>12.62</v>
      </c>
      <c r="G734" s="1" t="s">
        <v>42</v>
      </c>
      <c r="H734" s="1" t="s">
        <v>80</v>
      </c>
      <c r="I734" s="1" t="s">
        <v>53</v>
      </c>
      <c r="J734" s="1" t="s">
        <v>81</v>
      </c>
      <c r="K734" s="1" t="s">
        <v>82</v>
      </c>
      <c r="L734" s="1" t="s">
        <v>1604</v>
      </c>
      <c r="M734" s="3">
        <v>0.37</v>
      </c>
      <c r="N734" s="1" t="s">
        <v>34</v>
      </c>
      <c r="O734" s="1" t="s">
        <v>65</v>
      </c>
      <c r="P734" s="1" t="s">
        <v>99</v>
      </c>
      <c r="Q734" s="1" t="s">
        <v>1605</v>
      </c>
      <c r="R734" s="1">
        <v>95070</v>
      </c>
      <c r="S734" s="5" t="s">
        <v>1467</v>
      </c>
      <c r="T734" s="5" t="s">
        <v>1467</v>
      </c>
      <c r="U734" s="2">
        <v>-4.3010000000000002</v>
      </c>
      <c r="V734" s="1">
        <v>3</v>
      </c>
      <c r="W734" s="4">
        <v>98.7</v>
      </c>
      <c r="X734" s="1">
        <v>86567</v>
      </c>
      <c r="Y734" s="4">
        <f>DataSheet!$E734-DataSheet!$D734</f>
        <v>31.709999999999997</v>
      </c>
      <c r="Z734" s="1" t="e">
        <f t="array" aca="1" ref="Z734" ca="1">_xludf.IFS(DataSheet!$O734="Central","Chris",DataSheet!$O734="East","Erin",DataSheet!$O734="South","Sam",DataSheet!$O734="West","William")</f>
        <v>#NAME?</v>
      </c>
    </row>
    <row r="735" spans="1:26" ht="15.75" customHeight="1">
      <c r="A735" s="1">
        <v>3327</v>
      </c>
      <c r="B735" s="1" t="s">
        <v>1606</v>
      </c>
      <c r="C735" s="1" t="s">
        <v>79</v>
      </c>
      <c r="D735" s="1">
        <v>0.06</v>
      </c>
      <c r="E735" s="2">
        <v>113.98</v>
      </c>
      <c r="F735" s="2">
        <v>30</v>
      </c>
      <c r="G735" s="1" t="s">
        <v>28</v>
      </c>
      <c r="H735" s="1" t="s">
        <v>29</v>
      </c>
      <c r="I735" s="1" t="s">
        <v>30</v>
      </c>
      <c r="J735" s="1" t="s">
        <v>119</v>
      </c>
      <c r="K735" s="1" t="s">
        <v>63</v>
      </c>
      <c r="L735" s="1" t="s">
        <v>1607</v>
      </c>
      <c r="M735" s="3">
        <v>0.69</v>
      </c>
      <c r="N735" s="1" t="s">
        <v>34</v>
      </c>
      <c r="O735" s="1" t="s">
        <v>57</v>
      </c>
      <c r="P735" s="1" t="s">
        <v>305</v>
      </c>
      <c r="Q735" s="1" t="s">
        <v>1608</v>
      </c>
      <c r="R735" s="1">
        <v>48060</v>
      </c>
      <c r="S735" s="5" t="s">
        <v>1467</v>
      </c>
      <c r="T735" s="5" t="s">
        <v>1558</v>
      </c>
      <c r="U735" s="2">
        <v>-127.3</v>
      </c>
      <c r="V735" s="1">
        <v>3</v>
      </c>
      <c r="W735" s="4">
        <v>356.14</v>
      </c>
      <c r="X735" s="1">
        <v>87272</v>
      </c>
      <c r="Y735" s="4">
        <f>DataSheet!$E735-DataSheet!$D735</f>
        <v>113.92</v>
      </c>
      <c r="Z735" s="1" t="e">
        <f t="array" aca="1" ref="Z735" ca="1">_xludf.IFS(DataSheet!$O735="Central","Chris",DataSheet!$O735="East","Erin",DataSheet!$O735="South","Sam",DataSheet!$O735="West","William")</f>
        <v>#NAME?</v>
      </c>
    </row>
    <row r="736" spans="1:26" ht="15.75" customHeight="1">
      <c r="A736" s="1">
        <v>3327</v>
      </c>
      <c r="B736" s="1" t="s">
        <v>1606</v>
      </c>
      <c r="C736" s="1" t="s">
        <v>79</v>
      </c>
      <c r="D736" s="1">
        <v>0.05</v>
      </c>
      <c r="E736" s="2">
        <v>6.48</v>
      </c>
      <c r="F736" s="2">
        <v>6.86</v>
      </c>
      <c r="G736" s="1" t="s">
        <v>42</v>
      </c>
      <c r="H736" s="1" t="s">
        <v>29</v>
      </c>
      <c r="I736" s="1" t="s">
        <v>53</v>
      </c>
      <c r="J736" s="1" t="s">
        <v>97</v>
      </c>
      <c r="K736" s="1" t="s">
        <v>82</v>
      </c>
      <c r="L736" s="1" t="s">
        <v>1597</v>
      </c>
      <c r="M736" s="3">
        <v>0.37</v>
      </c>
      <c r="N736" s="1" t="s">
        <v>34</v>
      </c>
      <c r="O736" s="1" t="s">
        <v>57</v>
      </c>
      <c r="P736" s="1" t="s">
        <v>305</v>
      </c>
      <c r="Q736" s="1" t="s">
        <v>1608</v>
      </c>
      <c r="R736" s="1">
        <v>48060</v>
      </c>
      <c r="S736" s="5" t="s">
        <v>1467</v>
      </c>
      <c r="T736" s="5" t="s">
        <v>1558</v>
      </c>
      <c r="U736" s="2">
        <v>-52.77</v>
      </c>
      <c r="V736" s="1">
        <v>4</v>
      </c>
      <c r="W736" s="4">
        <v>27.08</v>
      </c>
      <c r="X736" s="1">
        <v>87272</v>
      </c>
      <c r="Y736" s="4">
        <f>DataSheet!$E736-DataSheet!$D736</f>
        <v>6.4300000000000006</v>
      </c>
      <c r="Z736" s="1" t="e">
        <f t="array" aca="1" ref="Z736" ca="1">_xludf.IFS(DataSheet!$O736="Central","Chris",DataSheet!$O736="East","Erin",DataSheet!$O736="South","Sam",DataSheet!$O736="West","William")</f>
        <v>#NAME?</v>
      </c>
    </row>
    <row r="737" spans="1:26" ht="15.75" customHeight="1">
      <c r="A737" s="1">
        <v>1020</v>
      </c>
      <c r="B737" s="1" t="s">
        <v>1061</v>
      </c>
      <c r="C737" s="1" t="s">
        <v>27</v>
      </c>
      <c r="D737" s="1">
        <v>0.09</v>
      </c>
      <c r="E737" s="2">
        <v>517.48</v>
      </c>
      <c r="F737" s="2">
        <v>16.63</v>
      </c>
      <c r="G737" s="1" t="s">
        <v>28</v>
      </c>
      <c r="H737" s="1" t="s">
        <v>29</v>
      </c>
      <c r="I737" s="1" t="s">
        <v>44</v>
      </c>
      <c r="J737" s="1" t="s">
        <v>62</v>
      </c>
      <c r="K737" s="1" t="s">
        <v>32</v>
      </c>
      <c r="L737" s="1" t="s">
        <v>1609</v>
      </c>
      <c r="M737" s="3">
        <v>0.59</v>
      </c>
      <c r="N737" s="1" t="s">
        <v>34</v>
      </c>
      <c r="O737" s="1" t="s">
        <v>57</v>
      </c>
      <c r="P737" s="1" t="s">
        <v>559</v>
      </c>
      <c r="Q737" s="1" t="s">
        <v>1063</v>
      </c>
      <c r="R737" s="1">
        <v>66762</v>
      </c>
      <c r="S737" s="5" t="s">
        <v>1555</v>
      </c>
      <c r="T737" s="5" t="s">
        <v>1555</v>
      </c>
      <c r="U737" s="2">
        <v>909.36</v>
      </c>
      <c r="V737" s="1">
        <v>5</v>
      </c>
      <c r="W737" s="4">
        <v>2354.54</v>
      </c>
      <c r="X737" s="1">
        <v>88632</v>
      </c>
      <c r="Y737" s="4">
        <f>DataSheet!$E737-DataSheet!$D737</f>
        <v>517.39</v>
      </c>
      <c r="Z737" s="1" t="e">
        <f t="array" aca="1" ref="Z737" ca="1">_xludf.IFS(DataSheet!$O737="Central","Chris",DataSheet!$O737="East","Erin",DataSheet!$O737="South","Sam",DataSheet!$O737="West","William")</f>
        <v>#NAME?</v>
      </c>
    </row>
    <row r="738" spans="1:26" ht="15.75" customHeight="1">
      <c r="A738" s="1">
        <v>850</v>
      </c>
      <c r="B738" s="1" t="s">
        <v>1610</v>
      </c>
      <c r="C738" s="1" t="s">
        <v>79</v>
      </c>
      <c r="D738" s="1">
        <v>7.0000000000000007E-2</v>
      </c>
      <c r="E738" s="2">
        <v>6.08</v>
      </c>
      <c r="F738" s="2">
        <v>0.91</v>
      </c>
      <c r="G738" s="1" t="s">
        <v>42</v>
      </c>
      <c r="H738" s="1" t="s">
        <v>103</v>
      </c>
      <c r="I738" s="1" t="s">
        <v>53</v>
      </c>
      <c r="J738" s="1" t="s">
        <v>54</v>
      </c>
      <c r="K738" s="1" t="s">
        <v>55</v>
      </c>
      <c r="L738" s="1" t="s">
        <v>1611</v>
      </c>
      <c r="M738" s="3">
        <v>0.51</v>
      </c>
      <c r="N738" s="1" t="s">
        <v>34</v>
      </c>
      <c r="O738" s="1" t="s">
        <v>65</v>
      </c>
      <c r="P738" s="1" t="s">
        <v>99</v>
      </c>
      <c r="Q738" s="1" t="s">
        <v>1612</v>
      </c>
      <c r="R738" s="1">
        <v>93117</v>
      </c>
      <c r="S738" s="5" t="s">
        <v>1555</v>
      </c>
      <c r="T738" s="5" t="s">
        <v>1558</v>
      </c>
      <c r="U738" s="2">
        <v>19.57</v>
      </c>
      <c r="V738" s="1">
        <v>7</v>
      </c>
      <c r="W738" s="4">
        <v>41.96</v>
      </c>
      <c r="X738" s="1">
        <v>88569</v>
      </c>
      <c r="Y738" s="4">
        <f>DataSheet!$E738-DataSheet!$D738</f>
        <v>6.01</v>
      </c>
      <c r="Z738" s="1" t="e">
        <f t="array" aca="1" ref="Z738" ca="1">_xludf.IFS(DataSheet!$O738="Central","Chris",DataSheet!$O738="East","Erin",DataSheet!$O738="South","Sam",DataSheet!$O738="West","William")</f>
        <v>#NAME?</v>
      </c>
    </row>
    <row r="739" spans="1:26" ht="15.75" customHeight="1">
      <c r="A739" s="1">
        <v>851</v>
      </c>
      <c r="B739" s="1" t="s">
        <v>1425</v>
      </c>
      <c r="C739" s="1" t="s">
        <v>79</v>
      </c>
      <c r="D739" s="1">
        <v>0.08</v>
      </c>
      <c r="E739" s="2">
        <v>19.899999999999999</v>
      </c>
      <c r="F739" s="2">
        <v>5.29</v>
      </c>
      <c r="G739" s="1" t="s">
        <v>42</v>
      </c>
      <c r="H739" s="1" t="s">
        <v>103</v>
      </c>
      <c r="I739" s="1" t="s">
        <v>53</v>
      </c>
      <c r="J739" s="1" t="s">
        <v>104</v>
      </c>
      <c r="K739" s="1" t="s">
        <v>154</v>
      </c>
      <c r="L739" s="1" t="s">
        <v>1613</v>
      </c>
      <c r="M739" s="3">
        <v>0.4</v>
      </c>
      <c r="N739" s="1" t="s">
        <v>34</v>
      </c>
      <c r="O739" s="1" t="s">
        <v>65</v>
      </c>
      <c r="P739" s="1" t="s">
        <v>99</v>
      </c>
      <c r="Q739" s="1" t="s">
        <v>1427</v>
      </c>
      <c r="R739" s="1">
        <v>91745</v>
      </c>
      <c r="S739" s="5" t="s">
        <v>1555</v>
      </c>
      <c r="T739" s="5" t="s">
        <v>1491</v>
      </c>
      <c r="U739" s="2">
        <v>107.11</v>
      </c>
      <c r="V739" s="1">
        <v>13</v>
      </c>
      <c r="W739" s="4">
        <v>240.46</v>
      </c>
      <c r="X739" s="1">
        <v>88569</v>
      </c>
      <c r="Y739" s="4">
        <f>DataSheet!$E739-DataSheet!$D739</f>
        <v>19.82</v>
      </c>
      <c r="Z739" s="1" t="e">
        <f t="array" aca="1" ref="Z739" ca="1">_xludf.IFS(DataSheet!$O739="Central","Chris",DataSheet!$O739="East","Erin",DataSheet!$O739="South","Sam",DataSheet!$O739="West","William")</f>
        <v>#NAME?</v>
      </c>
    </row>
    <row r="740" spans="1:26" ht="15.75" customHeight="1">
      <c r="A740" s="1">
        <v>851</v>
      </c>
      <c r="B740" s="1" t="s">
        <v>1425</v>
      </c>
      <c r="C740" s="1" t="s">
        <v>79</v>
      </c>
      <c r="D740" s="1">
        <v>0.02</v>
      </c>
      <c r="E740" s="2">
        <v>3.36</v>
      </c>
      <c r="F740" s="2">
        <v>6.27</v>
      </c>
      <c r="G740" s="1" t="s">
        <v>42</v>
      </c>
      <c r="H740" s="1" t="s">
        <v>103</v>
      </c>
      <c r="I740" s="1" t="s">
        <v>53</v>
      </c>
      <c r="J740" s="1" t="s">
        <v>81</v>
      </c>
      <c r="K740" s="1" t="s">
        <v>82</v>
      </c>
      <c r="L740" s="1" t="s">
        <v>198</v>
      </c>
      <c r="M740" s="3">
        <v>0.4</v>
      </c>
      <c r="N740" s="1" t="s">
        <v>34</v>
      </c>
      <c r="O740" s="1" t="s">
        <v>65</v>
      </c>
      <c r="P740" s="1" t="s">
        <v>99</v>
      </c>
      <c r="Q740" s="1" t="s">
        <v>1427</v>
      </c>
      <c r="R740" s="1">
        <v>91745</v>
      </c>
      <c r="S740" s="5" t="s">
        <v>1555</v>
      </c>
      <c r="T740" s="5" t="s">
        <v>1491</v>
      </c>
      <c r="U740" s="2">
        <v>-216.154</v>
      </c>
      <c r="V740" s="1">
        <v>21</v>
      </c>
      <c r="W740" s="4">
        <v>74.08</v>
      </c>
      <c r="X740" s="1">
        <v>88569</v>
      </c>
      <c r="Y740" s="4">
        <f>DataSheet!$E740-DataSheet!$D740</f>
        <v>3.34</v>
      </c>
      <c r="Z740" s="1" t="e">
        <f t="array" aca="1" ref="Z740" ca="1">_xludf.IFS(DataSheet!$O740="Central","Chris",DataSheet!$O740="East","Erin",DataSheet!$O740="South","Sam",DataSheet!$O740="West","William")</f>
        <v>#NAME?</v>
      </c>
    </row>
    <row r="741" spans="1:26" ht="15.75" customHeight="1">
      <c r="A741" s="1">
        <v>2750</v>
      </c>
      <c r="B741" s="1" t="s">
        <v>1614</v>
      </c>
      <c r="C741" s="1" t="s">
        <v>27</v>
      </c>
      <c r="D741" s="1">
        <v>0.02</v>
      </c>
      <c r="E741" s="2">
        <v>161.55000000000001</v>
      </c>
      <c r="F741" s="2">
        <v>19.989999999999998</v>
      </c>
      <c r="G741" s="1" t="s">
        <v>42</v>
      </c>
      <c r="H741" s="1" t="s">
        <v>29</v>
      </c>
      <c r="I741" s="1" t="s">
        <v>53</v>
      </c>
      <c r="J741" s="1" t="s">
        <v>87</v>
      </c>
      <c r="K741" s="1" t="s">
        <v>82</v>
      </c>
      <c r="L741" s="1" t="s">
        <v>88</v>
      </c>
      <c r="M741" s="3">
        <v>0.66</v>
      </c>
      <c r="N741" s="1" t="s">
        <v>34</v>
      </c>
      <c r="O741" s="1" t="s">
        <v>35</v>
      </c>
      <c r="P741" s="1" t="s">
        <v>256</v>
      </c>
      <c r="Q741" s="1" t="s">
        <v>1615</v>
      </c>
      <c r="R741" s="1">
        <v>22980</v>
      </c>
      <c r="S741" s="5" t="s">
        <v>1558</v>
      </c>
      <c r="T741" s="5" t="s">
        <v>1558</v>
      </c>
      <c r="U741" s="2">
        <v>664.51800000000003</v>
      </c>
      <c r="V741" s="1">
        <v>4</v>
      </c>
      <c r="W741" s="4">
        <v>657.61</v>
      </c>
      <c r="X741" s="1">
        <v>91424</v>
      </c>
      <c r="Y741" s="4">
        <f>DataSheet!$E741-DataSheet!$D741</f>
        <v>161.53</v>
      </c>
      <c r="Z741" s="1" t="e">
        <f t="array" aca="1" ref="Z741" ca="1">_xludf.IFS(DataSheet!$O741="Central","Chris",DataSheet!$O741="East","Erin",DataSheet!$O741="South","Sam",DataSheet!$O741="West","William")</f>
        <v>#NAME?</v>
      </c>
    </row>
    <row r="742" spans="1:26" ht="15.75" customHeight="1">
      <c r="A742" s="1">
        <v>2770</v>
      </c>
      <c r="B742" s="1" t="s">
        <v>1616</v>
      </c>
      <c r="C742" s="1" t="s">
        <v>27</v>
      </c>
      <c r="D742" s="1">
        <v>0.02</v>
      </c>
      <c r="E742" s="2">
        <v>11.55</v>
      </c>
      <c r="F742" s="2">
        <v>2.36</v>
      </c>
      <c r="G742" s="1" t="s">
        <v>42</v>
      </c>
      <c r="H742" s="1" t="s">
        <v>103</v>
      </c>
      <c r="I742" s="1" t="s">
        <v>53</v>
      </c>
      <c r="J742" s="1" t="s">
        <v>54</v>
      </c>
      <c r="K742" s="1" t="s">
        <v>55</v>
      </c>
      <c r="L742" s="1" t="s">
        <v>398</v>
      </c>
      <c r="M742" s="3">
        <v>0.55000000000000004</v>
      </c>
      <c r="N742" s="1" t="s">
        <v>34</v>
      </c>
      <c r="O742" s="1" t="s">
        <v>35</v>
      </c>
      <c r="P742" s="1" t="s">
        <v>84</v>
      </c>
      <c r="Q742" s="1" t="s">
        <v>1617</v>
      </c>
      <c r="R742" s="1">
        <v>30338</v>
      </c>
      <c r="S742" s="5" t="s">
        <v>1558</v>
      </c>
      <c r="T742" s="5" t="s">
        <v>1549</v>
      </c>
      <c r="U742" s="2">
        <v>1289.3820000000001</v>
      </c>
      <c r="V742" s="1">
        <v>14</v>
      </c>
      <c r="W742" s="4">
        <v>159.53</v>
      </c>
      <c r="X742" s="1">
        <v>88975</v>
      </c>
      <c r="Y742" s="4">
        <f>DataSheet!$E742-DataSheet!$D742</f>
        <v>11.530000000000001</v>
      </c>
      <c r="Z742" s="1" t="e">
        <f t="array" aca="1" ref="Z742" ca="1">_xludf.IFS(DataSheet!$O742="Central","Chris",DataSheet!$O742="East","Erin",DataSheet!$O742="South","Sam",DataSheet!$O742="West","William")</f>
        <v>#NAME?</v>
      </c>
    </row>
    <row r="743" spans="1:26" ht="15.75" customHeight="1">
      <c r="A743" s="1">
        <v>2837</v>
      </c>
      <c r="B743" s="1" t="s">
        <v>1618</v>
      </c>
      <c r="C743" s="1" t="s">
        <v>41</v>
      </c>
      <c r="D743" s="1">
        <v>7.0000000000000007E-2</v>
      </c>
      <c r="E743" s="2">
        <v>51.98</v>
      </c>
      <c r="F743" s="2">
        <v>10.17</v>
      </c>
      <c r="G743" s="1" t="s">
        <v>42</v>
      </c>
      <c r="H743" s="1" t="s">
        <v>80</v>
      </c>
      <c r="I743" s="1" t="s">
        <v>44</v>
      </c>
      <c r="J743" s="1" t="s">
        <v>62</v>
      </c>
      <c r="K743" s="1" t="s">
        <v>154</v>
      </c>
      <c r="L743" s="1" t="s">
        <v>1619</v>
      </c>
      <c r="M743" s="3">
        <v>0.37</v>
      </c>
      <c r="N743" s="1" t="s">
        <v>34</v>
      </c>
      <c r="O743" s="1" t="s">
        <v>57</v>
      </c>
      <c r="P743" s="1" t="s">
        <v>220</v>
      </c>
      <c r="Q743" s="1" t="s">
        <v>1620</v>
      </c>
      <c r="R743" s="1">
        <v>74133</v>
      </c>
      <c r="S743" s="5" t="s">
        <v>1558</v>
      </c>
      <c r="T743" s="5" t="s">
        <v>1549</v>
      </c>
      <c r="U743" s="2">
        <v>439.78530000000001</v>
      </c>
      <c r="V743" s="1">
        <v>13</v>
      </c>
      <c r="W743" s="4">
        <v>637.37</v>
      </c>
      <c r="X743" s="1">
        <v>89801</v>
      </c>
      <c r="Y743" s="4">
        <f>DataSheet!$E743-DataSheet!$D743</f>
        <v>51.91</v>
      </c>
      <c r="Z743" s="1" t="e">
        <f t="array" aca="1" ref="Z743" ca="1">_xludf.IFS(DataSheet!$O743="Central","Chris",DataSheet!$O743="East","Erin",DataSheet!$O743="South","Sam",DataSheet!$O743="West","William")</f>
        <v>#NAME?</v>
      </c>
    </row>
    <row r="744" spans="1:26" ht="15.75" customHeight="1">
      <c r="A744" s="1">
        <v>2837</v>
      </c>
      <c r="B744" s="1" t="s">
        <v>1618</v>
      </c>
      <c r="C744" s="1" t="s">
        <v>41</v>
      </c>
      <c r="D744" s="1">
        <v>0.1</v>
      </c>
      <c r="E744" s="2">
        <v>80.97</v>
      </c>
      <c r="F744" s="2">
        <v>33.6</v>
      </c>
      <c r="G744" s="1" t="s">
        <v>28</v>
      </c>
      <c r="H744" s="1" t="s">
        <v>80</v>
      </c>
      <c r="I744" s="1" t="s">
        <v>44</v>
      </c>
      <c r="J744" s="1" t="s">
        <v>62</v>
      </c>
      <c r="K744" s="1" t="s">
        <v>63</v>
      </c>
      <c r="L744" s="1" t="s">
        <v>949</v>
      </c>
      <c r="M744" s="3">
        <v>0.37</v>
      </c>
      <c r="N744" s="1" t="s">
        <v>34</v>
      </c>
      <c r="O744" s="1" t="s">
        <v>57</v>
      </c>
      <c r="P744" s="1" t="s">
        <v>220</v>
      </c>
      <c r="Q744" s="1" t="s">
        <v>1620</v>
      </c>
      <c r="R744" s="1">
        <v>74133</v>
      </c>
      <c r="S744" s="5" t="s">
        <v>1558</v>
      </c>
      <c r="T744" s="5" t="s">
        <v>1621</v>
      </c>
      <c r="U744" s="2">
        <v>-149.4573</v>
      </c>
      <c r="V744" s="1">
        <v>3</v>
      </c>
      <c r="W744" s="4">
        <v>232.16</v>
      </c>
      <c r="X744" s="1">
        <v>89801</v>
      </c>
      <c r="Y744" s="4">
        <f>DataSheet!$E744-DataSheet!$D744</f>
        <v>80.87</v>
      </c>
      <c r="Z744" s="1" t="e">
        <f t="array" aca="1" ref="Z744" ca="1">_xludf.IFS(DataSheet!$O744="Central","Chris",DataSheet!$O744="East","Erin",DataSheet!$O744="South","Sam",DataSheet!$O744="West","William")</f>
        <v>#NAME?</v>
      </c>
    </row>
    <row r="745" spans="1:26" ht="15.75" customHeight="1">
      <c r="A745" s="1">
        <v>693</v>
      </c>
      <c r="B745" s="1" t="s">
        <v>1622</v>
      </c>
      <c r="C745" s="1" t="s">
        <v>52</v>
      </c>
      <c r="D745" s="1">
        <v>0.09</v>
      </c>
      <c r="E745" s="2">
        <v>5.34</v>
      </c>
      <c r="F745" s="2">
        <v>2.99</v>
      </c>
      <c r="G745" s="1" t="s">
        <v>96</v>
      </c>
      <c r="H745" s="1" t="s">
        <v>29</v>
      </c>
      <c r="I745" s="1" t="s">
        <v>53</v>
      </c>
      <c r="J745" s="1" t="s">
        <v>81</v>
      </c>
      <c r="K745" s="1" t="s">
        <v>82</v>
      </c>
      <c r="L745" s="1" t="s">
        <v>1439</v>
      </c>
      <c r="M745" s="3">
        <v>0.38</v>
      </c>
      <c r="N745" s="1" t="s">
        <v>34</v>
      </c>
      <c r="O745" s="1" t="s">
        <v>65</v>
      </c>
      <c r="P745" s="1" t="s">
        <v>66</v>
      </c>
      <c r="Q745" s="1" t="s">
        <v>1623</v>
      </c>
      <c r="R745" s="1">
        <v>80229</v>
      </c>
      <c r="S745" s="5" t="s">
        <v>1558</v>
      </c>
      <c r="T745" s="5" t="s">
        <v>1624</v>
      </c>
      <c r="U745" s="2">
        <v>9.4860000000000007</v>
      </c>
      <c r="V745" s="1">
        <v>17</v>
      </c>
      <c r="W745" s="4">
        <v>95.1</v>
      </c>
      <c r="X745" s="1">
        <v>87812</v>
      </c>
      <c r="Y745" s="4">
        <f>DataSheet!$E745-DataSheet!$D745</f>
        <v>5.25</v>
      </c>
      <c r="Z745" s="1" t="e">
        <f t="array" aca="1" ref="Z745" ca="1">_xludf.IFS(DataSheet!$O745="Central","Chris",DataSheet!$O745="East","Erin",DataSheet!$O745="South","Sam",DataSheet!$O745="West","William")</f>
        <v>#NAME?</v>
      </c>
    </row>
    <row r="746" spans="1:26" ht="15.75" customHeight="1">
      <c r="A746" s="1">
        <v>693</v>
      </c>
      <c r="B746" s="1" t="s">
        <v>1622</v>
      </c>
      <c r="C746" s="1" t="s">
        <v>52</v>
      </c>
      <c r="D746" s="1">
        <v>7.0000000000000007E-2</v>
      </c>
      <c r="E746" s="2">
        <v>140.97999999999999</v>
      </c>
      <c r="F746" s="2">
        <v>53.48</v>
      </c>
      <c r="G746" s="1" t="s">
        <v>28</v>
      </c>
      <c r="H746" s="1" t="s">
        <v>29</v>
      </c>
      <c r="I746" s="1" t="s">
        <v>30</v>
      </c>
      <c r="J746" s="1" t="s">
        <v>127</v>
      </c>
      <c r="K746" s="1" t="s">
        <v>32</v>
      </c>
      <c r="L746" s="1" t="s">
        <v>1625</v>
      </c>
      <c r="M746" s="3">
        <v>0.65</v>
      </c>
      <c r="N746" s="1" t="s">
        <v>34</v>
      </c>
      <c r="O746" s="1" t="s">
        <v>65</v>
      </c>
      <c r="P746" s="1" t="s">
        <v>66</v>
      </c>
      <c r="Q746" s="1" t="s">
        <v>1623</v>
      </c>
      <c r="R746" s="1">
        <v>80229</v>
      </c>
      <c r="S746" s="5" t="s">
        <v>1558</v>
      </c>
      <c r="T746" s="5" t="s">
        <v>1624</v>
      </c>
      <c r="U746" s="2">
        <v>-263.64999999999998</v>
      </c>
      <c r="V746" s="1">
        <v>5</v>
      </c>
      <c r="W746" s="4">
        <v>734.74</v>
      </c>
      <c r="X746" s="1">
        <v>87812</v>
      </c>
      <c r="Y746" s="4">
        <f>DataSheet!$E746-DataSheet!$D746</f>
        <v>140.91</v>
      </c>
      <c r="Z746" s="1" t="e">
        <f t="array" aca="1" ref="Z746" ca="1">_xludf.IFS(DataSheet!$O746="Central","Chris",DataSheet!$O746="East","Erin",DataSheet!$O746="South","Sam",DataSheet!$O746="West","William")</f>
        <v>#NAME?</v>
      </c>
    </row>
    <row r="747" spans="1:26" ht="15.75" customHeight="1">
      <c r="A747" s="1">
        <v>693</v>
      </c>
      <c r="B747" s="1" t="s">
        <v>1622</v>
      </c>
      <c r="C747" s="1" t="s">
        <v>52</v>
      </c>
      <c r="D747" s="1">
        <v>0.06</v>
      </c>
      <c r="E747" s="2">
        <v>205.99</v>
      </c>
      <c r="F747" s="2">
        <v>5.26</v>
      </c>
      <c r="G747" s="1" t="s">
        <v>42</v>
      </c>
      <c r="H747" s="1" t="s">
        <v>29</v>
      </c>
      <c r="I747" s="1" t="s">
        <v>44</v>
      </c>
      <c r="J747" s="1" t="s">
        <v>145</v>
      </c>
      <c r="K747" s="1" t="s">
        <v>82</v>
      </c>
      <c r="L747" s="1" t="s">
        <v>1626</v>
      </c>
      <c r="M747" s="3">
        <v>0.56000000000000005</v>
      </c>
      <c r="N747" s="1" t="s">
        <v>34</v>
      </c>
      <c r="O747" s="1" t="s">
        <v>65</v>
      </c>
      <c r="P747" s="1" t="s">
        <v>66</v>
      </c>
      <c r="Q747" s="1" t="s">
        <v>1623</v>
      </c>
      <c r="R747" s="1">
        <v>80229</v>
      </c>
      <c r="S747" s="5" t="s">
        <v>1558</v>
      </c>
      <c r="T747" s="5" t="s">
        <v>1624</v>
      </c>
      <c r="U747" s="2">
        <v>890.18100000000004</v>
      </c>
      <c r="V747" s="1">
        <v>11</v>
      </c>
      <c r="W747" s="4">
        <v>1882.87</v>
      </c>
      <c r="X747" s="1">
        <v>87812</v>
      </c>
      <c r="Y747" s="4">
        <f>DataSheet!$E747-DataSheet!$D747</f>
        <v>205.93</v>
      </c>
      <c r="Z747" s="1" t="e">
        <f t="array" aca="1" ref="Z747" ca="1">_xludf.IFS(DataSheet!$O747="Central","Chris",DataSheet!$O747="East","Erin",DataSheet!$O747="South","Sam",DataSheet!$O747="West","William")</f>
        <v>#NAME?</v>
      </c>
    </row>
    <row r="748" spans="1:26" ht="15.75" customHeight="1">
      <c r="A748" s="1">
        <v>1718</v>
      </c>
      <c r="B748" s="1" t="s">
        <v>1627</v>
      </c>
      <c r="C748" s="1" t="s">
        <v>52</v>
      </c>
      <c r="D748" s="1">
        <v>0.01</v>
      </c>
      <c r="E748" s="2">
        <v>300.98</v>
      </c>
      <c r="F748" s="2">
        <v>64.73</v>
      </c>
      <c r="G748" s="1" t="s">
        <v>28</v>
      </c>
      <c r="H748" s="1" t="s">
        <v>43</v>
      </c>
      <c r="I748" s="1" t="s">
        <v>30</v>
      </c>
      <c r="J748" s="1" t="s">
        <v>119</v>
      </c>
      <c r="K748" s="1" t="s">
        <v>63</v>
      </c>
      <c r="L748" s="1" t="s">
        <v>1399</v>
      </c>
      <c r="M748" s="3">
        <v>0.56000000000000005</v>
      </c>
      <c r="N748" s="1" t="s">
        <v>34</v>
      </c>
      <c r="O748" s="1" t="s">
        <v>35</v>
      </c>
      <c r="P748" s="1" t="s">
        <v>106</v>
      </c>
      <c r="Q748" s="1" t="s">
        <v>1628</v>
      </c>
      <c r="R748" s="1">
        <v>27529</v>
      </c>
      <c r="S748" s="5" t="s">
        <v>1558</v>
      </c>
      <c r="T748" s="5" t="s">
        <v>1624</v>
      </c>
      <c r="U748" s="2">
        <v>-48.874000000000002</v>
      </c>
      <c r="V748" s="1">
        <v>3</v>
      </c>
      <c r="W748" s="4">
        <v>974.14</v>
      </c>
      <c r="X748" s="1">
        <v>90621</v>
      </c>
      <c r="Y748" s="4">
        <f>DataSheet!$E748-DataSheet!$D748</f>
        <v>300.97000000000003</v>
      </c>
      <c r="Z748" s="1" t="e">
        <f t="array" aca="1" ref="Z748" ca="1">_xludf.IFS(DataSheet!$O748="Central","Chris",DataSheet!$O748="East","Erin",DataSheet!$O748="South","Sam",DataSheet!$O748="West","William")</f>
        <v>#NAME?</v>
      </c>
    </row>
    <row r="749" spans="1:26" ht="15.75" customHeight="1">
      <c r="A749" s="1">
        <v>1075</v>
      </c>
      <c r="B749" s="1" t="s">
        <v>1629</v>
      </c>
      <c r="C749" s="1" t="s">
        <v>41</v>
      </c>
      <c r="D749" s="1">
        <v>0.04</v>
      </c>
      <c r="E749" s="2">
        <v>19.23</v>
      </c>
      <c r="F749" s="2">
        <v>6.15</v>
      </c>
      <c r="G749" s="1" t="s">
        <v>42</v>
      </c>
      <c r="H749" s="1" t="s">
        <v>80</v>
      </c>
      <c r="I749" s="1" t="s">
        <v>30</v>
      </c>
      <c r="J749" s="1" t="s">
        <v>136</v>
      </c>
      <c r="K749" s="1" t="s">
        <v>46</v>
      </c>
      <c r="L749" s="1" t="s">
        <v>1335</v>
      </c>
      <c r="M749" s="3">
        <v>0.44</v>
      </c>
      <c r="N749" s="1" t="s">
        <v>34</v>
      </c>
      <c r="O749" s="1" t="s">
        <v>57</v>
      </c>
      <c r="P749" s="1" t="s">
        <v>112</v>
      </c>
      <c r="Q749" s="1" t="s">
        <v>1630</v>
      </c>
      <c r="R749" s="1">
        <v>60441</v>
      </c>
      <c r="S749" s="5" t="s">
        <v>1491</v>
      </c>
      <c r="T749" s="5" t="s">
        <v>1549</v>
      </c>
      <c r="U749" s="2">
        <v>152.4348</v>
      </c>
      <c r="V749" s="1">
        <v>11</v>
      </c>
      <c r="W749" s="4">
        <v>220.92</v>
      </c>
      <c r="X749" s="1">
        <v>86422</v>
      </c>
      <c r="Y749" s="4">
        <f>DataSheet!$E749-DataSheet!$D749</f>
        <v>19.190000000000001</v>
      </c>
      <c r="Z749" s="1" t="e">
        <f t="array" aca="1" ref="Z749" ca="1">_xludf.IFS(DataSheet!$O749="Central","Chris",DataSheet!$O749="East","Erin",DataSheet!$O749="South","Sam",DataSheet!$O749="West","William")</f>
        <v>#NAME?</v>
      </c>
    </row>
    <row r="750" spans="1:26" ht="15.75" customHeight="1">
      <c r="A750" s="1">
        <v>2258</v>
      </c>
      <c r="B750" s="1" t="s">
        <v>1631</v>
      </c>
      <c r="C750" s="1" t="s">
        <v>52</v>
      </c>
      <c r="D750" s="1">
        <v>0.01</v>
      </c>
      <c r="E750" s="2">
        <v>7.64</v>
      </c>
      <c r="F750" s="2">
        <v>1.39</v>
      </c>
      <c r="G750" s="1" t="s">
        <v>96</v>
      </c>
      <c r="H750" s="1" t="s">
        <v>103</v>
      </c>
      <c r="I750" s="1" t="s">
        <v>53</v>
      </c>
      <c r="J750" s="1" t="s">
        <v>362</v>
      </c>
      <c r="K750" s="1" t="s">
        <v>82</v>
      </c>
      <c r="L750" s="1" t="s">
        <v>1632</v>
      </c>
      <c r="M750" s="3">
        <v>0.36</v>
      </c>
      <c r="N750" s="1" t="s">
        <v>34</v>
      </c>
      <c r="O750" s="1" t="s">
        <v>35</v>
      </c>
      <c r="P750" s="1" t="s">
        <v>106</v>
      </c>
      <c r="Q750" s="1" t="s">
        <v>1633</v>
      </c>
      <c r="R750" s="1">
        <v>27801</v>
      </c>
      <c r="S750" s="5" t="s">
        <v>1491</v>
      </c>
      <c r="T750" s="5" t="s">
        <v>1634</v>
      </c>
      <c r="U750" s="2">
        <v>-1676.6120000000001</v>
      </c>
      <c r="V750" s="1">
        <v>9</v>
      </c>
      <c r="W750" s="4">
        <v>73.290000000000006</v>
      </c>
      <c r="X750" s="1">
        <v>87962</v>
      </c>
      <c r="Y750" s="4">
        <f>DataSheet!$E750-DataSheet!$D750</f>
        <v>7.63</v>
      </c>
      <c r="Z750" s="1" t="e">
        <f t="array" aca="1" ref="Z750" ca="1">_xludf.IFS(DataSheet!$O750="Central","Chris",DataSheet!$O750="East","Erin",DataSheet!$O750="South","Sam",DataSheet!$O750="West","William")</f>
        <v>#NAME?</v>
      </c>
    </row>
    <row r="751" spans="1:26" ht="15.75" customHeight="1">
      <c r="A751" s="1">
        <v>2258</v>
      </c>
      <c r="B751" s="1" t="s">
        <v>1631</v>
      </c>
      <c r="C751" s="1" t="s">
        <v>52</v>
      </c>
      <c r="D751" s="1">
        <v>7.0000000000000007E-2</v>
      </c>
      <c r="E751" s="2">
        <v>400.97</v>
      </c>
      <c r="F751" s="2">
        <v>48.26</v>
      </c>
      <c r="G751" s="1" t="s">
        <v>28</v>
      </c>
      <c r="H751" s="1" t="s">
        <v>103</v>
      </c>
      <c r="I751" s="1" t="s">
        <v>44</v>
      </c>
      <c r="J751" s="1" t="s">
        <v>62</v>
      </c>
      <c r="K751" s="1" t="s">
        <v>32</v>
      </c>
      <c r="L751" s="1" t="s">
        <v>1635</v>
      </c>
      <c r="M751" s="3">
        <v>0.36</v>
      </c>
      <c r="N751" s="1" t="s">
        <v>34</v>
      </c>
      <c r="O751" s="1" t="s">
        <v>35</v>
      </c>
      <c r="P751" s="1" t="s">
        <v>106</v>
      </c>
      <c r="Q751" s="1" t="s">
        <v>1633</v>
      </c>
      <c r="R751" s="1">
        <v>27801</v>
      </c>
      <c r="S751" s="5" t="s">
        <v>1491</v>
      </c>
      <c r="T751" s="5" t="s">
        <v>1634</v>
      </c>
      <c r="U751" s="2">
        <v>45.127800000000001</v>
      </c>
      <c r="V751" s="1">
        <v>8</v>
      </c>
      <c r="W751" s="4">
        <v>2961.32</v>
      </c>
      <c r="X751" s="1">
        <v>87962</v>
      </c>
      <c r="Y751" s="4">
        <f>DataSheet!$E751-DataSheet!$D751</f>
        <v>400.90000000000003</v>
      </c>
      <c r="Z751" s="1" t="e">
        <f t="array" aca="1" ref="Z751" ca="1">_xludf.IFS(DataSheet!$O751="Central","Chris",DataSheet!$O751="East","Erin",DataSheet!$O751="South","Sam",DataSheet!$O751="West","William")</f>
        <v>#NAME?</v>
      </c>
    </row>
    <row r="752" spans="1:26" ht="15.75" customHeight="1">
      <c r="A752" s="1">
        <v>2855</v>
      </c>
      <c r="B752" s="1" t="s">
        <v>705</v>
      </c>
      <c r="C752" s="1" t="s">
        <v>52</v>
      </c>
      <c r="D752" s="1">
        <v>0.09</v>
      </c>
      <c r="E752" s="2">
        <v>6783.02</v>
      </c>
      <c r="F752" s="2">
        <v>24.49</v>
      </c>
      <c r="G752" s="1" t="s">
        <v>42</v>
      </c>
      <c r="H752" s="1" t="s">
        <v>43</v>
      </c>
      <c r="I752" s="1" t="s">
        <v>44</v>
      </c>
      <c r="J752" s="1" t="s">
        <v>62</v>
      </c>
      <c r="K752" s="1" t="s">
        <v>71</v>
      </c>
      <c r="L752" s="1" t="s">
        <v>331</v>
      </c>
      <c r="M752" s="3">
        <v>0.39</v>
      </c>
      <c r="N752" s="1" t="s">
        <v>34</v>
      </c>
      <c r="O752" s="1" t="s">
        <v>65</v>
      </c>
      <c r="P752" s="1" t="s">
        <v>73</v>
      </c>
      <c r="Q752" s="1" t="s">
        <v>707</v>
      </c>
      <c r="R752" s="1">
        <v>98198</v>
      </c>
      <c r="S752" s="5" t="s">
        <v>1549</v>
      </c>
      <c r="T752" s="5" t="s">
        <v>1636</v>
      </c>
      <c r="U752" s="2">
        <v>-14140.7016</v>
      </c>
      <c r="V752" s="1">
        <v>1</v>
      </c>
      <c r="W752" s="4">
        <v>6296</v>
      </c>
      <c r="X752" s="1">
        <v>87317</v>
      </c>
      <c r="Y752" s="4">
        <f>DataSheet!$E752-DataSheet!$D752</f>
        <v>6782.93</v>
      </c>
      <c r="Z752" s="1" t="e">
        <f t="array" aca="1" ref="Z752" ca="1">_xludf.IFS(DataSheet!$O752="Central","Chris",DataSheet!$O752="East","Erin",DataSheet!$O752="South","Sam",DataSheet!$O752="West","William")</f>
        <v>#NAME?</v>
      </c>
    </row>
    <row r="753" spans="1:26" ht="15.75" customHeight="1">
      <c r="A753" s="1">
        <v>2545</v>
      </c>
      <c r="B753" s="1" t="s">
        <v>1637</v>
      </c>
      <c r="C753" s="1" t="s">
        <v>126</v>
      </c>
      <c r="D753" s="1">
        <v>0.01</v>
      </c>
      <c r="E753" s="2">
        <v>99.99</v>
      </c>
      <c r="F753" s="2">
        <v>19.989999999999998</v>
      </c>
      <c r="G753" s="1" t="s">
        <v>96</v>
      </c>
      <c r="H753" s="1" t="s">
        <v>80</v>
      </c>
      <c r="I753" s="1" t="s">
        <v>44</v>
      </c>
      <c r="J753" s="1" t="s">
        <v>62</v>
      </c>
      <c r="K753" s="1" t="s">
        <v>82</v>
      </c>
      <c r="L753" s="1" t="s">
        <v>1638</v>
      </c>
      <c r="M753" s="3">
        <v>0.52</v>
      </c>
      <c r="N753" s="1" t="s">
        <v>34</v>
      </c>
      <c r="O753" s="1" t="s">
        <v>35</v>
      </c>
      <c r="P753" s="1" t="s">
        <v>256</v>
      </c>
      <c r="Q753" s="1" t="s">
        <v>914</v>
      </c>
      <c r="R753" s="1">
        <v>22153</v>
      </c>
      <c r="S753" s="5" t="s">
        <v>1549</v>
      </c>
      <c r="T753" s="5" t="s">
        <v>1573</v>
      </c>
      <c r="U753" s="2">
        <v>90.024000000000001</v>
      </c>
      <c r="V753" s="1">
        <v>2</v>
      </c>
      <c r="W753" s="4">
        <v>202.98</v>
      </c>
      <c r="X753" s="1">
        <v>87915</v>
      </c>
      <c r="Y753" s="4">
        <f>DataSheet!$E753-DataSheet!$D753</f>
        <v>99.97999999999999</v>
      </c>
      <c r="Z753" s="1" t="e">
        <f t="array" aca="1" ref="Z753" ca="1">_xludf.IFS(DataSheet!$O753="Central","Chris",DataSheet!$O753="East","Erin",DataSheet!$O753="South","Sam",DataSheet!$O753="West","William")</f>
        <v>#NAME?</v>
      </c>
    </row>
    <row r="754" spans="1:26" ht="15.75" customHeight="1">
      <c r="A754" s="1">
        <v>3194</v>
      </c>
      <c r="B754" s="1" t="s">
        <v>1639</v>
      </c>
      <c r="C754" s="1" t="s">
        <v>126</v>
      </c>
      <c r="D754" s="1">
        <v>0.1</v>
      </c>
      <c r="E754" s="2">
        <v>4.9800000000000004</v>
      </c>
      <c r="F754" s="2">
        <v>7.54</v>
      </c>
      <c r="G754" s="1" t="s">
        <v>42</v>
      </c>
      <c r="H754" s="1" t="s">
        <v>43</v>
      </c>
      <c r="I754" s="1" t="s">
        <v>53</v>
      </c>
      <c r="J754" s="1" t="s">
        <v>97</v>
      </c>
      <c r="K754" s="1" t="s">
        <v>82</v>
      </c>
      <c r="L754" s="1" t="s">
        <v>1640</v>
      </c>
      <c r="M754" s="3">
        <v>0.38</v>
      </c>
      <c r="N754" s="1" t="s">
        <v>34</v>
      </c>
      <c r="O754" s="1" t="s">
        <v>35</v>
      </c>
      <c r="P754" s="1" t="s">
        <v>133</v>
      </c>
      <c r="Q754" s="1" t="s">
        <v>456</v>
      </c>
      <c r="R754" s="1">
        <v>34609</v>
      </c>
      <c r="S754" s="5" t="s">
        <v>1549</v>
      </c>
      <c r="T754" s="5" t="s">
        <v>1621</v>
      </c>
      <c r="U754" s="2">
        <v>45.078000000000003</v>
      </c>
      <c r="V754" s="1">
        <v>9</v>
      </c>
      <c r="W754" s="4">
        <v>43.84</v>
      </c>
      <c r="X754" s="1">
        <v>89805</v>
      </c>
      <c r="Y754" s="4">
        <f>DataSheet!$E754-DataSheet!$D754</f>
        <v>4.8800000000000008</v>
      </c>
      <c r="Z754" s="1" t="e">
        <f t="array" aca="1" ref="Z754" ca="1">_xludf.IFS(DataSheet!$O754="Central","Chris",DataSheet!$O754="East","Erin",DataSheet!$O754="South","Sam",DataSheet!$O754="West","William")</f>
        <v>#NAME?</v>
      </c>
    </row>
    <row r="755" spans="1:26" ht="15.75" customHeight="1">
      <c r="A755" s="1">
        <v>3194</v>
      </c>
      <c r="B755" s="1" t="s">
        <v>1639</v>
      </c>
      <c r="C755" s="1" t="s">
        <v>126</v>
      </c>
      <c r="D755" s="1">
        <v>0</v>
      </c>
      <c r="E755" s="2">
        <v>22.84</v>
      </c>
      <c r="F755" s="2">
        <v>8.18</v>
      </c>
      <c r="G755" s="1" t="s">
        <v>42</v>
      </c>
      <c r="H755" s="1" t="s">
        <v>43</v>
      </c>
      <c r="I755" s="1" t="s">
        <v>53</v>
      </c>
      <c r="J755" s="1" t="s">
        <v>97</v>
      </c>
      <c r="K755" s="1" t="s">
        <v>82</v>
      </c>
      <c r="L755" s="1" t="s">
        <v>628</v>
      </c>
      <c r="M755" s="3">
        <v>0.39</v>
      </c>
      <c r="N755" s="1" t="s">
        <v>34</v>
      </c>
      <c r="O755" s="1" t="s">
        <v>35</v>
      </c>
      <c r="P755" s="1" t="s">
        <v>133</v>
      </c>
      <c r="Q755" s="1" t="s">
        <v>456</v>
      </c>
      <c r="R755" s="1">
        <v>34609</v>
      </c>
      <c r="S755" s="5" t="s">
        <v>1549</v>
      </c>
      <c r="T755" s="5" t="s">
        <v>1573</v>
      </c>
      <c r="U755" s="2">
        <v>-110.376</v>
      </c>
      <c r="V755" s="1">
        <v>6</v>
      </c>
      <c r="W755" s="4">
        <v>141.74</v>
      </c>
      <c r="X755" s="1">
        <v>89805</v>
      </c>
      <c r="Y755" s="4">
        <f>DataSheet!$E755-DataSheet!$D755</f>
        <v>22.84</v>
      </c>
      <c r="Z755" s="1" t="e">
        <f t="array" aca="1" ref="Z755" ca="1">_xludf.IFS(DataSheet!$O755="Central","Chris",DataSheet!$O755="East","Erin",DataSheet!$O755="South","Sam",DataSheet!$O755="West","William")</f>
        <v>#NAME?</v>
      </c>
    </row>
    <row r="756" spans="1:26" ht="15.75" customHeight="1">
      <c r="A756" s="1">
        <v>52</v>
      </c>
      <c r="B756" s="1" t="s">
        <v>1641</v>
      </c>
      <c r="C756" s="1" t="s">
        <v>79</v>
      </c>
      <c r="D756" s="1">
        <v>0</v>
      </c>
      <c r="E756" s="2">
        <v>115.99</v>
      </c>
      <c r="F756" s="2">
        <v>2.5</v>
      </c>
      <c r="G756" s="1" t="s">
        <v>42</v>
      </c>
      <c r="H756" s="1" t="s">
        <v>103</v>
      </c>
      <c r="I756" s="1" t="s">
        <v>44</v>
      </c>
      <c r="J756" s="1" t="s">
        <v>145</v>
      </c>
      <c r="K756" s="1" t="s">
        <v>82</v>
      </c>
      <c r="L756" s="1" t="s">
        <v>1642</v>
      </c>
      <c r="M756" s="3">
        <v>0.56999999999999995</v>
      </c>
      <c r="N756" s="1" t="s">
        <v>34</v>
      </c>
      <c r="O756" s="1" t="s">
        <v>65</v>
      </c>
      <c r="P756" s="1" t="s">
        <v>73</v>
      </c>
      <c r="Q756" s="1" t="s">
        <v>1643</v>
      </c>
      <c r="R756" s="1">
        <v>98373</v>
      </c>
      <c r="S756" s="5" t="s">
        <v>1549</v>
      </c>
      <c r="T756" s="5" t="s">
        <v>1549</v>
      </c>
      <c r="U756" s="2">
        <v>162.666</v>
      </c>
      <c r="V756" s="1">
        <v>6</v>
      </c>
      <c r="W756" s="4">
        <v>627.04</v>
      </c>
      <c r="X756" s="1">
        <v>88426</v>
      </c>
      <c r="Y756" s="4">
        <f>DataSheet!$E756-DataSheet!$D756</f>
        <v>115.99</v>
      </c>
      <c r="Z756" s="1" t="e">
        <f t="array" aca="1" ref="Z756" ca="1">_xludf.IFS(DataSheet!$O756="Central","Chris",DataSheet!$O756="East","Erin",DataSheet!$O756="South","Sam",DataSheet!$O756="West","William")</f>
        <v>#NAME?</v>
      </c>
    </row>
    <row r="757" spans="1:26" ht="15.75" customHeight="1">
      <c r="A757" s="1">
        <v>53</v>
      </c>
      <c r="B757" s="1" t="s">
        <v>875</v>
      </c>
      <c r="C757" s="1" t="s">
        <v>79</v>
      </c>
      <c r="D757" s="1">
        <v>0.02</v>
      </c>
      <c r="E757" s="2">
        <v>5.98</v>
      </c>
      <c r="F757" s="2">
        <v>5.79</v>
      </c>
      <c r="G757" s="1" t="s">
        <v>42</v>
      </c>
      <c r="H757" s="1" t="s">
        <v>103</v>
      </c>
      <c r="I757" s="1" t="s">
        <v>53</v>
      </c>
      <c r="J757" s="1" t="s">
        <v>97</v>
      </c>
      <c r="K757" s="1" t="s">
        <v>82</v>
      </c>
      <c r="L757" s="1" t="s">
        <v>492</v>
      </c>
      <c r="M757" s="3">
        <v>0.36</v>
      </c>
      <c r="N757" s="1" t="s">
        <v>34</v>
      </c>
      <c r="O757" s="1" t="s">
        <v>65</v>
      </c>
      <c r="P757" s="1" t="s">
        <v>73</v>
      </c>
      <c r="Q757" s="1" t="s">
        <v>877</v>
      </c>
      <c r="R757" s="1">
        <v>98052</v>
      </c>
      <c r="S757" s="5" t="s">
        <v>1549</v>
      </c>
      <c r="T757" s="5" t="s">
        <v>1621</v>
      </c>
      <c r="U757" s="2">
        <v>-67.489999999999995</v>
      </c>
      <c r="V757" s="1">
        <v>17</v>
      </c>
      <c r="W757" s="4">
        <v>110.19</v>
      </c>
      <c r="X757" s="1">
        <v>88426</v>
      </c>
      <c r="Y757" s="4">
        <f>DataSheet!$E757-DataSheet!$D757</f>
        <v>5.9600000000000009</v>
      </c>
      <c r="Z757" s="1" t="e">
        <f t="array" aca="1" ref="Z757" ca="1">_xludf.IFS(DataSheet!$O757="Central","Chris",DataSheet!$O757="East","Erin",DataSheet!$O757="South","Sam",DataSheet!$O757="West","William")</f>
        <v>#NAME?</v>
      </c>
    </row>
    <row r="758" spans="1:26" ht="15.75" customHeight="1">
      <c r="A758" s="1">
        <v>753</v>
      </c>
      <c r="B758" s="1" t="s">
        <v>1644</v>
      </c>
      <c r="C758" s="1" t="s">
        <v>27</v>
      </c>
      <c r="D758" s="1">
        <v>0.06</v>
      </c>
      <c r="E758" s="2">
        <v>2.61</v>
      </c>
      <c r="F758" s="2">
        <v>0.5</v>
      </c>
      <c r="G758" s="1" t="s">
        <v>96</v>
      </c>
      <c r="H758" s="1" t="s">
        <v>103</v>
      </c>
      <c r="I758" s="1" t="s">
        <v>53</v>
      </c>
      <c r="J758" s="1" t="s">
        <v>162</v>
      </c>
      <c r="K758" s="1" t="s">
        <v>82</v>
      </c>
      <c r="L758" s="1" t="s">
        <v>1645</v>
      </c>
      <c r="M758" s="3">
        <v>0.39</v>
      </c>
      <c r="N758" s="1" t="s">
        <v>34</v>
      </c>
      <c r="O758" s="1" t="s">
        <v>65</v>
      </c>
      <c r="P758" s="1" t="s">
        <v>611</v>
      </c>
      <c r="Q758" s="1" t="s">
        <v>1646</v>
      </c>
      <c r="R758" s="1">
        <v>86301</v>
      </c>
      <c r="S758" s="5" t="s">
        <v>1621</v>
      </c>
      <c r="T758" s="5" t="s">
        <v>1621</v>
      </c>
      <c r="U758" s="2">
        <v>10.85</v>
      </c>
      <c r="V758" s="1">
        <v>1</v>
      </c>
      <c r="W758" s="4">
        <v>17.59</v>
      </c>
      <c r="X758" s="1">
        <v>90438</v>
      </c>
      <c r="Y758" s="4">
        <f>DataSheet!$E758-DataSheet!$D758</f>
        <v>2.5499999999999998</v>
      </c>
      <c r="Z758" s="1" t="e">
        <f t="array" aca="1" ref="Z758" ca="1">_xludf.IFS(DataSheet!$O758="Central","Chris",DataSheet!$O758="East","Erin",DataSheet!$O758="South","Sam",DataSheet!$O758="West","William")</f>
        <v>#NAME?</v>
      </c>
    </row>
    <row r="759" spans="1:26" ht="15.75" customHeight="1">
      <c r="A759" s="1">
        <v>753</v>
      </c>
      <c r="B759" s="1" t="s">
        <v>1644</v>
      </c>
      <c r="C759" s="1" t="s">
        <v>27</v>
      </c>
      <c r="D759" s="1">
        <v>0.01</v>
      </c>
      <c r="E759" s="2">
        <v>6.35</v>
      </c>
      <c r="F759" s="2">
        <v>1.02</v>
      </c>
      <c r="G759" s="1" t="s">
        <v>42</v>
      </c>
      <c r="H759" s="1" t="s">
        <v>103</v>
      </c>
      <c r="I759" s="1" t="s">
        <v>53</v>
      </c>
      <c r="J759" s="1" t="s">
        <v>97</v>
      </c>
      <c r="K759" s="1" t="s">
        <v>55</v>
      </c>
      <c r="L759" s="1" t="s">
        <v>549</v>
      </c>
      <c r="M759" s="3">
        <v>0.39</v>
      </c>
      <c r="N759" s="1" t="s">
        <v>34</v>
      </c>
      <c r="O759" s="1" t="s">
        <v>65</v>
      </c>
      <c r="P759" s="1" t="s">
        <v>611</v>
      </c>
      <c r="Q759" s="1" t="s">
        <v>1646</v>
      </c>
      <c r="R759" s="1">
        <v>86301</v>
      </c>
      <c r="S759" s="5" t="s">
        <v>1621</v>
      </c>
      <c r="T759" s="5" t="s">
        <v>1634</v>
      </c>
      <c r="U759" s="2">
        <v>97.662599999999998</v>
      </c>
      <c r="V759" s="1">
        <v>22</v>
      </c>
      <c r="W759" s="4">
        <v>141.54</v>
      </c>
      <c r="X759" s="1">
        <v>90438</v>
      </c>
      <c r="Y759" s="4">
        <f>DataSheet!$E759-DataSheet!$D759</f>
        <v>6.34</v>
      </c>
      <c r="Z759" s="1" t="e">
        <f t="array" aca="1" ref="Z759" ca="1">_xludf.IFS(DataSheet!$O759="Central","Chris",DataSheet!$O759="East","Erin",DataSheet!$O759="South","Sam",DataSheet!$O759="West","William")</f>
        <v>#NAME?</v>
      </c>
    </row>
    <row r="760" spans="1:26" ht="15.75" customHeight="1">
      <c r="A760" s="1">
        <v>1494</v>
      </c>
      <c r="B760" s="1" t="s">
        <v>1647</v>
      </c>
      <c r="C760" s="1" t="s">
        <v>27</v>
      </c>
      <c r="D760" s="1">
        <v>0.06</v>
      </c>
      <c r="E760" s="2">
        <v>8.3699999999999992</v>
      </c>
      <c r="F760" s="2">
        <v>10.16</v>
      </c>
      <c r="G760" s="1" t="s">
        <v>42</v>
      </c>
      <c r="H760" s="1" t="s">
        <v>103</v>
      </c>
      <c r="I760" s="1" t="s">
        <v>30</v>
      </c>
      <c r="J760" s="1" t="s">
        <v>136</v>
      </c>
      <c r="K760" s="1" t="s">
        <v>71</v>
      </c>
      <c r="L760" s="1" t="s">
        <v>1648</v>
      </c>
      <c r="M760" s="3">
        <v>0.59</v>
      </c>
      <c r="N760" s="1" t="s">
        <v>34</v>
      </c>
      <c r="O760" s="1" t="s">
        <v>121</v>
      </c>
      <c r="P760" s="1" t="s">
        <v>437</v>
      </c>
      <c r="Q760" s="1" t="s">
        <v>1649</v>
      </c>
      <c r="R760" s="1">
        <v>21222</v>
      </c>
      <c r="S760" s="5" t="s">
        <v>1621</v>
      </c>
      <c r="T760" s="5" t="s">
        <v>1634</v>
      </c>
      <c r="U760" s="2">
        <v>-255.65</v>
      </c>
      <c r="V760" s="1">
        <v>18</v>
      </c>
      <c r="W760" s="4">
        <v>157.63999999999999</v>
      </c>
      <c r="X760" s="1">
        <v>85880</v>
      </c>
      <c r="Y760" s="4">
        <f>DataSheet!$E760-DataSheet!$D760</f>
        <v>8.3099999999999987</v>
      </c>
      <c r="Z760" s="1" t="e">
        <f t="array" aca="1" ref="Z760" ca="1">_xludf.IFS(DataSheet!$O760="Central","Chris",DataSheet!$O760="East","Erin",DataSheet!$O760="South","Sam",DataSheet!$O760="West","William")</f>
        <v>#NAME?</v>
      </c>
    </row>
    <row r="761" spans="1:26" ht="15.75" customHeight="1">
      <c r="A761" s="1">
        <v>1494</v>
      </c>
      <c r="B761" s="1" t="s">
        <v>1647</v>
      </c>
      <c r="C761" s="1" t="s">
        <v>27</v>
      </c>
      <c r="D761" s="1">
        <v>0.09</v>
      </c>
      <c r="E761" s="2">
        <v>6.48</v>
      </c>
      <c r="F761" s="2">
        <v>9.17</v>
      </c>
      <c r="G761" s="1" t="s">
        <v>96</v>
      </c>
      <c r="H761" s="1" t="s">
        <v>103</v>
      </c>
      <c r="I761" s="1" t="s">
        <v>53</v>
      </c>
      <c r="J761" s="1" t="s">
        <v>97</v>
      </c>
      <c r="K761" s="1" t="s">
        <v>82</v>
      </c>
      <c r="L761" s="1" t="s">
        <v>412</v>
      </c>
      <c r="M761" s="3">
        <v>0.37</v>
      </c>
      <c r="N761" s="1" t="s">
        <v>34</v>
      </c>
      <c r="O761" s="1" t="s">
        <v>121</v>
      </c>
      <c r="P761" s="1" t="s">
        <v>437</v>
      </c>
      <c r="Q761" s="1" t="s">
        <v>1649</v>
      </c>
      <c r="R761" s="1">
        <v>21222</v>
      </c>
      <c r="S761" s="5" t="s">
        <v>1621</v>
      </c>
      <c r="T761" s="5" t="s">
        <v>1634</v>
      </c>
      <c r="U761" s="2">
        <v>-76.540000000000006</v>
      </c>
      <c r="V761" s="1">
        <v>6</v>
      </c>
      <c r="W761" s="4">
        <v>42.16</v>
      </c>
      <c r="X761" s="1">
        <v>85880</v>
      </c>
      <c r="Y761" s="4">
        <f>DataSheet!$E761-DataSheet!$D761</f>
        <v>6.3900000000000006</v>
      </c>
      <c r="Z761" s="1" t="e">
        <f t="array" aca="1" ref="Z761" ca="1">_xludf.IFS(DataSheet!$O761="Central","Chris",DataSheet!$O761="East","Erin",DataSheet!$O761="South","Sam",DataSheet!$O761="West","William")</f>
        <v>#NAME?</v>
      </c>
    </row>
    <row r="762" spans="1:26" ht="15.75" customHeight="1">
      <c r="A762" s="1">
        <v>1497</v>
      </c>
      <c r="B762" s="1" t="s">
        <v>1650</v>
      </c>
      <c r="C762" s="1" t="s">
        <v>27</v>
      </c>
      <c r="D762" s="1">
        <v>0.09</v>
      </c>
      <c r="E762" s="2">
        <v>6.28</v>
      </c>
      <c r="F762" s="2">
        <v>5.29</v>
      </c>
      <c r="G762" s="1" t="s">
        <v>42</v>
      </c>
      <c r="H762" s="1" t="s">
        <v>103</v>
      </c>
      <c r="I762" s="1" t="s">
        <v>30</v>
      </c>
      <c r="J762" s="1" t="s">
        <v>136</v>
      </c>
      <c r="K762" s="1" t="s">
        <v>82</v>
      </c>
      <c r="L762" s="1" t="s">
        <v>1651</v>
      </c>
      <c r="M762" s="3">
        <v>0.43</v>
      </c>
      <c r="N762" s="1" t="s">
        <v>34</v>
      </c>
      <c r="O762" s="1" t="s">
        <v>121</v>
      </c>
      <c r="P762" s="1" t="s">
        <v>122</v>
      </c>
      <c r="Q762" s="1" t="s">
        <v>1652</v>
      </c>
      <c r="R762" s="1">
        <v>14901</v>
      </c>
      <c r="S762" s="5" t="s">
        <v>1621</v>
      </c>
      <c r="T762" s="5" t="s">
        <v>1573</v>
      </c>
      <c r="U762" s="2">
        <v>-10.09</v>
      </c>
      <c r="V762" s="1">
        <v>2</v>
      </c>
      <c r="W762" s="4">
        <v>14.08</v>
      </c>
      <c r="X762" s="1">
        <v>85880</v>
      </c>
      <c r="Y762" s="4">
        <f>DataSheet!$E762-DataSheet!$D762</f>
        <v>6.19</v>
      </c>
      <c r="Z762" s="1" t="e">
        <f t="array" aca="1" ref="Z762" ca="1">_xludf.IFS(DataSheet!$O762="Central","Chris",DataSheet!$O762="East","Erin",DataSheet!$O762="South","Sam",DataSheet!$O762="West","William")</f>
        <v>#NAME?</v>
      </c>
    </row>
    <row r="763" spans="1:26" ht="15.75" customHeight="1">
      <c r="A763" s="1">
        <v>1497</v>
      </c>
      <c r="B763" s="1" t="s">
        <v>1650</v>
      </c>
      <c r="C763" s="1" t="s">
        <v>27</v>
      </c>
      <c r="D763" s="1">
        <v>0.03</v>
      </c>
      <c r="E763" s="2">
        <v>15.14</v>
      </c>
      <c r="F763" s="2">
        <v>4.53</v>
      </c>
      <c r="G763" s="1" t="s">
        <v>42</v>
      </c>
      <c r="H763" s="1" t="s">
        <v>103</v>
      </c>
      <c r="I763" s="1" t="s">
        <v>53</v>
      </c>
      <c r="J763" s="1" t="s">
        <v>87</v>
      </c>
      <c r="K763" s="1" t="s">
        <v>82</v>
      </c>
      <c r="L763" s="1" t="s">
        <v>1415</v>
      </c>
      <c r="M763" s="3">
        <v>0.81</v>
      </c>
      <c r="N763" s="1" t="s">
        <v>34</v>
      </c>
      <c r="O763" s="1" t="s">
        <v>121</v>
      </c>
      <c r="P763" s="1" t="s">
        <v>122</v>
      </c>
      <c r="Q763" s="1" t="s">
        <v>1652</v>
      </c>
      <c r="R763" s="1">
        <v>14901</v>
      </c>
      <c r="S763" s="5" t="s">
        <v>1621</v>
      </c>
      <c r="T763" s="5" t="s">
        <v>1634</v>
      </c>
      <c r="U763" s="2">
        <v>-92.87</v>
      </c>
      <c r="V763" s="1">
        <v>17</v>
      </c>
      <c r="W763" s="4">
        <v>256.73</v>
      </c>
      <c r="X763" s="1">
        <v>85880</v>
      </c>
      <c r="Y763" s="4">
        <f>DataSheet!$E763-DataSheet!$D763</f>
        <v>15.110000000000001</v>
      </c>
      <c r="Z763" s="1" t="e">
        <f t="array" aca="1" ref="Z763" ca="1">_xludf.IFS(DataSheet!$O763="Central","Chris",DataSheet!$O763="East","Erin",DataSheet!$O763="South","Sam",DataSheet!$O763="West","William")</f>
        <v>#NAME?</v>
      </c>
    </row>
    <row r="764" spans="1:26" ht="15.75" customHeight="1">
      <c r="A764" s="1">
        <v>2616</v>
      </c>
      <c r="B764" s="1" t="s">
        <v>1653</v>
      </c>
      <c r="C764" s="1" t="s">
        <v>27</v>
      </c>
      <c r="D764" s="1">
        <v>0</v>
      </c>
      <c r="E764" s="2">
        <v>2.6</v>
      </c>
      <c r="F764" s="2">
        <v>2.4</v>
      </c>
      <c r="G764" s="1" t="s">
        <v>42</v>
      </c>
      <c r="H764" s="1" t="s">
        <v>103</v>
      </c>
      <c r="I764" s="1" t="s">
        <v>53</v>
      </c>
      <c r="J764" s="1" t="s">
        <v>54</v>
      </c>
      <c r="K764" s="1" t="s">
        <v>55</v>
      </c>
      <c r="L764" s="1" t="s">
        <v>374</v>
      </c>
      <c r="M764" s="3">
        <v>0.57999999999999996</v>
      </c>
      <c r="N764" s="1" t="s">
        <v>34</v>
      </c>
      <c r="O764" s="1" t="s">
        <v>57</v>
      </c>
      <c r="P764" s="1" t="s">
        <v>305</v>
      </c>
      <c r="Q764" s="1" t="s">
        <v>1654</v>
      </c>
      <c r="R764" s="1">
        <v>49002</v>
      </c>
      <c r="S764" s="5" t="s">
        <v>1621</v>
      </c>
      <c r="T764" s="5" t="s">
        <v>1634</v>
      </c>
      <c r="U764" s="2">
        <v>-45.21</v>
      </c>
      <c r="V764" s="1">
        <v>16</v>
      </c>
      <c r="W764" s="4">
        <v>44.75</v>
      </c>
      <c r="X764" s="1">
        <v>91495</v>
      </c>
      <c r="Y764" s="4">
        <f>DataSheet!$E764-DataSheet!$D764</f>
        <v>2.6</v>
      </c>
      <c r="Z764" s="1" t="e">
        <f t="array" aca="1" ref="Z764" ca="1">_xludf.IFS(DataSheet!$O764="Central","Chris",DataSheet!$O764="East","Erin",DataSheet!$O764="South","Sam",DataSheet!$O764="West","William")</f>
        <v>#NAME?</v>
      </c>
    </row>
    <row r="765" spans="1:26" ht="15.75" customHeight="1">
      <c r="A765" s="1">
        <v>1484</v>
      </c>
      <c r="B765" s="1" t="s">
        <v>1655</v>
      </c>
      <c r="C765" s="1" t="s">
        <v>41</v>
      </c>
      <c r="D765" s="1">
        <v>0.06</v>
      </c>
      <c r="E765" s="2">
        <v>99.99</v>
      </c>
      <c r="F765" s="2">
        <v>19.989999999999998</v>
      </c>
      <c r="G765" s="1" t="s">
        <v>42</v>
      </c>
      <c r="H765" s="1" t="s">
        <v>80</v>
      </c>
      <c r="I765" s="1" t="s">
        <v>44</v>
      </c>
      <c r="J765" s="1" t="s">
        <v>45</v>
      </c>
      <c r="K765" s="1" t="s">
        <v>82</v>
      </c>
      <c r="L765" s="1" t="s">
        <v>1656</v>
      </c>
      <c r="M765" s="3">
        <v>0.52</v>
      </c>
      <c r="N765" s="1" t="s">
        <v>34</v>
      </c>
      <c r="O765" s="1" t="s">
        <v>57</v>
      </c>
      <c r="P765" s="1" t="s">
        <v>112</v>
      </c>
      <c r="Q765" s="1" t="s">
        <v>1657</v>
      </c>
      <c r="R765" s="1">
        <v>60016</v>
      </c>
      <c r="S765" s="5" t="s">
        <v>1621</v>
      </c>
      <c r="T765" s="5" t="s">
        <v>1636</v>
      </c>
      <c r="U765" s="2">
        <v>-127.56</v>
      </c>
      <c r="V765" s="1">
        <v>3</v>
      </c>
      <c r="W765" s="4">
        <v>290.24</v>
      </c>
      <c r="X765" s="1">
        <v>91235</v>
      </c>
      <c r="Y765" s="4">
        <f>DataSheet!$E765-DataSheet!$D765</f>
        <v>99.929999999999993</v>
      </c>
      <c r="Z765" s="1" t="e">
        <f t="array" aca="1" ref="Z765" ca="1">_xludf.IFS(DataSheet!$O765="Central","Chris",DataSheet!$O765="East","Erin",DataSheet!$O765="South","Sam",DataSheet!$O765="West","William")</f>
        <v>#NAME?</v>
      </c>
    </row>
    <row r="766" spans="1:26" ht="15.75" customHeight="1">
      <c r="A766" s="1">
        <v>1484</v>
      </c>
      <c r="B766" s="1" t="s">
        <v>1655</v>
      </c>
      <c r="C766" s="1" t="s">
        <v>41</v>
      </c>
      <c r="D766" s="1">
        <v>0</v>
      </c>
      <c r="E766" s="2">
        <v>193.17</v>
      </c>
      <c r="F766" s="2">
        <v>19.989999999999998</v>
      </c>
      <c r="G766" s="1" t="s">
        <v>42</v>
      </c>
      <c r="H766" s="1" t="s">
        <v>80</v>
      </c>
      <c r="I766" s="1" t="s">
        <v>53</v>
      </c>
      <c r="J766" s="1" t="s">
        <v>87</v>
      </c>
      <c r="K766" s="1" t="s">
        <v>82</v>
      </c>
      <c r="L766" s="1" t="s">
        <v>1658</v>
      </c>
      <c r="M766" s="3">
        <v>0.71</v>
      </c>
      <c r="N766" s="1" t="s">
        <v>34</v>
      </c>
      <c r="O766" s="1" t="s">
        <v>57</v>
      </c>
      <c r="P766" s="1" t="s">
        <v>112</v>
      </c>
      <c r="Q766" s="1" t="s">
        <v>1657</v>
      </c>
      <c r="R766" s="1">
        <v>60016</v>
      </c>
      <c r="S766" s="5" t="s">
        <v>1621</v>
      </c>
      <c r="T766" s="5" t="s">
        <v>1573</v>
      </c>
      <c r="U766" s="2">
        <v>282.18</v>
      </c>
      <c r="V766" s="1">
        <v>5</v>
      </c>
      <c r="W766" s="4">
        <v>971.4</v>
      </c>
      <c r="X766" s="1">
        <v>91235</v>
      </c>
      <c r="Y766" s="4">
        <f>DataSheet!$E766-DataSheet!$D766</f>
        <v>193.17</v>
      </c>
      <c r="Z766" s="1" t="e">
        <f t="array" aca="1" ref="Z766" ca="1">_xludf.IFS(DataSheet!$O766="Central","Chris",DataSheet!$O766="East","Erin",DataSheet!$O766="South","Sam",DataSheet!$O766="West","William")</f>
        <v>#NAME?</v>
      </c>
    </row>
    <row r="767" spans="1:26" ht="15.75" customHeight="1">
      <c r="A767" s="1">
        <v>1484</v>
      </c>
      <c r="B767" s="1" t="s">
        <v>1655</v>
      </c>
      <c r="C767" s="1" t="s">
        <v>41</v>
      </c>
      <c r="D767" s="1">
        <v>0.08</v>
      </c>
      <c r="E767" s="2">
        <v>20.99</v>
      </c>
      <c r="F767" s="2">
        <v>3.3</v>
      </c>
      <c r="G767" s="1" t="s">
        <v>96</v>
      </c>
      <c r="H767" s="1" t="s">
        <v>80</v>
      </c>
      <c r="I767" s="1" t="s">
        <v>44</v>
      </c>
      <c r="J767" s="1" t="s">
        <v>145</v>
      </c>
      <c r="K767" s="1" t="s">
        <v>46</v>
      </c>
      <c r="L767" s="1" t="s">
        <v>1659</v>
      </c>
      <c r="M767" s="3">
        <v>0.81</v>
      </c>
      <c r="N767" s="1" t="s">
        <v>34</v>
      </c>
      <c r="O767" s="1" t="s">
        <v>57</v>
      </c>
      <c r="P767" s="1" t="s">
        <v>112</v>
      </c>
      <c r="Q767" s="1" t="s">
        <v>1657</v>
      </c>
      <c r="R767" s="1">
        <v>60016</v>
      </c>
      <c r="S767" s="5" t="s">
        <v>1621</v>
      </c>
      <c r="T767" s="5" t="s">
        <v>1621</v>
      </c>
      <c r="U767" s="2">
        <v>-96.337999999999994</v>
      </c>
      <c r="V767" s="1">
        <v>11</v>
      </c>
      <c r="W767" s="4">
        <v>193.51</v>
      </c>
      <c r="X767" s="1">
        <v>91235</v>
      </c>
      <c r="Y767" s="4">
        <f>DataSheet!$E767-DataSheet!$D767</f>
        <v>20.91</v>
      </c>
      <c r="Z767" s="1" t="e">
        <f t="array" aca="1" ref="Z767" ca="1">_xludf.IFS(DataSheet!$O767="Central","Chris",DataSheet!$O767="East","Erin",DataSheet!$O767="South","Sam",DataSheet!$O767="West","William")</f>
        <v>#NAME?</v>
      </c>
    </row>
    <row r="768" spans="1:26" ht="15.75" customHeight="1">
      <c r="A768" s="1">
        <v>3397</v>
      </c>
      <c r="B768" s="1" t="s">
        <v>1660</v>
      </c>
      <c r="C768" s="1" t="s">
        <v>41</v>
      </c>
      <c r="D768" s="1">
        <v>0.01</v>
      </c>
      <c r="E768" s="2">
        <v>10.9</v>
      </c>
      <c r="F768" s="2">
        <v>7.46</v>
      </c>
      <c r="G768" s="1" t="s">
        <v>42</v>
      </c>
      <c r="H768" s="1" t="s">
        <v>29</v>
      </c>
      <c r="I768" s="1" t="s">
        <v>53</v>
      </c>
      <c r="J768" s="1" t="s">
        <v>87</v>
      </c>
      <c r="K768" s="1" t="s">
        <v>82</v>
      </c>
      <c r="L768" s="1" t="s">
        <v>1661</v>
      </c>
      <c r="M768" s="3">
        <v>0.59</v>
      </c>
      <c r="N768" s="1" t="s">
        <v>34</v>
      </c>
      <c r="O768" s="1" t="s">
        <v>57</v>
      </c>
      <c r="P768" s="1" t="s">
        <v>112</v>
      </c>
      <c r="Q768" s="1" t="s">
        <v>1662</v>
      </c>
      <c r="R768" s="1">
        <v>61832</v>
      </c>
      <c r="S768" s="5" t="s">
        <v>1621</v>
      </c>
      <c r="T768" s="5" t="s">
        <v>1573</v>
      </c>
      <c r="U768" s="2">
        <v>-116.76</v>
      </c>
      <c r="V768" s="1">
        <v>18</v>
      </c>
      <c r="W768" s="4">
        <v>207.31</v>
      </c>
      <c r="X768" s="1">
        <v>87536</v>
      </c>
      <c r="Y768" s="4">
        <f>DataSheet!$E768-DataSheet!$D768</f>
        <v>10.89</v>
      </c>
      <c r="Z768" s="1" t="e">
        <f t="array" aca="1" ref="Z768" ca="1">_xludf.IFS(DataSheet!$O768="Central","Chris",DataSheet!$O768="East","Erin",DataSheet!$O768="South","Sam",DataSheet!$O768="West","William")</f>
        <v>#NAME?</v>
      </c>
    </row>
    <row r="769" spans="1:26" ht="15.75" customHeight="1">
      <c r="A769" s="1">
        <v>3397</v>
      </c>
      <c r="B769" s="1" t="s">
        <v>1660</v>
      </c>
      <c r="C769" s="1" t="s">
        <v>41</v>
      </c>
      <c r="D769" s="1">
        <v>0.1</v>
      </c>
      <c r="E769" s="2">
        <v>7.99</v>
      </c>
      <c r="F769" s="2">
        <v>5.03</v>
      </c>
      <c r="G769" s="1" t="s">
        <v>42</v>
      </c>
      <c r="H769" s="1" t="s">
        <v>29</v>
      </c>
      <c r="I769" s="1" t="s">
        <v>44</v>
      </c>
      <c r="J769" s="1" t="s">
        <v>145</v>
      </c>
      <c r="K769" s="1" t="s">
        <v>154</v>
      </c>
      <c r="L769" s="1" t="s">
        <v>486</v>
      </c>
      <c r="M769" s="3">
        <v>0.6</v>
      </c>
      <c r="N769" s="1" t="s">
        <v>34</v>
      </c>
      <c r="O769" s="1" t="s">
        <v>57</v>
      </c>
      <c r="P769" s="1" t="s">
        <v>112</v>
      </c>
      <c r="Q769" s="1" t="s">
        <v>1662</v>
      </c>
      <c r="R769" s="1">
        <v>61832</v>
      </c>
      <c r="S769" s="5" t="s">
        <v>1621</v>
      </c>
      <c r="T769" s="5" t="s">
        <v>1573</v>
      </c>
      <c r="U769" s="2">
        <v>-160.952</v>
      </c>
      <c r="V769" s="1">
        <v>22</v>
      </c>
      <c r="W769" s="4">
        <v>143.12</v>
      </c>
      <c r="X769" s="1">
        <v>87536</v>
      </c>
      <c r="Y769" s="4">
        <f>DataSheet!$E769-DataSheet!$D769</f>
        <v>7.8900000000000006</v>
      </c>
      <c r="Z769" s="1" t="e">
        <f t="array" aca="1" ref="Z769" ca="1">_xludf.IFS(DataSheet!$O769="Central","Chris",DataSheet!$O769="East","Erin",DataSheet!$O769="South","Sam",DataSheet!$O769="West","William")</f>
        <v>#NAME?</v>
      </c>
    </row>
    <row r="770" spans="1:26" ht="15.75" customHeight="1">
      <c r="A770" s="1">
        <v>3151</v>
      </c>
      <c r="B770" s="1" t="s">
        <v>993</v>
      </c>
      <c r="C770" s="1" t="s">
        <v>126</v>
      </c>
      <c r="D770" s="1">
        <v>0.02</v>
      </c>
      <c r="E770" s="2">
        <v>5.98</v>
      </c>
      <c r="F770" s="2">
        <v>1.49</v>
      </c>
      <c r="G770" s="1" t="s">
        <v>42</v>
      </c>
      <c r="H770" s="1" t="s">
        <v>103</v>
      </c>
      <c r="I770" s="1" t="s">
        <v>53</v>
      </c>
      <c r="J770" s="1" t="s">
        <v>81</v>
      </c>
      <c r="K770" s="1" t="s">
        <v>82</v>
      </c>
      <c r="L770" s="1" t="s">
        <v>1663</v>
      </c>
      <c r="M770" s="3">
        <v>0.39</v>
      </c>
      <c r="N770" s="1" t="s">
        <v>34</v>
      </c>
      <c r="O770" s="1" t="s">
        <v>65</v>
      </c>
      <c r="P770" s="1" t="s">
        <v>99</v>
      </c>
      <c r="Q770" s="1" t="s">
        <v>994</v>
      </c>
      <c r="R770" s="1">
        <v>92277</v>
      </c>
      <c r="S770" s="5" t="s">
        <v>1621</v>
      </c>
      <c r="T770" s="5" t="s">
        <v>1573</v>
      </c>
      <c r="U770" s="2">
        <v>28.526</v>
      </c>
      <c r="V770" s="1">
        <v>10</v>
      </c>
      <c r="W770" s="4">
        <v>59.9</v>
      </c>
      <c r="X770" s="1">
        <v>88547</v>
      </c>
      <c r="Y770" s="4">
        <f>DataSheet!$E770-DataSheet!$D770</f>
        <v>5.9600000000000009</v>
      </c>
      <c r="Z770" s="1" t="e">
        <f t="array" aca="1" ref="Z770" ca="1">_xludf.IFS(DataSheet!$O770="Central","Chris",DataSheet!$O770="East","Erin",DataSheet!$O770="South","Sam",DataSheet!$O770="West","William")</f>
        <v>#NAME?</v>
      </c>
    </row>
    <row r="771" spans="1:26" ht="15.75" customHeight="1">
      <c r="A771" s="1">
        <v>796</v>
      </c>
      <c r="B771" s="1" t="s">
        <v>1664</v>
      </c>
      <c r="C771" s="1" t="s">
        <v>79</v>
      </c>
      <c r="D771" s="1">
        <v>0.06</v>
      </c>
      <c r="E771" s="2">
        <v>8.6</v>
      </c>
      <c r="F771" s="2">
        <v>6.19</v>
      </c>
      <c r="G771" s="1" t="s">
        <v>42</v>
      </c>
      <c r="H771" s="1" t="s">
        <v>103</v>
      </c>
      <c r="I771" s="1" t="s">
        <v>53</v>
      </c>
      <c r="J771" s="1" t="s">
        <v>81</v>
      </c>
      <c r="K771" s="1" t="s">
        <v>82</v>
      </c>
      <c r="L771" s="1" t="s">
        <v>554</v>
      </c>
      <c r="M771" s="3">
        <v>0.38</v>
      </c>
      <c r="N771" s="1" t="s">
        <v>34</v>
      </c>
      <c r="O771" s="1" t="s">
        <v>57</v>
      </c>
      <c r="P771" s="1" t="s">
        <v>143</v>
      </c>
      <c r="Q771" s="1" t="s">
        <v>1665</v>
      </c>
      <c r="R771" s="1">
        <v>68046</v>
      </c>
      <c r="S771" s="5" t="s">
        <v>1621</v>
      </c>
      <c r="T771" s="5" t="s">
        <v>1573</v>
      </c>
      <c r="U771" s="2">
        <v>-46.115000000000002</v>
      </c>
      <c r="V771" s="1">
        <v>9</v>
      </c>
      <c r="W771" s="4">
        <v>79.400000000000006</v>
      </c>
      <c r="X771" s="1">
        <v>86867</v>
      </c>
      <c r="Y771" s="4">
        <f>DataSheet!$E771-DataSheet!$D771</f>
        <v>8.5399999999999991</v>
      </c>
      <c r="Z771" s="1" t="e">
        <f t="array" aca="1" ref="Z771" ca="1">_xludf.IFS(DataSheet!$O771="Central","Chris",DataSheet!$O771="East","Erin",DataSheet!$O771="South","Sam",DataSheet!$O771="West","William")</f>
        <v>#NAME?</v>
      </c>
    </row>
    <row r="772" spans="1:26" ht="15.75" customHeight="1">
      <c r="A772" s="1">
        <v>1254</v>
      </c>
      <c r="B772" s="1" t="s">
        <v>1666</v>
      </c>
      <c r="C772" s="1" t="s">
        <v>27</v>
      </c>
      <c r="D772" s="1">
        <v>0.06</v>
      </c>
      <c r="E772" s="2">
        <v>80.98</v>
      </c>
      <c r="F772" s="2">
        <v>35</v>
      </c>
      <c r="G772" s="1" t="s">
        <v>42</v>
      </c>
      <c r="H772" s="1" t="s">
        <v>80</v>
      </c>
      <c r="I772" s="1" t="s">
        <v>53</v>
      </c>
      <c r="J772" s="1" t="s">
        <v>87</v>
      </c>
      <c r="K772" s="1" t="s">
        <v>71</v>
      </c>
      <c r="L772" s="1" t="s">
        <v>238</v>
      </c>
      <c r="M772" s="3">
        <v>0.81</v>
      </c>
      <c r="N772" s="1" t="s">
        <v>34</v>
      </c>
      <c r="O772" s="1" t="s">
        <v>57</v>
      </c>
      <c r="P772" s="1" t="s">
        <v>199</v>
      </c>
      <c r="Q772" s="1" t="s">
        <v>1667</v>
      </c>
      <c r="R772" s="1">
        <v>77530</v>
      </c>
      <c r="S772" s="5" t="s">
        <v>1573</v>
      </c>
      <c r="T772" s="5" t="s">
        <v>1634</v>
      </c>
      <c r="U772" s="2">
        <v>-218.77</v>
      </c>
      <c r="V772" s="1">
        <v>2</v>
      </c>
      <c r="W772" s="4">
        <v>172.79</v>
      </c>
      <c r="X772" s="1">
        <v>89983</v>
      </c>
      <c r="Y772" s="4">
        <f>DataSheet!$E772-DataSheet!$D772</f>
        <v>80.92</v>
      </c>
      <c r="Z772" s="1" t="e">
        <f t="array" aca="1" ref="Z772" ca="1">_xludf.IFS(DataSheet!$O772="Central","Chris",DataSheet!$O772="East","Erin",DataSheet!$O772="South","Sam",DataSheet!$O772="West","William")</f>
        <v>#NAME?</v>
      </c>
    </row>
    <row r="773" spans="1:26" ht="15.75" customHeight="1">
      <c r="A773" s="1">
        <v>2896</v>
      </c>
      <c r="B773" s="1" t="s">
        <v>752</v>
      </c>
      <c r="C773" s="1" t="s">
        <v>27</v>
      </c>
      <c r="D773" s="1">
        <v>0</v>
      </c>
      <c r="E773" s="2">
        <v>22.84</v>
      </c>
      <c r="F773" s="2">
        <v>16.920000000000002</v>
      </c>
      <c r="G773" s="1" t="s">
        <v>42</v>
      </c>
      <c r="H773" s="1" t="s">
        <v>80</v>
      </c>
      <c r="I773" s="1" t="s">
        <v>53</v>
      </c>
      <c r="J773" s="1" t="s">
        <v>97</v>
      </c>
      <c r="K773" s="1" t="s">
        <v>82</v>
      </c>
      <c r="L773" s="1" t="s">
        <v>1668</v>
      </c>
      <c r="M773" s="3">
        <v>0.39</v>
      </c>
      <c r="N773" s="1" t="s">
        <v>34</v>
      </c>
      <c r="O773" s="1" t="s">
        <v>57</v>
      </c>
      <c r="P773" s="1" t="s">
        <v>93</v>
      </c>
      <c r="Q773" s="1" t="s">
        <v>753</v>
      </c>
      <c r="R773" s="1">
        <v>56001</v>
      </c>
      <c r="S773" s="5" t="s">
        <v>1573</v>
      </c>
      <c r="T773" s="5" t="s">
        <v>1636</v>
      </c>
      <c r="U773" s="2">
        <v>-83.75</v>
      </c>
      <c r="V773" s="1">
        <v>15</v>
      </c>
      <c r="W773" s="4">
        <v>370.62</v>
      </c>
      <c r="X773" s="1">
        <v>86927</v>
      </c>
      <c r="Y773" s="4">
        <f>DataSheet!$E773-DataSheet!$D773</f>
        <v>22.84</v>
      </c>
      <c r="Z773" s="1" t="e">
        <f t="array" aca="1" ref="Z773" ca="1">_xludf.IFS(DataSheet!$O773="Central","Chris",DataSheet!$O773="East","Erin",DataSheet!$O773="South","Sam",DataSheet!$O773="West","William")</f>
        <v>#NAME?</v>
      </c>
    </row>
    <row r="774" spans="1:26" ht="15.75" customHeight="1">
      <c r="A774" s="1">
        <v>1027</v>
      </c>
      <c r="B774" s="1" t="s">
        <v>1669</v>
      </c>
      <c r="C774" s="1" t="s">
        <v>41</v>
      </c>
      <c r="D774" s="1">
        <v>0.1</v>
      </c>
      <c r="E774" s="2">
        <v>73.98</v>
      </c>
      <c r="F774" s="2">
        <v>4</v>
      </c>
      <c r="G774" s="1" t="s">
        <v>42</v>
      </c>
      <c r="H774" s="1" t="s">
        <v>29</v>
      </c>
      <c r="I774" s="1" t="s">
        <v>44</v>
      </c>
      <c r="J774" s="1" t="s">
        <v>45</v>
      </c>
      <c r="K774" s="1" t="s">
        <v>82</v>
      </c>
      <c r="L774" s="1" t="s">
        <v>325</v>
      </c>
      <c r="M774" s="3">
        <v>0.79</v>
      </c>
      <c r="N774" s="1" t="s">
        <v>34</v>
      </c>
      <c r="O774" s="1" t="s">
        <v>121</v>
      </c>
      <c r="P774" s="1" t="s">
        <v>122</v>
      </c>
      <c r="Q774" s="1" t="s">
        <v>1670</v>
      </c>
      <c r="R774" s="1">
        <v>14225</v>
      </c>
      <c r="S774" s="5" t="s">
        <v>1573</v>
      </c>
      <c r="T774" s="5" t="s">
        <v>1634</v>
      </c>
      <c r="U774" s="2">
        <v>-229.87</v>
      </c>
      <c r="V774" s="1">
        <v>5</v>
      </c>
      <c r="W774" s="4">
        <v>347.23</v>
      </c>
      <c r="X774" s="1">
        <v>89004</v>
      </c>
      <c r="Y774" s="4">
        <f>DataSheet!$E774-DataSheet!$D774</f>
        <v>73.88000000000001</v>
      </c>
      <c r="Z774" s="1" t="e">
        <f t="array" aca="1" ref="Z774" ca="1">_xludf.IFS(DataSheet!$O774="Central","Chris",DataSheet!$O774="East","Erin",DataSheet!$O774="South","Sam",DataSheet!$O774="West","William")</f>
        <v>#NAME?</v>
      </c>
    </row>
    <row r="775" spans="1:26" ht="15.75" customHeight="1">
      <c r="A775" s="1">
        <v>1027</v>
      </c>
      <c r="B775" s="1" t="s">
        <v>1669</v>
      </c>
      <c r="C775" s="1" t="s">
        <v>41</v>
      </c>
      <c r="D775" s="1">
        <v>0.05</v>
      </c>
      <c r="E775" s="2">
        <v>51.98</v>
      </c>
      <c r="F775" s="2">
        <v>10.17</v>
      </c>
      <c r="G775" s="1" t="s">
        <v>42</v>
      </c>
      <c r="H775" s="1" t="s">
        <v>29</v>
      </c>
      <c r="I775" s="1" t="s">
        <v>44</v>
      </c>
      <c r="J775" s="1" t="s">
        <v>62</v>
      </c>
      <c r="K775" s="1" t="s">
        <v>154</v>
      </c>
      <c r="L775" s="1" t="s">
        <v>1619</v>
      </c>
      <c r="M775" s="3">
        <v>0.37</v>
      </c>
      <c r="N775" s="1" t="s">
        <v>34</v>
      </c>
      <c r="O775" s="1" t="s">
        <v>121</v>
      </c>
      <c r="P775" s="1" t="s">
        <v>122</v>
      </c>
      <c r="Q775" s="1" t="s">
        <v>1670</v>
      </c>
      <c r="R775" s="1">
        <v>14225</v>
      </c>
      <c r="S775" s="5" t="s">
        <v>1573</v>
      </c>
      <c r="T775" s="5" t="s">
        <v>1634</v>
      </c>
      <c r="U775" s="2">
        <v>329.9787</v>
      </c>
      <c r="V775" s="1">
        <v>9</v>
      </c>
      <c r="W775" s="4">
        <v>478.23</v>
      </c>
      <c r="X775" s="1">
        <v>89004</v>
      </c>
      <c r="Y775" s="4">
        <f>DataSheet!$E775-DataSheet!$D775</f>
        <v>51.93</v>
      </c>
      <c r="Z775" s="1" t="e">
        <f t="array" aca="1" ref="Z775" ca="1">_xludf.IFS(DataSheet!$O775="Central","Chris",DataSheet!$O775="East","Erin",DataSheet!$O775="South","Sam",DataSheet!$O775="West","William")</f>
        <v>#NAME?</v>
      </c>
    </row>
    <row r="776" spans="1:26" ht="15.75" customHeight="1">
      <c r="A776" s="1">
        <v>32</v>
      </c>
      <c r="B776" s="1" t="s">
        <v>667</v>
      </c>
      <c r="C776" s="1" t="s">
        <v>52</v>
      </c>
      <c r="D776" s="1">
        <v>0.06</v>
      </c>
      <c r="E776" s="2">
        <v>205.99</v>
      </c>
      <c r="F776" s="2">
        <v>8.99</v>
      </c>
      <c r="G776" s="1" t="s">
        <v>42</v>
      </c>
      <c r="H776" s="1" t="s">
        <v>103</v>
      </c>
      <c r="I776" s="1" t="s">
        <v>44</v>
      </c>
      <c r="J776" s="1" t="s">
        <v>145</v>
      </c>
      <c r="K776" s="1" t="s">
        <v>82</v>
      </c>
      <c r="L776" s="1" t="s">
        <v>688</v>
      </c>
      <c r="M776" s="3">
        <v>0.56000000000000005</v>
      </c>
      <c r="N776" s="1" t="s">
        <v>34</v>
      </c>
      <c r="O776" s="1" t="s">
        <v>65</v>
      </c>
      <c r="P776" s="1" t="s">
        <v>149</v>
      </c>
      <c r="Q776" s="1" t="s">
        <v>669</v>
      </c>
      <c r="R776" s="1">
        <v>97526</v>
      </c>
      <c r="S776" s="5" t="s">
        <v>1573</v>
      </c>
      <c r="T776" s="5" t="s">
        <v>1671</v>
      </c>
      <c r="U776" s="2">
        <v>3568.096</v>
      </c>
      <c r="V776" s="1">
        <v>22</v>
      </c>
      <c r="W776" s="4">
        <v>3838.14</v>
      </c>
      <c r="X776" s="1">
        <v>89203</v>
      </c>
      <c r="Y776" s="4">
        <f>DataSheet!$E776-DataSheet!$D776</f>
        <v>205.93</v>
      </c>
      <c r="Z776" s="1" t="e">
        <f t="array" aca="1" ref="Z776" ca="1">_xludf.IFS(DataSheet!$O776="Central","Chris",DataSheet!$O776="East","Erin",DataSheet!$O776="South","Sam",DataSheet!$O776="West","William")</f>
        <v>#NAME?</v>
      </c>
    </row>
    <row r="777" spans="1:26" ht="15.75" customHeight="1">
      <c r="A777" s="1">
        <v>2593</v>
      </c>
      <c r="B777" s="1" t="s">
        <v>1672</v>
      </c>
      <c r="C777" s="1" t="s">
        <v>52</v>
      </c>
      <c r="D777" s="1">
        <v>0.01</v>
      </c>
      <c r="E777" s="2">
        <v>85.99</v>
      </c>
      <c r="F777" s="2">
        <v>0.99</v>
      </c>
      <c r="G777" s="1" t="s">
        <v>42</v>
      </c>
      <c r="H777" s="1" t="s">
        <v>103</v>
      </c>
      <c r="I777" s="1" t="s">
        <v>44</v>
      </c>
      <c r="J777" s="1" t="s">
        <v>145</v>
      </c>
      <c r="K777" s="1" t="s">
        <v>55</v>
      </c>
      <c r="L777" s="1" t="s">
        <v>1673</v>
      </c>
      <c r="M777" s="3">
        <v>0.85</v>
      </c>
      <c r="N777" s="1" t="s">
        <v>34</v>
      </c>
      <c r="O777" s="1" t="s">
        <v>35</v>
      </c>
      <c r="P777" s="1" t="s">
        <v>84</v>
      </c>
      <c r="Q777" s="1" t="s">
        <v>1674</v>
      </c>
      <c r="R777" s="1">
        <v>30605</v>
      </c>
      <c r="S777" s="5" t="s">
        <v>1573</v>
      </c>
      <c r="T777" s="5" t="s">
        <v>1675</v>
      </c>
      <c r="U777" s="2">
        <v>311.73</v>
      </c>
      <c r="V777" s="1">
        <v>2</v>
      </c>
      <c r="W777" s="4">
        <v>146.16999999999999</v>
      </c>
      <c r="X777" s="1">
        <v>87773</v>
      </c>
      <c r="Y777" s="4">
        <f>DataSheet!$E777-DataSheet!$D777</f>
        <v>85.97999999999999</v>
      </c>
      <c r="Z777" s="1" t="e">
        <f t="array" aca="1" ref="Z777" ca="1">_xludf.IFS(DataSheet!$O777="Central","Chris",DataSheet!$O777="East","Erin",DataSheet!$O777="South","Sam",DataSheet!$O777="West","William")</f>
        <v>#NAME?</v>
      </c>
    </row>
    <row r="778" spans="1:26" ht="15.75" customHeight="1">
      <c r="A778" s="1">
        <v>2741</v>
      </c>
      <c r="B778" s="1" t="s">
        <v>1676</v>
      </c>
      <c r="C778" s="1" t="s">
        <v>52</v>
      </c>
      <c r="D778" s="1">
        <v>0.01</v>
      </c>
      <c r="E778" s="2">
        <v>35.99</v>
      </c>
      <c r="F778" s="2">
        <v>5.99</v>
      </c>
      <c r="G778" s="1" t="s">
        <v>42</v>
      </c>
      <c r="H778" s="1" t="s">
        <v>29</v>
      </c>
      <c r="I778" s="1" t="s">
        <v>44</v>
      </c>
      <c r="J778" s="1" t="s">
        <v>145</v>
      </c>
      <c r="K778" s="1" t="s">
        <v>55</v>
      </c>
      <c r="L778" s="1" t="s">
        <v>1433</v>
      </c>
      <c r="M778" s="3">
        <v>0.38</v>
      </c>
      <c r="N778" s="1" t="s">
        <v>34</v>
      </c>
      <c r="O778" s="1" t="s">
        <v>65</v>
      </c>
      <c r="P778" s="1" t="s">
        <v>511</v>
      </c>
      <c r="Q778" s="1" t="s">
        <v>1677</v>
      </c>
      <c r="R778" s="1">
        <v>83605</v>
      </c>
      <c r="S778" s="5" t="s">
        <v>1573</v>
      </c>
      <c r="T778" s="5" t="s">
        <v>1671</v>
      </c>
      <c r="U778" s="2">
        <v>218.23320000000001</v>
      </c>
      <c r="V778" s="1">
        <v>10</v>
      </c>
      <c r="W778" s="4">
        <v>316.27999999999997</v>
      </c>
      <c r="X778" s="1">
        <v>89481</v>
      </c>
      <c r="Y778" s="4">
        <f>DataSheet!$E778-DataSheet!$D778</f>
        <v>35.980000000000004</v>
      </c>
      <c r="Z778" s="1" t="e">
        <f t="array" aca="1" ref="Z778" ca="1">_xludf.IFS(DataSheet!$O778="Central","Chris",DataSheet!$O778="East","Erin",DataSheet!$O778="South","Sam",DataSheet!$O778="West","William")</f>
        <v>#NAME?</v>
      </c>
    </row>
    <row r="779" spans="1:26" ht="15.75" customHeight="1">
      <c r="A779" s="1">
        <v>146</v>
      </c>
      <c r="B779" s="1" t="s">
        <v>1678</v>
      </c>
      <c r="C779" s="1" t="s">
        <v>79</v>
      </c>
      <c r="D779" s="1">
        <v>0.01</v>
      </c>
      <c r="E779" s="2">
        <v>45.98</v>
      </c>
      <c r="F779" s="2">
        <v>4.8</v>
      </c>
      <c r="G779" s="1" t="s">
        <v>42</v>
      </c>
      <c r="H779" s="1" t="s">
        <v>29</v>
      </c>
      <c r="I779" s="1" t="s">
        <v>30</v>
      </c>
      <c r="J779" s="1" t="s">
        <v>136</v>
      </c>
      <c r="K779" s="1" t="s">
        <v>55</v>
      </c>
      <c r="L779" s="1" t="s">
        <v>1679</v>
      </c>
      <c r="M779" s="3">
        <v>0.68</v>
      </c>
      <c r="N779" s="1" t="s">
        <v>34</v>
      </c>
      <c r="O779" s="1" t="s">
        <v>57</v>
      </c>
      <c r="P779" s="1" t="s">
        <v>199</v>
      </c>
      <c r="Q779" s="1" t="s">
        <v>1680</v>
      </c>
      <c r="R779" s="1">
        <v>76148</v>
      </c>
      <c r="S779" s="5" t="s">
        <v>1573</v>
      </c>
      <c r="T779" s="5" t="s">
        <v>1634</v>
      </c>
      <c r="U779" s="2">
        <v>133.5771</v>
      </c>
      <c r="V779" s="1">
        <v>4</v>
      </c>
      <c r="W779" s="4">
        <v>193.59</v>
      </c>
      <c r="X779" s="1">
        <v>91088</v>
      </c>
      <c r="Y779" s="4">
        <f>DataSheet!$E779-DataSheet!$D779</f>
        <v>45.97</v>
      </c>
      <c r="Z779" s="1" t="e">
        <f t="array" aca="1" ref="Z779" ca="1">_xludf.IFS(DataSheet!$O779="Central","Chris",DataSheet!$O779="East","Erin",DataSheet!$O779="South","Sam",DataSheet!$O779="West","William")</f>
        <v>#NAME?</v>
      </c>
    </row>
    <row r="780" spans="1:26" ht="15.75" customHeight="1">
      <c r="A780" s="1">
        <v>903</v>
      </c>
      <c r="B780" s="1" t="s">
        <v>1681</v>
      </c>
      <c r="C780" s="1" t="s">
        <v>79</v>
      </c>
      <c r="D780" s="1">
        <v>0</v>
      </c>
      <c r="E780" s="2">
        <v>5.98</v>
      </c>
      <c r="F780" s="2">
        <v>1.49</v>
      </c>
      <c r="G780" s="1" t="s">
        <v>42</v>
      </c>
      <c r="H780" s="1" t="s">
        <v>43</v>
      </c>
      <c r="I780" s="1" t="s">
        <v>53</v>
      </c>
      <c r="J780" s="1" t="s">
        <v>81</v>
      </c>
      <c r="K780" s="1" t="s">
        <v>82</v>
      </c>
      <c r="L780" s="1" t="s">
        <v>1663</v>
      </c>
      <c r="M780" s="3">
        <v>0.39</v>
      </c>
      <c r="N780" s="1" t="s">
        <v>34</v>
      </c>
      <c r="O780" s="1" t="s">
        <v>121</v>
      </c>
      <c r="P780" s="1" t="s">
        <v>422</v>
      </c>
      <c r="Q780" s="1" t="s">
        <v>1157</v>
      </c>
      <c r="R780" s="1">
        <v>1887</v>
      </c>
      <c r="S780" s="5" t="s">
        <v>1573</v>
      </c>
      <c r="T780" s="5" t="s">
        <v>1636</v>
      </c>
      <c r="U780" s="2">
        <v>80.674800000000005</v>
      </c>
      <c r="V780" s="1">
        <v>18</v>
      </c>
      <c r="W780" s="4">
        <v>116.92</v>
      </c>
      <c r="X780" s="1">
        <v>90806</v>
      </c>
      <c r="Y780" s="4">
        <f>DataSheet!$E780-DataSheet!$D780</f>
        <v>5.98</v>
      </c>
      <c r="Z780" s="1" t="e">
        <f t="array" aca="1" ref="Z780" ca="1">_xludf.IFS(DataSheet!$O780="Central","Chris",DataSheet!$O780="East","Erin",DataSheet!$O780="South","Sam",DataSheet!$O780="West","William")</f>
        <v>#NAME?</v>
      </c>
    </row>
    <row r="781" spans="1:26" ht="15.75" customHeight="1">
      <c r="A781" s="1">
        <v>2037</v>
      </c>
      <c r="B781" s="1" t="s">
        <v>1682</v>
      </c>
      <c r="C781" s="1" t="s">
        <v>79</v>
      </c>
      <c r="D781" s="1">
        <v>0</v>
      </c>
      <c r="E781" s="2">
        <v>73.98</v>
      </c>
      <c r="F781" s="2">
        <v>14.52</v>
      </c>
      <c r="G781" s="1" t="s">
        <v>42</v>
      </c>
      <c r="H781" s="1" t="s">
        <v>29</v>
      </c>
      <c r="I781" s="1" t="s">
        <v>44</v>
      </c>
      <c r="J781" s="1" t="s">
        <v>45</v>
      </c>
      <c r="K781" s="1" t="s">
        <v>82</v>
      </c>
      <c r="L781" s="1" t="s">
        <v>325</v>
      </c>
      <c r="M781" s="3">
        <v>0.65</v>
      </c>
      <c r="N781" s="1" t="s">
        <v>34</v>
      </c>
      <c r="O781" s="1" t="s">
        <v>65</v>
      </c>
      <c r="P781" s="1" t="s">
        <v>293</v>
      </c>
      <c r="Q781" s="1" t="s">
        <v>956</v>
      </c>
      <c r="R781" s="1">
        <v>59715</v>
      </c>
      <c r="S781" s="5" t="s">
        <v>1573</v>
      </c>
      <c r="T781" s="5" t="s">
        <v>1636</v>
      </c>
      <c r="U781" s="2">
        <v>-88.61</v>
      </c>
      <c r="V781" s="1">
        <v>4</v>
      </c>
      <c r="W781" s="4">
        <v>305.70999999999998</v>
      </c>
      <c r="X781" s="1">
        <v>89333</v>
      </c>
      <c r="Y781" s="4">
        <f>DataSheet!$E781-DataSheet!$D781</f>
        <v>73.98</v>
      </c>
      <c r="Z781" s="1" t="e">
        <f t="array" aca="1" ref="Z781" ca="1">_xludf.IFS(DataSheet!$O781="Central","Chris",DataSheet!$O781="East","Erin",DataSheet!$O781="South","Sam",DataSheet!$O781="West","William")</f>
        <v>#NAME?</v>
      </c>
    </row>
    <row r="782" spans="1:26" ht="15.75" customHeight="1">
      <c r="A782" s="1">
        <v>2787</v>
      </c>
      <c r="B782" s="1" t="s">
        <v>1683</v>
      </c>
      <c r="C782" s="1" t="s">
        <v>79</v>
      </c>
      <c r="D782" s="1">
        <v>0.01</v>
      </c>
      <c r="E782" s="2">
        <v>47.98</v>
      </c>
      <c r="F782" s="2">
        <v>3.61</v>
      </c>
      <c r="G782" s="1" t="s">
        <v>96</v>
      </c>
      <c r="H782" s="1" t="s">
        <v>43</v>
      </c>
      <c r="I782" s="1" t="s">
        <v>44</v>
      </c>
      <c r="J782" s="1" t="s">
        <v>45</v>
      </c>
      <c r="K782" s="1" t="s">
        <v>46</v>
      </c>
      <c r="L782" s="1" t="s">
        <v>1295</v>
      </c>
      <c r="M782" s="3">
        <v>0.71</v>
      </c>
      <c r="N782" s="1" t="s">
        <v>34</v>
      </c>
      <c r="O782" s="1" t="s">
        <v>35</v>
      </c>
      <c r="P782" s="1" t="s">
        <v>178</v>
      </c>
      <c r="Q782" s="1" t="s">
        <v>1684</v>
      </c>
      <c r="R782" s="1">
        <v>70003</v>
      </c>
      <c r="S782" s="5" t="s">
        <v>1573</v>
      </c>
      <c r="T782" s="5" t="s">
        <v>1634</v>
      </c>
      <c r="U782" s="2">
        <v>-44.436</v>
      </c>
      <c r="V782" s="1">
        <v>8</v>
      </c>
      <c r="W782" s="4">
        <v>393.98</v>
      </c>
      <c r="X782" s="1">
        <v>91316</v>
      </c>
      <c r="Y782" s="4">
        <f>DataSheet!$E782-DataSheet!$D782</f>
        <v>47.97</v>
      </c>
      <c r="Z782" s="1" t="e">
        <f t="array" aca="1" ref="Z782" ca="1">_xludf.IFS(DataSheet!$O782="Central","Chris",DataSheet!$O782="East","Erin",DataSheet!$O782="South","Sam",DataSheet!$O782="West","William")</f>
        <v>#NAME?</v>
      </c>
    </row>
    <row r="783" spans="1:26" ht="15.75" customHeight="1">
      <c r="A783" s="1">
        <v>573</v>
      </c>
      <c r="B783" s="1" t="s">
        <v>1441</v>
      </c>
      <c r="C783" s="1" t="s">
        <v>27</v>
      </c>
      <c r="D783" s="1">
        <v>0.05</v>
      </c>
      <c r="E783" s="2">
        <v>4.13</v>
      </c>
      <c r="F783" s="2">
        <v>5.04</v>
      </c>
      <c r="G783" s="1" t="s">
        <v>42</v>
      </c>
      <c r="H783" s="1" t="s">
        <v>80</v>
      </c>
      <c r="I783" s="1" t="s">
        <v>53</v>
      </c>
      <c r="J783" s="1" t="s">
        <v>81</v>
      </c>
      <c r="K783" s="1" t="s">
        <v>82</v>
      </c>
      <c r="L783" s="1" t="s">
        <v>1062</v>
      </c>
      <c r="M783" s="3">
        <v>0.38</v>
      </c>
      <c r="N783" s="1" t="s">
        <v>34</v>
      </c>
      <c r="O783" s="1" t="s">
        <v>57</v>
      </c>
      <c r="P783" s="1" t="s">
        <v>112</v>
      </c>
      <c r="Q783" s="1" t="s">
        <v>1443</v>
      </c>
      <c r="R783" s="1">
        <v>61554</v>
      </c>
      <c r="S783" s="5" t="s">
        <v>1634</v>
      </c>
      <c r="T783" s="5" t="s">
        <v>1636</v>
      </c>
      <c r="U783" s="2">
        <v>-12.1555</v>
      </c>
      <c r="V783" s="1">
        <v>1</v>
      </c>
      <c r="W783" s="4">
        <v>5.84</v>
      </c>
      <c r="X783" s="1">
        <v>86555</v>
      </c>
      <c r="Y783" s="4">
        <f>DataSheet!$E783-DataSheet!$D783</f>
        <v>4.08</v>
      </c>
      <c r="Z783" s="1" t="e">
        <f t="array" aca="1" ref="Z783" ca="1">_xludf.IFS(DataSheet!$O783="Central","Chris",DataSheet!$O783="East","Erin",DataSheet!$O783="South","Sam",DataSheet!$O783="West","William")</f>
        <v>#NAME?</v>
      </c>
    </row>
    <row r="784" spans="1:26" ht="15.75" customHeight="1">
      <c r="A784" s="1">
        <v>1035</v>
      </c>
      <c r="B784" s="1" t="s">
        <v>1685</v>
      </c>
      <c r="C784" s="1" t="s">
        <v>27</v>
      </c>
      <c r="D784" s="1">
        <v>7.0000000000000007E-2</v>
      </c>
      <c r="E784" s="2">
        <v>125.99</v>
      </c>
      <c r="F784" s="2">
        <v>2.5</v>
      </c>
      <c r="G784" s="1" t="s">
        <v>42</v>
      </c>
      <c r="H784" s="1" t="s">
        <v>80</v>
      </c>
      <c r="I784" s="1" t="s">
        <v>44</v>
      </c>
      <c r="J784" s="1" t="s">
        <v>145</v>
      </c>
      <c r="K784" s="1" t="s">
        <v>82</v>
      </c>
      <c r="L784" s="1" t="s">
        <v>988</v>
      </c>
      <c r="M784" s="3">
        <v>0.6</v>
      </c>
      <c r="N784" s="1" t="s">
        <v>34</v>
      </c>
      <c r="O784" s="1" t="s">
        <v>121</v>
      </c>
      <c r="P784" s="1" t="s">
        <v>334</v>
      </c>
      <c r="Q784" s="1" t="s">
        <v>1686</v>
      </c>
      <c r="R784" s="1">
        <v>43015</v>
      </c>
      <c r="S784" s="5" t="s">
        <v>1634</v>
      </c>
      <c r="T784" s="5" t="s">
        <v>1634</v>
      </c>
      <c r="U784" s="2">
        <v>-604.40599999999995</v>
      </c>
      <c r="V784" s="1">
        <v>1</v>
      </c>
      <c r="W784" s="4">
        <v>100.59</v>
      </c>
      <c r="X784" s="1">
        <v>90710</v>
      </c>
      <c r="Y784" s="4">
        <f>DataSheet!$E784-DataSheet!$D784</f>
        <v>125.92</v>
      </c>
      <c r="Z784" s="1" t="e">
        <f t="array" aca="1" ref="Z784" ca="1">_xludf.IFS(DataSheet!$O784="Central","Chris",DataSheet!$O784="East","Erin",DataSheet!$O784="South","Sam",DataSheet!$O784="West","William")</f>
        <v>#NAME?</v>
      </c>
    </row>
    <row r="785" spans="1:26" ht="15.75" customHeight="1">
      <c r="A785" s="1">
        <v>1036</v>
      </c>
      <c r="B785" s="1" t="s">
        <v>1687</v>
      </c>
      <c r="C785" s="1" t="s">
        <v>27</v>
      </c>
      <c r="D785" s="1">
        <v>0.03</v>
      </c>
      <c r="E785" s="2">
        <v>99.99</v>
      </c>
      <c r="F785" s="2">
        <v>19.989999999999998</v>
      </c>
      <c r="G785" s="1" t="s">
        <v>42</v>
      </c>
      <c r="H785" s="1" t="s">
        <v>80</v>
      </c>
      <c r="I785" s="1" t="s">
        <v>44</v>
      </c>
      <c r="J785" s="1" t="s">
        <v>45</v>
      </c>
      <c r="K785" s="1" t="s">
        <v>82</v>
      </c>
      <c r="L785" s="1" t="s">
        <v>1656</v>
      </c>
      <c r="M785" s="3">
        <v>0.52</v>
      </c>
      <c r="N785" s="1" t="s">
        <v>34</v>
      </c>
      <c r="O785" s="1" t="s">
        <v>121</v>
      </c>
      <c r="P785" s="1" t="s">
        <v>334</v>
      </c>
      <c r="Q785" s="1" t="s">
        <v>1688</v>
      </c>
      <c r="R785" s="1">
        <v>43017</v>
      </c>
      <c r="S785" s="5" t="s">
        <v>1634</v>
      </c>
      <c r="T785" s="5" t="s">
        <v>1636</v>
      </c>
      <c r="U785" s="2">
        <v>293.66000000000003</v>
      </c>
      <c r="V785" s="1">
        <v>6</v>
      </c>
      <c r="W785" s="4">
        <v>598.38</v>
      </c>
      <c r="X785" s="1">
        <v>90710</v>
      </c>
      <c r="Y785" s="4">
        <f>DataSheet!$E785-DataSheet!$D785</f>
        <v>99.96</v>
      </c>
      <c r="Z785" s="1" t="e">
        <f t="array" aca="1" ref="Z785" ca="1">_xludf.IFS(DataSheet!$O785="Central","Chris",DataSheet!$O785="East","Erin",DataSheet!$O785="South","Sam",DataSheet!$O785="West","William")</f>
        <v>#NAME?</v>
      </c>
    </row>
    <row r="786" spans="1:26" ht="15.75" customHeight="1">
      <c r="A786" s="1">
        <v>2468</v>
      </c>
      <c r="B786" s="1" t="s">
        <v>1689</v>
      </c>
      <c r="C786" s="1" t="s">
        <v>27</v>
      </c>
      <c r="D786" s="1">
        <v>0.04</v>
      </c>
      <c r="E786" s="2">
        <v>65.989999999999995</v>
      </c>
      <c r="F786" s="2">
        <v>8.99</v>
      </c>
      <c r="G786" s="1" t="s">
        <v>42</v>
      </c>
      <c r="H786" s="1" t="s">
        <v>103</v>
      </c>
      <c r="I786" s="1" t="s">
        <v>44</v>
      </c>
      <c r="J786" s="1" t="s">
        <v>145</v>
      </c>
      <c r="K786" s="1" t="s">
        <v>82</v>
      </c>
      <c r="L786" s="1" t="s">
        <v>1690</v>
      </c>
      <c r="M786" s="3">
        <v>0.55000000000000004</v>
      </c>
      <c r="N786" s="1" t="s">
        <v>34</v>
      </c>
      <c r="O786" s="1" t="s">
        <v>35</v>
      </c>
      <c r="P786" s="1" t="s">
        <v>106</v>
      </c>
      <c r="Q786" s="1" t="s">
        <v>1691</v>
      </c>
      <c r="R786" s="1">
        <v>28144</v>
      </c>
      <c r="S786" s="5" t="s">
        <v>1634</v>
      </c>
      <c r="T786" s="5" t="s">
        <v>1636</v>
      </c>
      <c r="U786" s="2">
        <v>-335.041</v>
      </c>
      <c r="V786" s="1">
        <v>13</v>
      </c>
      <c r="W786" s="4">
        <v>724.57</v>
      </c>
      <c r="X786" s="1">
        <v>88137</v>
      </c>
      <c r="Y786" s="4">
        <f>DataSheet!$E786-DataSheet!$D786</f>
        <v>65.949999999999989</v>
      </c>
      <c r="Z786" s="1" t="e">
        <f t="array" aca="1" ref="Z786" ca="1">_xludf.IFS(DataSheet!$O786="Central","Chris",DataSheet!$O786="East","Erin",DataSheet!$O786="South","Sam",DataSheet!$O786="West","William")</f>
        <v>#NAME?</v>
      </c>
    </row>
    <row r="787" spans="1:26" ht="15.75" customHeight="1">
      <c r="A787" s="1">
        <v>3036</v>
      </c>
      <c r="B787" s="1" t="s">
        <v>587</v>
      </c>
      <c r="C787" s="1" t="s">
        <v>27</v>
      </c>
      <c r="D787" s="1">
        <v>0.08</v>
      </c>
      <c r="E787" s="2">
        <v>178.47</v>
      </c>
      <c r="F787" s="2">
        <v>19.989999999999998</v>
      </c>
      <c r="G787" s="1" t="s">
        <v>42</v>
      </c>
      <c r="H787" s="1" t="s">
        <v>80</v>
      </c>
      <c r="I787" s="1" t="s">
        <v>53</v>
      </c>
      <c r="J787" s="1" t="s">
        <v>87</v>
      </c>
      <c r="K787" s="1" t="s">
        <v>82</v>
      </c>
      <c r="L787" s="1" t="s">
        <v>1054</v>
      </c>
      <c r="M787" s="3">
        <v>0.55000000000000004</v>
      </c>
      <c r="N787" s="1" t="s">
        <v>34</v>
      </c>
      <c r="O787" s="1" t="s">
        <v>57</v>
      </c>
      <c r="P787" s="1" t="s">
        <v>588</v>
      </c>
      <c r="Q787" s="1" t="s">
        <v>589</v>
      </c>
      <c r="R787" s="1">
        <v>58554</v>
      </c>
      <c r="S787" s="5" t="s">
        <v>1634</v>
      </c>
      <c r="T787" s="5" t="s">
        <v>1692</v>
      </c>
      <c r="U787" s="2">
        <v>2267.2199999999998</v>
      </c>
      <c r="V787" s="1">
        <v>22</v>
      </c>
      <c r="W787" s="4">
        <v>3802.01</v>
      </c>
      <c r="X787" s="1">
        <v>89130</v>
      </c>
      <c r="Y787" s="4">
        <f>DataSheet!$E787-DataSheet!$D787</f>
        <v>178.39</v>
      </c>
      <c r="Z787" s="1" t="e">
        <f t="array" aca="1" ref="Z787" ca="1">_xludf.IFS(DataSheet!$O787="Central","Chris",DataSheet!$O787="East","Erin",DataSheet!$O787="South","Sam",DataSheet!$O787="West","William")</f>
        <v>#NAME?</v>
      </c>
    </row>
    <row r="788" spans="1:26" ht="15.75" customHeight="1">
      <c r="A788" s="1">
        <v>600</v>
      </c>
      <c r="B788" s="1" t="s">
        <v>1693</v>
      </c>
      <c r="C788" s="1" t="s">
        <v>126</v>
      </c>
      <c r="D788" s="1">
        <v>0.06</v>
      </c>
      <c r="E788" s="2">
        <v>6.48</v>
      </c>
      <c r="F788" s="2">
        <v>7.37</v>
      </c>
      <c r="G788" s="1" t="s">
        <v>42</v>
      </c>
      <c r="H788" s="1" t="s">
        <v>103</v>
      </c>
      <c r="I788" s="1" t="s">
        <v>53</v>
      </c>
      <c r="J788" s="1" t="s">
        <v>97</v>
      </c>
      <c r="K788" s="1" t="s">
        <v>82</v>
      </c>
      <c r="L788" s="1" t="s">
        <v>1694</v>
      </c>
      <c r="M788" s="3">
        <v>0.37</v>
      </c>
      <c r="N788" s="1" t="s">
        <v>34</v>
      </c>
      <c r="O788" s="1" t="s">
        <v>121</v>
      </c>
      <c r="P788" s="1" t="s">
        <v>437</v>
      </c>
      <c r="Q788" s="1" t="s">
        <v>1695</v>
      </c>
      <c r="R788" s="1">
        <v>21136</v>
      </c>
      <c r="S788" s="5" t="s">
        <v>1634</v>
      </c>
      <c r="T788" s="5" t="s">
        <v>1636</v>
      </c>
      <c r="U788" s="2">
        <v>-75.44</v>
      </c>
      <c r="V788" s="1">
        <v>5</v>
      </c>
      <c r="W788" s="4">
        <v>32.39</v>
      </c>
      <c r="X788" s="1">
        <v>87579</v>
      </c>
      <c r="Y788" s="4">
        <f>DataSheet!$E788-DataSheet!$D788</f>
        <v>6.4200000000000008</v>
      </c>
      <c r="Z788" s="1" t="e">
        <f t="array" aca="1" ref="Z788" ca="1">_xludf.IFS(DataSheet!$O788="Central","Chris",DataSheet!$O788="East","Erin",DataSheet!$O788="South","Sam",DataSheet!$O788="West","William")</f>
        <v>#NAME?</v>
      </c>
    </row>
    <row r="789" spans="1:26" ht="15.75" customHeight="1">
      <c r="A789" s="1">
        <v>2285</v>
      </c>
      <c r="B789" s="1" t="s">
        <v>1696</v>
      </c>
      <c r="C789" s="1" t="s">
        <v>126</v>
      </c>
      <c r="D789" s="1">
        <v>0.02</v>
      </c>
      <c r="E789" s="2">
        <v>17.7</v>
      </c>
      <c r="F789" s="2">
        <v>9.4700000000000006</v>
      </c>
      <c r="G789" s="1" t="s">
        <v>96</v>
      </c>
      <c r="H789" s="1" t="s">
        <v>103</v>
      </c>
      <c r="I789" s="1" t="s">
        <v>53</v>
      </c>
      <c r="J789" s="1" t="s">
        <v>87</v>
      </c>
      <c r="K789" s="1" t="s">
        <v>82</v>
      </c>
      <c r="L789" s="1" t="s">
        <v>1097</v>
      </c>
      <c r="M789" s="3">
        <v>0.59</v>
      </c>
      <c r="N789" s="1" t="s">
        <v>34</v>
      </c>
      <c r="O789" s="1" t="s">
        <v>35</v>
      </c>
      <c r="P789" s="1" t="s">
        <v>287</v>
      </c>
      <c r="Q789" s="1" t="s">
        <v>1697</v>
      </c>
      <c r="R789" s="1">
        <v>29730</v>
      </c>
      <c r="S789" s="5" t="s">
        <v>1634</v>
      </c>
      <c r="T789" s="5" t="s">
        <v>1624</v>
      </c>
      <c r="U789" s="2">
        <v>-85.022000000000006</v>
      </c>
      <c r="V789" s="1">
        <v>21</v>
      </c>
      <c r="W789" s="4">
        <v>374.6</v>
      </c>
      <c r="X789" s="1">
        <v>90148</v>
      </c>
      <c r="Y789" s="4">
        <f>DataSheet!$E789-DataSheet!$D789</f>
        <v>17.68</v>
      </c>
      <c r="Z789" s="1" t="e">
        <f t="array" aca="1" ref="Z789" ca="1">_xludf.IFS(DataSheet!$O789="Central","Chris",DataSheet!$O789="East","Erin",DataSheet!$O789="South","Sam",DataSheet!$O789="West","William")</f>
        <v>#NAME?</v>
      </c>
    </row>
    <row r="790" spans="1:26" ht="15.75" customHeight="1">
      <c r="A790" s="1">
        <v>2484</v>
      </c>
      <c r="B790" s="1" t="s">
        <v>1698</v>
      </c>
      <c r="C790" s="1" t="s">
        <v>126</v>
      </c>
      <c r="D790" s="1">
        <v>0.05</v>
      </c>
      <c r="E790" s="2">
        <v>6.48</v>
      </c>
      <c r="F790" s="2">
        <v>7.91</v>
      </c>
      <c r="G790" s="1" t="s">
        <v>42</v>
      </c>
      <c r="H790" s="1" t="s">
        <v>103</v>
      </c>
      <c r="I790" s="1" t="s">
        <v>53</v>
      </c>
      <c r="J790" s="1" t="s">
        <v>97</v>
      </c>
      <c r="K790" s="1" t="s">
        <v>82</v>
      </c>
      <c r="L790" s="1" t="s">
        <v>1699</v>
      </c>
      <c r="M790" s="3">
        <v>0.37</v>
      </c>
      <c r="N790" s="1" t="s">
        <v>34</v>
      </c>
      <c r="O790" s="1" t="s">
        <v>35</v>
      </c>
      <c r="P790" s="1" t="s">
        <v>133</v>
      </c>
      <c r="Q790" s="1" t="s">
        <v>1700</v>
      </c>
      <c r="R790" s="1">
        <v>33881</v>
      </c>
      <c r="S790" s="5" t="s">
        <v>1634</v>
      </c>
      <c r="T790" s="5" t="s">
        <v>1636</v>
      </c>
      <c r="U790" s="2">
        <v>322.12200000000001</v>
      </c>
      <c r="V790" s="1">
        <v>16</v>
      </c>
      <c r="W790" s="4">
        <v>109.99</v>
      </c>
      <c r="X790" s="1">
        <v>88998</v>
      </c>
      <c r="Y790" s="4">
        <f>DataSheet!$E790-DataSheet!$D790</f>
        <v>6.4300000000000006</v>
      </c>
      <c r="Z790" s="1" t="e">
        <f t="array" aca="1" ref="Z790" ca="1">_xludf.IFS(DataSheet!$O790="Central","Chris",DataSheet!$O790="East","Erin",DataSheet!$O790="South","Sam",DataSheet!$O790="West","William")</f>
        <v>#NAME?</v>
      </c>
    </row>
    <row r="791" spans="1:26" ht="15.75" customHeight="1">
      <c r="A791" s="1">
        <v>2484</v>
      </c>
      <c r="B791" s="1" t="s">
        <v>1698</v>
      </c>
      <c r="C791" s="1" t="s">
        <v>126</v>
      </c>
      <c r="D791" s="1">
        <v>0.03</v>
      </c>
      <c r="E791" s="2">
        <v>111.03</v>
      </c>
      <c r="F791" s="2">
        <v>8.64</v>
      </c>
      <c r="G791" s="1" t="s">
        <v>42</v>
      </c>
      <c r="H791" s="1" t="s">
        <v>103</v>
      </c>
      <c r="I791" s="1" t="s">
        <v>53</v>
      </c>
      <c r="J791" s="1" t="s">
        <v>87</v>
      </c>
      <c r="K791" s="1" t="s">
        <v>82</v>
      </c>
      <c r="L791" s="1" t="s">
        <v>1701</v>
      </c>
      <c r="M791" s="3">
        <v>0.78</v>
      </c>
      <c r="N791" s="1" t="s">
        <v>34</v>
      </c>
      <c r="O791" s="1" t="s">
        <v>35</v>
      </c>
      <c r="P791" s="1" t="s">
        <v>133</v>
      </c>
      <c r="Q791" s="1" t="s">
        <v>1700</v>
      </c>
      <c r="R791" s="1">
        <v>33881</v>
      </c>
      <c r="S791" s="5" t="s">
        <v>1634</v>
      </c>
      <c r="T791" s="5" t="s">
        <v>1636</v>
      </c>
      <c r="U791" s="2">
        <v>366.54</v>
      </c>
      <c r="V791" s="1">
        <v>8</v>
      </c>
      <c r="W791" s="4">
        <v>900.12</v>
      </c>
      <c r="X791" s="1">
        <v>88998</v>
      </c>
      <c r="Y791" s="4">
        <f>DataSheet!$E791-DataSheet!$D791</f>
        <v>111</v>
      </c>
      <c r="Z791" s="1" t="e">
        <f t="array" aca="1" ref="Z791" ca="1">_xludf.IFS(DataSheet!$O791="Central","Chris",DataSheet!$O791="East","Erin",DataSheet!$O791="South","Sam",DataSheet!$O791="West","William")</f>
        <v>#NAME?</v>
      </c>
    </row>
    <row r="792" spans="1:26" ht="15.75" customHeight="1">
      <c r="A792" s="1">
        <v>604</v>
      </c>
      <c r="B792" s="1" t="s">
        <v>770</v>
      </c>
      <c r="C792" s="1" t="s">
        <v>27</v>
      </c>
      <c r="D792" s="1">
        <v>0.09</v>
      </c>
      <c r="E792" s="2">
        <v>154.13</v>
      </c>
      <c r="F792" s="2">
        <v>69</v>
      </c>
      <c r="G792" s="1" t="s">
        <v>96</v>
      </c>
      <c r="H792" s="1" t="s">
        <v>103</v>
      </c>
      <c r="I792" s="1" t="s">
        <v>30</v>
      </c>
      <c r="J792" s="1" t="s">
        <v>31</v>
      </c>
      <c r="K792" s="1" t="s">
        <v>71</v>
      </c>
      <c r="L792" s="1" t="s">
        <v>964</v>
      </c>
      <c r="M792" s="3">
        <v>0.68</v>
      </c>
      <c r="N792" s="1" t="s">
        <v>34</v>
      </c>
      <c r="O792" s="1" t="s">
        <v>65</v>
      </c>
      <c r="P792" s="1" t="s">
        <v>99</v>
      </c>
      <c r="Q792" s="1" t="s">
        <v>109</v>
      </c>
      <c r="R792" s="1">
        <v>90045</v>
      </c>
      <c r="S792" s="5" t="s">
        <v>1636</v>
      </c>
      <c r="T792" s="5" t="s">
        <v>1624</v>
      </c>
      <c r="U792" s="2">
        <v>-1763.7476999999999</v>
      </c>
      <c r="V792" s="1">
        <v>38</v>
      </c>
      <c r="W792" s="4">
        <v>5679.59</v>
      </c>
      <c r="X792" s="1">
        <v>28647</v>
      </c>
      <c r="Y792" s="4">
        <f>DataSheet!$E792-DataSheet!$D792</f>
        <v>154.04</v>
      </c>
      <c r="Z792" s="1" t="e">
        <f t="array" aca="1" ref="Z792" ca="1">_xludf.IFS(DataSheet!$O792="Central","Chris",DataSheet!$O792="East","Erin",DataSheet!$O792="South","Sam",DataSheet!$O792="West","William")</f>
        <v>#NAME?</v>
      </c>
    </row>
    <row r="793" spans="1:26" ht="15.75" customHeight="1">
      <c r="A793" s="1">
        <v>605</v>
      </c>
      <c r="B793" s="1" t="s">
        <v>1702</v>
      </c>
      <c r="C793" s="1" t="s">
        <v>27</v>
      </c>
      <c r="D793" s="1">
        <v>0.09</v>
      </c>
      <c r="E793" s="2">
        <v>154.13</v>
      </c>
      <c r="F793" s="2">
        <v>69</v>
      </c>
      <c r="G793" s="1" t="s">
        <v>96</v>
      </c>
      <c r="H793" s="1" t="s">
        <v>103</v>
      </c>
      <c r="I793" s="1" t="s">
        <v>30</v>
      </c>
      <c r="J793" s="1" t="s">
        <v>31</v>
      </c>
      <c r="K793" s="1" t="s">
        <v>71</v>
      </c>
      <c r="L793" s="1" t="s">
        <v>964</v>
      </c>
      <c r="M793" s="3">
        <v>0.68</v>
      </c>
      <c r="N793" s="1" t="s">
        <v>34</v>
      </c>
      <c r="O793" s="1" t="s">
        <v>121</v>
      </c>
      <c r="P793" s="1" t="s">
        <v>122</v>
      </c>
      <c r="Q793" s="1" t="s">
        <v>1703</v>
      </c>
      <c r="R793" s="1">
        <v>11795</v>
      </c>
      <c r="S793" s="5" t="s">
        <v>1636</v>
      </c>
      <c r="T793" s="5" t="s">
        <v>1624</v>
      </c>
      <c r="U793" s="2">
        <v>-1763.7476999999999</v>
      </c>
      <c r="V793" s="1">
        <v>10</v>
      </c>
      <c r="W793" s="4">
        <v>1494.63</v>
      </c>
      <c r="X793" s="1">
        <v>91144</v>
      </c>
      <c r="Y793" s="4">
        <f>DataSheet!$E793-DataSheet!$D793</f>
        <v>154.04</v>
      </c>
      <c r="Z793" s="1" t="e">
        <f t="array" aca="1" ref="Z793" ca="1">_xludf.IFS(DataSheet!$O793="Central","Chris",DataSheet!$O793="East","Erin",DataSheet!$O793="South","Sam",DataSheet!$O793="West","William")</f>
        <v>#NAME?</v>
      </c>
    </row>
    <row r="794" spans="1:26" ht="15.75" customHeight="1">
      <c r="A794" s="1">
        <v>994</v>
      </c>
      <c r="B794" s="1" t="s">
        <v>1704</v>
      </c>
      <c r="C794" s="1" t="s">
        <v>41</v>
      </c>
      <c r="D794" s="1">
        <v>0.1</v>
      </c>
      <c r="E794" s="2">
        <v>400.98</v>
      </c>
      <c r="F794" s="2">
        <v>76.37</v>
      </c>
      <c r="G794" s="1" t="s">
        <v>28</v>
      </c>
      <c r="H794" s="1" t="s">
        <v>29</v>
      </c>
      <c r="I794" s="1" t="s">
        <v>30</v>
      </c>
      <c r="J794" s="1" t="s">
        <v>31</v>
      </c>
      <c r="K794" s="1" t="s">
        <v>32</v>
      </c>
      <c r="L794" s="1" t="s">
        <v>1045</v>
      </c>
      <c r="M794" s="3">
        <v>0.6</v>
      </c>
      <c r="N794" s="1" t="s">
        <v>34</v>
      </c>
      <c r="O794" s="1" t="s">
        <v>121</v>
      </c>
      <c r="P794" s="1" t="s">
        <v>348</v>
      </c>
      <c r="Q794" s="1" t="s">
        <v>349</v>
      </c>
      <c r="R794" s="1">
        <v>4073</v>
      </c>
      <c r="S794" s="5" t="s">
        <v>1636</v>
      </c>
      <c r="T794" s="5" t="s">
        <v>1624</v>
      </c>
      <c r="U794" s="2">
        <v>-969.04836599999999</v>
      </c>
      <c r="V794" s="1">
        <v>2</v>
      </c>
      <c r="W794" s="4">
        <v>810.47</v>
      </c>
      <c r="X794" s="1">
        <v>89433</v>
      </c>
      <c r="Y794" s="4">
        <f>DataSheet!$E794-DataSheet!$D794</f>
        <v>400.88</v>
      </c>
      <c r="Z794" s="1" t="e">
        <f t="array" aca="1" ref="Z794" ca="1">_xludf.IFS(DataSheet!$O794="Central","Chris",DataSheet!$O794="East","Erin",DataSheet!$O794="South","Sam",DataSheet!$O794="West","William")</f>
        <v>#NAME?</v>
      </c>
    </row>
    <row r="795" spans="1:26" ht="15.75" customHeight="1">
      <c r="A795" s="1">
        <v>999</v>
      </c>
      <c r="B795" s="1" t="s">
        <v>1705</v>
      </c>
      <c r="C795" s="1" t="s">
        <v>41</v>
      </c>
      <c r="D795" s="1">
        <v>0.08</v>
      </c>
      <c r="E795" s="2">
        <v>45.19</v>
      </c>
      <c r="F795" s="2">
        <v>1.99</v>
      </c>
      <c r="G795" s="1" t="s">
        <v>42</v>
      </c>
      <c r="H795" s="1" t="s">
        <v>29</v>
      </c>
      <c r="I795" s="1" t="s">
        <v>44</v>
      </c>
      <c r="J795" s="1" t="s">
        <v>45</v>
      </c>
      <c r="K795" s="1" t="s">
        <v>46</v>
      </c>
      <c r="L795" s="1" t="s">
        <v>47</v>
      </c>
      <c r="M795" s="3">
        <v>0.55000000000000004</v>
      </c>
      <c r="N795" s="1" t="s">
        <v>34</v>
      </c>
      <c r="O795" s="1" t="s">
        <v>121</v>
      </c>
      <c r="P795" s="1" t="s">
        <v>415</v>
      </c>
      <c r="Q795" s="1" t="s">
        <v>1706</v>
      </c>
      <c r="R795" s="1">
        <v>7450</v>
      </c>
      <c r="S795" s="5" t="s">
        <v>1636</v>
      </c>
      <c r="T795" s="5" t="s">
        <v>1624</v>
      </c>
      <c r="U795" s="2">
        <v>-71.83</v>
      </c>
      <c r="V795" s="1">
        <v>3</v>
      </c>
      <c r="W795" s="4">
        <v>127.22</v>
      </c>
      <c r="X795" s="1">
        <v>89433</v>
      </c>
      <c r="Y795" s="4">
        <f>DataSheet!$E795-DataSheet!$D795</f>
        <v>45.11</v>
      </c>
      <c r="Z795" s="1" t="e">
        <f t="array" aca="1" ref="Z795" ca="1">_xludf.IFS(DataSheet!$O795="Central","Chris",DataSheet!$O795="East","Erin",DataSheet!$O795="South","Sam",DataSheet!$O795="West","William")</f>
        <v>#NAME?</v>
      </c>
    </row>
    <row r="796" spans="1:26" ht="15.75" customHeight="1">
      <c r="A796" s="1">
        <v>1000</v>
      </c>
      <c r="B796" s="1" t="s">
        <v>1707</v>
      </c>
      <c r="C796" s="1" t="s">
        <v>41</v>
      </c>
      <c r="D796" s="1">
        <v>0.03</v>
      </c>
      <c r="E796" s="2">
        <v>33.979999999999997</v>
      </c>
      <c r="F796" s="2">
        <v>19.989999999999998</v>
      </c>
      <c r="G796" s="1" t="s">
        <v>42</v>
      </c>
      <c r="H796" s="1" t="s">
        <v>29</v>
      </c>
      <c r="I796" s="1" t="s">
        <v>30</v>
      </c>
      <c r="J796" s="1" t="s">
        <v>136</v>
      </c>
      <c r="K796" s="1" t="s">
        <v>82</v>
      </c>
      <c r="L796" s="1" t="s">
        <v>1708</v>
      </c>
      <c r="M796" s="3">
        <v>0.55000000000000004</v>
      </c>
      <c r="N796" s="1" t="s">
        <v>34</v>
      </c>
      <c r="O796" s="1" t="s">
        <v>121</v>
      </c>
      <c r="P796" s="1" t="s">
        <v>656</v>
      </c>
      <c r="Q796" s="1" t="s">
        <v>1709</v>
      </c>
      <c r="R796" s="1">
        <v>5201</v>
      </c>
      <c r="S796" s="5" t="s">
        <v>1636</v>
      </c>
      <c r="T796" s="5" t="s">
        <v>1624</v>
      </c>
      <c r="U796" s="2">
        <v>-0.74</v>
      </c>
      <c r="V796" s="1">
        <v>12</v>
      </c>
      <c r="W796" s="4">
        <v>432.44</v>
      </c>
      <c r="X796" s="1">
        <v>89433</v>
      </c>
      <c r="Y796" s="4">
        <f>DataSheet!$E796-DataSheet!$D796</f>
        <v>33.949999999999996</v>
      </c>
      <c r="Z796" s="1" t="e">
        <f t="array" aca="1" ref="Z796" ca="1">_xludf.IFS(DataSheet!$O796="Central","Chris",DataSheet!$O796="East","Erin",DataSheet!$O796="South","Sam",DataSheet!$O796="West","William")</f>
        <v>#NAME?</v>
      </c>
    </row>
    <row r="797" spans="1:26" ht="15.75" customHeight="1">
      <c r="A797" s="1">
        <v>2345</v>
      </c>
      <c r="B797" s="1" t="s">
        <v>1710</v>
      </c>
      <c r="C797" s="1" t="s">
        <v>126</v>
      </c>
      <c r="D797" s="1">
        <v>7.0000000000000007E-2</v>
      </c>
      <c r="E797" s="2">
        <v>200.98</v>
      </c>
      <c r="F797" s="2">
        <v>23.76</v>
      </c>
      <c r="G797" s="1" t="s">
        <v>28</v>
      </c>
      <c r="H797" s="1" t="s">
        <v>103</v>
      </c>
      <c r="I797" s="1" t="s">
        <v>30</v>
      </c>
      <c r="J797" s="1" t="s">
        <v>119</v>
      </c>
      <c r="K797" s="1" t="s">
        <v>63</v>
      </c>
      <c r="L797" s="1" t="s">
        <v>1711</v>
      </c>
      <c r="M797" s="3">
        <v>0.57999999999999996</v>
      </c>
      <c r="N797" s="1" t="s">
        <v>34</v>
      </c>
      <c r="O797" s="1" t="s">
        <v>35</v>
      </c>
      <c r="P797" s="1" t="s">
        <v>406</v>
      </c>
      <c r="Q797" s="1" t="s">
        <v>861</v>
      </c>
      <c r="R797" s="1">
        <v>42003</v>
      </c>
      <c r="S797" s="5" t="s">
        <v>1636</v>
      </c>
      <c r="T797" s="5" t="s">
        <v>1624</v>
      </c>
      <c r="U797" s="2">
        <v>-132.42599999999999</v>
      </c>
      <c r="V797" s="1">
        <v>9</v>
      </c>
      <c r="W797" s="4">
        <v>1805.9</v>
      </c>
      <c r="X797" s="1">
        <v>89504</v>
      </c>
      <c r="Y797" s="4">
        <f>DataSheet!$E797-DataSheet!$D797</f>
        <v>200.91</v>
      </c>
      <c r="Z797" s="1" t="e">
        <f t="array" aca="1" ref="Z797" ca="1">_xludf.IFS(DataSheet!$O797="Central","Chris",DataSheet!$O797="East","Erin",DataSheet!$O797="South","Sam",DataSheet!$O797="West","William")</f>
        <v>#NAME?</v>
      </c>
    </row>
    <row r="798" spans="1:26" ht="15.75" customHeight="1">
      <c r="A798" s="1">
        <v>2345</v>
      </c>
      <c r="B798" s="1" t="s">
        <v>1710</v>
      </c>
      <c r="C798" s="1" t="s">
        <v>126</v>
      </c>
      <c r="D798" s="1">
        <v>0.02</v>
      </c>
      <c r="E798" s="2">
        <v>179.29</v>
      </c>
      <c r="F798" s="2">
        <v>29.21</v>
      </c>
      <c r="G798" s="1" t="s">
        <v>28</v>
      </c>
      <c r="H798" s="1" t="s">
        <v>103</v>
      </c>
      <c r="I798" s="1" t="s">
        <v>30</v>
      </c>
      <c r="J798" s="1" t="s">
        <v>31</v>
      </c>
      <c r="K798" s="1" t="s">
        <v>32</v>
      </c>
      <c r="L798" s="1" t="s">
        <v>565</v>
      </c>
      <c r="M798" s="3">
        <v>0.76</v>
      </c>
      <c r="N798" s="1" t="s">
        <v>34</v>
      </c>
      <c r="O798" s="1" t="s">
        <v>35</v>
      </c>
      <c r="P798" s="1" t="s">
        <v>406</v>
      </c>
      <c r="Q798" s="1" t="s">
        <v>861</v>
      </c>
      <c r="R798" s="1">
        <v>42003</v>
      </c>
      <c r="S798" s="5" t="s">
        <v>1636</v>
      </c>
      <c r="T798" s="5" t="s">
        <v>1636</v>
      </c>
      <c r="U798" s="2">
        <v>-411.23599999999999</v>
      </c>
      <c r="V798" s="1">
        <v>2</v>
      </c>
      <c r="W798" s="4">
        <v>311.41000000000003</v>
      </c>
      <c r="X798" s="1">
        <v>89504</v>
      </c>
      <c r="Y798" s="4">
        <f>DataSheet!$E798-DataSheet!$D798</f>
        <v>179.26999999999998</v>
      </c>
      <c r="Z798" s="1" t="e">
        <f t="array" aca="1" ref="Z798" ca="1">_xludf.IFS(DataSheet!$O798="Central","Chris",DataSheet!$O798="East","Erin",DataSheet!$O798="South","Sam",DataSheet!$O798="West","William")</f>
        <v>#NAME?</v>
      </c>
    </row>
    <row r="799" spans="1:26" ht="15.75" customHeight="1">
      <c r="A799" s="1">
        <v>2417</v>
      </c>
      <c r="B799" s="1" t="s">
        <v>1712</v>
      </c>
      <c r="C799" s="1" t="s">
        <v>126</v>
      </c>
      <c r="D799" s="1">
        <v>0</v>
      </c>
      <c r="E799" s="2">
        <v>65.989999999999995</v>
      </c>
      <c r="F799" s="2">
        <v>3.99</v>
      </c>
      <c r="G799" s="1" t="s">
        <v>42</v>
      </c>
      <c r="H799" s="1" t="s">
        <v>43</v>
      </c>
      <c r="I799" s="1" t="s">
        <v>44</v>
      </c>
      <c r="J799" s="1" t="s">
        <v>145</v>
      </c>
      <c r="K799" s="1" t="s">
        <v>82</v>
      </c>
      <c r="L799" s="1" t="s">
        <v>1713</v>
      </c>
      <c r="M799" s="3">
        <v>0.59</v>
      </c>
      <c r="N799" s="1" t="s">
        <v>34</v>
      </c>
      <c r="O799" s="1" t="s">
        <v>35</v>
      </c>
      <c r="P799" s="1" t="s">
        <v>256</v>
      </c>
      <c r="Q799" s="1" t="s">
        <v>1714</v>
      </c>
      <c r="R799" s="1">
        <v>22124</v>
      </c>
      <c r="S799" s="5" t="s">
        <v>1636</v>
      </c>
      <c r="T799" s="5" t="s">
        <v>1624</v>
      </c>
      <c r="U799" s="2">
        <v>-60.564</v>
      </c>
      <c r="V799" s="1">
        <v>13</v>
      </c>
      <c r="W799" s="4">
        <v>765.65</v>
      </c>
      <c r="X799" s="1">
        <v>86754</v>
      </c>
      <c r="Y799" s="4">
        <f>DataSheet!$E799-DataSheet!$D799</f>
        <v>65.989999999999995</v>
      </c>
      <c r="Z799" s="1" t="e">
        <f t="array" aca="1" ref="Z799" ca="1">_xludf.IFS(DataSheet!$O799="Central","Chris",DataSheet!$O799="East","Erin",DataSheet!$O799="South","Sam",DataSheet!$O799="West","William")</f>
        <v>#NAME?</v>
      </c>
    </row>
    <row r="800" spans="1:26" ht="15.75" customHeight="1">
      <c r="A800" s="1">
        <v>3279</v>
      </c>
      <c r="B800" s="1" t="s">
        <v>1715</v>
      </c>
      <c r="C800" s="1" t="s">
        <v>126</v>
      </c>
      <c r="D800" s="1">
        <v>0.01</v>
      </c>
      <c r="E800" s="2">
        <v>45.99</v>
      </c>
      <c r="F800" s="2">
        <v>4.99</v>
      </c>
      <c r="G800" s="1" t="s">
        <v>42</v>
      </c>
      <c r="H800" s="1" t="s">
        <v>80</v>
      </c>
      <c r="I800" s="1" t="s">
        <v>44</v>
      </c>
      <c r="J800" s="1" t="s">
        <v>145</v>
      </c>
      <c r="K800" s="1" t="s">
        <v>82</v>
      </c>
      <c r="L800" s="1" t="s">
        <v>1514</v>
      </c>
      <c r="M800" s="3">
        <v>0.56000000000000005</v>
      </c>
      <c r="N800" s="1" t="s">
        <v>34</v>
      </c>
      <c r="O800" s="1" t="s">
        <v>35</v>
      </c>
      <c r="P800" s="1" t="s">
        <v>287</v>
      </c>
      <c r="Q800" s="1" t="s">
        <v>1716</v>
      </c>
      <c r="R800" s="1">
        <v>29203</v>
      </c>
      <c r="S800" s="5" t="s">
        <v>1636</v>
      </c>
      <c r="T800" s="5" t="s">
        <v>1692</v>
      </c>
      <c r="U800" s="2">
        <v>24.018000000000001</v>
      </c>
      <c r="V800" s="1">
        <v>3</v>
      </c>
      <c r="W800" s="4">
        <v>125.19</v>
      </c>
      <c r="X800" s="1">
        <v>90767</v>
      </c>
      <c r="Y800" s="4">
        <f>DataSheet!$E800-DataSheet!$D800</f>
        <v>45.980000000000004</v>
      </c>
      <c r="Z800" s="1" t="e">
        <f t="array" aca="1" ref="Z800" ca="1">_xludf.IFS(DataSheet!$O800="Central","Chris",DataSheet!$O800="East","Erin",DataSheet!$O800="South","Sam",DataSheet!$O800="West","William")</f>
        <v>#NAME?</v>
      </c>
    </row>
    <row r="801" spans="1:26" ht="15.75" customHeight="1">
      <c r="A801" s="1">
        <v>373</v>
      </c>
      <c r="B801" s="1" t="s">
        <v>1717</v>
      </c>
      <c r="C801" s="1" t="s">
        <v>79</v>
      </c>
      <c r="D801" s="1">
        <v>0.02</v>
      </c>
      <c r="E801" s="2">
        <v>200.98</v>
      </c>
      <c r="F801" s="2">
        <v>55.96</v>
      </c>
      <c r="G801" s="1" t="s">
        <v>28</v>
      </c>
      <c r="H801" s="1" t="s">
        <v>29</v>
      </c>
      <c r="I801" s="1" t="s">
        <v>30</v>
      </c>
      <c r="J801" s="1" t="s">
        <v>127</v>
      </c>
      <c r="K801" s="1" t="s">
        <v>32</v>
      </c>
      <c r="L801" s="1" t="s">
        <v>1718</v>
      </c>
      <c r="M801" s="3">
        <v>0.75</v>
      </c>
      <c r="N801" s="1" t="s">
        <v>34</v>
      </c>
      <c r="O801" s="1" t="s">
        <v>57</v>
      </c>
      <c r="P801" s="1" t="s">
        <v>305</v>
      </c>
      <c r="Q801" s="1" t="s">
        <v>1213</v>
      </c>
      <c r="R801" s="1">
        <v>48234</v>
      </c>
      <c r="S801" s="5" t="s">
        <v>1636</v>
      </c>
      <c r="T801" s="5" t="s">
        <v>1692</v>
      </c>
      <c r="U801" s="2">
        <v>-163.63</v>
      </c>
      <c r="V801" s="1">
        <v>45</v>
      </c>
      <c r="W801" s="4">
        <v>9539.6</v>
      </c>
      <c r="X801" s="1">
        <v>24193</v>
      </c>
      <c r="Y801" s="4">
        <f>DataSheet!$E801-DataSheet!$D801</f>
        <v>200.95999999999998</v>
      </c>
      <c r="Z801" s="1" t="e">
        <f t="array" aca="1" ref="Z801" ca="1">_xludf.IFS(DataSheet!$O801="Central","Chris",DataSheet!$O801="East","Erin",DataSheet!$O801="South","Sam",DataSheet!$O801="West","William")</f>
        <v>#NAME?</v>
      </c>
    </row>
    <row r="802" spans="1:26" ht="15.75" customHeight="1">
      <c r="A802" s="1">
        <v>373</v>
      </c>
      <c r="B802" s="1" t="s">
        <v>1717</v>
      </c>
      <c r="C802" s="1" t="s">
        <v>79</v>
      </c>
      <c r="D802" s="1">
        <v>0.02</v>
      </c>
      <c r="E802" s="2">
        <v>4.28</v>
      </c>
      <c r="F802" s="2">
        <v>5.17</v>
      </c>
      <c r="G802" s="1" t="s">
        <v>42</v>
      </c>
      <c r="H802" s="1" t="s">
        <v>29</v>
      </c>
      <c r="I802" s="1" t="s">
        <v>53</v>
      </c>
      <c r="J802" s="1" t="s">
        <v>97</v>
      </c>
      <c r="K802" s="1" t="s">
        <v>82</v>
      </c>
      <c r="L802" s="1" t="s">
        <v>1310</v>
      </c>
      <c r="M802" s="3">
        <v>0.4</v>
      </c>
      <c r="N802" s="1" t="s">
        <v>34</v>
      </c>
      <c r="O802" s="1" t="s">
        <v>57</v>
      </c>
      <c r="P802" s="1" t="s">
        <v>305</v>
      </c>
      <c r="Q802" s="1" t="s">
        <v>1213</v>
      </c>
      <c r="R802" s="1">
        <v>48234</v>
      </c>
      <c r="S802" s="5" t="s">
        <v>1636</v>
      </c>
      <c r="T802" s="5" t="s">
        <v>1624</v>
      </c>
      <c r="U802" s="2">
        <v>-63.87</v>
      </c>
      <c r="V802" s="1">
        <v>24</v>
      </c>
      <c r="W802" s="4">
        <v>109.86</v>
      </c>
      <c r="X802" s="1">
        <v>24193</v>
      </c>
      <c r="Y802" s="4">
        <f>DataSheet!$E802-DataSheet!$D802</f>
        <v>4.2600000000000007</v>
      </c>
      <c r="Z802" s="1" t="e">
        <f t="array" aca="1" ref="Z802" ca="1">_xludf.IFS(DataSheet!$O802="Central","Chris",DataSheet!$O802="East","Erin",DataSheet!$O802="South","Sam",DataSheet!$O802="West","William")</f>
        <v>#NAME?</v>
      </c>
    </row>
    <row r="803" spans="1:26" ht="15.75" customHeight="1">
      <c r="A803" s="1">
        <v>373</v>
      </c>
      <c r="B803" s="1" t="s">
        <v>1717</v>
      </c>
      <c r="C803" s="1" t="s">
        <v>79</v>
      </c>
      <c r="D803" s="1">
        <v>0.04</v>
      </c>
      <c r="E803" s="2">
        <v>85.99</v>
      </c>
      <c r="F803" s="2">
        <v>0.99</v>
      </c>
      <c r="G803" s="1" t="s">
        <v>42</v>
      </c>
      <c r="H803" s="1" t="s">
        <v>29</v>
      </c>
      <c r="I803" s="1" t="s">
        <v>44</v>
      </c>
      <c r="J803" s="1" t="s">
        <v>145</v>
      </c>
      <c r="K803" s="1" t="s">
        <v>55</v>
      </c>
      <c r="L803" s="1" t="s">
        <v>1673</v>
      </c>
      <c r="M803" s="3">
        <v>0.85</v>
      </c>
      <c r="N803" s="1" t="s">
        <v>34</v>
      </c>
      <c r="O803" s="1" t="s">
        <v>57</v>
      </c>
      <c r="P803" s="1" t="s">
        <v>305</v>
      </c>
      <c r="Q803" s="1" t="s">
        <v>1213</v>
      </c>
      <c r="R803" s="1">
        <v>48234</v>
      </c>
      <c r="S803" s="5" t="s">
        <v>1636</v>
      </c>
      <c r="T803" s="5" t="s">
        <v>1692</v>
      </c>
      <c r="U803" s="2">
        <v>-175.17500000000001</v>
      </c>
      <c r="V803" s="1">
        <v>19</v>
      </c>
      <c r="W803" s="4">
        <v>1426.51</v>
      </c>
      <c r="X803" s="1">
        <v>24193</v>
      </c>
      <c r="Y803" s="4">
        <f>DataSheet!$E803-DataSheet!$D803</f>
        <v>85.949999999999989</v>
      </c>
      <c r="Z803" s="1" t="e">
        <f t="array" aca="1" ref="Z803" ca="1">_xludf.IFS(DataSheet!$O803="Central","Chris",DataSheet!$O803="East","Erin",DataSheet!$O803="South","Sam",DataSheet!$O803="West","William")</f>
        <v>#NAME?</v>
      </c>
    </row>
    <row r="804" spans="1:26" ht="15.75" customHeight="1">
      <c r="A804" s="1">
        <v>375</v>
      </c>
      <c r="B804" s="1" t="s">
        <v>1719</v>
      </c>
      <c r="C804" s="1" t="s">
        <v>79</v>
      </c>
      <c r="D804" s="1">
        <v>0.02</v>
      </c>
      <c r="E804" s="2">
        <v>200.98</v>
      </c>
      <c r="F804" s="2">
        <v>55.96</v>
      </c>
      <c r="G804" s="1" t="s">
        <v>28</v>
      </c>
      <c r="H804" s="1" t="s">
        <v>29</v>
      </c>
      <c r="I804" s="1" t="s">
        <v>30</v>
      </c>
      <c r="J804" s="1" t="s">
        <v>127</v>
      </c>
      <c r="K804" s="1" t="s">
        <v>32</v>
      </c>
      <c r="L804" s="1" t="s">
        <v>1718</v>
      </c>
      <c r="M804" s="3">
        <v>0.75</v>
      </c>
      <c r="N804" s="1" t="s">
        <v>34</v>
      </c>
      <c r="O804" s="1" t="s">
        <v>35</v>
      </c>
      <c r="P804" s="1" t="s">
        <v>418</v>
      </c>
      <c r="Q804" s="1" t="s">
        <v>1720</v>
      </c>
      <c r="R804" s="1">
        <v>37814</v>
      </c>
      <c r="S804" s="5" t="s">
        <v>1636</v>
      </c>
      <c r="T804" s="5" t="s">
        <v>1692</v>
      </c>
      <c r="U804" s="2">
        <v>-224.9478</v>
      </c>
      <c r="V804" s="1">
        <v>11</v>
      </c>
      <c r="W804" s="4">
        <v>2331.9</v>
      </c>
      <c r="X804" s="1">
        <v>90917</v>
      </c>
      <c r="Y804" s="4">
        <f>DataSheet!$E804-DataSheet!$D804</f>
        <v>200.95999999999998</v>
      </c>
      <c r="Z804" s="1" t="e">
        <f t="array" aca="1" ref="Z804" ca="1">_xludf.IFS(DataSheet!$O804="Central","Chris",DataSheet!$O804="East","Erin",DataSheet!$O804="South","Sam",DataSheet!$O804="West","William")</f>
        <v>#NAME?</v>
      </c>
    </row>
    <row r="805" spans="1:26" ht="15.75" customHeight="1">
      <c r="A805" s="1">
        <v>375</v>
      </c>
      <c r="B805" s="1" t="s">
        <v>1719</v>
      </c>
      <c r="C805" s="1" t="s">
        <v>79</v>
      </c>
      <c r="D805" s="1">
        <v>0.02</v>
      </c>
      <c r="E805" s="2">
        <v>4.28</v>
      </c>
      <c r="F805" s="2">
        <v>5.17</v>
      </c>
      <c r="G805" s="1" t="s">
        <v>42</v>
      </c>
      <c r="H805" s="1" t="s">
        <v>29</v>
      </c>
      <c r="I805" s="1" t="s">
        <v>53</v>
      </c>
      <c r="J805" s="1" t="s">
        <v>97</v>
      </c>
      <c r="K805" s="1" t="s">
        <v>82</v>
      </c>
      <c r="L805" s="1" t="s">
        <v>1310</v>
      </c>
      <c r="M805" s="3">
        <v>0.4</v>
      </c>
      <c r="N805" s="1" t="s">
        <v>34</v>
      </c>
      <c r="O805" s="1" t="s">
        <v>35</v>
      </c>
      <c r="P805" s="1" t="s">
        <v>418</v>
      </c>
      <c r="Q805" s="1" t="s">
        <v>1720</v>
      </c>
      <c r="R805" s="1">
        <v>37814</v>
      </c>
      <c r="S805" s="5" t="s">
        <v>1636</v>
      </c>
      <c r="T805" s="5" t="s">
        <v>1624</v>
      </c>
      <c r="U805" s="2">
        <v>196.8</v>
      </c>
      <c r="V805" s="1">
        <v>6</v>
      </c>
      <c r="W805" s="4">
        <v>27.47</v>
      </c>
      <c r="X805" s="1">
        <v>90917</v>
      </c>
      <c r="Y805" s="4">
        <f>DataSheet!$E805-DataSheet!$D805</f>
        <v>4.2600000000000007</v>
      </c>
      <c r="Z805" s="1" t="e">
        <f t="array" aca="1" ref="Z805" ca="1">_xludf.IFS(DataSheet!$O805="Central","Chris",DataSheet!$O805="East","Erin",DataSheet!$O805="South","Sam",DataSheet!$O805="West","William")</f>
        <v>#NAME?</v>
      </c>
    </row>
    <row r="806" spans="1:26" ht="15.75" customHeight="1">
      <c r="A806" s="1">
        <v>1682</v>
      </c>
      <c r="B806" s="1" t="s">
        <v>1237</v>
      </c>
      <c r="C806" s="1" t="s">
        <v>79</v>
      </c>
      <c r="D806" s="1">
        <v>0.08</v>
      </c>
      <c r="E806" s="2">
        <v>4.9800000000000004</v>
      </c>
      <c r="F806" s="2">
        <v>4.7</v>
      </c>
      <c r="G806" s="1" t="s">
        <v>42</v>
      </c>
      <c r="H806" s="1" t="s">
        <v>43</v>
      </c>
      <c r="I806" s="1" t="s">
        <v>53</v>
      </c>
      <c r="J806" s="1" t="s">
        <v>97</v>
      </c>
      <c r="K806" s="1" t="s">
        <v>82</v>
      </c>
      <c r="L806" s="1" t="s">
        <v>1393</v>
      </c>
      <c r="M806" s="3">
        <v>0.38</v>
      </c>
      <c r="N806" s="1" t="s">
        <v>34</v>
      </c>
      <c r="O806" s="1" t="s">
        <v>57</v>
      </c>
      <c r="P806" s="1" t="s">
        <v>112</v>
      </c>
      <c r="Q806" s="1" t="s">
        <v>555</v>
      </c>
      <c r="R806" s="1">
        <v>60611</v>
      </c>
      <c r="S806" s="5" t="s">
        <v>1636</v>
      </c>
      <c r="T806" s="5" t="s">
        <v>1624</v>
      </c>
      <c r="U806" s="2">
        <v>-56.35</v>
      </c>
      <c r="V806" s="1">
        <v>47</v>
      </c>
      <c r="W806" s="4">
        <v>225.98</v>
      </c>
      <c r="X806" s="1">
        <v>38080</v>
      </c>
      <c r="Y806" s="4">
        <f>DataSheet!$E806-DataSheet!$D806</f>
        <v>4.9000000000000004</v>
      </c>
      <c r="Z806" s="1" t="e">
        <f t="array" aca="1" ref="Z806" ca="1">_xludf.IFS(DataSheet!$O806="Central","Chris",DataSheet!$O806="East","Erin",DataSheet!$O806="South","Sam",DataSheet!$O806="West","William")</f>
        <v>#NAME?</v>
      </c>
    </row>
    <row r="807" spans="1:26" ht="15.75" customHeight="1">
      <c r="A807" s="1">
        <v>1683</v>
      </c>
      <c r="B807" s="1" t="s">
        <v>1238</v>
      </c>
      <c r="C807" s="1" t="s">
        <v>79</v>
      </c>
      <c r="D807" s="1">
        <v>0.08</v>
      </c>
      <c r="E807" s="2">
        <v>4.9800000000000004</v>
      </c>
      <c r="F807" s="2">
        <v>4.7</v>
      </c>
      <c r="G807" s="1" t="s">
        <v>42</v>
      </c>
      <c r="H807" s="1" t="s">
        <v>43</v>
      </c>
      <c r="I807" s="1" t="s">
        <v>53</v>
      </c>
      <c r="J807" s="1" t="s">
        <v>97</v>
      </c>
      <c r="K807" s="1" t="s">
        <v>82</v>
      </c>
      <c r="L807" s="1" t="s">
        <v>1393</v>
      </c>
      <c r="M807" s="3">
        <v>0.38</v>
      </c>
      <c r="N807" s="1" t="s">
        <v>34</v>
      </c>
      <c r="O807" s="1" t="s">
        <v>57</v>
      </c>
      <c r="P807" s="1" t="s">
        <v>199</v>
      </c>
      <c r="Q807" s="1" t="s">
        <v>1239</v>
      </c>
      <c r="R807" s="1">
        <v>77301</v>
      </c>
      <c r="S807" s="5" t="s">
        <v>1636</v>
      </c>
      <c r="T807" s="5" t="s">
        <v>1624</v>
      </c>
      <c r="U807" s="2">
        <v>-56.35</v>
      </c>
      <c r="V807" s="1">
        <v>12</v>
      </c>
      <c r="W807" s="4">
        <v>57.7</v>
      </c>
      <c r="X807" s="1">
        <v>90613</v>
      </c>
      <c r="Y807" s="4">
        <f>DataSheet!$E807-DataSheet!$D807</f>
        <v>4.9000000000000004</v>
      </c>
      <c r="Z807" s="1" t="e">
        <f t="array" aca="1" ref="Z807" ca="1">_xludf.IFS(DataSheet!$O807="Central","Chris",DataSheet!$O807="East","Erin",DataSheet!$O807="South","Sam",DataSheet!$O807="West","William")</f>
        <v>#NAME?</v>
      </c>
    </row>
    <row r="808" spans="1:26" ht="15.75" customHeight="1">
      <c r="A808" s="1">
        <v>3177</v>
      </c>
      <c r="B808" s="1" t="s">
        <v>1721</v>
      </c>
      <c r="C808" s="1" t="s">
        <v>79</v>
      </c>
      <c r="D808" s="1">
        <v>0.1</v>
      </c>
      <c r="E808" s="2">
        <v>62.18</v>
      </c>
      <c r="F808" s="2">
        <v>10.84</v>
      </c>
      <c r="G808" s="1" t="s">
        <v>42</v>
      </c>
      <c r="H808" s="1" t="s">
        <v>43</v>
      </c>
      <c r="I808" s="1" t="s">
        <v>30</v>
      </c>
      <c r="J808" s="1" t="s">
        <v>136</v>
      </c>
      <c r="K808" s="1" t="s">
        <v>154</v>
      </c>
      <c r="L808" s="1" t="s">
        <v>1287</v>
      </c>
      <c r="M808" s="3">
        <v>0.63</v>
      </c>
      <c r="N808" s="1" t="s">
        <v>34</v>
      </c>
      <c r="O808" s="1" t="s">
        <v>35</v>
      </c>
      <c r="P808" s="1" t="s">
        <v>133</v>
      </c>
      <c r="Q808" s="1" t="s">
        <v>1722</v>
      </c>
      <c r="R808" s="1">
        <v>33458</v>
      </c>
      <c r="S808" s="5" t="s">
        <v>1636</v>
      </c>
      <c r="T808" s="5" t="s">
        <v>1692</v>
      </c>
      <c r="U808" s="2">
        <v>-29.666</v>
      </c>
      <c r="V808" s="1">
        <v>9</v>
      </c>
      <c r="W808" s="4">
        <v>511.57</v>
      </c>
      <c r="X808" s="1">
        <v>90818</v>
      </c>
      <c r="Y808" s="4">
        <f>DataSheet!$E808-DataSheet!$D808</f>
        <v>62.08</v>
      </c>
      <c r="Z808" s="1" t="e">
        <f t="array" aca="1" ref="Z808" ca="1">_xludf.IFS(DataSheet!$O808="Central","Chris",DataSheet!$O808="East","Erin",DataSheet!$O808="South","Sam",DataSheet!$O808="West","William")</f>
        <v>#NAME?</v>
      </c>
    </row>
    <row r="809" spans="1:26" ht="15.75" customHeight="1">
      <c r="A809" s="1">
        <v>594</v>
      </c>
      <c r="B809" s="1" t="s">
        <v>1723</v>
      </c>
      <c r="C809" s="1" t="s">
        <v>27</v>
      </c>
      <c r="D809" s="1">
        <v>0.09</v>
      </c>
      <c r="E809" s="2">
        <v>13.79</v>
      </c>
      <c r="F809" s="2">
        <v>8.7799999999999994</v>
      </c>
      <c r="G809" s="1" t="s">
        <v>42</v>
      </c>
      <c r="H809" s="1" t="s">
        <v>43</v>
      </c>
      <c r="I809" s="1" t="s">
        <v>30</v>
      </c>
      <c r="J809" s="1" t="s">
        <v>136</v>
      </c>
      <c r="K809" s="1" t="s">
        <v>82</v>
      </c>
      <c r="L809" s="1" t="s">
        <v>1385</v>
      </c>
      <c r="M809" s="3">
        <v>0.43</v>
      </c>
      <c r="N809" s="1" t="s">
        <v>34</v>
      </c>
      <c r="O809" s="1" t="s">
        <v>57</v>
      </c>
      <c r="P809" s="1" t="s">
        <v>58</v>
      </c>
      <c r="Q809" s="1" t="s">
        <v>1724</v>
      </c>
      <c r="R809" s="1">
        <v>46016</v>
      </c>
      <c r="S809" s="5" t="s">
        <v>1624</v>
      </c>
      <c r="T809" s="5" t="s">
        <v>1675</v>
      </c>
      <c r="U809" s="2">
        <v>-22.12</v>
      </c>
      <c r="V809" s="1">
        <v>1</v>
      </c>
      <c r="W809" s="4">
        <v>17.440000000000001</v>
      </c>
      <c r="X809" s="1">
        <v>86309</v>
      </c>
      <c r="Y809" s="4">
        <f>DataSheet!$E809-DataSheet!$D809</f>
        <v>13.7</v>
      </c>
      <c r="Z809" s="1" t="e">
        <f t="array" aca="1" ref="Z809" ca="1">_xludf.IFS(DataSheet!$O809="Central","Chris",DataSheet!$O809="East","Erin",DataSheet!$O809="South","Sam",DataSheet!$O809="West","William")</f>
        <v>#NAME?</v>
      </c>
    </row>
    <row r="810" spans="1:26" ht="15.75" customHeight="1">
      <c r="A810" s="1">
        <v>83</v>
      </c>
      <c r="B810" s="1" t="s">
        <v>1725</v>
      </c>
      <c r="C810" s="1" t="s">
        <v>41</v>
      </c>
      <c r="D810" s="1">
        <v>0.04</v>
      </c>
      <c r="E810" s="2">
        <v>296.18</v>
      </c>
      <c r="F810" s="2">
        <v>54.12</v>
      </c>
      <c r="G810" s="1" t="s">
        <v>28</v>
      </c>
      <c r="H810" s="1" t="s">
        <v>103</v>
      </c>
      <c r="I810" s="1" t="s">
        <v>30</v>
      </c>
      <c r="J810" s="1" t="s">
        <v>31</v>
      </c>
      <c r="K810" s="1" t="s">
        <v>32</v>
      </c>
      <c r="L810" s="1" t="s">
        <v>1126</v>
      </c>
      <c r="M810" s="3">
        <v>0.76</v>
      </c>
      <c r="N810" s="1" t="s">
        <v>34</v>
      </c>
      <c r="O810" s="1" t="s">
        <v>121</v>
      </c>
      <c r="P810" s="1" t="s">
        <v>334</v>
      </c>
      <c r="Q810" s="1" t="s">
        <v>1040</v>
      </c>
      <c r="R810" s="1">
        <v>44708</v>
      </c>
      <c r="S810" s="5" t="s">
        <v>1624</v>
      </c>
      <c r="T810" s="5" t="s">
        <v>1624</v>
      </c>
      <c r="U810" s="2">
        <v>-715.77820599999995</v>
      </c>
      <c r="V810" s="1">
        <v>6</v>
      </c>
      <c r="W810" s="4">
        <v>1821.89</v>
      </c>
      <c r="X810" s="1">
        <v>87365</v>
      </c>
      <c r="Y810" s="4">
        <f>DataSheet!$E810-DataSheet!$D810</f>
        <v>296.14</v>
      </c>
      <c r="Z810" s="1" t="e">
        <f t="array" aca="1" ref="Z810" ca="1">_xludf.IFS(DataSheet!$O810="Central","Chris",DataSheet!$O810="East","Erin",DataSheet!$O810="South","Sam",DataSheet!$O810="West","William")</f>
        <v>#NAME?</v>
      </c>
    </row>
    <row r="811" spans="1:26" ht="15.75" customHeight="1">
      <c r="A811" s="1">
        <v>1123</v>
      </c>
      <c r="B811" s="1" t="s">
        <v>1726</v>
      </c>
      <c r="C811" s="1" t="s">
        <v>41</v>
      </c>
      <c r="D811" s="1">
        <v>0.03</v>
      </c>
      <c r="E811" s="2">
        <v>7.3</v>
      </c>
      <c r="F811" s="2">
        <v>7.72</v>
      </c>
      <c r="G811" s="1" t="s">
        <v>42</v>
      </c>
      <c r="H811" s="1" t="s">
        <v>29</v>
      </c>
      <c r="I811" s="1" t="s">
        <v>53</v>
      </c>
      <c r="J811" s="1" t="s">
        <v>81</v>
      </c>
      <c r="K811" s="1" t="s">
        <v>82</v>
      </c>
      <c r="L811" s="1" t="s">
        <v>1727</v>
      </c>
      <c r="M811" s="3">
        <v>0.38</v>
      </c>
      <c r="N811" s="1" t="s">
        <v>34</v>
      </c>
      <c r="O811" s="1" t="s">
        <v>65</v>
      </c>
      <c r="P811" s="1" t="s">
        <v>99</v>
      </c>
      <c r="Q811" s="1" t="s">
        <v>1728</v>
      </c>
      <c r="R811" s="1">
        <v>95661</v>
      </c>
      <c r="S811" s="5" t="s">
        <v>1624</v>
      </c>
      <c r="T811" s="5" t="s">
        <v>1729</v>
      </c>
      <c r="U811" s="2">
        <v>-127.05200000000001</v>
      </c>
      <c r="V811" s="1">
        <v>14</v>
      </c>
      <c r="W811" s="4">
        <v>103.61</v>
      </c>
      <c r="X811" s="1">
        <v>87015</v>
      </c>
      <c r="Y811" s="4">
        <f>DataSheet!$E811-DataSheet!$D811</f>
        <v>7.27</v>
      </c>
      <c r="Z811" s="1" t="e">
        <f t="array" aca="1" ref="Z811" ca="1">_xludf.IFS(DataSheet!$O811="Central","Chris",DataSheet!$O811="East","Erin",DataSheet!$O811="South","Sam",DataSheet!$O811="West","William")</f>
        <v>#NAME?</v>
      </c>
    </row>
    <row r="812" spans="1:26" ht="15.75" customHeight="1">
      <c r="A812" s="1">
        <v>2426</v>
      </c>
      <c r="B812" s="1" t="s">
        <v>1730</v>
      </c>
      <c r="C812" s="1" t="s">
        <v>41</v>
      </c>
      <c r="D812" s="1">
        <v>0.08</v>
      </c>
      <c r="E812" s="2">
        <v>30.93</v>
      </c>
      <c r="F812" s="2">
        <v>3.92</v>
      </c>
      <c r="G812" s="1" t="s">
        <v>42</v>
      </c>
      <c r="H812" s="1" t="s">
        <v>29</v>
      </c>
      <c r="I812" s="1" t="s">
        <v>30</v>
      </c>
      <c r="J812" s="1" t="s">
        <v>136</v>
      </c>
      <c r="K812" s="1" t="s">
        <v>46</v>
      </c>
      <c r="L812" s="1" t="s">
        <v>1731</v>
      </c>
      <c r="M812" s="3">
        <v>0.44</v>
      </c>
      <c r="N812" s="1" t="s">
        <v>34</v>
      </c>
      <c r="O812" s="1" t="s">
        <v>57</v>
      </c>
      <c r="P812" s="1" t="s">
        <v>199</v>
      </c>
      <c r="Q812" s="1" t="s">
        <v>1732</v>
      </c>
      <c r="R812" s="1">
        <v>75061</v>
      </c>
      <c r="S812" s="5" t="s">
        <v>1624</v>
      </c>
      <c r="T812" s="5" t="s">
        <v>1692</v>
      </c>
      <c r="U812" s="2">
        <v>63.059100000000001</v>
      </c>
      <c r="V812" s="1">
        <v>3</v>
      </c>
      <c r="W812" s="4">
        <v>91.39</v>
      </c>
      <c r="X812" s="1">
        <v>90859</v>
      </c>
      <c r="Y812" s="4">
        <f>DataSheet!$E812-DataSheet!$D812</f>
        <v>30.85</v>
      </c>
      <c r="Z812" s="1" t="e">
        <f t="array" aca="1" ref="Z812" ca="1">_xludf.IFS(DataSheet!$O812="Central","Chris",DataSheet!$O812="East","Erin",DataSheet!$O812="South","Sam",DataSheet!$O812="West","William")</f>
        <v>#NAME?</v>
      </c>
    </row>
    <row r="813" spans="1:26" ht="15.75" customHeight="1">
      <c r="A813" s="1">
        <v>724</v>
      </c>
      <c r="B813" s="1" t="s">
        <v>1733</v>
      </c>
      <c r="C813" s="1" t="s">
        <v>126</v>
      </c>
      <c r="D813" s="1">
        <v>0.09</v>
      </c>
      <c r="E813" s="2">
        <v>125.99</v>
      </c>
      <c r="F813" s="2">
        <v>8.99</v>
      </c>
      <c r="G813" s="1" t="s">
        <v>42</v>
      </c>
      <c r="H813" s="1" t="s">
        <v>43</v>
      </c>
      <c r="I813" s="1" t="s">
        <v>44</v>
      </c>
      <c r="J813" s="1" t="s">
        <v>145</v>
      </c>
      <c r="K813" s="1" t="s">
        <v>82</v>
      </c>
      <c r="L813" s="1" t="s">
        <v>1734</v>
      </c>
      <c r="M813" s="3">
        <v>0.55000000000000004</v>
      </c>
      <c r="N813" s="1" t="s">
        <v>34</v>
      </c>
      <c r="O813" s="1" t="s">
        <v>121</v>
      </c>
      <c r="P813" s="1" t="s">
        <v>262</v>
      </c>
      <c r="Q813" s="1" t="s">
        <v>1735</v>
      </c>
      <c r="R813" s="1">
        <v>6614</v>
      </c>
      <c r="S813" s="5" t="s">
        <v>1624</v>
      </c>
      <c r="T813" s="5" t="s">
        <v>1692</v>
      </c>
      <c r="U813" s="2">
        <v>-605.37400000000002</v>
      </c>
      <c r="V813" s="1">
        <v>1</v>
      </c>
      <c r="W813" s="4">
        <v>100.38</v>
      </c>
      <c r="X813" s="1">
        <v>90359</v>
      </c>
      <c r="Y813" s="4">
        <f>DataSheet!$E813-DataSheet!$D813</f>
        <v>125.89999999999999</v>
      </c>
      <c r="Z813" s="1" t="e">
        <f t="array" aca="1" ref="Z813" ca="1">_xludf.IFS(DataSheet!$O813="Central","Chris",DataSheet!$O813="East","Erin",DataSheet!$O813="South","Sam",DataSheet!$O813="West","William")</f>
        <v>#NAME?</v>
      </c>
    </row>
    <row r="814" spans="1:26" ht="15.75" customHeight="1">
      <c r="A814" s="1">
        <v>727</v>
      </c>
      <c r="B814" s="1" t="s">
        <v>1736</v>
      </c>
      <c r="C814" s="1" t="s">
        <v>126</v>
      </c>
      <c r="D814" s="1">
        <v>0.1</v>
      </c>
      <c r="E814" s="2">
        <v>17.98</v>
      </c>
      <c r="F814" s="2">
        <v>4</v>
      </c>
      <c r="G814" s="1" t="s">
        <v>42</v>
      </c>
      <c r="H814" s="1" t="s">
        <v>43</v>
      </c>
      <c r="I814" s="1" t="s">
        <v>44</v>
      </c>
      <c r="J814" s="1" t="s">
        <v>45</v>
      </c>
      <c r="K814" s="1" t="s">
        <v>82</v>
      </c>
      <c r="L814" s="1" t="s">
        <v>1737</v>
      </c>
      <c r="M814" s="3">
        <v>0.79</v>
      </c>
      <c r="N814" s="1" t="s">
        <v>34</v>
      </c>
      <c r="O814" s="1" t="s">
        <v>121</v>
      </c>
      <c r="P814" s="1" t="s">
        <v>348</v>
      </c>
      <c r="Q814" s="1" t="s">
        <v>1738</v>
      </c>
      <c r="R814" s="1">
        <v>4240</v>
      </c>
      <c r="S814" s="5" t="s">
        <v>1624</v>
      </c>
      <c r="T814" s="5" t="s">
        <v>1692</v>
      </c>
      <c r="U814" s="2">
        <v>-99.55</v>
      </c>
      <c r="V814" s="1">
        <v>4</v>
      </c>
      <c r="W814" s="4">
        <v>66.319999999999993</v>
      </c>
      <c r="X814" s="1">
        <v>90359</v>
      </c>
      <c r="Y814" s="4">
        <f>DataSheet!$E814-DataSheet!$D814</f>
        <v>17.88</v>
      </c>
      <c r="Z814" s="1" t="e">
        <f t="array" aca="1" ref="Z814" ca="1">_xludf.IFS(DataSheet!$O814="Central","Chris",DataSheet!$O814="East","Erin",DataSheet!$O814="South","Sam",DataSheet!$O814="West","William")</f>
        <v>#NAME?</v>
      </c>
    </row>
    <row r="815" spans="1:26" ht="15.75" customHeight="1">
      <c r="A815" s="1">
        <v>2356</v>
      </c>
      <c r="B815" s="1" t="s">
        <v>1739</v>
      </c>
      <c r="C815" s="1" t="s">
        <v>126</v>
      </c>
      <c r="D815" s="1">
        <v>0</v>
      </c>
      <c r="E815" s="2">
        <v>29.34</v>
      </c>
      <c r="F815" s="2">
        <v>7.87</v>
      </c>
      <c r="G815" s="1" t="s">
        <v>42</v>
      </c>
      <c r="H815" s="1" t="s">
        <v>43</v>
      </c>
      <c r="I815" s="1" t="s">
        <v>30</v>
      </c>
      <c r="J815" s="1" t="s">
        <v>136</v>
      </c>
      <c r="K815" s="1" t="s">
        <v>82</v>
      </c>
      <c r="L815" s="1" t="s">
        <v>1740</v>
      </c>
      <c r="M815" s="3">
        <v>0.54</v>
      </c>
      <c r="N815" s="1" t="s">
        <v>34</v>
      </c>
      <c r="O815" s="1" t="s">
        <v>65</v>
      </c>
      <c r="P815" s="1" t="s">
        <v>1106</v>
      </c>
      <c r="Q815" s="1" t="s">
        <v>1741</v>
      </c>
      <c r="R815" s="1">
        <v>82901</v>
      </c>
      <c r="S815" s="5" t="s">
        <v>1624</v>
      </c>
      <c r="T815" s="5" t="s">
        <v>1675</v>
      </c>
      <c r="U815" s="2">
        <v>385.37</v>
      </c>
      <c r="V815" s="1">
        <v>22</v>
      </c>
      <c r="W815" s="4">
        <v>668.38</v>
      </c>
      <c r="X815" s="1">
        <v>91305</v>
      </c>
      <c r="Y815" s="4">
        <f>DataSheet!$E815-DataSheet!$D815</f>
        <v>29.34</v>
      </c>
      <c r="Z815" s="1" t="e">
        <f t="array" aca="1" ref="Z815" ca="1">_xludf.IFS(DataSheet!$O815="Central","Chris",DataSheet!$O815="East","Erin",DataSheet!$O815="South","Sam",DataSheet!$O815="West","William")</f>
        <v>#NAME?</v>
      </c>
    </row>
    <row r="816" spans="1:26" ht="15.75" customHeight="1">
      <c r="A816" s="1">
        <v>2372</v>
      </c>
      <c r="B816" s="1" t="s">
        <v>1742</v>
      </c>
      <c r="C816" s="1" t="s">
        <v>126</v>
      </c>
      <c r="D816" s="1">
        <v>0.01</v>
      </c>
      <c r="E816" s="2">
        <v>1.76</v>
      </c>
      <c r="F816" s="2">
        <v>0.7</v>
      </c>
      <c r="G816" s="1" t="s">
        <v>42</v>
      </c>
      <c r="H816" s="1" t="s">
        <v>103</v>
      </c>
      <c r="I816" s="1" t="s">
        <v>53</v>
      </c>
      <c r="J816" s="1" t="s">
        <v>54</v>
      </c>
      <c r="K816" s="1" t="s">
        <v>55</v>
      </c>
      <c r="L816" s="1" t="s">
        <v>1743</v>
      </c>
      <c r="M816" s="3">
        <v>0.56000000000000005</v>
      </c>
      <c r="N816" s="1" t="s">
        <v>34</v>
      </c>
      <c r="O816" s="1" t="s">
        <v>57</v>
      </c>
      <c r="P816" s="1" t="s">
        <v>93</v>
      </c>
      <c r="Q816" s="1" t="s">
        <v>1744</v>
      </c>
      <c r="R816" s="1">
        <v>55803</v>
      </c>
      <c r="S816" s="5" t="s">
        <v>1624</v>
      </c>
      <c r="T816" s="5" t="s">
        <v>1692</v>
      </c>
      <c r="U816" s="2">
        <v>-1.56</v>
      </c>
      <c r="V816" s="1">
        <v>4</v>
      </c>
      <c r="W816" s="4">
        <v>7.2</v>
      </c>
      <c r="X816" s="1">
        <v>90714</v>
      </c>
      <c r="Y816" s="4">
        <f>DataSheet!$E816-DataSheet!$D816</f>
        <v>1.75</v>
      </c>
      <c r="Z816" s="1" t="e">
        <f t="array" aca="1" ref="Z816" ca="1">_xludf.IFS(DataSheet!$O816="Central","Chris",DataSheet!$O816="East","Erin",DataSheet!$O816="South","Sam",DataSheet!$O816="West","William")</f>
        <v>#NAME?</v>
      </c>
    </row>
    <row r="817" spans="1:26" ht="15.75" customHeight="1">
      <c r="A817" s="1">
        <v>871</v>
      </c>
      <c r="B817" s="1" t="s">
        <v>1745</v>
      </c>
      <c r="C817" s="1" t="s">
        <v>79</v>
      </c>
      <c r="D817" s="1">
        <v>0.03</v>
      </c>
      <c r="E817" s="2">
        <v>14.2</v>
      </c>
      <c r="F817" s="2">
        <v>5.3</v>
      </c>
      <c r="G817" s="1" t="s">
        <v>42</v>
      </c>
      <c r="H817" s="1" t="s">
        <v>80</v>
      </c>
      <c r="I817" s="1" t="s">
        <v>30</v>
      </c>
      <c r="J817" s="1" t="s">
        <v>136</v>
      </c>
      <c r="K817" s="1" t="s">
        <v>55</v>
      </c>
      <c r="L817" s="1" t="s">
        <v>304</v>
      </c>
      <c r="M817" s="3">
        <v>0.46</v>
      </c>
      <c r="N817" s="1" t="s">
        <v>34</v>
      </c>
      <c r="O817" s="1" t="s">
        <v>65</v>
      </c>
      <c r="P817" s="1" t="s">
        <v>312</v>
      </c>
      <c r="Q817" s="1" t="s">
        <v>1746</v>
      </c>
      <c r="R817" s="1">
        <v>89502</v>
      </c>
      <c r="S817" s="5" t="s">
        <v>1624</v>
      </c>
      <c r="T817" s="5" t="s">
        <v>1675</v>
      </c>
      <c r="U817" s="2">
        <v>21.555599999999998</v>
      </c>
      <c r="V817" s="1">
        <v>2</v>
      </c>
      <c r="W817" s="4">
        <v>31.24</v>
      </c>
      <c r="X817" s="1">
        <v>90577</v>
      </c>
      <c r="Y817" s="4">
        <f>DataSheet!$E817-DataSheet!$D817</f>
        <v>14.17</v>
      </c>
      <c r="Z817" s="1" t="e">
        <f t="array" aca="1" ref="Z817" ca="1">_xludf.IFS(DataSheet!$O817="Central","Chris",DataSheet!$O817="East","Erin",DataSheet!$O817="South","Sam",DataSheet!$O817="West","William")</f>
        <v>#NAME?</v>
      </c>
    </row>
    <row r="818" spans="1:26" ht="15.75" customHeight="1">
      <c r="A818" s="1">
        <v>1646</v>
      </c>
      <c r="B818" s="1" t="s">
        <v>1747</v>
      </c>
      <c r="C818" s="1" t="s">
        <v>79</v>
      </c>
      <c r="D818" s="1">
        <v>0.06</v>
      </c>
      <c r="E818" s="2">
        <v>3.29</v>
      </c>
      <c r="F818" s="2">
        <v>1.35</v>
      </c>
      <c r="G818" s="1" t="s">
        <v>42</v>
      </c>
      <c r="H818" s="1" t="s">
        <v>29</v>
      </c>
      <c r="I818" s="1" t="s">
        <v>53</v>
      </c>
      <c r="J818" s="1" t="s">
        <v>188</v>
      </c>
      <c r="K818" s="1" t="s">
        <v>55</v>
      </c>
      <c r="L818" s="1" t="s">
        <v>1748</v>
      </c>
      <c r="M818" s="3">
        <v>0.4</v>
      </c>
      <c r="N818" s="1" t="s">
        <v>34</v>
      </c>
      <c r="O818" s="1" t="s">
        <v>121</v>
      </c>
      <c r="P818" s="1" t="s">
        <v>122</v>
      </c>
      <c r="Q818" s="1" t="s">
        <v>1749</v>
      </c>
      <c r="R818" s="1">
        <v>11714</v>
      </c>
      <c r="S818" s="5" t="s">
        <v>1624</v>
      </c>
      <c r="T818" s="5" t="s">
        <v>1675</v>
      </c>
      <c r="U818" s="2">
        <v>8.5299999999999994</v>
      </c>
      <c r="V818" s="1">
        <v>11</v>
      </c>
      <c r="W818" s="4">
        <v>35.97</v>
      </c>
      <c r="X818" s="1">
        <v>90932</v>
      </c>
      <c r="Y818" s="4">
        <f>DataSheet!$E818-DataSheet!$D818</f>
        <v>3.23</v>
      </c>
      <c r="Z818" s="1" t="e">
        <f t="array" aca="1" ref="Z818" ca="1">_xludf.IFS(DataSheet!$O818="Central","Chris",DataSheet!$O818="East","Erin",DataSheet!$O818="South","Sam",DataSheet!$O818="West","William")</f>
        <v>#NAME?</v>
      </c>
    </row>
    <row r="819" spans="1:26" ht="15.75" customHeight="1">
      <c r="A819" s="1">
        <v>853</v>
      </c>
      <c r="B819" s="1" t="s">
        <v>1750</v>
      </c>
      <c r="C819" s="1" t="s">
        <v>41</v>
      </c>
      <c r="D819" s="1">
        <v>0.05</v>
      </c>
      <c r="E819" s="2">
        <v>4.24</v>
      </c>
      <c r="F819" s="2">
        <v>5.41</v>
      </c>
      <c r="G819" s="1" t="s">
        <v>42</v>
      </c>
      <c r="H819" s="1" t="s">
        <v>29</v>
      </c>
      <c r="I819" s="1" t="s">
        <v>53</v>
      </c>
      <c r="J819" s="1" t="s">
        <v>81</v>
      </c>
      <c r="K819" s="1" t="s">
        <v>82</v>
      </c>
      <c r="L819" s="1" t="s">
        <v>1751</v>
      </c>
      <c r="M819" s="3">
        <v>0.35</v>
      </c>
      <c r="N819" s="1" t="s">
        <v>34</v>
      </c>
      <c r="O819" s="1" t="s">
        <v>65</v>
      </c>
      <c r="P819" s="1" t="s">
        <v>99</v>
      </c>
      <c r="Q819" s="1" t="s">
        <v>1752</v>
      </c>
      <c r="R819" s="1">
        <v>92345</v>
      </c>
      <c r="S819" s="5" t="s">
        <v>1692</v>
      </c>
      <c r="T819" s="5" t="s">
        <v>1729</v>
      </c>
      <c r="U819" s="2">
        <v>-89.216999999999999</v>
      </c>
      <c r="V819" s="1">
        <v>12</v>
      </c>
      <c r="W819" s="4">
        <v>50.83</v>
      </c>
      <c r="X819" s="1">
        <v>88570</v>
      </c>
      <c r="Y819" s="4">
        <f>DataSheet!$E819-DataSheet!$D819</f>
        <v>4.1900000000000004</v>
      </c>
      <c r="Z819" s="1" t="e">
        <f t="array" aca="1" ref="Z819" ca="1">_xludf.IFS(DataSheet!$O819="Central","Chris",DataSheet!$O819="East","Erin",DataSheet!$O819="South","Sam",DataSheet!$O819="West","William")</f>
        <v>#NAME?</v>
      </c>
    </row>
    <row r="820" spans="1:26" ht="15.75" customHeight="1">
      <c r="A820" s="1">
        <v>2272</v>
      </c>
      <c r="B820" s="1" t="s">
        <v>1753</v>
      </c>
      <c r="C820" s="1" t="s">
        <v>41</v>
      </c>
      <c r="D820" s="1">
        <v>0.08</v>
      </c>
      <c r="E820" s="2">
        <v>15.73</v>
      </c>
      <c r="F820" s="2">
        <v>7.42</v>
      </c>
      <c r="G820" s="1" t="s">
        <v>96</v>
      </c>
      <c r="H820" s="1" t="s">
        <v>103</v>
      </c>
      <c r="I820" s="1" t="s">
        <v>53</v>
      </c>
      <c r="J820" s="1" t="s">
        <v>591</v>
      </c>
      <c r="K820" s="1" t="s">
        <v>46</v>
      </c>
      <c r="L820" s="1" t="s">
        <v>995</v>
      </c>
      <c r="M820" s="3">
        <v>0.56000000000000005</v>
      </c>
      <c r="N820" s="1" t="s">
        <v>34</v>
      </c>
      <c r="O820" s="1" t="s">
        <v>57</v>
      </c>
      <c r="P820" s="1" t="s">
        <v>199</v>
      </c>
      <c r="Q820" s="1" t="s">
        <v>1754</v>
      </c>
      <c r="R820" s="1">
        <v>76543</v>
      </c>
      <c r="S820" s="5" t="s">
        <v>1692</v>
      </c>
      <c r="T820" s="5" t="s">
        <v>1729</v>
      </c>
      <c r="U820" s="2">
        <v>-37.6</v>
      </c>
      <c r="V820" s="1">
        <v>5</v>
      </c>
      <c r="W820" s="4">
        <v>78.08</v>
      </c>
      <c r="X820" s="1">
        <v>90110</v>
      </c>
      <c r="Y820" s="4">
        <f>DataSheet!$E820-DataSheet!$D820</f>
        <v>15.65</v>
      </c>
      <c r="Z820" s="1" t="e">
        <f t="array" aca="1" ref="Z820" ca="1">_xludf.IFS(DataSheet!$O820="Central","Chris",DataSheet!$O820="East","Erin",DataSheet!$O820="South","Sam",DataSheet!$O820="West","William")</f>
        <v>#NAME?</v>
      </c>
    </row>
    <row r="821" spans="1:26" ht="15.75" customHeight="1">
      <c r="A821" s="1">
        <v>2323</v>
      </c>
      <c r="B821" s="1" t="s">
        <v>1755</v>
      </c>
      <c r="C821" s="1" t="s">
        <v>41</v>
      </c>
      <c r="D821" s="1">
        <v>0.08</v>
      </c>
      <c r="E821" s="2">
        <v>68.81</v>
      </c>
      <c r="F821" s="2">
        <v>60</v>
      </c>
      <c r="G821" s="1" t="s">
        <v>28</v>
      </c>
      <c r="H821" s="1" t="s">
        <v>29</v>
      </c>
      <c r="I821" s="1" t="s">
        <v>53</v>
      </c>
      <c r="J821" s="1" t="s">
        <v>104</v>
      </c>
      <c r="K821" s="1" t="s">
        <v>63</v>
      </c>
      <c r="L821" s="1" t="s">
        <v>1756</v>
      </c>
      <c r="M821" s="3">
        <v>0.41</v>
      </c>
      <c r="N821" s="1" t="s">
        <v>34</v>
      </c>
      <c r="O821" s="1" t="s">
        <v>65</v>
      </c>
      <c r="P821" s="1" t="s">
        <v>99</v>
      </c>
      <c r="Q821" s="1" t="s">
        <v>1269</v>
      </c>
      <c r="R821" s="1">
        <v>92236</v>
      </c>
      <c r="S821" s="5" t="s">
        <v>1692</v>
      </c>
      <c r="T821" s="5" t="s">
        <v>1675</v>
      </c>
      <c r="U821" s="2">
        <v>-550.42999999999995</v>
      </c>
      <c r="V821" s="1">
        <v>5</v>
      </c>
      <c r="W821" s="4">
        <v>337.86</v>
      </c>
      <c r="X821" s="1">
        <v>88721</v>
      </c>
      <c r="Y821" s="4">
        <f>DataSheet!$E821-DataSheet!$D821</f>
        <v>68.73</v>
      </c>
      <c r="Z821" s="1" t="e">
        <f t="array" aca="1" ref="Z821" ca="1">_xludf.IFS(DataSheet!$O821="Central","Chris",DataSheet!$O821="East","Erin",DataSheet!$O821="South","Sam",DataSheet!$O821="West","William")</f>
        <v>#NAME?</v>
      </c>
    </row>
    <row r="822" spans="1:26" ht="15.75" customHeight="1">
      <c r="A822" s="1">
        <v>2323</v>
      </c>
      <c r="B822" s="1" t="s">
        <v>1755</v>
      </c>
      <c r="C822" s="1" t="s">
        <v>41</v>
      </c>
      <c r="D822" s="1">
        <v>0.04</v>
      </c>
      <c r="E822" s="2">
        <v>21.38</v>
      </c>
      <c r="F822" s="2">
        <v>8.99</v>
      </c>
      <c r="G822" s="1" t="s">
        <v>42</v>
      </c>
      <c r="H822" s="1" t="s">
        <v>29</v>
      </c>
      <c r="I822" s="1" t="s">
        <v>53</v>
      </c>
      <c r="J822" s="1" t="s">
        <v>54</v>
      </c>
      <c r="K822" s="1" t="s">
        <v>46</v>
      </c>
      <c r="L822" s="1" t="s">
        <v>1757</v>
      </c>
      <c r="M822" s="3">
        <v>0.59</v>
      </c>
      <c r="N822" s="1" t="s">
        <v>34</v>
      </c>
      <c r="O822" s="1" t="s">
        <v>65</v>
      </c>
      <c r="P822" s="1" t="s">
        <v>99</v>
      </c>
      <c r="Q822" s="1" t="s">
        <v>1269</v>
      </c>
      <c r="R822" s="1">
        <v>92236</v>
      </c>
      <c r="S822" s="5" t="s">
        <v>1692</v>
      </c>
      <c r="T822" s="5" t="s">
        <v>1729</v>
      </c>
      <c r="U822" s="2">
        <v>-52.12</v>
      </c>
      <c r="V822" s="1">
        <v>4</v>
      </c>
      <c r="W822" s="4">
        <v>84.21</v>
      </c>
      <c r="X822" s="1">
        <v>88721</v>
      </c>
      <c r="Y822" s="4">
        <f>DataSheet!$E822-DataSheet!$D822</f>
        <v>21.34</v>
      </c>
      <c r="Z822" s="1" t="e">
        <f t="array" aca="1" ref="Z822" ca="1">_xludf.IFS(DataSheet!$O822="Central","Chris",DataSheet!$O822="East","Erin",DataSheet!$O822="South","Sam",DataSheet!$O822="West","William")</f>
        <v>#NAME?</v>
      </c>
    </row>
    <row r="823" spans="1:26" ht="15.75" customHeight="1">
      <c r="A823" s="1">
        <v>145</v>
      </c>
      <c r="B823" s="1" t="s">
        <v>550</v>
      </c>
      <c r="C823" s="1" t="s">
        <v>52</v>
      </c>
      <c r="D823" s="1">
        <v>7.0000000000000007E-2</v>
      </c>
      <c r="E823" s="2">
        <v>154.13</v>
      </c>
      <c r="F823" s="2">
        <v>69</v>
      </c>
      <c r="G823" s="1" t="s">
        <v>96</v>
      </c>
      <c r="H823" s="1" t="s">
        <v>80</v>
      </c>
      <c r="I823" s="1" t="s">
        <v>30</v>
      </c>
      <c r="J823" s="1" t="s">
        <v>31</v>
      </c>
      <c r="K823" s="1" t="s">
        <v>71</v>
      </c>
      <c r="L823" s="1" t="s">
        <v>964</v>
      </c>
      <c r="M823" s="3">
        <v>0.68</v>
      </c>
      <c r="N823" s="1" t="s">
        <v>34</v>
      </c>
      <c r="O823" s="1" t="s">
        <v>121</v>
      </c>
      <c r="P823" s="1" t="s">
        <v>337</v>
      </c>
      <c r="Q823" s="1" t="s">
        <v>552</v>
      </c>
      <c r="R823" s="1">
        <v>15122</v>
      </c>
      <c r="S823" s="5" t="s">
        <v>1692</v>
      </c>
      <c r="T823" s="5" t="s">
        <v>1692</v>
      </c>
      <c r="U823" s="2">
        <v>-634.73410000000001</v>
      </c>
      <c r="V823" s="1">
        <v>3</v>
      </c>
      <c r="W823" s="4">
        <v>453.62</v>
      </c>
      <c r="X823" s="1">
        <v>91089</v>
      </c>
      <c r="Y823" s="4">
        <f>DataSheet!$E823-DataSheet!$D823</f>
        <v>154.06</v>
      </c>
      <c r="Z823" s="1" t="e">
        <f t="array" aca="1" ref="Z823" ca="1">_xludf.IFS(DataSheet!$O823="Central","Chris",DataSheet!$O823="East","Erin",DataSheet!$O823="South","Sam",DataSheet!$O823="West","William")</f>
        <v>#NAME?</v>
      </c>
    </row>
    <row r="824" spans="1:26" ht="15.75" customHeight="1">
      <c r="A824" s="1">
        <v>1068</v>
      </c>
      <c r="B824" s="1" t="s">
        <v>1758</v>
      </c>
      <c r="C824" s="1" t="s">
        <v>52</v>
      </c>
      <c r="D824" s="1">
        <v>0.04</v>
      </c>
      <c r="E824" s="2">
        <v>22.84</v>
      </c>
      <c r="F824" s="2">
        <v>16.87</v>
      </c>
      <c r="G824" s="1" t="s">
        <v>42</v>
      </c>
      <c r="H824" s="1" t="s">
        <v>80</v>
      </c>
      <c r="I824" s="1" t="s">
        <v>53</v>
      </c>
      <c r="J824" s="1" t="s">
        <v>97</v>
      </c>
      <c r="K824" s="1" t="s">
        <v>82</v>
      </c>
      <c r="L824" s="1" t="s">
        <v>1759</v>
      </c>
      <c r="M824" s="3">
        <v>0.39</v>
      </c>
      <c r="N824" s="1" t="s">
        <v>34</v>
      </c>
      <c r="O824" s="1" t="s">
        <v>57</v>
      </c>
      <c r="P824" s="1" t="s">
        <v>112</v>
      </c>
      <c r="Q824" s="1" t="s">
        <v>1760</v>
      </c>
      <c r="R824" s="1">
        <v>60409</v>
      </c>
      <c r="S824" s="5" t="s">
        <v>1692</v>
      </c>
      <c r="T824" s="5" t="s">
        <v>1692</v>
      </c>
      <c r="U824" s="2">
        <v>-97.28</v>
      </c>
      <c r="V824" s="1">
        <v>12</v>
      </c>
      <c r="W824" s="4">
        <v>286.39999999999998</v>
      </c>
      <c r="X824" s="1">
        <v>87109</v>
      </c>
      <c r="Y824" s="4">
        <f>DataSheet!$E824-DataSheet!$D824</f>
        <v>22.8</v>
      </c>
      <c r="Z824" s="1" t="e">
        <f t="array" aca="1" ref="Z824" ca="1">_xludf.IFS(DataSheet!$O824="Central","Chris",DataSheet!$O824="East","Erin",DataSheet!$O824="South","Sam",DataSheet!$O824="West","William")</f>
        <v>#NAME?</v>
      </c>
    </row>
    <row r="825" spans="1:26" ht="15.75" customHeight="1">
      <c r="A825" s="1">
        <v>2157</v>
      </c>
      <c r="B825" s="1" t="s">
        <v>1761</v>
      </c>
      <c r="C825" s="1" t="s">
        <v>52</v>
      </c>
      <c r="D825" s="1">
        <v>0.05</v>
      </c>
      <c r="E825" s="2">
        <v>55.5</v>
      </c>
      <c r="F825" s="2">
        <v>52.2</v>
      </c>
      <c r="G825" s="1" t="s">
        <v>42</v>
      </c>
      <c r="H825" s="1" t="s">
        <v>80</v>
      </c>
      <c r="I825" s="1" t="s">
        <v>30</v>
      </c>
      <c r="J825" s="1" t="s">
        <v>136</v>
      </c>
      <c r="K825" s="1" t="s">
        <v>154</v>
      </c>
      <c r="L825" s="1" t="s">
        <v>1762</v>
      </c>
      <c r="M825" s="3">
        <v>0.72</v>
      </c>
      <c r="N825" s="1" t="s">
        <v>34</v>
      </c>
      <c r="O825" s="1" t="s">
        <v>57</v>
      </c>
      <c r="P825" s="1" t="s">
        <v>305</v>
      </c>
      <c r="Q825" s="1" t="s">
        <v>1763</v>
      </c>
      <c r="R825" s="1">
        <v>48093</v>
      </c>
      <c r="S825" s="5" t="s">
        <v>1692</v>
      </c>
      <c r="T825" s="5" t="s">
        <v>1692</v>
      </c>
      <c r="U825" s="2">
        <v>-118.54</v>
      </c>
      <c r="V825" s="1">
        <v>4</v>
      </c>
      <c r="W825" s="4">
        <v>253.87</v>
      </c>
      <c r="X825" s="1">
        <v>90385</v>
      </c>
      <c r="Y825" s="4">
        <f>DataSheet!$E825-DataSheet!$D825</f>
        <v>55.45</v>
      </c>
      <c r="Z825" s="1" t="e">
        <f t="array" aca="1" ref="Z825" ca="1">_xludf.IFS(DataSheet!$O825="Central","Chris",DataSheet!$O825="East","Erin",DataSheet!$O825="South","Sam",DataSheet!$O825="West","William")</f>
        <v>#NAME?</v>
      </c>
    </row>
    <row r="826" spans="1:26" ht="15.75" customHeight="1">
      <c r="A826" s="1">
        <v>2157</v>
      </c>
      <c r="B826" s="1" t="s">
        <v>1761</v>
      </c>
      <c r="C826" s="1" t="s">
        <v>52</v>
      </c>
      <c r="D826" s="1">
        <v>0.05</v>
      </c>
      <c r="E826" s="2">
        <v>442.14</v>
      </c>
      <c r="F826" s="2">
        <v>14.7</v>
      </c>
      <c r="G826" s="1" t="s">
        <v>28</v>
      </c>
      <c r="H826" s="1" t="s">
        <v>80</v>
      </c>
      <c r="I826" s="1" t="s">
        <v>44</v>
      </c>
      <c r="J826" s="1" t="s">
        <v>62</v>
      </c>
      <c r="K826" s="1" t="s">
        <v>63</v>
      </c>
      <c r="L826" s="1" t="s">
        <v>1370</v>
      </c>
      <c r="M826" s="3">
        <v>0.56000000000000005</v>
      </c>
      <c r="N826" s="1" t="s">
        <v>34</v>
      </c>
      <c r="O826" s="1" t="s">
        <v>57</v>
      </c>
      <c r="P826" s="1" t="s">
        <v>305</v>
      </c>
      <c r="Q826" s="1" t="s">
        <v>1763</v>
      </c>
      <c r="R826" s="1">
        <v>48093</v>
      </c>
      <c r="S826" s="5" t="s">
        <v>1692</v>
      </c>
      <c r="T826" s="5" t="s">
        <v>1764</v>
      </c>
      <c r="U826" s="2">
        <v>2963.48</v>
      </c>
      <c r="V826" s="1">
        <v>14</v>
      </c>
      <c r="W826" s="4">
        <v>5880.46</v>
      </c>
      <c r="X826" s="1">
        <v>90385</v>
      </c>
      <c r="Y826" s="4">
        <f>DataSheet!$E826-DataSheet!$D826</f>
        <v>442.09</v>
      </c>
      <c r="Z826" s="1" t="e">
        <f t="array" aca="1" ref="Z826" ca="1">_xludf.IFS(DataSheet!$O826="Central","Chris",DataSheet!$O826="East","Erin",DataSheet!$O826="South","Sam",DataSheet!$O826="West","William")</f>
        <v>#NAME?</v>
      </c>
    </row>
    <row r="827" spans="1:26" ht="15.75" customHeight="1">
      <c r="A827" s="1">
        <v>1241</v>
      </c>
      <c r="B827" s="1" t="s">
        <v>1765</v>
      </c>
      <c r="C827" s="1" t="s">
        <v>79</v>
      </c>
      <c r="D827" s="1">
        <v>0</v>
      </c>
      <c r="E827" s="2">
        <v>387.99</v>
      </c>
      <c r="F827" s="2">
        <v>19.989999999999998</v>
      </c>
      <c r="G827" s="1" t="s">
        <v>42</v>
      </c>
      <c r="H827" s="1" t="s">
        <v>103</v>
      </c>
      <c r="I827" s="1" t="s">
        <v>53</v>
      </c>
      <c r="J827" s="1" t="s">
        <v>81</v>
      </c>
      <c r="K827" s="1" t="s">
        <v>82</v>
      </c>
      <c r="L827" s="1" t="s">
        <v>1766</v>
      </c>
      <c r="M827" s="3">
        <v>0.38</v>
      </c>
      <c r="N827" s="1" t="s">
        <v>34</v>
      </c>
      <c r="O827" s="1" t="s">
        <v>35</v>
      </c>
      <c r="P827" s="1" t="s">
        <v>174</v>
      </c>
      <c r="Q827" s="1" t="s">
        <v>1255</v>
      </c>
      <c r="R827" s="1">
        <v>36830</v>
      </c>
      <c r="S827" s="5" t="s">
        <v>1692</v>
      </c>
      <c r="T827" s="5" t="s">
        <v>1675</v>
      </c>
      <c r="U827" s="2">
        <v>-70.14</v>
      </c>
      <c r="V827" s="1">
        <v>23</v>
      </c>
      <c r="W827" s="4">
        <v>9280.7199999999993</v>
      </c>
      <c r="X827" s="1">
        <v>90880</v>
      </c>
      <c r="Y827" s="4">
        <f>DataSheet!$E827-DataSheet!$D827</f>
        <v>387.99</v>
      </c>
      <c r="Z827" s="1" t="e">
        <f t="array" aca="1" ref="Z827" ca="1">_xludf.IFS(DataSheet!$O827="Central","Chris",DataSheet!$O827="East","Erin",DataSheet!$O827="South","Sam",DataSheet!$O827="West","William")</f>
        <v>#NAME?</v>
      </c>
    </row>
    <row r="828" spans="1:26" ht="15.75" customHeight="1">
      <c r="A828" s="1">
        <v>1711</v>
      </c>
      <c r="B828" s="1" t="s">
        <v>1767</v>
      </c>
      <c r="C828" s="1" t="s">
        <v>79</v>
      </c>
      <c r="D828" s="1">
        <v>7.0000000000000007E-2</v>
      </c>
      <c r="E828" s="2">
        <v>7.59</v>
      </c>
      <c r="F828" s="2">
        <v>4</v>
      </c>
      <c r="G828" s="1" t="s">
        <v>42</v>
      </c>
      <c r="H828" s="1" t="s">
        <v>103</v>
      </c>
      <c r="I828" s="1" t="s">
        <v>30</v>
      </c>
      <c r="J828" s="1" t="s">
        <v>136</v>
      </c>
      <c r="K828" s="1" t="s">
        <v>55</v>
      </c>
      <c r="L828" s="1" t="s">
        <v>1768</v>
      </c>
      <c r="M828" s="3">
        <v>0.42</v>
      </c>
      <c r="N828" s="1" t="s">
        <v>34</v>
      </c>
      <c r="O828" s="1" t="s">
        <v>35</v>
      </c>
      <c r="P828" s="1" t="s">
        <v>84</v>
      </c>
      <c r="Q828" s="1" t="s">
        <v>1769</v>
      </c>
      <c r="R828" s="1">
        <v>30062</v>
      </c>
      <c r="S828" s="5" t="s">
        <v>1692</v>
      </c>
      <c r="T828" s="5" t="s">
        <v>1729</v>
      </c>
      <c r="U828" s="2">
        <v>-167.048</v>
      </c>
      <c r="V828" s="1">
        <v>3</v>
      </c>
      <c r="W828" s="4">
        <v>22.48</v>
      </c>
      <c r="X828" s="1">
        <v>87747</v>
      </c>
      <c r="Y828" s="4">
        <f>DataSheet!$E828-DataSheet!$D828</f>
        <v>7.52</v>
      </c>
      <c r="Z828" s="1" t="e">
        <f t="array" aca="1" ref="Z828" ca="1">_xludf.IFS(DataSheet!$O828="Central","Chris",DataSheet!$O828="East","Erin",DataSheet!$O828="South","Sam",DataSheet!$O828="West","William")</f>
        <v>#NAME?</v>
      </c>
    </row>
    <row r="829" spans="1:26" ht="15.75" customHeight="1">
      <c r="A829" s="1">
        <v>2030</v>
      </c>
      <c r="B829" s="1" t="s">
        <v>1770</v>
      </c>
      <c r="C829" s="1" t="s">
        <v>27</v>
      </c>
      <c r="D829" s="1">
        <v>0.04</v>
      </c>
      <c r="E829" s="2">
        <v>120.97</v>
      </c>
      <c r="F829" s="2">
        <v>7.11</v>
      </c>
      <c r="G829" s="1" t="s">
        <v>42</v>
      </c>
      <c r="H829" s="1" t="s">
        <v>103</v>
      </c>
      <c r="I829" s="1" t="s">
        <v>44</v>
      </c>
      <c r="J829" s="1" t="s">
        <v>62</v>
      </c>
      <c r="K829" s="1" t="s">
        <v>154</v>
      </c>
      <c r="L829" s="1" t="s">
        <v>1771</v>
      </c>
      <c r="M829" s="3">
        <v>0.36</v>
      </c>
      <c r="N829" s="1" t="s">
        <v>34</v>
      </c>
      <c r="O829" s="1" t="s">
        <v>57</v>
      </c>
      <c r="P829" s="1" t="s">
        <v>199</v>
      </c>
      <c r="Q829" s="1" t="s">
        <v>1070</v>
      </c>
      <c r="R829" s="1">
        <v>75401</v>
      </c>
      <c r="S829" s="5" t="s">
        <v>1675</v>
      </c>
      <c r="T829" s="5" t="s">
        <v>1675</v>
      </c>
      <c r="U829" s="2">
        <v>1320.5496000000001</v>
      </c>
      <c r="V829" s="1">
        <v>16</v>
      </c>
      <c r="W829" s="4">
        <v>1913.84</v>
      </c>
      <c r="X829" s="1">
        <v>91059</v>
      </c>
      <c r="Y829" s="4">
        <f>DataSheet!$E829-DataSheet!$D829</f>
        <v>120.92999999999999</v>
      </c>
      <c r="Z829" s="1" t="e">
        <f t="array" aca="1" ref="Z829" ca="1">_xludf.IFS(DataSheet!$O829="Central","Chris",DataSheet!$O829="East","Erin",DataSheet!$O829="South","Sam",DataSheet!$O829="West","William")</f>
        <v>#NAME?</v>
      </c>
    </row>
    <row r="830" spans="1:26" ht="15.75" customHeight="1">
      <c r="A830" s="1">
        <v>2030</v>
      </c>
      <c r="B830" s="1" t="s">
        <v>1770</v>
      </c>
      <c r="C830" s="1" t="s">
        <v>27</v>
      </c>
      <c r="D830" s="1">
        <v>0</v>
      </c>
      <c r="E830" s="2">
        <v>195.99</v>
      </c>
      <c r="F830" s="2">
        <v>4.2</v>
      </c>
      <c r="G830" s="1" t="s">
        <v>42</v>
      </c>
      <c r="H830" s="1" t="s">
        <v>103</v>
      </c>
      <c r="I830" s="1" t="s">
        <v>44</v>
      </c>
      <c r="J830" s="1" t="s">
        <v>145</v>
      </c>
      <c r="K830" s="1" t="s">
        <v>82</v>
      </c>
      <c r="L830" s="1" t="s">
        <v>1772</v>
      </c>
      <c r="M830" s="3">
        <v>0.6</v>
      </c>
      <c r="N830" s="1" t="s">
        <v>34</v>
      </c>
      <c r="O830" s="1" t="s">
        <v>57</v>
      </c>
      <c r="P830" s="1" t="s">
        <v>199</v>
      </c>
      <c r="Q830" s="1" t="s">
        <v>1070</v>
      </c>
      <c r="R830" s="1">
        <v>75401</v>
      </c>
      <c r="S830" s="5" t="s">
        <v>1675</v>
      </c>
      <c r="T830" s="5" t="s">
        <v>1671</v>
      </c>
      <c r="U830" s="2">
        <v>1585.5029999999999</v>
      </c>
      <c r="V830" s="1">
        <v>16</v>
      </c>
      <c r="W830" s="4">
        <v>2692.12</v>
      </c>
      <c r="X830" s="1">
        <v>91059</v>
      </c>
      <c r="Y830" s="4">
        <f>DataSheet!$E830-DataSheet!$D830</f>
        <v>195.99</v>
      </c>
      <c r="Z830" s="1" t="e">
        <f t="array" aca="1" ref="Z830" ca="1">_xludf.IFS(DataSheet!$O830="Central","Chris",DataSheet!$O830="East","Erin",DataSheet!$O830="South","Sam",DataSheet!$O830="West","William")</f>
        <v>#NAME?</v>
      </c>
    </row>
    <row r="831" spans="1:26" ht="15.75" customHeight="1">
      <c r="A831" s="1">
        <v>2647</v>
      </c>
      <c r="B831" s="1" t="s">
        <v>1773</v>
      </c>
      <c r="C831" s="1" t="s">
        <v>52</v>
      </c>
      <c r="D831" s="1">
        <v>0.1</v>
      </c>
      <c r="E831" s="2">
        <v>10.98</v>
      </c>
      <c r="F831" s="2">
        <v>3.99</v>
      </c>
      <c r="G831" s="1" t="s">
        <v>42</v>
      </c>
      <c r="H831" s="1" t="s">
        <v>103</v>
      </c>
      <c r="I831" s="1" t="s">
        <v>53</v>
      </c>
      <c r="J831" s="1" t="s">
        <v>104</v>
      </c>
      <c r="K831" s="1" t="s">
        <v>82</v>
      </c>
      <c r="L831" s="1" t="s">
        <v>1774</v>
      </c>
      <c r="M831" s="3">
        <v>0.57999999999999996</v>
      </c>
      <c r="N831" s="1" t="s">
        <v>34</v>
      </c>
      <c r="O831" s="1" t="s">
        <v>65</v>
      </c>
      <c r="P831" s="1" t="s">
        <v>99</v>
      </c>
      <c r="Q831" s="1" t="s">
        <v>1775</v>
      </c>
      <c r="R831" s="1">
        <v>93309</v>
      </c>
      <c r="S831" s="5" t="s">
        <v>1675</v>
      </c>
      <c r="T831" s="5" t="s">
        <v>1776</v>
      </c>
      <c r="U831" s="2">
        <v>-21.03</v>
      </c>
      <c r="V831" s="1">
        <v>5</v>
      </c>
      <c r="W831" s="4">
        <v>52.21</v>
      </c>
      <c r="X831" s="1">
        <v>91386</v>
      </c>
      <c r="Y831" s="4">
        <f>DataSheet!$E831-DataSheet!$D831</f>
        <v>10.88</v>
      </c>
      <c r="Z831" s="1" t="e">
        <f t="array" aca="1" ref="Z831" ca="1">_xludf.IFS(DataSheet!$O831="Central","Chris",DataSheet!$O831="East","Erin",DataSheet!$O831="South","Sam",DataSheet!$O831="West","William")</f>
        <v>#NAME?</v>
      </c>
    </row>
    <row r="832" spans="1:26" ht="15.75" customHeight="1">
      <c r="A832" s="1">
        <v>2647</v>
      </c>
      <c r="B832" s="1" t="s">
        <v>1773</v>
      </c>
      <c r="C832" s="1" t="s">
        <v>52</v>
      </c>
      <c r="D832" s="1">
        <v>0.01</v>
      </c>
      <c r="E832" s="2">
        <v>39.979999999999997</v>
      </c>
      <c r="F832" s="2">
        <v>9.1999999999999993</v>
      </c>
      <c r="G832" s="1" t="s">
        <v>42</v>
      </c>
      <c r="H832" s="1" t="s">
        <v>103</v>
      </c>
      <c r="I832" s="1" t="s">
        <v>30</v>
      </c>
      <c r="J832" s="1" t="s">
        <v>136</v>
      </c>
      <c r="K832" s="1" t="s">
        <v>55</v>
      </c>
      <c r="L832" s="1" t="s">
        <v>1777</v>
      </c>
      <c r="M832" s="3">
        <v>0.65</v>
      </c>
      <c r="N832" s="1" t="s">
        <v>34</v>
      </c>
      <c r="O832" s="1" t="s">
        <v>65</v>
      </c>
      <c r="P832" s="1" t="s">
        <v>99</v>
      </c>
      <c r="Q832" s="1" t="s">
        <v>1775</v>
      </c>
      <c r="R832" s="1">
        <v>93309</v>
      </c>
      <c r="S832" s="5" t="s">
        <v>1675</v>
      </c>
      <c r="T832" s="5" t="s">
        <v>1671</v>
      </c>
      <c r="U832" s="2">
        <v>117.52079999999999</v>
      </c>
      <c r="V832" s="1">
        <v>4</v>
      </c>
      <c r="W832" s="4">
        <v>170.32</v>
      </c>
      <c r="X832" s="1">
        <v>91386</v>
      </c>
      <c r="Y832" s="4">
        <f>DataSheet!$E832-DataSheet!$D832</f>
        <v>39.97</v>
      </c>
      <c r="Z832" s="1" t="e">
        <f t="array" aca="1" ref="Z832" ca="1">_xludf.IFS(DataSheet!$O832="Central","Chris",DataSheet!$O832="East","Erin",DataSheet!$O832="South","Sam",DataSheet!$O832="West","William")</f>
        <v>#NAME?</v>
      </c>
    </row>
    <row r="833" spans="1:26" ht="15.75" customHeight="1">
      <c r="A833" s="1">
        <v>339</v>
      </c>
      <c r="B833" s="1" t="s">
        <v>1778</v>
      </c>
      <c r="C833" s="1" t="s">
        <v>126</v>
      </c>
      <c r="D833" s="1">
        <v>0.08</v>
      </c>
      <c r="E833" s="2">
        <v>7.77</v>
      </c>
      <c r="F833" s="2">
        <v>9.23</v>
      </c>
      <c r="G833" s="1" t="s">
        <v>42</v>
      </c>
      <c r="H833" s="1" t="s">
        <v>103</v>
      </c>
      <c r="I833" s="1" t="s">
        <v>53</v>
      </c>
      <c r="J833" s="1" t="s">
        <v>104</v>
      </c>
      <c r="K833" s="1" t="s">
        <v>82</v>
      </c>
      <c r="L833" s="1" t="s">
        <v>498</v>
      </c>
      <c r="M833" s="3">
        <v>0.57999999999999996</v>
      </c>
      <c r="N833" s="1" t="s">
        <v>34</v>
      </c>
      <c r="O833" s="1" t="s">
        <v>121</v>
      </c>
      <c r="P833" s="1" t="s">
        <v>334</v>
      </c>
      <c r="Q833" s="1" t="s">
        <v>1552</v>
      </c>
      <c r="R833" s="1">
        <v>43229</v>
      </c>
      <c r="S833" s="5" t="s">
        <v>1675</v>
      </c>
      <c r="T833" s="5" t="s">
        <v>1729</v>
      </c>
      <c r="U833" s="2">
        <v>-83.65</v>
      </c>
      <c r="V833" s="1">
        <v>5</v>
      </c>
      <c r="W833" s="4">
        <v>40.299999999999997</v>
      </c>
      <c r="X833" s="1">
        <v>90583</v>
      </c>
      <c r="Y833" s="4">
        <f>DataSheet!$E833-DataSheet!$D833</f>
        <v>7.6899999999999995</v>
      </c>
      <c r="Z833" s="1" t="e">
        <f t="array" aca="1" ref="Z833" ca="1">_xludf.IFS(DataSheet!$O833="Central","Chris",DataSheet!$O833="East","Erin",DataSheet!$O833="South","Sam",DataSheet!$O833="West","William")</f>
        <v>#NAME?</v>
      </c>
    </row>
    <row r="834" spans="1:26" ht="15.75" customHeight="1">
      <c r="A834" s="1">
        <v>339</v>
      </c>
      <c r="B834" s="1" t="s">
        <v>1778</v>
      </c>
      <c r="C834" s="1" t="s">
        <v>126</v>
      </c>
      <c r="D834" s="1">
        <v>7.0000000000000007E-2</v>
      </c>
      <c r="E834" s="2">
        <v>7.59</v>
      </c>
      <c r="F834" s="2">
        <v>4</v>
      </c>
      <c r="G834" s="1" t="s">
        <v>42</v>
      </c>
      <c r="H834" s="1" t="s">
        <v>103</v>
      </c>
      <c r="I834" s="1" t="s">
        <v>30</v>
      </c>
      <c r="J834" s="1" t="s">
        <v>136</v>
      </c>
      <c r="K834" s="1" t="s">
        <v>55</v>
      </c>
      <c r="L834" s="1" t="s">
        <v>1768</v>
      </c>
      <c r="M834" s="3">
        <v>0.42</v>
      </c>
      <c r="N834" s="1" t="s">
        <v>34</v>
      </c>
      <c r="O834" s="1" t="s">
        <v>121</v>
      </c>
      <c r="P834" s="1" t="s">
        <v>334</v>
      </c>
      <c r="Q834" s="1" t="s">
        <v>1552</v>
      </c>
      <c r="R834" s="1">
        <v>43229</v>
      </c>
      <c r="S834" s="5" t="s">
        <v>1675</v>
      </c>
      <c r="T834" s="5" t="s">
        <v>1671</v>
      </c>
      <c r="U834" s="2">
        <v>24.39</v>
      </c>
      <c r="V834" s="1">
        <v>15</v>
      </c>
      <c r="W834" s="4">
        <v>111.88</v>
      </c>
      <c r="X834" s="1">
        <v>90583</v>
      </c>
      <c r="Y834" s="4">
        <f>DataSheet!$E834-DataSheet!$D834</f>
        <v>7.52</v>
      </c>
      <c r="Z834" s="1" t="e">
        <f t="array" aca="1" ref="Z834" ca="1">_xludf.IFS(DataSheet!$O834="Central","Chris",DataSheet!$O834="East","Erin",DataSheet!$O834="South","Sam",DataSheet!$O834="West","William")</f>
        <v>#NAME?</v>
      </c>
    </row>
    <row r="835" spans="1:26" ht="15.75" customHeight="1">
      <c r="A835" s="1">
        <v>1808</v>
      </c>
      <c r="B835" s="1" t="s">
        <v>1779</v>
      </c>
      <c r="C835" s="1" t="s">
        <v>126</v>
      </c>
      <c r="D835" s="1">
        <v>0.01</v>
      </c>
      <c r="E835" s="2">
        <v>8.1199999999999992</v>
      </c>
      <c r="F835" s="2">
        <v>2.83</v>
      </c>
      <c r="G835" s="1" t="s">
        <v>96</v>
      </c>
      <c r="H835" s="1" t="s">
        <v>80</v>
      </c>
      <c r="I835" s="1" t="s">
        <v>44</v>
      </c>
      <c r="J835" s="1" t="s">
        <v>45</v>
      </c>
      <c r="K835" s="1" t="s">
        <v>46</v>
      </c>
      <c r="L835" s="1" t="s">
        <v>1780</v>
      </c>
      <c r="M835" s="3">
        <v>0.77</v>
      </c>
      <c r="N835" s="1" t="s">
        <v>34</v>
      </c>
      <c r="O835" s="1" t="s">
        <v>121</v>
      </c>
      <c r="P835" s="1" t="s">
        <v>943</v>
      </c>
      <c r="Q835" s="1" t="s">
        <v>1781</v>
      </c>
      <c r="R835" s="1">
        <v>26101</v>
      </c>
      <c r="S835" s="5" t="s">
        <v>1675</v>
      </c>
      <c r="T835" s="5" t="s">
        <v>1729</v>
      </c>
      <c r="U835" s="2">
        <v>-40.76</v>
      </c>
      <c r="V835" s="1">
        <v>10</v>
      </c>
      <c r="W835" s="4">
        <v>88.64</v>
      </c>
      <c r="X835" s="1">
        <v>89251</v>
      </c>
      <c r="Y835" s="4">
        <f>DataSheet!$E835-DataSheet!$D835</f>
        <v>8.11</v>
      </c>
      <c r="Z835" s="1" t="e">
        <f t="array" aca="1" ref="Z835" ca="1">_xludf.IFS(DataSheet!$O835="Central","Chris",DataSheet!$O835="East","Erin",DataSheet!$O835="South","Sam",DataSheet!$O835="West","William")</f>
        <v>#NAME?</v>
      </c>
    </row>
    <row r="836" spans="1:26" ht="15.75" customHeight="1">
      <c r="A836" s="1">
        <v>1364</v>
      </c>
      <c r="B836" s="1" t="s">
        <v>1782</v>
      </c>
      <c r="C836" s="1" t="s">
        <v>79</v>
      </c>
      <c r="D836" s="1">
        <v>0.1</v>
      </c>
      <c r="E836" s="2">
        <v>5.98</v>
      </c>
      <c r="F836" s="2">
        <v>5.35</v>
      </c>
      <c r="G836" s="1" t="s">
        <v>42</v>
      </c>
      <c r="H836" s="1" t="s">
        <v>80</v>
      </c>
      <c r="I836" s="1" t="s">
        <v>53</v>
      </c>
      <c r="J836" s="1" t="s">
        <v>97</v>
      </c>
      <c r="K836" s="1" t="s">
        <v>82</v>
      </c>
      <c r="L836" s="1" t="s">
        <v>843</v>
      </c>
      <c r="M836" s="3">
        <v>0.4</v>
      </c>
      <c r="N836" s="1" t="s">
        <v>34</v>
      </c>
      <c r="O836" s="1" t="s">
        <v>121</v>
      </c>
      <c r="P836" s="1" t="s">
        <v>437</v>
      </c>
      <c r="Q836" s="1" t="s">
        <v>1783</v>
      </c>
      <c r="R836" s="1">
        <v>20746</v>
      </c>
      <c r="S836" s="5" t="s">
        <v>1675</v>
      </c>
      <c r="T836" s="5" t="s">
        <v>1675</v>
      </c>
      <c r="U836" s="2">
        <v>-90.26</v>
      </c>
      <c r="V836" s="1">
        <v>10</v>
      </c>
      <c r="W836" s="4">
        <v>57.34</v>
      </c>
      <c r="X836" s="1">
        <v>89994</v>
      </c>
      <c r="Y836" s="4">
        <f>DataSheet!$E836-DataSheet!$D836</f>
        <v>5.8800000000000008</v>
      </c>
      <c r="Z836" s="1" t="e">
        <f t="array" aca="1" ref="Z836" ca="1">_xludf.IFS(DataSheet!$O836="Central","Chris",DataSheet!$O836="East","Erin",DataSheet!$O836="South","Sam",DataSheet!$O836="West","William")</f>
        <v>#NAME?</v>
      </c>
    </row>
    <row r="837" spans="1:26" ht="15.75" customHeight="1">
      <c r="A837" s="1">
        <v>3001</v>
      </c>
      <c r="B837" s="1" t="s">
        <v>1784</v>
      </c>
      <c r="C837" s="1" t="s">
        <v>79</v>
      </c>
      <c r="D837" s="1">
        <v>0.03</v>
      </c>
      <c r="E837" s="2">
        <v>5.4</v>
      </c>
      <c r="F837" s="2">
        <v>7.78</v>
      </c>
      <c r="G837" s="1" t="s">
        <v>42</v>
      </c>
      <c r="H837" s="1" t="s">
        <v>43</v>
      </c>
      <c r="I837" s="1" t="s">
        <v>53</v>
      </c>
      <c r="J837" s="1" t="s">
        <v>81</v>
      </c>
      <c r="K837" s="1" t="s">
        <v>82</v>
      </c>
      <c r="L837" s="1" t="s">
        <v>1553</v>
      </c>
      <c r="M837" s="3">
        <v>0.37</v>
      </c>
      <c r="N837" s="1" t="s">
        <v>34</v>
      </c>
      <c r="O837" s="1" t="s">
        <v>57</v>
      </c>
      <c r="P837" s="1" t="s">
        <v>305</v>
      </c>
      <c r="Q837" s="1" t="s">
        <v>1608</v>
      </c>
      <c r="R837" s="1">
        <v>48060</v>
      </c>
      <c r="S837" s="5" t="s">
        <v>1675</v>
      </c>
      <c r="T837" s="5" t="s">
        <v>1671</v>
      </c>
      <c r="U837" s="2">
        <v>-237.54400000000001</v>
      </c>
      <c r="V837" s="1">
        <v>21</v>
      </c>
      <c r="W837" s="4">
        <v>117.87</v>
      </c>
      <c r="X837" s="1">
        <v>87043</v>
      </c>
      <c r="Y837" s="4">
        <f>DataSheet!$E837-DataSheet!$D837</f>
        <v>5.37</v>
      </c>
      <c r="Z837" s="1" t="e">
        <f t="array" aca="1" ref="Z837" ca="1">_xludf.IFS(DataSheet!$O837="Central","Chris",DataSheet!$O837="East","Erin",DataSheet!$O837="South","Sam",DataSheet!$O837="West","William")</f>
        <v>#NAME?</v>
      </c>
    </row>
    <row r="838" spans="1:26" ht="15.75" customHeight="1">
      <c r="A838" s="1">
        <v>2127</v>
      </c>
      <c r="B838" s="1" t="s">
        <v>1785</v>
      </c>
      <c r="C838" s="1" t="s">
        <v>27</v>
      </c>
      <c r="D838" s="1">
        <v>0.1</v>
      </c>
      <c r="E838" s="2">
        <v>5.98</v>
      </c>
      <c r="F838" s="2">
        <v>5.14</v>
      </c>
      <c r="G838" s="1" t="s">
        <v>42</v>
      </c>
      <c r="H838" s="1" t="s">
        <v>80</v>
      </c>
      <c r="I838" s="1" t="s">
        <v>53</v>
      </c>
      <c r="J838" s="1" t="s">
        <v>97</v>
      </c>
      <c r="K838" s="1" t="s">
        <v>82</v>
      </c>
      <c r="L838" s="1" t="s">
        <v>1786</v>
      </c>
      <c r="M838" s="3">
        <v>0.36</v>
      </c>
      <c r="N838" s="1" t="s">
        <v>34</v>
      </c>
      <c r="O838" s="1" t="s">
        <v>57</v>
      </c>
      <c r="P838" s="1" t="s">
        <v>305</v>
      </c>
      <c r="Q838" s="1" t="s">
        <v>1787</v>
      </c>
      <c r="R838" s="1">
        <v>48310</v>
      </c>
      <c r="S838" s="5" t="s">
        <v>1729</v>
      </c>
      <c r="T838" s="5" t="s">
        <v>1788</v>
      </c>
      <c r="U838" s="2">
        <v>-49.53</v>
      </c>
      <c r="V838" s="1">
        <v>6</v>
      </c>
      <c r="W838" s="4">
        <v>33.950000000000003</v>
      </c>
      <c r="X838" s="1">
        <v>88418</v>
      </c>
      <c r="Y838" s="4">
        <f>DataSheet!$E838-DataSheet!$D838</f>
        <v>5.8800000000000008</v>
      </c>
      <c r="Z838" s="1" t="e">
        <f t="array" aca="1" ref="Z838" ca="1">_xludf.IFS(DataSheet!$O838="Central","Chris",DataSheet!$O838="East","Erin",DataSheet!$O838="South","Sam",DataSheet!$O838="West","William")</f>
        <v>#NAME?</v>
      </c>
    </row>
    <row r="839" spans="1:26" ht="15.75" customHeight="1">
      <c r="A839" s="1">
        <v>3191</v>
      </c>
      <c r="B839" s="1" t="s">
        <v>1789</v>
      </c>
      <c r="C839" s="1" t="s">
        <v>27</v>
      </c>
      <c r="D839" s="1">
        <v>0.01</v>
      </c>
      <c r="E839" s="2">
        <v>20.99</v>
      </c>
      <c r="F839" s="2">
        <v>4.8099999999999996</v>
      </c>
      <c r="G839" s="1" t="s">
        <v>42</v>
      </c>
      <c r="H839" s="1" t="s">
        <v>103</v>
      </c>
      <c r="I839" s="1" t="s">
        <v>44</v>
      </c>
      <c r="J839" s="1" t="s">
        <v>145</v>
      </c>
      <c r="K839" s="1" t="s">
        <v>154</v>
      </c>
      <c r="L839" s="1" t="s">
        <v>1499</v>
      </c>
      <c r="M839" s="3">
        <v>0.57999999999999996</v>
      </c>
      <c r="N839" s="1" t="s">
        <v>34</v>
      </c>
      <c r="O839" s="1" t="s">
        <v>57</v>
      </c>
      <c r="P839" s="1" t="s">
        <v>375</v>
      </c>
      <c r="Q839" s="1" t="s">
        <v>1790</v>
      </c>
      <c r="R839" s="1">
        <v>54481</v>
      </c>
      <c r="S839" s="5" t="s">
        <v>1729</v>
      </c>
      <c r="T839" s="5" t="s">
        <v>1729</v>
      </c>
      <c r="U839" s="2">
        <v>-9.1080000000000005</v>
      </c>
      <c r="V839" s="1">
        <v>5</v>
      </c>
      <c r="W839" s="4">
        <v>93.81</v>
      </c>
      <c r="X839" s="1">
        <v>86447</v>
      </c>
      <c r="Y839" s="4">
        <f>DataSheet!$E839-DataSheet!$D839</f>
        <v>20.979999999999997</v>
      </c>
      <c r="Z839" s="1" t="e">
        <f t="array" aca="1" ref="Z839" ca="1">_xludf.IFS(DataSheet!$O839="Central","Chris",DataSheet!$O839="East","Erin",DataSheet!$O839="South","Sam",DataSheet!$O839="West","William")</f>
        <v>#NAME?</v>
      </c>
    </row>
    <row r="840" spans="1:26" ht="15.75" customHeight="1">
      <c r="A840" s="1">
        <v>1197</v>
      </c>
      <c r="B840" s="1" t="s">
        <v>1791</v>
      </c>
      <c r="C840" s="1" t="s">
        <v>41</v>
      </c>
      <c r="D840" s="1">
        <v>0.08</v>
      </c>
      <c r="E840" s="2">
        <v>355.98</v>
      </c>
      <c r="F840" s="2">
        <v>58.92</v>
      </c>
      <c r="G840" s="1" t="s">
        <v>28</v>
      </c>
      <c r="H840" s="1" t="s">
        <v>29</v>
      </c>
      <c r="I840" s="1" t="s">
        <v>30</v>
      </c>
      <c r="J840" s="1" t="s">
        <v>119</v>
      </c>
      <c r="K840" s="1" t="s">
        <v>63</v>
      </c>
      <c r="L840" s="1" t="s">
        <v>721</v>
      </c>
      <c r="M840" s="3">
        <v>0.64</v>
      </c>
      <c r="N840" s="1" t="s">
        <v>34</v>
      </c>
      <c r="O840" s="1" t="s">
        <v>121</v>
      </c>
      <c r="P840" s="1" t="s">
        <v>422</v>
      </c>
      <c r="Q840" s="1" t="s">
        <v>1792</v>
      </c>
      <c r="R840" s="1">
        <v>1776</v>
      </c>
      <c r="S840" s="5" t="s">
        <v>1729</v>
      </c>
      <c r="T840" s="5" t="s">
        <v>1788</v>
      </c>
      <c r="U840" s="2">
        <v>103.83</v>
      </c>
      <c r="V840" s="1">
        <v>4</v>
      </c>
      <c r="W840" s="4">
        <v>1350.94</v>
      </c>
      <c r="X840" s="1">
        <v>87583</v>
      </c>
      <c r="Y840" s="4">
        <f>DataSheet!$E840-DataSheet!$D840</f>
        <v>355.90000000000003</v>
      </c>
      <c r="Z840" s="1" t="e">
        <f t="array" aca="1" ref="Z840" ca="1">_xludf.IFS(DataSheet!$O840="Central","Chris",DataSheet!$O840="East","Erin",DataSheet!$O840="South","Sam",DataSheet!$O840="West","William")</f>
        <v>#NAME?</v>
      </c>
    </row>
    <row r="841" spans="1:26" ht="15.75" customHeight="1">
      <c r="A841" s="1">
        <v>1894</v>
      </c>
      <c r="B841" s="1" t="s">
        <v>1398</v>
      </c>
      <c r="C841" s="1" t="s">
        <v>41</v>
      </c>
      <c r="D841" s="1">
        <v>0.01</v>
      </c>
      <c r="E841" s="2">
        <v>26.17</v>
      </c>
      <c r="F841" s="2">
        <v>1.39</v>
      </c>
      <c r="G841" s="1" t="s">
        <v>42</v>
      </c>
      <c r="H841" s="1" t="s">
        <v>43</v>
      </c>
      <c r="I841" s="1" t="s">
        <v>53</v>
      </c>
      <c r="J841" s="1" t="s">
        <v>362</v>
      </c>
      <c r="K841" s="1" t="s">
        <v>82</v>
      </c>
      <c r="L841" s="1" t="s">
        <v>1793</v>
      </c>
      <c r="M841" s="3">
        <v>0.38</v>
      </c>
      <c r="N841" s="1" t="s">
        <v>34</v>
      </c>
      <c r="O841" s="1" t="s">
        <v>57</v>
      </c>
      <c r="P841" s="1" t="s">
        <v>375</v>
      </c>
      <c r="Q841" s="1" t="s">
        <v>1400</v>
      </c>
      <c r="R841" s="1">
        <v>54915</v>
      </c>
      <c r="S841" s="5" t="s">
        <v>1729</v>
      </c>
      <c r="T841" s="5" t="s">
        <v>1671</v>
      </c>
      <c r="U841" s="2">
        <v>237.04259999999999</v>
      </c>
      <c r="V841" s="1">
        <v>13</v>
      </c>
      <c r="W841" s="4">
        <v>343.54</v>
      </c>
      <c r="X841" s="1">
        <v>91263</v>
      </c>
      <c r="Y841" s="4">
        <f>DataSheet!$E841-DataSheet!$D841</f>
        <v>26.16</v>
      </c>
      <c r="Z841" s="1" t="e">
        <f t="array" aca="1" ref="Z841" ca="1">_xludf.IFS(DataSheet!$O841="Central","Chris",DataSheet!$O841="East","Erin",DataSheet!$O841="South","Sam",DataSheet!$O841="West","William")</f>
        <v>#NAME?</v>
      </c>
    </row>
    <row r="842" spans="1:26" ht="15.75" customHeight="1">
      <c r="A842" s="1">
        <v>1015</v>
      </c>
      <c r="B842" s="1" t="s">
        <v>1794</v>
      </c>
      <c r="C842" s="1" t="s">
        <v>126</v>
      </c>
      <c r="D842" s="1">
        <v>0</v>
      </c>
      <c r="E842" s="2">
        <v>43.98</v>
      </c>
      <c r="F842" s="2">
        <v>8.99</v>
      </c>
      <c r="G842" s="1" t="s">
        <v>42</v>
      </c>
      <c r="H842" s="1" t="s">
        <v>80</v>
      </c>
      <c r="I842" s="1" t="s">
        <v>53</v>
      </c>
      <c r="J842" s="1" t="s">
        <v>54</v>
      </c>
      <c r="K842" s="1" t="s">
        <v>46</v>
      </c>
      <c r="L842" s="1" t="s">
        <v>856</v>
      </c>
      <c r="M842" s="3">
        <v>0.57999999999999996</v>
      </c>
      <c r="N842" s="1" t="s">
        <v>34</v>
      </c>
      <c r="O842" s="1" t="s">
        <v>35</v>
      </c>
      <c r="P842" s="1" t="s">
        <v>106</v>
      </c>
      <c r="Q842" s="1" t="s">
        <v>1795</v>
      </c>
      <c r="R842" s="1">
        <v>27502</v>
      </c>
      <c r="S842" s="5" t="s">
        <v>1729</v>
      </c>
      <c r="T842" s="5" t="s">
        <v>1729</v>
      </c>
      <c r="U842" s="2">
        <v>829.46699999999998</v>
      </c>
      <c r="V842" s="1">
        <v>14</v>
      </c>
      <c r="W842" s="4">
        <v>650.70000000000005</v>
      </c>
      <c r="X842" s="1">
        <v>88390</v>
      </c>
      <c r="Y842" s="4">
        <f>DataSheet!$E842-DataSheet!$D842</f>
        <v>43.98</v>
      </c>
      <c r="Z842" s="1" t="e">
        <f t="array" aca="1" ref="Z842" ca="1">_xludf.IFS(DataSheet!$O842="Central","Chris",DataSheet!$O842="East","Erin",DataSheet!$O842="South","Sam",DataSheet!$O842="West","William")</f>
        <v>#NAME?</v>
      </c>
    </row>
    <row r="843" spans="1:26" ht="15.75" customHeight="1">
      <c r="A843" s="1">
        <v>1967</v>
      </c>
      <c r="B843" s="1" t="s">
        <v>1796</v>
      </c>
      <c r="C843" s="1" t="s">
        <v>126</v>
      </c>
      <c r="D843" s="1">
        <v>0.01</v>
      </c>
      <c r="E843" s="2">
        <v>78.650000000000006</v>
      </c>
      <c r="F843" s="2">
        <v>13.99</v>
      </c>
      <c r="G843" s="1" t="s">
        <v>96</v>
      </c>
      <c r="H843" s="1" t="s">
        <v>29</v>
      </c>
      <c r="I843" s="1" t="s">
        <v>53</v>
      </c>
      <c r="J843" s="1" t="s">
        <v>104</v>
      </c>
      <c r="K843" s="1" t="s">
        <v>154</v>
      </c>
      <c r="L843" s="1" t="s">
        <v>1797</v>
      </c>
      <c r="M843" s="3">
        <v>0.52</v>
      </c>
      <c r="N843" s="1" t="s">
        <v>34</v>
      </c>
      <c r="O843" s="1" t="s">
        <v>57</v>
      </c>
      <c r="P843" s="1" t="s">
        <v>226</v>
      </c>
      <c r="Q843" s="1" t="s">
        <v>37</v>
      </c>
      <c r="R843" s="1">
        <v>52732</v>
      </c>
      <c r="S843" s="5" t="s">
        <v>1729</v>
      </c>
      <c r="T843" s="5" t="s">
        <v>1671</v>
      </c>
      <c r="U843" s="2">
        <v>442.36590000000001</v>
      </c>
      <c r="V843" s="1">
        <v>8</v>
      </c>
      <c r="W843" s="4">
        <v>641.11</v>
      </c>
      <c r="X843" s="1">
        <v>89456</v>
      </c>
      <c r="Y843" s="4">
        <f>DataSheet!$E843-DataSheet!$D843</f>
        <v>78.64</v>
      </c>
      <c r="Z843" s="1" t="e">
        <f t="array" aca="1" ref="Z843" ca="1">_xludf.IFS(DataSheet!$O843="Central","Chris",DataSheet!$O843="East","Erin",DataSheet!$O843="South","Sam",DataSheet!$O843="West","William")</f>
        <v>#NAME?</v>
      </c>
    </row>
    <row r="844" spans="1:26" ht="15.75" customHeight="1">
      <c r="A844" s="1">
        <v>2030</v>
      </c>
      <c r="B844" s="1" t="s">
        <v>1770</v>
      </c>
      <c r="C844" s="1" t="s">
        <v>126</v>
      </c>
      <c r="D844" s="1">
        <v>0.03</v>
      </c>
      <c r="E844" s="2">
        <v>55.98</v>
      </c>
      <c r="F844" s="2">
        <v>4.8600000000000003</v>
      </c>
      <c r="G844" s="1" t="s">
        <v>42</v>
      </c>
      <c r="H844" s="1" t="s">
        <v>103</v>
      </c>
      <c r="I844" s="1" t="s">
        <v>53</v>
      </c>
      <c r="J844" s="1" t="s">
        <v>97</v>
      </c>
      <c r="K844" s="1" t="s">
        <v>82</v>
      </c>
      <c r="L844" s="1" t="s">
        <v>1798</v>
      </c>
      <c r="M844" s="3">
        <v>0.36</v>
      </c>
      <c r="N844" s="1" t="s">
        <v>34</v>
      </c>
      <c r="O844" s="1" t="s">
        <v>57</v>
      </c>
      <c r="P844" s="1" t="s">
        <v>199</v>
      </c>
      <c r="Q844" s="1" t="s">
        <v>1070</v>
      </c>
      <c r="R844" s="1">
        <v>75401</v>
      </c>
      <c r="S844" s="5" t="s">
        <v>1729</v>
      </c>
      <c r="T844" s="5" t="s">
        <v>1788</v>
      </c>
      <c r="U844" s="2">
        <v>526.04219999999998</v>
      </c>
      <c r="V844" s="1">
        <v>13</v>
      </c>
      <c r="W844" s="4">
        <v>762.38</v>
      </c>
      <c r="X844" s="1">
        <v>91060</v>
      </c>
      <c r="Y844" s="4">
        <f>DataSheet!$E844-DataSheet!$D844</f>
        <v>55.949999999999996</v>
      </c>
      <c r="Z844" s="1" t="e">
        <f t="array" aca="1" ref="Z844" ca="1">_xludf.IFS(DataSheet!$O844="Central","Chris",DataSheet!$O844="East","Erin",DataSheet!$O844="South","Sam",DataSheet!$O844="West","William")</f>
        <v>#NAME?</v>
      </c>
    </row>
    <row r="845" spans="1:26" ht="15.75" customHeight="1">
      <c r="A845" s="1">
        <v>2745</v>
      </c>
      <c r="B845" s="1" t="s">
        <v>1799</v>
      </c>
      <c r="C845" s="1" t="s">
        <v>126</v>
      </c>
      <c r="D845" s="1">
        <v>0.01</v>
      </c>
      <c r="E845" s="2">
        <v>220.98</v>
      </c>
      <c r="F845" s="2">
        <v>64.66</v>
      </c>
      <c r="G845" s="1" t="s">
        <v>28</v>
      </c>
      <c r="H845" s="1" t="s">
        <v>103</v>
      </c>
      <c r="I845" s="1" t="s">
        <v>30</v>
      </c>
      <c r="J845" s="1" t="s">
        <v>127</v>
      </c>
      <c r="K845" s="1" t="s">
        <v>32</v>
      </c>
      <c r="L845" s="1" t="s">
        <v>1800</v>
      </c>
      <c r="M845" s="3">
        <v>0.62</v>
      </c>
      <c r="N845" s="1" t="s">
        <v>34</v>
      </c>
      <c r="O845" s="1" t="s">
        <v>65</v>
      </c>
      <c r="P845" s="1" t="s">
        <v>611</v>
      </c>
      <c r="Q845" s="1" t="s">
        <v>1801</v>
      </c>
      <c r="R845" s="1">
        <v>85224</v>
      </c>
      <c r="S845" s="5" t="s">
        <v>1729</v>
      </c>
      <c r="T845" s="5" t="s">
        <v>1671</v>
      </c>
      <c r="U845" s="2">
        <v>1049.03</v>
      </c>
      <c r="V845" s="1">
        <v>11</v>
      </c>
      <c r="W845" s="4">
        <v>2591.09</v>
      </c>
      <c r="X845" s="1">
        <v>86184</v>
      </c>
      <c r="Y845" s="4">
        <f>DataSheet!$E845-DataSheet!$D845</f>
        <v>220.97</v>
      </c>
      <c r="Z845" s="1" t="e">
        <f t="array" aca="1" ref="Z845" ca="1">_xludf.IFS(DataSheet!$O845="Central","Chris",DataSheet!$O845="East","Erin",DataSheet!$O845="South","Sam",DataSheet!$O845="West","William")</f>
        <v>#NAME?</v>
      </c>
    </row>
    <row r="846" spans="1:26" ht="15.75" customHeight="1">
      <c r="A846" s="1">
        <v>2747</v>
      </c>
      <c r="B846" s="1" t="s">
        <v>1049</v>
      </c>
      <c r="C846" s="1" t="s">
        <v>126</v>
      </c>
      <c r="D846" s="1">
        <v>0.01</v>
      </c>
      <c r="E846" s="2">
        <v>220.98</v>
      </c>
      <c r="F846" s="2">
        <v>64.66</v>
      </c>
      <c r="G846" s="1" t="s">
        <v>28</v>
      </c>
      <c r="H846" s="1" t="s">
        <v>103</v>
      </c>
      <c r="I846" s="1" t="s">
        <v>30</v>
      </c>
      <c r="J846" s="1" t="s">
        <v>127</v>
      </c>
      <c r="K846" s="1" t="s">
        <v>32</v>
      </c>
      <c r="L846" s="1" t="s">
        <v>1800</v>
      </c>
      <c r="M846" s="3">
        <v>0.62</v>
      </c>
      <c r="N846" s="1" t="s">
        <v>34</v>
      </c>
      <c r="O846" s="1" t="s">
        <v>121</v>
      </c>
      <c r="P846" s="1" t="s">
        <v>122</v>
      </c>
      <c r="Q846" s="1" t="s">
        <v>123</v>
      </c>
      <c r="R846" s="1">
        <v>10115</v>
      </c>
      <c r="S846" s="5" t="s">
        <v>1729</v>
      </c>
      <c r="T846" s="5" t="s">
        <v>1671</v>
      </c>
      <c r="U846" s="2">
        <v>1049.03</v>
      </c>
      <c r="V846" s="1">
        <v>44</v>
      </c>
      <c r="W846" s="4">
        <v>10364.36</v>
      </c>
      <c r="X846" s="1">
        <v>23751</v>
      </c>
      <c r="Y846" s="4">
        <f>DataSheet!$E846-DataSheet!$D846</f>
        <v>220.97</v>
      </c>
      <c r="Z846" s="1" t="e">
        <f t="array" aca="1" ref="Z846" ca="1">_xludf.IFS(DataSheet!$O846="Central","Chris",DataSheet!$O846="East","Erin",DataSheet!$O846="South","Sam",DataSheet!$O846="West","William")</f>
        <v>#NAME?</v>
      </c>
    </row>
    <row r="847" spans="1:26" ht="15.75" customHeight="1">
      <c r="A847" s="1">
        <v>485</v>
      </c>
      <c r="B847" s="1" t="s">
        <v>1802</v>
      </c>
      <c r="C847" s="1" t="s">
        <v>79</v>
      </c>
      <c r="D847" s="1">
        <v>0.05</v>
      </c>
      <c r="E847" s="2">
        <v>2.88</v>
      </c>
      <c r="F847" s="2">
        <v>0.5</v>
      </c>
      <c r="G847" s="1" t="s">
        <v>42</v>
      </c>
      <c r="H847" s="1" t="s">
        <v>103</v>
      </c>
      <c r="I847" s="1" t="s">
        <v>53</v>
      </c>
      <c r="J847" s="1" t="s">
        <v>162</v>
      </c>
      <c r="K847" s="1" t="s">
        <v>82</v>
      </c>
      <c r="L847" s="1" t="s">
        <v>1803</v>
      </c>
      <c r="M847" s="3">
        <v>0.36</v>
      </c>
      <c r="N847" s="1" t="s">
        <v>34</v>
      </c>
      <c r="O847" s="1" t="s">
        <v>65</v>
      </c>
      <c r="P847" s="1" t="s">
        <v>99</v>
      </c>
      <c r="Q847" s="1" t="s">
        <v>1804</v>
      </c>
      <c r="R847" s="1">
        <v>93727</v>
      </c>
      <c r="S847" s="5" t="s">
        <v>1729</v>
      </c>
      <c r="T847" s="5" t="s">
        <v>1788</v>
      </c>
      <c r="U847" s="2">
        <v>6.0513000000000003</v>
      </c>
      <c r="V847" s="1">
        <v>3</v>
      </c>
      <c r="W847" s="4">
        <v>8.77</v>
      </c>
      <c r="X847" s="1">
        <v>91062</v>
      </c>
      <c r="Y847" s="4">
        <f>DataSheet!$E847-DataSheet!$D847</f>
        <v>2.83</v>
      </c>
      <c r="Z847" s="1" t="e">
        <f t="array" aca="1" ref="Z847" ca="1">_xludf.IFS(DataSheet!$O847="Central","Chris",DataSheet!$O847="East","Erin",DataSheet!$O847="South","Sam",DataSheet!$O847="West","William")</f>
        <v>#NAME?</v>
      </c>
    </row>
    <row r="848" spans="1:26" ht="15.75" customHeight="1">
      <c r="A848" s="1">
        <v>383</v>
      </c>
      <c r="B848" s="1" t="s">
        <v>1805</v>
      </c>
      <c r="C848" s="1" t="s">
        <v>27</v>
      </c>
      <c r="D848" s="1">
        <v>0.06</v>
      </c>
      <c r="E848" s="2">
        <v>5.34</v>
      </c>
      <c r="F848" s="2">
        <v>5.63</v>
      </c>
      <c r="G848" s="1" t="s">
        <v>42</v>
      </c>
      <c r="H848" s="1" t="s">
        <v>103</v>
      </c>
      <c r="I848" s="1" t="s">
        <v>53</v>
      </c>
      <c r="J848" s="1" t="s">
        <v>81</v>
      </c>
      <c r="K848" s="1" t="s">
        <v>82</v>
      </c>
      <c r="L848" s="1" t="s">
        <v>1806</v>
      </c>
      <c r="M848" s="3">
        <v>0.39</v>
      </c>
      <c r="N848" s="1" t="s">
        <v>34</v>
      </c>
      <c r="O848" s="1" t="s">
        <v>121</v>
      </c>
      <c r="P848" s="1" t="s">
        <v>337</v>
      </c>
      <c r="Q848" s="1" t="s">
        <v>1807</v>
      </c>
      <c r="R848" s="1">
        <v>19026</v>
      </c>
      <c r="S848" s="5" t="s">
        <v>1671</v>
      </c>
      <c r="T848" s="5" t="s">
        <v>1671</v>
      </c>
      <c r="U848" s="2">
        <v>-82.822999999999993</v>
      </c>
      <c r="V848" s="1">
        <v>7</v>
      </c>
      <c r="W848" s="4">
        <v>38.65</v>
      </c>
      <c r="X848" s="1">
        <v>88928</v>
      </c>
      <c r="Y848" s="4">
        <f>DataSheet!$E848-DataSheet!$D848</f>
        <v>5.28</v>
      </c>
      <c r="Z848" s="1" t="e">
        <f t="array" aca="1" ref="Z848" ca="1">_xludf.IFS(DataSheet!$O848="Central","Chris",DataSheet!$O848="East","Erin",DataSheet!$O848="South","Sam",DataSheet!$O848="West","William")</f>
        <v>#NAME?</v>
      </c>
    </row>
    <row r="849" spans="1:26" ht="15.75" customHeight="1">
      <c r="A849" s="1">
        <v>383</v>
      </c>
      <c r="B849" s="1" t="s">
        <v>1805</v>
      </c>
      <c r="C849" s="1" t="s">
        <v>27</v>
      </c>
      <c r="D849" s="1">
        <v>7.0000000000000007E-2</v>
      </c>
      <c r="E849" s="2">
        <v>65.989999999999995</v>
      </c>
      <c r="F849" s="2">
        <v>5.26</v>
      </c>
      <c r="G849" s="1" t="s">
        <v>96</v>
      </c>
      <c r="H849" s="1" t="s">
        <v>103</v>
      </c>
      <c r="I849" s="1" t="s">
        <v>44</v>
      </c>
      <c r="J849" s="1" t="s">
        <v>145</v>
      </c>
      <c r="K849" s="1" t="s">
        <v>82</v>
      </c>
      <c r="L849" s="1" t="s">
        <v>1808</v>
      </c>
      <c r="M849" s="3">
        <v>0.56000000000000005</v>
      </c>
      <c r="N849" s="1" t="s">
        <v>34</v>
      </c>
      <c r="O849" s="1" t="s">
        <v>121</v>
      </c>
      <c r="P849" s="1" t="s">
        <v>337</v>
      </c>
      <c r="Q849" s="1" t="s">
        <v>1807</v>
      </c>
      <c r="R849" s="1">
        <v>19026</v>
      </c>
      <c r="S849" s="5" t="s">
        <v>1671</v>
      </c>
      <c r="T849" s="5" t="s">
        <v>1809</v>
      </c>
      <c r="U849" s="2">
        <v>107.08199999999999</v>
      </c>
      <c r="V849" s="1">
        <v>5</v>
      </c>
      <c r="W849" s="4">
        <v>279.83</v>
      </c>
      <c r="X849" s="1">
        <v>88928</v>
      </c>
      <c r="Y849" s="4">
        <f>DataSheet!$E849-DataSheet!$D849</f>
        <v>65.92</v>
      </c>
      <c r="Z849" s="1" t="e">
        <f t="array" aca="1" ref="Z849" ca="1">_xludf.IFS(DataSheet!$O849="Central","Chris",DataSheet!$O849="East","Erin",DataSheet!$O849="South","Sam",DataSheet!$O849="West","William")</f>
        <v>#NAME?</v>
      </c>
    </row>
    <row r="850" spans="1:26" ht="15.75" customHeight="1">
      <c r="A850" s="1">
        <v>770</v>
      </c>
      <c r="B850" s="1" t="s">
        <v>1810</v>
      </c>
      <c r="C850" s="1" t="s">
        <v>27</v>
      </c>
      <c r="D850" s="1">
        <v>0.08</v>
      </c>
      <c r="E850" s="2">
        <v>30.73</v>
      </c>
      <c r="F850" s="2">
        <v>4</v>
      </c>
      <c r="G850" s="1" t="s">
        <v>42</v>
      </c>
      <c r="H850" s="1" t="s">
        <v>29</v>
      </c>
      <c r="I850" s="1" t="s">
        <v>44</v>
      </c>
      <c r="J850" s="1" t="s">
        <v>45</v>
      </c>
      <c r="K850" s="1" t="s">
        <v>82</v>
      </c>
      <c r="L850" s="1" t="s">
        <v>701</v>
      </c>
      <c r="M850" s="3">
        <v>0.75</v>
      </c>
      <c r="N850" s="1" t="s">
        <v>34</v>
      </c>
      <c r="O850" s="1" t="s">
        <v>65</v>
      </c>
      <c r="P850" s="1" t="s">
        <v>149</v>
      </c>
      <c r="Q850" s="1" t="s">
        <v>1163</v>
      </c>
      <c r="R850" s="1">
        <v>97062</v>
      </c>
      <c r="S850" s="5" t="s">
        <v>1671</v>
      </c>
      <c r="T850" s="5" t="s">
        <v>1671</v>
      </c>
      <c r="U850" s="2">
        <v>-45.07</v>
      </c>
      <c r="V850" s="1">
        <v>14</v>
      </c>
      <c r="W850" s="4">
        <v>429.33</v>
      </c>
      <c r="X850" s="1">
        <v>88667</v>
      </c>
      <c r="Y850" s="4">
        <f>DataSheet!$E850-DataSheet!$D850</f>
        <v>30.650000000000002</v>
      </c>
      <c r="Z850" s="1" t="e">
        <f t="array" aca="1" ref="Z850" ca="1">_xludf.IFS(DataSheet!$O850="Central","Chris",DataSheet!$O850="East","Erin",DataSheet!$O850="South","Sam",DataSheet!$O850="West","William")</f>
        <v>#NAME?</v>
      </c>
    </row>
    <row r="851" spans="1:26" ht="15.75" customHeight="1">
      <c r="A851" s="1">
        <v>771</v>
      </c>
      <c r="B851" s="1" t="s">
        <v>1811</v>
      </c>
      <c r="C851" s="1" t="s">
        <v>27</v>
      </c>
      <c r="D851" s="1">
        <v>0.05</v>
      </c>
      <c r="E851" s="2">
        <v>14.56</v>
      </c>
      <c r="F851" s="2">
        <v>3.5</v>
      </c>
      <c r="G851" s="1" t="s">
        <v>42</v>
      </c>
      <c r="H851" s="1" t="s">
        <v>29</v>
      </c>
      <c r="I851" s="1" t="s">
        <v>53</v>
      </c>
      <c r="J851" s="1" t="s">
        <v>104</v>
      </c>
      <c r="K851" s="1" t="s">
        <v>82</v>
      </c>
      <c r="L851" s="1" t="s">
        <v>351</v>
      </c>
      <c r="M851" s="3">
        <v>0.57999999999999996</v>
      </c>
      <c r="N851" s="1" t="s">
        <v>34</v>
      </c>
      <c r="O851" s="1" t="s">
        <v>65</v>
      </c>
      <c r="P851" s="1" t="s">
        <v>149</v>
      </c>
      <c r="Q851" s="1" t="s">
        <v>1812</v>
      </c>
      <c r="R851" s="1">
        <v>97068</v>
      </c>
      <c r="S851" s="5" t="s">
        <v>1671</v>
      </c>
      <c r="T851" s="5" t="s">
        <v>1809</v>
      </c>
      <c r="U851" s="2">
        <v>-8.5299999999999994</v>
      </c>
      <c r="V851" s="1">
        <v>3</v>
      </c>
      <c r="W851" s="4">
        <v>44.66</v>
      </c>
      <c r="X851" s="1">
        <v>88667</v>
      </c>
      <c r="Y851" s="4">
        <f>DataSheet!$E851-DataSheet!$D851</f>
        <v>14.51</v>
      </c>
      <c r="Z851" s="1" t="e">
        <f t="array" aca="1" ref="Z851" ca="1">_xludf.IFS(DataSheet!$O851="Central","Chris",DataSheet!$O851="East","Erin",DataSheet!$O851="South","Sam",DataSheet!$O851="West","William")</f>
        <v>#NAME?</v>
      </c>
    </row>
    <row r="852" spans="1:26" ht="15.75" customHeight="1">
      <c r="A852" s="1">
        <v>771</v>
      </c>
      <c r="B852" s="1" t="s">
        <v>1811</v>
      </c>
      <c r="C852" s="1" t="s">
        <v>27</v>
      </c>
      <c r="D852" s="1">
        <v>0</v>
      </c>
      <c r="E852" s="2">
        <v>299.99</v>
      </c>
      <c r="F852" s="2">
        <v>11.64</v>
      </c>
      <c r="G852" s="1" t="s">
        <v>42</v>
      </c>
      <c r="H852" s="1" t="s">
        <v>29</v>
      </c>
      <c r="I852" s="1" t="s">
        <v>44</v>
      </c>
      <c r="J852" s="1" t="s">
        <v>70</v>
      </c>
      <c r="K852" s="1" t="s">
        <v>71</v>
      </c>
      <c r="L852" s="1" t="s">
        <v>1813</v>
      </c>
      <c r="M852" s="3">
        <v>0.5</v>
      </c>
      <c r="N852" s="1" t="s">
        <v>34</v>
      </c>
      <c r="O852" s="1" t="s">
        <v>65</v>
      </c>
      <c r="P852" s="1" t="s">
        <v>149</v>
      </c>
      <c r="Q852" s="1" t="s">
        <v>1812</v>
      </c>
      <c r="R852" s="1">
        <v>97068</v>
      </c>
      <c r="S852" s="5" t="s">
        <v>1671</v>
      </c>
      <c r="T852" s="5" t="s">
        <v>1809</v>
      </c>
      <c r="U852" s="2">
        <v>285.95</v>
      </c>
      <c r="V852" s="1">
        <v>5</v>
      </c>
      <c r="W852" s="4">
        <v>1619.95</v>
      </c>
      <c r="X852" s="1">
        <v>88667</v>
      </c>
      <c r="Y852" s="4">
        <f>DataSheet!$E852-DataSheet!$D852</f>
        <v>299.99</v>
      </c>
      <c r="Z852" s="1" t="e">
        <f t="array" aca="1" ref="Z852" ca="1">_xludf.IFS(DataSheet!$O852="Central","Chris",DataSheet!$O852="East","Erin",DataSheet!$O852="South","Sam",DataSheet!$O852="West","William")</f>
        <v>#NAME?</v>
      </c>
    </row>
    <row r="853" spans="1:26" ht="15.75" customHeight="1">
      <c r="A853" s="1">
        <v>2502</v>
      </c>
      <c r="B853" s="1" t="s">
        <v>1814</v>
      </c>
      <c r="C853" s="1" t="s">
        <v>41</v>
      </c>
      <c r="D853" s="1">
        <v>0.1</v>
      </c>
      <c r="E853" s="2">
        <v>24.92</v>
      </c>
      <c r="F853" s="2">
        <v>12.98</v>
      </c>
      <c r="G853" s="1" t="s">
        <v>42</v>
      </c>
      <c r="H853" s="1" t="s">
        <v>80</v>
      </c>
      <c r="I853" s="1" t="s">
        <v>53</v>
      </c>
      <c r="J853" s="1" t="s">
        <v>81</v>
      </c>
      <c r="K853" s="1" t="s">
        <v>82</v>
      </c>
      <c r="L853" s="1" t="s">
        <v>1815</v>
      </c>
      <c r="M853" s="3">
        <v>0.39</v>
      </c>
      <c r="N853" s="1" t="s">
        <v>34</v>
      </c>
      <c r="O853" s="1" t="s">
        <v>57</v>
      </c>
      <c r="P853" s="1" t="s">
        <v>58</v>
      </c>
      <c r="Q853" s="1" t="s">
        <v>1816</v>
      </c>
      <c r="R853" s="1">
        <v>46321</v>
      </c>
      <c r="S853" s="5" t="s">
        <v>1671</v>
      </c>
      <c r="T853" s="5" t="s">
        <v>1671</v>
      </c>
      <c r="U853" s="2">
        <v>-45.816000000000003</v>
      </c>
      <c r="V853" s="1">
        <v>3</v>
      </c>
      <c r="W853" s="4">
        <v>70.819999999999993</v>
      </c>
      <c r="X853" s="1">
        <v>91310</v>
      </c>
      <c r="Y853" s="4">
        <f>DataSheet!$E853-DataSheet!$D853</f>
        <v>24.82</v>
      </c>
      <c r="Z853" s="1" t="e">
        <f t="array" aca="1" ref="Z853" ca="1">_xludf.IFS(DataSheet!$O853="Central","Chris",DataSheet!$O853="East","Erin",DataSheet!$O853="South","Sam",DataSheet!$O853="West","William")</f>
        <v>#NAME?</v>
      </c>
    </row>
    <row r="854" spans="1:26" ht="15.75" customHeight="1">
      <c r="A854" s="1">
        <v>2502</v>
      </c>
      <c r="B854" s="1" t="s">
        <v>1814</v>
      </c>
      <c r="C854" s="1" t="s">
        <v>41</v>
      </c>
      <c r="D854" s="1">
        <v>0</v>
      </c>
      <c r="E854" s="2">
        <v>12.28</v>
      </c>
      <c r="F854" s="2">
        <v>6.35</v>
      </c>
      <c r="G854" s="1" t="s">
        <v>96</v>
      </c>
      <c r="H854" s="1" t="s">
        <v>80</v>
      </c>
      <c r="I854" s="1" t="s">
        <v>53</v>
      </c>
      <c r="J854" s="1" t="s">
        <v>97</v>
      </c>
      <c r="K854" s="1" t="s">
        <v>82</v>
      </c>
      <c r="L854" s="1" t="s">
        <v>1817</v>
      </c>
      <c r="M854" s="3">
        <v>0.38</v>
      </c>
      <c r="N854" s="1" t="s">
        <v>34</v>
      </c>
      <c r="O854" s="1" t="s">
        <v>57</v>
      </c>
      <c r="P854" s="1" t="s">
        <v>58</v>
      </c>
      <c r="Q854" s="1" t="s">
        <v>1816</v>
      </c>
      <c r="R854" s="1">
        <v>46321</v>
      </c>
      <c r="S854" s="5" t="s">
        <v>1671</v>
      </c>
      <c r="T854" s="5" t="s">
        <v>1788</v>
      </c>
      <c r="U854" s="2">
        <v>30.63</v>
      </c>
      <c r="V854" s="1">
        <v>7</v>
      </c>
      <c r="W854" s="4">
        <v>90.44</v>
      </c>
      <c r="X854" s="1">
        <v>91310</v>
      </c>
      <c r="Y854" s="4">
        <f>DataSheet!$E854-DataSheet!$D854</f>
        <v>12.28</v>
      </c>
      <c r="Z854" s="1" t="e">
        <f t="array" aca="1" ref="Z854" ca="1">_xludf.IFS(DataSheet!$O854="Central","Chris",DataSheet!$O854="East","Erin",DataSheet!$O854="South","Sam",DataSheet!$O854="West","William")</f>
        <v>#NAME?</v>
      </c>
    </row>
    <row r="855" spans="1:26" ht="15.75" customHeight="1">
      <c r="A855" s="1">
        <v>2621</v>
      </c>
      <c r="B855" s="1" t="s">
        <v>1818</v>
      </c>
      <c r="C855" s="1" t="s">
        <v>41</v>
      </c>
      <c r="D855" s="1">
        <v>0.03</v>
      </c>
      <c r="E855" s="2">
        <v>40.97</v>
      </c>
      <c r="F855" s="2">
        <v>8.99</v>
      </c>
      <c r="G855" s="1" t="s">
        <v>96</v>
      </c>
      <c r="H855" s="1" t="s">
        <v>103</v>
      </c>
      <c r="I855" s="1" t="s">
        <v>53</v>
      </c>
      <c r="J855" s="1" t="s">
        <v>54</v>
      </c>
      <c r="K855" s="1" t="s">
        <v>46</v>
      </c>
      <c r="L855" s="1" t="s">
        <v>1819</v>
      </c>
      <c r="M855" s="3">
        <v>0.59</v>
      </c>
      <c r="N855" s="1" t="s">
        <v>34</v>
      </c>
      <c r="O855" s="1" t="s">
        <v>35</v>
      </c>
      <c r="P855" s="1" t="s">
        <v>418</v>
      </c>
      <c r="Q855" s="1" t="s">
        <v>1820</v>
      </c>
      <c r="R855" s="1">
        <v>37027</v>
      </c>
      <c r="S855" s="5" t="s">
        <v>1671</v>
      </c>
      <c r="T855" s="5" t="s">
        <v>1788</v>
      </c>
      <c r="U855" s="2">
        <v>-177.05799999999999</v>
      </c>
      <c r="V855" s="1">
        <v>5</v>
      </c>
      <c r="W855" s="4">
        <v>207.22</v>
      </c>
      <c r="X855" s="1">
        <v>88016</v>
      </c>
      <c r="Y855" s="4">
        <f>DataSheet!$E855-DataSheet!$D855</f>
        <v>40.94</v>
      </c>
      <c r="Z855" s="1" t="e">
        <f t="array" aca="1" ref="Z855" ca="1">_xludf.IFS(DataSheet!$O855="Central","Chris",DataSheet!$O855="East","Erin",DataSheet!$O855="South","Sam",DataSheet!$O855="West","William")</f>
        <v>#NAME?</v>
      </c>
    </row>
    <row r="856" spans="1:26" ht="15.75" customHeight="1">
      <c r="A856" s="1">
        <v>2840</v>
      </c>
      <c r="B856" s="1" t="s">
        <v>1821</v>
      </c>
      <c r="C856" s="1" t="s">
        <v>41</v>
      </c>
      <c r="D856" s="1">
        <v>0</v>
      </c>
      <c r="E856" s="2">
        <v>21.98</v>
      </c>
      <c r="F856" s="2">
        <v>2.87</v>
      </c>
      <c r="G856" s="1" t="s">
        <v>42</v>
      </c>
      <c r="H856" s="1" t="s">
        <v>103</v>
      </c>
      <c r="I856" s="1" t="s">
        <v>53</v>
      </c>
      <c r="J856" s="1" t="s">
        <v>54</v>
      </c>
      <c r="K856" s="1" t="s">
        <v>46</v>
      </c>
      <c r="L856" s="1" t="s">
        <v>1822</v>
      </c>
      <c r="M856" s="3">
        <v>0.55000000000000004</v>
      </c>
      <c r="N856" s="1" t="s">
        <v>34</v>
      </c>
      <c r="O856" s="1" t="s">
        <v>35</v>
      </c>
      <c r="P856" s="1" t="s">
        <v>133</v>
      </c>
      <c r="Q856" s="1" t="s">
        <v>1823</v>
      </c>
      <c r="R856" s="1">
        <v>33161</v>
      </c>
      <c r="S856" s="5" t="s">
        <v>1671</v>
      </c>
      <c r="T856" s="5" t="s">
        <v>1788</v>
      </c>
      <c r="U856" s="2">
        <v>21.096</v>
      </c>
      <c r="V856" s="1">
        <v>16</v>
      </c>
      <c r="W856" s="4">
        <v>360.03</v>
      </c>
      <c r="X856" s="1">
        <v>87884</v>
      </c>
      <c r="Y856" s="4">
        <f>DataSheet!$E856-DataSheet!$D856</f>
        <v>21.98</v>
      </c>
      <c r="Z856" s="1" t="e">
        <f t="array" aca="1" ref="Z856" ca="1">_xludf.IFS(DataSheet!$O856="Central","Chris",DataSheet!$O856="East","Erin",DataSheet!$O856="South","Sam",DataSheet!$O856="West","William")</f>
        <v>#NAME?</v>
      </c>
    </row>
    <row r="857" spans="1:26" ht="15.75" customHeight="1">
      <c r="A857" s="1">
        <v>2882</v>
      </c>
      <c r="B857" s="1" t="s">
        <v>697</v>
      </c>
      <c r="C857" s="1" t="s">
        <v>41</v>
      </c>
      <c r="D857" s="1">
        <v>7.0000000000000007E-2</v>
      </c>
      <c r="E857" s="2">
        <v>28.99</v>
      </c>
      <c r="F857" s="2">
        <v>8.59</v>
      </c>
      <c r="G857" s="1" t="s">
        <v>42</v>
      </c>
      <c r="H857" s="1" t="s">
        <v>43</v>
      </c>
      <c r="I857" s="1" t="s">
        <v>44</v>
      </c>
      <c r="J857" s="1" t="s">
        <v>145</v>
      </c>
      <c r="K857" s="1" t="s">
        <v>154</v>
      </c>
      <c r="L857" s="1" t="s">
        <v>1072</v>
      </c>
      <c r="M857" s="3">
        <v>0.56000000000000005</v>
      </c>
      <c r="N857" s="1" t="s">
        <v>34</v>
      </c>
      <c r="O857" s="1" t="s">
        <v>35</v>
      </c>
      <c r="P857" s="1" t="s">
        <v>106</v>
      </c>
      <c r="Q857" s="1" t="s">
        <v>699</v>
      </c>
      <c r="R857" s="1">
        <v>28206</v>
      </c>
      <c r="S857" s="5" t="s">
        <v>1671</v>
      </c>
      <c r="T857" s="5" t="s">
        <v>1671</v>
      </c>
      <c r="U857" s="2">
        <v>-16.063739999999999</v>
      </c>
      <c r="V857" s="1">
        <v>39</v>
      </c>
      <c r="W857" s="4">
        <v>936.8</v>
      </c>
      <c r="X857" s="1">
        <v>16676</v>
      </c>
      <c r="Y857" s="4">
        <f>DataSheet!$E857-DataSheet!$D857</f>
        <v>28.919999999999998</v>
      </c>
      <c r="Z857" s="1" t="e">
        <f t="array" aca="1" ref="Z857" ca="1">_xludf.IFS(DataSheet!$O857="Central","Chris",DataSheet!$O857="East","Erin",DataSheet!$O857="South","Sam",DataSheet!$O857="West","William")</f>
        <v>#NAME?</v>
      </c>
    </row>
    <row r="858" spans="1:26" ht="15.75" customHeight="1">
      <c r="A858" s="1">
        <v>2884</v>
      </c>
      <c r="B858" s="1" t="s">
        <v>1824</v>
      </c>
      <c r="C858" s="1" t="s">
        <v>41</v>
      </c>
      <c r="D858" s="1">
        <v>7.0000000000000007E-2</v>
      </c>
      <c r="E858" s="2">
        <v>28.99</v>
      </c>
      <c r="F858" s="2">
        <v>8.59</v>
      </c>
      <c r="G858" s="1" t="s">
        <v>42</v>
      </c>
      <c r="H858" s="1" t="s">
        <v>43</v>
      </c>
      <c r="I858" s="1" t="s">
        <v>44</v>
      </c>
      <c r="J858" s="1" t="s">
        <v>145</v>
      </c>
      <c r="K858" s="1" t="s">
        <v>154</v>
      </c>
      <c r="L858" s="1" t="s">
        <v>1072</v>
      </c>
      <c r="M858" s="3">
        <v>0.56000000000000005</v>
      </c>
      <c r="N858" s="1" t="s">
        <v>34</v>
      </c>
      <c r="O858" s="1" t="s">
        <v>121</v>
      </c>
      <c r="P858" s="1" t="s">
        <v>334</v>
      </c>
      <c r="Q858" s="1" t="s">
        <v>1825</v>
      </c>
      <c r="R858" s="1">
        <v>44039</v>
      </c>
      <c r="S858" s="5" t="s">
        <v>1671</v>
      </c>
      <c r="T858" s="5" t="s">
        <v>1671</v>
      </c>
      <c r="U858" s="2">
        <v>-12.077999999999999</v>
      </c>
      <c r="V858" s="1">
        <v>10</v>
      </c>
      <c r="W858" s="4">
        <v>240.21</v>
      </c>
      <c r="X858" s="1">
        <v>87631</v>
      </c>
      <c r="Y858" s="4">
        <f>DataSheet!$E858-DataSheet!$D858</f>
        <v>28.919999999999998</v>
      </c>
      <c r="Z858" s="1" t="e">
        <f t="array" aca="1" ref="Z858" ca="1">_xludf.IFS(DataSheet!$O858="Central","Chris",DataSheet!$O858="East","Erin",DataSheet!$O858="South","Sam",DataSheet!$O858="West","William")</f>
        <v>#NAME?</v>
      </c>
    </row>
    <row r="859" spans="1:26" ht="15.75" customHeight="1">
      <c r="A859" s="1">
        <v>3222</v>
      </c>
      <c r="B859" s="1" t="s">
        <v>1826</v>
      </c>
      <c r="C859" s="1" t="s">
        <v>41</v>
      </c>
      <c r="D859" s="1">
        <v>0.04</v>
      </c>
      <c r="E859" s="2">
        <v>39.479999999999997</v>
      </c>
      <c r="F859" s="2">
        <v>1.99</v>
      </c>
      <c r="G859" s="1" t="s">
        <v>96</v>
      </c>
      <c r="H859" s="1" t="s">
        <v>103</v>
      </c>
      <c r="I859" s="1" t="s">
        <v>44</v>
      </c>
      <c r="J859" s="1" t="s">
        <v>45</v>
      </c>
      <c r="K859" s="1" t="s">
        <v>46</v>
      </c>
      <c r="L859" s="1" t="s">
        <v>1313</v>
      </c>
      <c r="M859" s="3">
        <v>0.54</v>
      </c>
      <c r="N859" s="1" t="s">
        <v>34</v>
      </c>
      <c r="O859" s="1" t="s">
        <v>35</v>
      </c>
      <c r="P859" s="1" t="s">
        <v>133</v>
      </c>
      <c r="Q859" s="1" t="s">
        <v>1827</v>
      </c>
      <c r="R859" s="1">
        <v>32303</v>
      </c>
      <c r="S859" s="5" t="s">
        <v>1671</v>
      </c>
      <c r="T859" s="5" t="s">
        <v>1671</v>
      </c>
      <c r="U859" s="2">
        <v>-1535.4864</v>
      </c>
      <c r="V859" s="1">
        <v>8</v>
      </c>
      <c r="W859" s="4">
        <v>332.16</v>
      </c>
      <c r="X859" s="1">
        <v>90814</v>
      </c>
      <c r="Y859" s="4">
        <f>DataSheet!$E859-DataSheet!$D859</f>
        <v>39.44</v>
      </c>
      <c r="Z859" s="1" t="e">
        <f t="array" aca="1" ref="Z859" ca="1">_xludf.IFS(DataSheet!$O859="Central","Chris",DataSheet!$O859="East","Erin",DataSheet!$O859="South","Sam",DataSheet!$O859="West","William")</f>
        <v>#NAME?</v>
      </c>
    </row>
    <row r="860" spans="1:26" ht="15.75" customHeight="1">
      <c r="A860" s="1">
        <v>3222</v>
      </c>
      <c r="B860" s="1" t="s">
        <v>1826</v>
      </c>
      <c r="C860" s="1" t="s">
        <v>41</v>
      </c>
      <c r="D860" s="1">
        <v>0</v>
      </c>
      <c r="E860" s="2">
        <v>8.1199999999999992</v>
      </c>
      <c r="F860" s="2">
        <v>2.83</v>
      </c>
      <c r="G860" s="1" t="s">
        <v>42</v>
      </c>
      <c r="H860" s="1" t="s">
        <v>103</v>
      </c>
      <c r="I860" s="1" t="s">
        <v>44</v>
      </c>
      <c r="J860" s="1" t="s">
        <v>45</v>
      </c>
      <c r="K860" s="1" t="s">
        <v>46</v>
      </c>
      <c r="L860" s="1" t="s">
        <v>1780</v>
      </c>
      <c r="M860" s="3">
        <v>0.77</v>
      </c>
      <c r="N860" s="1" t="s">
        <v>34</v>
      </c>
      <c r="O860" s="1" t="s">
        <v>35</v>
      </c>
      <c r="P860" s="1" t="s">
        <v>133</v>
      </c>
      <c r="Q860" s="1" t="s">
        <v>1827</v>
      </c>
      <c r="R860" s="1">
        <v>32303</v>
      </c>
      <c r="S860" s="5" t="s">
        <v>1671</v>
      </c>
      <c r="T860" s="5" t="s">
        <v>1788</v>
      </c>
      <c r="U860" s="2">
        <v>-159.32</v>
      </c>
      <c r="V860" s="1">
        <v>17</v>
      </c>
      <c r="W860" s="4">
        <v>147.62</v>
      </c>
      <c r="X860" s="1">
        <v>90814</v>
      </c>
      <c r="Y860" s="4">
        <f>DataSheet!$E860-DataSheet!$D860</f>
        <v>8.1199999999999992</v>
      </c>
      <c r="Z860" s="1" t="e">
        <f t="array" aca="1" ref="Z860" ca="1">_xludf.IFS(DataSheet!$O860="Central","Chris",DataSheet!$O860="East","Erin",DataSheet!$O860="South","Sam",DataSheet!$O860="West","William")</f>
        <v>#NAME?</v>
      </c>
    </row>
    <row r="861" spans="1:26" ht="15.75" customHeight="1">
      <c r="A861" s="1">
        <v>1852</v>
      </c>
      <c r="B861" s="1" t="s">
        <v>1828</v>
      </c>
      <c r="C861" s="1" t="s">
        <v>79</v>
      </c>
      <c r="D861" s="1">
        <v>0.06</v>
      </c>
      <c r="E861" s="2">
        <v>6.48</v>
      </c>
      <c r="F861" s="2">
        <v>5.14</v>
      </c>
      <c r="G861" s="1" t="s">
        <v>96</v>
      </c>
      <c r="H861" s="1" t="s">
        <v>80</v>
      </c>
      <c r="I861" s="1" t="s">
        <v>53</v>
      </c>
      <c r="J861" s="1" t="s">
        <v>97</v>
      </c>
      <c r="K861" s="1" t="s">
        <v>82</v>
      </c>
      <c r="L861" s="1" t="s">
        <v>1829</v>
      </c>
      <c r="M861" s="3">
        <v>0.37</v>
      </c>
      <c r="N861" s="1" t="s">
        <v>34</v>
      </c>
      <c r="O861" s="1" t="s">
        <v>65</v>
      </c>
      <c r="P861" s="1" t="s">
        <v>99</v>
      </c>
      <c r="Q861" s="1" t="s">
        <v>1830</v>
      </c>
      <c r="R861" s="1">
        <v>92008</v>
      </c>
      <c r="S861" s="5" t="s">
        <v>1671</v>
      </c>
      <c r="T861" s="5" t="s">
        <v>1809</v>
      </c>
      <c r="U861" s="2">
        <v>-28.45</v>
      </c>
      <c r="V861" s="1">
        <v>10</v>
      </c>
      <c r="W861" s="4">
        <v>68.34</v>
      </c>
      <c r="X861" s="1">
        <v>86847</v>
      </c>
      <c r="Y861" s="4">
        <f>DataSheet!$E861-DataSheet!$D861</f>
        <v>6.4200000000000008</v>
      </c>
      <c r="Z861" s="1" t="e">
        <f t="array" aca="1" ref="Z861" ca="1">_xludf.IFS(DataSheet!$O861="Central","Chris",DataSheet!$O861="East","Erin",DataSheet!$O861="South","Sam",DataSheet!$O861="West","William")</f>
        <v>#NAME?</v>
      </c>
    </row>
    <row r="862" spans="1:26" ht="15.75" customHeight="1">
      <c r="A862" s="1">
        <v>1854</v>
      </c>
      <c r="B862" s="1" t="s">
        <v>1831</v>
      </c>
      <c r="C862" s="1" t="s">
        <v>79</v>
      </c>
      <c r="D862" s="1">
        <v>0.02</v>
      </c>
      <c r="E862" s="2">
        <v>30.73</v>
      </c>
      <c r="F862" s="2">
        <v>4</v>
      </c>
      <c r="G862" s="1" t="s">
        <v>42</v>
      </c>
      <c r="H862" s="1" t="s">
        <v>80</v>
      </c>
      <c r="I862" s="1" t="s">
        <v>44</v>
      </c>
      <c r="J862" s="1" t="s">
        <v>45</v>
      </c>
      <c r="K862" s="1" t="s">
        <v>82</v>
      </c>
      <c r="L862" s="1" t="s">
        <v>701</v>
      </c>
      <c r="M862" s="3">
        <v>0.75</v>
      </c>
      <c r="N862" s="1" t="s">
        <v>34</v>
      </c>
      <c r="O862" s="1" t="s">
        <v>121</v>
      </c>
      <c r="P862" s="1" t="s">
        <v>262</v>
      </c>
      <c r="Q862" s="1" t="s">
        <v>1832</v>
      </c>
      <c r="R862" s="1">
        <v>6478</v>
      </c>
      <c r="S862" s="5" t="s">
        <v>1671</v>
      </c>
      <c r="T862" s="5" t="s">
        <v>1833</v>
      </c>
      <c r="U862" s="2">
        <v>72.78</v>
      </c>
      <c r="V862" s="1">
        <v>16</v>
      </c>
      <c r="W862" s="4">
        <v>522.22</v>
      </c>
      <c r="X862" s="1">
        <v>86847</v>
      </c>
      <c r="Y862" s="4">
        <f>DataSheet!$E862-DataSheet!$D862</f>
        <v>30.71</v>
      </c>
      <c r="Z862" s="1" t="e">
        <f t="array" aca="1" ref="Z862" ca="1">_xludf.IFS(DataSheet!$O862="Central","Chris",DataSheet!$O862="East","Erin",DataSheet!$O862="South","Sam",DataSheet!$O862="West","William")</f>
        <v>#NAME?</v>
      </c>
    </row>
    <row r="863" spans="1:26" ht="15.75" customHeight="1">
      <c r="A863" s="1">
        <v>2639</v>
      </c>
      <c r="B863" s="1" t="s">
        <v>1834</v>
      </c>
      <c r="C863" s="1" t="s">
        <v>79</v>
      </c>
      <c r="D863" s="1">
        <v>0.05</v>
      </c>
      <c r="E863" s="2">
        <v>4.9800000000000004</v>
      </c>
      <c r="F863" s="2">
        <v>0.49</v>
      </c>
      <c r="G863" s="1" t="s">
        <v>42</v>
      </c>
      <c r="H863" s="1" t="s">
        <v>43</v>
      </c>
      <c r="I863" s="1" t="s">
        <v>53</v>
      </c>
      <c r="J863" s="1" t="s">
        <v>162</v>
      </c>
      <c r="K863" s="1" t="s">
        <v>82</v>
      </c>
      <c r="L863" s="1" t="s">
        <v>1152</v>
      </c>
      <c r="M863" s="3">
        <v>0.39</v>
      </c>
      <c r="N863" s="1" t="s">
        <v>34</v>
      </c>
      <c r="O863" s="1" t="s">
        <v>65</v>
      </c>
      <c r="P863" s="1" t="s">
        <v>663</v>
      </c>
      <c r="Q863" s="1" t="s">
        <v>207</v>
      </c>
      <c r="R863" s="1">
        <v>88201</v>
      </c>
      <c r="S863" s="5" t="s">
        <v>1671</v>
      </c>
      <c r="T863" s="5" t="s">
        <v>1671</v>
      </c>
      <c r="U863" s="2">
        <v>3.84</v>
      </c>
      <c r="V863" s="1">
        <v>3</v>
      </c>
      <c r="W863" s="4">
        <v>14.2</v>
      </c>
      <c r="X863" s="1">
        <v>90952</v>
      </c>
      <c r="Y863" s="4">
        <f>DataSheet!$E863-DataSheet!$D863</f>
        <v>4.9300000000000006</v>
      </c>
      <c r="Z863" s="1" t="e">
        <f t="array" aca="1" ref="Z863" ca="1">_xludf.IFS(DataSheet!$O863="Central","Chris",DataSheet!$O863="East","Erin",DataSheet!$O863="South","Sam",DataSheet!$O863="West","William")</f>
        <v>#NAME?</v>
      </c>
    </row>
    <row r="864" spans="1:26" ht="15.75" customHeight="1">
      <c r="A864" s="1">
        <v>3105</v>
      </c>
      <c r="B864" s="1" t="s">
        <v>1835</v>
      </c>
      <c r="C864" s="1" t="s">
        <v>27</v>
      </c>
      <c r="D864" s="1">
        <v>0.04</v>
      </c>
      <c r="E864" s="2">
        <v>3.08</v>
      </c>
      <c r="F864" s="2">
        <v>0.99</v>
      </c>
      <c r="G864" s="1" t="s">
        <v>42</v>
      </c>
      <c r="H864" s="1" t="s">
        <v>80</v>
      </c>
      <c r="I864" s="1" t="s">
        <v>53</v>
      </c>
      <c r="J864" s="1" t="s">
        <v>162</v>
      </c>
      <c r="K864" s="1" t="s">
        <v>82</v>
      </c>
      <c r="L864" s="1" t="s">
        <v>683</v>
      </c>
      <c r="M864" s="3">
        <v>0.37</v>
      </c>
      <c r="N864" s="1" t="s">
        <v>34</v>
      </c>
      <c r="O864" s="1" t="s">
        <v>35</v>
      </c>
      <c r="P864" s="1" t="s">
        <v>406</v>
      </c>
      <c r="Q864" s="1" t="s">
        <v>989</v>
      </c>
      <c r="R864" s="1">
        <v>42071</v>
      </c>
      <c r="S864" s="5" t="s">
        <v>1788</v>
      </c>
      <c r="T864" s="5" t="s">
        <v>1809</v>
      </c>
      <c r="U864" s="2">
        <v>13.8</v>
      </c>
      <c r="V864" s="1">
        <v>19</v>
      </c>
      <c r="W864" s="4">
        <v>60.01</v>
      </c>
      <c r="X864" s="1">
        <v>86327</v>
      </c>
      <c r="Y864" s="4">
        <f>DataSheet!$E864-DataSheet!$D864</f>
        <v>3.04</v>
      </c>
      <c r="Z864" s="1" t="e">
        <f t="array" aca="1" ref="Z864" ca="1">_xludf.IFS(DataSheet!$O864="Central","Chris",DataSheet!$O864="East","Erin",DataSheet!$O864="South","Sam",DataSheet!$O864="West","William")</f>
        <v>#NAME?</v>
      </c>
    </row>
    <row r="865" spans="1:26" ht="15.75" customHeight="1">
      <c r="A865" s="1">
        <v>3105</v>
      </c>
      <c r="B865" s="1" t="s">
        <v>1835</v>
      </c>
      <c r="C865" s="1" t="s">
        <v>27</v>
      </c>
      <c r="D865" s="1">
        <v>0.02</v>
      </c>
      <c r="E865" s="2">
        <v>6.48</v>
      </c>
      <c r="F865" s="2">
        <v>5.9</v>
      </c>
      <c r="G865" s="1" t="s">
        <v>42</v>
      </c>
      <c r="H865" s="1" t="s">
        <v>80</v>
      </c>
      <c r="I865" s="1" t="s">
        <v>53</v>
      </c>
      <c r="J865" s="1" t="s">
        <v>97</v>
      </c>
      <c r="K865" s="1" t="s">
        <v>82</v>
      </c>
      <c r="L865" s="1" t="s">
        <v>1836</v>
      </c>
      <c r="M865" s="3">
        <v>0.37</v>
      </c>
      <c r="N865" s="1" t="s">
        <v>34</v>
      </c>
      <c r="O865" s="1" t="s">
        <v>35</v>
      </c>
      <c r="P865" s="1" t="s">
        <v>406</v>
      </c>
      <c r="Q865" s="1" t="s">
        <v>989</v>
      </c>
      <c r="R865" s="1">
        <v>42071</v>
      </c>
      <c r="S865" s="5" t="s">
        <v>1788</v>
      </c>
      <c r="T865" s="5" t="s">
        <v>1809</v>
      </c>
      <c r="U865" s="2">
        <v>4.3920000000000003</v>
      </c>
      <c r="V865" s="1">
        <v>13</v>
      </c>
      <c r="W865" s="4">
        <v>90.98</v>
      </c>
      <c r="X865" s="1">
        <v>86327</v>
      </c>
      <c r="Y865" s="4">
        <f>DataSheet!$E865-DataSheet!$D865</f>
        <v>6.4600000000000009</v>
      </c>
      <c r="Z865" s="1" t="e">
        <f t="array" aca="1" ref="Z865" ca="1">_xludf.IFS(DataSheet!$O865="Central","Chris",DataSheet!$O865="East","Erin",DataSheet!$O865="South","Sam",DataSheet!$O865="West","William")</f>
        <v>#NAME?</v>
      </c>
    </row>
    <row r="866" spans="1:26" ht="15.75" customHeight="1">
      <c r="A866" s="1">
        <v>3105</v>
      </c>
      <c r="B866" s="1" t="s">
        <v>1835</v>
      </c>
      <c r="C866" s="1" t="s">
        <v>27</v>
      </c>
      <c r="D866" s="1">
        <v>0.04</v>
      </c>
      <c r="E866" s="2">
        <v>125.99</v>
      </c>
      <c r="F866" s="2">
        <v>4.2</v>
      </c>
      <c r="G866" s="1" t="s">
        <v>42</v>
      </c>
      <c r="H866" s="1" t="s">
        <v>80</v>
      </c>
      <c r="I866" s="1" t="s">
        <v>44</v>
      </c>
      <c r="J866" s="1" t="s">
        <v>145</v>
      </c>
      <c r="K866" s="1" t="s">
        <v>82</v>
      </c>
      <c r="L866" s="1" t="s">
        <v>1494</v>
      </c>
      <c r="M866" s="3">
        <v>0.59</v>
      </c>
      <c r="N866" s="1" t="s">
        <v>34</v>
      </c>
      <c r="O866" s="1" t="s">
        <v>35</v>
      </c>
      <c r="P866" s="1" t="s">
        <v>406</v>
      </c>
      <c r="Q866" s="1" t="s">
        <v>989</v>
      </c>
      <c r="R866" s="1">
        <v>42071</v>
      </c>
      <c r="S866" s="5" t="s">
        <v>1788</v>
      </c>
      <c r="T866" s="5" t="s">
        <v>1833</v>
      </c>
      <c r="U866" s="2">
        <v>-236.25</v>
      </c>
      <c r="V866" s="1">
        <v>12</v>
      </c>
      <c r="W866" s="4">
        <v>1270.7</v>
      </c>
      <c r="X866" s="1">
        <v>86327</v>
      </c>
      <c r="Y866" s="4">
        <f>DataSheet!$E866-DataSheet!$D866</f>
        <v>125.94999999999999</v>
      </c>
      <c r="Z866" s="1" t="e">
        <f t="array" aca="1" ref="Z866" ca="1">_xludf.IFS(DataSheet!$O866="Central","Chris",DataSheet!$O866="East","Erin",DataSheet!$O866="South","Sam",DataSheet!$O866="West","William")</f>
        <v>#NAME?</v>
      </c>
    </row>
    <row r="867" spans="1:26" ht="15.75" customHeight="1">
      <c r="A867" s="1">
        <v>3106</v>
      </c>
      <c r="B867" s="1" t="s">
        <v>1837</v>
      </c>
      <c r="C867" s="1" t="s">
        <v>27</v>
      </c>
      <c r="D867" s="1">
        <v>0.04</v>
      </c>
      <c r="E867" s="2">
        <v>3.08</v>
      </c>
      <c r="F867" s="2">
        <v>0.99</v>
      </c>
      <c r="G867" s="1" t="s">
        <v>42</v>
      </c>
      <c r="H867" s="1" t="s">
        <v>80</v>
      </c>
      <c r="I867" s="1" t="s">
        <v>53</v>
      </c>
      <c r="J867" s="1" t="s">
        <v>162</v>
      </c>
      <c r="K867" s="1" t="s">
        <v>82</v>
      </c>
      <c r="L867" s="1" t="s">
        <v>683</v>
      </c>
      <c r="M867" s="3">
        <v>0.37</v>
      </c>
      <c r="N867" s="1" t="s">
        <v>34</v>
      </c>
      <c r="O867" s="1" t="s">
        <v>57</v>
      </c>
      <c r="P867" s="1" t="s">
        <v>199</v>
      </c>
      <c r="Q867" s="1" t="s">
        <v>1838</v>
      </c>
      <c r="R867" s="1">
        <v>77041</v>
      </c>
      <c r="S867" s="5" t="s">
        <v>1788</v>
      </c>
      <c r="T867" s="5" t="s">
        <v>1809</v>
      </c>
      <c r="U867" s="2">
        <v>36.020000000000003</v>
      </c>
      <c r="V867" s="1">
        <v>75</v>
      </c>
      <c r="W867" s="4">
        <v>236.87</v>
      </c>
      <c r="X867" s="1">
        <v>548</v>
      </c>
      <c r="Y867" s="4">
        <f>DataSheet!$E867-DataSheet!$D867</f>
        <v>3.04</v>
      </c>
      <c r="Z867" s="1" t="e">
        <f t="array" aca="1" ref="Z867" ca="1">_xludf.IFS(DataSheet!$O867="Central","Chris",DataSheet!$O867="East","Erin",DataSheet!$O867="South","Sam",DataSheet!$O867="West","William")</f>
        <v>#NAME?</v>
      </c>
    </row>
    <row r="868" spans="1:26" ht="15.75" customHeight="1">
      <c r="A868" s="1">
        <v>3106</v>
      </c>
      <c r="B868" s="1" t="s">
        <v>1837</v>
      </c>
      <c r="C868" s="1" t="s">
        <v>27</v>
      </c>
      <c r="D868" s="1">
        <v>0.02</v>
      </c>
      <c r="E868" s="2">
        <v>6.48</v>
      </c>
      <c r="F868" s="2">
        <v>5.9</v>
      </c>
      <c r="G868" s="1" t="s">
        <v>42</v>
      </c>
      <c r="H868" s="1" t="s">
        <v>80</v>
      </c>
      <c r="I868" s="1" t="s">
        <v>53</v>
      </c>
      <c r="J868" s="1" t="s">
        <v>97</v>
      </c>
      <c r="K868" s="1" t="s">
        <v>82</v>
      </c>
      <c r="L868" s="1" t="s">
        <v>1836</v>
      </c>
      <c r="M868" s="3">
        <v>0.37</v>
      </c>
      <c r="N868" s="1" t="s">
        <v>34</v>
      </c>
      <c r="O868" s="1" t="s">
        <v>57</v>
      </c>
      <c r="P868" s="1" t="s">
        <v>199</v>
      </c>
      <c r="Q868" s="1" t="s">
        <v>1838</v>
      </c>
      <c r="R868" s="1">
        <v>77041</v>
      </c>
      <c r="S868" s="5" t="s">
        <v>1788</v>
      </c>
      <c r="T868" s="5" t="s">
        <v>1809</v>
      </c>
      <c r="U868" s="2">
        <v>-50.64</v>
      </c>
      <c r="V868" s="1">
        <v>53</v>
      </c>
      <c r="W868" s="4">
        <v>370.91</v>
      </c>
      <c r="X868" s="1">
        <v>548</v>
      </c>
      <c r="Y868" s="4">
        <f>DataSheet!$E868-DataSheet!$D868</f>
        <v>6.4600000000000009</v>
      </c>
      <c r="Z868" s="1" t="e">
        <f t="array" aca="1" ref="Z868" ca="1">_xludf.IFS(DataSheet!$O868="Central","Chris",DataSheet!$O868="East","Erin",DataSheet!$O868="South","Sam",DataSheet!$O868="West","William")</f>
        <v>#NAME?</v>
      </c>
    </row>
    <row r="869" spans="1:26" ht="15.75" customHeight="1">
      <c r="A869" s="1">
        <v>3106</v>
      </c>
      <c r="B869" s="1" t="s">
        <v>1837</v>
      </c>
      <c r="C869" s="1" t="s">
        <v>27</v>
      </c>
      <c r="D869" s="1">
        <v>0.04</v>
      </c>
      <c r="E869" s="2">
        <v>125.99</v>
      </c>
      <c r="F869" s="2">
        <v>4.2</v>
      </c>
      <c r="G869" s="1" t="s">
        <v>42</v>
      </c>
      <c r="H869" s="1" t="s">
        <v>80</v>
      </c>
      <c r="I869" s="1" t="s">
        <v>44</v>
      </c>
      <c r="J869" s="1" t="s">
        <v>145</v>
      </c>
      <c r="K869" s="1" t="s">
        <v>82</v>
      </c>
      <c r="L869" s="1" t="s">
        <v>1494</v>
      </c>
      <c r="M869" s="3">
        <v>0.59</v>
      </c>
      <c r="N869" s="1" t="s">
        <v>34</v>
      </c>
      <c r="O869" s="1" t="s">
        <v>57</v>
      </c>
      <c r="P869" s="1" t="s">
        <v>199</v>
      </c>
      <c r="Q869" s="1" t="s">
        <v>1838</v>
      </c>
      <c r="R869" s="1">
        <v>77041</v>
      </c>
      <c r="S869" s="5" t="s">
        <v>1788</v>
      </c>
      <c r="T869" s="5" t="s">
        <v>1833</v>
      </c>
      <c r="U869" s="2">
        <v>510.48899999999998</v>
      </c>
      <c r="V869" s="1">
        <v>47</v>
      </c>
      <c r="W869" s="4">
        <v>4976.92</v>
      </c>
      <c r="X869" s="1">
        <v>548</v>
      </c>
      <c r="Y869" s="4">
        <f>DataSheet!$E869-DataSheet!$D869</f>
        <v>125.94999999999999</v>
      </c>
      <c r="Z869" s="1" t="e">
        <f t="array" aca="1" ref="Z869" ca="1">_xludf.IFS(DataSheet!$O869="Central","Chris",DataSheet!$O869="East","Erin",DataSheet!$O869="South","Sam",DataSheet!$O869="West","William")</f>
        <v>#NAME?</v>
      </c>
    </row>
    <row r="870" spans="1:26" ht="15.75" customHeight="1">
      <c r="A870" s="1">
        <v>637</v>
      </c>
      <c r="B870" s="1" t="s">
        <v>1839</v>
      </c>
      <c r="C870" s="1" t="s">
        <v>52</v>
      </c>
      <c r="D870" s="1">
        <v>0.06</v>
      </c>
      <c r="E870" s="2">
        <v>160.97999999999999</v>
      </c>
      <c r="F870" s="2">
        <v>35.020000000000003</v>
      </c>
      <c r="G870" s="1" t="s">
        <v>28</v>
      </c>
      <c r="H870" s="1" t="s">
        <v>43</v>
      </c>
      <c r="I870" s="1" t="s">
        <v>30</v>
      </c>
      <c r="J870" s="1" t="s">
        <v>127</v>
      </c>
      <c r="K870" s="1" t="s">
        <v>32</v>
      </c>
      <c r="L870" s="1" t="s">
        <v>1840</v>
      </c>
      <c r="M870" s="3">
        <v>0.72</v>
      </c>
      <c r="N870" s="1" t="s">
        <v>34</v>
      </c>
      <c r="O870" s="1" t="s">
        <v>65</v>
      </c>
      <c r="P870" s="1" t="s">
        <v>99</v>
      </c>
      <c r="Q870" s="1" t="s">
        <v>1841</v>
      </c>
      <c r="R870" s="1">
        <v>95051</v>
      </c>
      <c r="S870" s="5" t="s">
        <v>1788</v>
      </c>
      <c r="T870" s="5" t="s">
        <v>1776</v>
      </c>
      <c r="U870" s="2">
        <v>-229.68</v>
      </c>
      <c r="V870" s="1">
        <v>8</v>
      </c>
      <c r="W870" s="4">
        <v>1232.01</v>
      </c>
      <c r="X870" s="1">
        <v>87953</v>
      </c>
      <c r="Y870" s="4">
        <f>DataSheet!$E870-DataSheet!$D870</f>
        <v>160.91999999999999</v>
      </c>
      <c r="Z870" s="1" t="e">
        <f t="array" aca="1" ref="Z870" ca="1">_xludf.IFS(DataSheet!$O870="Central","Chris",DataSheet!$O870="East","Erin",DataSheet!$O870="South","Sam",DataSheet!$O870="West","William")</f>
        <v>#NAME?</v>
      </c>
    </row>
    <row r="871" spans="1:26" ht="15.75" customHeight="1">
      <c r="A871" s="1">
        <v>640</v>
      </c>
      <c r="B871" s="1" t="s">
        <v>1236</v>
      </c>
      <c r="C871" s="1" t="s">
        <v>52</v>
      </c>
      <c r="D871" s="1">
        <v>0.06</v>
      </c>
      <c r="E871" s="2">
        <v>160.97999999999999</v>
      </c>
      <c r="F871" s="2">
        <v>35.020000000000003</v>
      </c>
      <c r="G871" s="1" t="s">
        <v>28</v>
      </c>
      <c r="H871" s="1" t="s">
        <v>43</v>
      </c>
      <c r="I871" s="1" t="s">
        <v>30</v>
      </c>
      <c r="J871" s="1" t="s">
        <v>127</v>
      </c>
      <c r="K871" s="1" t="s">
        <v>32</v>
      </c>
      <c r="L871" s="1" t="s">
        <v>1840</v>
      </c>
      <c r="M871" s="3">
        <v>0.72</v>
      </c>
      <c r="N871" s="1" t="s">
        <v>34</v>
      </c>
      <c r="O871" s="1" t="s">
        <v>65</v>
      </c>
      <c r="P871" s="1" t="s">
        <v>73</v>
      </c>
      <c r="Q871" s="1" t="s">
        <v>152</v>
      </c>
      <c r="R871" s="1">
        <v>98119</v>
      </c>
      <c r="S871" s="5" t="s">
        <v>1788</v>
      </c>
      <c r="T871" s="5" t="s">
        <v>1776</v>
      </c>
      <c r="U871" s="2">
        <v>-229.68</v>
      </c>
      <c r="V871" s="1">
        <v>30</v>
      </c>
      <c r="W871" s="4">
        <v>4620.05</v>
      </c>
      <c r="X871" s="1">
        <v>11077</v>
      </c>
      <c r="Y871" s="4">
        <f>DataSheet!$E871-DataSheet!$D871</f>
        <v>160.91999999999999</v>
      </c>
      <c r="Z871" s="1" t="e">
        <f t="array" aca="1" ref="Z871" ca="1">_xludf.IFS(DataSheet!$O871="Central","Chris",DataSheet!$O871="East","Erin",DataSheet!$O871="South","Sam",DataSheet!$O871="West","William")</f>
        <v>#NAME?</v>
      </c>
    </row>
    <row r="872" spans="1:26" ht="15.75" customHeight="1">
      <c r="A872" s="1">
        <v>314</v>
      </c>
      <c r="B872" s="1" t="s">
        <v>1842</v>
      </c>
      <c r="C872" s="1" t="s">
        <v>126</v>
      </c>
      <c r="D872" s="1">
        <v>0.04</v>
      </c>
      <c r="E872" s="2">
        <v>1637.53</v>
      </c>
      <c r="F872" s="2">
        <v>24.49</v>
      </c>
      <c r="G872" s="1" t="s">
        <v>42</v>
      </c>
      <c r="H872" s="1" t="s">
        <v>103</v>
      </c>
      <c r="I872" s="1" t="s">
        <v>53</v>
      </c>
      <c r="J872" s="1" t="s">
        <v>591</v>
      </c>
      <c r="K872" s="1" t="s">
        <v>154</v>
      </c>
      <c r="L872" s="1" t="s">
        <v>1843</v>
      </c>
      <c r="M872" s="3">
        <v>0.81</v>
      </c>
      <c r="N872" s="1" t="s">
        <v>34</v>
      </c>
      <c r="O872" s="1" t="s">
        <v>57</v>
      </c>
      <c r="P872" s="1" t="s">
        <v>112</v>
      </c>
      <c r="Q872" s="1" t="s">
        <v>1844</v>
      </c>
      <c r="R872" s="1">
        <v>60130</v>
      </c>
      <c r="S872" s="5" t="s">
        <v>1788</v>
      </c>
      <c r="T872" s="5" t="s">
        <v>1833</v>
      </c>
      <c r="U872" s="2">
        <v>-1759.58</v>
      </c>
      <c r="V872" s="1">
        <v>2</v>
      </c>
      <c r="W872" s="4">
        <v>3206.94</v>
      </c>
      <c r="X872" s="1">
        <v>89166</v>
      </c>
      <c r="Y872" s="4">
        <f>DataSheet!$E872-DataSheet!$D872</f>
        <v>1637.49</v>
      </c>
      <c r="Z872" s="1" t="e">
        <f t="array" aca="1" ref="Z872" ca="1">_xludf.IFS(DataSheet!$O872="Central","Chris",DataSheet!$O872="East","Erin",DataSheet!$O872="South","Sam",DataSheet!$O872="West","William")</f>
        <v>#NAME?</v>
      </c>
    </row>
    <row r="873" spans="1:26" ht="15.75" customHeight="1">
      <c r="A873" s="1">
        <v>315</v>
      </c>
      <c r="B873" s="1" t="s">
        <v>1845</v>
      </c>
      <c r="C873" s="1" t="s">
        <v>126</v>
      </c>
      <c r="D873" s="1">
        <v>0.01</v>
      </c>
      <c r="E873" s="2">
        <v>19.98</v>
      </c>
      <c r="F873" s="2">
        <v>4</v>
      </c>
      <c r="G873" s="1" t="s">
        <v>42</v>
      </c>
      <c r="H873" s="1" t="s">
        <v>103</v>
      </c>
      <c r="I873" s="1" t="s">
        <v>44</v>
      </c>
      <c r="J873" s="1" t="s">
        <v>45</v>
      </c>
      <c r="K873" s="1" t="s">
        <v>82</v>
      </c>
      <c r="L873" s="1" t="s">
        <v>1846</v>
      </c>
      <c r="M873" s="3">
        <v>0.68</v>
      </c>
      <c r="N873" s="1" t="s">
        <v>34</v>
      </c>
      <c r="O873" s="1" t="s">
        <v>121</v>
      </c>
      <c r="P873" s="1" t="s">
        <v>422</v>
      </c>
      <c r="Q873" s="1" t="s">
        <v>1847</v>
      </c>
      <c r="R873" s="1">
        <v>1007</v>
      </c>
      <c r="S873" s="5" t="s">
        <v>1788</v>
      </c>
      <c r="T873" s="5" t="s">
        <v>1788</v>
      </c>
      <c r="U873" s="2">
        <v>-72.23</v>
      </c>
      <c r="V873" s="1">
        <v>2</v>
      </c>
      <c r="W873" s="4">
        <v>43.08</v>
      </c>
      <c r="X873" s="1">
        <v>89166</v>
      </c>
      <c r="Y873" s="4">
        <f>DataSheet!$E873-DataSheet!$D873</f>
        <v>19.97</v>
      </c>
      <c r="Z873" s="1" t="e">
        <f t="array" aca="1" ref="Z873" ca="1">_xludf.IFS(DataSheet!$O873="Central","Chris",DataSheet!$O873="East","Erin",DataSheet!$O873="South","Sam",DataSheet!$O873="West","William")</f>
        <v>#NAME?</v>
      </c>
    </row>
    <row r="874" spans="1:26" ht="15.75" customHeight="1">
      <c r="A874" s="1">
        <v>669</v>
      </c>
      <c r="B874" s="1" t="s">
        <v>1848</v>
      </c>
      <c r="C874" s="1" t="s">
        <v>126</v>
      </c>
      <c r="D874" s="1">
        <v>0.09</v>
      </c>
      <c r="E874" s="2">
        <v>2.89</v>
      </c>
      <c r="F874" s="2">
        <v>0.5</v>
      </c>
      <c r="G874" s="1" t="s">
        <v>42</v>
      </c>
      <c r="H874" s="1" t="s">
        <v>80</v>
      </c>
      <c r="I874" s="1" t="s">
        <v>53</v>
      </c>
      <c r="J874" s="1" t="s">
        <v>162</v>
      </c>
      <c r="K874" s="1" t="s">
        <v>82</v>
      </c>
      <c r="L874" s="1" t="s">
        <v>758</v>
      </c>
      <c r="M874" s="3">
        <v>0.38</v>
      </c>
      <c r="N874" s="1" t="s">
        <v>34</v>
      </c>
      <c r="O874" s="1" t="s">
        <v>57</v>
      </c>
      <c r="P874" s="1" t="s">
        <v>226</v>
      </c>
      <c r="Q874" s="1" t="s">
        <v>1849</v>
      </c>
      <c r="R874" s="1">
        <v>52501</v>
      </c>
      <c r="S874" s="5" t="s">
        <v>1788</v>
      </c>
      <c r="T874" s="5" t="s">
        <v>1833</v>
      </c>
      <c r="U874" s="2">
        <v>40.482300000000002</v>
      </c>
      <c r="V874" s="1">
        <v>22</v>
      </c>
      <c r="W874" s="4">
        <v>58.67</v>
      </c>
      <c r="X874" s="1">
        <v>88475</v>
      </c>
      <c r="Y874" s="4">
        <f>DataSheet!$E874-DataSheet!$D874</f>
        <v>2.8000000000000003</v>
      </c>
      <c r="Z874" s="1" t="e">
        <f t="array" aca="1" ref="Z874" ca="1">_xludf.IFS(DataSheet!$O874="Central","Chris",DataSheet!$O874="East","Erin",DataSheet!$O874="South","Sam",DataSheet!$O874="West","William")</f>
        <v>#NAME?</v>
      </c>
    </row>
    <row r="875" spans="1:26" ht="15.75" customHeight="1">
      <c r="A875" s="1">
        <v>669</v>
      </c>
      <c r="B875" s="1" t="s">
        <v>1848</v>
      </c>
      <c r="C875" s="1" t="s">
        <v>126</v>
      </c>
      <c r="D875" s="1">
        <v>0.02</v>
      </c>
      <c r="E875" s="2">
        <v>48.91</v>
      </c>
      <c r="F875" s="2">
        <v>5.81</v>
      </c>
      <c r="G875" s="1" t="s">
        <v>42</v>
      </c>
      <c r="H875" s="1" t="s">
        <v>80</v>
      </c>
      <c r="I875" s="1" t="s">
        <v>53</v>
      </c>
      <c r="J875" s="1" t="s">
        <v>97</v>
      </c>
      <c r="K875" s="1" t="s">
        <v>82</v>
      </c>
      <c r="L875" s="1" t="s">
        <v>1850</v>
      </c>
      <c r="M875" s="3">
        <v>0.38</v>
      </c>
      <c r="N875" s="1" t="s">
        <v>34</v>
      </c>
      <c r="O875" s="1" t="s">
        <v>57</v>
      </c>
      <c r="P875" s="1" t="s">
        <v>226</v>
      </c>
      <c r="Q875" s="1" t="s">
        <v>1849</v>
      </c>
      <c r="R875" s="1">
        <v>52501</v>
      </c>
      <c r="S875" s="5" t="s">
        <v>1788</v>
      </c>
      <c r="T875" s="5" t="s">
        <v>1809</v>
      </c>
      <c r="U875" s="2">
        <v>32.86</v>
      </c>
      <c r="V875" s="1">
        <v>2</v>
      </c>
      <c r="W875" s="4">
        <v>101.06</v>
      </c>
      <c r="X875" s="1">
        <v>88475</v>
      </c>
      <c r="Y875" s="4">
        <f>DataSheet!$E875-DataSheet!$D875</f>
        <v>48.889999999999993</v>
      </c>
      <c r="Z875" s="1" t="e">
        <f t="array" aca="1" ref="Z875" ca="1">_xludf.IFS(DataSheet!$O875="Central","Chris",DataSheet!$O875="East","Erin",DataSheet!$O875="South","Sam",DataSheet!$O875="West","William")</f>
        <v>#NAME?</v>
      </c>
    </row>
    <row r="876" spans="1:26" ht="15.75" customHeight="1">
      <c r="A876" s="1">
        <v>1679</v>
      </c>
      <c r="B876" s="1" t="s">
        <v>1851</v>
      </c>
      <c r="C876" s="1" t="s">
        <v>126</v>
      </c>
      <c r="D876" s="1">
        <v>7.0000000000000007E-2</v>
      </c>
      <c r="E876" s="2">
        <v>13.73</v>
      </c>
      <c r="F876" s="2">
        <v>6.85</v>
      </c>
      <c r="G876" s="1" t="s">
        <v>42</v>
      </c>
      <c r="H876" s="1" t="s">
        <v>43</v>
      </c>
      <c r="I876" s="1" t="s">
        <v>30</v>
      </c>
      <c r="J876" s="1" t="s">
        <v>136</v>
      </c>
      <c r="K876" s="1" t="s">
        <v>55</v>
      </c>
      <c r="L876" s="1" t="s">
        <v>1852</v>
      </c>
      <c r="M876" s="3">
        <v>0.54</v>
      </c>
      <c r="N876" s="1" t="s">
        <v>34</v>
      </c>
      <c r="O876" s="1" t="s">
        <v>121</v>
      </c>
      <c r="P876" s="1" t="s">
        <v>334</v>
      </c>
      <c r="Q876" s="1" t="s">
        <v>1853</v>
      </c>
      <c r="R876" s="1">
        <v>45324</v>
      </c>
      <c r="S876" s="5" t="s">
        <v>1788</v>
      </c>
      <c r="T876" s="5" t="s">
        <v>1809</v>
      </c>
      <c r="U876" s="2">
        <v>-22.72</v>
      </c>
      <c r="V876" s="1">
        <v>21</v>
      </c>
      <c r="W876" s="4">
        <v>276.64</v>
      </c>
      <c r="X876" s="1">
        <v>86646</v>
      </c>
      <c r="Y876" s="4">
        <f>DataSheet!$E876-DataSheet!$D876</f>
        <v>13.66</v>
      </c>
      <c r="Z876" s="1" t="e">
        <f t="array" aca="1" ref="Z876" ca="1">_xludf.IFS(DataSheet!$O876="Central","Chris",DataSheet!$O876="East","Erin",DataSheet!$O876="South","Sam",DataSheet!$O876="West","William")</f>
        <v>#NAME?</v>
      </c>
    </row>
    <row r="877" spans="1:26" ht="15.75" customHeight="1">
      <c r="A877" s="1">
        <v>2794</v>
      </c>
      <c r="B877" s="1" t="s">
        <v>1854</v>
      </c>
      <c r="C877" s="1" t="s">
        <v>126</v>
      </c>
      <c r="D877" s="1">
        <v>0.06</v>
      </c>
      <c r="E877" s="2">
        <v>2.61</v>
      </c>
      <c r="F877" s="2">
        <v>0.5</v>
      </c>
      <c r="G877" s="1" t="s">
        <v>42</v>
      </c>
      <c r="H877" s="1" t="s">
        <v>103</v>
      </c>
      <c r="I877" s="1" t="s">
        <v>53</v>
      </c>
      <c r="J877" s="1" t="s">
        <v>162</v>
      </c>
      <c r="K877" s="1" t="s">
        <v>82</v>
      </c>
      <c r="L877" s="1" t="s">
        <v>1645</v>
      </c>
      <c r="M877" s="3">
        <v>0.39</v>
      </c>
      <c r="N877" s="1" t="s">
        <v>34</v>
      </c>
      <c r="O877" s="1" t="s">
        <v>57</v>
      </c>
      <c r="P877" s="1" t="s">
        <v>226</v>
      </c>
      <c r="Q877" s="1" t="s">
        <v>1855</v>
      </c>
      <c r="R877" s="1">
        <v>50158</v>
      </c>
      <c r="S877" s="5" t="s">
        <v>1788</v>
      </c>
      <c r="T877" s="5" t="s">
        <v>1833</v>
      </c>
      <c r="U877" s="2">
        <v>3.5949</v>
      </c>
      <c r="V877" s="1">
        <v>2</v>
      </c>
      <c r="W877" s="4">
        <v>5.21</v>
      </c>
      <c r="X877" s="1">
        <v>87554</v>
      </c>
      <c r="Y877" s="4">
        <f>DataSheet!$E877-DataSheet!$D877</f>
        <v>2.5499999999999998</v>
      </c>
      <c r="Z877" s="1" t="e">
        <f t="array" aca="1" ref="Z877" ca="1">_xludf.IFS(DataSheet!$O877="Central","Chris",DataSheet!$O877="East","Erin",DataSheet!$O877="South","Sam",DataSheet!$O877="West","William")</f>
        <v>#NAME?</v>
      </c>
    </row>
    <row r="878" spans="1:26" ht="15.75" customHeight="1">
      <c r="A878" s="1">
        <v>3360</v>
      </c>
      <c r="B878" s="1" t="s">
        <v>1856</v>
      </c>
      <c r="C878" s="1" t="s">
        <v>79</v>
      </c>
      <c r="D878" s="1">
        <v>0.02</v>
      </c>
      <c r="E878" s="2">
        <v>9.11</v>
      </c>
      <c r="F878" s="2">
        <v>2.15</v>
      </c>
      <c r="G878" s="1" t="s">
        <v>42</v>
      </c>
      <c r="H878" s="1" t="s">
        <v>80</v>
      </c>
      <c r="I878" s="1" t="s">
        <v>53</v>
      </c>
      <c r="J878" s="1" t="s">
        <v>97</v>
      </c>
      <c r="K878" s="1" t="s">
        <v>55</v>
      </c>
      <c r="L878" s="1" t="s">
        <v>98</v>
      </c>
      <c r="M878" s="3">
        <v>0.4</v>
      </c>
      <c r="N878" s="1" t="s">
        <v>34</v>
      </c>
      <c r="O878" s="1" t="s">
        <v>57</v>
      </c>
      <c r="P878" s="1" t="s">
        <v>375</v>
      </c>
      <c r="Q878" s="1" t="s">
        <v>1857</v>
      </c>
      <c r="R878" s="1">
        <v>53214</v>
      </c>
      <c r="S878" s="5" t="s">
        <v>1788</v>
      </c>
      <c r="T878" s="5" t="s">
        <v>1833</v>
      </c>
      <c r="U878" s="2">
        <v>18.41</v>
      </c>
      <c r="V878" s="1">
        <v>3</v>
      </c>
      <c r="W878" s="4">
        <v>27.37</v>
      </c>
      <c r="X878" s="1">
        <v>91435</v>
      </c>
      <c r="Y878" s="4">
        <f>DataSheet!$E878-DataSheet!$D878</f>
        <v>9.09</v>
      </c>
      <c r="Z878" s="1" t="e">
        <f t="array" aca="1" ref="Z878" ca="1">_xludf.IFS(DataSheet!$O878="Central","Chris",DataSheet!$O878="East","Erin",DataSheet!$O878="South","Sam",DataSheet!$O878="West","William")</f>
        <v>#NAME?</v>
      </c>
    </row>
    <row r="879" spans="1:26" ht="15.75" customHeight="1">
      <c r="A879" s="1">
        <v>3361</v>
      </c>
      <c r="B879" s="1" t="s">
        <v>844</v>
      </c>
      <c r="C879" s="1" t="s">
        <v>79</v>
      </c>
      <c r="D879" s="1">
        <v>0.06</v>
      </c>
      <c r="E879" s="2">
        <v>12.64</v>
      </c>
      <c r="F879" s="2">
        <v>4.9800000000000004</v>
      </c>
      <c r="G879" s="1" t="s">
        <v>42</v>
      </c>
      <c r="H879" s="1" t="s">
        <v>80</v>
      </c>
      <c r="I879" s="1" t="s">
        <v>30</v>
      </c>
      <c r="J879" s="1" t="s">
        <v>136</v>
      </c>
      <c r="K879" s="1" t="s">
        <v>46</v>
      </c>
      <c r="L879" s="1" t="s">
        <v>1858</v>
      </c>
      <c r="M879" s="3">
        <v>0.48</v>
      </c>
      <c r="N879" s="1" t="s">
        <v>34</v>
      </c>
      <c r="O879" s="1" t="s">
        <v>57</v>
      </c>
      <c r="P879" s="1" t="s">
        <v>375</v>
      </c>
      <c r="Q879" s="1" t="s">
        <v>846</v>
      </c>
      <c r="R879" s="1">
        <v>53095</v>
      </c>
      <c r="S879" s="5" t="s">
        <v>1788</v>
      </c>
      <c r="T879" s="5" t="s">
        <v>1833</v>
      </c>
      <c r="U879" s="2">
        <v>65.63</v>
      </c>
      <c r="V879" s="1">
        <v>8</v>
      </c>
      <c r="W879" s="4">
        <v>98.16</v>
      </c>
      <c r="X879" s="1">
        <v>91435</v>
      </c>
      <c r="Y879" s="4">
        <f>DataSheet!$E879-DataSheet!$D879</f>
        <v>12.58</v>
      </c>
      <c r="Z879" s="1" t="e">
        <f t="array" aca="1" ref="Z879" ca="1">_xludf.IFS(DataSheet!$O879="Central","Chris",DataSheet!$O879="East","Erin",DataSheet!$O879="South","Sam",DataSheet!$O879="West","William")</f>
        <v>#NAME?</v>
      </c>
    </row>
    <row r="880" spans="1:26" ht="15.75" customHeight="1">
      <c r="A880" s="1">
        <v>691</v>
      </c>
      <c r="B880" s="1" t="s">
        <v>1859</v>
      </c>
      <c r="C880" s="1" t="s">
        <v>41</v>
      </c>
      <c r="D880" s="1">
        <v>0.09</v>
      </c>
      <c r="E880" s="2">
        <v>6.48</v>
      </c>
      <c r="F880" s="2">
        <v>6.35</v>
      </c>
      <c r="G880" s="1" t="s">
        <v>42</v>
      </c>
      <c r="H880" s="1" t="s">
        <v>80</v>
      </c>
      <c r="I880" s="1" t="s">
        <v>53</v>
      </c>
      <c r="J880" s="1" t="s">
        <v>97</v>
      </c>
      <c r="K880" s="1" t="s">
        <v>82</v>
      </c>
      <c r="L880" s="1" t="s">
        <v>1860</v>
      </c>
      <c r="M880" s="3">
        <v>0.37</v>
      </c>
      <c r="N880" s="1" t="s">
        <v>34</v>
      </c>
      <c r="O880" s="1" t="s">
        <v>65</v>
      </c>
      <c r="P880" s="1" t="s">
        <v>73</v>
      </c>
      <c r="Q880" s="1" t="s">
        <v>1861</v>
      </c>
      <c r="R880" s="1">
        <v>98408</v>
      </c>
      <c r="S880" s="5" t="s">
        <v>1809</v>
      </c>
      <c r="T880" s="5" t="s">
        <v>1833</v>
      </c>
      <c r="U880" s="2">
        <v>-88.6</v>
      </c>
      <c r="V880" s="1">
        <v>8</v>
      </c>
      <c r="W880" s="4">
        <v>49.81</v>
      </c>
      <c r="X880" s="1">
        <v>89915</v>
      </c>
      <c r="Y880" s="4">
        <f>DataSheet!$E880-DataSheet!$D880</f>
        <v>6.3900000000000006</v>
      </c>
      <c r="Z880" s="1" t="e">
        <f t="array" aca="1" ref="Z880" ca="1">_xludf.IFS(DataSheet!$O880="Central","Chris",DataSheet!$O880="East","Erin",DataSheet!$O880="South","Sam",DataSheet!$O880="West","William")</f>
        <v>#NAME?</v>
      </c>
    </row>
    <row r="881" spans="1:26" ht="15.75" customHeight="1">
      <c r="A881" s="1">
        <v>1471</v>
      </c>
      <c r="B881" s="1" t="s">
        <v>1862</v>
      </c>
      <c r="C881" s="1" t="s">
        <v>41</v>
      </c>
      <c r="D881" s="1">
        <v>0.03</v>
      </c>
      <c r="E881" s="2">
        <v>420.98</v>
      </c>
      <c r="F881" s="2">
        <v>19.989999999999998</v>
      </c>
      <c r="G881" s="1" t="s">
        <v>42</v>
      </c>
      <c r="H881" s="1" t="s">
        <v>80</v>
      </c>
      <c r="I881" s="1" t="s">
        <v>53</v>
      </c>
      <c r="J881" s="1" t="s">
        <v>81</v>
      </c>
      <c r="K881" s="1" t="s">
        <v>82</v>
      </c>
      <c r="L881" s="1" t="s">
        <v>903</v>
      </c>
      <c r="M881" s="3">
        <v>0.35</v>
      </c>
      <c r="N881" s="1" t="s">
        <v>34</v>
      </c>
      <c r="O881" s="1" t="s">
        <v>121</v>
      </c>
      <c r="P881" s="1" t="s">
        <v>334</v>
      </c>
      <c r="Q881" s="1" t="s">
        <v>1188</v>
      </c>
      <c r="R881" s="1">
        <v>43081</v>
      </c>
      <c r="S881" s="5" t="s">
        <v>1809</v>
      </c>
      <c r="T881" s="5" t="s">
        <v>1833</v>
      </c>
      <c r="U881" s="2">
        <v>3043.0311000000002</v>
      </c>
      <c r="V881" s="1">
        <v>10</v>
      </c>
      <c r="W881" s="4">
        <v>4410.1899999999996</v>
      </c>
      <c r="X881" s="1">
        <v>87077</v>
      </c>
      <c r="Y881" s="4">
        <f>DataSheet!$E881-DataSheet!$D881</f>
        <v>420.95000000000005</v>
      </c>
      <c r="Z881" s="1" t="e">
        <f t="array" aca="1" ref="Z881" ca="1">_xludf.IFS(DataSheet!$O881="Central","Chris",DataSheet!$O881="East","Erin",DataSheet!$O881="South","Sam",DataSheet!$O881="West","William")</f>
        <v>#NAME?</v>
      </c>
    </row>
    <row r="882" spans="1:26" ht="15.75" customHeight="1">
      <c r="A882" s="1">
        <v>2601</v>
      </c>
      <c r="B882" s="1" t="s">
        <v>1863</v>
      </c>
      <c r="C882" s="1" t="s">
        <v>52</v>
      </c>
      <c r="D882" s="1">
        <v>0.05</v>
      </c>
      <c r="E882" s="2">
        <v>5.74</v>
      </c>
      <c r="F882" s="2">
        <v>5.3</v>
      </c>
      <c r="G882" s="1" t="s">
        <v>42</v>
      </c>
      <c r="H882" s="1" t="s">
        <v>103</v>
      </c>
      <c r="I882" s="1" t="s">
        <v>53</v>
      </c>
      <c r="J882" s="1" t="s">
        <v>591</v>
      </c>
      <c r="K882" s="1" t="s">
        <v>46</v>
      </c>
      <c r="L882" s="1" t="s">
        <v>1864</v>
      </c>
      <c r="M882" s="3">
        <v>0.55000000000000004</v>
      </c>
      <c r="N882" s="1" t="s">
        <v>34</v>
      </c>
      <c r="O882" s="1" t="s">
        <v>121</v>
      </c>
      <c r="P882" s="1" t="s">
        <v>1416</v>
      </c>
      <c r="Q882" s="1" t="s">
        <v>1865</v>
      </c>
      <c r="R882" s="1">
        <v>3054</v>
      </c>
      <c r="S882" s="5" t="s">
        <v>1809</v>
      </c>
      <c r="T882" s="5" t="s">
        <v>1866</v>
      </c>
      <c r="U882" s="2">
        <v>-50.75</v>
      </c>
      <c r="V882" s="1">
        <v>7</v>
      </c>
      <c r="W882" s="4">
        <v>42.02</v>
      </c>
      <c r="X882" s="1">
        <v>87382</v>
      </c>
      <c r="Y882" s="4">
        <f>DataSheet!$E882-DataSheet!$D882</f>
        <v>5.69</v>
      </c>
      <c r="Z882" s="1" t="e">
        <f t="array" aca="1" ref="Z882" ca="1">_xludf.IFS(DataSheet!$O882="Central","Chris",DataSheet!$O882="East","Erin",DataSheet!$O882="South","Sam",DataSheet!$O882="West","William")</f>
        <v>#NAME?</v>
      </c>
    </row>
    <row r="883" spans="1:26" ht="15.75" customHeight="1">
      <c r="A883" s="1">
        <v>3275</v>
      </c>
      <c r="B883" s="1" t="s">
        <v>69</v>
      </c>
      <c r="C883" s="1" t="s">
        <v>52</v>
      </c>
      <c r="D883" s="1">
        <v>0.02</v>
      </c>
      <c r="E883" s="2">
        <v>13.48</v>
      </c>
      <c r="F883" s="2">
        <v>4.51</v>
      </c>
      <c r="G883" s="1" t="s">
        <v>42</v>
      </c>
      <c r="H883" s="1" t="s">
        <v>80</v>
      </c>
      <c r="I883" s="1" t="s">
        <v>53</v>
      </c>
      <c r="J883" s="1" t="s">
        <v>87</v>
      </c>
      <c r="K883" s="1" t="s">
        <v>82</v>
      </c>
      <c r="L883" s="1" t="s">
        <v>1867</v>
      </c>
      <c r="M883" s="3">
        <v>0.59</v>
      </c>
      <c r="N883" s="1" t="s">
        <v>34</v>
      </c>
      <c r="O883" s="1" t="s">
        <v>65</v>
      </c>
      <c r="P883" s="1" t="s">
        <v>73</v>
      </c>
      <c r="Q883" s="1" t="s">
        <v>74</v>
      </c>
      <c r="R883" s="1">
        <v>98273</v>
      </c>
      <c r="S883" s="5" t="s">
        <v>1809</v>
      </c>
      <c r="T883" s="5" t="s">
        <v>1868</v>
      </c>
      <c r="U883" s="2">
        <v>34.520000000000003</v>
      </c>
      <c r="V883" s="1">
        <v>9</v>
      </c>
      <c r="W883" s="4">
        <v>127.12</v>
      </c>
      <c r="X883" s="1">
        <v>86233</v>
      </c>
      <c r="Y883" s="4">
        <f>DataSheet!$E883-DataSheet!$D883</f>
        <v>13.46</v>
      </c>
      <c r="Z883" s="1" t="e">
        <f t="array" aca="1" ref="Z883" ca="1">_xludf.IFS(DataSheet!$O883="Central","Chris",DataSheet!$O883="East","Erin",DataSheet!$O883="South","Sam",DataSheet!$O883="West","William")</f>
        <v>#NAME?</v>
      </c>
    </row>
    <row r="884" spans="1:26" ht="15.75" customHeight="1">
      <c r="A884" s="1">
        <v>247</v>
      </c>
      <c r="B884" s="1" t="s">
        <v>1394</v>
      </c>
      <c r="C884" s="1" t="s">
        <v>126</v>
      </c>
      <c r="D884" s="1">
        <v>0.09</v>
      </c>
      <c r="E884" s="2">
        <v>2.88</v>
      </c>
      <c r="F884" s="2">
        <v>0.99</v>
      </c>
      <c r="G884" s="1" t="s">
        <v>42</v>
      </c>
      <c r="H884" s="1" t="s">
        <v>103</v>
      </c>
      <c r="I884" s="1" t="s">
        <v>53</v>
      </c>
      <c r="J884" s="1" t="s">
        <v>162</v>
      </c>
      <c r="K884" s="1" t="s">
        <v>82</v>
      </c>
      <c r="L884" s="1" t="s">
        <v>235</v>
      </c>
      <c r="M884" s="3">
        <v>0.36</v>
      </c>
      <c r="N884" s="1" t="s">
        <v>34</v>
      </c>
      <c r="O884" s="1" t="s">
        <v>35</v>
      </c>
      <c r="P884" s="1" t="s">
        <v>418</v>
      </c>
      <c r="Q884" s="1" t="s">
        <v>1395</v>
      </c>
      <c r="R884" s="1">
        <v>37804</v>
      </c>
      <c r="S884" s="5" t="s">
        <v>1809</v>
      </c>
      <c r="T884" s="5" t="s">
        <v>1868</v>
      </c>
      <c r="U884" s="2">
        <v>-145.08199999999999</v>
      </c>
      <c r="V884" s="1">
        <v>10</v>
      </c>
      <c r="W884" s="4">
        <v>28.73</v>
      </c>
      <c r="X884" s="1">
        <v>89140</v>
      </c>
      <c r="Y884" s="4">
        <f>DataSheet!$E884-DataSheet!$D884</f>
        <v>2.79</v>
      </c>
      <c r="Z884" s="1" t="e">
        <f t="array" aca="1" ref="Z884" ca="1">_xludf.IFS(DataSheet!$O884="Central","Chris",DataSheet!$O884="East","Erin",DataSheet!$O884="South","Sam",DataSheet!$O884="West","William")</f>
        <v>#NAME?</v>
      </c>
    </row>
    <row r="885" spans="1:26" ht="15.75" customHeight="1">
      <c r="A885" s="1">
        <v>1185</v>
      </c>
      <c r="B885" s="1" t="s">
        <v>1869</v>
      </c>
      <c r="C885" s="1" t="s">
        <v>126</v>
      </c>
      <c r="D885" s="1">
        <v>0</v>
      </c>
      <c r="E885" s="2">
        <v>6783.02</v>
      </c>
      <c r="F885" s="2">
        <v>24.49</v>
      </c>
      <c r="G885" s="1" t="s">
        <v>42</v>
      </c>
      <c r="H885" s="1" t="s">
        <v>43</v>
      </c>
      <c r="I885" s="1" t="s">
        <v>44</v>
      </c>
      <c r="J885" s="1" t="s">
        <v>62</v>
      </c>
      <c r="K885" s="1" t="s">
        <v>71</v>
      </c>
      <c r="L885" s="1" t="s">
        <v>331</v>
      </c>
      <c r="M885" s="3">
        <v>0.39</v>
      </c>
      <c r="N885" s="1" t="s">
        <v>34</v>
      </c>
      <c r="O885" s="1" t="s">
        <v>35</v>
      </c>
      <c r="P885" s="1" t="s">
        <v>174</v>
      </c>
      <c r="Q885" s="1" t="s">
        <v>376</v>
      </c>
      <c r="R885" s="1">
        <v>35756</v>
      </c>
      <c r="S885" s="5" t="s">
        <v>1809</v>
      </c>
      <c r="T885" s="5" t="s">
        <v>1833</v>
      </c>
      <c r="U885" s="2">
        <v>4.1100000000000003</v>
      </c>
      <c r="V885" s="1">
        <v>3</v>
      </c>
      <c r="W885" s="4">
        <v>20552.55</v>
      </c>
      <c r="X885" s="1">
        <v>85938</v>
      </c>
      <c r="Y885" s="4">
        <f>DataSheet!$E885-DataSheet!$D885</f>
        <v>6783.02</v>
      </c>
      <c r="Z885" s="1" t="e">
        <f t="array" aca="1" ref="Z885" ca="1">_xludf.IFS(DataSheet!$O885="Central","Chris",DataSheet!$O885="East","Erin",DataSheet!$O885="South","Sam",DataSheet!$O885="West","William")</f>
        <v>#NAME?</v>
      </c>
    </row>
    <row r="886" spans="1:26" ht="15.75" customHeight="1">
      <c r="A886" s="1">
        <v>3258</v>
      </c>
      <c r="B886" s="1" t="s">
        <v>1870</v>
      </c>
      <c r="C886" s="1" t="s">
        <v>79</v>
      </c>
      <c r="D886" s="1">
        <v>0.02</v>
      </c>
      <c r="E886" s="2">
        <v>55.94</v>
      </c>
      <c r="F886" s="2">
        <v>6.55</v>
      </c>
      <c r="G886" s="1" t="s">
        <v>42</v>
      </c>
      <c r="H886" s="1" t="s">
        <v>43</v>
      </c>
      <c r="I886" s="1" t="s">
        <v>44</v>
      </c>
      <c r="J886" s="1" t="s">
        <v>45</v>
      </c>
      <c r="K886" s="1" t="s">
        <v>82</v>
      </c>
      <c r="L886" s="1" t="s">
        <v>1871</v>
      </c>
      <c r="M886" s="3">
        <v>0.68</v>
      </c>
      <c r="N886" s="1" t="s">
        <v>34</v>
      </c>
      <c r="O886" s="1" t="s">
        <v>65</v>
      </c>
      <c r="P886" s="1" t="s">
        <v>73</v>
      </c>
      <c r="Q886" s="1" t="s">
        <v>1872</v>
      </c>
      <c r="R886" s="1">
        <v>98037</v>
      </c>
      <c r="S886" s="5" t="s">
        <v>1809</v>
      </c>
      <c r="T886" s="5" t="s">
        <v>1868</v>
      </c>
      <c r="U886" s="2">
        <v>401.85</v>
      </c>
      <c r="V886" s="1">
        <v>11</v>
      </c>
      <c r="W886" s="4">
        <v>646.88</v>
      </c>
      <c r="X886" s="1">
        <v>88824</v>
      </c>
      <c r="Y886" s="4">
        <f>DataSheet!$E886-DataSheet!$D886</f>
        <v>55.919999999999995</v>
      </c>
      <c r="Z886" s="1" t="e">
        <f t="array" aca="1" ref="Z886" ca="1">_xludf.IFS(DataSheet!$O886="Central","Chris",DataSheet!$O886="East","Erin",DataSheet!$O886="South","Sam",DataSheet!$O886="West","William")</f>
        <v>#NAME?</v>
      </c>
    </row>
    <row r="887" spans="1:26" ht="15.75" customHeight="1">
      <c r="A887" s="1">
        <v>87</v>
      </c>
      <c r="B887" s="1" t="s">
        <v>1873</v>
      </c>
      <c r="C887" s="1" t="s">
        <v>41</v>
      </c>
      <c r="D887" s="1">
        <v>0.09</v>
      </c>
      <c r="E887" s="2">
        <v>4.91</v>
      </c>
      <c r="F887" s="2">
        <v>0.5</v>
      </c>
      <c r="G887" s="1" t="s">
        <v>42</v>
      </c>
      <c r="H887" s="1" t="s">
        <v>103</v>
      </c>
      <c r="I887" s="1" t="s">
        <v>53</v>
      </c>
      <c r="J887" s="1" t="s">
        <v>162</v>
      </c>
      <c r="K887" s="1" t="s">
        <v>82</v>
      </c>
      <c r="L887" s="1" t="s">
        <v>1015</v>
      </c>
      <c r="M887" s="3">
        <v>0.36</v>
      </c>
      <c r="N887" s="1" t="s">
        <v>34</v>
      </c>
      <c r="O887" s="1" t="s">
        <v>65</v>
      </c>
      <c r="P887" s="1" t="s">
        <v>99</v>
      </c>
      <c r="Q887" s="1" t="s">
        <v>1874</v>
      </c>
      <c r="R887" s="1">
        <v>95687</v>
      </c>
      <c r="S887" s="5" t="s">
        <v>1833</v>
      </c>
      <c r="T887" s="5" t="s">
        <v>1868</v>
      </c>
      <c r="U887" s="2">
        <v>28.855799999999999</v>
      </c>
      <c r="V887" s="1">
        <v>9</v>
      </c>
      <c r="W887" s="4">
        <v>41.82</v>
      </c>
      <c r="X887" s="1">
        <v>90597</v>
      </c>
      <c r="Y887" s="4">
        <f>DataSheet!$E887-DataSheet!$D887</f>
        <v>4.82</v>
      </c>
      <c r="Z887" s="1" t="e">
        <f t="array" aca="1" ref="Z887" ca="1">_xludf.IFS(DataSheet!$O887="Central","Chris",DataSheet!$O887="East","Erin",DataSheet!$O887="South","Sam",DataSheet!$O887="West","William")</f>
        <v>#NAME?</v>
      </c>
    </row>
    <row r="888" spans="1:26" ht="15.75" customHeight="1">
      <c r="A888" s="1">
        <v>87</v>
      </c>
      <c r="B888" s="1" t="s">
        <v>1873</v>
      </c>
      <c r="C888" s="1" t="s">
        <v>41</v>
      </c>
      <c r="D888" s="1">
        <v>0.01</v>
      </c>
      <c r="E888" s="2">
        <v>296.18</v>
      </c>
      <c r="F888" s="2">
        <v>54.12</v>
      </c>
      <c r="G888" s="1" t="s">
        <v>28</v>
      </c>
      <c r="H888" s="1" t="s">
        <v>103</v>
      </c>
      <c r="I888" s="1" t="s">
        <v>30</v>
      </c>
      <c r="J888" s="1" t="s">
        <v>31</v>
      </c>
      <c r="K888" s="1" t="s">
        <v>32</v>
      </c>
      <c r="L888" s="1" t="s">
        <v>1126</v>
      </c>
      <c r="M888" s="3">
        <v>0.76</v>
      </c>
      <c r="N888" s="1" t="s">
        <v>34</v>
      </c>
      <c r="O888" s="1" t="s">
        <v>65</v>
      </c>
      <c r="P888" s="1" t="s">
        <v>99</v>
      </c>
      <c r="Q888" s="1" t="s">
        <v>1874</v>
      </c>
      <c r="R888" s="1">
        <v>95687</v>
      </c>
      <c r="S888" s="5" t="s">
        <v>1833</v>
      </c>
      <c r="T888" s="5" t="s">
        <v>1764</v>
      </c>
      <c r="U888" s="2">
        <v>173.48</v>
      </c>
      <c r="V888" s="1">
        <v>9</v>
      </c>
      <c r="W888" s="4">
        <v>2875.72</v>
      </c>
      <c r="X888" s="1">
        <v>90597</v>
      </c>
      <c r="Y888" s="4">
        <f>DataSheet!$E888-DataSheet!$D888</f>
        <v>296.17</v>
      </c>
      <c r="Z888" s="1" t="e">
        <f t="array" aca="1" ref="Z888" ca="1">_xludf.IFS(DataSheet!$O888="Central","Chris",DataSheet!$O888="East","Erin",DataSheet!$O888="South","Sam",DataSheet!$O888="West","William")</f>
        <v>#NAME?</v>
      </c>
    </row>
    <row r="889" spans="1:26" ht="15.75" customHeight="1">
      <c r="A889" s="1">
        <v>2014</v>
      </c>
      <c r="B889" s="1" t="s">
        <v>1875</v>
      </c>
      <c r="C889" s="1" t="s">
        <v>41</v>
      </c>
      <c r="D889" s="1">
        <v>7.0000000000000007E-2</v>
      </c>
      <c r="E889" s="2">
        <v>39.479999999999997</v>
      </c>
      <c r="F889" s="2">
        <v>1.99</v>
      </c>
      <c r="G889" s="1" t="s">
        <v>42</v>
      </c>
      <c r="H889" s="1" t="s">
        <v>80</v>
      </c>
      <c r="I889" s="1" t="s">
        <v>44</v>
      </c>
      <c r="J889" s="1" t="s">
        <v>45</v>
      </c>
      <c r="K889" s="1" t="s">
        <v>46</v>
      </c>
      <c r="L889" s="1" t="s">
        <v>1313</v>
      </c>
      <c r="M889" s="3">
        <v>0.54</v>
      </c>
      <c r="N889" s="1" t="s">
        <v>34</v>
      </c>
      <c r="O889" s="1" t="s">
        <v>57</v>
      </c>
      <c r="P889" s="1" t="s">
        <v>226</v>
      </c>
      <c r="Q889" s="1" t="s">
        <v>1876</v>
      </c>
      <c r="R889" s="1">
        <v>51503</v>
      </c>
      <c r="S889" s="5" t="s">
        <v>1833</v>
      </c>
      <c r="T889" s="5" t="s">
        <v>1776</v>
      </c>
      <c r="U889" s="2">
        <v>88.72</v>
      </c>
      <c r="V889" s="1">
        <v>4</v>
      </c>
      <c r="W889" s="4">
        <v>151.27000000000001</v>
      </c>
      <c r="X889" s="1">
        <v>88367</v>
      </c>
      <c r="Y889" s="4">
        <f>DataSheet!$E889-DataSheet!$D889</f>
        <v>39.409999999999997</v>
      </c>
      <c r="Z889" s="1" t="e">
        <f t="array" aca="1" ref="Z889" ca="1">_xludf.IFS(DataSheet!$O889="Central","Chris",DataSheet!$O889="East","Erin",DataSheet!$O889="South","Sam",DataSheet!$O889="West","William")</f>
        <v>#NAME?</v>
      </c>
    </row>
    <row r="890" spans="1:26" ht="15.75" customHeight="1">
      <c r="A890" s="1">
        <v>2014</v>
      </c>
      <c r="B890" s="1" t="s">
        <v>1875</v>
      </c>
      <c r="C890" s="1" t="s">
        <v>41</v>
      </c>
      <c r="D890" s="1">
        <v>0</v>
      </c>
      <c r="E890" s="2">
        <v>4.91</v>
      </c>
      <c r="F890" s="2">
        <v>0.5</v>
      </c>
      <c r="G890" s="1" t="s">
        <v>42</v>
      </c>
      <c r="H890" s="1" t="s">
        <v>80</v>
      </c>
      <c r="I890" s="1" t="s">
        <v>53</v>
      </c>
      <c r="J890" s="1" t="s">
        <v>162</v>
      </c>
      <c r="K890" s="1" t="s">
        <v>82</v>
      </c>
      <c r="L890" s="1" t="s">
        <v>1015</v>
      </c>
      <c r="M890" s="3">
        <v>0.36</v>
      </c>
      <c r="N890" s="1" t="s">
        <v>34</v>
      </c>
      <c r="O890" s="1" t="s">
        <v>57</v>
      </c>
      <c r="P890" s="1" t="s">
        <v>226</v>
      </c>
      <c r="Q890" s="1" t="s">
        <v>1876</v>
      </c>
      <c r="R890" s="1">
        <v>51503</v>
      </c>
      <c r="S890" s="5" t="s">
        <v>1833</v>
      </c>
      <c r="T890" s="5" t="s">
        <v>1776</v>
      </c>
      <c r="U890" s="2">
        <v>7.2519</v>
      </c>
      <c r="V890" s="1">
        <v>2</v>
      </c>
      <c r="W890" s="4">
        <v>10.51</v>
      </c>
      <c r="X890" s="1">
        <v>88367</v>
      </c>
      <c r="Y890" s="4">
        <f>DataSheet!$E890-DataSheet!$D890</f>
        <v>4.91</v>
      </c>
      <c r="Z890" s="1" t="e">
        <f t="array" aca="1" ref="Z890" ca="1">_xludf.IFS(DataSheet!$O890="Central","Chris",DataSheet!$O890="East","Erin",DataSheet!$O890="South","Sam",DataSheet!$O890="West","William")</f>
        <v>#NAME?</v>
      </c>
    </row>
    <row r="891" spans="1:26" ht="15.75" customHeight="1">
      <c r="A891" s="1">
        <v>949</v>
      </c>
      <c r="B891" s="1" t="s">
        <v>108</v>
      </c>
      <c r="C891" s="1" t="s">
        <v>52</v>
      </c>
      <c r="D891" s="1">
        <v>0.02</v>
      </c>
      <c r="E891" s="2">
        <v>48.04</v>
      </c>
      <c r="F891" s="2">
        <v>5.09</v>
      </c>
      <c r="G891" s="1" t="s">
        <v>42</v>
      </c>
      <c r="H891" s="1" t="s">
        <v>43</v>
      </c>
      <c r="I891" s="1" t="s">
        <v>53</v>
      </c>
      <c r="J891" s="1" t="s">
        <v>97</v>
      </c>
      <c r="K891" s="1" t="s">
        <v>82</v>
      </c>
      <c r="L891" s="1" t="s">
        <v>483</v>
      </c>
      <c r="M891" s="3">
        <v>0.37</v>
      </c>
      <c r="N891" s="1" t="s">
        <v>34</v>
      </c>
      <c r="O891" s="1" t="s">
        <v>65</v>
      </c>
      <c r="P891" s="1" t="s">
        <v>99</v>
      </c>
      <c r="Q891" s="1" t="s">
        <v>109</v>
      </c>
      <c r="R891" s="1">
        <v>90049</v>
      </c>
      <c r="S891" s="5" t="s">
        <v>1833</v>
      </c>
      <c r="T891" s="5" t="s">
        <v>1866</v>
      </c>
      <c r="U891" s="2">
        <v>373.67</v>
      </c>
      <c r="V891" s="1">
        <v>18</v>
      </c>
      <c r="W891" s="4">
        <v>881.32</v>
      </c>
      <c r="X891" s="1">
        <v>8257</v>
      </c>
      <c r="Y891" s="4">
        <f>DataSheet!$E891-DataSheet!$D891</f>
        <v>48.019999999999996</v>
      </c>
      <c r="Z891" s="1" t="e">
        <f t="array" aca="1" ref="Z891" ca="1">_xludf.IFS(DataSheet!$O891="Central","Chris",DataSheet!$O891="East","Erin",DataSheet!$O891="South","Sam",DataSheet!$O891="West","William")</f>
        <v>#NAME?</v>
      </c>
    </row>
    <row r="892" spans="1:26" ht="15.75" customHeight="1">
      <c r="A892" s="1">
        <v>950</v>
      </c>
      <c r="B892" s="1" t="s">
        <v>91</v>
      </c>
      <c r="C892" s="1" t="s">
        <v>52</v>
      </c>
      <c r="D892" s="1">
        <v>0.05</v>
      </c>
      <c r="E892" s="2">
        <v>1500.97</v>
      </c>
      <c r="F892" s="2">
        <v>29.7</v>
      </c>
      <c r="G892" s="1" t="s">
        <v>28</v>
      </c>
      <c r="H892" s="1" t="s">
        <v>43</v>
      </c>
      <c r="I892" s="1" t="s">
        <v>44</v>
      </c>
      <c r="J892" s="1" t="s">
        <v>62</v>
      </c>
      <c r="K892" s="1" t="s">
        <v>63</v>
      </c>
      <c r="L892" s="1" t="s">
        <v>1877</v>
      </c>
      <c r="M892" s="3">
        <v>0.56999999999999995</v>
      </c>
      <c r="N892" s="1" t="s">
        <v>34</v>
      </c>
      <c r="O892" s="1" t="s">
        <v>57</v>
      </c>
      <c r="P892" s="1" t="s">
        <v>93</v>
      </c>
      <c r="Q892" s="1" t="s">
        <v>94</v>
      </c>
      <c r="R892" s="1">
        <v>55372</v>
      </c>
      <c r="S892" s="5" t="s">
        <v>1833</v>
      </c>
      <c r="T892" s="5" t="s">
        <v>1833</v>
      </c>
      <c r="U892" s="2">
        <v>-2561.3235</v>
      </c>
      <c r="V892" s="1">
        <v>1</v>
      </c>
      <c r="W892" s="4">
        <v>1497.22</v>
      </c>
      <c r="X892" s="1">
        <v>89084</v>
      </c>
      <c r="Y892" s="4">
        <f>DataSheet!$E892-DataSheet!$D892</f>
        <v>1500.92</v>
      </c>
      <c r="Z892" s="1" t="e">
        <f t="array" aca="1" ref="Z892" ca="1">_xludf.IFS(DataSheet!$O892="Central","Chris",DataSheet!$O892="East","Erin",DataSheet!$O892="South","Sam",DataSheet!$O892="West","William")</f>
        <v>#NAME?</v>
      </c>
    </row>
    <row r="893" spans="1:26" ht="15.75" customHeight="1">
      <c r="A893" s="1">
        <v>950</v>
      </c>
      <c r="B893" s="1" t="s">
        <v>91</v>
      </c>
      <c r="C893" s="1" t="s">
        <v>52</v>
      </c>
      <c r="D893" s="1">
        <v>0.02</v>
      </c>
      <c r="E893" s="2">
        <v>48.04</v>
      </c>
      <c r="F893" s="2">
        <v>5.09</v>
      </c>
      <c r="G893" s="1" t="s">
        <v>42</v>
      </c>
      <c r="H893" s="1" t="s">
        <v>43</v>
      </c>
      <c r="I893" s="1" t="s">
        <v>53</v>
      </c>
      <c r="J893" s="1" t="s">
        <v>97</v>
      </c>
      <c r="K893" s="1" t="s">
        <v>82</v>
      </c>
      <c r="L893" s="1" t="s">
        <v>483</v>
      </c>
      <c r="M893" s="3">
        <v>0.37</v>
      </c>
      <c r="N893" s="1" t="s">
        <v>34</v>
      </c>
      <c r="O893" s="1" t="s">
        <v>57</v>
      </c>
      <c r="P893" s="1" t="s">
        <v>93</v>
      </c>
      <c r="Q893" s="1" t="s">
        <v>94</v>
      </c>
      <c r="R893" s="1">
        <v>55372</v>
      </c>
      <c r="S893" s="5" t="s">
        <v>1833</v>
      </c>
      <c r="T893" s="5" t="s">
        <v>1866</v>
      </c>
      <c r="U893" s="2">
        <v>168.91890000000001</v>
      </c>
      <c r="V893" s="1">
        <v>5</v>
      </c>
      <c r="W893" s="4">
        <v>244.81</v>
      </c>
      <c r="X893" s="1">
        <v>89084</v>
      </c>
      <c r="Y893" s="4">
        <f>DataSheet!$E893-DataSheet!$D893</f>
        <v>48.019999999999996</v>
      </c>
      <c r="Z893" s="1" t="e">
        <f t="array" aca="1" ref="Z893" ca="1">_xludf.IFS(DataSheet!$O893="Central","Chris",DataSheet!$O893="East","Erin",DataSheet!$O893="South","Sam",DataSheet!$O893="West","William")</f>
        <v>#NAME?</v>
      </c>
    </row>
    <row r="894" spans="1:26" ht="15.75" customHeight="1">
      <c r="A894" s="1">
        <v>950</v>
      </c>
      <c r="B894" s="1" t="s">
        <v>91</v>
      </c>
      <c r="C894" s="1" t="s">
        <v>52</v>
      </c>
      <c r="D894" s="1">
        <v>0.03</v>
      </c>
      <c r="E894" s="2">
        <v>4.28</v>
      </c>
      <c r="F894" s="2">
        <v>1.6</v>
      </c>
      <c r="G894" s="1" t="s">
        <v>42</v>
      </c>
      <c r="H894" s="1" t="s">
        <v>43</v>
      </c>
      <c r="I894" s="1" t="s">
        <v>53</v>
      </c>
      <c r="J894" s="1" t="s">
        <v>54</v>
      </c>
      <c r="K894" s="1" t="s">
        <v>55</v>
      </c>
      <c r="L894" s="1" t="s">
        <v>1878</v>
      </c>
      <c r="M894" s="3">
        <v>0.57999999999999996</v>
      </c>
      <c r="N894" s="1" t="s">
        <v>34</v>
      </c>
      <c r="O894" s="1" t="s">
        <v>57</v>
      </c>
      <c r="P894" s="1" t="s">
        <v>93</v>
      </c>
      <c r="Q894" s="1" t="s">
        <v>94</v>
      </c>
      <c r="R894" s="1">
        <v>55372</v>
      </c>
      <c r="S894" s="5" t="s">
        <v>1833</v>
      </c>
      <c r="T894" s="5" t="s">
        <v>1879</v>
      </c>
      <c r="U894" s="2">
        <v>-6.2</v>
      </c>
      <c r="V894" s="1">
        <v>1</v>
      </c>
      <c r="W894" s="4">
        <v>4.55</v>
      </c>
      <c r="X894" s="1">
        <v>89084</v>
      </c>
      <c r="Y894" s="4">
        <f>DataSheet!$E894-DataSheet!$D894</f>
        <v>4.25</v>
      </c>
      <c r="Z894" s="1" t="e">
        <f t="array" aca="1" ref="Z894" ca="1">_xludf.IFS(DataSheet!$O894="Central","Chris",DataSheet!$O894="East","Erin",DataSheet!$O894="South","Sam",DataSheet!$O894="West","William")</f>
        <v>#NAME?</v>
      </c>
    </row>
    <row r="895" spans="1:26" ht="15.75" customHeight="1">
      <c r="A895" s="1">
        <v>1938</v>
      </c>
      <c r="B895" s="1" t="s">
        <v>1880</v>
      </c>
      <c r="C895" s="1" t="s">
        <v>126</v>
      </c>
      <c r="D895" s="1">
        <v>0.1</v>
      </c>
      <c r="E895" s="2">
        <v>152.47999999999999</v>
      </c>
      <c r="F895" s="2">
        <v>4</v>
      </c>
      <c r="G895" s="1" t="s">
        <v>96</v>
      </c>
      <c r="H895" s="1" t="s">
        <v>103</v>
      </c>
      <c r="I895" s="1" t="s">
        <v>44</v>
      </c>
      <c r="J895" s="1" t="s">
        <v>45</v>
      </c>
      <c r="K895" s="1" t="s">
        <v>82</v>
      </c>
      <c r="L895" s="1" t="s">
        <v>1881</v>
      </c>
      <c r="M895" s="3">
        <v>0.79</v>
      </c>
      <c r="N895" s="1" t="s">
        <v>34</v>
      </c>
      <c r="O895" s="1" t="s">
        <v>57</v>
      </c>
      <c r="P895" s="1" t="s">
        <v>559</v>
      </c>
      <c r="Q895" s="1" t="s">
        <v>1882</v>
      </c>
      <c r="R895" s="1">
        <v>66801</v>
      </c>
      <c r="S895" s="5" t="s">
        <v>1833</v>
      </c>
      <c r="T895" s="5" t="s">
        <v>1868</v>
      </c>
      <c r="U895" s="2">
        <v>-521.09</v>
      </c>
      <c r="V895" s="1">
        <v>4</v>
      </c>
      <c r="W895" s="4">
        <v>558.16999999999996</v>
      </c>
      <c r="X895" s="1">
        <v>88870</v>
      </c>
      <c r="Y895" s="4">
        <f>DataSheet!$E895-DataSheet!$D895</f>
        <v>152.38</v>
      </c>
      <c r="Z895" s="1" t="e">
        <f t="array" aca="1" ref="Z895" ca="1">_xludf.IFS(DataSheet!$O895="Central","Chris",DataSheet!$O895="East","Erin",DataSheet!$O895="South","Sam",DataSheet!$O895="West","William")</f>
        <v>#NAME?</v>
      </c>
    </row>
    <row r="896" spans="1:26" ht="15.75" customHeight="1">
      <c r="A896" s="1">
        <v>1940</v>
      </c>
      <c r="B896" s="1" t="s">
        <v>1883</v>
      </c>
      <c r="C896" s="1" t="s">
        <v>126</v>
      </c>
      <c r="D896" s="1">
        <v>0.08</v>
      </c>
      <c r="E896" s="2">
        <v>6.84</v>
      </c>
      <c r="F896" s="2">
        <v>8.3699999999999992</v>
      </c>
      <c r="G896" s="1" t="s">
        <v>42</v>
      </c>
      <c r="H896" s="1" t="s">
        <v>103</v>
      </c>
      <c r="I896" s="1" t="s">
        <v>53</v>
      </c>
      <c r="J896" s="1" t="s">
        <v>591</v>
      </c>
      <c r="K896" s="1" t="s">
        <v>46</v>
      </c>
      <c r="L896" s="1" t="s">
        <v>765</v>
      </c>
      <c r="M896" s="3">
        <v>0.57999999999999996</v>
      </c>
      <c r="N896" s="1" t="s">
        <v>34</v>
      </c>
      <c r="O896" s="1" t="s">
        <v>65</v>
      </c>
      <c r="P896" s="1" t="s">
        <v>156</v>
      </c>
      <c r="Q896" s="1" t="s">
        <v>157</v>
      </c>
      <c r="R896" s="1">
        <v>84020</v>
      </c>
      <c r="S896" s="5" t="s">
        <v>1833</v>
      </c>
      <c r="T896" s="5" t="s">
        <v>1776</v>
      </c>
      <c r="U896" s="2">
        <v>-29.49</v>
      </c>
      <c r="V896" s="1">
        <v>1</v>
      </c>
      <c r="W896" s="4">
        <v>8.39</v>
      </c>
      <c r="X896" s="1">
        <v>88870</v>
      </c>
      <c r="Y896" s="4">
        <f>DataSheet!$E896-DataSheet!$D896</f>
        <v>6.76</v>
      </c>
      <c r="Z896" s="1" t="e">
        <f t="array" aca="1" ref="Z896" ca="1">_xludf.IFS(DataSheet!$O896="Central","Chris",DataSheet!$O896="East","Erin",DataSheet!$O896="South","Sam",DataSheet!$O896="West","William")</f>
        <v>#NAME?</v>
      </c>
    </row>
    <row r="897" spans="1:26" ht="15.75" customHeight="1">
      <c r="A897" s="1">
        <v>959</v>
      </c>
      <c r="B897" s="1" t="s">
        <v>1884</v>
      </c>
      <c r="C897" s="1" t="s">
        <v>79</v>
      </c>
      <c r="D897" s="1">
        <v>0.01</v>
      </c>
      <c r="E897" s="2">
        <v>145.44999999999999</v>
      </c>
      <c r="F897" s="2">
        <v>17.850000000000001</v>
      </c>
      <c r="G897" s="1" t="s">
        <v>28</v>
      </c>
      <c r="H897" s="1" t="s">
        <v>103</v>
      </c>
      <c r="I897" s="1" t="s">
        <v>44</v>
      </c>
      <c r="J897" s="1" t="s">
        <v>62</v>
      </c>
      <c r="K897" s="1" t="s">
        <v>63</v>
      </c>
      <c r="L897" s="1" t="s">
        <v>223</v>
      </c>
      <c r="M897" s="3">
        <v>0.56000000000000005</v>
      </c>
      <c r="N897" s="1" t="s">
        <v>34</v>
      </c>
      <c r="O897" s="1" t="s">
        <v>57</v>
      </c>
      <c r="P897" s="1" t="s">
        <v>199</v>
      </c>
      <c r="Q897" s="1" t="s">
        <v>209</v>
      </c>
      <c r="R897" s="1">
        <v>76028</v>
      </c>
      <c r="S897" s="5" t="s">
        <v>1833</v>
      </c>
      <c r="T897" s="5" t="s">
        <v>1868</v>
      </c>
      <c r="U897" s="2">
        <v>837.6807</v>
      </c>
      <c r="V897" s="1">
        <v>8</v>
      </c>
      <c r="W897" s="4">
        <v>1214.03</v>
      </c>
      <c r="X897" s="1">
        <v>91581</v>
      </c>
      <c r="Y897" s="4">
        <f>DataSheet!$E897-DataSheet!$D897</f>
        <v>145.44</v>
      </c>
      <c r="Z897" s="1" t="e">
        <f t="array" aca="1" ref="Z897" ca="1">_xludf.IFS(DataSheet!$O897="Central","Chris",DataSheet!$O897="East","Erin",DataSheet!$O897="South","Sam",DataSheet!$O897="West","William")</f>
        <v>#NAME?</v>
      </c>
    </row>
    <row r="898" spans="1:26" ht="15.75" customHeight="1">
      <c r="A898" s="1">
        <v>1553</v>
      </c>
      <c r="B898" s="1" t="s">
        <v>1885</v>
      </c>
      <c r="C898" s="1" t="s">
        <v>79</v>
      </c>
      <c r="D898" s="1">
        <v>0.03</v>
      </c>
      <c r="E898" s="2">
        <v>12.28</v>
      </c>
      <c r="F898" s="2">
        <v>6.35</v>
      </c>
      <c r="G898" s="1" t="s">
        <v>42</v>
      </c>
      <c r="H898" s="1" t="s">
        <v>29</v>
      </c>
      <c r="I898" s="1" t="s">
        <v>53</v>
      </c>
      <c r="J898" s="1" t="s">
        <v>97</v>
      </c>
      <c r="K898" s="1" t="s">
        <v>82</v>
      </c>
      <c r="L898" s="1" t="s">
        <v>1817</v>
      </c>
      <c r="M898" s="3">
        <v>0.38</v>
      </c>
      <c r="N898" s="1" t="s">
        <v>34</v>
      </c>
      <c r="O898" s="1" t="s">
        <v>35</v>
      </c>
      <c r="P898" s="1" t="s">
        <v>36</v>
      </c>
      <c r="Q898" s="1" t="s">
        <v>1070</v>
      </c>
      <c r="R898" s="1">
        <v>38701</v>
      </c>
      <c r="S898" s="5" t="s">
        <v>1833</v>
      </c>
      <c r="T898" s="5" t="s">
        <v>1776</v>
      </c>
      <c r="U898" s="2">
        <v>68.676000000000002</v>
      </c>
      <c r="V898" s="1">
        <v>7</v>
      </c>
      <c r="W898" s="4">
        <v>87.53</v>
      </c>
      <c r="X898" s="1">
        <v>87484</v>
      </c>
      <c r="Y898" s="4">
        <f>DataSheet!$E898-DataSheet!$D898</f>
        <v>12.25</v>
      </c>
      <c r="Z898" s="1" t="e">
        <f t="array" aca="1" ref="Z898" ca="1">_xludf.IFS(DataSheet!$O898="Central","Chris",DataSheet!$O898="East","Erin",DataSheet!$O898="South","Sam",DataSheet!$O898="West","William")</f>
        <v>#NAME?</v>
      </c>
    </row>
    <row r="899" spans="1:26" ht="15.75" customHeight="1">
      <c r="A899" s="1">
        <v>2561</v>
      </c>
      <c r="B899" s="1" t="s">
        <v>1886</v>
      </c>
      <c r="C899" s="1" t="s">
        <v>79</v>
      </c>
      <c r="D899" s="1">
        <v>0.03</v>
      </c>
      <c r="E899" s="2">
        <v>160.97999999999999</v>
      </c>
      <c r="F899" s="2">
        <v>30</v>
      </c>
      <c r="G899" s="1" t="s">
        <v>28</v>
      </c>
      <c r="H899" s="1" t="s">
        <v>43</v>
      </c>
      <c r="I899" s="1" t="s">
        <v>30</v>
      </c>
      <c r="J899" s="1" t="s">
        <v>119</v>
      </c>
      <c r="K899" s="1" t="s">
        <v>63</v>
      </c>
      <c r="L899" s="1" t="s">
        <v>931</v>
      </c>
      <c r="M899" s="3">
        <v>0.62</v>
      </c>
      <c r="N899" s="1" t="s">
        <v>34</v>
      </c>
      <c r="O899" s="1" t="s">
        <v>121</v>
      </c>
      <c r="P899" s="1" t="s">
        <v>122</v>
      </c>
      <c r="Q899" s="1" t="s">
        <v>1887</v>
      </c>
      <c r="R899" s="1">
        <v>10562</v>
      </c>
      <c r="S899" s="5" t="s">
        <v>1833</v>
      </c>
      <c r="T899" s="5" t="s">
        <v>1764</v>
      </c>
      <c r="U899" s="2">
        <v>1261.4718</v>
      </c>
      <c r="V899" s="1">
        <v>11</v>
      </c>
      <c r="W899" s="4">
        <v>1828.22</v>
      </c>
      <c r="X899" s="1">
        <v>86465</v>
      </c>
      <c r="Y899" s="4">
        <f>DataSheet!$E899-DataSheet!$D899</f>
        <v>160.94999999999999</v>
      </c>
      <c r="Z899" s="1" t="e">
        <f t="array" aca="1" ref="Z899" ca="1">_xludf.IFS(DataSheet!$O899="Central","Chris",DataSheet!$O899="East","Erin",DataSheet!$O899="South","Sam",DataSheet!$O899="West","William")</f>
        <v>#NAME?</v>
      </c>
    </row>
    <row r="900" spans="1:26" ht="15.75" customHeight="1">
      <c r="A900" s="1">
        <v>1976</v>
      </c>
      <c r="B900" s="1" t="s">
        <v>395</v>
      </c>
      <c r="C900" s="1" t="s">
        <v>27</v>
      </c>
      <c r="D900" s="1">
        <v>0.06</v>
      </c>
      <c r="E900" s="2">
        <v>40.99</v>
      </c>
      <c r="F900" s="2">
        <v>17.48</v>
      </c>
      <c r="G900" s="1" t="s">
        <v>42</v>
      </c>
      <c r="H900" s="1" t="s">
        <v>43</v>
      </c>
      <c r="I900" s="1" t="s">
        <v>53</v>
      </c>
      <c r="J900" s="1" t="s">
        <v>97</v>
      </c>
      <c r="K900" s="1" t="s">
        <v>82</v>
      </c>
      <c r="L900" s="1" t="s">
        <v>1460</v>
      </c>
      <c r="M900" s="3">
        <v>0.36</v>
      </c>
      <c r="N900" s="1" t="s">
        <v>34</v>
      </c>
      <c r="O900" s="1" t="s">
        <v>57</v>
      </c>
      <c r="P900" s="1" t="s">
        <v>305</v>
      </c>
      <c r="Q900" s="1" t="s">
        <v>397</v>
      </c>
      <c r="R900" s="1">
        <v>48823</v>
      </c>
      <c r="S900" s="5" t="s">
        <v>1868</v>
      </c>
      <c r="T900" s="5" t="s">
        <v>1764</v>
      </c>
      <c r="U900" s="2">
        <v>214.23</v>
      </c>
      <c r="V900" s="1">
        <v>14</v>
      </c>
      <c r="W900" s="4">
        <v>585.08000000000004</v>
      </c>
      <c r="X900" s="1">
        <v>89041</v>
      </c>
      <c r="Y900" s="4">
        <f>DataSheet!$E900-DataSheet!$D900</f>
        <v>40.93</v>
      </c>
      <c r="Z900" s="1" t="e">
        <f t="array" aca="1" ref="Z900" ca="1">_xludf.IFS(DataSheet!$O900="Central","Chris",DataSheet!$O900="East","Erin",DataSheet!$O900="South","Sam",DataSheet!$O900="West","William")</f>
        <v>#NAME?</v>
      </c>
    </row>
    <row r="901" spans="1:26" ht="15.75" customHeight="1">
      <c r="A901" s="1">
        <v>2618</v>
      </c>
      <c r="B901" s="1" t="s">
        <v>630</v>
      </c>
      <c r="C901" s="1" t="s">
        <v>27</v>
      </c>
      <c r="D901" s="1">
        <v>0.1</v>
      </c>
      <c r="E901" s="2">
        <v>20.27</v>
      </c>
      <c r="F901" s="2">
        <v>3.99</v>
      </c>
      <c r="G901" s="1" t="s">
        <v>42</v>
      </c>
      <c r="H901" s="1" t="s">
        <v>103</v>
      </c>
      <c r="I901" s="1" t="s">
        <v>53</v>
      </c>
      <c r="J901" s="1" t="s">
        <v>104</v>
      </c>
      <c r="K901" s="1" t="s">
        <v>82</v>
      </c>
      <c r="L901" s="1" t="s">
        <v>1888</v>
      </c>
      <c r="M901" s="3">
        <v>0.56999999999999995</v>
      </c>
      <c r="N901" s="1" t="s">
        <v>34</v>
      </c>
      <c r="O901" s="1" t="s">
        <v>121</v>
      </c>
      <c r="P901" s="1" t="s">
        <v>122</v>
      </c>
      <c r="Q901" s="1" t="s">
        <v>123</v>
      </c>
      <c r="R901" s="1">
        <v>10004</v>
      </c>
      <c r="S901" s="5" t="s">
        <v>1868</v>
      </c>
      <c r="T901" s="5" t="s">
        <v>1776</v>
      </c>
      <c r="U901" s="2">
        <v>84.05</v>
      </c>
      <c r="V901" s="1">
        <v>53</v>
      </c>
      <c r="W901" s="4">
        <v>1051.52</v>
      </c>
      <c r="X901" s="1">
        <v>53153</v>
      </c>
      <c r="Y901" s="4">
        <f>DataSheet!$E901-DataSheet!$D901</f>
        <v>20.169999999999998</v>
      </c>
      <c r="Z901" s="1" t="e">
        <f t="array" aca="1" ref="Z901" ca="1">_xludf.IFS(DataSheet!$O901="Central","Chris",DataSheet!$O901="East","Erin",DataSheet!$O901="South","Sam",DataSheet!$O901="West","William")</f>
        <v>#NAME?</v>
      </c>
    </row>
    <row r="902" spans="1:26" ht="15.75" customHeight="1">
      <c r="A902" s="1">
        <v>2620</v>
      </c>
      <c r="B902" s="1" t="s">
        <v>1889</v>
      </c>
      <c r="C902" s="1" t="s">
        <v>27</v>
      </c>
      <c r="D902" s="1">
        <v>0.1</v>
      </c>
      <c r="E902" s="2">
        <v>20.27</v>
      </c>
      <c r="F902" s="2">
        <v>3.99</v>
      </c>
      <c r="G902" s="1" t="s">
        <v>42</v>
      </c>
      <c r="H902" s="1" t="s">
        <v>103</v>
      </c>
      <c r="I902" s="1" t="s">
        <v>53</v>
      </c>
      <c r="J902" s="1" t="s">
        <v>104</v>
      </c>
      <c r="K902" s="1" t="s">
        <v>82</v>
      </c>
      <c r="L902" s="1" t="s">
        <v>1888</v>
      </c>
      <c r="M902" s="3">
        <v>0.56999999999999995</v>
      </c>
      <c r="N902" s="1" t="s">
        <v>34</v>
      </c>
      <c r="O902" s="1" t="s">
        <v>35</v>
      </c>
      <c r="P902" s="1" t="s">
        <v>418</v>
      </c>
      <c r="Q902" s="1" t="s">
        <v>1890</v>
      </c>
      <c r="R902" s="1">
        <v>38134</v>
      </c>
      <c r="S902" s="5" t="s">
        <v>1868</v>
      </c>
      <c r="T902" s="5" t="s">
        <v>1776</v>
      </c>
      <c r="U902" s="2">
        <v>381.61799999999999</v>
      </c>
      <c r="V902" s="1">
        <v>13</v>
      </c>
      <c r="W902" s="4">
        <v>257.92</v>
      </c>
      <c r="X902" s="1">
        <v>88017</v>
      </c>
      <c r="Y902" s="4">
        <f>DataSheet!$E902-DataSheet!$D902</f>
        <v>20.169999999999998</v>
      </c>
      <c r="Z902" s="1" t="e">
        <f t="array" aca="1" ref="Z902" ca="1">_xludf.IFS(DataSheet!$O902="Central","Chris",DataSheet!$O902="East","Erin",DataSheet!$O902="South","Sam",DataSheet!$O902="West","William")</f>
        <v>#NAME?</v>
      </c>
    </row>
    <row r="903" spans="1:26" ht="15.75" customHeight="1">
      <c r="A903" s="1">
        <v>2618</v>
      </c>
      <c r="B903" s="1" t="s">
        <v>630</v>
      </c>
      <c r="C903" s="1" t="s">
        <v>41</v>
      </c>
      <c r="D903" s="1">
        <v>0.05</v>
      </c>
      <c r="E903" s="2">
        <v>4.84</v>
      </c>
      <c r="F903" s="2">
        <v>0.71</v>
      </c>
      <c r="G903" s="1" t="s">
        <v>96</v>
      </c>
      <c r="H903" s="1" t="s">
        <v>103</v>
      </c>
      <c r="I903" s="1" t="s">
        <v>53</v>
      </c>
      <c r="J903" s="1" t="s">
        <v>54</v>
      </c>
      <c r="K903" s="1" t="s">
        <v>55</v>
      </c>
      <c r="L903" s="1" t="s">
        <v>56</v>
      </c>
      <c r="M903" s="3">
        <v>0.52</v>
      </c>
      <c r="N903" s="1" t="s">
        <v>34</v>
      </c>
      <c r="O903" s="1" t="s">
        <v>121</v>
      </c>
      <c r="P903" s="1" t="s">
        <v>122</v>
      </c>
      <c r="Q903" s="1" t="s">
        <v>123</v>
      </c>
      <c r="R903" s="1">
        <v>10004</v>
      </c>
      <c r="S903" s="5" t="s">
        <v>1868</v>
      </c>
      <c r="T903" s="5" t="s">
        <v>1868</v>
      </c>
      <c r="U903" s="2">
        <v>29.17</v>
      </c>
      <c r="V903" s="1">
        <v>20</v>
      </c>
      <c r="W903" s="4">
        <v>103.39</v>
      </c>
      <c r="X903" s="1">
        <v>34017</v>
      </c>
      <c r="Y903" s="4">
        <f>DataSheet!$E903-DataSheet!$D903</f>
        <v>4.79</v>
      </c>
      <c r="Z903" s="1" t="e">
        <f t="array" aca="1" ref="Z903" ca="1">_xludf.IFS(DataSheet!$O903="Central","Chris",DataSheet!$O903="East","Erin",DataSheet!$O903="South","Sam",DataSheet!$O903="West","William")</f>
        <v>#NAME?</v>
      </c>
    </row>
    <row r="904" spans="1:26" ht="15.75" customHeight="1">
      <c r="A904" s="1">
        <v>2618</v>
      </c>
      <c r="B904" s="1" t="s">
        <v>630</v>
      </c>
      <c r="C904" s="1" t="s">
        <v>41</v>
      </c>
      <c r="D904" s="1">
        <v>0.01</v>
      </c>
      <c r="E904" s="2">
        <v>14.98</v>
      </c>
      <c r="F904" s="2">
        <v>7.69</v>
      </c>
      <c r="G904" s="1" t="s">
        <v>42</v>
      </c>
      <c r="H904" s="1" t="s">
        <v>103</v>
      </c>
      <c r="I904" s="1" t="s">
        <v>53</v>
      </c>
      <c r="J904" s="1" t="s">
        <v>87</v>
      </c>
      <c r="K904" s="1" t="s">
        <v>82</v>
      </c>
      <c r="L904" s="1" t="s">
        <v>715</v>
      </c>
      <c r="M904" s="3">
        <v>0.56999999999999995</v>
      </c>
      <c r="N904" s="1" t="s">
        <v>34</v>
      </c>
      <c r="O904" s="1" t="s">
        <v>121</v>
      </c>
      <c r="P904" s="1" t="s">
        <v>122</v>
      </c>
      <c r="Q904" s="1" t="s">
        <v>123</v>
      </c>
      <c r="R904" s="1">
        <v>10004</v>
      </c>
      <c r="S904" s="5" t="s">
        <v>1868</v>
      </c>
      <c r="T904" s="5" t="s">
        <v>1764</v>
      </c>
      <c r="U904" s="2">
        <v>-48.97</v>
      </c>
      <c r="V904" s="1">
        <v>28</v>
      </c>
      <c r="W904" s="4">
        <v>435.39</v>
      </c>
      <c r="X904" s="1">
        <v>34017</v>
      </c>
      <c r="Y904" s="4">
        <f>DataSheet!$E904-DataSheet!$D904</f>
        <v>14.97</v>
      </c>
      <c r="Z904" s="1" t="e">
        <f t="array" aca="1" ref="Z904" ca="1">_xludf.IFS(DataSheet!$O904="Central","Chris",DataSheet!$O904="East","Erin",DataSheet!$O904="South","Sam",DataSheet!$O904="West","William")</f>
        <v>#NAME?</v>
      </c>
    </row>
    <row r="905" spans="1:26" ht="15.75" customHeight="1">
      <c r="A905" s="1">
        <v>2619</v>
      </c>
      <c r="B905" s="1" t="s">
        <v>1117</v>
      </c>
      <c r="C905" s="1" t="s">
        <v>41</v>
      </c>
      <c r="D905" s="1">
        <v>0.05</v>
      </c>
      <c r="E905" s="2">
        <v>4.84</v>
      </c>
      <c r="F905" s="2">
        <v>0.71</v>
      </c>
      <c r="G905" s="1" t="s">
        <v>96</v>
      </c>
      <c r="H905" s="1" t="s">
        <v>103</v>
      </c>
      <c r="I905" s="1" t="s">
        <v>53</v>
      </c>
      <c r="J905" s="1" t="s">
        <v>54</v>
      </c>
      <c r="K905" s="1" t="s">
        <v>55</v>
      </c>
      <c r="L905" s="1" t="s">
        <v>56</v>
      </c>
      <c r="M905" s="3">
        <v>0.52</v>
      </c>
      <c r="N905" s="1" t="s">
        <v>34</v>
      </c>
      <c r="O905" s="1" t="s">
        <v>57</v>
      </c>
      <c r="P905" s="1" t="s">
        <v>1118</v>
      </c>
      <c r="Q905" s="1" t="s">
        <v>1119</v>
      </c>
      <c r="R905" s="1">
        <v>57103</v>
      </c>
      <c r="S905" s="5" t="s">
        <v>1868</v>
      </c>
      <c r="T905" s="5" t="s">
        <v>1868</v>
      </c>
      <c r="U905" s="2">
        <v>17.836500000000001</v>
      </c>
      <c r="V905" s="1">
        <v>5</v>
      </c>
      <c r="W905" s="4">
        <v>25.85</v>
      </c>
      <c r="X905" s="1">
        <v>88014</v>
      </c>
      <c r="Y905" s="4">
        <f>DataSheet!$E905-DataSheet!$D905</f>
        <v>4.79</v>
      </c>
      <c r="Z905" s="1" t="e">
        <f t="array" aca="1" ref="Z905" ca="1">_xludf.IFS(DataSheet!$O905="Central","Chris",DataSheet!$O905="East","Erin",DataSheet!$O905="South","Sam",DataSheet!$O905="West","William")</f>
        <v>#NAME?</v>
      </c>
    </row>
    <row r="906" spans="1:26" ht="15.75" customHeight="1">
      <c r="A906" s="1">
        <v>2958</v>
      </c>
      <c r="B906" s="1" t="s">
        <v>1891</v>
      </c>
      <c r="C906" s="1" t="s">
        <v>52</v>
      </c>
      <c r="D906" s="1">
        <v>0.06</v>
      </c>
      <c r="E906" s="2">
        <v>20.99</v>
      </c>
      <c r="F906" s="2">
        <v>0.99</v>
      </c>
      <c r="G906" s="1" t="s">
        <v>42</v>
      </c>
      <c r="H906" s="1" t="s">
        <v>103</v>
      </c>
      <c r="I906" s="1" t="s">
        <v>44</v>
      </c>
      <c r="J906" s="1" t="s">
        <v>145</v>
      </c>
      <c r="K906" s="1" t="s">
        <v>55</v>
      </c>
      <c r="L906" s="1" t="s">
        <v>1892</v>
      </c>
      <c r="M906" s="3">
        <v>0.37</v>
      </c>
      <c r="N906" s="1" t="s">
        <v>34</v>
      </c>
      <c r="O906" s="1" t="s">
        <v>57</v>
      </c>
      <c r="P906" s="1" t="s">
        <v>375</v>
      </c>
      <c r="Q906" s="1" t="s">
        <v>1893</v>
      </c>
      <c r="R906" s="1">
        <v>54956</v>
      </c>
      <c r="S906" s="5" t="s">
        <v>1868</v>
      </c>
      <c r="T906" s="5" t="s">
        <v>1894</v>
      </c>
      <c r="U906" s="2">
        <v>224.9607</v>
      </c>
      <c r="V906" s="1">
        <v>18</v>
      </c>
      <c r="W906" s="4">
        <v>326.02999999999997</v>
      </c>
      <c r="X906" s="1">
        <v>90265</v>
      </c>
      <c r="Y906" s="4">
        <f>DataSheet!$E906-DataSheet!$D906</f>
        <v>20.93</v>
      </c>
      <c r="Z906" s="1" t="e">
        <f t="array" aca="1" ref="Z906" ca="1">_xludf.IFS(DataSheet!$O906="Central","Chris",DataSheet!$O906="East","Erin",DataSheet!$O906="South","Sam",DataSheet!$O906="West","William")</f>
        <v>#NAME?</v>
      </c>
    </row>
    <row r="907" spans="1:26" ht="15.75" customHeight="1">
      <c r="A907" s="1">
        <v>1368</v>
      </c>
      <c r="B907" s="1" t="s">
        <v>1895</v>
      </c>
      <c r="C907" s="1" t="s">
        <v>126</v>
      </c>
      <c r="D907" s="1">
        <v>0.09</v>
      </c>
      <c r="E907" s="2">
        <v>4.55</v>
      </c>
      <c r="F907" s="2">
        <v>1.49</v>
      </c>
      <c r="G907" s="1" t="s">
        <v>42</v>
      </c>
      <c r="H907" s="1" t="s">
        <v>43</v>
      </c>
      <c r="I907" s="1" t="s">
        <v>53</v>
      </c>
      <c r="J907" s="1" t="s">
        <v>81</v>
      </c>
      <c r="K907" s="1" t="s">
        <v>82</v>
      </c>
      <c r="L907" s="1" t="s">
        <v>1575</v>
      </c>
      <c r="M907" s="3">
        <v>0.35</v>
      </c>
      <c r="N907" s="1" t="s">
        <v>34</v>
      </c>
      <c r="O907" s="1" t="s">
        <v>57</v>
      </c>
      <c r="P907" s="1" t="s">
        <v>199</v>
      </c>
      <c r="Q907" s="1" t="s">
        <v>1896</v>
      </c>
      <c r="R907" s="1">
        <v>75901</v>
      </c>
      <c r="S907" s="5" t="s">
        <v>1868</v>
      </c>
      <c r="T907" s="5" t="s">
        <v>1764</v>
      </c>
      <c r="U907" s="2">
        <v>16.898</v>
      </c>
      <c r="V907" s="1">
        <v>6</v>
      </c>
      <c r="W907" s="4">
        <v>25.45</v>
      </c>
      <c r="X907" s="1">
        <v>90514</v>
      </c>
      <c r="Y907" s="4">
        <f>DataSheet!$E907-DataSheet!$D907</f>
        <v>4.46</v>
      </c>
      <c r="Z907" s="1" t="e">
        <f t="array" aca="1" ref="Z907" ca="1">_xludf.IFS(DataSheet!$O907="Central","Chris",DataSheet!$O907="East","Erin",DataSheet!$O907="South","Sam",DataSheet!$O907="West","William")</f>
        <v>#NAME?</v>
      </c>
    </row>
    <row r="908" spans="1:26" ht="15.75" customHeight="1">
      <c r="A908" s="1">
        <v>1369</v>
      </c>
      <c r="B908" s="1" t="s">
        <v>1897</v>
      </c>
      <c r="C908" s="1" t="s">
        <v>126</v>
      </c>
      <c r="D908" s="1">
        <v>7.0000000000000007E-2</v>
      </c>
      <c r="E908" s="2">
        <v>9.7799999999999994</v>
      </c>
      <c r="F908" s="2">
        <v>5.76</v>
      </c>
      <c r="G908" s="1" t="s">
        <v>96</v>
      </c>
      <c r="H908" s="1" t="s">
        <v>43</v>
      </c>
      <c r="I908" s="1" t="s">
        <v>53</v>
      </c>
      <c r="J908" s="1" t="s">
        <v>362</v>
      </c>
      <c r="K908" s="1" t="s">
        <v>82</v>
      </c>
      <c r="L908" s="1" t="s">
        <v>1583</v>
      </c>
      <c r="M908" s="3">
        <v>0.35</v>
      </c>
      <c r="N908" s="1" t="s">
        <v>34</v>
      </c>
      <c r="O908" s="1" t="s">
        <v>57</v>
      </c>
      <c r="P908" s="1" t="s">
        <v>199</v>
      </c>
      <c r="Q908" s="1" t="s">
        <v>1522</v>
      </c>
      <c r="R908" s="1">
        <v>76063</v>
      </c>
      <c r="S908" s="5" t="s">
        <v>1868</v>
      </c>
      <c r="T908" s="5" t="s">
        <v>1764</v>
      </c>
      <c r="U908" s="2">
        <v>20.14</v>
      </c>
      <c r="V908" s="1">
        <v>11</v>
      </c>
      <c r="W908" s="4">
        <v>110.72</v>
      </c>
      <c r="X908" s="1">
        <v>90514</v>
      </c>
      <c r="Y908" s="4">
        <f>DataSheet!$E908-DataSheet!$D908</f>
        <v>9.7099999999999991</v>
      </c>
      <c r="Z908" s="1" t="e">
        <f t="array" aca="1" ref="Z908" ca="1">_xludf.IFS(DataSheet!$O908="Central","Chris",DataSheet!$O908="East","Erin",DataSheet!$O908="South","Sam",DataSheet!$O908="West","William")</f>
        <v>#NAME?</v>
      </c>
    </row>
    <row r="909" spans="1:26" ht="15.75" customHeight="1">
      <c r="A909" s="1">
        <v>2395</v>
      </c>
      <c r="B909" s="1" t="s">
        <v>1898</v>
      </c>
      <c r="C909" s="1" t="s">
        <v>79</v>
      </c>
      <c r="D909" s="1">
        <v>0.04</v>
      </c>
      <c r="E909" s="2">
        <v>60.97</v>
      </c>
      <c r="F909" s="2">
        <v>4.5</v>
      </c>
      <c r="G909" s="1" t="s">
        <v>42</v>
      </c>
      <c r="H909" s="1" t="s">
        <v>103</v>
      </c>
      <c r="I909" s="1" t="s">
        <v>53</v>
      </c>
      <c r="J909" s="1" t="s">
        <v>104</v>
      </c>
      <c r="K909" s="1" t="s">
        <v>82</v>
      </c>
      <c r="L909" s="1" t="s">
        <v>105</v>
      </c>
      <c r="M909" s="3">
        <v>0.56000000000000005</v>
      </c>
      <c r="N909" s="1" t="s">
        <v>34</v>
      </c>
      <c r="O909" s="1" t="s">
        <v>35</v>
      </c>
      <c r="P909" s="1" t="s">
        <v>84</v>
      </c>
      <c r="Q909" s="1" t="s">
        <v>1899</v>
      </c>
      <c r="R909" s="1">
        <v>31401</v>
      </c>
      <c r="S909" s="5" t="s">
        <v>1868</v>
      </c>
      <c r="T909" s="5" t="s">
        <v>1776</v>
      </c>
      <c r="U909" s="2">
        <v>79.423199999999994</v>
      </c>
      <c r="V909" s="1">
        <v>15</v>
      </c>
      <c r="W909" s="4">
        <v>904.31</v>
      </c>
      <c r="X909" s="1">
        <v>86952</v>
      </c>
      <c r="Y909" s="4">
        <f>DataSheet!$E909-DataSheet!$D909</f>
        <v>60.93</v>
      </c>
      <c r="Z909" s="1" t="e">
        <f t="array" aca="1" ref="Z909" ca="1">_xludf.IFS(DataSheet!$O909="Central","Chris",DataSheet!$O909="East","Erin",DataSheet!$O909="South","Sam",DataSheet!$O909="West","William")</f>
        <v>#NAME?</v>
      </c>
    </row>
    <row r="910" spans="1:26" ht="15.75" customHeight="1">
      <c r="A910" s="1">
        <v>3381</v>
      </c>
      <c r="B910" s="1" t="s">
        <v>1900</v>
      </c>
      <c r="C910" s="1" t="s">
        <v>79</v>
      </c>
      <c r="D910" s="1">
        <v>0.05</v>
      </c>
      <c r="E910" s="2">
        <v>11.97</v>
      </c>
      <c r="F910" s="2">
        <v>5.81</v>
      </c>
      <c r="G910" s="1" t="s">
        <v>42</v>
      </c>
      <c r="H910" s="1" t="s">
        <v>103</v>
      </c>
      <c r="I910" s="1" t="s">
        <v>53</v>
      </c>
      <c r="J910" s="1" t="s">
        <v>54</v>
      </c>
      <c r="K910" s="1" t="s">
        <v>46</v>
      </c>
      <c r="L910" s="1" t="s">
        <v>1901</v>
      </c>
      <c r="M910" s="3">
        <v>0.6</v>
      </c>
      <c r="N910" s="1" t="s">
        <v>34</v>
      </c>
      <c r="O910" s="1" t="s">
        <v>35</v>
      </c>
      <c r="P910" s="1" t="s">
        <v>84</v>
      </c>
      <c r="Q910" s="1" t="s">
        <v>1902</v>
      </c>
      <c r="R910" s="1">
        <v>31204</v>
      </c>
      <c r="S910" s="5" t="s">
        <v>1868</v>
      </c>
      <c r="T910" s="5" t="s">
        <v>1764</v>
      </c>
      <c r="U910" s="2">
        <v>349.05930000000001</v>
      </c>
      <c r="V910" s="1">
        <v>2</v>
      </c>
      <c r="W910" s="4">
        <v>25.31</v>
      </c>
      <c r="X910" s="1">
        <v>88836</v>
      </c>
      <c r="Y910" s="4">
        <f>DataSheet!$E910-DataSheet!$D910</f>
        <v>11.92</v>
      </c>
      <c r="Z910" s="1" t="e">
        <f t="array" aca="1" ref="Z910" ca="1">_xludf.IFS(DataSheet!$O910="Central","Chris",DataSheet!$O910="East","Erin",DataSheet!$O910="South","Sam",DataSheet!$O910="West","William")</f>
        <v>#NAME?</v>
      </c>
    </row>
    <row r="911" spans="1:26" ht="15.75" customHeight="1">
      <c r="A911" s="1">
        <v>618</v>
      </c>
      <c r="B911" s="1" t="s">
        <v>1903</v>
      </c>
      <c r="C911" s="1" t="s">
        <v>27</v>
      </c>
      <c r="D911" s="1">
        <v>0.06</v>
      </c>
      <c r="E911" s="2">
        <v>17.98</v>
      </c>
      <c r="F911" s="2">
        <v>4</v>
      </c>
      <c r="G911" s="1" t="s">
        <v>42</v>
      </c>
      <c r="H911" s="1" t="s">
        <v>43</v>
      </c>
      <c r="I911" s="1" t="s">
        <v>44</v>
      </c>
      <c r="J911" s="1" t="s">
        <v>45</v>
      </c>
      <c r="K911" s="1" t="s">
        <v>82</v>
      </c>
      <c r="L911" s="1" t="s">
        <v>1737</v>
      </c>
      <c r="M911" s="3">
        <v>0.79</v>
      </c>
      <c r="N911" s="1" t="s">
        <v>34</v>
      </c>
      <c r="O911" s="1" t="s">
        <v>65</v>
      </c>
      <c r="P911" s="1" t="s">
        <v>66</v>
      </c>
      <c r="Q911" s="1" t="s">
        <v>1904</v>
      </c>
      <c r="R911" s="1">
        <v>81007</v>
      </c>
      <c r="S911" s="5" t="s">
        <v>1776</v>
      </c>
      <c r="T911" s="5" t="s">
        <v>1764</v>
      </c>
      <c r="U911" s="2">
        <v>-78.13</v>
      </c>
      <c r="V911" s="1">
        <v>4</v>
      </c>
      <c r="W911" s="4">
        <v>70.06</v>
      </c>
      <c r="X911" s="1">
        <v>88197</v>
      </c>
      <c r="Y911" s="4">
        <f>DataSheet!$E911-DataSheet!$D911</f>
        <v>17.920000000000002</v>
      </c>
      <c r="Z911" s="1" t="e">
        <f t="array" aca="1" ref="Z911" ca="1">_xludf.IFS(DataSheet!$O911="Central","Chris",DataSheet!$O911="East","Erin",DataSheet!$O911="South","Sam",DataSheet!$O911="West","William")</f>
        <v>#NAME?</v>
      </c>
    </row>
    <row r="912" spans="1:26" ht="15.75" customHeight="1">
      <c r="A912" s="1">
        <v>3309</v>
      </c>
      <c r="B912" s="1" t="s">
        <v>1905</v>
      </c>
      <c r="C912" s="1" t="s">
        <v>27</v>
      </c>
      <c r="D912" s="1">
        <v>0.1</v>
      </c>
      <c r="E912" s="2">
        <v>6.64</v>
      </c>
      <c r="F912" s="2">
        <v>54.95</v>
      </c>
      <c r="G912" s="1" t="s">
        <v>42</v>
      </c>
      <c r="H912" s="1" t="s">
        <v>29</v>
      </c>
      <c r="I912" s="1" t="s">
        <v>30</v>
      </c>
      <c r="J912" s="1" t="s">
        <v>136</v>
      </c>
      <c r="K912" s="1" t="s">
        <v>46</v>
      </c>
      <c r="L912" s="1" t="s">
        <v>284</v>
      </c>
      <c r="M912" s="3">
        <v>0.37</v>
      </c>
      <c r="N912" s="1" t="s">
        <v>34</v>
      </c>
      <c r="O912" s="1" t="s">
        <v>121</v>
      </c>
      <c r="P912" s="1" t="s">
        <v>422</v>
      </c>
      <c r="Q912" s="1" t="s">
        <v>1906</v>
      </c>
      <c r="R912" s="1">
        <v>1760</v>
      </c>
      <c r="S912" s="5" t="s">
        <v>1776</v>
      </c>
      <c r="T912" s="5" t="s">
        <v>1866</v>
      </c>
      <c r="U912" s="2">
        <v>-25</v>
      </c>
      <c r="V912" s="1">
        <v>4</v>
      </c>
      <c r="W912" s="4">
        <v>25.31</v>
      </c>
      <c r="X912" s="1">
        <v>90460</v>
      </c>
      <c r="Y912" s="4">
        <f>DataSheet!$E912-DataSheet!$D912</f>
        <v>6.54</v>
      </c>
      <c r="Z912" s="1" t="e">
        <f t="array" aca="1" ref="Z912" ca="1">_xludf.IFS(DataSheet!$O912="Central","Chris",DataSheet!$O912="East","Erin",DataSheet!$O912="South","Sam",DataSheet!$O912="West","William")</f>
        <v>#NAME?</v>
      </c>
    </row>
    <row r="913" spans="1:26" ht="15.75" customHeight="1">
      <c r="A913" s="1">
        <v>3310</v>
      </c>
      <c r="B913" s="1" t="s">
        <v>1907</v>
      </c>
      <c r="C913" s="1" t="s">
        <v>27</v>
      </c>
      <c r="D913" s="1">
        <v>0.05</v>
      </c>
      <c r="E913" s="2">
        <v>90.48</v>
      </c>
      <c r="F913" s="2">
        <v>19.989999999999998</v>
      </c>
      <c r="G913" s="1" t="s">
        <v>42</v>
      </c>
      <c r="H913" s="1" t="s">
        <v>29</v>
      </c>
      <c r="I913" s="1" t="s">
        <v>53</v>
      </c>
      <c r="J913" s="1" t="s">
        <v>362</v>
      </c>
      <c r="K913" s="1" t="s">
        <v>82</v>
      </c>
      <c r="L913" s="1" t="s">
        <v>523</v>
      </c>
      <c r="M913" s="3">
        <v>0.4</v>
      </c>
      <c r="N913" s="1" t="s">
        <v>34</v>
      </c>
      <c r="O913" s="1" t="s">
        <v>121</v>
      </c>
      <c r="P913" s="1" t="s">
        <v>422</v>
      </c>
      <c r="Q913" s="1" t="s">
        <v>1908</v>
      </c>
      <c r="R913" s="1">
        <v>2563</v>
      </c>
      <c r="S913" s="5" t="s">
        <v>1776</v>
      </c>
      <c r="T913" s="5" t="s">
        <v>1764</v>
      </c>
      <c r="U913" s="2">
        <v>255.1482</v>
      </c>
      <c r="V913" s="1">
        <v>4</v>
      </c>
      <c r="W913" s="4">
        <v>369.78</v>
      </c>
      <c r="X913" s="1">
        <v>90460</v>
      </c>
      <c r="Y913" s="4">
        <f>DataSheet!$E913-DataSheet!$D913</f>
        <v>90.43</v>
      </c>
      <c r="Z913" s="1" t="e">
        <f t="array" aca="1" ref="Z913" ca="1">_xludf.IFS(DataSheet!$O913="Central","Chris",DataSheet!$O913="East","Erin",DataSheet!$O913="South","Sam",DataSheet!$O913="West","William")</f>
        <v>#NAME?</v>
      </c>
    </row>
    <row r="914" spans="1:26" ht="15.75" customHeight="1">
      <c r="A914" s="1">
        <v>1689</v>
      </c>
      <c r="B914" s="1" t="s">
        <v>1909</v>
      </c>
      <c r="C914" s="1" t="s">
        <v>41</v>
      </c>
      <c r="D914" s="1">
        <v>0</v>
      </c>
      <c r="E914" s="2">
        <v>48.91</v>
      </c>
      <c r="F914" s="2">
        <v>35</v>
      </c>
      <c r="G914" s="1" t="s">
        <v>42</v>
      </c>
      <c r="H914" s="1" t="s">
        <v>103</v>
      </c>
      <c r="I914" s="1" t="s">
        <v>53</v>
      </c>
      <c r="J914" s="1" t="s">
        <v>87</v>
      </c>
      <c r="K914" s="1" t="s">
        <v>71</v>
      </c>
      <c r="L914" s="1" t="s">
        <v>1910</v>
      </c>
      <c r="M914" s="3">
        <v>0.83</v>
      </c>
      <c r="N914" s="1" t="s">
        <v>34</v>
      </c>
      <c r="O914" s="1" t="s">
        <v>57</v>
      </c>
      <c r="P914" s="1" t="s">
        <v>58</v>
      </c>
      <c r="Q914" s="1" t="s">
        <v>1911</v>
      </c>
      <c r="R914" s="1">
        <v>46322</v>
      </c>
      <c r="S914" s="5" t="s">
        <v>1776</v>
      </c>
      <c r="T914" s="5" t="s">
        <v>1764</v>
      </c>
      <c r="U914" s="2">
        <v>-628.38</v>
      </c>
      <c r="V914" s="1">
        <v>10</v>
      </c>
      <c r="W914" s="4">
        <v>514.79</v>
      </c>
      <c r="X914" s="1">
        <v>91077</v>
      </c>
      <c r="Y914" s="4">
        <f>DataSheet!$E914-DataSheet!$D914</f>
        <v>48.91</v>
      </c>
      <c r="Z914" s="1" t="e">
        <f t="array" aca="1" ref="Z914" ca="1">_xludf.IFS(DataSheet!$O914="Central","Chris",DataSheet!$O914="East","Erin",DataSheet!$O914="South","Sam",DataSheet!$O914="West","William")</f>
        <v>#NAME?</v>
      </c>
    </row>
    <row r="915" spans="1:26" ht="15.75" customHeight="1">
      <c r="A915" s="1">
        <v>2308</v>
      </c>
      <c r="B915" s="1" t="s">
        <v>1912</v>
      </c>
      <c r="C915" s="1" t="s">
        <v>52</v>
      </c>
      <c r="D915" s="1">
        <v>0.08</v>
      </c>
      <c r="E915" s="2">
        <v>9.48</v>
      </c>
      <c r="F915" s="2">
        <v>7.29</v>
      </c>
      <c r="G915" s="1" t="s">
        <v>42</v>
      </c>
      <c r="H915" s="1" t="s">
        <v>29</v>
      </c>
      <c r="I915" s="1" t="s">
        <v>30</v>
      </c>
      <c r="J915" s="1" t="s">
        <v>136</v>
      </c>
      <c r="K915" s="1" t="s">
        <v>46</v>
      </c>
      <c r="L915" s="1" t="s">
        <v>525</v>
      </c>
      <c r="M915" s="3">
        <v>0.45</v>
      </c>
      <c r="N915" s="1" t="s">
        <v>34</v>
      </c>
      <c r="O915" s="1" t="s">
        <v>35</v>
      </c>
      <c r="P915" s="1" t="s">
        <v>133</v>
      </c>
      <c r="Q915" s="1" t="s">
        <v>1913</v>
      </c>
      <c r="R915" s="1">
        <v>33971</v>
      </c>
      <c r="S915" s="5" t="s">
        <v>1776</v>
      </c>
      <c r="T915" s="5" t="s">
        <v>1866</v>
      </c>
      <c r="U915" s="2">
        <v>-50.4</v>
      </c>
      <c r="V915" s="1">
        <v>2</v>
      </c>
      <c r="W915" s="4">
        <v>20.22</v>
      </c>
      <c r="X915" s="1">
        <v>90557</v>
      </c>
      <c r="Y915" s="4">
        <f>DataSheet!$E915-DataSheet!$D915</f>
        <v>9.4</v>
      </c>
      <c r="Z915" s="1" t="e">
        <f t="array" aca="1" ref="Z915" ca="1">_xludf.IFS(DataSheet!$O915="Central","Chris",DataSheet!$O915="East","Erin",DataSheet!$O915="South","Sam",DataSheet!$O915="West","William")</f>
        <v>#NAME?</v>
      </c>
    </row>
    <row r="916" spans="1:26" ht="15.75" customHeight="1">
      <c r="A916" s="1">
        <v>2308</v>
      </c>
      <c r="B916" s="1" t="s">
        <v>1912</v>
      </c>
      <c r="C916" s="1" t="s">
        <v>52</v>
      </c>
      <c r="D916" s="1">
        <v>0.03</v>
      </c>
      <c r="E916" s="2">
        <v>193.17</v>
      </c>
      <c r="F916" s="2">
        <v>19.989999999999998</v>
      </c>
      <c r="G916" s="1" t="s">
        <v>42</v>
      </c>
      <c r="H916" s="1" t="s">
        <v>29</v>
      </c>
      <c r="I916" s="1" t="s">
        <v>53</v>
      </c>
      <c r="J916" s="1" t="s">
        <v>87</v>
      </c>
      <c r="K916" s="1" t="s">
        <v>82</v>
      </c>
      <c r="L916" s="1" t="s">
        <v>1658</v>
      </c>
      <c r="M916" s="3">
        <v>0.71</v>
      </c>
      <c r="N916" s="1" t="s">
        <v>34</v>
      </c>
      <c r="O916" s="1" t="s">
        <v>35</v>
      </c>
      <c r="P916" s="1" t="s">
        <v>133</v>
      </c>
      <c r="Q916" s="1" t="s">
        <v>1913</v>
      </c>
      <c r="R916" s="1">
        <v>33971</v>
      </c>
      <c r="S916" s="5" t="s">
        <v>1776</v>
      </c>
      <c r="T916" s="5" t="s">
        <v>1894</v>
      </c>
      <c r="U916" s="2">
        <v>-348.75400000000002</v>
      </c>
      <c r="V916" s="1">
        <v>8</v>
      </c>
      <c r="W916" s="4">
        <v>1548.97</v>
      </c>
      <c r="X916" s="1">
        <v>90557</v>
      </c>
      <c r="Y916" s="4">
        <f>DataSheet!$E916-DataSheet!$D916</f>
        <v>193.14</v>
      </c>
      <c r="Z916" s="1" t="e">
        <f t="array" aca="1" ref="Z916" ca="1">_xludf.IFS(DataSheet!$O916="Central","Chris",DataSheet!$O916="East","Erin",DataSheet!$O916="South","Sam",DataSheet!$O916="West","William")</f>
        <v>#NAME?</v>
      </c>
    </row>
    <row r="917" spans="1:26" ht="15.75" customHeight="1">
      <c r="A917" s="1">
        <v>1060</v>
      </c>
      <c r="B917" s="1" t="s">
        <v>1914</v>
      </c>
      <c r="C917" s="1" t="s">
        <v>126</v>
      </c>
      <c r="D917" s="1">
        <v>0.09</v>
      </c>
      <c r="E917" s="2">
        <v>138.75</v>
      </c>
      <c r="F917" s="2">
        <v>52.42</v>
      </c>
      <c r="G917" s="1" t="s">
        <v>28</v>
      </c>
      <c r="H917" s="1" t="s">
        <v>29</v>
      </c>
      <c r="I917" s="1" t="s">
        <v>30</v>
      </c>
      <c r="J917" s="1" t="s">
        <v>31</v>
      </c>
      <c r="K917" s="1" t="s">
        <v>32</v>
      </c>
      <c r="L917" s="1" t="s">
        <v>1915</v>
      </c>
      <c r="M917" s="3">
        <v>0.74</v>
      </c>
      <c r="N917" s="1" t="s">
        <v>34</v>
      </c>
      <c r="O917" s="1" t="s">
        <v>35</v>
      </c>
      <c r="P917" s="1" t="s">
        <v>84</v>
      </c>
      <c r="Q917" s="1" t="s">
        <v>379</v>
      </c>
      <c r="R917" s="1">
        <v>30318</v>
      </c>
      <c r="S917" s="5" t="s">
        <v>1776</v>
      </c>
      <c r="T917" s="5" t="s">
        <v>1764</v>
      </c>
      <c r="U917" s="2">
        <v>-445.97177625</v>
      </c>
      <c r="V917" s="1">
        <v>23</v>
      </c>
      <c r="W917" s="4">
        <v>2527.79</v>
      </c>
      <c r="X917" s="1">
        <v>58628</v>
      </c>
      <c r="Y917" s="4">
        <f>DataSheet!$E917-DataSheet!$D917</f>
        <v>138.66</v>
      </c>
      <c r="Z917" s="1" t="e">
        <f t="array" aca="1" ref="Z917" ca="1">_xludf.IFS(DataSheet!$O917="Central","Chris",DataSheet!$O917="East","Erin",DataSheet!$O917="South","Sam",DataSheet!$O917="West","William")</f>
        <v>#NAME?</v>
      </c>
    </row>
    <row r="918" spans="1:26" ht="15.75" customHeight="1">
      <c r="A918" s="1">
        <v>1062</v>
      </c>
      <c r="B918" s="1" t="s">
        <v>1916</v>
      </c>
      <c r="C918" s="1" t="s">
        <v>126</v>
      </c>
      <c r="D918" s="1">
        <v>0.09</v>
      </c>
      <c r="E918" s="2">
        <v>138.75</v>
      </c>
      <c r="F918" s="2">
        <v>52.42</v>
      </c>
      <c r="G918" s="1" t="s">
        <v>28</v>
      </c>
      <c r="H918" s="1" t="s">
        <v>29</v>
      </c>
      <c r="I918" s="1" t="s">
        <v>30</v>
      </c>
      <c r="J918" s="1" t="s">
        <v>31</v>
      </c>
      <c r="K918" s="1" t="s">
        <v>32</v>
      </c>
      <c r="L918" s="1" t="s">
        <v>1915</v>
      </c>
      <c r="M918" s="3">
        <v>0.74</v>
      </c>
      <c r="N918" s="1" t="s">
        <v>34</v>
      </c>
      <c r="O918" s="1" t="s">
        <v>121</v>
      </c>
      <c r="P918" s="1" t="s">
        <v>122</v>
      </c>
      <c r="Q918" s="1" t="s">
        <v>1917</v>
      </c>
      <c r="R918" s="1">
        <v>11727</v>
      </c>
      <c r="S918" s="5" t="s">
        <v>1776</v>
      </c>
      <c r="T918" s="5" t="s">
        <v>1764</v>
      </c>
      <c r="U918" s="2">
        <v>-335.31712499999998</v>
      </c>
      <c r="V918" s="1">
        <v>6</v>
      </c>
      <c r="W918" s="4">
        <v>659.42</v>
      </c>
      <c r="X918" s="1">
        <v>91354</v>
      </c>
      <c r="Y918" s="4">
        <f>DataSheet!$E918-DataSheet!$D918</f>
        <v>138.66</v>
      </c>
      <c r="Z918" s="1" t="e">
        <f t="array" aca="1" ref="Z918" ca="1">_xludf.IFS(DataSheet!$O918="Central","Chris",DataSheet!$O918="East","Erin",DataSheet!$O918="South","Sam",DataSheet!$O918="West","William")</f>
        <v>#NAME?</v>
      </c>
    </row>
    <row r="919" spans="1:26" ht="15.75" customHeight="1">
      <c r="A919" s="1">
        <v>1254</v>
      </c>
      <c r="B919" s="1" t="s">
        <v>1666</v>
      </c>
      <c r="C919" s="1" t="s">
        <v>126</v>
      </c>
      <c r="D919" s="1">
        <v>0.06</v>
      </c>
      <c r="E919" s="2">
        <v>3.95</v>
      </c>
      <c r="F919" s="2">
        <v>2</v>
      </c>
      <c r="G919" s="1" t="s">
        <v>42</v>
      </c>
      <c r="H919" s="1" t="s">
        <v>80</v>
      </c>
      <c r="I919" s="1" t="s">
        <v>53</v>
      </c>
      <c r="J919" s="1" t="s">
        <v>188</v>
      </c>
      <c r="K919" s="1" t="s">
        <v>55</v>
      </c>
      <c r="L919" s="1" t="s">
        <v>1918</v>
      </c>
      <c r="M919" s="3">
        <v>0.53</v>
      </c>
      <c r="N919" s="1" t="s">
        <v>34</v>
      </c>
      <c r="O919" s="1" t="s">
        <v>57</v>
      </c>
      <c r="P919" s="1" t="s">
        <v>199</v>
      </c>
      <c r="Q919" s="1" t="s">
        <v>1667</v>
      </c>
      <c r="R919" s="1">
        <v>77530</v>
      </c>
      <c r="S919" s="5" t="s">
        <v>1776</v>
      </c>
      <c r="T919" s="5" t="s">
        <v>1764</v>
      </c>
      <c r="U919" s="2">
        <v>-9.68</v>
      </c>
      <c r="V919" s="1">
        <v>5</v>
      </c>
      <c r="W919" s="4">
        <v>19.66</v>
      </c>
      <c r="X919" s="1">
        <v>89984</v>
      </c>
      <c r="Y919" s="4">
        <f>DataSheet!$E919-DataSheet!$D919</f>
        <v>3.89</v>
      </c>
      <c r="Z919" s="1" t="e">
        <f t="array" aca="1" ref="Z919" ca="1">_xludf.IFS(DataSheet!$O919="Central","Chris",DataSheet!$O919="East","Erin",DataSheet!$O919="South","Sam",DataSheet!$O919="West","William")</f>
        <v>#NAME?</v>
      </c>
    </row>
    <row r="920" spans="1:26" ht="15.75" customHeight="1">
      <c r="A920" s="1">
        <v>2256</v>
      </c>
      <c r="B920" s="1" t="s">
        <v>102</v>
      </c>
      <c r="C920" s="1" t="s">
        <v>126</v>
      </c>
      <c r="D920" s="1">
        <v>7.0000000000000007E-2</v>
      </c>
      <c r="E920" s="2">
        <v>70.98</v>
      </c>
      <c r="F920" s="2">
        <v>30</v>
      </c>
      <c r="G920" s="1" t="s">
        <v>28</v>
      </c>
      <c r="H920" s="1" t="s">
        <v>103</v>
      </c>
      <c r="I920" s="1" t="s">
        <v>30</v>
      </c>
      <c r="J920" s="1" t="s">
        <v>119</v>
      </c>
      <c r="K920" s="1" t="s">
        <v>63</v>
      </c>
      <c r="L920" s="1" t="s">
        <v>1919</v>
      </c>
      <c r="M920" s="3">
        <v>0.73</v>
      </c>
      <c r="N920" s="1" t="s">
        <v>34</v>
      </c>
      <c r="O920" s="1" t="s">
        <v>35</v>
      </c>
      <c r="P920" s="1" t="s">
        <v>106</v>
      </c>
      <c r="Q920" s="1" t="s">
        <v>107</v>
      </c>
      <c r="R920" s="1">
        <v>28560</v>
      </c>
      <c r="S920" s="5" t="s">
        <v>1776</v>
      </c>
      <c r="T920" s="5" t="s">
        <v>1866</v>
      </c>
      <c r="U920" s="2">
        <v>-222.95</v>
      </c>
      <c r="V920" s="1">
        <v>20</v>
      </c>
      <c r="W920" s="4">
        <v>1373.47</v>
      </c>
      <c r="X920" s="1">
        <v>87964</v>
      </c>
      <c r="Y920" s="4">
        <f>DataSheet!$E920-DataSheet!$D920</f>
        <v>70.910000000000011</v>
      </c>
      <c r="Z920" s="1" t="e">
        <f t="array" aca="1" ref="Z920" ca="1">_xludf.IFS(DataSheet!$O920="Central","Chris",DataSheet!$O920="East","Erin",DataSheet!$O920="South","Sam",DataSheet!$O920="West","William")</f>
        <v>#NAME?</v>
      </c>
    </row>
    <row r="921" spans="1:26" ht="15.75" customHeight="1">
      <c r="A921" s="1">
        <v>2330</v>
      </c>
      <c r="B921" s="1" t="s">
        <v>1920</v>
      </c>
      <c r="C921" s="1" t="s">
        <v>126</v>
      </c>
      <c r="D921" s="1">
        <v>0.06</v>
      </c>
      <c r="E921" s="2">
        <v>28.53</v>
      </c>
      <c r="F921" s="2">
        <v>1.49</v>
      </c>
      <c r="G921" s="1" t="s">
        <v>42</v>
      </c>
      <c r="H921" s="1" t="s">
        <v>80</v>
      </c>
      <c r="I921" s="1" t="s">
        <v>53</v>
      </c>
      <c r="J921" s="1" t="s">
        <v>81</v>
      </c>
      <c r="K921" s="1" t="s">
        <v>82</v>
      </c>
      <c r="L921" s="1" t="s">
        <v>1921</v>
      </c>
      <c r="M921" s="3">
        <v>0.38</v>
      </c>
      <c r="N921" s="1" t="s">
        <v>34</v>
      </c>
      <c r="O921" s="1" t="s">
        <v>57</v>
      </c>
      <c r="P921" s="1" t="s">
        <v>226</v>
      </c>
      <c r="Q921" s="1" t="s">
        <v>1922</v>
      </c>
      <c r="R921" s="1">
        <v>52302</v>
      </c>
      <c r="S921" s="5" t="s">
        <v>1776</v>
      </c>
      <c r="T921" s="5" t="s">
        <v>1923</v>
      </c>
      <c r="U921" s="2">
        <v>74.638499999999993</v>
      </c>
      <c r="V921" s="1">
        <v>5</v>
      </c>
      <c r="W921" s="4">
        <v>134.09</v>
      </c>
      <c r="X921" s="1">
        <v>90964</v>
      </c>
      <c r="Y921" s="4">
        <f>DataSheet!$E921-DataSheet!$D921</f>
        <v>28.470000000000002</v>
      </c>
      <c r="Z921" s="1" t="e">
        <f t="array" aca="1" ref="Z921" ca="1">_xludf.IFS(DataSheet!$O921="Central","Chris",DataSheet!$O921="East","Erin",DataSheet!$O921="South","Sam",DataSheet!$O921="West","William")</f>
        <v>#NAME?</v>
      </c>
    </row>
    <row r="922" spans="1:26" ht="15.75" customHeight="1">
      <c r="A922" s="1">
        <v>3143</v>
      </c>
      <c r="B922" s="1" t="s">
        <v>1924</v>
      </c>
      <c r="C922" s="1" t="s">
        <v>126</v>
      </c>
      <c r="D922" s="1">
        <v>0.02</v>
      </c>
      <c r="E922" s="2">
        <v>15.42</v>
      </c>
      <c r="F922" s="2">
        <v>5.41</v>
      </c>
      <c r="G922" s="1" t="s">
        <v>42</v>
      </c>
      <c r="H922" s="1" t="s">
        <v>43</v>
      </c>
      <c r="I922" s="1" t="s">
        <v>53</v>
      </c>
      <c r="J922" s="1" t="s">
        <v>87</v>
      </c>
      <c r="K922" s="1" t="s">
        <v>82</v>
      </c>
      <c r="L922" s="1" t="s">
        <v>1925</v>
      </c>
      <c r="M922" s="3">
        <v>0.59</v>
      </c>
      <c r="N922" s="1" t="s">
        <v>34</v>
      </c>
      <c r="O922" s="1" t="s">
        <v>57</v>
      </c>
      <c r="P922" s="1" t="s">
        <v>199</v>
      </c>
      <c r="Q922" s="1" t="s">
        <v>1926</v>
      </c>
      <c r="R922" s="1">
        <v>78660</v>
      </c>
      <c r="S922" s="5" t="s">
        <v>1776</v>
      </c>
      <c r="T922" s="5" t="s">
        <v>1764</v>
      </c>
      <c r="U922" s="2">
        <v>-16.37</v>
      </c>
      <c r="V922" s="1">
        <v>2</v>
      </c>
      <c r="W922" s="4">
        <v>33.840000000000003</v>
      </c>
      <c r="X922" s="1">
        <v>86368</v>
      </c>
      <c r="Y922" s="4">
        <f>DataSheet!$E922-DataSheet!$D922</f>
        <v>15.4</v>
      </c>
      <c r="Z922" s="1" t="e">
        <f t="array" aca="1" ref="Z922" ca="1">_xludf.IFS(DataSheet!$O922="Central","Chris",DataSheet!$O922="East","Erin",DataSheet!$O922="South","Sam",DataSheet!$O922="West","William")</f>
        <v>#NAME?</v>
      </c>
    </row>
    <row r="923" spans="1:26" ht="15.75" customHeight="1">
      <c r="A923" s="1">
        <v>2430</v>
      </c>
      <c r="B923" s="1" t="s">
        <v>1927</v>
      </c>
      <c r="C923" s="1" t="s">
        <v>79</v>
      </c>
      <c r="D923" s="1">
        <v>0.1</v>
      </c>
      <c r="E923" s="2">
        <v>14.28</v>
      </c>
      <c r="F923" s="2">
        <v>2.99</v>
      </c>
      <c r="G923" s="1" t="s">
        <v>42</v>
      </c>
      <c r="H923" s="1" t="s">
        <v>80</v>
      </c>
      <c r="I923" s="1" t="s">
        <v>53</v>
      </c>
      <c r="J923" s="1" t="s">
        <v>81</v>
      </c>
      <c r="K923" s="1" t="s">
        <v>82</v>
      </c>
      <c r="L923" s="1" t="s">
        <v>712</v>
      </c>
      <c r="M923" s="3">
        <v>0.39</v>
      </c>
      <c r="N923" s="1" t="s">
        <v>34</v>
      </c>
      <c r="O923" s="1" t="s">
        <v>57</v>
      </c>
      <c r="P923" s="1" t="s">
        <v>199</v>
      </c>
      <c r="Q923" s="1" t="s">
        <v>1928</v>
      </c>
      <c r="R923" s="1">
        <v>76541</v>
      </c>
      <c r="S923" s="5" t="s">
        <v>1776</v>
      </c>
      <c r="T923" s="5" t="s">
        <v>1764</v>
      </c>
      <c r="U923" s="2">
        <v>104.9145</v>
      </c>
      <c r="V923" s="1">
        <v>11</v>
      </c>
      <c r="W923" s="4">
        <v>152.05000000000001</v>
      </c>
      <c r="X923" s="1">
        <v>91108</v>
      </c>
      <c r="Y923" s="4">
        <f>DataSheet!$E923-DataSheet!$D923</f>
        <v>14.18</v>
      </c>
      <c r="Z923" s="1" t="e">
        <f t="array" aca="1" ref="Z923" ca="1">_xludf.IFS(DataSheet!$O923="Central","Chris",DataSheet!$O923="East","Erin",DataSheet!$O923="South","Sam",DataSheet!$O923="West","William")</f>
        <v>#NAME?</v>
      </c>
    </row>
    <row r="924" spans="1:26" ht="15.75" customHeight="1">
      <c r="A924" s="1">
        <v>880</v>
      </c>
      <c r="B924" s="1" t="s">
        <v>1929</v>
      </c>
      <c r="C924" s="1" t="s">
        <v>27</v>
      </c>
      <c r="D924" s="1">
        <v>7.0000000000000007E-2</v>
      </c>
      <c r="E924" s="2">
        <v>5.68</v>
      </c>
      <c r="F924" s="2">
        <v>1.39</v>
      </c>
      <c r="G924" s="1" t="s">
        <v>42</v>
      </c>
      <c r="H924" s="1" t="s">
        <v>29</v>
      </c>
      <c r="I924" s="1" t="s">
        <v>53</v>
      </c>
      <c r="J924" s="1" t="s">
        <v>362</v>
      </c>
      <c r="K924" s="1" t="s">
        <v>82</v>
      </c>
      <c r="L924" s="1" t="s">
        <v>621</v>
      </c>
      <c r="M924" s="3">
        <v>0.38</v>
      </c>
      <c r="N924" s="1" t="s">
        <v>34</v>
      </c>
      <c r="O924" s="1" t="s">
        <v>65</v>
      </c>
      <c r="P924" s="1" t="s">
        <v>611</v>
      </c>
      <c r="Q924" s="1" t="s">
        <v>1930</v>
      </c>
      <c r="R924" s="1">
        <v>85254</v>
      </c>
      <c r="S924" s="5" t="s">
        <v>1764</v>
      </c>
      <c r="T924" s="5" t="s">
        <v>1923</v>
      </c>
      <c r="U924" s="2">
        <v>18.643799999999999</v>
      </c>
      <c r="V924" s="1">
        <v>5</v>
      </c>
      <c r="W924" s="4">
        <v>27.02</v>
      </c>
      <c r="X924" s="1">
        <v>86153</v>
      </c>
      <c r="Y924" s="4">
        <f>DataSheet!$E924-DataSheet!$D924</f>
        <v>5.6099999999999994</v>
      </c>
      <c r="Z924" s="1" t="e">
        <f t="array" aca="1" ref="Z924" ca="1">_xludf.IFS(DataSheet!$O924="Central","Chris",DataSheet!$O924="East","Erin",DataSheet!$O924="South","Sam",DataSheet!$O924="West","William")</f>
        <v>#NAME?</v>
      </c>
    </row>
    <row r="925" spans="1:26" ht="15.75" customHeight="1">
      <c r="A925" s="1">
        <v>880</v>
      </c>
      <c r="B925" s="1" t="s">
        <v>1929</v>
      </c>
      <c r="C925" s="1" t="s">
        <v>27</v>
      </c>
      <c r="D925" s="1">
        <v>0.06</v>
      </c>
      <c r="E925" s="2">
        <v>22.84</v>
      </c>
      <c r="F925" s="2">
        <v>11.54</v>
      </c>
      <c r="G925" s="1" t="s">
        <v>42</v>
      </c>
      <c r="H925" s="1" t="s">
        <v>29</v>
      </c>
      <c r="I925" s="1" t="s">
        <v>53</v>
      </c>
      <c r="J925" s="1" t="s">
        <v>97</v>
      </c>
      <c r="K925" s="1" t="s">
        <v>82</v>
      </c>
      <c r="L925" s="1" t="s">
        <v>1931</v>
      </c>
      <c r="M925" s="3">
        <v>0.39</v>
      </c>
      <c r="N925" s="1" t="s">
        <v>34</v>
      </c>
      <c r="O925" s="1" t="s">
        <v>65</v>
      </c>
      <c r="P925" s="1" t="s">
        <v>611</v>
      </c>
      <c r="Q925" s="1" t="s">
        <v>1930</v>
      </c>
      <c r="R925" s="1">
        <v>85254</v>
      </c>
      <c r="S925" s="5" t="s">
        <v>1764</v>
      </c>
      <c r="T925" s="5" t="s">
        <v>1923</v>
      </c>
      <c r="U925" s="2">
        <v>-31.24</v>
      </c>
      <c r="V925" s="1">
        <v>1</v>
      </c>
      <c r="W925" s="4">
        <v>27.67</v>
      </c>
      <c r="X925" s="1">
        <v>86153</v>
      </c>
      <c r="Y925" s="4">
        <f>DataSheet!$E925-DataSheet!$D925</f>
        <v>22.78</v>
      </c>
      <c r="Z925" s="1" t="e">
        <f t="array" aca="1" ref="Z925" ca="1">_xludf.IFS(DataSheet!$O925="Central","Chris",DataSheet!$O925="East","Erin",DataSheet!$O925="South","Sam",DataSheet!$O925="West","William")</f>
        <v>#NAME?</v>
      </c>
    </row>
    <row r="926" spans="1:26" ht="15.75" customHeight="1">
      <c r="A926" s="1">
        <v>1241</v>
      </c>
      <c r="B926" s="1" t="s">
        <v>1765</v>
      </c>
      <c r="C926" s="1" t="s">
        <v>27</v>
      </c>
      <c r="D926" s="1">
        <v>0.06</v>
      </c>
      <c r="E926" s="2">
        <v>200.97</v>
      </c>
      <c r="F926" s="2">
        <v>15.59</v>
      </c>
      <c r="G926" s="1" t="s">
        <v>28</v>
      </c>
      <c r="H926" s="1" t="s">
        <v>29</v>
      </c>
      <c r="I926" s="1" t="s">
        <v>44</v>
      </c>
      <c r="J926" s="1" t="s">
        <v>62</v>
      </c>
      <c r="K926" s="1" t="s">
        <v>63</v>
      </c>
      <c r="L926" s="1" t="s">
        <v>980</v>
      </c>
      <c r="M926" s="3">
        <v>0.36</v>
      </c>
      <c r="N926" s="1" t="s">
        <v>34</v>
      </c>
      <c r="O926" s="1" t="s">
        <v>35</v>
      </c>
      <c r="P926" s="1" t="s">
        <v>174</v>
      </c>
      <c r="Q926" s="1" t="s">
        <v>1255</v>
      </c>
      <c r="R926" s="1">
        <v>36830</v>
      </c>
      <c r="S926" s="5" t="s">
        <v>1764</v>
      </c>
      <c r="T926" s="5" t="s">
        <v>1764</v>
      </c>
      <c r="U926" s="2">
        <v>531.61800000000005</v>
      </c>
      <c r="V926" s="1">
        <v>7</v>
      </c>
      <c r="W926" s="4">
        <v>1348.83</v>
      </c>
      <c r="X926" s="1">
        <v>90881</v>
      </c>
      <c r="Y926" s="4">
        <f>DataSheet!$E926-DataSheet!$D926</f>
        <v>200.91</v>
      </c>
      <c r="Z926" s="1" t="e">
        <f t="array" aca="1" ref="Z926" ca="1">_xludf.IFS(DataSheet!$O926="Central","Chris",DataSheet!$O926="East","Erin",DataSheet!$O926="South","Sam",DataSheet!$O926="West","William")</f>
        <v>#NAME?</v>
      </c>
    </row>
    <row r="927" spans="1:26" ht="15.75" customHeight="1">
      <c r="A927" s="1">
        <v>1648</v>
      </c>
      <c r="B927" s="1" t="s">
        <v>1932</v>
      </c>
      <c r="C927" s="1" t="s">
        <v>27</v>
      </c>
      <c r="D927" s="1">
        <v>0.08</v>
      </c>
      <c r="E927" s="2">
        <v>46.89</v>
      </c>
      <c r="F927" s="2">
        <v>5.0999999999999996</v>
      </c>
      <c r="G927" s="1" t="s">
        <v>42</v>
      </c>
      <c r="H927" s="1" t="s">
        <v>103</v>
      </c>
      <c r="I927" s="1" t="s">
        <v>53</v>
      </c>
      <c r="J927" s="1" t="s">
        <v>104</v>
      </c>
      <c r="K927" s="1" t="s">
        <v>154</v>
      </c>
      <c r="L927" s="1" t="s">
        <v>1933</v>
      </c>
      <c r="M927" s="3">
        <v>0.46</v>
      </c>
      <c r="N927" s="1" t="s">
        <v>34</v>
      </c>
      <c r="O927" s="1" t="s">
        <v>57</v>
      </c>
      <c r="P927" s="1" t="s">
        <v>112</v>
      </c>
      <c r="Q927" s="1" t="s">
        <v>689</v>
      </c>
      <c r="R927" s="1">
        <v>60098</v>
      </c>
      <c r="S927" s="5" t="s">
        <v>1764</v>
      </c>
      <c r="T927" s="5" t="s">
        <v>1923</v>
      </c>
      <c r="U927" s="2">
        <v>507.63299999999998</v>
      </c>
      <c r="V927" s="1">
        <v>17</v>
      </c>
      <c r="W927" s="4">
        <v>735.7</v>
      </c>
      <c r="X927" s="1">
        <v>91043</v>
      </c>
      <c r="Y927" s="4">
        <f>DataSheet!$E927-DataSheet!$D927</f>
        <v>46.81</v>
      </c>
      <c r="Z927" s="1" t="e">
        <f t="array" aca="1" ref="Z927" ca="1">_xludf.IFS(DataSheet!$O927="Central","Chris",DataSheet!$O927="East","Erin",DataSheet!$O927="South","Sam",DataSheet!$O927="West","William")</f>
        <v>#NAME?</v>
      </c>
    </row>
    <row r="928" spans="1:26" ht="15.75" customHeight="1">
      <c r="A928" s="1">
        <v>1648</v>
      </c>
      <c r="B928" s="1" t="s">
        <v>1932</v>
      </c>
      <c r="C928" s="1" t="s">
        <v>27</v>
      </c>
      <c r="D928" s="1">
        <v>0.05</v>
      </c>
      <c r="E928" s="2">
        <v>12.98</v>
      </c>
      <c r="F928" s="2">
        <v>3.14</v>
      </c>
      <c r="G928" s="1" t="s">
        <v>42</v>
      </c>
      <c r="H928" s="1" t="s">
        <v>103</v>
      </c>
      <c r="I928" s="1" t="s">
        <v>53</v>
      </c>
      <c r="J928" s="1" t="s">
        <v>591</v>
      </c>
      <c r="K928" s="1" t="s">
        <v>46</v>
      </c>
      <c r="L928" s="1" t="s">
        <v>592</v>
      </c>
      <c r="M928" s="3">
        <v>0.6</v>
      </c>
      <c r="N928" s="1" t="s">
        <v>34</v>
      </c>
      <c r="O928" s="1" t="s">
        <v>57</v>
      </c>
      <c r="P928" s="1" t="s">
        <v>112</v>
      </c>
      <c r="Q928" s="1" t="s">
        <v>689</v>
      </c>
      <c r="R928" s="1">
        <v>60098</v>
      </c>
      <c r="S928" s="5" t="s">
        <v>1764</v>
      </c>
      <c r="T928" s="5" t="s">
        <v>1764</v>
      </c>
      <c r="U928" s="2">
        <v>38.229999999999997</v>
      </c>
      <c r="V928" s="1">
        <v>18</v>
      </c>
      <c r="W928" s="4">
        <v>225.59</v>
      </c>
      <c r="X928" s="1">
        <v>91043</v>
      </c>
      <c r="Y928" s="4">
        <f>DataSheet!$E928-DataSheet!$D928</f>
        <v>12.93</v>
      </c>
      <c r="Z928" s="1" t="e">
        <f t="array" aca="1" ref="Z928" ca="1">_xludf.IFS(DataSheet!$O928="Central","Chris",DataSheet!$O928="East","Erin",DataSheet!$O928="South","Sam",DataSheet!$O928="West","William")</f>
        <v>#NAME?</v>
      </c>
    </row>
    <row r="929" spans="1:26" ht="15.75" customHeight="1">
      <c r="A929" s="1">
        <v>1829</v>
      </c>
      <c r="B929" s="1" t="s">
        <v>268</v>
      </c>
      <c r="C929" s="1" t="s">
        <v>27</v>
      </c>
      <c r="D929" s="1">
        <v>0.01</v>
      </c>
      <c r="E929" s="2">
        <v>10.64</v>
      </c>
      <c r="F929" s="2">
        <v>5.16</v>
      </c>
      <c r="G929" s="1" t="s">
        <v>96</v>
      </c>
      <c r="H929" s="1" t="s">
        <v>103</v>
      </c>
      <c r="I929" s="1" t="s">
        <v>30</v>
      </c>
      <c r="J929" s="1" t="s">
        <v>136</v>
      </c>
      <c r="K929" s="1" t="s">
        <v>82</v>
      </c>
      <c r="L929" s="1" t="s">
        <v>1934</v>
      </c>
      <c r="M929" s="3">
        <v>0.56999999999999995</v>
      </c>
      <c r="N929" s="1" t="s">
        <v>34</v>
      </c>
      <c r="O929" s="1" t="s">
        <v>57</v>
      </c>
      <c r="P929" s="1" t="s">
        <v>226</v>
      </c>
      <c r="Q929" s="1" t="s">
        <v>270</v>
      </c>
      <c r="R929" s="1">
        <v>52402</v>
      </c>
      <c r="S929" s="5" t="s">
        <v>1764</v>
      </c>
      <c r="T929" s="5" t="s">
        <v>1923</v>
      </c>
      <c r="U929" s="2">
        <v>-11.69</v>
      </c>
      <c r="V929" s="1">
        <v>5</v>
      </c>
      <c r="W929" s="4">
        <v>58.52</v>
      </c>
      <c r="X929" s="1">
        <v>86957</v>
      </c>
      <c r="Y929" s="4">
        <f>DataSheet!$E929-DataSheet!$D929</f>
        <v>10.63</v>
      </c>
      <c r="Z929" s="1" t="e">
        <f t="array" aca="1" ref="Z929" ca="1">_xludf.IFS(DataSheet!$O929="Central","Chris",DataSheet!$O929="East","Erin",DataSheet!$O929="South","Sam",DataSheet!$O929="West","William")</f>
        <v>#NAME?</v>
      </c>
    </row>
    <row r="930" spans="1:26" ht="15.75" customHeight="1">
      <c r="A930" s="1">
        <v>2201</v>
      </c>
      <c r="B930" s="1" t="s">
        <v>1935</v>
      </c>
      <c r="C930" s="1" t="s">
        <v>27</v>
      </c>
      <c r="D930" s="1">
        <v>0.17</v>
      </c>
      <c r="E930" s="2">
        <v>14.89</v>
      </c>
      <c r="F930" s="2">
        <v>13.56</v>
      </c>
      <c r="G930" s="1" t="s">
        <v>42</v>
      </c>
      <c r="H930" s="1" t="s">
        <v>29</v>
      </c>
      <c r="I930" s="1" t="s">
        <v>30</v>
      </c>
      <c r="J930" s="1" t="s">
        <v>136</v>
      </c>
      <c r="K930" s="1" t="s">
        <v>71</v>
      </c>
      <c r="L930" s="1" t="s">
        <v>1936</v>
      </c>
      <c r="M930" s="3">
        <v>0.57999999999999996</v>
      </c>
      <c r="N930" s="1" t="s">
        <v>34</v>
      </c>
      <c r="O930" s="1" t="s">
        <v>57</v>
      </c>
      <c r="P930" s="1" t="s">
        <v>93</v>
      </c>
      <c r="Q930" s="1" t="s">
        <v>1937</v>
      </c>
      <c r="R930" s="1">
        <v>55420</v>
      </c>
      <c r="S930" s="5" t="s">
        <v>1764</v>
      </c>
      <c r="T930" s="5" t="s">
        <v>1923</v>
      </c>
      <c r="U930" s="2">
        <v>-9.1300000000000008</v>
      </c>
      <c r="V930" s="1">
        <v>1</v>
      </c>
      <c r="W930" s="4">
        <v>27.96</v>
      </c>
      <c r="X930" s="1">
        <v>86054</v>
      </c>
      <c r="Y930" s="4">
        <f>DataSheet!$E930-DataSheet!$D930</f>
        <v>14.72</v>
      </c>
      <c r="Z930" s="1" t="e">
        <f t="array" aca="1" ref="Z930" ca="1">_xludf.IFS(DataSheet!$O930="Central","Chris",DataSheet!$O930="East","Erin",DataSheet!$O930="South","Sam",DataSheet!$O930="West","William")</f>
        <v>#NAME?</v>
      </c>
    </row>
    <row r="931" spans="1:26" ht="15.75" customHeight="1">
      <c r="A931" s="1">
        <v>3100</v>
      </c>
      <c r="B931" s="1" t="s">
        <v>1938</v>
      </c>
      <c r="C931" s="1" t="s">
        <v>27</v>
      </c>
      <c r="D931" s="1">
        <v>7.0000000000000007E-2</v>
      </c>
      <c r="E931" s="2">
        <v>35.99</v>
      </c>
      <c r="F931" s="2">
        <v>5</v>
      </c>
      <c r="G931" s="1" t="s">
        <v>42</v>
      </c>
      <c r="H931" s="1" t="s">
        <v>43</v>
      </c>
      <c r="I931" s="1" t="s">
        <v>44</v>
      </c>
      <c r="J931" s="1" t="s">
        <v>145</v>
      </c>
      <c r="K931" s="1" t="s">
        <v>55</v>
      </c>
      <c r="L931" s="1" t="s">
        <v>1939</v>
      </c>
      <c r="M931" s="3">
        <v>0.82</v>
      </c>
      <c r="N931" s="1" t="s">
        <v>34</v>
      </c>
      <c r="O931" s="1" t="s">
        <v>35</v>
      </c>
      <c r="P931" s="1" t="s">
        <v>133</v>
      </c>
      <c r="Q931" s="1" t="s">
        <v>1940</v>
      </c>
      <c r="R931" s="1">
        <v>33334</v>
      </c>
      <c r="S931" s="5" t="s">
        <v>1764</v>
      </c>
      <c r="T931" s="5" t="s">
        <v>1923</v>
      </c>
      <c r="U931" s="2">
        <v>-299.81420000000003</v>
      </c>
      <c r="V931" s="1">
        <v>1</v>
      </c>
      <c r="W931" s="4">
        <v>31.71</v>
      </c>
      <c r="X931" s="1">
        <v>89988</v>
      </c>
      <c r="Y931" s="4">
        <f>DataSheet!$E931-DataSheet!$D931</f>
        <v>35.92</v>
      </c>
      <c r="Z931" s="1" t="e">
        <f t="array" aca="1" ref="Z931" ca="1">_xludf.IFS(DataSheet!$O931="Central","Chris",DataSheet!$O931="East","Erin",DataSheet!$O931="South","Sam",DataSheet!$O931="West","William")</f>
        <v>#NAME?</v>
      </c>
    </row>
    <row r="932" spans="1:26" ht="15.75" customHeight="1">
      <c r="A932" s="1">
        <v>693</v>
      </c>
      <c r="B932" s="1" t="s">
        <v>1622</v>
      </c>
      <c r="C932" s="1" t="s">
        <v>52</v>
      </c>
      <c r="D932" s="1">
        <v>0.02</v>
      </c>
      <c r="E932" s="2">
        <v>500.98</v>
      </c>
      <c r="F932" s="2">
        <v>41.44</v>
      </c>
      <c r="G932" s="1" t="s">
        <v>28</v>
      </c>
      <c r="H932" s="1" t="s">
        <v>29</v>
      </c>
      <c r="I932" s="1" t="s">
        <v>30</v>
      </c>
      <c r="J932" s="1" t="s">
        <v>127</v>
      </c>
      <c r="K932" s="1" t="s">
        <v>32</v>
      </c>
      <c r="L932" s="1" t="s">
        <v>1941</v>
      </c>
      <c r="M932" s="3">
        <v>0.66</v>
      </c>
      <c r="N932" s="1" t="s">
        <v>34</v>
      </c>
      <c r="O932" s="1" t="s">
        <v>65</v>
      </c>
      <c r="P932" s="1" t="s">
        <v>66</v>
      </c>
      <c r="Q932" s="1" t="s">
        <v>1623</v>
      </c>
      <c r="R932" s="1">
        <v>80229</v>
      </c>
      <c r="S932" s="5" t="s">
        <v>1764</v>
      </c>
      <c r="T932" s="5" t="s">
        <v>1764</v>
      </c>
      <c r="U932" s="2">
        <v>2568.4629</v>
      </c>
      <c r="V932" s="1">
        <v>7</v>
      </c>
      <c r="W932" s="4">
        <v>3722.41</v>
      </c>
      <c r="X932" s="1">
        <v>87811</v>
      </c>
      <c r="Y932" s="4">
        <f>DataSheet!$E932-DataSheet!$D932</f>
        <v>500.96000000000004</v>
      </c>
      <c r="Z932" s="1" t="e">
        <f t="array" aca="1" ref="Z932" ca="1">_xludf.IFS(DataSheet!$O932="Central","Chris",DataSheet!$O932="East","Erin",DataSheet!$O932="South","Sam",DataSheet!$O932="West","William")</f>
        <v>#NAME?</v>
      </c>
    </row>
    <row r="933" spans="1:26" ht="15.75" customHeight="1">
      <c r="A933" s="1">
        <v>1557</v>
      </c>
      <c r="B933" s="1" t="s">
        <v>1942</v>
      </c>
      <c r="C933" s="1" t="s">
        <v>52</v>
      </c>
      <c r="D933" s="1">
        <v>0.09</v>
      </c>
      <c r="E933" s="2">
        <v>60.98</v>
      </c>
      <c r="F933" s="2">
        <v>49</v>
      </c>
      <c r="G933" s="1" t="s">
        <v>42</v>
      </c>
      <c r="H933" s="1" t="s">
        <v>43</v>
      </c>
      <c r="I933" s="1" t="s">
        <v>53</v>
      </c>
      <c r="J933" s="1" t="s">
        <v>104</v>
      </c>
      <c r="K933" s="1" t="s">
        <v>71</v>
      </c>
      <c r="L933" s="1" t="s">
        <v>1602</v>
      </c>
      <c r="M933" s="3">
        <v>0.59</v>
      </c>
      <c r="N933" s="1" t="s">
        <v>34</v>
      </c>
      <c r="O933" s="1" t="s">
        <v>35</v>
      </c>
      <c r="P933" s="1" t="s">
        <v>256</v>
      </c>
      <c r="Q933" s="1" t="s">
        <v>1943</v>
      </c>
      <c r="R933" s="1">
        <v>22003</v>
      </c>
      <c r="S933" s="5" t="s">
        <v>1764</v>
      </c>
      <c r="T933" s="5" t="s">
        <v>1944</v>
      </c>
      <c r="U933" s="2">
        <v>-954.75800000000004</v>
      </c>
      <c r="V933" s="1">
        <v>15</v>
      </c>
      <c r="W933" s="4">
        <v>879.62</v>
      </c>
      <c r="X933" s="1">
        <v>87426</v>
      </c>
      <c r="Y933" s="4">
        <f>DataSheet!$E933-DataSheet!$D933</f>
        <v>60.889999999999993</v>
      </c>
      <c r="Z933" s="1" t="e">
        <f t="array" aca="1" ref="Z933" ca="1">_xludf.IFS(DataSheet!$O933="Central","Chris",DataSheet!$O933="East","Erin",DataSheet!$O933="South","Sam",DataSheet!$O933="West","William")</f>
        <v>#NAME?</v>
      </c>
    </row>
    <row r="934" spans="1:26" ht="15.75" customHeight="1">
      <c r="A934" s="1">
        <v>1557</v>
      </c>
      <c r="B934" s="1" t="s">
        <v>1942</v>
      </c>
      <c r="C934" s="1" t="s">
        <v>52</v>
      </c>
      <c r="D934" s="1">
        <v>0.05</v>
      </c>
      <c r="E934" s="2">
        <v>29.89</v>
      </c>
      <c r="F934" s="2">
        <v>1.99</v>
      </c>
      <c r="G934" s="1" t="s">
        <v>42</v>
      </c>
      <c r="H934" s="1" t="s">
        <v>43</v>
      </c>
      <c r="I934" s="1" t="s">
        <v>44</v>
      </c>
      <c r="J934" s="1" t="s">
        <v>45</v>
      </c>
      <c r="K934" s="1" t="s">
        <v>46</v>
      </c>
      <c r="L934" s="1" t="s">
        <v>464</v>
      </c>
      <c r="M934" s="3">
        <v>0.5</v>
      </c>
      <c r="N934" s="1" t="s">
        <v>34</v>
      </c>
      <c r="O934" s="1" t="s">
        <v>35</v>
      </c>
      <c r="P934" s="1" t="s">
        <v>256</v>
      </c>
      <c r="Q934" s="1" t="s">
        <v>1943</v>
      </c>
      <c r="R934" s="1">
        <v>22003</v>
      </c>
      <c r="S934" s="5" t="s">
        <v>1764</v>
      </c>
      <c r="T934" s="5" t="s">
        <v>1923</v>
      </c>
      <c r="U934" s="2">
        <v>219.4734</v>
      </c>
      <c r="V934" s="1">
        <v>12</v>
      </c>
      <c r="W934" s="4">
        <v>361.19</v>
      </c>
      <c r="X934" s="1">
        <v>87426</v>
      </c>
      <c r="Y934" s="4">
        <f>DataSheet!$E934-DataSheet!$D934</f>
        <v>29.84</v>
      </c>
      <c r="Z934" s="1" t="e">
        <f t="array" aca="1" ref="Z934" ca="1">_xludf.IFS(DataSheet!$O934="Central","Chris",DataSheet!$O934="East","Erin",DataSheet!$O934="South","Sam",DataSheet!$O934="West","William")</f>
        <v>#NAME?</v>
      </c>
    </row>
    <row r="935" spans="1:26" ht="15.75" customHeight="1">
      <c r="A935" s="1">
        <v>1699</v>
      </c>
      <c r="B935" s="1" t="s">
        <v>1945</v>
      </c>
      <c r="C935" s="1" t="s">
        <v>52</v>
      </c>
      <c r="D935" s="1">
        <v>0.05</v>
      </c>
      <c r="E935" s="2">
        <v>3.98</v>
      </c>
      <c r="F935" s="2">
        <v>5.26</v>
      </c>
      <c r="G935" s="1" t="s">
        <v>42</v>
      </c>
      <c r="H935" s="1" t="s">
        <v>29</v>
      </c>
      <c r="I935" s="1" t="s">
        <v>53</v>
      </c>
      <c r="J935" s="1" t="s">
        <v>81</v>
      </c>
      <c r="K935" s="1" t="s">
        <v>82</v>
      </c>
      <c r="L935" s="1" t="s">
        <v>1946</v>
      </c>
      <c r="M935" s="3">
        <v>0.38</v>
      </c>
      <c r="N935" s="1" t="s">
        <v>34</v>
      </c>
      <c r="O935" s="1" t="s">
        <v>121</v>
      </c>
      <c r="P935" s="1" t="s">
        <v>337</v>
      </c>
      <c r="Q935" s="1" t="s">
        <v>1947</v>
      </c>
      <c r="R935" s="1">
        <v>19057</v>
      </c>
      <c r="S935" s="5" t="s">
        <v>1764</v>
      </c>
      <c r="T935" s="5" t="s">
        <v>1879</v>
      </c>
      <c r="U935" s="2">
        <v>-152.52449999999999</v>
      </c>
      <c r="V935" s="1">
        <v>12</v>
      </c>
      <c r="W935" s="4">
        <v>49.44</v>
      </c>
      <c r="X935" s="1">
        <v>87345</v>
      </c>
      <c r="Y935" s="4">
        <f>DataSheet!$E935-DataSheet!$D935</f>
        <v>3.93</v>
      </c>
      <c r="Z935" s="1" t="e">
        <f t="array" aca="1" ref="Z935" ca="1">_xludf.IFS(DataSheet!$O935="Central","Chris",DataSheet!$O935="East","Erin",DataSheet!$O935="South","Sam",DataSheet!$O935="West","William")</f>
        <v>#NAME?</v>
      </c>
    </row>
    <row r="936" spans="1:26" ht="15.75" customHeight="1">
      <c r="A936" s="1">
        <v>1699</v>
      </c>
      <c r="B936" s="1" t="s">
        <v>1945</v>
      </c>
      <c r="C936" s="1" t="s">
        <v>52</v>
      </c>
      <c r="D936" s="1">
        <v>0.01</v>
      </c>
      <c r="E936" s="2">
        <v>6.48</v>
      </c>
      <c r="F936" s="2">
        <v>5.4</v>
      </c>
      <c r="G936" s="1" t="s">
        <v>42</v>
      </c>
      <c r="H936" s="1" t="s">
        <v>29</v>
      </c>
      <c r="I936" s="1" t="s">
        <v>53</v>
      </c>
      <c r="J936" s="1" t="s">
        <v>97</v>
      </c>
      <c r="K936" s="1" t="s">
        <v>82</v>
      </c>
      <c r="L936" s="1" t="s">
        <v>1948</v>
      </c>
      <c r="M936" s="3">
        <v>0.37</v>
      </c>
      <c r="N936" s="1" t="s">
        <v>34</v>
      </c>
      <c r="O936" s="1" t="s">
        <v>121</v>
      </c>
      <c r="P936" s="1" t="s">
        <v>337</v>
      </c>
      <c r="Q936" s="1" t="s">
        <v>1947</v>
      </c>
      <c r="R936" s="1">
        <v>19057</v>
      </c>
      <c r="S936" s="5" t="s">
        <v>1764</v>
      </c>
      <c r="T936" s="5" t="s">
        <v>1764</v>
      </c>
      <c r="U936" s="2">
        <v>-18.850000000000001</v>
      </c>
      <c r="V936" s="1">
        <v>2</v>
      </c>
      <c r="W936" s="4">
        <v>14.29</v>
      </c>
      <c r="X936" s="1">
        <v>87345</v>
      </c>
      <c r="Y936" s="4">
        <f>DataSheet!$E936-DataSheet!$D936</f>
        <v>6.4700000000000006</v>
      </c>
      <c r="Z936" s="1" t="e">
        <f t="array" aca="1" ref="Z936" ca="1">_xludf.IFS(DataSheet!$O936="Central","Chris",DataSheet!$O936="East","Erin",DataSheet!$O936="South","Sam",DataSheet!$O936="West","William")</f>
        <v>#NAME?</v>
      </c>
    </row>
    <row r="937" spans="1:26" ht="15.75" customHeight="1">
      <c r="A937" s="1">
        <v>290</v>
      </c>
      <c r="B937" s="1" t="s">
        <v>1949</v>
      </c>
      <c r="C937" s="1" t="s">
        <v>79</v>
      </c>
      <c r="D937" s="1">
        <v>0.04</v>
      </c>
      <c r="E937" s="2">
        <v>4.9800000000000004</v>
      </c>
      <c r="F937" s="2">
        <v>4.62</v>
      </c>
      <c r="G937" s="1" t="s">
        <v>42</v>
      </c>
      <c r="H937" s="1" t="s">
        <v>29</v>
      </c>
      <c r="I937" s="1" t="s">
        <v>44</v>
      </c>
      <c r="J937" s="1" t="s">
        <v>45</v>
      </c>
      <c r="K937" s="1" t="s">
        <v>46</v>
      </c>
      <c r="L937" s="1" t="s">
        <v>1277</v>
      </c>
      <c r="M937" s="3">
        <v>0.64</v>
      </c>
      <c r="N937" s="1" t="s">
        <v>34</v>
      </c>
      <c r="O937" s="1" t="s">
        <v>65</v>
      </c>
      <c r="P937" s="1" t="s">
        <v>66</v>
      </c>
      <c r="Q937" s="1" t="s">
        <v>1950</v>
      </c>
      <c r="R937" s="1">
        <v>80538</v>
      </c>
      <c r="S937" s="5" t="s">
        <v>1764</v>
      </c>
      <c r="T937" s="5" t="s">
        <v>1866</v>
      </c>
      <c r="U937" s="2">
        <v>-135.16</v>
      </c>
      <c r="V937" s="1">
        <v>20</v>
      </c>
      <c r="W937" s="4">
        <v>102.54</v>
      </c>
      <c r="X937" s="1">
        <v>90837</v>
      </c>
      <c r="Y937" s="4">
        <f>DataSheet!$E937-DataSheet!$D937</f>
        <v>4.9400000000000004</v>
      </c>
      <c r="Z937" s="1" t="e">
        <f t="array" aca="1" ref="Z937" ca="1">_xludf.IFS(DataSheet!$O937="Central","Chris",DataSheet!$O937="East","Erin",DataSheet!$O937="South","Sam",DataSheet!$O937="West","William")</f>
        <v>#NAME?</v>
      </c>
    </row>
    <row r="938" spans="1:26" ht="15.75" customHeight="1">
      <c r="A938" s="1">
        <v>2287</v>
      </c>
      <c r="B938" s="1" t="s">
        <v>1320</v>
      </c>
      <c r="C938" s="1" t="s">
        <v>79</v>
      </c>
      <c r="D938" s="1">
        <v>0.01</v>
      </c>
      <c r="E938" s="2">
        <v>18.97</v>
      </c>
      <c r="F938" s="2">
        <v>9.0299999999999994</v>
      </c>
      <c r="G938" s="1" t="s">
        <v>42</v>
      </c>
      <c r="H938" s="1" t="s">
        <v>103</v>
      </c>
      <c r="I938" s="1" t="s">
        <v>53</v>
      </c>
      <c r="J938" s="1" t="s">
        <v>97</v>
      </c>
      <c r="K938" s="1" t="s">
        <v>82</v>
      </c>
      <c r="L938" s="1" t="s">
        <v>653</v>
      </c>
      <c r="M938" s="3">
        <v>0.37</v>
      </c>
      <c r="N938" s="1" t="s">
        <v>34</v>
      </c>
      <c r="O938" s="1" t="s">
        <v>35</v>
      </c>
      <c r="P938" s="1" t="s">
        <v>287</v>
      </c>
      <c r="Q938" s="1" t="s">
        <v>1322</v>
      </c>
      <c r="R938" s="1">
        <v>29483</v>
      </c>
      <c r="S938" s="5" t="s">
        <v>1764</v>
      </c>
      <c r="T938" s="5" t="s">
        <v>1764</v>
      </c>
      <c r="U938" s="2">
        <v>-12.0267</v>
      </c>
      <c r="V938" s="1">
        <v>8</v>
      </c>
      <c r="W938" s="4">
        <v>164.67</v>
      </c>
      <c r="X938" s="1">
        <v>90146</v>
      </c>
      <c r="Y938" s="4">
        <f>DataSheet!$E938-DataSheet!$D938</f>
        <v>18.959999999999997</v>
      </c>
      <c r="Z938" s="1" t="e">
        <f t="array" aca="1" ref="Z938" ca="1">_xludf.IFS(DataSheet!$O938="Central","Chris",DataSheet!$O938="East","Erin",DataSheet!$O938="South","Sam",DataSheet!$O938="West","William")</f>
        <v>#NAME?</v>
      </c>
    </row>
    <row r="939" spans="1:26" ht="15.75" customHeight="1">
      <c r="A939" s="1">
        <v>2287</v>
      </c>
      <c r="B939" s="1" t="s">
        <v>1320</v>
      </c>
      <c r="C939" s="1" t="s">
        <v>79</v>
      </c>
      <c r="D939" s="1">
        <v>0.03</v>
      </c>
      <c r="E939" s="2">
        <v>12.28</v>
      </c>
      <c r="F939" s="2">
        <v>4.8600000000000003</v>
      </c>
      <c r="G939" s="1" t="s">
        <v>42</v>
      </c>
      <c r="H939" s="1" t="s">
        <v>103</v>
      </c>
      <c r="I939" s="1" t="s">
        <v>53</v>
      </c>
      <c r="J939" s="1" t="s">
        <v>97</v>
      </c>
      <c r="K939" s="1" t="s">
        <v>82</v>
      </c>
      <c r="L939" s="1" t="s">
        <v>1951</v>
      </c>
      <c r="M939" s="3">
        <v>0.38</v>
      </c>
      <c r="N939" s="1" t="s">
        <v>34</v>
      </c>
      <c r="O939" s="1" t="s">
        <v>35</v>
      </c>
      <c r="P939" s="1" t="s">
        <v>287</v>
      </c>
      <c r="Q939" s="1" t="s">
        <v>1322</v>
      </c>
      <c r="R939" s="1">
        <v>29483</v>
      </c>
      <c r="S939" s="5" t="s">
        <v>1764</v>
      </c>
      <c r="T939" s="5" t="s">
        <v>1866</v>
      </c>
      <c r="U939" s="2">
        <v>122.508</v>
      </c>
      <c r="V939" s="1">
        <v>6</v>
      </c>
      <c r="W939" s="4">
        <v>72.739999999999995</v>
      </c>
      <c r="X939" s="1">
        <v>90146</v>
      </c>
      <c r="Y939" s="4">
        <f>DataSheet!$E939-DataSheet!$D939</f>
        <v>12.25</v>
      </c>
      <c r="Z939" s="1" t="e">
        <f t="array" aca="1" ref="Z939" ca="1">_xludf.IFS(DataSheet!$O939="Central","Chris",DataSheet!$O939="East","Erin",DataSheet!$O939="South","Sam",DataSheet!$O939="West","William")</f>
        <v>#NAME?</v>
      </c>
    </row>
    <row r="940" spans="1:26" ht="15.75" customHeight="1">
      <c r="A940" s="1">
        <v>2287</v>
      </c>
      <c r="B940" s="1" t="s">
        <v>1320</v>
      </c>
      <c r="C940" s="1" t="s">
        <v>79</v>
      </c>
      <c r="D940" s="1">
        <v>0.05</v>
      </c>
      <c r="E940" s="2">
        <v>34.99</v>
      </c>
      <c r="F940" s="2">
        <v>7.73</v>
      </c>
      <c r="G940" s="1" t="s">
        <v>96</v>
      </c>
      <c r="H940" s="1" t="s">
        <v>103</v>
      </c>
      <c r="I940" s="1" t="s">
        <v>53</v>
      </c>
      <c r="J940" s="1" t="s">
        <v>54</v>
      </c>
      <c r="K940" s="1" t="s">
        <v>82</v>
      </c>
      <c r="L940" s="1" t="s">
        <v>1362</v>
      </c>
      <c r="M940" s="3">
        <v>0.59</v>
      </c>
      <c r="N940" s="1" t="s">
        <v>34</v>
      </c>
      <c r="O940" s="1" t="s">
        <v>35</v>
      </c>
      <c r="P940" s="1" t="s">
        <v>287</v>
      </c>
      <c r="Q940" s="1" t="s">
        <v>1322</v>
      </c>
      <c r="R940" s="1">
        <v>29483</v>
      </c>
      <c r="S940" s="5" t="s">
        <v>1764</v>
      </c>
      <c r="T940" s="5" t="s">
        <v>1923</v>
      </c>
      <c r="U940" s="2">
        <v>-12.0267</v>
      </c>
      <c r="V940" s="1">
        <v>12</v>
      </c>
      <c r="W940" s="4">
        <v>418.75</v>
      </c>
      <c r="X940" s="1">
        <v>90146</v>
      </c>
      <c r="Y940" s="4">
        <f>DataSheet!$E940-DataSheet!$D940</f>
        <v>34.940000000000005</v>
      </c>
      <c r="Z940" s="1" t="e">
        <f t="array" aca="1" ref="Z940" ca="1">_xludf.IFS(DataSheet!$O940="Central","Chris",DataSheet!$O940="East","Erin",DataSheet!$O940="South","Sam",DataSheet!$O940="West","William")</f>
        <v>#NAME?</v>
      </c>
    </row>
    <row r="941" spans="1:26" ht="15.75" customHeight="1">
      <c r="A941" s="1">
        <v>2833</v>
      </c>
      <c r="B941" s="1" t="s">
        <v>1952</v>
      </c>
      <c r="C941" s="1" t="s">
        <v>79</v>
      </c>
      <c r="D941" s="1">
        <v>0.03</v>
      </c>
      <c r="E941" s="2">
        <v>140.97999999999999</v>
      </c>
      <c r="F941" s="2">
        <v>36.090000000000003</v>
      </c>
      <c r="G941" s="1" t="s">
        <v>28</v>
      </c>
      <c r="H941" s="1" t="s">
        <v>29</v>
      </c>
      <c r="I941" s="1" t="s">
        <v>30</v>
      </c>
      <c r="J941" s="1" t="s">
        <v>127</v>
      </c>
      <c r="K941" s="1" t="s">
        <v>32</v>
      </c>
      <c r="L941" s="1" t="s">
        <v>1953</v>
      </c>
      <c r="M941" s="3">
        <v>0.77</v>
      </c>
      <c r="N941" s="1" t="s">
        <v>34</v>
      </c>
      <c r="O941" s="1" t="s">
        <v>57</v>
      </c>
      <c r="P941" s="1" t="s">
        <v>93</v>
      </c>
      <c r="Q941" s="1" t="s">
        <v>1954</v>
      </c>
      <c r="R941" s="1">
        <v>55076</v>
      </c>
      <c r="S941" s="5" t="s">
        <v>1764</v>
      </c>
      <c r="T941" s="5" t="s">
        <v>1923</v>
      </c>
      <c r="U941" s="2">
        <v>-221.5</v>
      </c>
      <c r="V941" s="1">
        <v>4</v>
      </c>
      <c r="W941" s="4">
        <v>608.80999999999995</v>
      </c>
      <c r="X941" s="1">
        <v>91030</v>
      </c>
      <c r="Y941" s="4">
        <f>DataSheet!$E941-DataSheet!$D941</f>
        <v>140.94999999999999</v>
      </c>
      <c r="Z941" s="1" t="e">
        <f t="array" aca="1" ref="Z941" ca="1">_xludf.IFS(DataSheet!$O941="Central","Chris",DataSheet!$O941="East","Erin",DataSheet!$O941="South","Sam",DataSheet!$O941="West","William")</f>
        <v>#NAME?</v>
      </c>
    </row>
    <row r="942" spans="1:26" ht="15.75" customHeight="1">
      <c r="A942" s="1">
        <v>2833</v>
      </c>
      <c r="B942" s="1" t="s">
        <v>1952</v>
      </c>
      <c r="C942" s="1" t="s">
        <v>79</v>
      </c>
      <c r="D942" s="1">
        <v>0.08</v>
      </c>
      <c r="E942" s="2">
        <v>65.989999999999995</v>
      </c>
      <c r="F942" s="2">
        <v>8.99</v>
      </c>
      <c r="G942" s="1" t="s">
        <v>42</v>
      </c>
      <c r="H942" s="1" t="s">
        <v>29</v>
      </c>
      <c r="I942" s="1" t="s">
        <v>44</v>
      </c>
      <c r="J942" s="1" t="s">
        <v>145</v>
      </c>
      <c r="K942" s="1" t="s">
        <v>82</v>
      </c>
      <c r="L942" s="1" t="s">
        <v>1955</v>
      </c>
      <c r="M942" s="3">
        <v>0.56000000000000005</v>
      </c>
      <c r="N942" s="1" t="s">
        <v>34</v>
      </c>
      <c r="O942" s="1" t="s">
        <v>57</v>
      </c>
      <c r="P942" s="1" t="s">
        <v>93</v>
      </c>
      <c r="Q942" s="1" t="s">
        <v>1954</v>
      </c>
      <c r="R942" s="1">
        <v>55076</v>
      </c>
      <c r="S942" s="5" t="s">
        <v>1764</v>
      </c>
      <c r="T942" s="5" t="s">
        <v>1866</v>
      </c>
      <c r="U942" s="2">
        <v>206.352</v>
      </c>
      <c r="V942" s="1">
        <v>15</v>
      </c>
      <c r="W942" s="4">
        <v>808.61</v>
      </c>
      <c r="X942" s="1">
        <v>91030</v>
      </c>
      <c r="Y942" s="4">
        <f>DataSheet!$E942-DataSheet!$D942</f>
        <v>65.91</v>
      </c>
      <c r="Z942" s="1" t="e">
        <f t="array" aca="1" ref="Z942" ca="1">_xludf.IFS(DataSheet!$O942="Central","Chris",DataSheet!$O942="East","Erin",DataSheet!$O942="South","Sam",DataSheet!$O942="West","William")</f>
        <v>#NAME?</v>
      </c>
    </row>
    <row r="943" spans="1:26" ht="15.75" customHeight="1">
      <c r="A943" s="1">
        <v>1767</v>
      </c>
      <c r="B943" s="1" t="s">
        <v>1956</v>
      </c>
      <c r="C943" s="1" t="s">
        <v>27</v>
      </c>
      <c r="D943" s="1">
        <v>0.01</v>
      </c>
      <c r="E943" s="2">
        <v>50.98</v>
      </c>
      <c r="F943" s="2">
        <v>6.5</v>
      </c>
      <c r="G943" s="1" t="s">
        <v>42</v>
      </c>
      <c r="H943" s="1" t="s">
        <v>80</v>
      </c>
      <c r="I943" s="1" t="s">
        <v>44</v>
      </c>
      <c r="J943" s="1" t="s">
        <v>45</v>
      </c>
      <c r="K943" s="1" t="s">
        <v>82</v>
      </c>
      <c r="L943" s="1" t="s">
        <v>1957</v>
      </c>
      <c r="M943" s="3">
        <v>0.73</v>
      </c>
      <c r="N943" s="1" t="s">
        <v>34</v>
      </c>
      <c r="O943" s="1" t="s">
        <v>35</v>
      </c>
      <c r="P943" s="1" t="s">
        <v>84</v>
      </c>
      <c r="Q943" s="1" t="s">
        <v>1958</v>
      </c>
      <c r="R943" s="1">
        <v>30265</v>
      </c>
      <c r="S943" s="5" t="s">
        <v>1866</v>
      </c>
      <c r="T943" s="5" t="s">
        <v>1923</v>
      </c>
      <c r="U943" s="2">
        <v>5.3396999999999997</v>
      </c>
      <c r="V943" s="1">
        <v>16</v>
      </c>
      <c r="W943" s="4">
        <v>818.49</v>
      </c>
      <c r="X943" s="1">
        <v>89211</v>
      </c>
      <c r="Y943" s="4">
        <f>DataSheet!$E943-DataSheet!$D943</f>
        <v>50.97</v>
      </c>
      <c r="Z943" s="1" t="e">
        <f t="array" aca="1" ref="Z943" ca="1">_xludf.IFS(DataSheet!$O943="Central","Chris",DataSheet!$O943="East","Erin",DataSheet!$O943="South","Sam",DataSheet!$O943="West","William")</f>
        <v>#NAME?</v>
      </c>
    </row>
    <row r="944" spans="1:26" ht="15.75" customHeight="1">
      <c r="A944" s="1">
        <v>2114</v>
      </c>
      <c r="B944" s="1" t="s">
        <v>1436</v>
      </c>
      <c r="C944" s="1" t="s">
        <v>27</v>
      </c>
      <c r="D944" s="1">
        <v>0.08</v>
      </c>
      <c r="E944" s="2">
        <v>6.68</v>
      </c>
      <c r="F944" s="2">
        <v>1.5</v>
      </c>
      <c r="G944" s="1" t="s">
        <v>42</v>
      </c>
      <c r="H944" s="1" t="s">
        <v>103</v>
      </c>
      <c r="I944" s="1" t="s">
        <v>53</v>
      </c>
      <c r="J944" s="1" t="s">
        <v>54</v>
      </c>
      <c r="K944" s="1" t="s">
        <v>55</v>
      </c>
      <c r="L944" s="1" t="s">
        <v>1959</v>
      </c>
      <c r="M944" s="3">
        <v>0.48</v>
      </c>
      <c r="N944" s="1" t="s">
        <v>34</v>
      </c>
      <c r="O944" s="1" t="s">
        <v>35</v>
      </c>
      <c r="P944" s="1" t="s">
        <v>256</v>
      </c>
      <c r="Q944" s="1" t="s">
        <v>1438</v>
      </c>
      <c r="R944" s="1">
        <v>23518</v>
      </c>
      <c r="S944" s="5" t="s">
        <v>1866</v>
      </c>
      <c r="T944" s="5" t="s">
        <v>1894</v>
      </c>
      <c r="U944" s="2">
        <v>-601.80399999999997</v>
      </c>
      <c r="V944" s="1">
        <v>10</v>
      </c>
      <c r="W944" s="4">
        <v>66.12</v>
      </c>
      <c r="X944" s="1">
        <v>88403</v>
      </c>
      <c r="Y944" s="4">
        <f>DataSheet!$E944-DataSheet!$D944</f>
        <v>6.6</v>
      </c>
      <c r="Z944" s="1" t="e">
        <f t="array" aca="1" ref="Z944" ca="1">_xludf.IFS(DataSheet!$O944="Central","Chris",DataSheet!$O944="East","Erin",DataSheet!$O944="South","Sam",DataSheet!$O944="West","William")</f>
        <v>#NAME?</v>
      </c>
    </row>
    <row r="945" spans="1:26" ht="15.75" customHeight="1">
      <c r="A945" s="1">
        <v>3379</v>
      </c>
      <c r="B945" s="1" t="s">
        <v>1960</v>
      </c>
      <c r="C945" s="1" t="s">
        <v>27</v>
      </c>
      <c r="D945" s="1">
        <v>0</v>
      </c>
      <c r="E945" s="2">
        <v>19.98</v>
      </c>
      <c r="F945" s="2">
        <v>5.97</v>
      </c>
      <c r="G945" s="1" t="s">
        <v>96</v>
      </c>
      <c r="H945" s="1" t="s">
        <v>103</v>
      </c>
      <c r="I945" s="1" t="s">
        <v>53</v>
      </c>
      <c r="J945" s="1" t="s">
        <v>97</v>
      </c>
      <c r="K945" s="1" t="s">
        <v>82</v>
      </c>
      <c r="L945" s="1" t="s">
        <v>1961</v>
      </c>
      <c r="M945" s="3">
        <v>0.38</v>
      </c>
      <c r="N945" s="1" t="s">
        <v>34</v>
      </c>
      <c r="O945" s="1" t="s">
        <v>35</v>
      </c>
      <c r="P945" s="1" t="s">
        <v>84</v>
      </c>
      <c r="Q945" s="1" t="s">
        <v>1962</v>
      </c>
      <c r="R945" s="1">
        <v>30144</v>
      </c>
      <c r="S945" s="5" t="s">
        <v>1866</v>
      </c>
      <c r="T945" s="5" t="s">
        <v>1879</v>
      </c>
      <c r="U945" s="2">
        <v>-189.714</v>
      </c>
      <c r="V945" s="1">
        <v>12</v>
      </c>
      <c r="W945" s="4">
        <v>249.07</v>
      </c>
      <c r="X945" s="1">
        <v>88837</v>
      </c>
      <c r="Y945" s="4">
        <f>DataSheet!$E945-DataSheet!$D945</f>
        <v>19.98</v>
      </c>
      <c r="Z945" s="1" t="e">
        <f t="array" aca="1" ref="Z945" ca="1">_xludf.IFS(DataSheet!$O945="Central","Chris",DataSheet!$O945="East","Erin",DataSheet!$O945="South","Sam",DataSheet!$O945="West","William")</f>
        <v>#NAME?</v>
      </c>
    </row>
    <row r="946" spans="1:26" ht="15.75" customHeight="1">
      <c r="A946" s="1">
        <v>2124</v>
      </c>
      <c r="B946" s="1" t="s">
        <v>40</v>
      </c>
      <c r="C946" s="1" t="s">
        <v>41</v>
      </c>
      <c r="D946" s="1">
        <v>0.03</v>
      </c>
      <c r="E946" s="2">
        <v>124.49</v>
      </c>
      <c r="F946" s="2">
        <v>51.94</v>
      </c>
      <c r="G946" s="1" t="s">
        <v>28</v>
      </c>
      <c r="H946" s="1" t="s">
        <v>103</v>
      </c>
      <c r="I946" s="1" t="s">
        <v>30</v>
      </c>
      <c r="J946" s="1" t="s">
        <v>31</v>
      </c>
      <c r="K946" s="1" t="s">
        <v>32</v>
      </c>
      <c r="L946" s="1" t="s">
        <v>1199</v>
      </c>
      <c r="M946" s="3">
        <v>0.63</v>
      </c>
      <c r="N946" s="1" t="s">
        <v>34</v>
      </c>
      <c r="O946" s="1" t="s">
        <v>35</v>
      </c>
      <c r="P946" s="1" t="s">
        <v>48</v>
      </c>
      <c r="Q946" s="1" t="s">
        <v>49</v>
      </c>
      <c r="R946" s="1">
        <v>72301</v>
      </c>
      <c r="S946" s="5" t="s">
        <v>1866</v>
      </c>
      <c r="T946" s="5" t="s">
        <v>1923</v>
      </c>
      <c r="U946" s="2">
        <v>18.173999999999999</v>
      </c>
      <c r="V946" s="1">
        <v>21</v>
      </c>
      <c r="W946" s="4">
        <v>2761.94</v>
      </c>
      <c r="X946" s="1">
        <v>89666</v>
      </c>
      <c r="Y946" s="4">
        <f>DataSheet!$E946-DataSheet!$D946</f>
        <v>124.46</v>
      </c>
      <c r="Z946" s="1" t="e">
        <f t="array" aca="1" ref="Z946" ca="1">_xludf.IFS(DataSheet!$O946="Central","Chris",DataSheet!$O946="East","Erin",DataSheet!$O946="South","Sam",DataSheet!$O946="West","William")</f>
        <v>#NAME?</v>
      </c>
    </row>
    <row r="947" spans="1:26" ht="15.75" customHeight="1">
      <c r="A947" s="1">
        <v>2066</v>
      </c>
      <c r="B947" s="1" t="s">
        <v>1963</v>
      </c>
      <c r="C947" s="1" t="s">
        <v>126</v>
      </c>
      <c r="D947" s="1">
        <v>0.09</v>
      </c>
      <c r="E947" s="2">
        <v>20.89</v>
      </c>
      <c r="F947" s="2">
        <v>11.52</v>
      </c>
      <c r="G947" s="1" t="s">
        <v>42</v>
      </c>
      <c r="H947" s="1" t="s">
        <v>80</v>
      </c>
      <c r="I947" s="1" t="s">
        <v>53</v>
      </c>
      <c r="J947" s="1" t="s">
        <v>87</v>
      </c>
      <c r="K947" s="1" t="s">
        <v>82</v>
      </c>
      <c r="L947" s="1" t="s">
        <v>1964</v>
      </c>
      <c r="M947" s="3">
        <v>0.83</v>
      </c>
      <c r="N947" s="1" t="s">
        <v>34</v>
      </c>
      <c r="O947" s="1" t="s">
        <v>35</v>
      </c>
      <c r="P947" s="1" t="s">
        <v>106</v>
      </c>
      <c r="Q947" s="1" t="s">
        <v>1965</v>
      </c>
      <c r="R947" s="1">
        <v>28079</v>
      </c>
      <c r="S947" s="5" t="s">
        <v>1866</v>
      </c>
      <c r="T947" s="5" t="s">
        <v>1923</v>
      </c>
      <c r="U947" s="2">
        <v>-133.54599999999999</v>
      </c>
      <c r="V947" s="1">
        <v>7</v>
      </c>
      <c r="W947" s="4">
        <v>146.5</v>
      </c>
      <c r="X947" s="1">
        <v>85833</v>
      </c>
      <c r="Y947" s="4">
        <f>DataSheet!$E947-DataSheet!$D947</f>
        <v>20.8</v>
      </c>
      <c r="Z947" s="1" t="e">
        <f t="array" aca="1" ref="Z947" ca="1">_xludf.IFS(DataSheet!$O947="Central","Chris",DataSheet!$O947="East","Erin",DataSheet!$O947="South","Sam",DataSheet!$O947="West","William")</f>
        <v>#NAME?</v>
      </c>
    </row>
    <row r="948" spans="1:26" ht="15.75" customHeight="1">
      <c r="A948" s="1">
        <v>2419</v>
      </c>
      <c r="B948" s="1" t="s">
        <v>1966</v>
      </c>
      <c r="C948" s="1" t="s">
        <v>79</v>
      </c>
      <c r="D948" s="1">
        <v>7.0000000000000007E-2</v>
      </c>
      <c r="E948" s="2">
        <v>225.04</v>
      </c>
      <c r="F948" s="2">
        <v>11.79</v>
      </c>
      <c r="G948" s="1" t="s">
        <v>42</v>
      </c>
      <c r="H948" s="1" t="s">
        <v>43</v>
      </c>
      <c r="I948" s="1" t="s">
        <v>53</v>
      </c>
      <c r="J948" s="1" t="s">
        <v>104</v>
      </c>
      <c r="K948" s="1" t="s">
        <v>154</v>
      </c>
      <c r="L948" s="1" t="s">
        <v>1967</v>
      </c>
      <c r="M948" s="3">
        <v>0.42</v>
      </c>
      <c r="N948" s="1" t="s">
        <v>34</v>
      </c>
      <c r="O948" s="1" t="s">
        <v>35</v>
      </c>
      <c r="P948" s="1" t="s">
        <v>256</v>
      </c>
      <c r="Q948" s="1" t="s">
        <v>1968</v>
      </c>
      <c r="R948" s="1">
        <v>23701</v>
      </c>
      <c r="S948" s="5" t="s">
        <v>1866</v>
      </c>
      <c r="T948" s="5" t="s">
        <v>1866</v>
      </c>
      <c r="U948" s="2">
        <v>-162.91800000000001</v>
      </c>
      <c r="V948" s="1">
        <v>5</v>
      </c>
      <c r="W948" s="4">
        <v>1130.1500000000001</v>
      </c>
      <c r="X948" s="1">
        <v>86751</v>
      </c>
      <c r="Y948" s="4">
        <f>DataSheet!$E948-DataSheet!$D948</f>
        <v>224.97</v>
      </c>
      <c r="Z948" s="1" t="e">
        <f t="array" aca="1" ref="Z948" ca="1">_xludf.IFS(DataSheet!$O948="Central","Chris",DataSheet!$O948="East","Erin",DataSheet!$O948="South","Sam",DataSheet!$O948="West","William")</f>
        <v>#NAME?</v>
      </c>
    </row>
    <row r="949" spans="1:26" ht="15.75" customHeight="1">
      <c r="A949" s="1">
        <v>2419</v>
      </c>
      <c r="B949" s="1" t="s">
        <v>1966</v>
      </c>
      <c r="C949" s="1" t="s">
        <v>79</v>
      </c>
      <c r="D949" s="1">
        <v>0.03</v>
      </c>
      <c r="E949" s="2">
        <v>7.84</v>
      </c>
      <c r="F949" s="2">
        <v>4.71</v>
      </c>
      <c r="G949" s="1" t="s">
        <v>42</v>
      </c>
      <c r="H949" s="1" t="s">
        <v>43</v>
      </c>
      <c r="I949" s="1" t="s">
        <v>53</v>
      </c>
      <c r="J949" s="1" t="s">
        <v>81</v>
      </c>
      <c r="K949" s="1" t="s">
        <v>82</v>
      </c>
      <c r="L949" s="1" t="s">
        <v>706</v>
      </c>
      <c r="M949" s="3">
        <v>0.35</v>
      </c>
      <c r="N949" s="1" t="s">
        <v>34</v>
      </c>
      <c r="O949" s="1" t="s">
        <v>35</v>
      </c>
      <c r="P949" s="1" t="s">
        <v>256</v>
      </c>
      <c r="Q949" s="1" t="s">
        <v>1968</v>
      </c>
      <c r="R949" s="1">
        <v>23701</v>
      </c>
      <c r="S949" s="5" t="s">
        <v>1866</v>
      </c>
      <c r="T949" s="5" t="s">
        <v>1879</v>
      </c>
      <c r="U949" s="2">
        <v>859.71780000000001</v>
      </c>
      <c r="V949" s="1">
        <v>7</v>
      </c>
      <c r="W949" s="4">
        <v>54.37</v>
      </c>
      <c r="X949" s="1">
        <v>86751</v>
      </c>
      <c r="Y949" s="4">
        <f>DataSheet!$E949-DataSheet!$D949</f>
        <v>7.81</v>
      </c>
      <c r="Z949" s="1" t="e">
        <f t="array" aca="1" ref="Z949" ca="1">_xludf.IFS(DataSheet!$O949="Central","Chris",DataSheet!$O949="East","Erin",DataSheet!$O949="South","Sam",DataSheet!$O949="West","William")</f>
        <v>#NAME?</v>
      </c>
    </row>
    <row r="950" spans="1:26" ht="15.75" customHeight="1">
      <c r="A950" s="1">
        <v>2773</v>
      </c>
      <c r="B950" s="1" t="s">
        <v>1969</v>
      </c>
      <c r="C950" s="1" t="s">
        <v>79</v>
      </c>
      <c r="D950" s="1">
        <v>0.1</v>
      </c>
      <c r="E950" s="2">
        <v>5.18</v>
      </c>
      <c r="F950" s="2">
        <v>5.74</v>
      </c>
      <c r="G950" s="1" t="s">
        <v>42</v>
      </c>
      <c r="H950" s="1" t="s">
        <v>103</v>
      </c>
      <c r="I950" s="1" t="s">
        <v>53</v>
      </c>
      <c r="J950" s="1" t="s">
        <v>81</v>
      </c>
      <c r="K950" s="1" t="s">
        <v>82</v>
      </c>
      <c r="L950" s="1" t="s">
        <v>886</v>
      </c>
      <c r="M950" s="3">
        <v>0.36</v>
      </c>
      <c r="N950" s="1" t="s">
        <v>34</v>
      </c>
      <c r="O950" s="1" t="s">
        <v>65</v>
      </c>
      <c r="P950" s="1" t="s">
        <v>99</v>
      </c>
      <c r="Q950" s="1" t="s">
        <v>1688</v>
      </c>
      <c r="R950" s="1">
        <v>94568</v>
      </c>
      <c r="S950" s="5" t="s">
        <v>1866</v>
      </c>
      <c r="T950" s="5" t="s">
        <v>1894</v>
      </c>
      <c r="U950" s="2">
        <v>-29.003</v>
      </c>
      <c r="V950" s="1">
        <v>2</v>
      </c>
      <c r="W950" s="4">
        <v>10.96</v>
      </c>
      <c r="X950" s="1">
        <v>91584</v>
      </c>
      <c r="Y950" s="4">
        <f>DataSheet!$E950-DataSheet!$D950</f>
        <v>5.08</v>
      </c>
      <c r="Z950" s="1" t="e">
        <f t="array" aca="1" ref="Z950" ca="1">_xludf.IFS(DataSheet!$O950="Central","Chris",DataSheet!$O950="East","Erin",DataSheet!$O950="South","Sam",DataSheet!$O950="West","William")</f>
        <v>#NAME?</v>
      </c>
    </row>
    <row r="951" spans="1:26" ht="15.75" customHeight="1">
      <c r="A951" s="1">
        <v>2059</v>
      </c>
      <c r="B951" s="1" t="s">
        <v>639</v>
      </c>
      <c r="C951" s="1" t="s">
        <v>27</v>
      </c>
      <c r="D951" s="1">
        <v>0.1</v>
      </c>
      <c r="E951" s="2">
        <v>9.85</v>
      </c>
      <c r="F951" s="2">
        <v>4.82</v>
      </c>
      <c r="G951" s="1" t="s">
        <v>42</v>
      </c>
      <c r="H951" s="1" t="s">
        <v>103</v>
      </c>
      <c r="I951" s="1" t="s">
        <v>53</v>
      </c>
      <c r="J951" s="1" t="s">
        <v>54</v>
      </c>
      <c r="K951" s="1" t="s">
        <v>55</v>
      </c>
      <c r="L951" s="1" t="s">
        <v>1970</v>
      </c>
      <c r="M951" s="3">
        <v>0.47</v>
      </c>
      <c r="N951" s="1" t="s">
        <v>34</v>
      </c>
      <c r="O951" s="1" t="s">
        <v>35</v>
      </c>
      <c r="P951" s="1" t="s">
        <v>106</v>
      </c>
      <c r="Q951" s="1" t="s">
        <v>640</v>
      </c>
      <c r="R951" s="1">
        <v>27260</v>
      </c>
      <c r="S951" s="5" t="s">
        <v>1923</v>
      </c>
      <c r="T951" s="5" t="s">
        <v>1894</v>
      </c>
      <c r="U951" s="2">
        <v>374.904</v>
      </c>
      <c r="V951" s="1">
        <v>12</v>
      </c>
      <c r="W951" s="4">
        <v>114.91</v>
      </c>
      <c r="X951" s="1">
        <v>88041</v>
      </c>
      <c r="Y951" s="4">
        <f>DataSheet!$E951-DataSheet!$D951</f>
        <v>9.75</v>
      </c>
      <c r="Z951" s="1" t="e">
        <f t="array" aca="1" ref="Z951" ca="1">_xludf.IFS(DataSheet!$O951="Central","Chris",DataSheet!$O951="East","Erin",DataSheet!$O951="South","Sam",DataSheet!$O951="West","William")</f>
        <v>#NAME?</v>
      </c>
    </row>
    <row r="952" spans="1:26" ht="15.75" customHeight="1">
      <c r="A952" s="1">
        <v>2059</v>
      </c>
      <c r="B952" s="1" t="s">
        <v>639</v>
      </c>
      <c r="C952" s="1" t="s">
        <v>27</v>
      </c>
      <c r="D952" s="1">
        <v>0.04</v>
      </c>
      <c r="E952" s="2">
        <v>125.99</v>
      </c>
      <c r="F952" s="2">
        <v>7.69</v>
      </c>
      <c r="G952" s="1" t="s">
        <v>42</v>
      </c>
      <c r="H952" s="1" t="s">
        <v>103</v>
      </c>
      <c r="I952" s="1" t="s">
        <v>44</v>
      </c>
      <c r="J952" s="1" t="s">
        <v>145</v>
      </c>
      <c r="K952" s="1" t="s">
        <v>82</v>
      </c>
      <c r="L952" s="1" t="s">
        <v>1095</v>
      </c>
      <c r="M952" s="3">
        <v>0.57999999999999996</v>
      </c>
      <c r="N952" s="1" t="s">
        <v>34</v>
      </c>
      <c r="O952" s="1" t="s">
        <v>35</v>
      </c>
      <c r="P952" s="1" t="s">
        <v>106</v>
      </c>
      <c r="Q952" s="1" t="s">
        <v>640</v>
      </c>
      <c r="R952" s="1">
        <v>27260</v>
      </c>
      <c r="S952" s="5" t="s">
        <v>1923</v>
      </c>
      <c r="T952" s="5" t="s">
        <v>1894</v>
      </c>
      <c r="U952" s="2">
        <v>-528.83600000000001</v>
      </c>
      <c r="V952" s="1">
        <v>9</v>
      </c>
      <c r="W952" s="4">
        <v>934.52</v>
      </c>
      <c r="X952" s="1">
        <v>88041</v>
      </c>
      <c r="Y952" s="4">
        <f>DataSheet!$E952-DataSheet!$D952</f>
        <v>125.94999999999999</v>
      </c>
      <c r="Z952" s="1" t="e">
        <f t="array" aca="1" ref="Z952" ca="1">_xludf.IFS(DataSheet!$O952="Central","Chris",DataSheet!$O952="East","Erin",DataSheet!$O952="South","Sam",DataSheet!$O952="West","William")</f>
        <v>#NAME?</v>
      </c>
    </row>
    <row r="953" spans="1:26" ht="15.75" customHeight="1">
      <c r="A953" s="1">
        <v>32</v>
      </c>
      <c r="B953" s="1" t="s">
        <v>667</v>
      </c>
      <c r="C953" s="1" t="s">
        <v>41</v>
      </c>
      <c r="D953" s="1">
        <v>0.01</v>
      </c>
      <c r="E953" s="2">
        <v>17.98</v>
      </c>
      <c r="F953" s="2">
        <v>8.51</v>
      </c>
      <c r="G953" s="1" t="s">
        <v>42</v>
      </c>
      <c r="H953" s="1" t="s">
        <v>103</v>
      </c>
      <c r="I953" s="1" t="s">
        <v>44</v>
      </c>
      <c r="J953" s="1" t="s">
        <v>62</v>
      </c>
      <c r="K953" s="1" t="s">
        <v>154</v>
      </c>
      <c r="L953" s="1" t="s">
        <v>1971</v>
      </c>
      <c r="M953" s="3">
        <v>0.4</v>
      </c>
      <c r="N953" s="1" t="s">
        <v>34</v>
      </c>
      <c r="O953" s="1" t="s">
        <v>65</v>
      </c>
      <c r="P953" s="1" t="s">
        <v>149</v>
      </c>
      <c r="Q953" s="1" t="s">
        <v>669</v>
      </c>
      <c r="R953" s="1">
        <v>97526</v>
      </c>
      <c r="S953" s="5" t="s">
        <v>1923</v>
      </c>
      <c r="T953" s="5" t="s">
        <v>1894</v>
      </c>
      <c r="U953" s="2">
        <v>-35.878799999999998</v>
      </c>
      <c r="V953" s="1">
        <v>2</v>
      </c>
      <c r="W953" s="4">
        <v>40.17</v>
      </c>
      <c r="X953" s="1">
        <v>89200</v>
      </c>
      <c r="Y953" s="4">
        <f>DataSheet!$E953-DataSheet!$D953</f>
        <v>17.97</v>
      </c>
      <c r="Z953" s="1" t="e">
        <f t="array" aca="1" ref="Z953" ca="1">_xludf.IFS(DataSheet!$O953="Central","Chris",DataSheet!$O953="East","Erin",DataSheet!$O953="South","Sam",DataSheet!$O953="West","William")</f>
        <v>#NAME?</v>
      </c>
    </row>
    <row r="954" spans="1:26" ht="15.75" customHeight="1">
      <c r="A954" s="1">
        <v>234</v>
      </c>
      <c r="B954" s="1" t="s">
        <v>1027</v>
      </c>
      <c r="C954" s="1" t="s">
        <v>41</v>
      </c>
      <c r="D954" s="1">
        <v>0.03</v>
      </c>
      <c r="E954" s="2">
        <v>28.53</v>
      </c>
      <c r="F954" s="2">
        <v>1.49</v>
      </c>
      <c r="G954" s="1" t="s">
        <v>42</v>
      </c>
      <c r="H954" s="1" t="s">
        <v>29</v>
      </c>
      <c r="I954" s="1" t="s">
        <v>53</v>
      </c>
      <c r="J954" s="1" t="s">
        <v>81</v>
      </c>
      <c r="K954" s="1" t="s">
        <v>82</v>
      </c>
      <c r="L954" s="1" t="s">
        <v>1921</v>
      </c>
      <c r="M954" s="3">
        <v>0.38</v>
      </c>
      <c r="N954" s="1" t="s">
        <v>34</v>
      </c>
      <c r="O954" s="1" t="s">
        <v>57</v>
      </c>
      <c r="P954" s="1" t="s">
        <v>226</v>
      </c>
      <c r="Q954" s="1" t="s">
        <v>766</v>
      </c>
      <c r="R954" s="1">
        <v>50208</v>
      </c>
      <c r="S954" s="5" t="s">
        <v>1923</v>
      </c>
      <c r="T954" s="5" t="s">
        <v>1879</v>
      </c>
      <c r="U954" s="2">
        <v>136.33709999999999</v>
      </c>
      <c r="V954" s="1">
        <v>7</v>
      </c>
      <c r="W954" s="4">
        <v>197.59</v>
      </c>
      <c r="X954" s="1">
        <v>90238</v>
      </c>
      <c r="Y954" s="4">
        <f>DataSheet!$E954-DataSheet!$D954</f>
        <v>28.5</v>
      </c>
      <c r="Z954" s="1" t="e">
        <f t="array" aca="1" ref="Z954" ca="1">_xludf.IFS(DataSheet!$O954="Central","Chris",DataSheet!$O954="East","Erin",DataSheet!$O954="South","Sam",DataSheet!$O954="West","William")</f>
        <v>#NAME?</v>
      </c>
    </row>
    <row r="955" spans="1:26" ht="15.75" customHeight="1">
      <c r="A955" s="1">
        <v>234</v>
      </c>
      <c r="B955" s="1" t="s">
        <v>1027</v>
      </c>
      <c r="C955" s="1" t="s">
        <v>41</v>
      </c>
      <c r="D955" s="1">
        <v>0.01</v>
      </c>
      <c r="E955" s="2">
        <v>15.28</v>
      </c>
      <c r="F955" s="2">
        <v>1.99</v>
      </c>
      <c r="G955" s="1" t="s">
        <v>42</v>
      </c>
      <c r="H955" s="1" t="s">
        <v>29</v>
      </c>
      <c r="I955" s="1" t="s">
        <v>44</v>
      </c>
      <c r="J955" s="1" t="s">
        <v>45</v>
      </c>
      <c r="K955" s="1" t="s">
        <v>46</v>
      </c>
      <c r="L955" s="1" t="s">
        <v>533</v>
      </c>
      <c r="M955" s="3">
        <v>0.42</v>
      </c>
      <c r="N955" s="1" t="s">
        <v>34</v>
      </c>
      <c r="O955" s="1" t="s">
        <v>57</v>
      </c>
      <c r="P955" s="1" t="s">
        <v>226</v>
      </c>
      <c r="Q955" s="1" t="s">
        <v>766</v>
      </c>
      <c r="R955" s="1">
        <v>50208</v>
      </c>
      <c r="S955" s="5" t="s">
        <v>1923</v>
      </c>
      <c r="T955" s="5" t="s">
        <v>1879</v>
      </c>
      <c r="U955" s="2">
        <v>-12.46</v>
      </c>
      <c r="V955" s="1">
        <v>2</v>
      </c>
      <c r="W955" s="4">
        <v>33.04</v>
      </c>
      <c r="X955" s="1">
        <v>90238</v>
      </c>
      <c r="Y955" s="4">
        <f>DataSheet!$E955-DataSheet!$D955</f>
        <v>15.27</v>
      </c>
      <c r="Z955" s="1" t="e">
        <f t="array" aca="1" ref="Z955" ca="1">_xludf.IFS(DataSheet!$O955="Central","Chris",DataSheet!$O955="East","Erin",DataSheet!$O955="South","Sam",DataSheet!$O955="West","William")</f>
        <v>#NAME?</v>
      </c>
    </row>
    <row r="956" spans="1:26" ht="15.75" customHeight="1">
      <c r="A956" s="1">
        <v>920</v>
      </c>
      <c r="B956" s="1" t="s">
        <v>1972</v>
      </c>
      <c r="C956" s="1" t="s">
        <v>52</v>
      </c>
      <c r="D956" s="1">
        <v>0.1</v>
      </c>
      <c r="E956" s="2">
        <v>15.98</v>
      </c>
      <c r="F956" s="2">
        <v>4</v>
      </c>
      <c r="G956" s="1" t="s">
        <v>42</v>
      </c>
      <c r="H956" s="1" t="s">
        <v>103</v>
      </c>
      <c r="I956" s="1" t="s">
        <v>44</v>
      </c>
      <c r="J956" s="1" t="s">
        <v>45</v>
      </c>
      <c r="K956" s="1" t="s">
        <v>82</v>
      </c>
      <c r="L956" s="1" t="s">
        <v>1973</v>
      </c>
      <c r="M956" s="3">
        <v>0.37</v>
      </c>
      <c r="N956" s="1" t="s">
        <v>34</v>
      </c>
      <c r="O956" s="1" t="s">
        <v>65</v>
      </c>
      <c r="P956" s="1" t="s">
        <v>99</v>
      </c>
      <c r="Q956" s="1" t="s">
        <v>1285</v>
      </c>
      <c r="R956" s="1">
        <v>92374</v>
      </c>
      <c r="S956" s="5" t="s">
        <v>1923</v>
      </c>
      <c r="T956" s="5" t="s">
        <v>1974</v>
      </c>
      <c r="U956" s="2">
        <v>92.722200000000001</v>
      </c>
      <c r="V956" s="1">
        <v>9</v>
      </c>
      <c r="W956" s="4">
        <v>134.38</v>
      </c>
      <c r="X956" s="1">
        <v>90491</v>
      </c>
      <c r="Y956" s="4">
        <f>DataSheet!$E956-DataSheet!$D956</f>
        <v>15.88</v>
      </c>
      <c r="Z956" s="1" t="e">
        <f t="array" aca="1" ref="Z956" ca="1">_xludf.IFS(DataSheet!$O956="Central","Chris",DataSheet!$O956="East","Erin",DataSheet!$O956="South","Sam",DataSheet!$O956="West","William")</f>
        <v>#NAME?</v>
      </c>
    </row>
    <row r="957" spans="1:26" ht="15.75" customHeight="1">
      <c r="A957" s="1">
        <v>696</v>
      </c>
      <c r="B957" s="1" t="s">
        <v>1975</v>
      </c>
      <c r="C957" s="1" t="s">
        <v>126</v>
      </c>
      <c r="D957" s="1">
        <v>0.06</v>
      </c>
      <c r="E957" s="2">
        <v>8.1199999999999992</v>
      </c>
      <c r="F957" s="2">
        <v>2.83</v>
      </c>
      <c r="G957" s="1" t="s">
        <v>42</v>
      </c>
      <c r="H957" s="1" t="s">
        <v>103</v>
      </c>
      <c r="I957" s="1" t="s">
        <v>44</v>
      </c>
      <c r="J957" s="1" t="s">
        <v>45</v>
      </c>
      <c r="K957" s="1" t="s">
        <v>46</v>
      </c>
      <c r="L957" s="1" t="s">
        <v>1780</v>
      </c>
      <c r="M957" s="3">
        <v>0.77</v>
      </c>
      <c r="N957" s="1" t="s">
        <v>34</v>
      </c>
      <c r="O957" s="1" t="s">
        <v>57</v>
      </c>
      <c r="P957" s="1" t="s">
        <v>58</v>
      </c>
      <c r="Q957" s="1" t="s">
        <v>1976</v>
      </c>
      <c r="R957" s="1">
        <v>46307</v>
      </c>
      <c r="S957" s="5" t="s">
        <v>1923</v>
      </c>
      <c r="T957" s="5" t="s">
        <v>1894</v>
      </c>
      <c r="U957" s="2">
        <v>-82.83</v>
      </c>
      <c r="V957" s="1">
        <v>10</v>
      </c>
      <c r="W957" s="4">
        <v>78.540000000000006</v>
      </c>
      <c r="X957" s="1">
        <v>89847</v>
      </c>
      <c r="Y957" s="4">
        <f>DataSheet!$E957-DataSheet!$D957</f>
        <v>8.0599999999999987</v>
      </c>
      <c r="Z957" s="1" t="e">
        <f t="array" aca="1" ref="Z957" ca="1">_xludf.IFS(DataSheet!$O957="Central","Chris",DataSheet!$O957="East","Erin",DataSheet!$O957="South","Sam",DataSheet!$O957="West","William")</f>
        <v>#NAME?</v>
      </c>
    </row>
    <row r="958" spans="1:26" ht="15.75" customHeight="1">
      <c r="A958" s="1">
        <v>696</v>
      </c>
      <c r="B958" s="1" t="s">
        <v>1975</v>
      </c>
      <c r="C958" s="1" t="s">
        <v>126</v>
      </c>
      <c r="D958" s="1">
        <v>0.05</v>
      </c>
      <c r="E958" s="2">
        <v>51.65</v>
      </c>
      <c r="F958" s="2">
        <v>18.45</v>
      </c>
      <c r="G958" s="1" t="s">
        <v>42</v>
      </c>
      <c r="H958" s="1" t="s">
        <v>103</v>
      </c>
      <c r="I958" s="1" t="s">
        <v>30</v>
      </c>
      <c r="J958" s="1" t="s">
        <v>136</v>
      </c>
      <c r="K958" s="1" t="s">
        <v>154</v>
      </c>
      <c r="L958" s="1" t="s">
        <v>1977</v>
      </c>
      <c r="M958" s="3">
        <v>0.65</v>
      </c>
      <c r="N958" s="1" t="s">
        <v>34</v>
      </c>
      <c r="O958" s="1" t="s">
        <v>57</v>
      </c>
      <c r="P958" s="1" t="s">
        <v>58</v>
      </c>
      <c r="Q958" s="1" t="s">
        <v>1976</v>
      </c>
      <c r="R958" s="1">
        <v>46307</v>
      </c>
      <c r="S958" s="5" t="s">
        <v>1923</v>
      </c>
      <c r="T958" s="5" t="s">
        <v>1894</v>
      </c>
      <c r="U958" s="2">
        <v>25.04</v>
      </c>
      <c r="V958" s="1">
        <v>12</v>
      </c>
      <c r="W958" s="4">
        <v>605.1</v>
      </c>
      <c r="X958" s="1">
        <v>89847</v>
      </c>
      <c r="Y958" s="4">
        <f>DataSheet!$E958-DataSheet!$D958</f>
        <v>51.6</v>
      </c>
      <c r="Z958" s="1" t="e">
        <f t="array" aca="1" ref="Z958" ca="1">_xludf.IFS(DataSheet!$O958="Central","Chris",DataSheet!$O958="East","Erin",DataSheet!$O958="South","Sam",DataSheet!$O958="West","William")</f>
        <v>#NAME?</v>
      </c>
    </row>
    <row r="959" spans="1:26" ht="15.75" customHeight="1">
      <c r="A959" s="1">
        <v>697</v>
      </c>
      <c r="B959" s="1" t="s">
        <v>1086</v>
      </c>
      <c r="C959" s="1" t="s">
        <v>126</v>
      </c>
      <c r="D959" s="1">
        <v>0.1</v>
      </c>
      <c r="E959" s="2">
        <v>175.99</v>
      </c>
      <c r="F959" s="2">
        <v>8.99</v>
      </c>
      <c r="G959" s="1" t="s">
        <v>42</v>
      </c>
      <c r="H959" s="1" t="s">
        <v>103</v>
      </c>
      <c r="I959" s="1" t="s">
        <v>44</v>
      </c>
      <c r="J959" s="1" t="s">
        <v>145</v>
      </c>
      <c r="K959" s="1" t="s">
        <v>82</v>
      </c>
      <c r="L959" s="1" t="s">
        <v>1230</v>
      </c>
      <c r="M959" s="3">
        <v>0.56999999999999995</v>
      </c>
      <c r="N959" s="1" t="s">
        <v>34</v>
      </c>
      <c r="O959" s="1" t="s">
        <v>57</v>
      </c>
      <c r="P959" s="1" t="s">
        <v>58</v>
      </c>
      <c r="Q959" s="1" t="s">
        <v>1087</v>
      </c>
      <c r="R959" s="1">
        <v>46312</v>
      </c>
      <c r="S959" s="5" t="s">
        <v>1923</v>
      </c>
      <c r="T959" s="5" t="s">
        <v>1894</v>
      </c>
      <c r="U959" s="2">
        <v>928.96079999999995</v>
      </c>
      <c r="V959" s="1">
        <v>10</v>
      </c>
      <c r="W959" s="4">
        <v>1346.32</v>
      </c>
      <c r="X959" s="1">
        <v>89847</v>
      </c>
      <c r="Y959" s="4">
        <f>DataSheet!$E959-DataSheet!$D959</f>
        <v>175.89000000000001</v>
      </c>
      <c r="Z959" s="1" t="e">
        <f t="array" aca="1" ref="Z959" ca="1">_xludf.IFS(DataSheet!$O959="Central","Chris",DataSheet!$O959="East","Erin",DataSheet!$O959="South","Sam",DataSheet!$O959="West","William")</f>
        <v>#NAME?</v>
      </c>
    </row>
    <row r="960" spans="1:26" ht="15.75" customHeight="1">
      <c r="A960" s="1">
        <v>698</v>
      </c>
      <c r="B960" s="1" t="s">
        <v>1088</v>
      </c>
      <c r="C960" s="1" t="s">
        <v>126</v>
      </c>
      <c r="D960" s="1">
        <v>0.06</v>
      </c>
      <c r="E960" s="2">
        <v>8.1199999999999992</v>
      </c>
      <c r="F960" s="2">
        <v>2.83</v>
      </c>
      <c r="G960" s="1" t="s">
        <v>42</v>
      </c>
      <c r="H960" s="1" t="s">
        <v>103</v>
      </c>
      <c r="I960" s="1" t="s">
        <v>44</v>
      </c>
      <c r="J960" s="1" t="s">
        <v>45</v>
      </c>
      <c r="K960" s="1" t="s">
        <v>46</v>
      </c>
      <c r="L960" s="1" t="s">
        <v>1780</v>
      </c>
      <c r="M960" s="3">
        <v>0.77</v>
      </c>
      <c r="N960" s="1" t="s">
        <v>34</v>
      </c>
      <c r="O960" s="1" t="s">
        <v>65</v>
      </c>
      <c r="P960" s="1" t="s">
        <v>73</v>
      </c>
      <c r="Q960" s="1" t="s">
        <v>152</v>
      </c>
      <c r="R960" s="1">
        <v>98105</v>
      </c>
      <c r="S960" s="5" t="s">
        <v>1923</v>
      </c>
      <c r="T960" s="5" t="s">
        <v>1894</v>
      </c>
      <c r="U960" s="2">
        <v>-82.83</v>
      </c>
      <c r="V960" s="1">
        <v>41</v>
      </c>
      <c r="W960" s="4">
        <v>322.02999999999997</v>
      </c>
      <c r="X960" s="1">
        <v>32869</v>
      </c>
      <c r="Y960" s="4">
        <f>DataSheet!$E960-DataSheet!$D960</f>
        <v>8.0599999999999987</v>
      </c>
      <c r="Z960" s="1" t="e">
        <f t="array" aca="1" ref="Z960" ca="1">_xludf.IFS(DataSheet!$O960="Central","Chris",DataSheet!$O960="East","Erin",DataSheet!$O960="South","Sam",DataSheet!$O960="West","William")</f>
        <v>#NAME?</v>
      </c>
    </row>
    <row r="961" spans="1:26" ht="15.75" customHeight="1">
      <c r="A961" s="1">
        <v>698</v>
      </c>
      <c r="B961" s="1" t="s">
        <v>1088</v>
      </c>
      <c r="C961" s="1" t="s">
        <v>126</v>
      </c>
      <c r="D961" s="1">
        <v>0.05</v>
      </c>
      <c r="E961" s="2">
        <v>51.65</v>
      </c>
      <c r="F961" s="2">
        <v>18.45</v>
      </c>
      <c r="G961" s="1" t="s">
        <v>42</v>
      </c>
      <c r="H961" s="1" t="s">
        <v>103</v>
      </c>
      <c r="I961" s="1" t="s">
        <v>30</v>
      </c>
      <c r="J961" s="1" t="s">
        <v>136</v>
      </c>
      <c r="K961" s="1" t="s">
        <v>154</v>
      </c>
      <c r="L961" s="1" t="s">
        <v>1977</v>
      </c>
      <c r="M961" s="3">
        <v>0.65</v>
      </c>
      <c r="N961" s="1" t="s">
        <v>34</v>
      </c>
      <c r="O961" s="1" t="s">
        <v>65</v>
      </c>
      <c r="P961" s="1" t="s">
        <v>73</v>
      </c>
      <c r="Q961" s="1" t="s">
        <v>152</v>
      </c>
      <c r="R961" s="1">
        <v>98105</v>
      </c>
      <c r="S961" s="5" t="s">
        <v>1923</v>
      </c>
      <c r="T961" s="5" t="s">
        <v>1894</v>
      </c>
      <c r="U961" s="2">
        <v>25.04</v>
      </c>
      <c r="V961" s="1">
        <v>49</v>
      </c>
      <c r="W961" s="4">
        <v>2470.84</v>
      </c>
      <c r="X961" s="1">
        <v>32869</v>
      </c>
      <c r="Y961" s="4">
        <f>DataSheet!$E961-DataSheet!$D961</f>
        <v>51.6</v>
      </c>
      <c r="Z961" s="1" t="e">
        <f t="array" aca="1" ref="Z961" ca="1">_xludf.IFS(DataSheet!$O961="Central","Chris",DataSheet!$O961="East","Erin",DataSheet!$O961="South","Sam",DataSheet!$O961="West","William")</f>
        <v>#NAME?</v>
      </c>
    </row>
    <row r="962" spans="1:26" ht="15.75" customHeight="1">
      <c r="A962" s="1">
        <v>698</v>
      </c>
      <c r="B962" s="1" t="s">
        <v>1088</v>
      </c>
      <c r="C962" s="1" t="s">
        <v>126</v>
      </c>
      <c r="D962" s="1">
        <v>0.1</v>
      </c>
      <c r="E962" s="2">
        <v>175.99</v>
      </c>
      <c r="F962" s="2">
        <v>8.99</v>
      </c>
      <c r="G962" s="1" t="s">
        <v>42</v>
      </c>
      <c r="H962" s="1" t="s">
        <v>103</v>
      </c>
      <c r="I962" s="1" t="s">
        <v>44</v>
      </c>
      <c r="J962" s="1" t="s">
        <v>145</v>
      </c>
      <c r="K962" s="1" t="s">
        <v>82</v>
      </c>
      <c r="L962" s="1" t="s">
        <v>1230</v>
      </c>
      <c r="M962" s="3">
        <v>0.56999999999999995</v>
      </c>
      <c r="N962" s="1" t="s">
        <v>34</v>
      </c>
      <c r="O962" s="1" t="s">
        <v>65</v>
      </c>
      <c r="P962" s="1" t="s">
        <v>73</v>
      </c>
      <c r="Q962" s="1" t="s">
        <v>152</v>
      </c>
      <c r="R962" s="1">
        <v>98105</v>
      </c>
      <c r="S962" s="5" t="s">
        <v>1923</v>
      </c>
      <c r="T962" s="5" t="s">
        <v>1894</v>
      </c>
      <c r="U962" s="2">
        <v>930.98699999999997</v>
      </c>
      <c r="V962" s="1">
        <v>39</v>
      </c>
      <c r="W962" s="4">
        <v>5250.66</v>
      </c>
      <c r="X962" s="1">
        <v>32869</v>
      </c>
      <c r="Y962" s="4">
        <f>DataSheet!$E962-DataSheet!$D962</f>
        <v>175.89000000000001</v>
      </c>
      <c r="Z962" s="1" t="e">
        <f t="array" aca="1" ref="Z962" ca="1">_xludf.IFS(DataSheet!$O962="Central","Chris",DataSheet!$O962="East","Erin",DataSheet!$O962="South","Sam",DataSheet!$O962="West","William")</f>
        <v>#NAME?</v>
      </c>
    </row>
    <row r="963" spans="1:26" ht="15.75" customHeight="1">
      <c r="A963" s="1">
        <v>1625</v>
      </c>
      <c r="B963" s="1" t="s">
        <v>1279</v>
      </c>
      <c r="C963" s="1" t="s">
        <v>126</v>
      </c>
      <c r="D963" s="1">
        <v>0.08</v>
      </c>
      <c r="E963" s="2">
        <v>213.45</v>
      </c>
      <c r="F963" s="2">
        <v>14.7</v>
      </c>
      <c r="G963" s="1" t="s">
        <v>28</v>
      </c>
      <c r="H963" s="1" t="s">
        <v>80</v>
      </c>
      <c r="I963" s="1" t="s">
        <v>44</v>
      </c>
      <c r="J963" s="1" t="s">
        <v>62</v>
      </c>
      <c r="K963" s="1" t="s">
        <v>63</v>
      </c>
      <c r="L963" s="1" t="s">
        <v>192</v>
      </c>
      <c r="M963" s="3">
        <v>0.59</v>
      </c>
      <c r="N963" s="1" t="s">
        <v>34</v>
      </c>
      <c r="O963" s="1" t="s">
        <v>121</v>
      </c>
      <c r="P963" s="1" t="s">
        <v>122</v>
      </c>
      <c r="Q963" s="1" t="s">
        <v>1281</v>
      </c>
      <c r="R963" s="1">
        <v>11542</v>
      </c>
      <c r="S963" s="5" t="s">
        <v>1923</v>
      </c>
      <c r="T963" s="5" t="s">
        <v>1879</v>
      </c>
      <c r="U963" s="2">
        <v>1674.7542000000001</v>
      </c>
      <c r="V963" s="1">
        <v>12</v>
      </c>
      <c r="W963" s="4">
        <v>2427.1799999999998</v>
      </c>
      <c r="X963" s="1">
        <v>90600</v>
      </c>
      <c r="Y963" s="4">
        <f>DataSheet!$E963-DataSheet!$D963</f>
        <v>213.36999999999998</v>
      </c>
      <c r="Z963" s="1" t="e">
        <f t="array" aca="1" ref="Z963" ca="1">_xludf.IFS(DataSheet!$O963="Central","Chris",DataSheet!$O963="East","Erin",DataSheet!$O963="South","Sam",DataSheet!$O963="West","William")</f>
        <v>#NAME?</v>
      </c>
    </row>
    <row r="964" spans="1:26" ht="15.75" customHeight="1">
      <c r="A964" s="1">
        <v>1625</v>
      </c>
      <c r="B964" s="1" t="s">
        <v>1279</v>
      </c>
      <c r="C964" s="1" t="s">
        <v>126</v>
      </c>
      <c r="D964" s="1">
        <v>0.1</v>
      </c>
      <c r="E964" s="2">
        <v>55.98</v>
      </c>
      <c r="F964" s="2">
        <v>13.88</v>
      </c>
      <c r="G964" s="1" t="s">
        <v>42</v>
      </c>
      <c r="H964" s="1" t="s">
        <v>80</v>
      </c>
      <c r="I964" s="1" t="s">
        <v>53</v>
      </c>
      <c r="J964" s="1" t="s">
        <v>97</v>
      </c>
      <c r="K964" s="1" t="s">
        <v>82</v>
      </c>
      <c r="L964" s="1" t="s">
        <v>1978</v>
      </c>
      <c r="M964" s="3">
        <v>0.36</v>
      </c>
      <c r="N964" s="1" t="s">
        <v>34</v>
      </c>
      <c r="O964" s="1" t="s">
        <v>121</v>
      </c>
      <c r="P964" s="1" t="s">
        <v>122</v>
      </c>
      <c r="Q964" s="1" t="s">
        <v>1281</v>
      </c>
      <c r="R964" s="1">
        <v>11542</v>
      </c>
      <c r="S964" s="5" t="s">
        <v>1923</v>
      </c>
      <c r="T964" s="5" t="s">
        <v>1879</v>
      </c>
      <c r="U964" s="2">
        <v>300.04649999999998</v>
      </c>
      <c r="V964" s="1">
        <v>8</v>
      </c>
      <c r="W964" s="4">
        <v>434.85</v>
      </c>
      <c r="X964" s="1">
        <v>90600</v>
      </c>
      <c r="Y964" s="4">
        <f>DataSheet!$E964-DataSheet!$D964</f>
        <v>55.879999999999995</v>
      </c>
      <c r="Z964" s="1" t="e">
        <f t="array" aca="1" ref="Z964" ca="1">_xludf.IFS(DataSheet!$O964="Central","Chris",DataSheet!$O964="East","Erin",DataSheet!$O964="South","Sam",DataSheet!$O964="West","William")</f>
        <v>#NAME?</v>
      </c>
    </row>
    <row r="965" spans="1:26" ht="15.75" customHeight="1">
      <c r="A965" s="1">
        <v>1625</v>
      </c>
      <c r="B965" s="1" t="s">
        <v>1279</v>
      </c>
      <c r="C965" s="1" t="s">
        <v>126</v>
      </c>
      <c r="D965" s="1">
        <v>0</v>
      </c>
      <c r="E965" s="2">
        <v>16.059999999999999</v>
      </c>
      <c r="F965" s="2">
        <v>8.34</v>
      </c>
      <c r="G965" s="1" t="s">
        <v>42</v>
      </c>
      <c r="H965" s="1" t="s">
        <v>80</v>
      </c>
      <c r="I965" s="1" t="s">
        <v>53</v>
      </c>
      <c r="J965" s="1" t="s">
        <v>87</v>
      </c>
      <c r="K965" s="1" t="s">
        <v>82</v>
      </c>
      <c r="L965" s="1" t="s">
        <v>1979</v>
      </c>
      <c r="M965" s="3">
        <v>0.59</v>
      </c>
      <c r="N965" s="1" t="s">
        <v>34</v>
      </c>
      <c r="O965" s="1" t="s">
        <v>121</v>
      </c>
      <c r="P965" s="1" t="s">
        <v>122</v>
      </c>
      <c r="Q965" s="1" t="s">
        <v>1281</v>
      </c>
      <c r="R965" s="1">
        <v>11542</v>
      </c>
      <c r="S965" s="5" t="s">
        <v>1923</v>
      </c>
      <c r="T965" s="5" t="s">
        <v>1894</v>
      </c>
      <c r="U965" s="2">
        <v>-28.09</v>
      </c>
      <c r="V965" s="1">
        <v>1</v>
      </c>
      <c r="W965" s="4">
        <v>19.16</v>
      </c>
      <c r="X965" s="1">
        <v>90600</v>
      </c>
      <c r="Y965" s="4">
        <f>DataSheet!$E965-DataSheet!$D965</f>
        <v>16.059999999999999</v>
      </c>
      <c r="Z965" s="1" t="e">
        <f t="array" aca="1" ref="Z965" ca="1">_xludf.IFS(DataSheet!$O965="Central","Chris",DataSheet!$O965="East","Erin",DataSheet!$O965="South","Sam",DataSheet!$O965="West","William")</f>
        <v>#NAME?</v>
      </c>
    </row>
    <row r="966" spans="1:26" ht="15.75" customHeight="1">
      <c r="A966" s="1">
        <v>1917</v>
      </c>
      <c r="B966" s="1" t="s">
        <v>1524</v>
      </c>
      <c r="C966" s="1" t="s">
        <v>126</v>
      </c>
      <c r="D966" s="1">
        <v>0.08</v>
      </c>
      <c r="E966" s="2">
        <v>18.7</v>
      </c>
      <c r="F966" s="2">
        <v>8.99</v>
      </c>
      <c r="G966" s="1" t="s">
        <v>42</v>
      </c>
      <c r="H966" s="1" t="s">
        <v>80</v>
      </c>
      <c r="I966" s="1" t="s">
        <v>30</v>
      </c>
      <c r="J966" s="1" t="s">
        <v>136</v>
      </c>
      <c r="K966" s="1" t="s">
        <v>46</v>
      </c>
      <c r="L966" s="1" t="s">
        <v>1980</v>
      </c>
      <c r="M966" s="3">
        <v>0.47</v>
      </c>
      <c r="N966" s="1" t="s">
        <v>34</v>
      </c>
      <c r="O966" s="1" t="s">
        <v>35</v>
      </c>
      <c r="P966" s="1" t="s">
        <v>48</v>
      </c>
      <c r="Q966" s="1" t="s">
        <v>1526</v>
      </c>
      <c r="R966" s="1">
        <v>72113</v>
      </c>
      <c r="S966" s="5" t="s">
        <v>1923</v>
      </c>
      <c r="T966" s="5" t="s">
        <v>1894</v>
      </c>
      <c r="U966" s="2">
        <v>16.136399999999998</v>
      </c>
      <c r="V966" s="1">
        <v>7</v>
      </c>
      <c r="W966" s="4">
        <v>132.22999999999999</v>
      </c>
      <c r="X966" s="1">
        <v>85894</v>
      </c>
      <c r="Y966" s="4">
        <f>DataSheet!$E966-DataSheet!$D966</f>
        <v>18.62</v>
      </c>
      <c r="Z966" s="1" t="e">
        <f t="array" aca="1" ref="Z966" ca="1">_xludf.IFS(DataSheet!$O966="Central","Chris",DataSheet!$O966="East","Erin",DataSheet!$O966="South","Sam",DataSheet!$O966="West","William")</f>
        <v>#NAME?</v>
      </c>
    </row>
    <row r="967" spans="1:26" ht="15.75" customHeight="1">
      <c r="A967" s="1">
        <v>1072</v>
      </c>
      <c r="B967" s="1" t="s">
        <v>1981</v>
      </c>
      <c r="C967" s="1" t="s">
        <v>79</v>
      </c>
      <c r="D967" s="1">
        <v>0.01</v>
      </c>
      <c r="E967" s="2">
        <v>150.88999999999999</v>
      </c>
      <c r="F967" s="2">
        <v>60.2</v>
      </c>
      <c r="G967" s="1" t="s">
        <v>28</v>
      </c>
      <c r="H967" s="1" t="s">
        <v>103</v>
      </c>
      <c r="I967" s="1" t="s">
        <v>30</v>
      </c>
      <c r="J967" s="1" t="s">
        <v>119</v>
      </c>
      <c r="K967" s="1" t="s">
        <v>63</v>
      </c>
      <c r="L967" s="1" t="s">
        <v>1361</v>
      </c>
      <c r="M967" s="3">
        <v>0.77</v>
      </c>
      <c r="N967" s="1" t="s">
        <v>34</v>
      </c>
      <c r="O967" s="1" t="s">
        <v>121</v>
      </c>
      <c r="P967" s="1" t="s">
        <v>337</v>
      </c>
      <c r="Q967" s="1" t="s">
        <v>1982</v>
      </c>
      <c r="R967" s="1">
        <v>18018</v>
      </c>
      <c r="S967" s="5" t="s">
        <v>1923</v>
      </c>
      <c r="T967" s="5" t="s">
        <v>1983</v>
      </c>
      <c r="U967" s="2">
        <v>-505.76</v>
      </c>
      <c r="V967" s="1">
        <v>3</v>
      </c>
      <c r="W967" s="4">
        <v>473.53</v>
      </c>
      <c r="X967" s="1">
        <v>89631</v>
      </c>
      <c r="Y967" s="4">
        <f>DataSheet!$E967-DataSheet!$D967</f>
        <v>150.88</v>
      </c>
      <c r="Z967" s="1" t="e">
        <f t="array" aca="1" ref="Z967" ca="1">_xludf.IFS(DataSheet!$O967="Central","Chris",DataSheet!$O967="East","Erin",DataSheet!$O967="South","Sam",DataSheet!$O967="West","William")</f>
        <v>#NAME?</v>
      </c>
    </row>
    <row r="968" spans="1:26" ht="15.75" customHeight="1">
      <c r="A968" s="1">
        <v>1481</v>
      </c>
      <c r="B968" s="1" t="s">
        <v>1984</v>
      </c>
      <c r="C968" s="1" t="s">
        <v>79</v>
      </c>
      <c r="D968" s="1">
        <v>7.0000000000000007E-2</v>
      </c>
      <c r="E968" s="2">
        <v>8.9499999999999993</v>
      </c>
      <c r="F968" s="2">
        <v>2.0099999999999998</v>
      </c>
      <c r="G968" s="1" t="s">
        <v>42</v>
      </c>
      <c r="H968" s="1" t="s">
        <v>103</v>
      </c>
      <c r="I968" s="1" t="s">
        <v>53</v>
      </c>
      <c r="J968" s="1" t="s">
        <v>97</v>
      </c>
      <c r="K968" s="1" t="s">
        <v>55</v>
      </c>
      <c r="L968" s="1" t="s">
        <v>1985</v>
      </c>
      <c r="M968" s="3">
        <v>0.39</v>
      </c>
      <c r="N968" s="1" t="s">
        <v>34</v>
      </c>
      <c r="O968" s="1" t="s">
        <v>65</v>
      </c>
      <c r="P968" s="1" t="s">
        <v>99</v>
      </c>
      <c r="Q968" s="1" t="s">
        <v>109</v>
      </c>
      <c r="R968" s="1">
        <v>90049</v>
      </c>
      <c r="S968" s="5" t="s">
        <v>1923</v>
      </c>
      <c r="T968" s="5" t="s">
        <v>1894</v>
      </c>
      <c r="U968" s="2">
        <v>91.73</v>
      </c>
      <c r="V968" s="1">
        <v>36</v>
      </c>
      <c r="W968" s="4">
        <v>307.64999999999998</v>
      </c>
      <c r="X968" s="1">
        <v>53953</v>
      </c>
      <c r="Y968" s="4">
        <f>DataSheet!$E968-DataSheet!$D968</f>
        <v>8.879999999999999</v>
      </c>
      <c r="Z968" s="1" t="e">
        <f t="array" aca="1" ref="Z968" ca="1">_xludf.IFS(DataSheet!$O968="Central","Chris",DataSheet!$O968="East","Erin",DataSheet!$O968="South","Sam",DataSheet!$O968="West","William")</f>
        <v>#NAME?</v>
      </c>
    </row>
    <row r="969" spans="1:26" ht="15.75" customHeight="1">
      <c r="A969" s="1">
        <v>1482</v>
      </c>
      <c r="B969" s="1" t="s">
        <v>1506</v>
      </c>
      <c r="C969" s="1" t="s">
        <v>79</v>
      </c>
      <c r="D969" s="1">
        <v>7.0000000000000007E-2</v>
      </c>
      <c r="E969" s="2">
        <v>8.9499999999999993</v>
      </c>
      <c r="F969" s="2">
        <v>2.0099999999999998</v>
      </c>
      <c r="G969" s="1" t="s">
        <v>42</v>
      </c>
      <c r="H969" s="1" t="s">
        <v>103</v>
      </c>
      <c r="I969" s="1" t="s">
        <v>53</v>
      </c>
      <c r="J969" s="1" t="s">
        <v>97</v>
      </c>
      <c r="K969" s="1" t="s">
        <v>55</v>
      </c>
      <c r="L969" s="1" t="s">
        <v>1985</v>
      </c>
      <c r="M969" s="3">
        <v>0.39</v>
      </c>
      <c r="N969" s="1" t="s">
        <v>34</v>
      </c>
      <c r="O969" s="1" t="s">
        <v>57</v>
      </c>
      <c r="P969" s="1" t="s">
        <v>305</v>
      </c>
      <c r="Q969" s="1" t="s">
        <v>1037</v>
      </c>
      <c r="R969" s="1">
        <v>48708</v>
      </c>
      <c r="S969" s="5" t="s">
        <v>1923</v>
      </c>
      <c r="T969" s="5" t="s">
        <v>1894</v>
      </c>
      <c r="U969" s="2">
        <v>53.067900000000002</v>
      </c>
      <c r="V969" s="1">
        <v>9</v>
      </c>
      <c r="W969" s="4">
        <v>76.91</v>
      </c>
      <c r="X969" s="1">
        <v>91362</v>
      </c>
      <c r="Y969" s="4">
        <f>DataSheet!$E969-DataSheet!$D969</f>
        <v>8.879999999999999</v>
      </c>
      <c r="Z969" s="1" t="e">
        <f t="array" aca="1" ref="Z969" ca="1">_xludf.IFS(DataSheet!$O969="Central","Chris",DataSheet!$O969="East","Erin",DataSheet!$O969="South","Sam",DataSheet!$O969="West","William")</f>
        <v>#NAME?</v>
      </c>
    </row>
    <row r="970" spans="1:26" ht="15.75" customHeight="1">
      <c r="A970" s="1">
        <v>3354</v>
      </c>
      <c r="B970" s="1" t="s">
        <v>1986</v>
      </c>
      <c r="C970" s="1" t="s">
        <v>79</v>
      </c>
      <c r="D970" s="1">
        <v>0.04</v>
      </c>
      <c r="E970" s="2">
        <v>3.69</v>
      </c>
      <c r="F970" s="2">
        <v>0.5</v>
      </c>
      <c r="G970" s="1" t="s">
        <v>42</v>
      </c>
      <c r="H970" s="1" t="s">
        <v>103</v>
      </c>
      <c r="I970" s="1" t="s">
        <v>53</v>
      </c>
      <c r="J970" s="1" t="s">
        <v>162</v>
      </c>
      <c r="K970" s="1" t="s">
        <v>82</v>
      </c>
      <c r="L970" s="1" t="s">
        <v>1987</v>
      </c>
      <c r="M970" s="3">
        <v>0.38</v>
      </c>
      <c r="N970" s="1" t="s">
        <v>34</v>
      </c>
      <c r="O970" s="1" t="s">
        <v>65</v>
      </c>
      <c r="P970" s="1" t="s">
        <v>99</v>
      </c>
      <c r="Q970" s="1" t="s">
        <v>1988</v>
      </c>
      <c r="R970" s="1">
        <v>92231</v>
      </c>
      <c r="S970" s="5" t="s">
        <v>1923</v>
      </c>
      <c r="T970" s="5" t="s">
        <v>1879</v>
      </c>
      <c r="U970" s="2">
        <v>47.527200000000001</v>
      </c>
      <c r="V970" s="1">
        <v>19</v>
      </c>
      <c r="W970" s="4">
        <v>68.88</v>
      </c>
      <c r="X970" s="1">
        <v>88590</v>
      </c>
      <c r="Y970" s="4">
        <f>DataSheet!$E970-DataSheet!$D970</f>
        <v>3.65</v>
      </c>
      <c r="Z970" s="1" t="e">
        <f t="array" aca="1" ref="Z970" ca="1">_xludf.IFS(DataSheet!$O970="Central","Chris",DataSheet!$O970="East","Erin",DataSheet!$O970="South","Sam",DataSheet!$O970="West","William")</f>
        <v>#NAME?</v>
      </c>
    </row>
    <row r="971" spans="1:26" ht="15.75" customHeight="1">
      <c r="A971" s="1">
        <v>2668</v>
      </c>
      <c r="B971" s="1" t="s">
        <v>1989</v>
      </c>
      <c r="C971" s="1" t="s">
        <v>41</v>
      </c>
      <c r="D971" s="1">
        <v>0.04</v>
      </c>
      <c r="E971" s="2">
        <v>10.4</v>
      </c>
      <c r="F971" s="2">
        <v>5.4</v>
      </c>
      <c r="G971" s="1" t="s">
        <v>42</v>
      </c>
      <c r="H971" s="1" t="s">
        <v>103</v>
      </c>
      <c r="I971" s="1" t="s">
        <v>30</v>
      </c>
      <c r="J971" s="1" t="s">
        <v>136</v>
      </c>
      <c r="K971" s="1" t="s">
        <v>46</v>
      </c>
      <c r="L971" s="1" t="s">
        <v>1990</v>
      </c>
      <c r="M971" s="3">
        <v>0.51</v>
      </c>
      <c r="N971" s="1" t="s">
        <v>34</v>
      </c>
      <c r="O971" s="1" t="s">
        <v>57</v>
      </c>
      <c r="P971" s="1" t="s">
        <v>1118</v>
      </c>
      <c r="Q971" s="1" t="s">
        <v>1991</v>
      </c>
      <c r="R971" s="1">
        <v>57701</v>
      </c>
      <c r="S971" s="5" t="s">
        <v>1894</v>
      </c>
      <c r="T971" s="5" t="s">
        <v>1879</v>
      </c>
      <c r="U971" s="2">
        <v>29.98</v>
      </c>
      <c r="V971" s="1">
        <v>12</v>
      </c>
      <c r="W971" s="4">
        <v>130.74</v>
      </c>
      <c r="X971" s="1">
        <v>87830</v>
      </c>
      <c r="Y971" s="4">
        <f>DataSheet!$E971-DataSheet!$D971</f>
        <v>10.360000000000001</v>
      </c>
      <c r="Z971" s="1" t="e">
        <f t="array" aca="1" ref="Z971" ca="1">_xludf.IFS(DataSheet!$O971="Central","Chris",DataSheet!$O971="East","Erin",DataSheet!$O971="South","Sam",DataSheet!$O971="West","William")</f>
        <v>#NAME?</v>
      </c>
    </row>
    <row r="972" spans="1:26" ht="15.75" customHeight="1">
      <c r="A972" s="1">
        <v>2668</v>
      </c>
      <c r="B972" s="1" t="s">
        <v>1989</v>
      </c>
      <c r="C972" s="1" t="s">
        <v>41</v>
      </c>
      <c r="D972" s="1">
        <v>0.08</v>
      </c>
      <c r="E972" s="2">
        <v>4.28</v>
      </c>
      <c r="F972" s="2">
        <v>4.79</v>
      </c>
      <c r="G972" s="1" t="s">
        <v>42</v>
      </c>
      <c r="H972" s="1" t="s">
        <v>103</v>
      </c>
      <c r="I972" s="1" t="s">
        <v>53</v>
      </c>
      <c r="J972" s="1" t="s">
        <v>97</v>
      </c>
      <c r="K972" s="1" t="s">
        <v>82</v>
      </c>
      <c r="L972" s="1" t="s">
        <v>1992</v>
      </c>
      <c r="M972" s="3">
        <v>0.4</v>
      </c>
      <c r="N972" s="1" t="s">
        <v>34</v>
      </c>
      <c r="O972" s="1" t="s">
        <v>57</v>
      </c>
      <c r="P972" s="1" t="s">
        <v>1118</v>
      </c>
      <c r="Q972" s="1" t="s">
        <v>1991</v>
      </c>
      <c r="R972" s="1">
        <v>57701</v>
      </c>
      <c r="S972" s="5" t="s">
        <v>1894</v>
      </c>
      <c r="T972" s="5" t="s">
        <v>1983</v>
      </c>
      <c r="U972" s="2">
        <v>-121.2</v>
      </c>
      <c r="V972" s="1">
        <v>12</v>
      </c>
      <c r="W972" s="4">
        <v>49.87</v>
      </c>
      <c r="X972" s="1">
        <v>87830</v>
      </c>
      <c r="Y972" s="4">
        <f>DataSheet!$E972-DataSheet!$D972</f>
        <v>4.2</v>
      </c>
      <c r="Z972" s="1" t="e">
        <f t="array" aca="1" ref="Z972" ca="1">_xludf.IFS(DataSheet!$O972="Central","Chris",DataSheet!$O972="East","Erin",DataSheet!$O972="South","Sam",DataSheet!$O972="West","William")</f>
        <v>#NAME?</v>
      </c>
    </row>
    <row r="973" spans="1:26" ht="15.75" customHeight="1">
      <c r="A973" s="1">
        <v>2968</v>
      </c>
      <c r="B973" s="1" t="s">
        <v>1377</v>
      </c>
      <c r="C973" s="1" t="s">
        <v>41</v>
      </c>
      <c r="D973" s="1">
        <v>0.06</v>
      </c>
      <c r="E973" s="2">
        <v>363.25</v>
      </c>
      <c r="F973" s="2">
        <v>19.989999999999998</v>
      </c>
      <c r="G973" s="1" t="s">
        <v>42</v>
      </c>
      <c r="H973" s="1" t="s">
        <v>29</v>
      </c>
      <c r="I973" s="1" t="s">
        <v>53</v>
      </c>
      <c r="J973" s="1" t="s">
        <v>104</v>
      </c>
      <c r="K973" s="1" t="s">
        <v>82</v>
      </c>
      <c r="L973" s="1" t="s">
        <v>212</v>
      </c>
      <c r="M973" s="3">
        <v>0.56999999999999995</v>
      </c>
      <c r="N973" s="1" t="s">
        <v>34</v>
      </c>
      <c r="O973" s="1" t="s">
        <v>35</v>
      </c>
      <c r="P973" s="1" t="s">
        <v>133</v>
      </c>
      <c r="Q973" s="1" t="s">
        <v>1379</v>
      </c>
      <c r="R973" s="1">
        <v>33021</v>
      </c>
      <c r="S973" s="5" t="s">
        <v>1894</v>
      </c>
      <c r="T973" s="5" t="s">
        <v>1983</v>
      </c>
      <c r="U973" s="2">
        <v>36.164099999999998</v>
      </c>
      <c r="V973" s="1">
        <v>1</v>
      </c>
      <c r="W973" s="4">
        <v>344.87</v>
      </c>
      <c r="X973" s="1">
        <v>86086</v>
      </c>
      <c r="Y973" s="4">
        <f>DataSheet!$E973-DataSheet!$D973</f>
        <v>363.19</v>
      </c>
      <c r="Z973" s="1" t="e">
        <f t="array" aca="1" ref="Z973" ca="1">_xludf.IFS(DataSheet!$O973="Central","Chris",DataSheet!$O973="East","Erin",DataSheet!$O973="South","Sam",DataSheet!$O973="West","William")</f>
        <v>#NAME?</v>
      </c>
    </row>
    <row r="974" spans="1:26" ht="15.75" customHeight="1">
      <c r="A974" s="1">
        <v>800</v>
      </c>
      <c r="B974" s="1" t="s">
        <v>1993</v>
      </c>
      <c r="C974" s="1" t="s">
        <v>52</v>
      </c>
      <c r="D974" s="1">
        <v>0.04</v>
      </c>
      <c r="E974" s="2">
        <v>50.98</v>
      </c>
      <c r="F974" s="2">
        <v>6.5</v>
      </c>
      <c r="G974" s="1" t="s">
        <v>42</v>
      </c>
      <c r="H974" s="1" t="s">
        <v>43</v>
      </c>
      <c r="I974" s="1" t="s">
        <v>44</v>
      </c>
      <c r="J974" s="1" t="s">
        <v>45</v>
      </c>
      <c r="K974" s="1" t="s">
        <v>82</v>
      </c>
      <c r="L974" s="1" t="s">
        <v>1957</v>
      </c>
      <c r="M974" s="3">
        <v>0.73</v>
      </c>
      <c r="N974" s="1" t="s">
        <v>34</v>
      </c>
      <c r="O974" s="1" t="s">
        <v>65</v>
      </c>
      <c r="P974" s="1" t="s">
        <v>156</v>
      </c>
      <c r="Q974" s="1" t="s">
        <v>1598</v>
      </c>
      <c r="R974" s="1">
        <v>84067</v>
      </c>
      <c r="S974" s="5" t="s">
        <v>1894</v>
      </c>
      <c r="T974" s="5" t="s">
        <v>1994</v>
      </c>
      <c r="U974" s="2">
        <v>-13.28</v>
      </c>
      <c r="V974" s="1">
        <v>11</v>
      </c>
      <c r="W974" s="4">
        <v>568.25</v>
      </c>
      <c r="X974" s="1">
        <v>89910</v>
      </c>
      <c r="Y974" s="4">
        <f>DataSheet!$E974-DataSheet!$D974</f>
        <v>50.94</v>
      </c>
      <c r="Z974" s="1" t="e">
        <f t="array" aca="1" ref="Z974" ca="1">_xludf.IFS(DataSheet!$O974="Central","Chris",DataSheet!$O974="East","Erin",DataSheet!$O974="South","Sam",DataSheet!$O974="West","William")</f>
        <v>#NAME?</v>
      </c>
    </row>
    <row r="975" spans="1:26" ht="15.75" customHeight="1">
      <c r="A975" s="1">
        <v>800</v>
      </c>
      <c r="B975" s="1" t="s">
        <v>1993</v>
      </c>
      <c r="C975" s="1" t="s">
        <v>52</v>
      </c>
      <c r="D975" s="1">
        <v>0.02</v>
      </c>
      <c r="E975" s="2">
        <v>6.48</v>
      </c>
      <c r="F975" s="2">
        <v>5.14</v>
      </c>
      <c r="G975" s="1" t="s">
        <v>42</v>
      </c>
      <c r="H975" s="1" t="s">
        <v>43</v>
      </c>
      <c r="I975" s="1" t="s">
        <v>53</v>
      </c>
      <c r="J975" s="1" t="s">
        <v>97</v>
      </c>
      <c r="K975" s="1" t="s">
        <v>82</v>
      </c>
      <c r="L975" s="1" t="s">
        <v>1829</v>
      </c>
      <c r="M975" s="3">
        <v>0.37</v>
      </c>
      <c r="N975" s="1" t="s">
        <v>34</v>
      </c>
      <c r="O975" s="1" t="s">
        <v>65</v>
      </c>
      <c r="P975" s="1" t="s">
        <v>156</v>
      </c>
      <c r="Q975" s="1" t="s">
        <v>1598</v>
      </c>
      <c r="R975" s="1">
        <v>84067</v>
      </c>
      <c r="S975" s="5" t="s">
        <v>1894</v>
      </c>
      <c r="T975" s="5" t="s">
        <v>1983</v>
      </c>
      <c r="U975" s="2">
        <v>-48.68</v>
      </c>
      <c r="V975" s="1">
        <v>19</v>
      </c>
      <c r="W975" s="4">
        <v>126.66</v>
      </c>
      <c r="X975" s="1">
        <v>89910</v>
      </c>
      <c r="Y975" s="4">
        <f>DataSheet!$E975-DataSheet!$D975</f>
        <v>6.4600000000000009</v>
      </c>
      <c r="Z975" s="1" t="e">
        <f t="array" aca="1" ref="Z975" ca="1">_xludf.IFS(DataSheet!$O975="Central","Chris",DataSheet!$O975="East","Erin",DataSheet!$O975="South","Sam",DataSheet!$O975="West","William")</f>
        <v>#NAME?</v>
      </c>
    </row>
    <row r="976" spans="1:26" ht="15.75" customHeight="1">
      <c r="A976" s="1">
        <v>1738</v>
      </c>
      <c r="B976" s="1" t="s">
        <v>1995</v>
      </c>
      <c r="C976" s="1" t="s">
        <v>126</v>
      </c>
      <c r="D976" s="1">
        <v>0.08</v>
      </c>
      <c r="E976" s="2">
        <v>175.99</v>
      </c>
      <c r="F976" s="2">
        <v>4.99</v>
      </c>
      <c r="G976" s="1" t="s">
        <v>42</v>
      </c>
      <c r="H976" s="1" t="s">
        <v>103</v>
      </c>
      <c r="I976" s="1" t="s">
        <v>44</v>
      </c>
      <c r="J976" s="1" t="s">
        <v>145</v>
      </c>
      <c r="K976" s="1" t="s">
        <v>82</v>
      </c>
      <c r="L976" s="1" t="s">
        <v>1305</v>
      </c>
      <c r="M976" s="3">
        <v>0.59</v>
      </c>
      <c r="N976" s="1" t="s">
        <v>34</v>
      </c>
      <c r="O976" s="1" t="s">
        <v>35</v>
      </c>
      <c r="P976" s="1" t="s">
        <v>106</v>
      </c>
      <c r="Q976" s="1" t="s">
        <v>1996</v>
      </c>
      <c r="R976" s="1">
        <v>28052</v>
      </c>
      <c r="S976" s="5" t="s">
        <v>1894</v>
      </c>
      <c r="T976" s="5" t="s">
        <v>1894</v>
      </c>
      <c r="U976" s="2">
        <v>-16476.838</v>
      </c>
      <c r="V976" s="1">
        <v>10</v>
      </c>
      <c r="W976" s="4">
        <v>1486.34</v>
      </c>
      <c r="X976" s="1">
        <v>85865</v>
      </c>
      <c r="Y976" s="4">
        <f>DataSheet!$E976-DataSheet!$D976</f>
        <v>175.91</v>
      </c>
      <c r="Z976" s="1" t="e">
        <f t="array" aca="1" ref="Z976" ca="1">_xludf.IFS(DataSheet!$O976="Central","Chris",DataSheet!$O976="East","Erin",DataSheet!$O976="South","Sam",DataSheet!$O976="West","William")</f>
        <v>#NAME?</v>
      </c>
    </row>
    <row r="977" spans="1:26" ht="15.75" customHeight="1">
      <c r="A977" s="1">
        <v>2880</v>
      </c>
      <c r="B977" s="1" t="s">
        <v>1997</v>
      </c>
      <c r="C977" s="1" t="s">
        <v>126</v>
      </c>
      <c r="D977" s="1">
        <v>0.05</v>
      </c>
      <c r="E977" s="2">
        <v>6.68</v>
      </c>
      <c r="F977" s="2">
        <v>6.93</v>
      </c>
      <c r="G977" s="1" t="s">
        <v>42</v>
      </c>
      <c r="H977" s="1" t="s">
        <v>29</v>
      </c>
      <c r="I977" s="1" t="s">
        <v>53</v>
      </c>
      <c r="J977" s="1" t="s">
        <v>97</v>
      </c>
      <c r="K977" s="1" t="s">
        <v>82</v>
      </c>
      <c r="L977" s="1" t="s">
        <v>1018</v>
      </c>
      <c r="M977" s="3">
        <v>0.37</v>
      </c>
      <c r="N977" s="1" t="s">
        <v>34</v>
      </c>
      <c r="O977" s="1" t="s">
        <v>35</v>
      </c>
      <c r="P977" s="1" t="s">
        <v>133</v>
      </c>
      <c r="Q977" s="1" t="s">
        <v>1998</v>
      </c>
      <c r="R977" s="1">
        <v>33160</v>
      </c>
      <c r="S977" s="5" t="s">
        <v>1894</v>
      </c>
      <c r="T977" s="5" t="s">
        <v>1879</v>
      </c>
      <c r="U977" s="2">
        <v>-2.3519999999999999</v>
      </c>
      <c r="V977" s="1">
        <v>11</v>
      </c>
      <c r="W977" s="4">
        <v>77.2</v>
      </c>
      <c r="X977" s="1">
        <v>88626</v>
      </c>
      <c r="Y977" s="4">
        <f>DataSheet!$E977-DataSheet!$D977</f>
        <v>6.63</v>
      </c>
      <c r="Z977" s="1" t="e">
        <f t="array" aca="1" ref="Z977" ca="1">_xludf.IFS(DataSheet!$O977="Central","Chris",DataSheet!$O977="East","Erin",DataSheet!$O977="South","Sam",DataSheet!$O977="West","William")</f>
        <v>#NAME?</v>
      </c>
    </row>
    <row r="978" spans="1:26" ht="15.75" customHeight="1">
      <c r="A978" s="1">
        <v>152</v>
      </c>
      <c r="B978" s="1" t="s">
        <v>526</v>
      </c>
      <c r="C978" s="1" t="s">
        <v>41</v>
      </c>
      <c r="D978" s="1">
        <v>0.01</v>
      </c>
      <c r="E978" s="2">
        <v>65.989999999999995</v>
      </c>
      <c r="F978" s="2">
        <v>8.99</v>
      </c>
      <c r="G978" s="1" t="s">
        <v>42</v>
      </c>
      <c r="H978" s="1" t="s">
        <v>43</v>
      </c>
      <c r="I978" s="1" t="s">
        <v>44</v>
      </c>
      <c r="J978" s="1" t="s">
        <v>145</v>
      </c>
      <c r="K978" s="1" t="s">
        <v>82</v>
      </c>
      <c r="L978" s="1" t="s">
        <v>1999</v>
      </c>
      <c r="M978" s="3">
        <v>0.6</v>
      </c>
      <c r="N978" s="1" t="s">
        <v>34</v>
      </c>
      <c r="O978" s="1" t="s">
        <v>35</v>
      </c>
      <c r="P978" s="1" t="s">
        <v>418</v>
      </c>
      <c r="Q978" s="1" t="s">
        <v>528</v>
      </c>
      <c r="R978" s="1">
        <v>37918</v>
      </c>
      <c r="S978" s="5" t="s">
        <v>1879</v>
      </c>
      <c r="T978" s="5" t="s">
        <v>1974</v>
      </c>
      <c r="U978" s="2">
        <v>97.86</v>
      </c>
      <c r="V978" s="1">
        <v>5</v>
      </c>
      <c r="W978" s="4">
        <v>292.23</v>
      </c>
      <c r="X978" s="1">
        <v>89524</v>
      </c>
      <c r="Y978" s="4">
        <f>DataSheet!$E978-DataSheet!$D978</f>
        <v>65.97999999999999</v>
      </c>
      <c r="Z978" s="1" t="e">
        <f t="array" aca="1" ref="Z978" ca="1">_xludf.IFS(DataSheet!$O978="Central","Chris",DataSheet!$O978="East","Erin",DataSheet!$O978="South","Sam",DataSheet!$O978="West","William")</f>
        <v>#NAME?</v>
      </c>
    </row>
    <row r="979" spans="1:26" ht="15.75" customHeight="1">
      <c r="A979" s="1">
        <v>2338</v>
      </c>
      <c r="B979" s="1" t="s">
        <v>479</v>
      </c>
      <c r="C979" s="1" t="s">
        <v>41</v>
      </c>
      <c r="D979" s="1">
        <v>0.1</v>
      </c>
      <c r="E979" s="2">
        <v>6.75</v>
      </c>
      <c r="F979" s="2">
        <v>2.99</v>
      </c>
      <c r="G979" s="1" t="s">
        <v>42</v>
      </c>
      <c r="H979" s="1" t="s">
        <v>80</v>
      </c>
      <c r="I979" s="1" t="s">
        <v>53</v>
      </c>
      <c r="J979" s="1" t="s">
        <v>81</v>
      </c>
      <c r="K979" s="1" t="s">
        <v>82</v>
      </c>
      <c r="L979" s="1" t="s">
        <v>2000</v>
      </c>
      <c r="M979" s="3">
        <v>0.35</v>
      </c>
      <c r="N979" s="1" t="s">
        <v>34</v>
      </c>
      <c r="O979" s="1" t="s">
        <v>121</v>
      </c>
      <c r="P979" s="1" t="s">
        <v>437</v>
      </c>
      <c r="Q979" s="1" t="s">
        <v>481</v>
      </c>
      <c r="R979" s="1">
        <v>20740</v>
      </c>
      <c r="S979" s="5" t="s">
        <v>1879</v>
      </c>
      <c r="T979" s="5" t="s">
        <v>1879</v>
      </c>
      <c r="U979" s="2">
        <v>18.147500000000001</v>
      </c>
      <c r="V979" s="1">
        <v>15</v>
      </c>
      <c r="W979" s="4">
        <v>96.13</v>
      </c>
      <c r="X979" s="1">
        <v>91481</v>
      </c>
      <c r="Y979" s="4">
        <f>DataSheet!$E979-DataSheet!$D979</f>
        <v>6.65</v>
      </c>
      <c r="Z979" s="1" t="e">
        <f t="array" aca="1" ref="Z979" ca="1">_xludf.IFS(DataSheet!$O979="Central","Chris",DataSheet!$O979="East","Erin",DataSheet!$O979="South","Sam",DataSheet!$O979="West","William")</f>
        <v>#NAME?</v>
      </c>
    </row>
    <row r="980" spans="1:26" ht="15.75" customHeight="1">
      <c r="A980" s="1">
        <v>2530</v>
      </c>
      <c r="B980" s="1" t="s">
        <v>2001</v>
      </c>
      <c r="C980" s="1" t="s">
        <v>41</v>
      </c>
      <c r="D980" s="1">
        <v>0.04</v>
      </c>
      <c r="E980" s="2">
        <v>40.98</v>
      </c>
      <c r="F980" s="2">
        <v>6.5</v>
      </c>
      <c r="G980" s="1" t="s">
        <v>42</v>
      </c>
      <c r="H980" s="1" t="s">
        <v>29</v>
      </c>
      <c r="I980" s="1" t="s">
        <v>44</v>
      </c>
      <c r="J980" s="1" t="s">
        <v>45</v>
      </c>
      <c r="K980" s="1" t="s">
        <v>82</v>
      </c>
      <c r="L980" s="1" t="s">
        <v>467</v>
      </c>
      <c r="M980" s="3">
        <v>0.74</v>
      </c>
      <c r="N980" s="1" t="s">
        <v>34</v>
      </c>
      <c r="O980" s="1" t="s">
        <v>65</v>
      </c>
      <c r="P980" s="1" t="s">
        <v>99</v>
      </c>
      <c r="Q980" s="1" t="s">
        <v>2002</v>
      </c>
      <c r="R980" s="1">
        <v>92307</v>
      </c>
      <c r="S980" s="5" t="s">
        <v>1879</v>
      </c>
      <c r="T980" s="5" t="s">
        <v>1983</v>
      </c>
      <c r="U980" s="2">
        <v>-89.5</v>
      </c>
      <c r="V980" s="1">
        <v>7</v>
      </c>
      <c r="W980" s="4">
        <v>277.07</v>
      </c>
      <c r="X980" s="1">
        <v>87451</v>
      </c>
      <c r="Y980" s="4">
        <f>DataSheet!$E980-DataSheet!$D980</f>
        <v>40.94</v>
      </c>
      <c r="Z980" s="1" t="e">
        <f t="array" aca="1" ref="Z980" ca="1">_xludf.IFS(DataSheet!$O980="Central","Chris",DataSheet!$O980="East","Erin",DataSheet!$O980="South","Sam",DataSheet!$O980="West","William")</f>
        <v>#NAME?</v>
      </c>
    </row>
    <row r="981" spans="1:26" ht="15.75" customHeight="1">
      <c r="A981" s="1">
        <v>2534</v>
      </c>
      <c r="B981" s="1" t="s">
        <v>2003</v>
      </c>
      <c r="C981" s="1" t="s">
        <v>41</v>
      </c>
      <c r="D981" s="1">
        <v>0.05</v>
      </c>
      <c r="E981" s="2">
        <v>35.99</v>
      </c>
      <c r="F981" s="2">
        <v>3.3</v>
      </c>
      <c r="G981" s="1" t="s">
        <v>42</v>
      </c>
      <c r="H981" s="1" t="s">
        <v>29</v>
      </c>
      <c r="I981" s="1" t="s">
        <v>44</v>
      </c>
      <c r="J981" s="1" t="s">
        <v>145</v>
      </c>
      <c r="K981" s="1" t="s">
        <v>46</v>
      </c>
      <c r="L981" s="1" t="s">
        <v>2004</v>
      </c>
      <c r="M981" s="3">
        <v>0.39</v>
      </c>
      <c r="N981" s="1" t="s">
        <v>34</v>
      </c>
      <c r="O981" s="1" t="s">
        <v>121</v>
      </c>
      <c r="P981" s="1" t="s">
        <v>348</v>
      </c>
      <c r="Q981" s="1" t="s">
        <v>925</v>
      </c>
      <c r="R981" s="1">
        <v>4401</v>
      </c>
      <c r="S981" s="5" t="s">
        <v>1879</v>
      </c>
      <c r="T981" s="5" t="s">
        <v>2005</v>
      </c>
      <c r="U981" s="2">
        <v>103.2723</v>
      </c>
      <c r="V981" s="1">
        <v>5</v>
      </c>
      <c r="W981" s="4">
        <v>149.66999999999999</v>
      </c>
      <c r="X981" s="1">
        <v>87451</v>
      </c>
      <c r="Y981" s="4">
        <f>DataSheet!$E981-DataSheet!$D981</f>
        <v>35.940000000000005</v>
      </c>
      <c r="Z981" s="1" t="e">
        <f t="array" aca="1" ref="Z981" ca="1">_xludf.IFS(DataSheet!$O981="Central","Chris",DataSheet!$O981="East","Erin",DataSheet!$O981="South","Sam",DataSheet!$O981="West","William")</f>
        <v>#NAME?</v>
      </c>
    </row>
    <row r="982" spans="1:26" ht="15.75" customHeight="1">
      <c r="A982" s="1">
        <v>3151</v>
      </c>
      <c r="B982" s="1" t="s">
        <v>993</v>
      </c>
      <c r="C982" s="1" t="s">
        <v>41</v>
      </c>
      <c r="D982" s="1">
        <v>0.01</v>
      </c>
      <c r="E982" s="2">
        <v>99.23</v>
      </c>
      <c r="F982" s="2">
        <v>8.99</v>
      </c>
      <c r="G982" s="1" t="s">
        <v>42</v>
      </c>
      <c r="H982" s="1" t="s">
        <v>103</v>
      </c>
      <c r="I982" s="1" t="s">
        <v>30</v>
      </c>
      <c r="J982" s="1" t="s">
        <v>136</v>
      </c>
      <c r="K982" s="1" t="s">
        <v>46</v>
      </c>
      <c r="L982" s="1" t="s">
        <v>137</v>
      </c>
      <c r="M982" s="3">
        <v>0.35</v>
      </c>
      <c r="N982" s="1" t="s">
        <v>34</v>
      </c>
      <c r="O982" s="1" t="s">
        <v>65</v>
      </c>
      <c r="P982" s="1" t="s">
        <v>99</v>
      </c>
      <c r="Q982" s="1" t="s">
        <v>994</v>
      </c>
      <c r="R982" s="1">
        <v>92277</v>
      </c>
      <c r="S982" s="5" t="s">
        <v>1879</v>
      </c>
      <c r="T982" s="5" t="s">
        <v>1944</v>
      </c>
      <c r="U982" s="2">
        <v>-87.46</v>
      </c>
      <c r="V982" s="1">
        <v>1</v>
      </c>
      <c r="W982" s="4">
        <v>99.22</v>
      </c>
      <c r="X982" s="1">
        <v>88548</v>
      </c>
      <c r="Y982" s="4">
        <f>DataSheet!$E982-DataSheet!$D982</f>
        <v>99.22</v>
      </c>
      <c r="Z982" s="1" t="e">
        <f t="array" aca="1" ref="Z982" ca="1">_xludf.IFS(DataSheet!$O982="Central","Chris",DataSheet!$O982="East","Erin",DataSheet!$O982="South","Sam",DataSheet!$O982="West","William")</f>
        <v>#NAME?</v>
      </c>
    </row>
    <row r="983" spans="1:26" ht="15.75" customHeight="1">
      <c r="A983" s="1">
        <v>2430</v>
      </c>
      <c r="B983" s="1" t="s">
        <v>1927</v>
      </c>
      <c r="C983" s="1" t="s">
        <v>52</v>
      </c>
      <c r="D983" s="1">
        <v>0.03</v>
      </c>
      <c r="E983" s="2">
        <v>140.99</v>
      </c>
      <c r="F983" s="2">
        <v>4.2</v>
      </c>
      <c r="G983" s="1" t="s">
        <v>42</v>
      </c>
      <c r="H983" s="1" t="s">
        <v>80</v>
      </c>
      <c r="I983" s="1" t="s">
        <v>44</v>
      </c>
      <c r="J983" s="1" t="s">
        <v>145</v>
      </c>
      <c r="K983" s="1" t="s">
        <v>82</v>
      </c>
      <c r="L983" s="1" t="s">
        <v>2006</v>
      </c>
      <c r="M983" s="3">
        <v>0.59</v>
      </c>
      <c r="N983" s="1" t="s">
        <v>34</v>
      </c>
      <c r="O983" s="1" t="s">
        <v>57</v>
      </c>
      <c r="P983" s="1" t="s">
        <v>199</v>
      </c>
      <c r="Q983" s="1" t="s">
        <v>1928</v>
      </c>
      <c r="R983" s="1">
        <v>76541</v>
      </c>
      <c r="S983" s="5" t="s">
        <v>1879</v>
      </c>
      <c r="T983" s="5" t="s">
        <v>2007</v>
      </c>
      <c r="U983" s="2">
        <v>-458.74400000000003</v>
      </c>
      <c r="V983" s="1">
        <v>2</v>
      </c>
      <c r="W983" s="4">
        <v>246.44</v>
      </c>
      <c r="X983" s="1">
        <v>91110</v>
      </c>
      <c r="Y983" s="4">
        <f>DataSheet!$E983-DataSheet!$D983</f>
        <v>140.96</v>
      </c>
      <c r="Z983" s="1" t="e">
        <f t="array" aca="1" ref="Z983" ca="1">_xludf.IFS(DataSheet!$O983="Central","Chris",DataSheet!$O983="East","Erin",DataSheet!$O983="South","Sam",DataSheet!$O983="West","William")</f>
        <v>#NAME?</v>
      </c>
    </row>
    <row r="984" spans="1:26" ht="15.75" customHeight="1">
      <c r="A984" s="1">
        <v>1028</v>
      </c>
      <c r="B984" s="1" t="s">
        <v>2008</v>
      </c>
      <c r="C984" s="1" t="s">
        <v>126</v>
      </c>
      <c r="D984" s="1">
        <v>7.0000000000000007E-2</v>
      </c>
      <c r="E984" s="2">
        <v>7.08</v>
      </c>
      <c r="F984" s="2">
        <v>2.35</v>
      </c>
      <c r="G984" s="1" t="s">
        <v>96</v>
      </c>
      <c r="H984" s="1" t="s">
        <v>29</v>
      </c>
      <c r="I984" s="1" t="s">
        <v>53</v>
      </c>
      <c r="J984" s="1" t="s">
        <v>54</v>
      </c>
      <c r="K984" s="1" t="s">
        <v>55</v>
      </c>
      <c r="L984" s="1" t="s">
        <v>2009</v>
      </c>
      <c r="M984" s="3">
        <v>0.47</v>
      </c>
      <c r="N984" s="1" t="s">
        <v>34</v>
      </c>
      <c r="O984" s="1" t="s">
        <v>121</v>
      </c>
      <c r="P984" s="1" t="s">
        <v>122</v>
      </c>
      <c r="Q984" s="1" t="s">
        <v>2010</v>
      </c>
      <c r="R984" s="1">
        <v>11725</v>
      </c>
      <c r="S984" s="5" t="s">
        <v>1879</v>
      </c>
      <c r="T984" s="5" t="s">
        <v>1983</v>
      </c>
      <c r="U984" s="2">
        <v>30.49</v>
      </c>
      <c r="V984" s="1">
        <v>13</v>
      </c>
      <c r="W984" s="4">
        <v>93.82</v>
      </c>
      <c r="X984" s="1">
        <v>89006</v>
      </c>
      <c r="Y984" s="4">
        <f>DataSheet!$E984-DataSheet!$D984</f>
        <v>7.01</v>
      </c>
      <c r="Z984" s="1" t="e">
        <f t="array" aca="1" ref="Z984" ca="1">_xludf.IFS(DataSheet!$O984="Central","Chris",DataSheet!$O984="East","Erin",DataSheet!$O984="South","Sam",DataSheet!$O984="West","William")</f>
        <v>#NAME?</v>
      </c>
    </row>
    <row r="985" spans="1:26" ht="15.75" customHeight="1">
      <c r="A985" s="1">
        <v>1129</v>
      </c>
      <c r="B985" s="1" t="s">
        <v>817</v>
      </c>
      <c r="C985" s="1" t="s">
        <v>79</v>
      </c>
      <c r="D985" s="1">
        <v>0.05</v>
      </c>
      <c r="E985" s="2">
        <v>5.78</v>
      </c>
      <c r="F985" s="2">
        <v>7.64</v>
      </c>
      <c r="G985" s="1" t="s">
        <v>96</v>
      </c>
      <c r="H985" s="1" t="s">
        <v>103</v>
      </c>
      <c r="I985" s="1" t="s">
        <v>53</v>
      </c>
      <c r="J985" s="1" t="s">
        <v>97</v>
      </c>
      <c r="K985" s="1" t="s">
        <v>82</v>
      </c>
      <c r="L985" s="1" t="s">
        <v>2011</v>
      </c>
      <c r="M985" s="3">
        <v>0.36</v>
      </c>
      <c r="N985" s="1" t="s">
        <v>34</v>
      </c>
      <c r="O985" s="1" t="s">
        <v>121</v>
      </c>
      <c r="P985" s="1" t="s">
        <v>422</v>
      </c>
      <c r="Q985" s="1" t="s">
        <v>819</v>
      </c>
      <c r="R985" s="1">
        <v>2118</v>
      </c>
      <c r="S985" s="5" t="s">
        <v>1879</v>
      </c>
      <c r="T985" s="5" t="s">
        <v>2005</v>
      </c>
      <c r="U985" s="2">
        <v>-116.05</v>
      </c>
      <c r="V985" s="1">
        <v>29</v>
      </c>
      <c r="W985" s="4">
        <v>177.41</v>
      </c>
      <c r="X985" s="1">
        <v>49125</v>
      </c>
      <c r="Y985" s="4">
        <f>DataSheet!$E985-DataSheet!$D985</f>
        <v>5.73</v>
      </c>
      <c r="Z985" s="1" t="e">
        <f t="array" aca="1" ref="Z985" ca="1">_xludf.IFS(DataSheet!$O985="Central","Chris",DataSheet!$O985="East","Erin",DataSheet!$O985="South","Sam",DataSheet!$O985="West","William")</f>
        <v>#NAME?</v>
      </c>
    </row>
    <row r="986" spans="1:26" ht="15.75" customHeight="1">
      <c r="A986" s="1">
        <v>1237</v>
      </c>
      <c r="B986" s="1" t="s">
        <v>2012</v>
      </c>
      <c r="C986" s="1" t="s">
        <v>79</v>
      </c>
      <c r="D986" s="1">
        <v>0.02</v>
      </c>
      <c r="E986" s="2">
        <v>7.38</v>
      </c>
      <c r="F986" s="2">
        <v>5.21</v>
      </c>
      <c r="G986" s="1" t="s">
        <v>42</v>
      </c>
      <c r="H986" s="1" t="s">
        <v>103</v>
      </c>
      <c r="I986" s="1" t="s">
        <v>30</v>
      </c>
      <c r="J986" s="1" t="s">
        <v>136</v>
      </c>
      <c r="K986" s="1" t="s">
        <v>82</v>
      </c>
      <c r="L986" s="1" t="s">
        <v>2013</v>
      </c>
      <c r="M986" s="3">
        <v>0.56000000000000005</v>
      </c>
      <c r="N986" s="1" t="s">
        <v>34</v>
      </c>
      <c r="O986" s="1" t="s">
        <v>57</v>
      </c>
      <c r="P986" s="1" t="s">
        <v>199</v>
      </c>
      <c r="Q986" s="1" t="s">
        <v>2014</v>
      </c>
      <c r="R986" s="1">
        <v>75007</v>
      </c>
      <c r="S986" s="5" t="s">
        <v>1879</v>
      </c>
      <c r="T986" s="5" t="s">
        <v>1983</v>
      </c>
      <c r="U986" s="2">
        <v>7.74</v>
      </c>
      <c r="V986" s="1">
        <v>3</v>
      </c>
      <c r="W986" s="4">
        <v>24.52</v>
      </c>
      <c r="X986" s="1">
        <v>86076</v>
      </c>
      <c r="Y986" s="4">
        <f>DataSheet!$E986-DataSheet!$D986</f>
        <v>7.36</v>
      </c>
      <c r="Z986" s="1" t="e">
        <f t="array" aca="1" ref="Z986" ca="1">_xludf.IFS(DataSheet!$O986="Central","Chris",DataSheet!$O986="East","Erin",DataSheet!$O986="South","Sam",DataSheet!$O986="West","William")</f>
        <v>#NAME?</v>
      </c>
    </row>
    <row r="987" spans="1:26" ht="15.75" customHeight="1">
      <c r="A987" s="1">
        <v>3399</v>
      </c>
      <c r="B987" s="1" t="s">
        <v>2015</v>
      </c>
      <c r="C987" s="1" t="s">
        <v>79</v>
      </c>
      <c r="D987" s="1">
        <v>0.08</v>
      </c>
      <c r="E987" s="2">
        <v>11.97</v>
      </c>
      <c r="F987" s="2">
        <v>5.81</v>
      </c>
      <c r="G987" s="1" t="s">
        <v>42</v>
      </c>
      <c r="H987" s="1" t="s">
        <v>29</v>
      </c>
      <c r="I987" s="1" t="s">
        <v>53</v>
      </c>
      <c r="J987" s="1" t="s">
        <v>54</v>
      </c>
      <c r="K987" s="1" t="s">
        <v>46</v>
      </c>
      <c r="L987" s="1" t="s">
        <v>1901</v>
      </c>
      <c r="M987" s="3">
        <v>0.6</v>
      </c>
      <c r="N987" s="1" t="s">
        <v>34</v>
      </c>
      <c r="O987" s="1" t="s">
        <v>57</v>
      </c>
      <c r="P987" s="1" t="s">
        <v>112</v>
      </c>
      <c r="Q987" s="1" t="s">
        <v>1657</v>
      </c>
      <c r="R987" s="1">
        <v>60016</v>
      </c>
      <c r="S987" s="5" t="s">
        <v>1879</v>
      </c>
      <c r="T987" s="5" t="s">
        <v>2005</v>
      </c>
      <c r="U987" s="2">
        <v>-41.87</v>
      </c>
      <c r="V987" s="1">
        <v>5</v>
      </c>
      <c r="W987" s="4">
        <v>59.98</v>
      </c>
      <c r="X987" s="1">
        <v>87534</v>
      </c>
      <c r="Y987" s="4">
        <f>DataSheet!$E987-DataSheet!$D987</f>
        <v>11.89</v>
      </c>
      <c r="Z987" s="1" t="e">
        <f t="array" aca="1" ref="Z987" ca="1">_xludf.IFS(DataSheet!$O987="Central","Chris",DataSheet!$O987="East","Erin",DataSheet!$O987="South","Sam",DataSheet!$O987="West","William")</f>
        <v>#NAME?</v>
      </c>
    </row>
    <row r="988" spans="1:26" ht="15.75" customHeight="1">
      <c r="A988" s="1">
        <v>2351</v>
      </c>
      <c r="B988" s="1" t="s">
        <v>2016</v>
      </c>
      <c r="C988" s="1" t="s">
        <v>27</v>
      </c>
      <c r="D988" s="1">
        <v>0.08</v>
      </c>
      <c r="E988" s="2">
        <v>6.48</v>
      </c>
      <c r="F988" s="2">
        <v>7.49</v>
      </c>
      <c r="G988" s="1" t="s">
        <v>42</v>
      </c>
      <c r="H988" s="1" t="s">
        <v>103</v>
      </c>
      <c r="I988" s="1" t="s">
        <v>53</v>
      </c>
      <c r="J988" s="1" t="s">
        <v>97</v>
      </c>
      <c r="K988" s="1" t="s">
        <v>82</v>
      </c>
      <c r="L988" s="1" t="s">
        <v>2017</v>
      </c>
      <c r="M988" s="3">
        <v>0.37</v>
      </c>
      <c r="N988" s="1" t="s">
        <v>34</v>
      </c>
      <c r="O988" s="1" t="s">
        <v>121</v>
      </c>
      <c r="P988" s="1" t="s">
        <v>437</v>
      </c>
      <c r="Q988" s="1" t="s">
        <v>2018</v>
      </c>
      <c r="R988" s="1">
        <v>21114</v>
      </c>
      <c r="S988" s="5" t="s">
        <v>1983</v>
      </c>
      <c r="T988" s="5" t="s">
        <v>1944</v>
      </c>
      <c r="U988" s="2">
        <v>-119.32</v>
      </c>
      <c r="V988" s="1">
        <v>13</v>
      </c>
      <c r="W988" s="4">
        <v>80.86</v>
      </c>
      <c r="X988" s="1">
        <v>86163</v>
      </c>
      <c r="Y988" s="4">
        <f>DataSheet!$E988-DataSheet!$D988</f>
        <v>6.4</v>
      </c>
      <c r="Z988" s="1" t="e">
        <f t="array" aca="1" ref="Z988" ca="1">_xludf.IFS(DataSheet!$O988="Central","Chris",DataSheet!$O988="East","Erin",DataSheet!$O988="South","Sam",DataSheet!$O988="West","William")</f>
        <v>#NAME?</v>
      </c>
    </row>
    <row r="989" spans="1:26" ht="15.75" customHeight="1">
      <c r="A989" s="1">
        <v>3154</v>
      </c>
      <c r="B989" s="1" t="s">
        <v>812</v>
      </c>
      <c r="C989" s="1" t="s">
        <v>27</v>
      </c>
      <c r="D989" s="1">
        <v>0.04</v>
      </c>
      <c r="E989" s="2">
        <v>21.38</v>
      </c>
      <c r="F989" s="2">
        <v>8.99</v>
      </c>
      <c r="G989" s="1" t="s">
        <v>42</v>
      </c>
      <c r="H989" s="1" t="s">
        <v>103</v>
      </c>
      <c r="I989" s="1" t="s">
        <v>53</v>
      </c>
      <c r="J989" s="1" t="s">
        <v>54</v>
      </c>
      <c r="K989" s="1" t="s">
        <v>46</v>
      </c>
      <c r="L989" s="1" t="s">
        <v>1757</v>
      </c>
      <c r="M989" s="3">
        <v>0.59</v>
      </c>
      <c r="N989" s="1" t="s">
        <v>34</v>
      </c>
      <c r="O989" s="1" t="s">
        <v>35</v>
      </c>
      <c r="P989" s="1" t="s">
        <v>133</v>
      </c>
      <c r="Q989" s="1" t="s">
        <v>814</v>
      </c>
      <c r="R989" s="1">
        <v>33710</v>
      </c>
      <c r="S989" s="5" t="s">
        <v>1983</v>
      </c>
      <c r="T989" s="5" t="s">
        <v>1983</v>
      </c>
      <c r="U989" s="2">
        <v>-51.66</v>
      </c>
      <c r="V989" s="1">
        <v>21</v>
      </c>
      <c r="W989" s="4">
        <v>443.66</v>
      </c>
      <c r="X989" s="1">
        <v>86901</v>
      </c>
      <c r="Y989" s="4">
        <f>DataSheet!$E989-DataSheet!$D989</f>
        <v>21.34</v>
      </c>
      <c r="Z989" s="1" t="e">
        <f t="array" aca="1" ref="Z989" ca="1">_xludf.IFS(DataSheet!$O989="Central","Chris",DataSheet!$O989="East","Erin",DataSheet!$O989="South","Sam",DataSheet!$O989="West","William")</f>
        <v>#NAME?</v>
      </c>
    </row>
    <row r="990" spans="1:26" ht="15.75" customHeight="1">
      <c r="A990" s="1">
        <v>3252</v>
      </c>
      <c r="B990" s="1" t="s">
        <v>2019</v>
      </c>
      <c r="C990" s="1" t="s">
        <v>27</v>
      </c>
      <c r="D990" s="1">
        <v>0.01</v>
      </c>
      <c r="E990" s="2">
        <v>11.34</v>
      </c>
      <c r="F990" s="2">
        <v>5.01</v>
      </c>
      <c r="G990" s="1" t="s">
        <v>42</v>
      </c>
      <c r="H990" s="1" t="s">
        <v>29</v>
      </c>
      <c r="I990" s="1" t="s">
        <v>53</v>
      </c>
      <c r="J990" s="1" t="s">
        <v>97</v>
      </c>
      <c r="K990" s="1" t="s">
        <v>82</v>
      </c>
      <c r="L990" s="1" t="s">
        <v>434</v>
      </c>
      <c r="M990" s="3">
        <v>0.36</v>
      </c>
      <c r="N990" s="1" t="s">
        <v>34</v>
      </c>
      <c r="O990" s="1" t="s">
        <v>121</v>
      </c>
      <c r="P990" s="1" t="s">
        <v>122</v>
      </c>
      <c r="Q990" s="1" t="s">
        <v>2020</v>
      </c>
      <c r="R990" s="1">
        <v>12306</v>
      </c>
      <c r="S990" s="5" t="s">
        <v>1983</v>
      </c>
      <c r="T990" s="5" t="s">
        <v>1974</v>
      </c>
      <c r="U990" s="2">
        <v>-11.83</v>
      </c>
      <c r="V990" s="1">
        <v>1</v>
      </c>
      <c r="W990" s="4">
        <v>14.52</v>
      </c>
      <c r="X990" s="1">
        <v>87296</v>
      </c>
      <c r="Y990" s="4">
        <f>DataSheet!$E990-DataSheet!$D990</f>
        <v>11.33</v>
      </c>
      <c r="Z990" s="1" t="e">
        <f t="array" aca="1" ref="Z990" ca="1">_xludf.IFS(DataSheet!$O990="Central","Chris",DataSheet!$O990="East","Erin",DataSheet!$O990="South","Sam",DataSheet!$O990="West","William")</f>
        <v>#NAME?</v>
      </c>
    </row>
    <row r="991" spans="1:26" ht="15.75" customHeight="1">
      <c r="A991" s="1">
        <v>84</v>
      </c>
      <c r="B991" s="1" t="s">
        <v>973</v>
      </c>
      <c r="C991" s="1" t="s">
        <v>41</v>
      </c>
      <c r="D991" s="1">
        <v>0.08</v>
      </c>
      <c r="E991" s="2">
        <v>896.99</v>
      </c>
      <c r="F991" s="2">
        <v>19.989999999999998</v>
      </c>
      <c r="G991" s="1" t="s">
        <v>42</v>
      </c>
      <c r="H991" s="1" t="s">
        <v>103</v>
      </c>
      <c r="I991" s="1" t="s">
        <v>53</v>
      </c>
      <c r="J991" s="1" t="s">
        <v>81</v>
      </c>
      <c r="K991" s="1" t="s">
        <v>82</v>
      </c>
      <c r="L991" s="1" t="s">
        <v>340</v>
      </c>
      <c r="M991" s="3">
        <v>0.38</v>
      </c>
      <c r="N991" s="1" t="s">
        <v>34</v>
      </c>
      <c r="O991" s="1" t="s">
        <v>121</v>
      </c>
      <c r="P991" s="1" t="s">
        <v>334</v>
      </c>
      <c r="Q991" s="1" t="s">
        <v>974</v>
      </c>
      <c r="R991" s="1">
        <v>45231</v>
      </c>
      <c r="S991" s="5" t="s">
        <v>1983</v>
      </c>
      <c r="T991" s="5" t="s">
        <v>1944</v>
      </c>
      <c r="U991" s="2">
        <v>7402.32</v>
      </c>
      <c r="V991" s="1">
        <v>13</v>
      </c>
      <c r="W991" s="4">
        <v>10728</v>
      </c>
      <c r="X991" s="1">
        <v>87366</v>
      </c>
      <c r="Y991" s="4">
        <f>DataSheet!$E991-DataSheet!$D991</f>
        <v>896.91</v>
      </c>
      <c r="Z991" s="1" t="e">
        <f t="array" aca="1" ref="Z991" ca="1">_xludf.IFS(DataSheet!$O991="Central","Chris",DataSheet!$O991="East","Erin",DataSheet!$O991="South","Sam",DataSheet!$O991="West","William")</f>
        <v>#NAME?</v>
      </c>
    </row>
    <row r="992" spans="1:26" ht="15.75" customHeight="1">
      <c r="A992" s="1">
        <v>1527</v>
      </c>
      <c r="B992" s="1" t="s">
        <v>355</v>
      </c>
      <c r="C992" s="1" t="s">
        <v>52</v>
      </c>
      <c r="D992" s="1">
        <v>0.03</v>
      </c>
      <c r="E992" s="2">
        <v>65.989999999999995</v>
      </c>
      <c r="F992" s="2">
        <v>5.26</v>
      </c>
      <c r="G992" s="1" t="s">
        <v>42</v>
      </c>
      <c r="H992" s="1" t="s">
        <v>80</v>
      </c>
      <c r="I992" s="1" t="s">
        <v>44</v>
      </c>
      <c r="J992" s="1" t="s">
        <v>145</v>
      </c>
      <c r="K992" s="1" t="s">
        <v>82</v>
      </c>
      <c r="L992" s="1" t="s">
        <v>1808</v>
      </c>
      <c r="M992" s="3">
        <v>0.56000000000000005</v>
      </c>
      <c r="N992" s="1" t="s">
        <v>34</v>
      </c>
      <c r="O992" s="1" t="s">
        <v>35</v>
      </c>
      <c r="P992" s="1" t="s">
        <v>174</v>
      </c>
      <c r="Q992" s="1" t="s">
        <v>357</v>
      </c>
      <c r="R992" s="1">
        <v>35601</v>
      </c>
      <c r="S992" s="5" t="s">
        <v>1983</v>
      </c>
      <c r="T992" s="5" t="s">
        <v>2021</v>
      </c>
      <c r="U992" s="2">
        <v>-52.247999999999998</v>
      </c>
      <c r="V992" s="1">
        <v>23</v>
      </c>
      <c r="W992" s="4">
        <v>1316.03</v>
      </c>
      <c r="X992" s="1">
        <v>86814</v>
      </c>
      <c r="Y992" s="4">
        <f>DataSheet!$E992-DataSheet!$D992</f>
        <v>65.959999999999994</v>
      </c>
      <c r="Z992" s="1" t="e">
        <f t="array" aca="1" ref="Z992" ca="1">_xludf.IFS(DataSheet!$O992="Central","Chris",DataSheet!$O992="East","Erin",DataSheet!$O992="South","Sam",DataSheet!$O992="West","William")</f>
        <v>#NAME?</v>
      </c>
    </row>
    <row r="993" spans="1:26" ht="15.75" customHeight="1">
      <c r="A993" s="1">
        <v>3205</v>
      </c>
      <c r="B993" s="1" t="s">
        <v>2022</v>
      </c>
      <c r="C993" s="1" t="s">
        <v>52</v>
      </c>
      <c r="D993" s="1">
        <v>7.0000000000000007E-2</v>
      </c>
      <c r="E993" s="2">
        <v>5.98</v>
      </c>
      <c r="F993" s="2">
        <v>0.96</v>
      </c>
      <c r="G993" s="1" t="s">
        <v>42</v>
      </c>
      <c r="H993" s="1" t="s">
        <v>43</v>
      </c>
      <c r="I993" s="1" t="s">
        <v>53</v>
      </c>
      <c r="J993" s="1" t="s">
        <v>54</v>
      </c>
      <c r="K993" s="1" t="s">
        <v>55</v>
      </c>
      <c r="L993" s="1" t="s">
        <v>1325</v>
      </c>
      <c r="M993" s="3">
        <v>0.6</v>
      </c>
      <c r="N993" s="1" t="s">
        <v>34</v>
      </c>
      <c r="O993" s="1" t="s">
        <v>65</v>
      </c>
      <c r="P993" s="1" t="s">
        <v>511</v>
      </c>
      <c r="Q993" s="1" t="s">
        <v>515</v>
      </c>
      <c r="R993" s="1">
        <v>83440</v>
      </c>
      <c r="S993" s="5" t="s">
        <v>1983</v>
      </c>
      <c r="T993" s="5" t="s">
        <v>1994</v>
      </c>
      <c r="U993" s="2">
        <v>32.83</v>
      </c>
      <c r="V993" s="1">
        <v>10</v>
      </c>
      <c r="W993" s="4">
        <v>56.4</v>
      </c>
      <c r="X993" s="1">
        <v>87933</v>
      </c>
      <c r="Y993" s="4">
        <f>DataSheet!$E993-DataSheet!$D993</f>
        <v>5.91</v>
      </c>
      <c r="Z993" s="1" t="e">
        <f t="array" aca="1" ref="Z993" ca="1">_xludf.IFS(DataSheet!$O993="Central","Chris",DataSheet!$O993="East","Erin",DataSheet!$O993="South","Sam",DataSheet!$O993="West","William")</f>
        <v>#NAME?</v>
      </c>
    </row>
    <row r="994" spans="1:26" ht="15.75" customHeight="1">
      <c r="A994" s="1">
        <v>3206</v>
      </c>
      <c r="B994" s="1" t="s">
        <v>2023</v>
      </c>
      <c r="C994" s="1" t="s">
        <v>52</v>
      </c>
      <c r="D994" s="1">
        <v>0.01</v>
      </c>
      <c r="E994" s="2">
        <v>39.979999999999997</v>
      </c>
      <c r="F994" s="2">
        <v>4</v>
      </c>
      <c r="G994" s="1" t="s">
        <v>42</v>
      </c>
      <c r="H994" s="1" t="s">
        <v>43</v>
      </c>
      <c r="I994" s="1" t="s">
        <v>44</v>
      </c>
      <c r="J994" s="1" t="s">
        <v>45</v>
      </c>
      <c r="K994" s="1" t="s">
        <v>82</v>
      </c>
      <c r="L994" s="1" t="s">
        <v>2024</v>
      </c>
      <c r="M994" s="3">
        <v>0.7</v>
      </c>
      <c r="N994" s="1" t="s">
        <v>34</v>
      </c>
      <c r="O994" s="1" t="s">
        <v>65</v>
      </c>
      <c r="P994" s="1" t="s">
        <v>511</v>
      </c>
      <c r="Q994" s="1" t="s">
        <v>2025</v>
      </c>
      <c r="R994" s="1">
        <v>83301</v>
      </c>
      <c r="S994" s="5" t="s">
        <v>1983</v>
      </c>
      <c r="T994" s="5" t="s">
        <v>2026</v>
      </c>
      <c r="U994" s="2">
        <v>51.59</v>
      </c>
      <c r="V994" s="1">
        <v>6</v>
      </c>
      <c r="W994" s="4">
        <v>257.52</v>
      </c>
      <c r="X994" s="1">
        <v>87933</v>
      </c>
      <c r="Y994" s="4">
        <f>DataSheet!$E994-DataSheet!$D994</f>
        <v>39.97</v>
      </c>
      <c r="Z994" s="1" t="e">
        <f t="array" aca="1" ref="Z994" ca="1">_xludf.IFS(DataSheet!$O994="Central","Chris",DataSheet!$O994="East","Erin",DataSheet!$O994="South","Sam",DataSheet!$O994="West","William")</f>
        <v>#NAME?</v>
      </c>
    </row>
    <row r="995" spans="1:26" ht="15.75" customHeight="1">
      <c r="A995" s="1">
        <v>193</v>
      </c>
      <c r="B995" s="1" t="s">
        <v>191</v>
      </c>
      <c r="C995" s="1" t="s">
        <v>126</v>
      </c>
      <c r="D995" s="1">
        <v>7.0000000000000007E-2</v>
      </c>
      <c r="E995" s="2">
        <v>6.54</v>
      </c>
      <c r="F995" s="2">
        <v>5.27</v>
      </c>
      <c r="G995" s="1" t="s">
        <v>42</v>
      </c>
      <c r="H995" s="1" t="s">
        <v>103</v>
      </c>
      <c r="I995" s="1" t="s">
        <v>53</v>
      </c>
      <c r="J995" s="1" t="s">
        <v>81</v>
      </c>
      <c r="K995" s="1" t="s">
        <v>82</v>
      </c>
      <c r="L995" s="1" t="s">
        <v>2027</v>
      </c>
      <c r="M995" s="3">
        <v>0.36</v>
      </c>
      <c r="N995" s="1" t="s">
        <v>34</v>
      </c>
      <c r="O995" s="1" t="s">
        <v>65</v>
      </c>
      <c r="P995" s="1" t="s">
        <v>156</v>
      </c>
      <c r="Q995" s="1" t="s">
        <v>193</v>
      </c>
      <c r="R995" s="1">
        <v>84041</v>
      </c>
      <c r="S995" s="5" t="s">
        <v>1983</v>
      </c>
      <c r="T995" s="5" t="s">
        <v>1974</v>
      </c>
      <c r="U995" s="2">
        <v>-66.044499999999999</v>
      </c>
      <c r="V995" s="1">
        <v>21</v>
      </c>
      <c r="W995" s="4">
        <v>140.30000000000001</v>
      </c>
      <c r="X995" s="1">
        <v>90432</v>
      </c>
      <c r="Y995" s="4">
        <f>DataSheet!$E995-DataSheet!$D995</f>
        <v>6.47</v>
      </c>
      <c r="Z995" s="1" t="e">
        <f t="array" aca="1" ref="Z995" ca="1">_xludf.IFS(DataSheet!$O995="Central","Chris",DataSheet!$O995="East","Erin",DataSheet!$O995="South","Sam",DataSheet!$O995="West","William")</f>
        <v>#NAME?</v>
      </c>
    </row>
    <row r="996" spans="1:26" ht="15.75" customHeight="1">
      <c r="A996" s="1">
        <v>194</v>
      </c>
      <c r="B996" s="1" t="s">
        <v>411</v>
      </c>
      <c r="C996" s="1" t="s">
        <v>126</v>
      </c>
      <c r="D996" s="1">
        <v>0.09</v>
      </c>
      <c r="E996" s="2">
        <v>3.29</v>
      </c>
      <c r="F996" s="2">
        <v>1.35</v>
      </c>
      <c r="G996" s="1" t="s">
        <v>42</v>
      </c>
      <c r="H996" s="1" t="s">
        <v>103</v>
      </c>
      <c r="I996" s="1" t="s">
        <v>53</v>
      </c>
      <c r="J996" s="1" t="s">
        <v>188</v>
      </c>
      <c r="K996" s="1" t="s">
        <v>55</v>
      </c>
      <c r="L996" s="1" t="s">
        <v>1748</v>
      </c>
      <c r="M996" s="3">
        <v>0.4</v>
      </c>
      <c r="N996" s="1" t="s">
        <v>34</v>
      </c>
      <c r="O996" s="1" t="s">
        <v>65</v>
      </c>
      <c r="P996" s="1" t="s">
        <v>156</v>
      </c>
      <c r="Q996" s="1" t="s">
        <v>413</v>
      </c>
      <c r="R996" s="1">
        <v>84043</v>
      </c>
      <c r="S996" s="5" t="s">
        <v>1983</v>
      </c>
      <c r="T996" s="5" t="s">
        <v>1974</v>
      </c>
      <c r="U996" s="2">
        <v>15.66</v>
      </c>
      <c r="V996" s="1">
        <v>23</v>
      </c>
      <c r="W996" s="4">
        <v>71.55</v>
      </c>
      <c r="X996" s="1">
        <v>90432</v>
      </c>
      <c r="Y996" s="4">
        <f>DataSheet!$E996-DataSheet!$D996</f>
        <v>3.2</v>
      </c>
      <c r="Z996" s="1" t="e">
        <f t="array" aca="1" ref="Z996" ca="1">_xludf.IFS(DataSheet!$O996="Central","Chris",DataSheet!$O996="East","Erin",DataSheet!$O996="South","Sam",DataSheet!$O996="West","William")</f>
        <v>#NAME?</v>
      </c>
    </row>
    <row r="997" spans="1:26" ht="15.75" customHeight="1">
      <c r="A997" s="1">
        <v>271</v>
      </c>
      <c r="B997" s="1" t="s">
        <v>2028</v>
      </c>
      <c r="C997" s="1" t="s">
        <v>126</v>
      </c>
      <c r="D997" s="1">
        <v>0.1</v>
      </c>
      <c r="E997" s="2">
        <v>80.97</v>
      </c>
      <c r="F997" s="2">
        <v>30.06</v>
      </c>
      <c r="G997" s="1" t="s">
        <v>28</v>
      </c>
      <c r="H997" s="1" t="s">
        <v>29</v>
      </c>
      <c r="I997" s="1" t="s">
        <v>44</v>
      </c>
      <c r="J997" s="1" t="s">
        <v>62</v>
      </c>
      <c r="K997" s="1" t="s">
        <v>32</v>
      </c>
      <c r="L997" s="1" t="s">
        <v>1202</v>
      </c>
      <c r="M997" s="3">
        <v>0.4</v>
      </c>
      <c r="N997" s="1" t="s">
        <v>34</v>
      </c>
      <c r="O997" s="1" t="s">
        <v>35</v>
      </c>
      <c r="P997" s="1" t="s">
        <v>84</v>
      </c>
      <c r="Q997" s="1" t="s">
        <v>1844</v>
      </c>
      <c r="R997" s="1">
        <v>30297</v>
      </c>
      <c r="S997" s="5" t="s">
        <v>1983</v>
      </c>
      <c r="T997" s="5" t="s">
        <v>2005</v>
      </c>
      <c r="U997" s="2">
        <v>128.02529999999999</v>
      </c>
      <c r="V997" s="1">
        <v>12</v>
      </c>
      <c r="W997" s="4">
        <v>899.81</v>
      </c>
      <c r="X997" s="1">
        <v>88940</v>
      </c>
      <c r="Y997" s="4">
        <f>DataSheet!$E997-DataSheet!$D997</f>
        <v>80.87</v>
      </c>
      <c r="Z997" s="1" t="e">
        <f t="array" aca="1" ref="Z997" ca="1">_xludf.IFS(DataSheet!$O997="Central","Chris",DataSheet!$O997="East","Erin",DataSheet!$O997="South","Sam",DataSheet!$O997="West","William")</f>
        <v>#NAME?</v>
      </c>
    </row>
    <row r="998" spans="1:26" ht="15.75" customHeight="1">
      <c r="A998" s="1">
        <v>1314</v>
      </c>
      <c r="B998" s="1" t="s">
        <v>237</v>
      </c>
      <c r="C998" s="1" t="s">
        <v>126</v>
      </c>
      <c r="D998" s="1">
        <v>0.04</v>
      </c>
      <c r="E998" s="2">
        <v>5.34</v>
      </c>
      <c r="F998" s="2">
        <v>2.99</v>
      </c>
      <c r="G998" s="1" t="s">
        <v>42</v>
      </c>
      <c r="H998" s="1" t="s">
        <v>80</v>
      </c>
      <c r="I998" s="1" t="s">
        <v>53</v>
      </c>
      <c r="J998" s="1" t="s">
        <v>81</v>
      </c>
      <c r="K998" s="1" t="s">
        <v>82</v>
      </c>
      <c r="L998" s="1" t="s">
        <v>1439</v>
      </c>
      <c r="M998" s="3">
        <v>0.38</v>
      </c>
      <c r="N998" s="1" t="s">
        <v>34</v>
      </c>
      <c r="O998" s="1" t="s">
        <v>65</v>
      </c>
      <c r="P998" s="1" t="s">
        <v>99</v>
      </c>
      <c r="Q998" s="1" t="s">
        <v>109</v>
      </c>
      <c r="R998" s="1">
        <v>90058</v>
      </c>
      <c r="S998" s="5" t="s">
        <v>1983</v>
      </c>
      <c r="T998" s="5" t="s">
        <v>1974</v>
      </c>
      <c r="U998" s="2">
        <v>3.4510000000000001</v>
      </c>
      <c r="V998" s="1">
        <v>45</v>
      </c>
      <c r="W998" s="4">
        <v>240.6</v>
      </c>
      <c r="X998" s="1">
        <v>22755</v>
      </c>
      <c r="Y998" s="4">
        <f>DataSheet!$E998-DataSheet!$D998</f>
        <v>5.3</v>
      </c>
      <c r="Z998" s="1" t="e">
        <f t="array" aca="1" ref="Z998" ca="1">_xludf.IFS(DataSheet!$O998="Central","Chris",DataSheet!$O998="East","Erin",DataSheet!$O998="South","Sam",DataSheet!$O998="West","William")</f>
        <v>#NAME?</v>
      </c>
    </row>
    <row r="999" spans="1:26" ht="15.75" customHeight="1">
      <c r="A999" s="1">
        <v>1314</v>
      </c>
      <c r="B999" s="1" t="s">
        <v>237</v>
      </c>
      <c r="C999" s="1" t="s">
        <v>126</v>
      </c>
      <c r="D999" s="1">
        <v>0.06</v>
      </c>
      <c r="E999" s="2">
        <v>55.99</v>
      </c>
      <c r="F999" s="2">
        <v>5</v>
      </c>
      <c r="G999" s="1" t="s">
        <v>42</v>
      </c>
      <c r="H999" s="1" t="s">
        <v>80</v>
      </c>
      <c r="I999" s="1" t="s">
        <v>44</v>
      </c>
      <c r="J999" s="1" t="s">
        <v>145</v>
      </c>
      <c r="K999" s="1" t="s">
        <v>46</v>
      </c>
      <c r="L999" s="1" t="s">
        <v>2029</v>
      </c>
      <c r="M999" s="3">
        <v>0.8</v>
      </c>
      <c r="N999" s="1" t="s">
        <v>34</v>
      </c>
      <c r="O999" s="1" t="s">
        <v>65</v>
      </c>
      <c r="P999" s="1" t="s">
        <v>99</v>
      </c>
      <c r="Q999" s="1" t="s">
        <v>109</v>
      </c>
      <c r="R999" s="1">
        <v>90058</v>
      </c>
      <c r="S999" s="5" t="s">
        <v>1983</v>
      </c>
      <c r="T999" s="5" t="s">
        <v>1974</v>
      </c>
      <c r="U999" s="2">
        <v>-275.25299999999999</v>
      </c>
      <c r="V999" s="1">
        <v>5</v>
      </c>
      <c r="W999" s="4">
        <v>236.88</v>
      </c>
      <c r="X999" s="1">
        <v>22755</v>
      </c>
      <c r="Y999" s="4">
        <f>DataSheet!$E999-DataSheet!$D999</f>
        <v>55.93</v>
      </c>
      <c r="Z999" s="1" t="e">
        <f t="array" aca="1" ref="Z999" ca="1">_xludf.IFS(DataSheet!$O999="Central","Chris",DataSheet!$O999="East","Erin",DataSheet!$O999="South","Sam",DataSheet!$O999="West","William")</f>
        <v>#NAME?</v>
      </c>
    </row>
    <row r="1000" spans="1:26" ht="15.75" customHeight="1">
      <c r="A1000" s="1">
        <v>1315</v>
      </c>
      <c r="B1000" s="1" t="s">
        <v>2030</v>
      </c>
      <c r="C1000" s="1" t="s">
        <v>126</v>
      </c>
      <c r="D1000" s="1">
        <v>0</v>
      </c>
      <c r="E1000" s="2">
        <v>4.91</v>
      </c>
      <c r="F1000" s="2">
        <v>5.68</v>
      </c>
      <c r="G1000" s="1" t="s">
        <v>42</v>
      </c>
      <c r="H1000" s="1" t="s">
        <v>80</v>
      </c>
      <c r="I1000" s="1" t="s">
        <v>53</v>
      </c>
      <c r="J1000" s="1" t="s">
        <v>81</v>
      </c>
      <c r="K1000" s="1" t="s">
        <v>82</v>
      </c>
      <c r="L1000" s="1" t="s">
        <v>2031</v>
      </c>
      <c r="M1000" s="3">
        <v>0.36</v>
      </c>
      <c r="N1000" s="1" t="s">
        <v>34</v>
      </c>
      <c r="O1000" s="1" t="s">
        <v>65</v>
      </c>
      <c r="P1000" s="1" t="s">
        <v>66</v>
      </c>
      <c r="Q1000" s="1" t="s">
        <v>2032</v>
      </c>
      <c r="R1000" s="1">
        <v>80906</v>
      </c>
      <c r="S1000" s="5" t="s">
        <v>1983</v>
      </c>
      <c r="T1000" s="5" t="s">
        <v>2005</v>
      </c>
      <c r="U1000" s="2">
        <v>-95.047499999999999</v>
      </c>
      <c r="V1000" s="1">
        <v>9</v>
      </c>
      <c r="W1000" s="4">
        <v>48.3</v>
      </c>
      <c r="X1000" s="1">
        <v>87602</v>
      </c>
      <c r="Y1000" s="4">
        <f>DataSheet!$E1000-DataSheet!$D1000</f>
        <v>4.91</v>
      </c>
      <c r="Z1000" s="1" t="e">
        <f t="array" aca="1" ref="Z1000" ca="1">_xludf.IFS(DataSheet!$O1000="Central","Chris",DataSheet!$O1000="East","Erin",DataSheet!$O1000="South","Sam",DataSheet!$O1000="West","William")</f>
        <v>#NAME?</v>
      </c>
    </row>
    <row r="1001" spans="1:26" ht="15.75" customHeight="1">
      <c r="A1001" s="1">
        <v>1316</v>
      </c>
      <c r="B1001" s="1" t="s">
        <v>240</v>
      </c>
      <c r="C1001" s="1" t="s">
        <v>126</v>
      </c>
      <c r="D1001" s="1">
        <v>0.04</v>
      </c>
      <c r="E1001" s="2">
        <v>5.34</v>
      </c>
      <c r="F1001" s="2">
        <v>2.99</v>
      </c>
      <c r="G1001" s="1" t="s">
        <v>42</v>
      </c>
      <c r="H1001" s="1" t="s">
        <v>80</v>
      </c>
      <c r="I1001" s="1" t="s">
        <v>53</v>
      </c>
      <c r="J1001" s="1" t="s">
        <v>81</v>
      </c>
      <c r="K1001" s="1" t="s">
        <v>82</v>
      </c>
      <c r="L1001" s="1" t="s">
        <v>1439</v>
      </c>
      <c r="M1001" s="3">
        <v>0.38</v>
      </c>
      <c r="N1001" s="1" t="s">
        <v>34</v>
      </c>
      <c r="O1001" s="1" t="s">
        <v>65</v>
      </c>
      <c r="P1001" s="1" t="s">
        <v>66</v>
      </c>
      <c r="Q1001" s="1" t="s">
        <v>241</v>
      </c>
      <c r="R1001" s="1">
        <v>80022</v>
      </c>
      <c r="S1001" s="5" t="s">
        <v>1983</v>
      </c>
      <c r="T1001" s="5" t="s">
        <v>1974</v>
      </c>
      <c r="U1001" s="2">
        <v>3.4510000000000001</v>
      </c>
      <c r="V1001" s="1">
        <v>11</v>
      </c>
      <c r="W1001" s="4">
        <v>58.81</v>
      </c>
      <c r="X1001" s="1">
        <v>87602</v>
      </c>
      <c r="Y1001" s="4">
        <f>DataSheet!$E1001-DataSheet!$D1001</f>
        <v>5.3</v>
      </c>
      <c r="Z1001" s="1" t="e">
        <f t="array" aca="1" ref="Z1001" ca="1">_xludf.IFS(DataSheet!$O1001="Central","Chris",DataSheet!$O1001="East","Erin",DataSheet!$O1001="South","Sam",DataSheet!$O1001="West","William")</f>
        <v>#NAME?</v>
      </c>
    </row>
    <row r="1002" spans="1:26" ht="15.75" customHeight="1">
      <c r="A1002" s="1">
        <v>1316</v>
      </c>
      <c r="B1002" s="1" t="s">
        <v>240</v>
      </c>
      <c r="C1002" s="1" t="s">
        <v>126</v>
      </c>
      <c r="D1002" s="1">
        <v>0.06</v>
      </c>
      <c r="E1002" s="2">
        <v>55.99</v>
      </c>
      <c r="F1002" s="2">
        <v>5</v>
      </c>
      <c r="G1002" s="1" t="s">
        <v>42</v>
      </c>
      <c r="H1002" s="1" t="s">
        <v>80</v>
      </c>
      <c r="I1002" s="1" t="s">
        <v>44</v>
      </c>
      <c r="J1002" s="1" t="s">
        <v>145</v>
      </c>
      <c r="K1002" s="1" t="s">
        <v>46</v>
      </c>
      <c r="L1002" s="1" t="s">
        <v>2029</v>
      </c>
      <c r="M1002" s="3">
        <v>0.8</v>
      </c>
      <c r="N1002" s="1" t="s">
        <v>34</v>
      </c>
      <c r="O1002" s="1" t="s">
        <v>65</v>
      </c>
      <c r="P1002" s="1" t="s">
        <v>66</v>
      </c>
      <c r="Q1002" s="1" t="s">
        <v>241</v>
      </c>
      <c r="R1002" s="1">
        <v>80022</v>
      </c>
      <c r="S1002" s="5" t="s">
        <v>1983</v>
      </c>
      <c r="T1002" s="5" t="s">
        <v>1974</v>
      </c>
      <c r="U1002" s="2">
        <v>-275.25299999999999</v>
      </c>
      <c r="V1002" s="1">
        <v>1</v>
      </c>
      <c r="W1002" s="4">
        <v>47.38</v>
      </c>
      <c r="X1002" s="1">
        <v>87602</v>
      </c>
      <c r="Y1002" s="4">
        <f>DataSheet!$E1002-DataSheet!$D1002</f>
        <v>55.93</v>
      </c>
      <c r="Z1002" s="1" t="e">
        <f t="array" aca="1" ref="Z1002" ca="1">_xludf.IFS(DataSheet!$O1002="Central","Chris",DataSheet!$O1002="East","Erin",DataSheet!$O1002="South","Sam",DataSheet!$O1002="West","William")</f>
        <v>#NAME?</v>
      </c>
    </row>
    <row r="1003" spans="1:26" ht="15.75" customHeight="1">
      <c r="A1003" s="1">
        <v>1840</v>
      </c>
      <c r="B1003" s="1" t="s">
        <v>2033</v>
      </c>
      <c r="C1003" s="1" t="s">
        <v>79</v>
      </c>
      <c r="D1003" s="1">
        <v>7.0000000000000007E-2</v>
      </c>
      <c r="E1003" s="2">
        <v>40.98</v>
      </c>
      <c r="F1003" s="2">
        <v>2.99</v>
      </c>
      <c r="G1003" s="1" t="s">
        <v>42</v>
      </c>
      <c r="H1003" s="1" t="s">
        <v>80</v>
      </c>
      <c r="I1003" s="1" t="s">
        <v>53</v>
      </c>
      <c r="J1003" s="1" t="s">
        <v>81</v>
      </c>
      <c r="K1003" s="1" t="s">
        <v>82</v>
      </c>
      <c r="L1003" s="1" t="s">
        <v>92</v>
      </c>
      <c r="M1003" s="3">
        <v>0.36</v>
      </c>
      <c r="N1003" s="1" t="s">
        <v>34</v>
      </c>
      <c r="O1003" s="1" t="s">
        <v>121</v>
      </c>
      <c r="P1003" s="1" t="s">
        <v>422</v>
      </c>
      <c r="Q1003" s="1" t="s">
        <v>2034</v>
      </c>
      <c r="R1003" s="1">
        <v>1469</v>
      </c>
      <c r="S1003" s="5" t="s">
        <v>1983</v>
      </c>
      <c r="T1003" s="5" t="s">
        <v>1974</v>
      </c>
      <c r="U1003" s="2">
        <v>369.20519999999999</v>
      </c>
      <c r="V1003" s="1">
        <v>13</v>
      </c>
      <c r="W1003" s="4">
        <v>535.08000000000004</v>
      </c>
      <c r="X1003" s="1">
        <v>86599</v>
      </c>
      <c r="Y1003" s="4">
        <f>DataSheet!$E1003-DataSheet!$D1003</f>
        <v>40.909999999999997</v>
      </c>
      <c r="Z1003" s="1" t="e">
        <f t="array" aca="1" ref="Z1003" ca="1">_xludf.IFS(DataSheet!$O1003="Central","Chris",DataSheet!$O1003="East","Erin",DataSheet!$O1003="South","Sam",DataSheet!$O1003="West","William")</f>
        <v>#NAME?</v>
      </c>
    </row>
    <row r="1004" spans="1:26" ht="15.75" customHeight="1">
      <c r="A1004" s="1">
        <v>2066</v>
      </c>
      <c r="B1004" s="1" t="s">
        <v>1963</v>
      </c>
      <c r="C1004" s="1" t="s">
        <v>27</v>
      </c>
      <c r="D1004" s="1">
        <v>0.09</v>
      </c>
      <c r="E1004" s="2">
        <v>20.99</v>
      </c>
      <c r="F1004" s="2">
        <v>4.8099999999999996</v>
      </c>
      <c r="G1004" s="1" t="s">
        <v>96</v>
      </c>
      <c r="H1004" s="1" t="s">
        <v>80</v>
      </c>
      <c r="I1004" s="1" t="s">
        <v>44</v>
      </c>
      <c r="J1004" s="1" t="s">
        <v>145</v>
      </c>
      <c r="K1004" s="1" t="s">
        <v>154</v>
      </c>
      <c r="L1004" s="1" t="s">
        <v>1499</v>
      </c>
      <c r="M1004" s="3">
        <v>0.57999999999999996</v>
      </c>
      <c r="N1004" s="1" t="s">
        <v>34</v>
      </c>
      <c r="O1004" s="1" t="s">
        <v>35</v>
      </c>
      <c r="P1004" s="1" t="s">
        <v>106</v>
      </c>
      <c r="Q1004" s="1" t="s">
        <v>1965</v>
      </c>
      <c r="R1004" s="1">
        <v>28079</v>
      </c>
      <c r="S1004" s="5" t="s">
        <v>2005</v>
      </c>
      <c r="T1004" s="5" t="s">
        <v>1974</v>
      </c>
      <c r="U1004" s="2">
        <v>272.69400000000002</v>
      </c>
      <c r="V1004" s="1">
        <v>2</v>
      </c>
      <c r="W1004" s="4">
        <v>38.979999999999997</v>
      </c>
      <c r="X1004" s="1">
        <v>85834</v>
      </c>
      <c r="Y1004" s="4">
        <f>DataSheet!$E1004-DataSheet!$D1004</f>
        <v>20.9</v>
      </c>
      <c r="Z1004" s="1" t="e">
        <f t="array" aca="1" ref="Z1004" ca="1">_xludf.IFS(DataSheet!$O1004="Central","Chris",DataSheet!$O1004="East","Erin",DataSheet!$O1004="South","Sam",DataSheet!$O1004="West","William")</f>
        <v>#NAME?</v>
      </c>
    </row>
    <row r="1005" spans="1:26" ht="15.75" customHeight="1">
      <c r="A1005" s="1">
        <v>3177</v>
      </c>
      <c r="B1005" s="1" t="s">
        <v>1721</v>
      </c>
      <c r="C1005" s="1" t="s">
        <v>27</v>
      </c>
      <c r="D1005" s="1">
        <v>0.06</v>
      </c>
      <c r="E1005" s="2">
        <v>1.68</v>
      </c>
      <c r="F1005" s="2">
        <v>1</v>
      </c>
      <c r="G1005" s="1" t="s">
        <v>42</v>
      </c>
      <c r="H1005" s="1" t="s">
        <v>43</v>
      </c>
      <c r="I1005" s="1" t="s">
        <v>53</v>
      </c>
      <c r="J1005" s="1" t="s">
        <v>54</v>
      </c>
      <c r="K1005" s="1" t="s">
        <v>55</v>
      </c>
      <c r="L1005" s="1" t="s">
        <v>439</v>
      </c>
      <c r="M1005" s="3">
        <v>0.35</v>
      </c>
      <c r="N1005" s="1" t="s">
        <v>34</v>
      </c>
      <c r="O1005" s="1" t="s">
        <v>35</v>
      </c>
      <c r="P1005" s="1" t="s">
        <v>133</v>
      </c>
      <c r="Q1005" s="1" t="s">
        <v>1722</v>
      </c>
      <c r="R1005" s="1">
        <v>33458</v>
      </c>
      <c r="S1005" s="5" t="s">
        <v>2005</v>
      </c>
      <c r="T1005" s="5" t="s">
        <v>1944</v>
      </c>
      <c r="U1005" s="2">
        <v>-1319.5</v>
      </c>
      <c r="V1005" s="1">
        <v>5</v>
      </c>
      <c r="W1005" s="4">
        <v>8.65</v>
      </c>
      <c r="X1005" s="1">
        <v>90819</v>
      </c>
      <c r="Y1005" s="4">
        <f>DataSheet!$E1005-DataSheet!$D1005</f>
        <v>1.6199999999999999</v>
      </c>
      <c r="Z1005" s="1" t="e">
        <f t="array" aca="1" ref="Z1005" ca="1">_xludf.IFS(DataSheet!$O1005="Central","Chris",DataSheet!$O1005="East","Erin",DataSheet!$O1005="South","Sam",DataSheet!$O1005="West","William")</f>
        <v>#NAME?</v>
      </c>
    </row>
    <row r="1006" spans="1:26" ht="15.75" customHeight="1">
      <c r="A1006" s="1">
        <v>1083</v>
      </c>
      <c r="B1006" s="1" t="s">
        <v>2035</v>
      </c>
      <c r="C1006" s="1" t="s">
        <v>79</v>
      </c>
      <c r="D1006" s="1">
        <v>7.0000000000000007E-2</v>
      </c>
      <c r="E1006" s="2">
        <v>55.99</v>
      </c>
      <c r="F1006" s="2">
        <v>5</v>
      </c>
      <c r="G1006" s="1" t="s">
        <v>96</v>
      </c>
      <c r="H1006" s="1" t="s">
        <v>103</v>
      </c>
      <c r="I1006" s="1" t="s">
        <v>44</v>
      </c>
      <c r="J1006" s="1" t="s">
        <v>145</v>
      </c>
      <c r="K1006" s="1" t="s">
        <v>46</v>
      </c>
      <c r="L1006" s="1" t="s">
        <v>2036</v>
      </c>
      <c r="M1006" s="3">
        <v>0.83</v>
      </c>
      <c r="N1006" s="1" t="s">
        <v>34</v>
      </c>
      <c r="O1006" s="1" t="s">
        <v>57</v>
      </c>
      <c r="P1006" s="1" t="s">
        <v>112</v>
      </c>
      <c r="Q1006" s="1" t="s">
        <v>914</v>
      </c>
      <c r="R1006" s="1">
        <v>62701</v>
      </c>
      <c r="S1006" s="5" t="s">
        <v>2005</v>
      </c>
      <c r="T1006" s="5" t="s">
        <v>1944</v>
      </c>
      <c r="U1006" s="2">
        <v>-232.99100000000001</v>
      </c>
      <c r="V1006" s="1">
        <v>1</v>
      </c>
      <c r="W1006" s="4">
        <v>54.08</v>
      </c>
      <c r="X1006" s="1">
        <v>88460</v>
      </c>
      <c r="Y1006" s="4">
        <f>DataSheet!$E1006-DataSheet!$D1006</f>
        <v>55.92</v>
      </c>
      <c r="Z1006" s="1" t="e">
        <f t="array" aca="1" ref="Z1006" ca="1">_xludf.IFS(DataSheet!$O1006="Central","Chris",DataSheet!$O1006="East","Erin",DataSheet!$O1006="South","Sam",DataSheet!$O1006="West","William")</f>
        <v>#NAME?</v>
      </c>
    </row>
    <row r="1007" spans="1:26" ht="15.75" customHeight="1">
      <c r="A1007" s="1">
        <v>3224</v>
      </c>
      <c r="B1007" s="1" t="s">
        <v>2037</v>
      </c>
      <c r="C1007" s="1" t="s">
        <v>27</v>
      </c>
      <c r="D1007" s="1">
        <v>0.06</v>
      </c>
      <c r="E1007" s="2">
        <v>60.98</v>
      </c>
      <c r="F1007" s="2">
        <v>30</v>
      </c>
      <c r="G1007" s="1" t="s">
        <v>28</v>
      </c>
      <c r="H1007" s="1" t="s">
        <v>29</v>
      </c>
      <c r="I1007" s="1" t="s">
        <v>30</v>
      </c>
      <c r="J1007" s="1" t="s">
        <v>119</v>
      </c>
      <c r="K1007" s="1" t="s">
        <v>63</v>
      </c>
      <c r="L1007" s="1" t="s">
        <v>2038</v>
      </c>
      <c r="M1007" s="3">
        <v>0.7</v>
      </c>
      <c r="N1007" s="1" t="s">
        <v>34</v>
      </c>
      <c r="O1007" s="1" t="s">
        <v>35</v>
      </c>
      <c r="P1007" s="1" t="s">
        <v>418</v>
      </c>
      <c r="Q1007" s="1" t="s">
        <v>2039</v>
      </c>
      <c r="R1007" s="1">
        <v>37066</v>
      </c>
      <c r="S1007" s="5" t="s">
        <v>1974</v>
      </c>
      <c r="T1007" s="5" t="s">
        <v>1944</v>
      </c>
      <c r="U1007" s="2">
        <v>-74.087999999999994</v>
      </c>
      <c r="V1007" s="1">
        <v>2</v>
      </c>
      <c r="W1007" s="4">
        <v>125.9</v>
      </c>
      <c r="X1007" s="1">
        <v>86508</v>
      </c>
      <c r="Y1007" s="4">
        <f>DataSheet!$E1007-DataSheet!$D1007</f>
        <v>60.919999999999995</v>
      </c>
      <c r="Z1007" s="1" t="e">
        <f t="array" aca="1" ref="Z1007" ca="1">_xludf.IFS(DataSheet!$O1007="Central","Chris",DataSheet!$O1007="East","Erin",DataSheet!$O1007="South","Sam",DataSheet!$O1007="West","William")</f>
        <v>#NAME?</v>
      </c>
    </row>
    <row r="1008" spans="1:26" ht="15.75" customHeight="1">
      <c r="A1008" s="1">
        <v>623</v>
      </c>
      <c r="B1008" s="1" t="s">
        <v>2040</v>
      </c>
      <c r="C1008" s="1" t="s">
        <v>41</v>
      </c>
      <c r="D1008" s="1">
        <v>0.05</v>
      </c>
      <c r="E1008" s="2">
        <v>6.48</v>
      </c>
      <c r="F1008" s="2">
        <v>8.4</v>
      </c>
      <c r="G1008" s="1" t="s">
        <v>42</v>
      </c>
      <c r="H1008" s="1" t="s">
        <v>80</v>
      </c>
      <c r="I1008" s="1" t="s">
        <v>53</v>
      </c>
      <c r="J1008" s="1" t="s">
        <v>97</v>
      </c>
      <c r="K1008" s="1" t="s">
        <v>82</v>
      </c>
      <c r="L1008" s="1" t="s">
        <v>2041</v>
      </c>
      <c r="M1008" s="3">
        <v>0.37</v>
      </c>
      <c r="N1008" s="1" t="s">
        <v>34</v>
      </c>
      <c r="O1008" s="1" t="s">
        <v>121</v>
      </c>
      <c r="P1008" s="1" t="s">
        <v>1416</v>
      </c>
      <c r="Q1008" s="1" t="s">
        <v>2042</v>
      </c>
      <c r="R1008" s="1">
        <v>3101</v>
      </c>
      <c r="S1008" s="5" t="s">
        <v>1974</v>
      </c>
      <c r="T1008" s="5" t="s">
        <v>1994</v>
      </c>
      <c r="U1008" s="2">
        <v>-226.34639999999999</v>
      </c>
      <c r="V1008" s="1">
        <v>21</v>
      </c>
      <c r="W1008" s="4">
        <v>136.99</v>
      </c>
      <c r="X1008" s="1">
        <v>91433</v>
      </c>
      <c r="Y1008" s="4">
        <f>DataSheet!$E1008-DataSheet!$D1008</f>
        <v>6.4300000000000006</v>
      </c>
      <c r="Z1008" s="1" t="e">
        <f t="array" aca="1" ref="Z1008" ca="1">_xludf.IFS(DataSheet!$O1008="Central","Chris",DataSheet!$O1008="East","Erin",DataSheet!$O1008="South","Sam",DataSheet!$O1008="West","William")</f>
        <v>#NAME?</v>
      </c>
    </row>
    <row r="1009" spans="1:26" ht="15.75" customHeight="1">
      <c r="A1009" s="1">
        <v>624</v>
      </c>
      <c r="B1009" s="1" t="s">
        <v>2043</v>
      </c>
      <c r="C1009" s="1" t="s">
        <v>41</v>
      </c>
      <c r="D1009" s="1">
        <v>0.05</v>
      </c>
      <c r="E1009" s="2">
        <v>55.99</v>
      </c>
      <c r="F1009" s="2">
        <v>5</v>
      </c>
      <c r="G1009" s="1" t="s">
        <v>42</v>
      </c>
      <c r="H1009" s="1" t="s">
        <v>80</v>
      </c>
      <c r="I1009" s="1" t="s">
        <v>44</v>
      </c>
      <c r="J1009" s="1" t="s">
        <v>145</v>
      </c>
      <c r="K1009" s="1" t="s">
        <v>46</v>
      </c>
      <c r="L1009" s="1" t="s">
        <v>2029</v>
      </c>
      <c r="M1009" s="3">
        <v>0.8</v>
      </c>
      <c r="N1009" s="1" t="s">
        <v>34</v>
      </c>
      <c r="O1009" s="1" t="s">
        <v>121</v>
      </c>
      <c r="P1009" s="1" t="s">
        <v>656</v>
      </c>
      <c r="Q1009" s="1" t="s">
        <v>2044</v>
      </c>
      <c r="R1009" s="1">
        <v>5701</v>
      </c>
      <c r="S1009" s="5" t="s">
        <v>1974</v>
      </c>
      <c r="T1009" s="5" t="s">
        <v>1974</v>
      </c>
      <c r="U1009" s="2">
        <v>-281.17583999999999</v>
      </c>
      <c r="V1009" s="1">
        <v>2</v>
      </c>
      <c r="W1009" s="4">
        <v>99.36</v>
      </c>
      <c r="X1009" s="1">
        <v>91433</v>
      </c>
      <c r="Y1009" s="4">
        <f>DataSheet!$E1009-DataSheet!$D1009</f>
        <v>55.940000000000005</v>
      </c>
      <c r="Z1009" s="1" t="e">
        <f t="array" aca="1" ref="Z1009" ca="1">_xludf.IFS(DataSheet!$O1009="Central","Chris",DataSheet!$O1009="East","Erin",DataSheet!$O1009="South","Sam",DataSheet!$O1009="West","William")</f>
        <v>#NAME?</v>
      </c>
    </row>
    <row r="1010" spans="1:26" ht="15.75" customHeight="1">
      <c r="A1010" s="1">
        <v>1849</v>
      </c>
      <c r="B1010" s="1" t="s">
        <v>2045</v>
      </c>
      <c r="C1010" s="1" t="s">
        <v>41</v>
      </c>
      <c r="D1010" s="1">
        <v>0.09</v>
      </c>
      <c r="E1010" s="2">
        <v>35.99</v>
      </c>
      <c r="F1010" s="2">
        <v>1.1000000000000001</v>
      </c>
      <c r="G1010" s="1" t="s">
        <v>42</v>
      </c>
      <c r="H1010" s="1" t="s">
        <v>43</v>
      </c>
      <c r="I1010" s="1" t="s">
        <v>44</v>
      </c>
      <c r="J1010" s="1" t="s">
        <v>145</v>
      </c>
      <c r="K1010" s="1" t="s">
        <v>82</v>
      </c>
      <c r="L1010" s="1" t="s">
        <v>290</v>
      </c>
      <c r="M1010" s="3">
        <v>0.55000000000000004</v>
      </c>
      <c r="N1010" s="1" t="s">
        <v>34</v>
      </c>
      <c r="O1010" s="1" t="s">
        <v>35</v>
      </c>
      <c r="P1010" s="1" t="s">
        <v>174</v>
      </c>
      <c r="Q1010" s="1" t="s">
        <v>2046</v>
      </c>
      <c r="R1010" s="1">
        <v>36330</v>
      </c>
      <c r="S1010" s="5" t="s">
        <v>1974</v>
      </c>
      <c r="T1010" s="5" t="s">
        <v>1994</v>
      </c>
      <c r="U1010" s="2">
        <v>19.350000000000001</v>
      </c>
      <c r="V1010" s="1">
        <v>8</v>
      </c>
      <c r="W1010" s="4">
        <v>222.71</v>
      </c>
      <c r="X1010" s="1">
        <v>89697</v>
      </c>
      <c r="Y1010" s="4">
        <f>DataSheet!$E1010-DataSheet!$D1010</f>
        <v>35.9</v>
      </c>
      <c r="Z1010" s="1" t="e">
        <f t="array" aca="1" ref="Z1010" ca="1">_xludf.IFS(DataSheet!$O1010="Central","Chris",DataSheet!$O1010="East","Erin",DataSheet!$O1010="South","Sam",DataSheet!$O1010="West","William")</f>
        <v>#NAME?</v>
      </c>
    </row>
    <row r="1011" spans="1:26" ht="15.75" customHeight="1">
      <c r="A1011" s="1">
        <v>1849</v>
      </c>
      <c r="B1011" s="1" t="s">
        <v>2045</v>
      </c>
      <c r="C1011" s="1" t="s">
        <v>41</v>
      </c>
      <c r="D1011" s="1">
        <v>0.01</v>
      </c>
      <c r="E1011" s="2">
        <v>125.99</v>
      </c>
      <c r="F1011" s="2">
        <v>2.5</v>
      </c>
      <c r="G1011" s="1" t="s">
        <v>42</v>
      </c>
      <c r="H1011" s="1" t="s">
        <v>43</v>
      </c>
      <c r="I1011" s="1" t="s">
        <v>44</v>
      </c>
      <c r="J1011" s="1" t="s">
        <v>145</v>
      </c>
      <c r="K1011" s="1" t="s">
        <v>82</v>
      </c>
      <c r="L1011" s="1" t="s">
        <v>988</v>
      </c>
      <c r="M1011" s="3">
        <v>0.6</v>
      </c>
      <c r="N1011" s="1" t="s">
        <v>34</v>
      </c>
      <c r="O1011" s="1" t="s">
        <v>35</v>
      </c>
      <c r="P1011" s="1" t="s">
        <v>174</v>
      </c>
      <c r="Q1011" s="1" t="s">
        <v>2046</v>
      </c>
      <c r="R1011" s="1">
        <v>36330</v>
      </c>
      <c r="S1011" s="5" t="s">
        <v>1974</v>
      </c>
      <c r="T1011" s="5" t="s">
        <v>1944</v>
      </c>
      <c r="U1011" s="2">
        <v>-967.83399999999995</v>
      </c>
      <c r="V1011" s="1">
        <v>2</v>
      </c>
      <c r="W1011" s="4">
        <v>220.52</v>
      </c>
      <c r="X1011" s="1">
        <v>89697</v>
      </c>
      <c r="Y1011" s="4">
        <f>DataSheet!$E1011-DataSheet!$D1011</f>
        <v>125.97999999999999</v>
      </c>
      <c r="Z1011" s="1" t="e">
        <f t="array" aca="1" ref="Z1011" ca="1">_xludf.IFS(DataSheet!$O1011="Central","Chris",DataSheet!$O1011="East","Erin",DataSheet!$O1011="South","Sam",DataSheet!$O1011="West","William")</f>
        <v>#NAME?</v>
      </c>
    </row>
    <row r="1012" spans="1:26" ht="15.75" customHeight="1">
      <c r="A1012" s="1">
        <v>3246</v>
      </c>
      <c r="B1012" s="1" t="s">
        <v>2047</v>
      </c>
      <c r="C1012" s="1" t="s">
        <v>52</v>
      </c>
      <c r="D1012" s="1">
        <v>0.06</v>
      </c>
      <c r="E1012" s="2">
        <v>5.18</v>
      </c>
      <c r="F1012" s="2">
        <v>2.04</v>
      </c>
      <c r="G1012" s="1" t="s">
        <v>42</v>
      </c>
      <c r="H1012" s="1" t="s">
        <v>29</v>
      </c>
      <c r="I1012" s="1" t="s">
        <v>53</v>
      </c>
      <c r="J1012" s="1" t="s">
        <v>97</v>
      </c>
      <c r="K1012" s="1" t="s">
        <v>55</v>
      </c>
      <c r="L1012" s="1" t="s">
        <v>868</v>
      </c>
      <c r="M1012" s="3">
        <v>0.36</v>
      </c>
      <c r="N1012" s="1" t="s">
        <v>34</v>
      </c>
      <c r="O1012" s="1" t="s">
        <v>121</v>
      </c>
      <c r="P1012" s="1" t="s">
        <v>1416</v>
      </c>
      <c r="Q1012" s="1" t="s">
        <v>2048</v>
      </c>
      <c r="R1012" s="1">
        <v>3051</v>
      </c>
      <c r="S1012" s="5" t="s">
        <v>1974</v>
      </c>
      <c r="T1012" s="5" t="s">
        <v>1974</v>
      </c>
      <c r="U1012" s="2">
        <v>1.9503999999999999</v>
      </c>
      <c r="V1012" s="1">
        <v>4</v>
      </c>
      <c r="W1012" s="4">
        <v>21.86</v>
      </c>
      <c r="X1012" s="1">
        <v>88330</v>
      </c>
      <c r="Y1012" s="4">
        <f>DataSheet!$E1012-DataSheet!$D1012</f>
        <v>5.12</v>
      </c>
      <c r="Z1012" s="1" t="e">
        <f t="array" aca="1" ref="Z1012" ca="1">_xludf.IFS(DataSheet!$O1012="Central","Chris",DataSheet!$O1012="East","Erin",DataSheet!$O1012="South","Sam",DataSheet!$O1012="West","William")</f>
        <v>#NAME?</v>
      </c>
    </row>
    <row r="1013" spans="1:26" ht="15.75" customHeight="1">
      <c r="A1013" s="1">
        <v>568</v>
      </c>
      <c r="B1013" s="1" t="s">
        <v>1551</v>
      </c>
      <c r="C1013" s="1" t="s">
        <v>126</v>
      </c>
      <c r="D1013" s="1">
        <v>0.08</v>
      </c>
      <c r="E1013" s="2">
        <v>67.28</v>
      </c>
      <c r="F1013" s="2">
        <v>19.989999999999998</v>
      </c>
      <c r="G1013" s="1" t="s">
        <v>96</v>
      </c>
      <c r="H1013" s="1" t="s">
        <v>43</v>
      </c>
      <c r="I1013" s="1" t="s">
        <v>53</v>
      </c>
      <c r="J1013" s="1" t="s">
        <v>81</v>
      </c>
      <c r="K1013" s="1" t="s">
        <v>82</v>
      </c>
      <c r="L1013" s="1" t="s">
        <v>2049</v>
      </c>
      <c r="M1013" s="3">
        <v>0.4</v>
      </c>
      <c r="N1013" s="1" t="s">
        <v>34</v>
      </c>
      <c r="O1013" s="1" t="s">
        <v>35</v>
      </c>
      <c r="P1013" s="1" t="s">
        <v>36</v>
      </c>
      <c r="Q1013" s="1" t="s">
        <v>1552</v>
      </c>
      <c r="R1013" s="1">
        <v>39701</v>
      </c>
      <c r="S1013" s="5" t="s">
        <v>1974</v>
      </c>
      <c r="T1013" s="5" t="s">
        <v>1994</v>
      </c>
      <c r="U1013" s="2">
        <v>224.85059999999999</v>
      </c>
      <c r="V1013" s="1">
        <v>16</v>
      </c>
      <c r="W1013" s="4">
        <v>1066.54</v>
      </c>
      <c r="X1013" s="1">
        <v>88882</v>
      </c>
      <c r="Y1013" s="4">
        <f>DataSheet!$E1013-DataSheet!$D1013</f>
        <v>67.2</v>
      </c>
      <c r="Z1013" s="1" t="e">
        <f t="array" aca="1" ref="Z1013" ca="1">_xludf.IFS(DataSheet!$O1013="Central","Chris",DataSheet!$O1013="East","Erin",DataSheet!$O1013="South","Sam",DataSheet!$O1013="West","William")</f>
        <v>#NAME?</v>
      </c>
    </row>
    <row r="1014" spans="1:26" ht="15.75" customHeight="1">
      <c r="A1014" s="1">
        <v>3306</v>
      </c>
      <c r="B1014" s="1" t="s">
        <v>2050</v>
      </c>
      <c r="C1014" s="1" t="s">
        <v>126</v>
      </c>
      <c r="D1014" s="1">
        <v>0.06</v>
      </c>
      <c r="E1014" s="2">
        <v>11.33</v>
      </c>
      <c r="F1014" s="2">
        <v>6.12</v>
      </c>
      <c r="G1014" s="1" t="s">
        <v>42</v>
      </c>
      <c r="H1014" s="1" t="s">
        <v>29</v>
      </c>
      <c r="I1014" s="1" t="s">
        <v>53</v>
      </c>
      <c r="J1014" s="1" t="s">
        <v>104</v>
      </c>
      <c r="K1014" s="1" t="s">
        <v>154</v>
      </c>
      <c r="L1014" s="1" t="s">
        <v>2051</v>
      </c>
      <c r="M1014" s="3">
        <v>0.42</v>
      </c>
      <c r="N1014" s="1" t="s">
        <v>34</v>
      </c>
      <c r="O1014" s="1" t="s">
        <v>121</v>
      </c>
      <c r="P1014" s="1" t="s">
        <v>262</v>
      </c>
      <c r="Q1014" s="1" t="s">
        <v>2052</v>
      </c>
      <c r="R1014" s="1">
        <v>6320</v>
      </c>
      <c r="S1014" s="5" t="s">
        <v>1974</v>
      </c>
      <c r="T1014" s="5" t="s">
        <v>1994</v>
      </c>
      <c r="U1014" s="2">
        <v>-15.92</v>
      </c>
      <c r="V1014" s="1">
        <v>1</v>
      </c>
      <c r="W1014" s="4">
        <v>17.62</v>
      </c>
      <c r="X1014" s="1">
        <v>90461</v>
      </c>
      <c r="Y1014" s="4">
        <f>DataSheet!$E1014-DataSheet!$D1014</f>
        <v>11.27</v>
      </c>
      <c r="Z1014" s="1" t="e">
        <f t="array" aca="1" ref="Z1014" ca="1">_xludf.IFS(DataSheet!$O1014="Central","Chris",DataSheet!$O1014="East","Erin",DataSheet!$O1014="South","Sam",DataSheet!$O1014="West","William")</f>
        <v>#NAME?</v>
      </c>
    </row>
    <row r="1015" spans="1:26" ht="15.75" customHeight="1">
      <c r="A1015" s="1">
        <v>2859</v>
      </c>
      <c r="B1015" s="1" t="s">
        <v>2053</v>
      </c>
      <c r="C1015" s="1" t="s">
        <v>79</v>
      </c>
      <c r="D1015" s="1">
        <v>0.03</v>
      </c>
      <c r="E1015" s="2">
        <v>142.86000000000001</v>
      </c>
      <c r="F1015" s="2">
        <v>19.989999999999998</v>
      </c>
      <c r="G1015" s="1" t="s">
        <v>42</v>
      </c>
      <c r="H1015" s="1" t="s">
        <v>103</v>
      </c>
      <c r="I1015" s="1" t="s">
        <v>53</v>
      </c>
      <c r="J1015" s="1" t="s">
        <v>87</v>
      </c>
      <c r="K1015" s="1" t="s">
        <v>82</v>
      </c>
      <c r="L1015" s="1" t="s">
        <v>2054</v>
      </c>
      <c r="M1015" s="3">
        <v>0.56000000000000005</v>
      </c>
      <c r="N1015" s="1" t="s">
        <v>34</v>
      </c>
      <c r="O1015" s="1" t="s">
        <v>35</v>
      </c>
      <c r="P1015" s="1" t="s">
        <v>133</v>
      </c>
      <c r="Q1015" s="1" t="s">
        <v>2055</v>
      </c>
      <c r="R1015" s="1">
        <v>32601</v>
      </c>
      <c r="S1015" s="5" t="s">
        <v>1974</v>
      </c>
      <c r="T1015" s="5" t="s">
        <v>1994</v>
      </c>
      <c r="U1015" s="2">
        <v>-8.3880999999999997</v>
      </c>
      <c r="V1015" s="1">
        <v>23</v>
      </c>
      <c r="W1015" s="4">
        <v>3292.02</v>
      </c>
      <c r="X1015" s="1">
        <v>88281</v>
      </c>
      <c r="Y1015" s="4">
        <f>DataSheet!$E1015-DataSheet!$D1015</f>
        <v>142.83000000000001</v>
      </c>
      <c r="Z1015" s="1" t="e">
        <f t="array" aca="1" ref="Z1015" ca="1">_xludf.IFS(DataSheet!$O1015="Central","Chris",DataSheet!$O1015="East","Erin",DataSheet!$O1015="South","Sam",DataSheet!$O1015="West","William")</f>
        <v>#NAME?</v>
      </c>
    </row>
    <row r="1016" spans="1:26" ht="15.75" customHeight="1">
      <c r="A1016" s="1">
        <v>197</v>
      </c>
      <c r="B1016" s="1" t="s">
        <v>2056</v>
      </c>
      <c r="C1016" s="1" t="s">
        <v>27</v>
      </c>
      <c r="D1016" s="1">
        <v>0</v>
      </c>
      <c r="E1016" s="2">
        <v>161.55000000000001</v>
      </c>
      <c r="F1016" s="2">
        <v>19.989999999999998</v>
      </c>
      <c r="G1016" s="1" t="s">
        <v>42</v>
      </c>
      <c r="H1016" s="1" t="s">
        <v>29</v>
      </c>
      <c r="I1016" s="1" t="s">
        <v>53</v>
      </c>
      <c r="J1016" s="1" t="s">
        <v>87</v>
      </c>
      <c r="K1016" s="1" t="s">
        <v>82</v>
      </c>
      <c r="L1016" s="1" t="s">
        <v>88</v>
      </c>
      <c r="M1016" s="3">
        <v>0.66</v>
      </c>
      <c r="N1016" s="1" t="s">
        <v>34</v>
      </c>
      <c r="O1016" s="1" t="s">
        <v>57</v>
      </c>
      <c r="P1016" s="1" t="s">
        <v>559</v>
      </c>
      <c r="Q1016" s="1" t="s">
        <v>2057</v>
      </c>
      <c r="R1016" s="1">
        <v>66212</v>
      </c>
      <c r="S1016" s="5" t="s">
        <v>1944</v>
      </c>
      <c r="T1016" s="5" t="s">
        <v>2026</v>
      </c>
      <c r="U1016" s="2">
        <v>1167.1579999999999</v>
      </c>
      <c r="V1016" s="1">
        <v>19</v>
      </c>
      <c r="W1016" s="4">
        <v>3108.98</v>
      </c>
      <c r="X1016" s="1">
        <v>88921</v>
      </c>
      <c r="Y1016" s="4">
        <f>DataSheet!$E1016-DataSheet!$D1016</f>
        <v>161.55000000000001</v>
      </c>
      <c r="Z1016" s="1" t="e">
        <f t="array" aca="1" ref="Z1016" ca="1">_xludf.IFS(DataSheet!$O1016="Central","Chris",DataSheet!$O1016="East","Erin",DataSheet!$O1016="South","Sam",DataSheet!$O1016="West","William")</f>
        <v>#NAME?</v>
      </c>
    </row>
    <row r="1017" spans="1:26" ht="15.75" customHeight="1">
      <c r="A1017" s="1">
        <v>198</v>
      </c>
      <c r="B1017" s="1" t="s">
        <v>2058</v>
      </c>
      <c r="C1017" s="1" t="s">
        <v>27</v>
      </c>
      <c r="D1017" s="1">
        <v>0</v>
      </c>
      <c r="E1017" s="2">
        <v>161.55000000000001</v>
      </c>
      <c r="F1017" s="2">
        <v>19.989999999999998</v>
      </c>
      <c r="G1017" s="1" t="s">
        <v>42</v>
      </c>
      <c r="H1017" s="1" t="s">
        <v>29</v>
      </c>
      <c r="I1017" s="1" t="s">
        <v>53</v>
      </c>
      <c r="J1017" s="1" t="s">
        <v>87</v>
      </c>
      <c r="K1017" s="1" t="s">
        <v>82</v>
      </c>
      <c r="L1017" s="1" t="s">
        <v>88</v>
      </c>
      <c r="M1017" s="3">
        <v>0.66</v>
      </c>
      <c r="N1017" s="1" t="s">
        <v>34</v>
      </c>
      <c r="O1017" s="1" t="s">
        <v>57</v>
      </c>
      <c r="P1017" s="1" t="s">
        <v>305</v>
      </c>
      <c r="Q1017" s="1" t="s">
        <v>1213</v>
      </c>
      <c r="R1017" s="1">
        <v>48138</v>
      </c>
      <c r="S1017" s="5" t="s">
        <v>1944</v>
      </c>
      <c r="T1017" s="5" t="s">
        <v>2026</v>
      </c>
      <c r="U1017" s="2">
        <v>1014.92</v>
      </c>
      <c r="V1017" s="1">
        <v>77</v>
      </c>
      <c r="W1017" s="4">
        <v>12599.55</v>
      </c>
      <c r="X1017" s="1">
        <v>51072</v>
      </c>
      <c r="Y1017" s="4">
        <f>DataSheet!$E1017-DataSheet!$D1017</f>
        <v>161.55000000000001</v>
      </c>
      <c r="Z1017" s="1" t="e">
        <f t="array" aca="1" ref="Z1017" ca="1">_xludf.IFS(DataSheet!$O1017="Central","Chris",DataSheet!$O1017="East","Erin",DataSheet!$O1017="South","Sam",DataSheet!$O1017="West","William")</f>
        <v>#NAME?</v>
      </c>
    </row>
    <row r="1018" spans="1:26" ht="15.75" customHeight="1">
      <c r="A1018" s="1">
        <v>2667</v>
      </c>
      <c r="B1018" s="1" t="s">
        <v>2059</v>
      </c>
      <c r="C1018" s="1" t="s">
        <v>41</v>
      </c>
      <c r="D1018" s="1">
        <v>0.04</v>
      </c>
      <c r="E1018" s="2">
        <v>90.24</v>
      </c>
      <c r="F1018" s="2">
        <v>0.99</v>
      </c>
      <c r="G1018" s="1" t="s">
        <v>42</v>
      </c>
      <c r="H1018" s="1" t="s">
        <v>80</v>
      </c>
      <c r="I1018" s="1" t="s">
        <v>53</v>
      </c>
      <c r="J1018" s="1" t="s">
        <v>104</v>
      </c>
      <c r="K1018" s="1" t="s">
        <v>82</v>
      </c>
      <c r="L1018" s="1" t="s">
        <v>2060</v>
      </c>
      <c r="M1018" s="3">
        <v>0.56000000000000005</v>
      </c>
      <c r="N1018" s="1" t="s">
        <v>34</v>
      </c>
      <c r="O1018" s="1" t="s">
        <v>121</v>
      </c>
      <c r="P1018" s="1" t="s">
        <v>334</v>
      </c>
      <c r="Q1018" s="1" t="s">
        <v>2061</v>
      </c>
      <c r="R1018" s="1">
        <v>44107</v>
      </c>
      <c r="S1018" s="5" t="s">
        <v>1944</v>
      </c>
      <c r="T1018" s="5" t="s">
        <v>2026</v>
      </c>
      <c r="U1018" s="2">
        <v>246.2748</v>
      </c>
      <c r="V1018" s="1">
        <v>4</v>
      </c>
      <c r="W1018" s="4">
        <v>356.92</v>
      </c>
      <c r="X1018" s="1">
        <v>87831</v>
      </c>
      <c r="Y1018" s="4">
        <f>DataSheet!$E1018-DataSheet!$D1018</f>
        <v>90.199999999999989</v>
      </c>
      <c r="Z1018" s="1" t="e">
        <f t="array" aca="1" ref="Z1018" ca="1">_xludf.IFS(DataSheet!$O1018="Central","Chris",DataSheet!$O1018="East","Erin",DataSheet!$O1018="South","Sam",DataSheet!$O1018="West","William")</f>
        <v>#NAME?</v>
      </c>
    </row>
    <row r="1019" spans="1:26" ht="15.75" customHeight="1">
      <c r="A1019" s="1">
        <v>2667</v>
      </c>
      <c r="B1019" s="1" t="s">
        <v>2059</v>
      </c>
      <c r="C1019" s="1" t="s">
        <v>41</v>
      </c>
      <c r="D1019" s="1">
        <v>0.09</v>
      </c>
      <c r="E1019" s="2">
        <v>47.9</v>
      </c>
      <c r="F1019" s="2">
        <v>5.86</v>
      </c>
      <c r="G1019" s="1" t="s">
        <v>96</v>
      </c>
      <c r="H1019" s="1" t="s">
        <v>80</v>
      </c>
      <c r="I1019" s="1" t="s">
        <v>53</v>
      </c>
      <c r="J1019" s="1" t="s">
        <v>97</v>
      </c>
      <c r="K1019" s="1" t="s">
        <v>82</v>
      </c>
      <c r="L1019" s="1" t="s">
        <v>1367</v>
      </c>
      <c r="M1019" s="3">
        <v>0.37</v>
      </c>
      <c r="N1019" s="1" t="s">
        <v>34</v>
      </c>
      <c r="O1019" s="1" t="s">
        <v>121</v>
      </c>
      <c r="P1019" s="1" t="s">
        <v>334</v>
      </c>
      <c r="Q1019" s="1" t="s">
        <v>2061</v>
      </c>
      <c r="R1019" s="1">
        <v>44107</v>
      </c>
      <c r="S1019" s="5" t="s">
        <v>1944</v>
      </c>
      <c r="T1019" s="5" t="s">
        <v>2026</v>
      </c>
      <c r="U1019" s="2">
        <v>93.950400000000002</v>
      </c>
      <c r="V1019" s="1">
        <v>3</v>
      </c>
      <c r="W1019" s="4">
        <v>136.16</v>
      </c>
      <c r="X1019" s="1">
        <v>87831</v>
      </c>
      <c r="Y1019" s="4">
        <f>DataSheet!$E1019-DataSheet!$D1019</f>
        <v>47.809999999999995</v>
      </c>
      <c r="Z1019" s="1" t="e">
        <f t="array" aca="1" ref="Z1019" ca="1">_xludf.IFS(DataSheet!$O1019="Central","Chris",DataSheet!$O1019="East","Erin",DataSheet!$O1019="South","Sam",DataSheet!$O1019="West","William")</f>
        <v>#NAME?</v>
      </c>
    </row>
    <row r="1020" spans="1:26" ht="15.75" customHeight="1">
      <c r="A1020" s="1">
        <v>228</v>
      </c>
      <c r="B1020" s="1" t="s">
        <v>2062</v>
      </c>
      <c r="C1020" s="1" t="s">
        <v>126</v>
      </c>
      <c r="D1020" s="1">
        <v>0.03</v>
      </c>
      <c r="E1020" s="2">
        <v>60.89</v>
      </c>
      <c r="F1020" s="2">
        <v>32.409999999999997</v>
      </c>
      <c r="G1020" s="1" t="s">
        <v>28</v>
      </c>
      <c r="H1020" s="1" t="s">
        <v>29</v>
      </c>
      <c r="I1020" s="1" t="s">
        <v>30</v>
      </c>
      <c r="J1020" s="1" t="s">
        <v>119</v>
      </c>
      <c r="K1020" s="1" t="s">
        <v>63</v>
      </c>
      <c r="L1020" s="1" t="s">
        <v>2063</v>
      </c>
      <c r="M1020" s="3">
        <v>0.56000000000000005</v>
      </c>
      <c r="N1020" s="1" t="s">
        <v>34</v>
      </c>
      <c r="O1020" s="1" t="s">
        <v>35</v>
      </c>
      <c r="P1020" s="1" t="s">
        <v>106</v>
      </c>
      <c r="Q1020" s="1" t="s">
        <v>2064</v>
      </c>
      <c r="R1020" s="1">
        <v>28227</v>
      </c>
      <c r="S1020" s="5" t="s">
        <v>1944</v>
      </c>
      <c r="T1020" s="5" t="s">
        <v>1994</v>
      </c>
      <c r="U1020" s="2">
        <v>36.353999999999999</v>
      </c>
      <c r="V1020" s="1">
        <v>7</v>
      </c>
      <c r="W1020" s="4">
        <v>450.49</v>
      </c>
      <c r="X1020" s="1">
        <v>88527</v>
      </c>
      <c r="Y1020" s="4">
        <f>DataSheet!$E1020-DataSheet!$D1020</f>
        <v>60.86</v>
      </c>
      <c r="Z1020" s="1" t="e">
        <f t="array" aca="1" ref="Z1020" ca="1">_xludf.IFS(DataSheet!$O1020="Central","Chris",DataSheet!$O1020="East","Erin",DataSheet!$O1020="South","Sam",DataSheet!$O1020="West","William")</f>
        <v>#NAME?</v>
      </c>
    </row>
    <row r="1021" spans="1:26" ht="15.75" customHeight="1">
      <c r="A1021" s="1">
        <v>2957</v>
      </c>
      <c r="B1021" s="1" t="s">
        <v>2065</v>
      </c>
      <c r="C1021" s="1" t="s">
        <v>126</v>
      </c>
      <c r="D1021" s="1">
        <v>0.1</v>
      </c>
      <c r="E1021" s="2">
        <v>37.94</v>
      </c>
      <c r="F1021" s="2">
        <v>5.08</v>
      </c>
      <c r="G1021" s="1" t="s">
        <v>96</v>
      </c>
      <c r="H1021" s="1" t="s">
        <v>103</v>
      </c>
      <c r="I1021" s="1" t="s">
        <v>53</v>
      </c>
      <c r="J1021" s="1" t="s">
        <v>97</v>
      </c>
      <c r="K1021" s="1" t="s">
        <v>55</v>
      </c>
      <c r="L1021" s="1" t="s">
        <v>1162</v>
      </c>
      <c r="M1021" s="3">
        <v>0.38</v>
      </c>
      <c r="N1021" s="1" t="s">
        <v>34</v>
      </c>
      <c r="O1021" s="1" t="s">
        <v>57</v>
      </c>
      <c r="P1021" s="1" t="s">
        <v>375</v>
      </c>
      <c r="Q1021" s="1" t="s">
        <v>2066</v>
      </c>
      <c r="R1021" s="1">
        <v>53209</v>
      </c>
      <c r="S1021" s="5" t="s">
        <v>1944</v>
      </c>
      <c r="T1021" s="5" t="s">
        <v>2026</v>
      </c>
      <c r="U1021" s="2">
        <v>95.054400000000001</v>
      </c>
      <c r="V1021" s="1">
        <v>4</v>
      </c>
      <c r="W1021" s="4">
        <v>137.76</v>
      </c>
      <c r="X1021" s="1">
        <v>90264</v>
      </c>
      <c r="Y1021" s="4">
        <f>DataSheet!$E1021-DataSheet!$D1021</f>
        <v>37.839999999999996</v>
      </c>
      <c r="Z1021" s="1" t="e">
        <f t="array" aca="1" ref="Z1021" ca="1">_xludf.IFS(DataSheet!$O1021="Central","Chris",DataSheet!$O1021="East","Erin",DataSheet!$O1021="South","Sam",DataSheet!$O1021="West","William")</f>
        <v>#NAME?</v>
      </c>
    </row>
    <row r="1022" spans="1:26" ht="15.75" customHeight="1">
      <c r="A1022" s="1">
        <v>1112</v>
      </c>
      <c r="B1022" s="1" t="s">
        <v>2067</v>
      </c>
      <c r="C1022" s="1" t="s">
        <v>79</v>
      </c>
      <c r="D1022" s="1">
        <v>0.03</v>
      </c>
      <c r="E1022" s="2">
        <v>300.98</v>
      </c>
      <c r="F1022" s="2">
        <v>54.92</v>
      </c>
      <c r="G1022" s="1" t="s">
        <v>28</v>
      </c>
      <c r="H1022" s="1" t="s">
        <v>103</v>
      </c>
      <c r="I1022" s="1" t="s">
        <v>30</v>
      </c>
      <c r="J1022" s="1" t="s">
        <v>127</v>
      </c>
      <c r="K1022" s="1" t="s">
        <v>32</v>
      </c>
      <c r="L1022" s="1" t="s">
        <v>2068</v>
      </c>
      <c r="M1022" s="3">
        <v>0.55000000000000004</v>
      </c>
      <c r="N1022" s="1" t="s">
        <v>34</v>
      </c>
      <c r="O1022" s="1" t="s">
        <v>65</v>
      </c>
      <c r="P1022" s="1" t="s">
        <v>99</v>
      </c>
      <c r="Q1022" s="1" t="s">
        <v>2069</v>
      </c>
      <c r="R1022" s="1">
        <v>92399</v>
      </c>
      <c r="S1022" s="5" t="s">
        <v>1944</v>
      </c>
      <c r="T1022" s="5" t="s">
        <v>2026</v>
      </c>
      <c r="U1022" s="2">
        <v>1272.5808</v>
      </c>
      <c r="V1022" s="1">
        <v>12</v>
      </c>
      <c r="W1022" s="4">
        <v>3527.82</v>
      </c>
      <c r="X1022" s="1">
        <v>90832</v>
      </c>
      <c r="Y1022" s="4">
        <f>DataSheet!$E1022-DataSheet!$D1022</f>
        <v>300.95000000000005</v>
      </c>
      <c r="Z1022" s="1" t="e">
        <f t="array" aca="1" ref="Z1022" ca="1">_xludf.IFS(DataSheet!$O1022="Central","Chris",DataSheet!$O1022="East","Erin",DataSheet!$O1022="South","Sam",DataSheet!$O1022="West","William")</f>
        <v>#NAME?</v>
      </c>
    </row>
    <row r="1023" spans="1:26" ht="15.75" customHeight="1">
      <c r="A1023" s="1">
        <v>1112</v>
      </c>
      <c r="B1023" s="1" t="s">
        <v>2067</v>
      </c>
      <c r="C1023" s="1" t="s">
        <v>79</v>
      </c>
      <c r="D1023" s="1">
        <v>0.02</v>
      </c>
      <c r="E1023" s="2">
        <v>2550.14</v>
      </c>
      <c r="F1023" s="2">
        <v>29.7</v>
      </c>
      <c r="G1023" s="1" t="s">
        <v>28</v>
      </c>
      <c r="H1023" s="1" t="s">
        <v>103</v>
      </c>
      <c r="I1023" s="1" t="s">
        <v>44</v>
      </c>
      <c r="J1023" s="1" t="s">
        <v>62</v>
      </c>
      <c r="K1023" s="1" t="s">
        <v>63</v>
      </c>
      <c r="L1023" s="1" t="s">
        <v>2070</v>
      </c>
      <c r="M1023" s="3">
        <v>0.56999999999999995</v>
      </c>
      <c r="N1023" s="1" t="s">
        <v>34</v>
      </c>
      <c r="O1023" s="1" t="s">
        <v>65</v>
      </c>
      <c r="P1023" s="1" t="s">
        <v>99</v>
      </c>
      <c r="Q1023" s="1" t="s">
        <v>2069</v>
      </c>
      <c r="R1023" s="1">
        <v>92399</v>
      </c>
      <c r="S1023" s="5" t="s">
        <v>1944</v>
      </c>
      <c r="T1023" s="5" t="s">
        <v>2026</v>
      </c>
      <c r="U1023" s="2">
        <v>-5390.7388920000003</v>
      </c>
      <c r="V1023" s="1">
        <v>2</v>
      </c>
      <c r="W1023" s="4">
        <v>4698.21</v>
      </c>
      <c r="X1023" s="1">
        <v>90832</v>
      </c>
      <c r="Y1023" s="4">
        <f>DataSheet!$E1023-DataSheet!$D1023</f>
        <v>2550.12</v>
      </c>
      <c r="Z1023" s="1" t="e">
        <f t="array" aca="1" ref="Z1023" ca="1">_xludf.IFS(DataSheet!$O1023="Central","Chris",DataSheet!$O1023="East","Erin",DataSheet!$O1023="South","Sam",DataSheet!$O1023="West","William")</f>
        <v>#NAME?</v>
      </c>
    </row>
    <row r="1024" spans="1:26" ht="15.75" customHeight="1">
      <c r="A1024" s="1">
        <v>1777</v>
      </c>
      <c r="B1024" s="1" t="s">
        <v>183</v>
      </c>
      <c r="C1024" s="1" t="s">
        <v>79</v>
      </c>
      <c r="D1024" s="1">
        <v>0.03</v>
      </c>
      <c r="E1024" s="2">
        <v>19.989999999999998</v>
      </c>
      <c r="F1024" s="2">
        <v>11.17</v>
      </c>
      <c r="G1024" s="1" t="s">
        <v>42</v>
      </c>
      <c r="H1024" s="1" t="s">
        <v>103</v>
      </c>
      <c r="I1024" s="1" t="s">
        <v>30</v>
      </c>
      <c r="J1024" s="1" t="s">
        <v>136</v>
      </c>
      <c r="K1024" s="1" t="s">
        <v>71</v>
      </c>
      <c r="L1024" s="1" t="s">
        <v>510</v>
      </c>
      <c r="M1024" s="3">
        <v>0.6</v>
      </c>
      <c r="N1024" s="1" t="s">
        <v>34</v>
      </c>
      <c r="O1024" s="1" t="s">
        <v>57</v>
      </c>
      <c r="P1024" s="1" t="s">
        <v>58</v>
      </c>
      <c r="Q1024" s="1" t="s">
        <v>185</v>
      </c>
      <c r="R1024" s="1">
        <v>46383</v>
      </c>
      <c r="S1024" s="5" t="s">
        <v>1944</v>
      </c>
      <c r="T1024" s="5" t="s">
        <v>1994</v>
      </c>
      <c r="U1024" s="2">
        <v>-20.8764</v>
      </c>
      <c r="V1024" s="1">
        <v>12</v>
      </c>
      <c r="W1024" s="4">
        <v>251.61</v>
      </c>
      <c r="X1024" s="1">
        <v>89942</v>
      </c>
      <c r="Y1024" s="4">
        <f>DataSheet!$E1024-DataSheet!$D1024</f>
        <v>19.959999999999997</v>
      </c>
      <c r="Z1024" s="1" t="e">
        <f t="array" aca="1" ref="Z1024" ca="1">_xludf.IFS(DataSheet!$O1024="Central","Chris",DataSheet!$O1024="East","Erin",DataSheet!$O1024="South","Sam",DataSheet!$O1024="West","William")</f>
        <v>#NAME?</v>
      </c>
    </row>
    <row r="1025" spans="1:26" ht="15.75" customHeight="1">
      <c r="A1025" s="1">
        <v>2014</v>
      </c>
      <c r="B1025" s="1" t="s">
        <v>1875</v>
      </c>
      <c r="C1025" s="1" t="s">
        <v>27</v>
      </c>
      <c r="D1025" s="1">
        <v>0.06</v>
      </c>
      <c r="E1025" s="2">
        <v>6.48</v>
      </c>
      <c r="F1025" s="2">
        <v>7.49</v>
      </c>
      <c r="G1025" s="1" t="s">
        <v>42</v>
      </c>
      <c r="H1025" s="1" t="s">
        <v>80</v>
      </c>
      <c r="I1025" s="1" t="s">
        <v>53</v>
      </c>
      <c r="J1025" s="1" t="s">
        <v>97</v>
      </c>
      <c r="K1025" s="1" t="s">
        <v>82</v>
      </c>
      <c r="L1025" s="1" t="s">
        <v>2017</v>
      </c>
      <c r="M1025" s="3">
        <v>0.37</v>
      </c>
      <c r="N1025" s="1" t="s">
        <v>34</v>
      </c>
      <c r="O1025" s="1" t="s">
        <v>57</v>
      </c>
      <c r="P1025" s="1" t="s">
        <v>226</v>
      </c>
      <c r="Q1025" s="1" t="s">
        <v>1876</v>
      </c>
      <c r="R1025" s="1">
        <v>51503</v>
      </c>
      <c r="S1025" s="5" t="s">
        <v>2026</v>
      </c>
      <c r="T1025" s="5" t="s">
        <v>2026</v>
      </c>
      <c r="U1025" s="2">
        <v>-191.49</v>
      </c>
      <c r="V1025" s="1">
        <v>12</v>
      </c>
      <c r="W1025" s="4">
        <v>74.930000000000007</v>
      </c>
      <c r="X1025" s="1">
        <v>88368</v>
      </c>
      <c r="Y1025" s="4">
        <f>DataSheet!$E1025-DataSheet!$D1025</f>
        <v>6.4200000000000008</v>
      </c>
      <c r="Z1025" s="1" t="e">
        <f t="array" aca="1" ref="Z1025" ca="1">_xludf.IFS(DataSheet!$O1025="Central","Chris",DataSheet!$O1025="East","Erin",DataSheet!$O1025="South","Sam",DataSheet!$O1025="West","William")</f>
        <v>#NAME?</v>
      </c>
    </row>
    <row r="1026" spans="1:26" ht="15.75" customHeight="1">
      <c r="A1026" s="1">
        <v>911</v>
      </c>
      <c r="B1026" s="1" t="s">
        <v>942</v>
      </c>
      <c r="C1026" s="1" t="s">
        <v>41</v>
      </c>
      <c r="D1026" s="1">
        <v>0.01</v>
      </c>
      <c r="E1026" s="2">
        <v>59.76</v>
      </c>
      <c r="F1026" s="2">
        <v>9.7100000000000009</v>
      </c>
      <c r="G1026" s="1" t="s">
        <v>42</v>
      </c>
      <c r="H1026" s="1" t="s">
        <v>103</v>
      </c>
      <c r="I1026" s="1" t="s">
        <v>53</v>
      </c>
      <c r="J1026" s="1" t="s">
        <v>87</v>
      </c>
      <c r="K1026" s="1" t="s">
        <v>82</v>
      </c>
      <c r="L1026" s="1" t="s">
        <v>2071</v>
      </c>
      <c r="M1026" s="3">
        <v>0.56999999999999995</v>
      </c>
      <c r="N1026" s="1" t="s">
        <v>34</v>
      </c>
      <c r="O1026" s="1" t="s">
        <v>121</v>
      </c>
      <c r="P1026" s="1" t="s">
        <v>943</v>
      </c>
      <c r="Q1026" s="1" t="s">
        <v>944</v>
      </c>
      <c r="R1026" s="1">
        <v>26003</v>
      </c>
      <c r="S1026" s="5" t="s">
        <v>2026</v>
      </c>
      <c r="T1026" s="5" t="s">
        <v>2007</v>
      </c>
      <c r="U1026" s="2">
        <v>354.3288</v>
      </c>
      <c r="V1026" s="1">
        <v>8</v>
      </c>
      <c r="W1026" s="4">
        <v>513.52</v>
      </c>
      <c r="X1026" s="1">
        <v>90186</v>
      </c>
      <c r="Y1026" s="4">
        <f>DataSheet!$E1026-DataSheet!$D1026</f>
        <v>59.75</v>
      </c>
      <c r="Z1026" s="1" t="e">
        <f t="array" aca="1" ref="Z1026" ca="1">_xludf.IFS(DataSheet!$O1026="Central","Chris",DataSheet!$O1026="East","Erin",DataSheet!$O1026="South","Sam",DataSheet!$O1026="West","William")</f>
        <v>#NAME?</v>
      </c>
    </row>
    <row r="1027" spans="1:26" ht="15.75" customHeight="1">
      <c r="A1027" s="1">
        <v>2685</v>
      </c>
      <c r="B1027" s="1" t="s">
        <v>2072</v>
      </c>
      <c r="C1027" s="1" t="s">
        <v>41</v>
      </c>
      <c r="D1027" s="1">
        <v>0</v>
      </c>
      <c r="E1027" s="2">
        <v>7.38</v>
      </c>
      <c r="F1027" s="2">
        <v>11.51</v>
      </c>
      <c r="G1027" s="1" t="s">
        <v>42</v>
      </c>
      <c r="H1027" s="1" t="s">
        <v>29</v>
      </c>
      <c r="I1027" s="1" t="s">
        <v>53</v>
      </c>
      <c r="J1027" s="1" t="s">
        <v>81</v>
      </c>
      <c r="K1027" s="1" t="s">
        <v>82</v>
      </c>
      <c r="L1027" s="1" t="s">
        <v>2073</v>
      </c>
      <c r="M1027" s="3">
        <v>0.36</v>
      </c>
      <c r="N1027" s="1" t="s">
        <v>34</v>
      </c>
      <c r="O1027" s="1" t="s">
        <v>121</v>
      </c>
      <c r="P1027" s="1" t="s">
        <v>122</v>
      </c>
      <c r="Q1027" s="1" t="s">
        <v>2074</v>
      </c>
      <c r="R1027" s="1">
        <v>11803</v>
      </c>
      <c r="S1027" s="5" t="s">
        <v>2026</v>
      </c>
      <c r="T1027" s="5" t="s">
        <v>2075</v>
      </c>
      <c r="U1027" s="2">
        <v>-66.171000000000006</v>
      </c>
      <c r="V1027" s="1">
        <v>2</v>
      </c>
      <c r="W1027" s="4">
        <v>17.64</v>
      </c>
      <c r="X1027" s="1">
        <v>89147</v>
      </c>
      <c r="Y1027" s="4">
        <f>DataSheet!$E1027-DataSheet!$D1027</f>
        <v>7.38</v>
      </c>
      <c r="Z1027" s="1" t="e">
        <f t="array" aca="1" ref="Z1027" ca="1">_xludf.IFS(DataSheet!$O1027="Central","Chris",DataSheet!$O1027="East","Erin",DataSheet!$O1027="South","Sam",DataSheet!$O1027="West","William")</f>
        <v>#NAME?</v>
      </c>
    </row>
    <row r="1028" spans="1:26" ht="15.75" customHeight="1">
      <c r="A1028" s="1">
        <v>321</v>
      </c>
      <c r="B1028" s="1" t="s">
        <v>2076</v>
      </c>
      <c r="C1028" s="1" t="s">
        <v>52</v>
      </c>
      <c r="D1028" s="1">
        <v>0.04</v>
      </c>
      <c r="E1028" s="2">
        <v>8.33</v>
      </c>
      <c r="F1028" s="2">
        <v>1.99</v>
      </c>
      <c r="G1028" s="1" t="s">
        <v>42</v>
      </c>
      <c r="H1028" s="1" t="s">
        <v>43</v>
      </c>
      <c r="I1028" s="1" t="s">
        <v>44</v>
      </c>
      <c r="J1028" s="1" t="s">
        <v>45</v>
      </c>
      <c r="K1028" s="1" t="s">
        <v>46</v>
      </c>
      <c r="L1028" s="1" t="s">
        <v>1225</v>
      </c>
      <c r="M1028" s="3">
        <v>0.52</v>
      </c>
      <c r="N1028" s="1" t="s">
        <v>34</v>
      </c>
      <c r="O1028" s="1" t="s">
        <v>121</v>
      </c>
      <c r="P1028" s="1" t="s">
        <v>437</v>
      </c>
      <c r="Q1028" s="1" t="s">
        <v>2077</v>
      </c>
      <c r="R1028" s="1">
        <v>20854</v>
      </c>
      <c r="S1028" s="5" t="s">
        <v>2026</v>
      </c>
      <c r="T1028" s="5" t="s">
        <v>2021</v>
      </c>
      <c r="U1028" s="2">
        <v>9.9268000000000001</v>
      </c>
      <c r="V1028" s="1">
        <v>11</v>
      </c>
      <c r="W1028" s="4">
        <v>89.76</v>
      </c>
      <c r="X1028" s="1">
        <v>91057</v>
      </c>
      <c r="Y1028" s="4">
        <f>DataSheet!$E1028-DataSheet!$D1028</f>
        <v>8.2900000000000009</v>
      </c>
      <c r="Z1028" s="1" t="e">
        <f t="array" aca="1" ref="Z1028" ca="1">_xludf.IFS(DataSheet!$O1028="Central","Chris",DataSheet!$O1028="East","Erin",DataSheet!$O1028="South","Sam",DataSheet!$O1028="West","William")</f>
        <v>#NAME?</v>
      </c>
    </row>
    <row r="1029" spans="1:26" ht="15.75" customHeight="1">
      <c r="A1029" s="1">
        <v>975</v>
      </c>
      <c r="B1029" s="1" t="s">
        <v>2078</v>
      </c>
      <c r="C1029" s="1" t="s">
        <v>52</v>
      </c>
      <c r="D1029" s="1">
        <v>0.1</v>
      </c>
      <c r="E1029" s="2">
        <v>2.2200000000000002</v>
      </c>
      <c r="F1029" s="2">
        <v>5</v>
      </c>
      <c r="G1029" s="1" t="s">
        <v>42</v>
      </c>
      <c r="H1029" s="1" t="s">
        <v>103</v>
      </c>
      <c r="I1029" s="1" t="s">
        <v>53</v>
      </c>
      <c r="J1029" s="1" t="s">
        <v>104</v>
      </c>
      <c r="K1029" s="1" t="s">
        <v>82</v>
      </c>
      <c r="L1029" s="1" t="s">
        <v>2079</v>
      </c>
      <c r="M1029" s="3">
        <v>0.55000000000000004</v>
      </c>
      <c r="N1029" s="1" t="s">
        <v>34</v>
      </c>
      <c r="O1029" s="1" t="s">
        <v>121</v>
      </c>
      <c r="P1029" s="1" t="s">
        <v>422</v>
      </c>
      <c r="Q1029" s="1" t="s">
        <v>819</v>
      </c>
      <c r="R1029" s="1">
        <v>2108</v>
      </c>
      <c r="S1029" s="5" t="s">
        <v>2026</v>
      </c>
      <c r="T1029" s="5" t="s">
        <v>2021</v>
      </c>
      <c r="U1029" s="2">
        <v>-21.319199999999999</v>
      </c>
      <c r="V1029" s="1">
        <v>3</v>
      </c>
      <c r="W1029" s="4">
        <v>8.8000000000000007</v>
      </c>
      <c r="X1029" s="1">
        <v>87260</v>
      </c>
      <c r="Y1029" s="4">
        <f>DataSheet!$E1029-DataSheet!$D1029</f>
        <v>2.12</v>
      </c>
      <c r="Z1029" s="1" t="e">
        <f t="array" aca="1" ref="Z1029" ca="1">_xludf.IFS(DataSheet!$O1029="Central","Chris",DataSheet!$O1029="East","Erin",DataSheet!$O1029="South","Sam",DataSheet!$O1029="West","William")</f>
        <v>#NAME?</v>
      </c>
    </row>
    <row r="1030" spans="1:26" ht="15.75" customHeight="1">
      <c r="A1030" s="1">
        <v>1918</v>
      </c>
      <c r="B1030" s="1" t="s">
        <v>2080</v>
      </c>
      <c r="C1030" s="1" t="s">
        <v>52</v>
      </c>
      <c r="D1030" s="1">
        <v>0.1</v>
      </c>
      <c r="E1030" s="2">
        <v>10.44</v>
      </c>
      <c r="F1030" s="2">
        <v>5.75</v>
      </c>
      <c r="G1030" s="1" t="s">
        <v>96</v>
      </c>
      <c r="H1030" s="1" t="s">
        <v>80</v>
      </c>
      <c r="I1030" s="1" t="s">
        <v>53</v>
      </c>
      <c r="J1030" s="1" t="s">
        <v>81</v>
      </c>
      <c r="K1030" s="1" t="s">
        <v>82</v>
      </c>
      <c r="L1030" s="1" t="s">
        <v>2081</v>
      </c>
      <c r="M1030" s="3">
        <v>0.39</v>
      </c>
      <c r="N1030" s="1" t="s">
        <v>34</v>
      </c>
      <c r="O1030" s="1" t="s">
        <v>35</v>
      </c>
      <c r="P1030" s="1" t="s">
        <v>48</v>
      </c>
      <c r="Q1030" s="1" t="s">
        <v>2082</v>
      </c>
      <c r="R1030" s="1">
        <v>72450</v>
      </c>
      <c r="S1030" s="5" t="s">
        <v>2026</v>
      </c>
      <c r="T1030" s="5" t="s">
        <v>2083</v>
      </c>
      <c r="U1030" s="2">
        <v>125.724</v>
      </c>
      <c r="V1030" s="1">
        <v>17</v>
      </c>
      <c r="W1030" s="4">
        <v>168.04</v>
      </c>
      <c r="X1030" s="1">
        <v>85898</v>
      </c>
      <c r="Y1030" s="4">
        <f>DataSheet!$E1030-DataSheet!$D1030</f>
        <v>10.34</v>
      </c>
      <c r="Z1030" s="1" t="e">
        <f t="array" aca="1" ref="Z1030" ca="1">_xludf.IFS(DataSheet!$O1030="Central","Chris",DataSheet!$O1030="East","Erin",DataSheet!$O1030="South","Sam",DataSheet!$O1030="West","William")</f>
        <v>#NAME?</v>
      </c>
    </row>
    <row r="1031" spans="1:26" ht="15.75" customHeight="1">
      <c r="A1031" s="1">
        <v>2548</v>
      </c>
      <c r="B1031" s="1" t="s">
        <v>2084</v>
      </c>
      <c r="C1031" s="1" t="s">
        <v>52</v>
      </c>
      <c r="D1031" s="1">
        <v>0</v>
      </c>
      <c r="E1031" s="2">
        <v>35.99</v>
      </c>
      <c r="F1031" s="2">
        <v>0.99</v>
      </c>
      <c r="G1031" s="1" t="s">
        <v>42</v>
      </c>
      <c r="H1031" s="1" t="s">
        <v>29</v>
      </c>
      <c r="I1031" s="1" t="s">
        <v>44</v>
      </c>
      <c r="J1031" s="1" t="s">
        <v>145</v>
      </c>
      <c r="K1031" s="1" t="s">
        <v>46</v>
      </c>
      <c r="L1031" s="1" t="s">
        <v>2085</v>
      </c>
      <c r="M1031" s="3">
        <v>0.35</v>
      </c>
      <c r="N1031" s="1" t="s">
        <v>34</v>
      </c>
      <c r="O1031" s="1" t="s">
        <v>65</v>
      </c>
      <c r="P1031" s="1" t="s">
        <v>99</v>
      </c>
      <c r="Q1031" s="1" t="s">
        <v>109</v>
      </c>
      <c r="R1031" s="1">
        <v>90068</v>
      </c>
      <c r="S1031" s="5" t="s">
        <v>2026</v>
      </c>
      <c r="T1031" s="5" t="s">
        <v>2083</v>
      </c>
      <c r="U1031" s="2">
        <v>840.05100000000004</v>
      </c>
      <c r="V1031" s="1">
        <v>46</v>
      </c>
      <c r="W1031" s="4">
        <v>1477.57</v>
      </c>
      <c r="X1031" s="1">
        <v>46436</v>
      </c>
      <c r="Y1031" s="4">
        <f>DataSheet!$E1031-DataSheet!$D1031</f>
        <v>35.99</v>
      </c>
      <c r="Z1031" s="1" t="e">
        <f t="array" aca="1" ref="Z1031" ca="1">_xludf.IFS(DataSheet!$O1031="Central","Chris",DataSheet!$O1031="East","Erin",DataSheet!$O1031="South","Sam",DataSheet!$O1031="West","William")</f>
        <v>#NAME?</v>
      </c>
    </row>
    <row r="1032" spans="1:26" ht="15.75" customHeight="1">
      <c r="A1032" s="1">
        <v>2551</v>
      </c>
      <c r="B1032" s="1" t="s">
        <v>2086</v>
      </c>
      <c r="C1032" s="1" t="s">
        <v>52</v>
      </c>
      <c r="D1032" s="1">
        <v>0</v>
      </c>
      <c r="E1032" s="2">
        <v>35.99</v>
      </c>
      <c r="F1032" s="2">
        <v>0.99</v>
      </c>
      <c r="G1032" s="1" t="s">
        <v>42</v>
      </c>
      <c r="H1032" s="1" t="s">
        <v>29</v>
      </c>
      <c r="I1032" s="1" t="s">
        <v>44</v>
      </c>
      <c r="J1032" s="1" t="s">
        <v>145</v>
      </c>
      <c r="K1032" s="1" t="s">
        <v>46</v>
      </c>
      <c r="L1032" s="1" t="s">
        <v>2085</v>
      </c>
      <c r="M1032" s="3">
        <v>0.35</v>
      </c>
      <c r="N1032" s="1" t="s">
        <v>34</v>
      </c>
      <c r="O1032" s="1" t="s">
        <v>121</v>
      </c>
      <c r="P1032" s="1" t="s">
        <v>337</v>
      </c>
      <c r="Q1032" s="1" t="s">
        <v>2087</v>
      </c>
      <c r="R1032" s="1">
        <v>17403</v>
      </c>
      <c r="S1032" s="5" t="s">
        <v>2026</v>
      </c>
      <c r="T1032" s="5" t="s">
        <v>2083</v>
      </c>
      <c r="U1032" s="2">
        <v>265.96050000000002</v>
      </c>
      <c r="V1032" s="1">
        <v>12</v>
      </c>
      <c r="W1032" s="4">
        <v>385.45</v>
      </c>
      <c r="X1032" s="1">
        <v>88656</v>
      </c>
      <c r="Y1032" s="4">
        <f>DataSheet!$E1032-DataSheet!$D1032</f>
        <v>35.99</v>
      </c>
      <c r="Z1032" s="1" t="e">
        <f t="array" aca="1" ref="Z1032" ca="1">_xludf.IFS(DataSheet!$O1032="Central","Chris",DataSheet!$O1032="East","Erin",DataSheet!$O1032="South","Sam",DataSheet!$O1032="West","William")</f>
        <v>#NAME?</v>
      </c>
    </row>
    <row r="1033" spans="1:26" ht="15.75" customHeight="1">
      <c r="A1033" s="1">
        <v>114</v>
      </c>
      <c r="B1033" s="1" t="s">
        <v>147</v>
      </c>
      <c r="C1033" s="1" t="s">
        <v>126</v>
      </c>
      <c r="D1033" s="1">
        <v>0.01</v>
      </c>
      <c r="E1033" s="2">
        <v>4.91</v>
      </c>
      <c r="F1033" s="2">
        <v>0.5</v>
      </c>
      <c r="G1033" s="1" t="s">
        <v>42</v>
      </c>
      <c r="H1033" s="1" t="s">
        <v>80</v>
      </c>
      <c r="I1033" s="1" t="s">
        <v>53</v>
      </c>
      <c r="J1033" s="1" t="s">
        <v>162</v>
      </c>
      <c r="K1033" s="1" t="s">
        <v>82</v>
      </c>
      <c r="L1033" s="1" t="s">
        <v>1015</v>
      </c>
      <c r="M1033" s="3">
        <v>0.36</v>
      </c>
      <c r="N1033" s="1" t="s">
        <v>34</v>
      </c>
      <c r="O1033" s="1" t="s">
        <v>65</v>
      </c>
      <c r="P1033" s="1" t="s">
        <v>149</v>
      </c>
      <c r="Q1033" s="1" t="s">
        <v>150</v>
      </c>
      <c r="R1033" s="1">
        <v>97035</v>
      </c>
      <c r="S1033" s="5" t="s">
        <v>2026</v>
      </c>
      <c r="T1033" s="5" t="s">
        <v>2007</v>
      </c>
      <c r="U1033" s="2">
        <v>40.247700000000002</v>
      </c>
      <c r="V1033" s="1">
        <v>12</v>
      </c>
      <c r="W1033" s="4">
        <v>58.33</v>
      </c>
      <c r="X1033" s="1">
        <v>89584</v>
      </c>
      <c r="Y1033" s="4">
        <f>DataSheet!$E1033-DataSheet!$D1033</f>
        <v>4.9000000000000004</v>
      </c>
      <c r="Z1033" s="1" t="e">
        <f t="array" aca="1" ref="Z1033" ca="1">_xludf.IFS(DataSheet!$O1033="Central","Chris",DataSheet!$O1033="East","Erin",DataSheet!$O1033="South","Sam",DataSheet!$O1033="West","William")</f>
        <v>#NAME?</v>
      </c>
    </row>
    <row r="1034" spans="1:26" ht="15.75" customHeight="1">
      <c r="A1034" s="1">
        <v>114</v>
      </c>
      <c r="B1034" s="1" t="s">
        <v>147</v>
      </c>
      <c r="C1034" s="1" t="s">
        <v>126</v>
      </c>
      <c r="D1034" s="1">
        <v>0.09</v>
      </c>
      <c r="E1034" s="2">
        <v>4</v>
      </c>
      <c r="F1034" s="2">
        <v>1.3</v>
      </c>
      <c r="G1034" s="1" t="s">
        <v>96</v>
      </c>
      <c r="H1034" s="1" t="s">
        <v>80</v>
      </c>
      <c r="I1034" s="1" t="s">
        <v>53</v>
      </c>
      <c r="J1034" s="1" t="s">
        <v>97</v>
      </c>
      <c r="K1034" s="1" t="s">
        <v>55</v>
      </c>
      <c r="L1034" s="1" t="s">
        <v>389</v>
      </c>
      <c r="M1034" s="3">
        <v>0.37</v>
      </c>
      <c r="N1034" s="1" t="s">
        <v>34</v>
      </c>
      <c r="O1034" s="1" t="s">
        <v>65</v>
      </c>
      <c r="P1034" s="1" t="s">
        <v>149</v>
      </c>
      <c r="Q1034" s="1" t="s">
        <v>150</v>
      </c>
      <c r="R1034" s="1">
        <v>97035</v>
      </c>
      <c r="S1034" s="5" t="s">
        <v>2026</v>
      </c>
      <c r="T1034" s="5" t="s">
        <v>2007</v>
      </c>
      <c r="U1034" s="2">
        <v>14.0898</v>
      </c>
      <c r="V1034" s="1">
        <v>5</v>
      </c>
      <c r="W1034" s="4">
        <v>20.420000000000002</v>
      </c>
      <c r="X1034" s="1">
        <v>89584</v>
      </c>
      <c r="Y1034" s="4">
        <f>DataSheet!$E1034-DataSheet!$D1034</f>
        <v>3.91</v>
      </c>
      <c r="Z1034" s="1" t="e">
        <f t="array" aca="1" ref="Z1034" ca="1">_xludf.IFS(DataSheet!$O1034="Central","Chris",DataSheet!$O1034="East","Erin",DataSheet!$O1034="South","Sam",DataSheet!$O1034="West","William")</f>
        <v>#NAME?</v>
      </c>
    </row>
    <row r="1035" spans="1:26" ht="15.75" customHeight="1">
      <c r="A1035" s="1">
        <v>117</v>
      </c>
      <c r="B1035" s="1" t="s">
        <v>151</v>
      </c>
      <c r="C1035" s="1" t="s">
        <v>126</v>
      </c>
      <c r="D1035" s="1">
        <v>0.01</v>
      </c>
      <c r="E1035" s="2">
        <v>4.91</v>
      </c>
      <c r="F1035" s="2">
        <v>0.5</v>
      </c>
      <c r="G1035" s="1" t="s">
        <v>42</v>
      </c>
      <c r="H1035" s="1" t="s">
        <v>80</v>
      </c>
      <c r="I1035" s="1" t="s">
        <v>53</v>
      </c>
      <c r="J1035" s="1" t="s">
        <v>162</v>
      </c>
      <c r="K1035" s="1" t="s">
        <v>82</v>
      </c>
      <c r="L1035" s="1" t="s">
        <v>1015</v>
      </c>
      <c r="M1035" s="3">
        <v>0.36</v>
      </c>
      <c r="N1035" s="1" t="s">
        <v>34</v>
      </c>
      <c r="O1035" s="1" t="s">
        <v>65</v>
      </c>
      <c r="P1035" s="1" t="s">
        <v>73</v>
      </c>
      <c r="Q1035" s="1" t="s">
        <v>152</v>
      </c>
      <c r="R1035" s="1">
        <v>98103</v>
      </c>
      <c r="S1035" s="5" t="s">
        <v>2026</v>
      </c>
      <c r="T1035" s="5" t="s">
        <v>2007</v>
      </c>
      <c r="U1035" s="2">
        <v>112.06</v>
      </c>
      <c r="V1035" s="1">
        <v>47</v>
      </c>
      <c r="W1035" s="4">
        <v>228.46</v>
      </c>
      <c r="X1035" s="1">
        <v>13959</v>
      </c>
      <c r="Y1035" s="4">
        <f>DataSheet!$E1035-DataSheet!$D1035</f>
        <v>4.9000000000000004</v>
      </c>
      <c r="Z1035" s="1" t="e">
        <f t="array" aca="1" ref="Z1035" ca="1">_xludf.IFS(DataSheet!$O1035="Central","Chris",DataSheet!$O1035="East","Erin",DataSheet!$O1035="South","Sam",DataSheet!$O1035="West","William")</f>
        <v>#NAME?</v>
      </c>
    </row>
    <row r="1036" spans="1:26" ht="15.75" customHeight="1">
      <c r="A1036" s="1">
        <v>117</v>
      </c>
      <c r="B1036" s="1" t="s">
        <v>151</v>
      </c>
      <c r="C1036" s="1" t="s">
        <v>126</v>
      </c>
      <c r="D1036" s="1">
        <v>0.09</v>
      </c>
      <c r="E1036" s="2">
        <v>4</v>
      </c>
      <c r="F1036" s="2">
        <v>1.3</v>
      </c>
      <c r="G1036" s="1" t="s">
        <v>96</v>
      </c>
      <c r="H1036" s="1" t="s">
        <v>80</v>
      </c>
      <c r="I1036" s="1" t="s">
        <v>53</v>
      </c>
      <c r="J1036" s="1" t="s">
        <v>97</v>
      </c>
      <c r="K1036" s="1" t="s">
        <v>55</v>
      </c>
      <c r="L1036" s="1" t="s">
        <v>389</v>
      </c>
      <c r="M1036" s="3">
        <v>0.37</v>
      </c>
      <c r="N1036" s="1" t="s">
        <v>34</v>
      </c>
      <c r="O1036" s="1" t="s">
        <v>65</v>
      </c>
      <c r="P1036" s="1" t="s">
        <v>73</v>
      </c>
      <c r="Q1036" s="1" t="s">
        <v>152</v>
      </c>
      <c r="R1036" s="1">
        <v>98103</v>
      </c>
      <c r="S1036" s="5" t="s">
        <v>2026</v>
      </c>
      <c r="T1036" s="5" t="s">
        <v>2007</v>
      </c>
      <c r="U1036" s="2">
        <v>16.79</v>
      </c>
      <c r="V1036" s="1">
        <v>19</v>
      </c>
      <c r="W1036" s="4">
        <v>77.61</v>
      </c>
      <c r="X1036" s="1">
        <v>13959</v>
      </c>
      <c r="Y1036" s="4">
        <f>DataSheet!$E1036-DataSheet!$D1036</f>
        <v>3.91</v>
      </c>
      <c r="Z1036" s="1" t="e">
        <f t="array" aca="1" ref="Z1036" ca="1">_xludf.IFS(DataSheet!$O1036="Central","Chris",DataSheet!$O1036="East","Erin",DataSheet!$O1036="South","Sam",DataSheet!$O1036="West","William")</f>
        <v>#NAME?</v>
      </c>
    </row>
    <row r="1037" spans="1:26" ht="15.75" customHeight="1">
      <c r="A1037" s="1">
        <v>1590</v>
      </c>
      <c r="B1037" s="1" t="s">
        <v>2088</v>
      </c>
      <c r="C1037" s="1" t="s">
        <v>126</v>
      </c>
      <c r="D1037" s="1">
        <v>0.03</v>
      </c>
      <c r="E1037" s="2">
        <v>19.04</v>
      </c>
      <c r="F1037" s="2">
        <v>6.38</v>
      </c>
      <c r="G1037" s="1" t="s">
        <v>96</v>
      </c>
      <c r="H1037" s="1" t="s">
        <v>103</v>
      </c>
      <c r="I1037" s="1" t="s">
        <v>30</v>
      </c>
      <c r="J1037" s="1" t="s">
        <v>136</v>
      </c>
      <c r="K1037" s="1" t="s">
        <v>82</v>
      </c>
      <c r="L1037" s="1" t="s">
        <v>2089</v>
      </c>
      <c r="M1037" s="3">
        <v>0.56000000000000005</v>
      </c>
      <c r="N1037" s="1" t="s">
        <v>34</v>
      </c>
      <c r="O1037" s="1" t="s">
        <v>121</v>
      </c>
      <c r="P1037" s="1" t="s">
        <v>334</v>
      </c>
      <c r="Q1037" s="1" t="s">
        <v>2090</v>
      </c>
      <c r="R1037" s="1">
        <v>44094</v>
      </c>
      <c r="S1037" s="5" t="s">
        <v>2026</v>
      </c>
      <c r="T1037" s="5" t="s">
        <v>2026</v>
      </c>
      <c r="U1037" s="2">
        <v>83.793599999999998</v>
      </c>
      <c r="V1037" s="1">
        <v>7</v>
      </c>
      <c r="W1037" s="4">
        <v>144.03</v>
      </c>
      <c r="X1037" s="1">
        <v>86668</v>
      </c>
      <c r="Y1037" s="4">
        <f>DataSheet!$E1037-DataSheet!$D1037</f>
        <v>19.009999999999998</v>
      </c>
      <c r="Z1037" s="1" t="e">
        <f t="array" aca="1" ref="Z1037" ca="1">_xludf.IFS(DataSheet!$O1037="Central","Chris",DataSheet!$O1037="East","Erin",DataSheet!$O1037="South","Sam",DataSheet!$O1037="West","William")</f>
        <v>#NAME?</v>
      </c>
    </row>
    <row r="1038" spans="1:26" ht="15.75" customHeight="1">
      <c r="A1038" s="1">
        <v>1593</v>
      </c>
      <c r="B1038" s="1" t="s">
        <v>2091</v>
      </c>
      <c r="C1038" s="1" t="s">
        <v>126</v>
      </c>
      <c r="D1038" s="1">
        <v>0.02</v>
      </c>
      <c r="E1038" s="2">
        <v>5.53</v>
      </c>
      <c r="F1038" s="2">
        <v>6.98</v>
      </c>
      <c r="G1038" s="1" t="s">
        <v>42</v>
      </c>
      <c r="H1038" s="1" t="s">
        <v>103</v>
      </c>
      <c r="I1038" s="1" t="s">
        <v>53</v>
      </c>
      <c r="J1038" s="1" t="s">
        <v>81</v>
      </c>
      <c r="K1038" s="1" t="s">
        <v>82</v>
      </c>
      <c r="L1038" s="1" t="s">
        <v>2092</v>
      </c>
      <c r="M1038" s="3">
        <v>0.39</v>
      </c>
      <c r="N1038" s="1" t="s">
        <v>34</v>
      </c>
      <c r="O1038" s="1" t="s">
        <v>57</v>
      </c>
      <c r="P1038" s="1" t="s">
        <v>220</v>
      </c>
      <c r="Q1038" s="1" t="s">
        <v>572</v>
      </c>
      <c r="R1038" s="1">
        <v>74006</v>
      </c>
      <c r="S1038" s="5" t="s">
        <v>2026</v>
      </c>
      <c r="T1038" s="5" t="s">
        <v>2007</v>
      </c>
      <c r="U1038" s="2">
        <v>-77.823719999999994</v>
      </c>
      <c r="V1038" s="1">
        <v>8</v>
      </c>
      <c r="W1038" s="4">
        <v>48.81</v>
      </c>
      <c r="X1038" s="1">
        <v>86668</v>
      </c>
      <c r="Y1038" s="4">
        <f>DataSheet!$E1038-DataSheet!$D1038</f>
        <v>5.5100000000000007</v>
      </c>
      <c r="Z1038" s="1" t="e">
        <f t="array" aca="1" ref="Z1038" ca="1">_xludf.IFS(DataSheet!$O1038="Central","Chris",DataSheet!$O1038="East","Erin",DataSheet!$O1038="South","Sam",DataSheet!$O1038="West","William")</f>
        <v>#NAME?</v>
      </c>
    </row>
    <row r="1039" spans="1:26" ht="15.75" customHeight="1">
      <c r="A1039" s="1">
        <v>2441</v>
      </c>
      <c r="B1039" s="1" t="s">
        <v>2093</v>
      </c>
      <c r="C1039" s="1" t="s">
        <v>126</v>
      </c>
      <c r="D1039" s="1">
        <v>0.02</v>
      </c>
      <c r="E1039" s="2">
        <v>63.94</v>
      </c>
      <c r="F1039" s="2">
        <v>14.48</v>
      </c>
      <c r="G1039" s="1" t="s">
        <v>42</v>
      </c>
      <c r="H1039" s="1" t="s">
        <v>43</v>
      </c>
      <c r="I1039" s="1" t="s">
        <v>30</v>
      </c>
      <c r="J1039" s="1" t="s">
        <v>136</v>
      </c>
      <c r="K1039" s="1" t="s">
        <v>82</v>
      </c>
      <c r="L1039" s="1" t="s">
        <v>2094</v>
      </c>
      <c r="M1039" s="3">
        <v>0.46</v>
      </c>
      <c r="N1039" s="1" t="s">
        <v>34</v>
      </c>
      <c r="O1039" s="1" t="s">
        <v>35</v>
      </c>
      <c r="P1039" s="1" t="s">
        <v>133</v>
      </c>
      <c r="Q1039" s="1" t="s">
        <v>2095</v>
      </c>
      <c r="R1039" s="1">
        <v>32935</v>
      </c>
      <c r="S1039" s="5" t="s">
        <v>2026</v>
      </c>
      <c r="T1039" s="5" t="s">
        <v>2026</v>
      </c>
      <c r="U1039" s="2">
        <v>-100.17</v>
      </c>
      <c r="V1039" s="1">
        <v>11</v>
      </c>
      <c r="W1039" s="4">
        <v>709.7</v>
      </c>
      <c r="X1039" s="1">
        <v>89300</v>
      </c>
      <c r="Y1039" s="4">
        <f>DataSheet!$E1039-DataSheet!$D1039</f>
        <v>63.919999999999995</v>
      </c>
      <c r="Z1039" s="1" t="e">
        <f t="array" aca="1" ref="Z1039" ca="1">_xludf.IFS(DataSheet!$O1039="Central","Chris",DataSheet!$O1039="East","Erin",DataSheet!$O1039="South","Sam",DataSheet!$O1039="West","William")</f>
        <v>#NAME?</v>
      </c>
    </row>
    <row r="1040" spans="1:26" ht="15.75" customHeight="1">
      <c r="A1040" s="1">
        <v>2442</v>
      </c>
      <c r="B1040" s="1" t="s">
        <v>2096</v>
      </c>
      <c r="C1040" s="1" t="s">
        <v>126</v>
      </c>
      <c r="D1040" s="1">
        <v>0.01</v>
      </c>
      <c r="E1040" s="2">
        <v>5.0199999999999996</v>
      </c>
      <c r="F1040" s="2">
        <v>5.14</v>
      </c>
      <c r="G1040" s="1" t="s">
        <v>42</v>
      </c>
      <c r="H1040" s="1" t="s">
        <v>43</v>
      </c>
      <c r="I1040" s="1" t="s">
        <v>44</v>
      </c>
      <c r="J1040" s="1" t="s">
        <v>45</v>
      </c>
      <c r="K1040" s="1" t="s">
        <v>46</v>
      </c>
      <c r="L1040" s="1" t="s">
        <v>409</v>
      </c>
      <c r="M1040" s="3">
        <v>0.79</v>
      </c>
      <c r="N1040" s="1" t="s">
        <v>34</v>
      </c>
      <c r="O1040" s="1" t="s">
        <v>35</v>
      </c>
      <c r="P1040" s="1" t="s">
        <v>133</v>
      </c>
      <c r="Q1040" s="1" t="s">
        <v>2097</v>
      </c>
      <c r="R1040" s="1">
        <v>32953</v>
      </c>
      <c r="S1040" s="5" t="s">
        <v>2026</v>
      </c>
      <c r="T1040" s="5" t="s">
        <v>2007</v>
      </c>
      <c r="U1040" s="2">
        <v>-3.948</v>
      </c>
      <c r="V1040" s="1">
        <v>5</v>
      </c>
      <c r="W1040" s="4">
        <v>27.42</v>
      </c>
      <c r="X1040" s="1">
        <v>89300</v>
      </c>
      <c r="Y1040" s="4">
        <f>DataSheet!$E1040-DataSheet!$D1040</f>
        <v>5.01</v>
      </c>
      <c r="Z1040" s="1" t="e">
        <f t="array" aca="1" ref="Z1040" ca="1">_xludf.IFS(DataSheet!$O1040="Central","Chris",DataSheet!$O1040="East","Erin",DataSheet!$O1040="South","Sam",DataSheet!$O1040="West","William")</f>
        <v>#NAME?</v>
      </c>
    </row>
    <row r="1041" spans="1:26" ht="15.75" customHeight="1">
      <c r="A1041" s="1">
        <v>3400</v>
      </c>
      <c r="B1041" s="1" t="s">
        <v>2098</v>
      </c>
      <c r="C1041" s="1" t="s">
        <v>126</v>
      </c>
      <c r="D1041" s="1">
        <v>0.1</v>
      </c>
      <c r="E1041" s="2">
        <v>9.3800000000000008</v>
      </c>
      <c r="F1041" s="2">
        <v>4.93</v>
      </c>
      <c r="G1041" s="1" t="s">
        <v>96</v>
      </c>
      <c r="H1041" s="1" t="s">
        <v>29</v>
      </c>
      <c r="I1041" s="1" t="s">
        <v>30</v>
      </c>
      <c r="J1041" s="1" t="s">
        <v>136</v>
      </c>
      <c r="K1041" s="1" t="s">
        <v>82</v>
      </c>
      <c r="L1041" s="1" t="s">
        <v>2099</v>
      </c>
      <c r="M1041" s="3">
        <v>0.56999999999999995</v>
      </c>
      <c r="N1041" s="1" t="s">
        <v>34</v>
      </c>
      <c r="O1041" s="1" t="s">
        <v>121</v>
      </c>
      <c r="P1041" s="1" t="s">
        <v>943</v>
      </c>
      <c r="Q1041" s="1" t="s">
        <v>2100</v>
      </c>
      <c r="R1041" s="1">
        <v>26554</v>
      </c>
      <c r="S1041" s="5" t="s">
        <v>2026</v>
      </c>
      <c r="T1041" s="5" t="s">
        <v>2026</v>
      </c>
      <c r="U1041" s="2">
        <v>-24.7104</v>
      </c>
      <c r="V1041" s="1">
        <v>15</v>
      </c>
      <c r="W1041" s="4">
        <v>135.78</v>
      </c>
      <c r="X1041" s="1">
        <v>87537</v>
      </c>
      <c r="Y1041" s="4">
        <f>DataSheet!$E1041-DataSheet!$D1041</f>
        <v>9.2800000000000011</v>
      </c>
      <c r="Z1041" s="1" t="e">
        <f t="array" aca="1" ref="Z1041" ca="1">_xludf.IFS(DataSheet!$O1041="Central","Chris",DataSheet!$O1041="East","Erin",DataSheet!$O1041="South","Sam",DataSheet!$O1041="West","William")</f>
        <v>#NAME?</v>
      </c>
    </row>
    <row r="1042" spans="1:26" ht="15.75" customHeight="1">
      <c r="A1042" s="1">
        <v>1733</v>
      </c>
      <c r="B1042" s="1" t="s">
        <v>2101</v>
      </c>
      <c r="C1042" s="1" t="s">
        <v>79</v>
      </c>
      <c r="D1042" s="1">
        <v>0.02</v>
      </c>
      <c r="E1042" s="2">
        <v>60.98</v>
      </c>
      <c r="F1042" s="2">
        <v>49</v>
      </c>
      <c r="G1042" s="1" t="s">
        <v>42</v>
      </c>
      <c r="H1042" s="1" t="s">
        <v>29</v>
      </c>
      <c r="I1042" s="1" t="s">
        <v>53</v>
      </c>
      <c r="J1042" s="1" t="s">
        <v>104</v>
      </c>
      <c r="K1042" s="1" t="s">
        <v>71</v>
      </c>
      <c r="L1042" s="1" t="s">
        <v>1602</v>
      </c>
      <c r="M1042" s="3">
        <v>0.59</v>
      </c>
      <c r="N1042" s="1" t="s">
        <v>34</v>
      </c>
      <c r="O1042" s="1" t="s">
        <v>121</v>
      </c>
      <c r="P1042" s="1" t="s">
        <v>392</v>
      </c>
      <c r="Q1042" s="1" t="s">
        <v>73</v>
      </c>
      <c r="R1042" s="1">
        <v>20012</v>
      </c>
      <c r="S1042" s="5" t="s">
        <v>2026</v>
      </c>
      <c r="T1042" s="5" t="s">
        <v>2007</v>
      </c>
      <c r="U1042" s="2">
        <v>-662.52</v>
      </c>
      <c r="V1042" s="1">
        <v>34</v>
      </c>
      <c r="W1042" s="4">
        <v>2119.54</v>
      </c>
      <c r="X1042" s="1">
        <v>3841</v>
      </c>
      <c r="Y1042" s="4">
        <f>DataSheet!$E1042-DataSheet!$D1042</f>
        <v>60.959999999999994</v>
      </c>
      <c r="Z1042" s="1" t="e">
        <f t="array" aca="1" ref="Z1042" ca="1">_xludf.IFS(DataSheet!$O1042="Central","Chris",DataSheet!$O1042="East","Erin",DataSheet!$O1042="South","Sam",DataSheet!$O1042="West","William")</f>
        <v>#NAME?</v>
      </c>
    </row>
    <row r="1043" spans="1:26" ht="15.75" customHeight="1">
      <c r="A1043" s="1">
        <v>1733</v>
      </c>
      <c r="B1043" s="1" t="s">
        <v>2101</v>
      </c>
      <c r="C1043" s="1" t="s">
        <v>79</v>
      </c>
      <c r="D1043" s="1">
        <v>0.02</v>
      </c>
      <c r="E1043" s="2">
        <v>1270.99</v>
      </c>
      <c r="F1043" s="2">
        <v>19.989999999999998</v>
      </c>
      <c r="G1043" s="1" t="s">
        <v>42</v>
      </c>
      <c r="H1043" s="1" t="s">
        <v>29</v>
      </c>
      <c r="I1043" s="1" t="s">
        <v>53</v>
      </c>
      <c r="J1043" s="1" t="s">
        <v>81</v>
      </c>
      <c r="K1043" s="1" t="s">
        <v>82</v>
      </c>
      <c r="L1043" s="1" t="s">
        <v>676</v>
      </c>
      <c r="M1043" s="3">
        <v>0.35</v>
      </c>
      <c r="N1043" s="1" t="s">
        <v>34</v>
      </c>
      <c r="O1043" s="1" t="s">
        <v>121</v>
      </c>
      <c r="P1043" s="1" t="s">
        <v>392</v>
      </c>
      <c r="Q1043" s="1" t="s">
        <v>73</v>
      </c>
      <c r="R1043" s="1">
        <v>20012</v>
      </c>
      <c r="S1043" s="5" t="s">
        <v>2026</v>
      </c>
      <c r="T1043" s="5" t="s">
        <v>2007</v>
      </c>
      <c r="U1043" s="2">
        <v>9228.2255999999998</v>
      </c>
      <c r="V1043" s="1">
        <v>36</v>
      </c>
      <c r="W1043" s="4">
        <v>45737.33</v>
      </c>
      <c r="X1043" s="1">
        <v>3841</v>
      </c>
      <c r="Y1043" s="4">
        <f>DataSheet!$E1043-DataSheet!$D1043</f>
        <v>1270.97</v>
      </c>
      <c r="Z1043" s="1" t="e">
        <f t="array" aca="1" ref="Z1043" ca="1">_xludf.IFS(DataSheet!$O1043="Central","Chris",DataSheet!$O1043="East","Erin",DataSheet!$O1043="South","Sam",DataSheet!$O1043="West","William")</f>
        <v>#NAME?</v>
      </c>
    </row>
    <row r="1044" spans="1:26" ht="15.75" customHeight="1">
      <c r="A1044" s="1">
        <v>1734</v>
      </c>
      <c r="B1044" s="1" t="s">
        <v>2102</v>
      </c>
      <c r="C1044" s="1" t="s">
        <v>79</v>
      </c>
      <c r="D1044" s="1">
        <v>0.02</v>
      </c>
      <c r="E1044" s="2">
        <v>60.98</v>
      </c>
      <c r="F1044" s="2">
        <v>49</v>
      </c>
      <c r="G1044" s="1" t="s">
        <v>42</v>
      </c>
      <c r="H1044" s="1" t="s">
        <v>29</v>
      </c>
      <c r="I1044" s="1" t="s">
        <v>53</v>
      </c>
      <c r="J1044" s="1" t="s">
        <v>104</v>
      </c>
      <c r="K1044" s="1" t="s">
        <v>71</v>
      </c>
      <c r="L1044" s="1" t="s">
        <v>1602</v>
      </c>
      <c r="M1044" s="3">
        <v>0.59</v>
      </c>
      <c r="N1044" s="1" t="s">
        <v>34</v>
      </c>
      <c r="O1044" s="1" t="s">
        <v>121</v>
      </c>
      <c r="P1044" s="1" t="s">
        <v>122</v>
      </c>
      <c r="Q1044" s="1" t="s">
        <v>2103</v>
      </c>
      <c r="R1044" s="1">
        <v>10528</v>
      </c>
      <c r="S1044" s="5" t="s">
        <v>2026</v>
      </c>
      <c r="T1044" s="5" t="s">
        <v>2007</v>
      </c>
      <c r="U1044" s="2">
        <v>-596.26800000000003</v>
      </c>
      <c r="V1044" s="1">
        <v>9</v>
      </c>
      <c r="W1044" s="4">
        <v>561.05999999999995</v>
      </c>
      <c r="X1044" s="1">
        <v>88443</v>
      </c>
      <c r="Y1044" s="4">
        <f>DataSheet!$E1044-DataSheet!$D1044</f>
        <v>60.959999999999994</v>
      </c>
      <c r="Z1044" s="1" t="e">
        <f t="array" aca="1" ref="Z1044" ca="1">_xludf.IFS(DataSheet!$O1044="Central","Chris",DataSheet!$O1044="East","Erin",DataSheet!$O1044="South","Sam",DataSheet!$O1044="West","William")</f>
        <v>#NAME?</v>
      </c>
    </row>
    <row r="1045" spans="1:26" ht="15.75" customHeight="1">
      <c r="A1045" s="1">
        <v>1734</v>
      </c>
      <c r="B1045" s="1" t="s">
        <v>2102</v>
      </c>
      <c r="C1045" s="1" t="s">
        <v>79</v>
      </c>
      <c r="D1045" s="1">
        <v>0.02</v>
      </c>
      <c r="E1045" s="2">
        <v>1270.99</v>
      </c>
      <c r="F1045" s="2">
        <v>19.989999999999998</v>
      </c>
      <c r="G1045" s="1" t="s">
        <v>42</v>
      </c>
      <c r="H1045" s="1" t="s">
        <v>29</v>
      </c>
      <c r="I1045" s="1" t="s">
        <v>53</v>
      </c>
      <c r="J1045" s="1" t="s">
        <v>81</v>
      </c>
      <c r="K1045" s="1" t="s">
        <v>82</v>
      </c>
      <c r="L1045" s="1" t="s">
        <v>676</v>
      </c>
      <c r="M1045" s="3">
        <v>0.35</v>
      </c>
      <c r="N1045" s="1" t="s">
        <v>34</v>
      </c>
      <c r="O1045" s="1" t="s">
        <v>121</v>
      </c>
      <c r="P1045" s="1" t="s">
        <v>122</v>
      </c>
      <c r="Q1045" s="1" t="s">
        <v>2103</v>
      </c>
      <c r="R1045" s="1">
        <v>10528</v>
      </c>
      <c r="S1045" s="5" t="s">
        <v>2026</v>
      </c>
      <c r="T1045" s="5" t="s">
        <v>2007</v>
      </c>
      <c r="U1045" s="2">
        <v>7889.6877000000004</v>
      </c>
      <c r="V1045" s="1">
        <v>9</v>
      </c>
      <c r="W1045" s="4">
        <v>11434.33</v>
      </c>
      <c r="X1045" s="1">
        <v>88443</v>
      </c>
      <c r="Y1045" s="4">
        <f>DataSheet!$E1045-DataSheet!$D1045</f>
        <v>1270.97</v>
      </c>
      <c r="Z1045" s="1" t="e">
        <f t="array" aca="1" ref="Z1045" ca="1">_xludf.IFS(DataSheet!$O1045="Central","Chris",DataSheet!$O1045="East","Erin",DataSheet!$O1045="South","Sam",DataSheet!$O1045="West","William")</f>
        <v>#NAME?</v>
      </c>
    </row>
    <row r="1046" spans="1:26" ht="15.75" customHeight="1">
      <c r="A1046" s="1">
        <v>1734</v>
      </c>
      <c r="B1046" s="1" t="s">
        <v>2102</v>
      </c>
      <c r="C1046" s="1" t="s">
        <v>79</v>
      </c>
      <c r="D1046" s="1">
        <v>0.05</v>
      </c>
      <c r="E1046" s="2">
        <v>205.99</v>
      </c>
      <c r="F1046" s="2">
        <v>8.99</v>
      </c>
      <c r="G1046" s="1" t="s">
        <v>96</v>
      </c>
      <c r="H1046" s="1" t="s">
        <v>29</v>
      </c>
      <c r="I1046" s="1" t="s">
        <v>44</v>
      </c>
      <c r="J1046" s="1" t="s">
        <v>145</v>
      </c>
      <c r="K1046" s="1" t="s">
        <v>82</v>
      </c>
      <c r="L1046" s="1" t="s">
        <v>1075</v>
      </c>
      <c r="M1046" s="3">
        <v>0.6</v>
      </c>
      <c r="N1046" s="1" t="s">
        <v>34</v>
      </c>
      <c r="O1046" s="1" t="s">
        <v>121</v>
      </c>
      <c r="P1046" s="1" t="s">
        <v>122</v>
      </c>
      <c r="Q1046" s="1" t="s">
        <v>2103</v>
      </c>
      <c r="R1046" s="1">
        <v>10528</v>
      </c>
      <c r="S1046" s="5" t="s">
        <v>2026</v>
      </c>
      <c r="T1046" s="5" t="s">
        <v>2007</v>
      </c>
      <c r="U1046" s="2">
        <v>1545.8097600000001</v>
      </c>
      <c r="V1046" s="1">
        <v>19</v>
      </c>
      <c r="W1046" s="4">
        <v>3229.24</v>
      </c>
      <c r="X1046" s="1">
        <v>88443</v>
      </c>
      <c r="Y1046" s="4">
        <f>DataSheet!$E1046-DataSheet!$D1046</f>
        <v>205.94</v>
      </c>
      <c r="Z1046" s="1" t="e">
        <f t="array" aca="1" ref="Z1046" ca="1">_xludf.IFS(DataSheet!$O1046="Central","Chris",DataSheet!$O1046="East","Erin",DataSheet!$O1046="South","Sam",DataSheet!$O1046="West","William")</f>
        <v>#NAME?</v>
      </c>
    </row>
    <row r="1047" spans="1:26" ht="15.75" customHeight="1">
      <c r="A1047" s="1">
        <v>2603</v>
      </c>
      <c r="B1047" s="1" t="s">
        <v>2104</v>
      </c>
      <c r="C1047" s="1" t="s">
        <v>27</v>
      </c>
      <c r="D1047" s="1">
        <v>7.0000000000000007E-2</v>
      </c>
      <c r="E1047" s="2">
        <v>200.99</v>
      </c>
      <c r="F1047" s="2">
        <v>4.2</v>
      </c>
      <c r="G1047" s="1" t="s">
        <v>42</v>
      </c>
      <c r="H1047" s="1" t="s">
        <v>103</v>
      </c>
      <c r="I1047" s="1" t="s">
        <v>44</v>
      </c>
      <c r="J1047" s="1" t="s">
        <v>145</v>
      </c>
      <c r="K1047" s="1" t="s">
        <v>82</v>
      </c>
      <c r="L1047" s="1" t="s">
        <v>825</v>
      </c>
      <c r="M1047" s="3">
        <v>0.59</v>
      </c>
      <c r="N1047" s="1" t="s">
        <v>34</v>
      </c>
      <c r="O1047" s="1" t="s">
        <v>121</v>
      </c>
      <c r="P1047" s="1" t="s">
        <v>415</v>
      </c>
      <c r="Q1047" s="1" t="s">
        <v>2105</v>
      </c>
      <c r="R1047" s="1">
        <v>7601</v>
      </c>
      <c r="S1047" s="5" t="s">
        <v>2075</v>
      </c>
      <c r="T1047" s="5" t="s">
        <v>2007</v>
      </c>
      <c r="U1047" s="2">
        <v>2225.0761200000002</v>
      </c>
      <c r="V1047" s="1">
        <v>22</v>
      </c>
      <c r="W1047" s="4">
        <v>3705.14</v>
      </c>
      <c r="X1047" s="1">
        <v>87383</v>
      </c>
      <c r="Y1047" s="4">
        <f>DataSheet!$E1047-DataSheet!$D1047</f>
        <v>200.92000000000002</v>
      </c>
      <c r="Z1047" s="1" t="e">
        <f t="array" aca="1" ref="Z1047" ca="1">_xludf.IFS(DataSheet!$O1047="Central","Chris",DataSheet!$O1047="East","Erin",DataSheet!$O1047="South","Sam",DataSheet!$O1047="West","William")</f>
        <v>#NAME?</v>
      </c>
    </row>
    <row r="1048" spans="1:26" ht="15.75" customHeight="1">
      <c r="A1048" s="1">
        <v>2604</v>
      </c>
      <c r="B1048" s="1" t="s">
        <v>2106</v>
      </c>
      <c r="C1048" s="1" t="s">
        <v>27</v>
      </c>
      <c r="D1048" s="1">
        <v>0.01</v>
      </c>
      <c r="E1048" s="2">
        <v>297.48</v>
      </c>
      <c r="F1048" s="2">
        <v>18.059999999999999</v>
      </c>
      <c r="G1048" s="1" t="s">
        <v>28</v>
      </c>
      <c r="H1048" s="1" t="s">
        <v>103</v>
      </c>
      <c r="I1048" s="1" t="s">
        <v>44</v>
      </c>
      <c r="J1048" s="1" t="s">
        <v>62</v>
      </c>
      <c r="K1048" s="1" t="s">
        <v>63</v>
      </c>
      <c r="L1048" s="1" t="s">
        <v>405</v>
      </c>
      <c r="M1048" s="3">
        <v>0.6</v>
      </c>
      <c r="N1048" s="1" t="s">
        <v>34</v>
      </c>
      <c r="O1048" s="1" t="s">
        <v>121</v>
      </c>
      <c r="P1048" s="1" t="s">
        <v>415</v>
      </c>
      <c r="Q1048" s="1" t="s">
        <v>2107</v>
      </c>
      <c r="R1048" s="1">
        <v>8830</v>
      </c>
      <c r="S1048" s="5" t="s">
        <v>2075</v>
      </c>
      <c r="T1048" s="5" t="s">
        <v>2007</v>
      </c>
      <c r="U1048" s="2">
        <v>-338.18083200000001</v>
      </c>
      <c r="V1048" s="1">
        <v>3</v>
      </c>
      <c r="W1048" s="4">
        <v>945.36</v>
      </c>
      <c r="X1048" s="1">
        <v>87383</v>
      </c>
      <c r="Y1048" s="4">
        <f>DataSheet!$E1048-DataSheet!$D1048</f>
        <v>297.47000000000003</v>
      </c>
      <c r="Z1048" s="1" t="e">
        <f t="array" aca="1" ref="Z1048" ca="1">_xludf.IFS(DataSheet!$O1048="Central","Chris",DataSheet!$O1048="East","Erin",DataSheet!$O1048="South","Sam",DataSheet!$O1048="West","William")</f>
        <v>#NAME?</v>
      </c>
    </row>
    <row r="1049" spans="1:26" ht="15.75" customHeight="1">
      <c r="A1049" s="1">
        <v>635</v>
      </c>
      <c r="B1049" s="1" t="s">
        <v>2108</v>
      </c>
      <c r="C1049" s="1" t="s">
        <v>41</v>
      </c>
      <c r="D1049" s="1">
        <v>0.01</v>
      </c>
      <c r="E1049" s="2">
        <v>2.08</v>
      </c>
      <c r="F1049" s="2">
        <v>5.33</v>
      </c>
      <c r="G1049" s="1" t="s">
        <v>42</v>
      </c>
      <c r="H1049" s="1" t="s">
        <v>103</v>
      </c>
      <c r="I1049" s="1" t="s">
        <v>30</v>
      </c>
      <c r="J1049" s="1" t="s">
        <v>136</v>
      </c>
      <c r="K1049" s="1" t="s">
        <v>82</v>
      </c>
      <c r="L1049" s="1" t="s">
        <v>480</v>
      </c>
      <c r="M1049" s="3">
        <v>0.43</v>
      </c>
      <c r="N1049" s="1" t="s">
        <v>34</v>
      </c>
      <c r="O1049" s="1" t="s">
        <v>57</v>
      </c>
      <c r="P1049" s="1" t="s">
        <v>93</v>
      </c>
      <c r="Q1049" s="1" t="s">
        <v>2109</v>
      </c>
      <c r="R1049" s="1">
        <v>55106</v>
      </c>
      <c r="S1049" s="5" t="s">
        <v>2075</v>
      </c>
      <c r="T1049" s="5" t="s">
        <v>2075</v>
      </c>
      <c r="U1049" s="2">
        <v>-103.7124</v>
      </c>
      <c r="V1049" s="1">
        <v>12</v>
      </c>
      <c r="W1049" s="4">
        <v>28.32</v>
      </c>
      <c r="X1049" s="1">
        <v>89284</v>
      </c>
      <c r="Y1049" s="4">
        <f>DataSheet!$E1049-DataSheet!$D1049</f>
        <v>2.0700000000000003</v>
      </c>
      <c r="Z1049" s="1" t="e">
        <f t="array" aca="1" ref="Z1049" ca="1">_xludf.IFS(DataSheet!$O1049="Central","Chris",DataSheet!$O1049="East","Erin",DataSheet!$O1049="South","Sam",DataSheet!$O1049="West","William")</f>
        <v>#NAME?</v>
      </c>
    </row>
    <row r="1050" spans="1:26" ht="15.75" customHeight="1">
      <c r="A1050" s="1">
        <v>635</v>
      </c>
      <c r="B1050" s="1" t="s">
        <v>2108</v>
      </c>
      <c r="C1050" s="1" t="s">
        <v>41</v>
      </c>
      <c r="D1050" s="1">
        <v>0.03</v>
      </c>
      <c r="E1050" s="2">
        <v>370.98</v>
      </c>
      <c r="F1050" s="2">
        <v>99</v>
      </c>
      <c r="G1050" s="1" t="s">
        <v>28</v>
      </c>
      <c r="H1050" s="1" t="s">
        <v>103</v>
      </c>
      <c r="I1050" s="1" t="s">
        <v>53</v>
      </c>
      <c r="J1050" s="1" t="s">
        <v>87</v>
      </c>
      <c r="K1050" s="1" t="s">
        <v>63</v>
      </c>
      <c r="L1050" s="1" t="s">
        <v>2110</v>
      </c>
      <c r="M1050" s="3">
        <v>0.65</v>
      </c>
      <c r="N1050" s="1" t="s">
        <v>34</v>
      </c>
      <c r="O1050" s="1" t="s">
        <v>57</v>
      </c>
      <c r="P1050" s="1" t="s">
        <v>93</v>
      </c>
      <c r="Q1050" s="1" t="s">
        <v>2109</v>
      </c>
      <c r="R1050" s="1">
        <v>55106</v>
      </c>
      <c r="S1050" s="5" t="s">
        <v>2075</v>
      </c>
      <c r="T1050" s="5" t="s">
        <v>2007</v>
      </c>
      <c r="U1050" s="2">
        <v>-124.2864</v>
      </c>
      <c r="V1050" s="1">
        <v>6</v>
      </c>
      <c r="W1050" s="4">
        <v>2309.4899999999998</v>
      </c>
      <c r="X1050" s="1">
        <v>89284</v>
      </c>
      <c r="Y1050" s="4">
        <f>DataSheet!$E1050-DataSheet!$D1050</f>
        <v>370.95000000000005</v>
      </c>
      <c r="Z1050" s="1" t="e">
        <f t="array" aca="1" ref="Z1050" ca="1">_xludf.IFS(DataSheet!$O1050="Central","Chris",DataSheet!$O1050="East","Erin",DataSheet!$O1050="South","Sam",DataSheet!$O1050="West","William")</f>
        <v>#NAME?</v>
      </c>
    </row>
    <row r="1051" spans="1:26" ht="15.75" customHeight="1">
      <c r="A1051" s="1">
        <v>1246</v>
      </c>
      <c r="B1051" s="1" t="s">
        <v>2111</v>
      </c>
      <c r="C1051" s="1" t="s">
        <v>41</v>
      </c>
      <c r="D1051" s="1">
        <v>0.1</v>
      </c>
      <c r="E1051" s="2">
        <v>22.38</v>
      </c>
      <c r="F1051" s="2">
        <v>15.1</v>
      </c>
      <c r="G1051" s="1" t="s">
        <v>42</v>
      </c>
      <c r="H1051" s="1" t="s">
        <v>80</v>
      </c>
      <c r="I1051" s="1" t="s">
        <v>53</v>
      </c>
      <c r="J1051" s="1" t="s">
        <v>81</v>
      </c>
      <c r="K1051" s="1" t="s">
        <v>82</v>
      </c>
      <c r="L1051" s="1" t="s">
        <v>1132</v>
      </c>
      <c r="M1051" s="3">
        <v>0.38</v>
      </c>
      <c r="N1051" s="1" t="s">
        <v>34</v>
      </c>
      <c r="O1051" s="1" t="s">
        <v>121</v>
      </c>
      <c r="P1051" s="1" t="s">
        <v>122</v>
      </c>
      <c r="Q1051" s="1" t="s">
        <v>123</v>
      </c>
      <c r="R1051" s="1">
        <v>10009</v>
      </c>
      <c r="S1051" s="5" t="s">
        <v>2075</v>
      </c>
      <c r="T1051" s="5" t="s">
        <v>2007</v>
      </c>
      <c r="U1051" s="2">
        <v>-107.51349999999999</v>
      </c>
      <c r="V1051" s="1">
        <v>26</v>
      </c>
      <c r="W1051" s="4">
        <v>564.98</v>
      </c>
      <c r="X1051" s="1">
        <v>36452</v>
      </c>
      <c r="Y1051" s="4">
        <f>DataSheet!$E1051-DataSheet!$D1051</f>
        <v>22.279999999999998</v>
      </c>
      <c r="Z1051" s="1" t="e">
        <f t="array" aca="1" ref="Z1051" ca="1">_xludf.IFS(DataSheet!$O1051="Central","Chris",DataSheet!$O1051="East","Erin",DataSheet!$O1051="South","Sam",DataSheet!$O1051="West","William")</f>
        <v>#NAME?</v>
      </c>
    </row>
    <row r="1052" spans="1:26" ht="15.75" customHeight="1">
      <c r="A1052" s="1">
        <v>1246</v>
      </c>
      <c r="B1052" s="1" t="s">
        <v>2111</v>
      </c>
      <c r="C1052" s="1" t="s">
        <v>41</v>
      </c>
      <c r="D1052" s="1">
        <v>0.04</v>
      </c>
      <c r="E1052" s="2">
        <v>6.98</v>
      </c>
      <c r="F1052" s="2">
        <v>2.83</v>
      </c>
      <c r="G1052" s="1" t="s">
        <v>42</v>
      </c>
      <c r="H1052" s="1" t="s">
        <v>80</v>
      </c>
      <c r="I1052" s="1" t="s">
        <v>30</v>
      </c>
      <c r="J1052" s="1" t="s">
        <v>136</v>
      </c>
      <c r="K1052" s="1" t="s">
        <v>46</v>
      </c>
      <c r="L1052" s="1" t="s">
        <v>2112</v>
      </c>
      <c r="M1052" s="3">
        <v>0.37</v>
      </c>
      <c r="N1052" s="1" t="s">
        <v>34</v>
      </c>
      <c r="O1052" s="1" t="s">
        <v>121</v>
      </c>
      <c r="P1052" s="1" t="s">
        <v>122</v>
      </c>
      <c r="Q1052" s="1" t="s">
        <v>123</v>
      </c>
      <c r="R1052" s="1">
        <v>10009</v>
      </c>
      <c r="S1052" s="5" t="s">
        <v>2075</v>
      </c>
      <c r="T1052" s="5" t="s">
        <v>2113</v>
      </c>
      <c r="U1052" s="2">
        <v>46.01</v>
      </c>
      <c r="V1052" s="1">
        <v>18</v>
      </c>
      <c r="W1052" s="4">
        <v>129.47999999999999</v>
      </c>
      <c r="X1052" s="1">
        <v>36452</v>
      </c>
      <c r="Y1052" s="4">
        <f>DataSheet!$E1052-DataSheet!$D1052</f>
        <v>6.94</v>
      </c>
      <c r="Z1052" s="1" t="e">
        <f t="array" aca="1" ref="Z1052" ca="1">_xludf.IFS(DataSheet!$O1052="Central","Chris",DataSheet!$O1052="East","Erin",DataSheet!$O1052="South","Sam",DataSheet!$O1052="West","William")</f>
        <v>#NAME?</v>
      </c>
    </row>
    <row r="1053" spans="1:26" ht="15.75" customHeight="1">
      <c r="A1053" s="1">
        <v>1247</v>
      </c>
      <c r="B1053" s="1" t="s">
        <v>2114</v>
      </c>
      <c r="C1053" s="1" t="s">
        <v>41</v>
      </c>
      <c r="D1053" s="1">
        <v>0.1</v>
      </c>
      <c r="E1053" s="2">
        <v>22.38</v>
      </c>
      <c r="F1053" s="2">
        <v>15.1</v>
      </c>
      <c r="G1053" s="1" t="s">
        <v>42</v>
      </c>
      <c r="H1053" s="1" t="s">
        <v>80</v>
      </c>
      <c r="I1053" s="1" t="s">
        <v>53</v>
      </c>
      <c r="J1053" s="1" t="s">
        <v>81</v>
      </c>
      <c r="K1053" s="1" t="s">
        <v>82</v>
      </c>
      <c r="L1053" s="1" t="s">
        <v>1132</v>
      </c>
      <c r="M1053" s="3">
        <v>0.38</v>
      </c>
      <c r="N1053" s="1" t="s">
        <v>34</v>
      </c>
      <c r="O1053" s="1" t="s">
        <v>57</v>
      </c>
      <c r="P1053" s="1" t="s">
        <v>199</v>
      </c>
      <c r="Q1053" s="1" t="s">
        <v>2115</v>
      </c>
      <c r="R1053" s="1">
        <v>78641</v>
      </c>
      <c r="S1053" s="5" t="s">
        <v>2075</v>
      </c>
      <c r="T1053" s="5" t="s">
        <v>2007</v>
      </c>
      <c r="U1053" s="2">
        <v>-107.51349999999999</v>
      </c>
      <c r="V1053" s="1">
        <v>7</v>
      </c>
      <c r="W1053" s="4">
        <v>152.11000000000001</v>
      </c>
      <c r="X1053" s="1">
        <v>91555</v>
      </c>
      <c r="Y1053" s="4">
        <f>DataSheet!$E1053-DataSheet!$D1053</f>
        <v>22.279999999999998</v>
      </c>
      <c r="Z1053" s="1" t="e">
        <f t="array" aca="1" ref="Z1053" ca="1">_xludf.IFS(DataSheet!$O1053="Central","Chris",DataSheet!$O1053="East","Erin",DataSheet!$O1053="South","Sam",DataSheet!$O1053="West","William")</f>
        <v>#NAME?</v>
      </c>
    </row>
    <row r="1054" spans="1:26" ht="15.75" customHeight="1">
      <c r="A1054" s="1">
        <v>1247</v>
      </c>
      <c r="B1054" s="1" t="s">
        <v>2114</v>
      </c>
      <c r="C1054" s="1" t="s">
        <v>41</v>
      </c>
      <c r="D1054" s="1">
        <v>0.04</v>
      </c>
      <c r="E1054" s="2">
        <v>6.98</v>
      </c>
      <c r="F1054" s="2">
        <v>2.83</v>
      </c>
      <c r="G1054" s="1" t="s">
        <v>42</v>
      </c>
      <c r="H1054" s="1" t="s">
        <v>80</v>
      </c>
      <c r="I1054" s="1" t="s">
        <v>30</v>
      </c>
      <c r="J1054" s="1" t="s">
        <v>136</v>
      </c>
      <c r="K1054" s="1" t="s">
        <v>46</v>
      </c>
      <c r="L1054" s="1" t="s">
        <v>2112</v>
      </c>
      <c r="M1054" s="3">
        <v>0.37</v>
      </c>
      <c r="N1054" s="1" t="s">
        <v>34</v>
      </c>
      <c r="O1054" s="1" t="s">
        <v>57</v>
      </c>
      <c r="P1054" s="1" t="s">
        <v>199</v>
      </c>
      <c r="Q1054" s="1" t="s">
        <v>2115</v>
      </c>
      <c r="R1054" s="1">
        <v>78641</v>
      </c>
      <c r="S1054" s="5" t="s">
        <v>2075</v>
      </c>
      <c r="T1054" s="5" t="s">
        <v>2113</v>
      </c>
      <c r="U1054" s="2">
        <v>24.819299999999998</v>
      </c>
      <c r="V1054" s="1">
        <v>5</v>
      </c>
      <c r="W1054" s="4">
        <v>35.97</v>
      </c>
      <c r="X1054" s="1">
        <v>91555</v>
      </c>
      <c r="Y1054" s="4">
        <f>DataSheet!$E1054-DataSheet!$D1054</f>
        <v>6.94</v>
      </c>
      <c r="Z1054" s="1" t="e">
        <f t="array" aca="1" ref="Z1054" ca="1">_xludf.IFS(DataSheet!$O1054="Central","Chris",DataSheet!$O1054="East","Erin",DataSheet!$O1054="South","Sam",DataSheet!$O1054="West","William")</f>
        <v>#NAME?</v>
      </c>
    </row>
    <row r="1055" spans="1:26" ht="15.75" customHeight="1">
      <c r="A1055" s="1">
        <v>1459</v>
      </c>
      <c r="B1055" s="1" t="s">
        <v>2116</v>
      </c>
      <c r="C1055" s="1" t="s">
        <v>41</v>
      </c>
      <c r="D1055" s="1">
        <v>0.05</v>
      </c>
      <c r="E1055" s="2">
        <v>85.99</v>
      </c>
      <c r="F1055" s="2">
        <v>0.99</v>
      </c>
      <c r="G1055" s="1" t="s">
        <v>42</v>
      </c>
      <c r="H1055" s="1" t="s">
        <v>43</v>
      </c>
      <c r="I1055" s="1" t="s">
        <v>44</v>
      </c>
      <c r="J1055" s="1" t="s">
        <v>145</v>
      </c>
      <c r="K1055" s="1" t="s">
        <v>55</v>
      </c>
      <c r="L1055" s="1" t="s">
        <v>1227</v>
      </c>
      <c r="M1055" s="3">
        <v>0.55000000000000004</v>
      </c>
      <c r="N1055" s="1" t="s">
        <v>34</v>
      </c>
      <c r="O1055" s="1" t="s">
        <v>35</v>
      </c>
      <c r="P1055" s="1" t="s">
        <v>287</v>
      </c>
      <c r="Q1055" s="1" t="s">
        <v>2117</v>
      </c>
      <c r="R1055" s="1">
        <v>29687</v>
      </c>
      <c r="S1055" s="5" t="s">
        <v>2075</v>
      </c>
      <c r="T1055" s="5" t="s">
        <v>2113</v>
      </c>
      <c r="U1055" s="2">
        <v>36.216000000000001</v>
      </c>
      <c r="V1055" s="1">
        <v>4</v>
      </c>
      <c r="W1055" s="4">
        <v>291.64</v>
      </c>
      <c r="X1055" s="1">
        <v>86734</v>
      </c>
      <c r="Y1055" s="4">
        <f>DataSheet!$E1055-DataSheet!$D1055</f>
        <v>85.94</v>
      </c>
      <c r="Z1055" s="1" t="e">
        <f t="array" aca="1" ref="Z1055" ca="1">_xludf.IFS(DataSheet!$O1055="Central","Chris",DataSheet!$O1055="East","Erin",DataSheet!$O1055="South","Sam",DataSheet!$O1055="West","William")</f>
        <v>#NAME?</v>
      </c>
    </row>
    <row r="1056" spans="1:26" ht="15.75" customHeight="1">
      <c r="A1056" s="1">
        <v>1891</v>
      </c>
      <c r="B1056" s="1" t="s">
        <v>2118</v>
      </c>
      <c r="C1056" s="1" t="s">
        <v>79</v>
      </c>
      <c r="D1056" s="1">
        <v>0.03</v>
      </c>
      <c r="E1056" s="2">
        <v>320.64</v>
      </c>
      <c r="F1056" s="2">
        <v>29.2</v>
      </c>
      <c r="G1056" s="1" t="s">
        <v>28</v>
      </c>
      <c r="H1056" s="1" t="s">
        <v>80</v>
      </c>
      <c r="I1056" s="1" t="s">
        <v>30</v>
      </c>
      <c r="J1056" s="1" t="s">
        <v>31</v>
      </c>
      <c r="K1056" s="1" t="s">
        <v>32</v>
      </c>
      <c r="L1056" s="1" t="s">
        <v>2119</v>
      </c>
      <c r="M1056" s="3">
        <v>0.66</v>
      </c>
      <c r="N1056" s="1" t="s">
        <v>34</v>
      </c>
      <c r="O1056" s="1" t="s">
        <v>121</v>
      </c>
      <c r="P1056" s="1" t="s">
        <v>334</v>
      </c>
      <c r="Q1056" s="1" t="s">
        <v>2120</v>
      </c>
      <c r="R1056" s="1">
        <v>45801</v>
      </c>
      <c r="S1056" s="5" t="s">
        <v>2075</v>
      </c>
      <c r="T1056" s="5" t="s">
        <v>2113</v>
      </c>
      <c r="U1056" s="2">
        <v>429.75435599999997</v>
      </c>
      <c r="V1056" s="1">
        <v>7</v>
      </c>
      <c r="W1056" s="4">
        <v>2233.46</v>
      </c>
      <c r="X1056" s="1">
        <v>90630</v>
      </c>
      <c r="Y1056" s="4">
        <f>DataSheet!$E1056-DataSheet!$D1056</f>
        <v>320.61</v>
      </c>
      <c r="Z1056" s="1" t="e">
        <f t="array" aca="1" ref="Z1056" ca="1">_xludf.IFS(DataSheet!$O1056="Central","Chris",DataSheet!$O1056="East","Erin",DataSheet!$O1056="South","Sam",DataSheet!$O1056="West","William")</f>
        <v>#NAME?</v>
      </c>
    </row>
    <row r="1057" spans="1:26" ht="15.75" customHeight="1">
      <c r="A1057" s="1">
        <v>2960</v>
      </c>
      <c r="B1057" s="1" t="s">
        <v>2121</v>
      </c>
      <c r="C1057" s="1" t="s">
        <v>79</v>
      </c>
      <c r="D1057" s="1">
        <v>0.1</v>
      </c>
      <c r="E1057" s="2">
        <v>36.549999999999997</v>
      </c>
      <c r="F1057" s="2">
        <v>13.89</v>
      </c>
      <c r="G1057" s="1" t="s">
        <v>42</v>
      </c>
      <c r="H1057" s="1" t="s">
        <v>103</v>
      </c>
      <c r="I1057" s="1" t="s">
        <v>53</v>
      </c>
      <c r="J1057" s="1" t="s">
        <v>54</v>
      </c>
      <c r="K1057" s="1" t="s">
        <v>55</v>
      </c>
      <c r="L1057" s="1" t="s">
        <v>1413</v>
      </c>
      <c r="M1057" s="3">
        <v>0.41</v>
      </c>
      <c r="N1057" s="1" t="s">
        <v>34</v>
      </c>
      <c r="O1057" s="1" t="s">
        <v>35</v>
      </c>
      <c r="P1057" s="1" t="s">
        <v>48</v>
      </c>
      <c r="Q1057" s="1" t="s">
        <v>2122</v>
      </c>
      <c r="R1057" s="1">
        <v>72956</v>
      </c>
      <c r="S1057" s="5" t="s">
        <v>2075</v>
      </c>
      <c r="T1057" s="5" t="s">
        <v>2113</v>
      </c>
      <c r="U1057" s="2">
        <v>-89.572000000000003</v>
      </c>
      <c r="V1057" s="1">
        <v>11</v>
      </c>
      <c r="W1057" s="4">
        <v>379.72</v>
      </c>
      <c r="X1057" s="1">
        <v>90646</v>
      </c>
      <c r="Y1057" s="4">
        <f>DataSheet!$E1057-DataSheet!$D1057</f>
        <v>36.449999999999996</v>
      </c>
      <c r="Z1057" s="1" t="e">
        <f t="array" aca="1" ref="Z1057" ca="1">_xludf.IFS(DataSheet!$O1057="Central","Chris",DataSheet!$O1057="East","Erin",DataSheet!$O1057="South","Sam",DataSheet!$O1057="West","William")</f>
        <v>#NAME?</v>
      </c>
    </row>
    <row r="1058" spans="1:26" ht="15.75" customHeight="1">
      <c r="A1058" s="1">
        <v>925</v>
      </c>
      <c r="B1058" s="1" t="s">
        <v>2123</v>
      </c>
      <c r="C1058" s="1" t="s">
        <v>27</v>
      </c>
      <c r="D1058" s="1">
        <v>0.03</v>
      </c>
      <c r="E1058" s="2">
        <v>2.1800000000000002</v>
      </c>
      <c r="F1058" s="2">
        <v>1.38</v>
      </c>
      <c r="G1058" s="1" t="s">
        <v>42</v>
      </c>
      <c r="H1058" s="1" t="s">
        <v>29</v>
      </c>
      <c r="I1058" s="1" t="s">
        <v>53</v>
      </c>
      <c r="J1058" s="1" t="s">
        <v>188</v>
      </c>
      <c r="K1058" s="1" t="s">
        <v>55</v>
      </c>
      <c r="L1058" s="1" t="s">
        <v>2124</v>
      </c>
      <c r="M1058" s="3">
        <v>0.44</v>
      </c>
      <c r="N1058" s="1" t="s">
        <v>34</v>
      </c>
      <c r="O1058" s="1" t="s">
        <v>121</v>
      </c>
      <c r="P1058" s="1" t="s">
        <v>348</v>
      </c>
      <c r="Q1058" s="1" t="s">
        <v>388</v>
      </c>
      <c r="R1058" s="1">
        <v>4330</v>
      </c>
      <c r="S1058" s="5" t="s">
        <v>2007</v>
      </c>
      <c r="T1058" s="5" t="s">
        <v>2007</v>
      </c>
      <c r="U1058" s="2">
        <v>-7.04</v>
      </c>
      <c r="V1058" s="1">
        <v>7</v>
      </c>
      <c r="W1058" s="4">
        <v>15.73</v>
      </c>
      <c r="X1058" s="1">
        <v>87134</v>
      </c>
      <c r="Y1058" s="4">
        <f>DataSheet!$E1058-DataSheet!$D1058</f>
        <v>2.1500000000000004</v>
      </c>
      <c r="Z1058" s="1" t="e">
        <f t="array" aca="1" ref="Z1058" ca="1">_xludf.IFS(DataSheet!$O1058="Central","Chris",DataSheet!$O1058="East","Erin",DataSheet!$O1058="South","Sam",DataSheet!$O1058="West","William")</f>
        <v>#NAME?</v>
      </c>
    </row>
    <row r="1059" spans="1:26" ht="15.75" customHeight="1">
      <c r="A1059" s="1">
        <v>929</v>
      </c>
      <c r="B1059" s="1" t="s">
        <v>2125</v>
      </c>
      <c r="C1059" s="1" t="s">
        <v>27</v>
      </c>
      <c r="D1059" s="1">
        <v>0.01</v>
      </c>
      <c r="E1059" s="2">
        <v>170.98</v>
      </c>
      <c r="F1059" s="2">
        <v>35.89</v>
      </c>
      <c r="G1059" s="1" t="s">
        <v>28</v>
      </c>
      <c r="H1059" s="1" t="s">
        <v>29</v>
      </c>
      <c r="I1059" s="1" t="s">
        <v>30</v>
      </c>
      <c r="J1059" s="1" t="s">
        <v>127</v>
      </c>
      <c r="K1059" s="1" t="s">
        <v>32</v>
      </c>
      <c r="L1059" s="1" t="s">
        <v>1537</v>
      </c>
      <c r="M1059" s="3">
        <v>0.66</v>
      </c>
      <c r="N1059" s="1" t="s">
        <v>34</v>
      </c>
      <c r="O1059" s="1" t="s">
        <v>121</v>
      </c>
      <c r="P1059" s="1" t="s">
        <v>415</v>
      </c>
      <c r="Q1059" s="1" t="s">
        <v>2126</v>
      </c>
      <c r="R1059" s="1">
        <v>8857</v>
      </c>
      <c r="S1059" s="5" t="s">
        <v>2007</v>
      </c>
      <c r="T1059" s="5" t="s">
        <v>2127</v>
      </c>
      <c r="U1059" s="2">
        <v>538.52</v>
      </c>
      <c r="V1059" s="1">
        <v>10</v>
      </c>
      <c r="W1059" s="4">
        <v>1719.07</v>
      </c>
      <c r="X1059" s="1">
        <v>87134</v>
      </c>
      <c r="Y1059" s="4">
        <f>DataSheet!$E1059-DataSheet!$D1059</f>
        <v>170.97</v>
      </c>
      <c r="Z1059" s="1" t="e">
        <f t="array" aca="1" ref="Z1059" ca="1">_xludf.IFS(DataSheet!$O1059="Central","Chris",DataSheet!$O1059="East","Erin",DataSheet!$O1059="South","Sam",DataSheet!$O1059="West","William")</f>
        <v>#NAME?</v>
      </c>
    </row>
    <row r="1060" spans="1:26" ht="15.75" customHeight="1">
      <c r="A1060" s="1">
        <v>1113</v>
      </c>
      <c r="B1060" s="1" t="s">
        <v>2128</v>
      </c>
      <c r="C1060" s="1" t="s">
        <v>27</v>
      </c>
      <c r="D1060" s="1">
        <v>0.01</v>
      </c>
      <c r="E1060" s="2">
        <v>2.89</v>
      </c>
      <c r="F1060" s="2">
        <v>0.5</v>
      </c>
      <c r="G1060" s="1" t="s">
        <v>42</v>
      </c>
      <c r="H1060" s="1" t="s">
        <v>103</v>
      </c>
      <c r="I1060" s="1" t="s">
        <v>53</v>
      </c>
      <c r="J1060" s="1" t="s">
        <v>162</v>
      </c>
      <c r="K1060" s="1" t="s">
        <v>82</v>
      </c>
      <c r="L1060" s="1" t="s">
        <v>758</v>
      </c>
      <c r="M1060" s="3">
        <v>0.38</v>
      </c>
      <c r="N1060" s="1" t="s">
        <v>34</v>
      </c>
      <c r="O1060" s="1" t="s">
        <v>65</v>
      </c>
      <c r="P1060" s="1" t="s">
        <v>66</v>
      </c>
      <c r="Q1060" s="1" t="s">
        <v>2129</v>
      </c>
      <c r="R1060" s="1">
        <v>80004</v>
      </c>
      <c r="S1060" s="5" t="s">
        <v>2007</v>
      </c>
      <c r="T1060" s="5" t="s">
        <v>2113</v>
      </c>
      <c r="U1060" s="2">
        <v>29.725200000000001</v>
      </c>
      <c r="V1060" s="1">
        <v>14</v>
      </c>
      <c r="W1060" s="4">
        <v>43.08</v>
      </c>
      <c r="X1060" s="1">
        <v>90833</v>
      </c>
      <c r="Y1060" s="4">
        <f>DataSheet!$E1060-DataSheet!$D1060</f>
        <v>2.8800000000000003</v>
      </c>
      <c r="Z1060" s="1" t="e">
        <f t="array" aca="1" ref="Z1060" ca="1">_xludf.IFS(DataSheet!$O1060="Central","Chris",DataSheet!$O1060="East","Erin",DataSheet!$O1060="South","Sam",DataSheet!$O1060="West","William")</f>
        <v>#NAME?</v>
      </c>
    </row>
    <row r="1061" spans="1:26" ht="15.75" customHeight="1">
      <c r="A1061" s="1">
        <v>1113</v>
      </c>
      <c r="B1061" s="1" t="s">
        <v>2128</v>
      </c>
      <c r="C1061" s="1" t="s">
        <v>27</v>
      </c>
      <c r="D1061" s="1">
        <v>0</v>
      </c>
      <c r="E1061" s="2">
        <v>55.99</v>
      </c>
      <c r="F1061" s="2">
        <v>5</v>
      </c>
      <c r="G1061" s="1" t="s">
        <v>42</v>
      </c>
      <c r="H1061" s="1" t="s">
        <v>103</v>
      </c>
      <c r="I1061" s="1" t="s">
        <v>44</v>
      </c>
      <c r="J1061" s="1" t="s">
        <v>145</v>
      </c>
      <c r="K1061" s="1" t="s">
        <v>46</v>
      </c>
      <c r="L1061" s="1" t="s">
        <v>2029</v>
      </c>
      <c r="M1061" s="3">
        <v>0.8</v>
      </c>
      <c r="N1061" s="1" t="s">
        <v>34</v>
      </c>
      <c r="O1061" s="1" t="s">
        <v>65</v>
      </c>
      <c r="P1061" s="1" t="s">
        <v>66</v>
      </c>
      <c r="Q1061" s="1" t="s">
        <v>2129</v>
      </c>
      <c r="R1061" s="1">
        <v>80004</v>
      </c>
      <c r="S1061" s="5" t="s">
        <v>2007</v>
      </c>
      <c r="T1061" s="5" t="s">
        <v>2127</v>
      </c>
      <c r="U1061" s="2">
        <v>-187.11</v>
      </c>
      <c r="V1061" s="1">
        <v>5</v>
      </c>
      <c r="W1061" s="4">
        <v>258.93</v>
      </c>
      <c r="X1061" s="1">
        <v>90833</v>
      </c>
      <c r="Y1061" s="4">
        <f>DataSheet!$E1061-DataSheet!$D1061</f>
        <v>55.99</v>
      </c>
      <c r="Z1061" s="1" t="e">
        <f t="array" aca="1" ref="Z1061" ca="1">_xludf.IFS(DataSheet!$O1061="Central","Chris",DataSheet!$O1061="East","Erin",DataSheet!$O1061="South","Sam",DataSheet!$O1061="West","William")</f>
        <v>#NAME?</v>
      </c>
    </row>
    <row r="1062" spans="1:26" ht="15.75" customHeight="1">
      <c r="A1062" s="1">
        <v>2481</v>
      </c>
      <c r="B1062" s="1" t="s">
        <v>2130</v>
      </c>
      <c r="C1062" s="1" t="s">
        <v>27</v>
      </c>
      <c r="D1062" s="1">
        <v>7.0000000000000007E-2</v>
      </c>
      <c r="E1062" s="2">
        <v>5.18</v>
      </c>
      <c r="F1062" s="2">
        <v>5.74</v>
      </c>
      <c r="G1062" s="1" t="s">
        <v>96</v>
      </c>
      <c r="H1062" s="1" t="s">
        <v>103</v>
      </c>
      <c r="I1062" s="1" t="s">
        <v>53</v>
      </c>
      <c r="J1062" s="1" t="s">
        <v>81</v>
      </c>
      <c r="K1062" s="1" t="s">
        <v>82</v>
      </c>
      <c r="L1062" s="1" t="s">
        <v>886</v>
      </c>
      <c r="M1062" s="3">
        <v>0.36</v>
      </c>
      <c r="N1062" s="1" t="s">
        <v>34</v>
      </c>
      <c r="O1062" s="1" t="s">
        <v>35</v>
      </c>
      <c r="P1062" s="1" t="s">
        <v>178</v>
      </c>
      <c r="Q1062" s="1" t="s">
        <v>2131</v>
      </c>
      <c r="R1062" s="1">
        <v>70506</v>
      </c>
      <c r="S1062" s="5" t="s">
        <v>2007</v>
      </c>
      <c r="T1062" s="5" t="s">
        <v>2127</v>
      </c>
      <c r="U1062" s="2">
        <v>-188.03399999999999</v>
      </c>
      <c r="V1062" s="1">
        <v>14</v>
      </c>
      <c r="W1062" s="4">
        <v>79.61</v>
      </c>
      <c r="X1062" s="1">
        <v>91000</v>
      </c>
      <c r="Y1062" s="4">
        <f>DataSheet!$E1062-DataSheet!$D1062</f>
        <v>5.1099999999999994</v>
      </c>
      <c r="Z1062" s="1" t="e">
        <f t="array" aca="1" ref="Z1062" ca="1">_xludf.IFS(DataSheet!$O1062="Central","Chris",DataSheet!$O1062="East","Erin",DataSheet!$O1062="South","Sam",DataSheet!$O1062="West","William")</f>
        <v>#NAME?</v>
      </c>
    </row>
    <row r="1063" spans="1:26" ht="15.75" customHeight="1">
      <c r="A1063" s="1">
        <v>1618</v>
      </c>
      <c r="B1063" s="1" t="s">
        <v>2132</v>
      </c>
      <c r="C1063" s="1" t="s">
        <v>41</v>
      </c>
      <c r="D1063" s="1">
        <v>0.09</v>
      </c>
      <c r="E1063" s="2">
        <v>12.88</v>
      </c>
      <c r="F1063" s="2">
        <v>4.59</v>
      </c>
      <c r="G1063" s="1" t="s">
        <v>42</v>
      </c>
      <c r="H1063" s="1" t="s">
        <v>43</v>
      </c>
      <c r="I1063" s="1" t="s">
        <v>53</v>
      </c>
      <c r="J1063" s="1" t="s">
        <v>591</v>
      </c>
      <c r="K1063" s="1" t="s">
        <v>55</v>
      </c>
      <c r="L1063" s="1" t="s">
        <v>2133</v>
      </c>
      <c r="M1063" s="3">
        <v>0.82</v>
      </c>
      <c r="N1063" s="1" t="s">
        <v>34</v>
      </c>
      <c r="O1063" s="1" t="s">
        <v>57</v>
      </c>
      <c r="P1063" s="1" t="s">
        <v>58</v>
      </c>
      <c r="Q1063" s="1" t="s">
        <v>1911</v>
      </c>
      <c r="R1063" s="1">
        <v>46322</v>
      </c>
      <c r="S1063" s="5" t="s">
        <v>2007</v>
      </c>
      <c r="T1063" s="5" t="s">
        <v>2007</v>
      </c>
      <c r="U1063" s="2">
        <v>-175.13</v>
      </c>
      <c r="V1063" s="1">
        <v>13</v>
      </c>
      <c r="W1063" s="4">
        <v>158.13</v>
      </c>
      <c r="X1063" s="1">
        <v>90248</v>
      </c>
      <c r="Y1063" s="4">
        <f>DataSheet!$E1063-DataSheet!$D1063</f>
        <v>12.790000000000001</v>
      </c>
      <c r="Z1063" s="1" t="e">
        <f t="array" aca="1" ref="Z1063" ca="1">_xludf.IFS(DataSheet!$O1063="Central","Chris",DataSheet!$O1063="East","Erin",DataSheet!$O1063="South","Sam",DataSheet!$O1063="West","William")</f>
        <v>#NAME?</v>
      </c>
    </row>
    <row r="1064" spans="1:26" ht="15.75" customHeight="1">
      <c r="A1064" s="1">
        <v>1620</v>
      </c>
      <c r="B1064" s="1" t="s">
        <v>2134</v>
      </c>
      <c r="C1064" s="1" t="s">
        <v>41</v>
      </c>
      <c r="D1064" s="1">
        <v>0.02</v>
      </c>
      <c r="E1064" s="2">
        <v>45.99</v>
      </c>
      <c r="F1064" s="2">
        <v>4.99</v>
      </c>
      <c r="G1064" s="1" t="s">
        <v>96</v>
      </c>
      <c r="H1064" s="1" t="s">
        <v>43</v>
      </c>
      <c r="I1064" s="1" t="s">
        <v>44</v>
      </c>
      <c r="J1064" s="1" t="s">
        <v>145</v>
      </c>
      <c r="K1064" s="1" t="s">
        <v>82</v>
      </c>
      <c r="L1064" s="1" t="s">
        <v>2135</v>
      </c>
      <c r="M1064" s="3">
        <v>0.56999999999999995</v>
      </c>
      <c r="N1064" s="1" t="s">
        <v>34</v>
      </c>
      <c r="O1064" s="1" t="s">
        <v>121</v>
      </c>
      <c r="P1064" s="1" t="s">
        <v>337</v>
      </c>
      <c r="Q1064" s="1" t="s">
        <v>2136</v>
      </c>
      <c r="R1064" s="1">
        <v>17602</v>
      </c>
      <c r="S1064" s="5" t="s">
        <v>2007</v>
      </c>
      <c r="T1064" s="5" t="s">
        <v>2113</v>
      </c>
      <c r="U1064" s="2">
        <v>3.96</v>
      </c>
      <c r="V1064" s="1">
        <v>4</v>
      </c>
      <c r="W1064" s="4">
        <v>163.01</v>
      </c>
      <c r="X1064" s="1">
        <v>90248</v>
      </c>
      <c r="Y1064" s="4">
        <f>DataSheet!$E1064-DataSheet!$D1064</f>
        <v>45.97</v>
      </c>
      <c r="Z1064" s="1" t="e">
        <f t="array" aca="1" ref="Z1064" ca="1">_xludf.IFS(DataSheet!$O1064="Central","Chris",DataSheet!$O1064="East","Erin",DataSheet!$O1064="South","Sam",DataSheet!$O1064="West","William")</f>
        <v>#NAME?</v>
      </c>
    </row>
    <row r="1065" spans="1:26" ht="15.75" customHeight="1">
      <c r="A1065" s="1">
        <v>3279</v>
      </c>
      <c r="B1065" s="1" t="s">
        <v>1715</v>
      </c>
      <c r="C1065" s="1" t="s">
        <v>41</v>
      </c>
      <c r="D1065" s="1">
        <v>0.06</v>
      </c>
      <c r="E1065" s="2">
        <v>89.83</v>
      </c>
      <c r="F1065" s="2">
        <v>35</v>
      </c>
      <c r="G1065" s="1" t="s">
        <v>42</v>
      </c>
      <c r="H1065" s="1" t="s">
        <v>80</v>
      </c>
      <c r="I1065" s="1" t="s">
        <v>53</v>
      </c>
      <c r="J1065" s="1" t="s">
        <v>87</v>
      </c>
      <c r="K1065" s="1" t="s">
        <v>71</v>
      </c>
      <c r="L1065" s="1" t="s">
        <v>2137</v>
      </c>
      <c r="M1065" s="3">
        <v>0.83</v>
      </c>
      <c r="N1065" s="1" t="s">
        <v>34</v>
      </c>
      <c r="O1065" s="1" t="s">
        <v>35</v>
      </c>
      <c r="P1065" s="1" t="s">
        <v>287</v>
      </c>
      <c r="Q1065" s="1" t="s">
        <v>1716</v>
      </c>
      <c r="R1065" s="1">
        <v>29203</v>
      </c>
      <c r="S1065" s="5" t="s">
        <v>2007</v>
      </c>
      <c r="T1065" s="5" t="s">
        <v>2127</v>
      </c>
      <c r="U1065" s="2">
        <v>31.11</v>
      </c>
      <c r="V1065" s="1">
        <v>4</v>
      </c>
      <c r="W1065" s="4">
        <v>366.26</v>
      </c>
      <c r="X1065" s="1">
        <v>90766</v>
      </c>
      <c r="Y1065" s="4">
        <f>DataSheet!$E1065-DataSheet!$D1065</f>
        <v>89.77</v>
      </c>
      <c r="Z1065" s="1" t="e">
        <f t="array" aca="1" ref="Z1065" ca="1">_xludf.IFS(DataSheet!$O1065="Central","Chris",DataSheet!$O1065="East","Erin",DataSheet!$O1065="South","Sam",DataSheet!$O1065="West","William")</f>
        <v>#NAME?</v>
      </c>
    </row>
    <row r="1066" spans="1:26" ht="15.75" customHeight="1">
      <c r="A1066" s="1">
        <v>3279</v>
      </c>
      <c r="B1066" s="1" t="s">
        <v>1715</v>
      </c>
      <c r="C1066" s="1" t="s">
        <v>41</v>
      </c>
      <c r="D1066" s="1">
        <v>0.1</v>
      </c>
      <c r="E1066" s="2">
        <v>13.43</v>
      </c>
      <c r="F1066" s="2">
        <v>5.5</v>
      </c>
      <c r="G1066" s="1" t="s">
        <v>42</v>
      </c>
      <c r="H1066" s="1" t="s">
        <v>80</v>
      </c>
      <c r="I1066" s="1" t="s">
        <v>53</v>
      </c>
      <c r="J1066" s="1" t="s">
        <v>87</v>
      </c>
      <c r="K1066" s="1" t="s">
        <v>82</v>
      </c>
      <c r="L1066" s="1" t="s">
        <v>582</v>
      </c>
      <c r="M1066" s="3">
        <v>0.56999999999999995</v>
      </c>
      <c r="N1066" s="1" t="s">
        <v>34</v>
      </c>
      <c r="O1066" s="1" t="s">
        <v>35</v>
      </c>
      <c r="P1066" s="1" t="s">
        <v>287</v>
      </c>
      <c r="Q1066" s="1" t="s">
        <v>1716</v>
      </c>
      <c r="R1066" s="1">
        <v>29203</v>
      </c>
      <c r="S1066" s="5" t="s">
        <v>2007</v>
      </c>
      <c r="T1066" s="5" t="s">
        <v>2127</v>
      </c>
      <c r="U1066" s="2">
        <v>358.29539999999997</v>
      </c>
      <c r="V1066" s="1">
        <v>12</v>
      </c>
      <c r="W1066" s="4">
        <v>157.99</v>
      </c>
      <c r="X1066" s="1">
        <v>90766</v>
      </c>
      <c r="Y1066" s="4">
        <f>DataSheet!$E1066-DataSheet!$D1066</f>
        <v>13.33</v>
      </c>
      <c r="Z1066" s="1" t="e">
        <f t="array" aca="1" ref="Z1066" ca="1">_xludf.IFS(DataSheet!$O1066="Central","Chris",DataSheet!$O1066="East","Erin",DataSheet!$O1066="South","Sam",DataSheet!$O1066="West","William")</f>
        <v>#NAME?</v>
      </c>
    </row>
    <row r="1067" spans="1:26" ht="15.75" customHeight="1">
      <c r="A1067" s="1">
        <v>3279</v>
      </c>
      <c r="B1067" s="1" t="s">
        <v>1715</v>
      </c>
      <c r="C1067" s="1" t="s">
        <v>41</v>
      </c>
      <c r="D1067" s="1">
        <v>0.01</v>
      </c>
      <c r="E1067" s="2">
        <v>125.99</v>
      </c>
      <c r="F1067" s="2">
        <v>7.69</v>
      </c>
      <c r="G1067" s="1" t="s">
        <v>42</v>
      </c>
      <c r="H1067" s="1" t="s">
        <v>80</v>
      </c>
      <c r="I1067" s="1" t="s">
        <v>44</v>
      </c>
      <c r="J1067" s="1" t="s">
        <v>145</v>
      </c>
      <c r="K1067" s="1" t="s">
        <v>82</v>
      </c>
      <c r="L1067" s="1" t="s">
        <v>1095</v>
      </c>
      <c r="M1067" s="3">
        <v>0.57999999999999996</v>
      </c>
      <c r="N1067" s="1" t="s">
        <v>34</v>
      </c>
      <c r="O1067" s="1" t="s">
        <v>35</v>
      </c>
      <c r="P1067" s="1" t="s">
        <v>287</v>
      </c>
      <c r="Q1067" s="1" t="s">
        <v>1716</v>
      </c>
      <c r="R1067" s="1">
        <v>29203</v>
      </c>
      <c r="S1067" s="5" t="s">
        <v>2007</v>
      </c>
      <c r="T1067" s="5" t="s">
        <v>2007</v>
      </c>
      <c r="U1067" s="2">
        <v>8.3219999999999992</v>
      </c>
      <c r="V1067" s="1">
        <v>11</v>
      </c>
      <c r="W1067" s="4">
        <v>1212.8800000000001</v>
      </c>
      <c r="X1067" s="1">
        <v>90766</v>
      </c>
      <c r="Y1067" s="4">
        <f>DataSheet!$E1067-DataSheet!$D1067</f>
        <v>125.97999999999999</v>
      </c>
      <c r="Z1067" s="1" t="e">
        <f t="array" aca="1" ref="Z1067" ca="1">_xludf.IFS(DataSheet!$O1067="Central","Chris",DataSheet!$O1067="East","Erin",DataSheet!$O1067="South","Sam",DataSheet!$O1067="West","William")</f>
        <v>#NAME?</v>
      </c>
    </row>
    <row r="1068" spans="1:26" ht="15.75" customHeight="1">
      <c r="A1068" s="1">
        <v>2240</v>
      </c>
      <c r="B1068" s="1" t="s">
        <v>2138</v>
      </c>
      <c r="C1068" s="1" t="s">
        <v>52</v>
      </c>
      <c r="D1068" s="1">
        <v>0.01</v>
      </c>
      <c r="E1068" s="2">
        <v>13.43</v>
      </c>
      <c r="F1068" s="2">
        <v>5.5</v>
      </c>
      <c r="G1068" s="1" t="s">
        <v>96</v>
      </c>
      <c r="H1068" s="1" t="s">
        <v>103</v>
      </c>
      <c r="I1068" s="1" t="s">
        <v>53</v>
      </c>
      <c r="J1068" s="1" t="s">
        <v>87</v>
      </c>
      <c r="K1068" s="1" t="s">
        <v>82</v>
      </c>
      <c r="L1068" s="1" t="s">
        <v>582</v>
      </c>
      <c r="M1068" s="3">
        <v>0.56999999999999995</v>
      </c>
      <c r="N1068" s="1" t="s">
        <v>34</v>
      </c>
      <c r="O1068" s="1" t="s">
        <v>35</v>
      </c>
      <c r="P1068" s="1" t="s">
        <v>133</v>
      </c>
      <c r="Q1068" s="1" t="s">
        <v>2139</v>
      </c>
      <c r="R1068" s="1">
        <v>33801</v>
      </c>
      <c r="S1068" s="5" t="s">
        <v>2007</v>
      </c>
      <c r="T1068" s="5" t="s">
        <v>2140</v>
      </c>
      <c r="U1068" s="2">
        <v>-313.02179999999998</v>
      </c>
      <c r="V1068" s="1">
        <v>7</v>
      </c>
      <c r="W1068" s="4">
        <v>99.75</v>
      </c>
      <c r="X1068" s="1">
        <v>89102</v>
      </c>
      <c r="Y1068" s="4">
        <f>DataSheet!$E1068-DataSheet!$D1068</f>
        <v>13.42</v>
      </c>
      <c r="Z1068" s="1" t="e">
        <f t="array" aca="1" ref="Z1068" ca="1">_xludf.IFS(DataSheet!$O1068="Central","Chris",DataSheet!$O1068="East","Erin",DataSheet!$O1068="South","Sam",DataSheet!$O1068="West","William")</f>
        <v>#NAME?</v>
      </c>
    </row>
    <row r="1069" spans="1:26" ht="15.75" customHeight="1">
      <c r="A1069" s="1">
        <v>2334</v>
      </c>
      <c r="B1069" s="1" t="s">
        <v>2141</v>
      </c>
      <c r="C1069" s="1" t="s">
        <v>52</v>
      </c>
      <c r="D1069" s="1">
        <v>0.06</v>
      </c>
      <c r="E1069" s="2">
        <v>60.65</v>
      </c>
      <c r="F1069" s="2">
        <v>12.23</v>
      </c>
      <c r="G1069" s="1" t="s">
        <v>42</v>
      </c>
      <c r="H1069" s="1" t="s">
        <v>43</v>
      </c>
      <c r="I1069" s="1" t="s">
        <v>30</v>
      </c>
      <c r="J1069" s="1" t="s">
        <v>136</v>
      </c>
      <c r="K1069" s="1" t="s">
        <v>154</v>
      </c>
      <c r="L1069" s="1" t="s">
        <v>1232</v>
      </c>
      <c r="M1069" s="3">
        <v>0.64</v>
      </c>
      <c r="N1069" s="1" t="s">
        <v>34</v>
      </c>
      <c r="O1069" s="1" t="s">
        <v>57</v>
      </c>
      <c r="P1069" s="1" t="s">
        <v>375</v>
      </c>
      <c r="Q1069" s="1" t="s">
        <v>2142</v>
      </c>
      <c r="R1069" s="1">
        <v>53220</v>
      </c>
      <c r="S1069" s="5" t="s">
        <v>2007</v>
      </c>
      <c r="T1069" s="5" t="s">
        <v>2127</v>
      </c>
      <c r="U1069" s="2">
        <v>427.00650000000002</v>
      </c>
      <c r="V1069" s="1">
        <v>10</v>
      </c>
      <c r="W1069" s="4">
        <v>618.85</v>
      </c>
      <c r="X1069" s="1">
        <v>89608</v>
      </c>
      <c r="Y1069" s="4">
        <f>DataSheet!$E1069-DataSheet!$D1069</f>
        <v>60.589999999999996</v>
      </c>
      <c r="Z1069" s="1" t="e">
        <f t="array" aca="1" ref="Z1069" ca="1">_xludf.IFS(DataSheet!$O1069="Central","Chris",DataSheet!$O1069="East","Erin",DataSheet!$O1069="South","Sam",DataSheet!$O1069="West","William")</f>
        <v>#NAME?</v>
      </c>
    </row>
    <row r="1070" spans="1:26" ht="15.75" customHeight="1">
      <c r="A1070" s="1">
        <v>2874</v>
      </c>
      <c r="B1070" s="1" t="s">
        <v>2143</v>
      </c>
      <c r="C1070" s="1" t="s">
        <v>52</v>
      </c>
      <c r="D1070" s="1">
        <v>0.05</v>
      </c>
      <c r="E1070" s="2">
        <v>4.84</v>
      </c>
      <c r="F1070" s="2">
        <v>0.71</v>
      </c>
      <c r="G1070" s="1" t="s">
        <v>42</v>
      </c>
      <c r="H1070" s="1" t="s">
        <v>80</v>
      </c>
      <c r="I1070" s="1" t="s">
        <v>53</v>
      </c>
      <c r="J1070" s="1" t="s">
        <v>54</v>
      </c>
      <c r="K1070" s="1" t="s">
        <v>55</v>
      </c>
      <c r="L1070" s="1" t="s">
        <v>56</v>
      </c>
      <c r="M1070" s="3">
        <v>0.52</v>
      </c>
      <c r="N1070" s="1" t="s">
        <v>34</v>
      </c>
      <c r="O1070" s="1" t="s">
        <v>57</v>
      </c>
      <c r="P1070" s="1" t="s">
        <v>143</v>
      </c>
      <c r="Q1070" s="1" t="s">
        <v>2144</v>
      </c>
      <c r="R1070" s="1">
        <v>68128</v>
      </c>
      <c r="S1070" s="5" t="s">
        <v>2007</v>
      </c>
      <c r="T1070" s="5" t="s">
        <v>2145</v>
      </c>
      <c r="U1070" s="2">
        <v>13.4481</v>
      </c>
      <c r="V1070" s="1">
        <v>4</v>
      </c>
      <c r="W1070" s="4">
        <v>19.489999999999998</v>
      </c>
      <c r="X1070" s="1">
        <v>89873</v>
      </c>
      <c r="Y1070" s="4">
        <f>DataSheet!$E1070-DataSheet!$D1070</f>
        <v>4.79</v>
      </c>
      <c r="Z1070" s="1" t="e">
        <f t="array" aca="1" ref="Z1070" ca="1">_xludf.IFS(DataSheet!$O1070="Central","Chris",DataSheet!$O1070="East","Erin",DataSheet!$O1070="South","Sam",DataSheet!$O1070="West","William")</f>
        <v>#NAME?</v>
      </c>
    </row>
    <row r="1071" spans="1:26" ht="15.75" customHeight="1">
      <c r="A1071" s="1">
        <v>102</v>
      </c>
      <c r="B1071" s="1" t="s">
        <v>2146</v>
      </c>
      <c r="C1071" s="1" t="s">
        <v>126</v>
      </c>
      <c r="D1071" s="1">
        <v>0.04</v>
      </c>
      <c r="E1071" s="2">
        <v>300.98</v>
      </c>
      <c r="F1071" s="2">
        <v>54.92</v>
      </c>
      <c r="G1071" s="1" t="s">
        <v>28</v>
      </c>
      <c r="H1071" s="1" t="s">
        <v>43</v>
      </c>
      <c r="I1071" s="1" t="s">
        <v>30</v>
      </c>
      <c r="J1071" s="1" t="s">
        <v>127</v>
      </c>
      <c r="K1071" s="1" t="s">
        <v>32</v>
      </c>
      <c r="L1071" s="1" t="s">
        <v>2068</v>
      </c>
      <c r="M1071" s="3">
        <v>0.55000000000000004</v>
      </c>
      <c r="N1071" s="1" t="s">
        <v>34</v>
      </c>
      <c r="O1071" s="1" t="s">
        <v>121</v>
      </c>
      <c r="P1071" s="1" t="s">
        <v>422</v>
      </c>
      <c r="Q1071" s="1" t="s">
        <v>819</v>
      </c>
      <c r="R1071" s="1">
        <v>2129</v>
      </c>
      <c r="S1071" s="5" t="s">
        <v>2007</v>
      </c>
      <c r="T1071" s="5" t="s">
        <v>2113</v>
      </c>
      <c r="U1071" s="2">
        <v>2023.75</v>
      </c>
      <c r="V1071" s="1">
        <v>31</v>
      </c>
      <c r="W1071" s="4">
        <v>9459.94</v>
      </c>
      <c r="X1071" s="1">
        <v>42599</v>
      </c>
      <c r="Y1071" s="4">
        <f>DataSheet!$E1071-DataSheet!$D1071</f>
        <v>300.94</v>
      </c>
      <c r="Z1071" s="1" t="e">
        <f t="array" aca="1" ref="Z1071" ca="1">_xludf.IFS(DataSheet!$O1071="Central","Chris",DataSheet!$O1071="East","Erin",DataSheet!$O1071="South","Sam",DataSheet!$O1071="West","William")</f>
        <v>#NAME?</v>
      </c>
    </row>
    <row r="1072" spans="1:26" ht="15.75" customHeight="1">
      <c r="A1072" s="1">
        <v>107</v>
      </c>
      <c r="B1072" s="1" t="s">
        <v>2147</v>
      </c>
      <c r="C1072" s="1" t="s">
        <v>126</v>
      </c>
      <c r="D1072" s="1">
        <v>0.04</v>
      </c>
      <c r="E1072" s="2">
        <v>300.98</v>
      </c>
      <c r="F1072" s="2">
        <v>54.92</v>
      </c>
      <c r="G1072" s="1" t="s">
        <v>28</v>
      </c>
      <c r="H1072" s="1" t="s">
        <v>43</v>
      </c>
      <c r="I1072" s="1" t="s">
        <v>30</v>
      </c>
      <c r="J1072" s="1" t="s">
        <v>127</v>
      </c>
      <c r="K1072" s="1" t="s">
        <v>32</v>
      </c>
      <c r="L1072" s="1" t="s">
        <v>2068</v>
      </c>
      <c r="M1072" s="3">
        <v>0.55000000000000004</v>
      </c>
      <c r="N1072" s="1" t="s">
        <v>34</v>
      </c>
      <c r="O1072" s="1" t="s">
        <v>121</v>
      </c>
      <c r="P1072" s="1" t="s">
        <v>1416</v>
      </c>
      <c r="Q1072" s="1" t="s">
        <v>2148</v>
      </c>
      <c r="R1072" s="1">
        <v>3820</v>
      </c>
      <c r="S1072" s="5" t="s">
        <v>2007</v>
      </c>
      <c r="T1072" s="5" t="s">
        <v>2113</v>
      </c>
      <c r="U1072" s="2">
        <v>1684.4763</v>
      </c>
      <c r="V1072" s="1">
        <v>8</v>
      </c>
      <c r="W1072" s="4">
        <v>2441.27</v>
      </c>
      <c r="X1072" s="1">
        <v>88204</v>
      </c>
      <c r="Y1072" s="4">
        <f>DataSheet!$E1072-DataSheet!$D1072</f>
        <v>300.94</v>
      </c>
      <c r="Z1072" s="1" t="e">
        <f t="array" aca="1" ref="Z1072" ca="1">_xludf.IFS(DataSheet!$O1072="Central","Chris",DataSheet!$O1072="East","Erin",DataSheet!$O1072="South","Sam",DataSheet!$O1072="West","William")</f>
        <v>#NAME?</v>
      </c>
    </row>
    <row r="1073" spans="1:26" ht="15.75" customHeight="1">
      <c r="A1073" s="1">
        <v>786</v>
      </c>
      <c r="B1073" s="1" t="s">
        <v>2149</v>
      </c>
      <c r="C1073" s="1" t="s">
        <v>126</v>
      </c>
      <c r="D1073" s="1">
        <v>0</v>
      </c>
      <c r="E1073" s="2">
        <v>8.34</v>
      </c>
      <c r="F1073" s="2">
        <v>4.82</v>
      </c>
      <c r="G1073" s="1" t="s">
        <v>42</v>
      </c>
      <c r="H1073" s="1" t="s">
        <v>80</v>
      </c>
      <c r="I1073" s="1" t="s">
        <v>53</v>
      </c>
      <c r="J1073" s="1" t="s">
        <v>97</v>
      </c>
      <c r="K1073" s="1" t="s">
        <v>82</v>
      </c>
      <c r="L1073" s="1" t="s">
        <v>1003</v>
      </c>
      <c r="M1073" s="3">
        <v>0.4</v>
      </c>
      <c r="N1073" s="1" t="s">
        <v>34</v>
      </c>
      <c r="O1073" s="1" t="s">
        <v>65</v>
      </c>
      <c r="P1073" s="1" t="s">
        <v>99</v>
      </c>
      <c r="Q1073" s="1" t="s">
        <v>2150</v>
      </c>
      <c r="R1073" s="1">
        <v>92691</v>
      </c>
      <c r="S1073" s="5" t="s">
        <v>2007</v>
      </c>
      <c r="T1073" s="5" t="s">
        <v>2113</v>
      </c>
      <c r="U1073" s="2">
        <v>-5.05</v>
      </c>
      <c r="V1073" s="1">
        <v>9</v>
      </c>
      <c r="W1073" s="4">
        <v>76.23</v>
      </c>
      <c r="X1073" s="1">
        <v>91513</v>
      </c>
      <c r="Y1073" s="4">
        <f>DataSheet!$E1073-DataSheet!$D1073</f>
        <v>8.34</v>
      </c>
      <c r="Z1073" s="1" t="e">
        <f t="array" aca="1" ref="Z1073" ca="1">_xludf.IFS(DataSheet!$O1073="Central","Chris",DataSheet!$O1073="East","Erin",DataSheet!$O1073="South","Sam",DataSheet!$O1073="West","William")</f>
        <v>#NAME?</v>
      </c>
    </row>
    <row r="1074" spans="1:26" ht="15.75" customHeight="1">
      <c r="A1074" s="1">
        <v>1730</v>
      </c>
      <c r="B1074" s="1" t="s">
        <v>2151</v>
      </c>
      <c r="C1074" s="1" t="s">
        <v>41</v>
      </c>
      <c r="D1074" s="1">
        <v>0.1</v>
      </c>
      <c r="E1074" s="2">
        <v>65.989999999999995</v>
      </c>
      <c r="F1074" s="2">
        <v>3.99</v>
      </c>
      <c r="G1074" s="1" t="s">
        <v>96</v>
      </c>
      <c r="H1074" s="1" t="s">
        <v>29</v>
      </c>
      <c r="I1074" s="1" t="s">
        <v>44</v>
      </c>
      <c r="J1074" s="1" t="s">
        <v>145</v>
      </c>
      <c r="K1074" s="1" t="s">
        <v>82</v>
      </c>
      <c r="L1074" s="1" t="s">
        <v>1713</v>
      </c>
      <c r="M1074" s="3">
        <v>0.59</v>
      </c>
      <c r="N1074" s="1" t="s">
        <v>34</v>
      </c>
      <c r="O1074" s="1" t="s">
        <v>65</v>
      </c>
      <c r="P1074" s="1" t="s">
        <v>511</v>
      </c>
      <c r="Q1074" s="1" t="s">
        <v>1569</v>
      </c>
      <c r="R1074" s="1">
        <v>83843</v>
      </c>
      <c r="S1074" s="5" t="s">
        <v>2113</v>
      </c>
      <c r="T1074" s="5" t="s">
        <v>2021</v>
      </c>
      <c r="U1074" s="2">
        <v>-88.624799999999993</v>
      </c>
      <c r="V1074" s="1">
        <v>5</v>
      </c>
      <c r="W1074" s="4">
        <v>272.86</v>
      </c>
      <c r="X1074" s="1">
        <v>90653</v>
      </c>
      <c r="Y1074" s="4">
        <f>DataSheet!$E1074-DataSheet!$D1074</f>
        <v>65.89</v>
      </c>
      <c r="Z1074" s="1" t="e">
        <f t="array" aca="1" ref="Z1074" ca="1">_xludf.IFS(DataSheet!$O1074="Central","Chris",DataSheet!$O1074="East","Erin",DataSheet!$O1074="South","Sam",DataSheet!$O1074="West","William")</f>
        <v>#NAME?</v>
      </c>
    </row>
    <row r="1075" spans="1:26" ht="15.75" customHeight="1">
      <c r="A1075" s="1">
        <v>1957</v>
      </c>
      <c r="B1075" s="1" t="s">
        <v>2152</v>
      </c>
      <c r="C1075" s="1" t="s">
        <v>41</v>
      </c>
      <c r="D1075" s="1">
        <v>0.09</v>
      </c>
      <c r="E1075" s="2">
        <v>77.510000000000005</v>
      </c>
      <c r="F1075" s="2">
        <v>4</v>
      </c>
      <c r="G1075" s="1" t="s">
        <v>42</v>
      </c>
      <c r="H1075" s="1" t="s">
        <v>43</v>
      </c>
      <c r="I1075" s="1" t="s">
        <v>44</v>
      </c>
      <c r="J1075" s="1" t="s">
        <v>45</v>
      </c>
      <c r="K1075" s="1" t="s">
        <v>82</v>
      </c>
      <c r="L1075" s="1" t="s">
        <v>2153</v>
      </c>
      <c r="M1075" s="3">
        <v>0.76</v>
      </c>
      <c r="N1075" s="1" t="s">
        <v>34</v>
      </c>
      <c r="O1075" s="1" t="s">
        <v>57</v>
      </c>
      <c r="P1075" s="1" t="s">
        <v>89</v>
      </c>
      <c r="Q1075" s="1" t="s">
        <v>1067</v>
      </c>
      <c r="R1075" s="1">
        <v>63130</v>
      </c>
      <c r="S1075" s="5" t="s">
        <v>2113</v>
      </c>
      <c r="T1075" s="5" t="s">
        <v>2021</v>
      </c>
      <c r="U1075" s="2">
        <v>-387.1044</v>
      </c>
      <c r="V1075" s="1">
        <v>1</v>
      </c>
      <c r="W1075" s="4">
        <v>77.47</v>
      </c>
      <c r="X1075" s="1">
        <v>89818</v>
      </c>
      <c r="Y1075" s="4">
        <f>DataSheet!$E1075-DataSheet!$D1075</f>
        <v>77.42</v>
      </c>
      <c r="Z1075" s="1" t="e">
        <f t="array" aca="1" ref="Z1075" ca="1">_xludf.IFS(DataSheet!$O1075="Central","Chris",DataSheet!$O1075="East","Erin",DataSheet!$O1075="South","Sam",DataSheet!$O1075="West","William")</f>
        <v>#NAME?</v>
      </c>
    </row>
    <row r="1076" spans="1:26" ht="15.75" customHeight="1">
      <c r="A1076" s="1">
        <v>268</v>
      </c>
      <c r="B1076" s="1" t="s">
        <v>2154</v>
      </c>
      <c r="C1076" s="1" t="s">
        <v>52</v>
      </c>
      <c r="D1076" s="1">
        <v>0.02</v>
      </c>
      <c r="E1076" s="2">
        <v>5.58</v>
      </c>
      <c r="F1076" s="2">
        <v>5.3</v>
      </c>
      <c r="G1076" s="1" t="s">
        <v>42</v>
      </c>
      <c r="H1076" s="1" t="s">
        <v>80</v>
      </c>
      <c r="I1076" s="1" t="s">
        <v>53</v>
      </c>
      <c r="J1076" s="1" t="s">
        <v>362</v>
      </c>
      <c r="K1076" s="1" t="s">
        <v>82</v>
      </c>
      <c r="L1076" s="1" t="s">
        <v>363</v>
      </c>
      <c r="M1076" s="3">
        <v>0.35</v>
      </c>
      <c r="N1076" s="1" t="s">
        <v>34</v>
      </c>
      <c r="O1076" s="1" t="s">
        <v>65</v>
      </c>
      <c r="P1076" s="1" t="s">
        <v>611</v>
      </c>
      <c r="Q1076" s="1" t="s">
        <v>2155</v>
      </c>
      <c r="R1076" s="1">
        <v>86001</v>
      </c>
      <c r="S1076" s="5" t="s">
        <v>2113</v>
      </c>
      <c r="T1076" s="5" t="s">
        <v>2156</v>
      </c>
      <c r="U1076" s="2">
        <v>-22.48</v>
      </c>
      <c r="V1076" s="1">
        <v>3</v>
      </c>
      <c r="W1076" s="4">
        <v>18.670000000000002</v>
      </c>
      <c r="X1076" s="1">
        <v>88941</v>
      </c>
      <c r="Y1076" s="4">
        <f>DataSheet!$E1076-DataSheet!$D1076</f>
        <v>5.5600000000000005</v>
      </c>
      <c r="Z1076" s="1" t="e">
        <f t="array" aca="1" ref="Z1076" ca="1">_xludf.IFS(DataSheet!$O1076="Central","Chris",DataSheet!$O1076="East","Erin",DataSheet!$O1076="South","Sam",DataSheet!$O1076="West","William")</f>
        <v>#NAME?</v>
      </c>
    </row>
    <row r="1077" spans="1:26" ht="15.75" customHeight="1">
      <c r="A1077" s="1">
        <v>268</v>
      </c>
      <c r="B1077" s="1" t="s">
        <v>2154</v>
      </c>
      <c r="C1077" s="1" t="s">
        <v>52</v>
      </c>
      <c r="D1077" s="1">
        <v>0.03</v>
      </c>
      <c r="E1077" s="2">
        <v>40.89</v>
      </c>
      <c r="F1077" s="2">
        <v>18.98</v>
      </c>
      <c r="G1077" s="1" t="s">
        <v>42</v>
      </c>
      <c r="H1077" s="1" t="s">
        <v>80</v>
      </c>
      <c r="I1077" s="1" t="s">
        <v>30</v>
      </c>
      <c r="J1077" s="1" t="s">
        <v>136</v>
      </c>
      <c r="K1077" s="1" t="s">
        <v>82</v>
      </c>
      <c r="L1077" s="1" t="s">
        <v>2157</v>
      </c>
      <c r="M1077" s="3">
        <v>0.56999999999999995</v>
      </c>
      <c r="N1077" s="1" t="s">
        <v>34</v>
      </c>
      <c r="O1077" s="1" t="s">
        <v>65</v>
      </c>
      <c r="P1077" s="1" t="s">
        <v>611</v>
      </c>
      <c r="Q1077" s="1" t="s">
        <v>2155</v>
      </c>
      <c r="R1077" s="1">
        <v>86001</v>
      </c>
      <c r="S1077" s="5" t="s">
        <v>2113</v>
      </c>
      <c r="T1077" s="5" t="s">
        <v>2158</v>
      </c>
      <c r="U1077" s="2">
        <v>78.98</v>
      </c>
      <c r="V1077" s="1">
        <v>5</v>
      </c>
      <c r="W1077" s="4">
        <v>210.77</v>
      </c>
      <c r="X1077" s="1">
        <v>88941</v>
      </c>
      <c r="Y1077" s="4">
        <f>DataSheet!$E1077-DataSheet!$D1077</f>
        <v>40.86</v>
      </c>
      <c r="Z1077" s="1" t="e">
        <f t="array" aca="1" ref="Z1077" ca="1">_xludf.IFS(DataSheet!$O1077="Central","Chris",DataSheet!$O1077="East","Erin",DataSheet!$O1077="South","Sam",DataSheet!$O1077="West","William")</f>
        <v>#NAME?</v>
      </c>
    </row>
    <row r="1078" spans="1:26" ht="15.75" customHeight="1">
      <c r="A1078" s="1">
        <v>272</v>
      </c>
      <c r="B1078" s="1" t="s">
        <v>2159</v>
      </c>
      <c r="C1078" s="1" t="s">
        <v>52</v>
      </c>
      <c r="D1078" s="1">
        <v>0.02</v>
      </c>
      <c r="E1078" s="2">
        <v>5.58</v>
      </c>
      <c r="F1078" s="2">
        <v>5.3</v>
      </c>
      <c r="G1078" s="1" t="s">
        <v>42</v>
      </c>
      <c r="H1078" s="1" t="s">
        <v>80</v>
      </c>
      <c r="I1078" s="1" t="s">
        <v>53</v>
      </c>
      <c r="J1078" s="1" t="s">
        <v>362</v>
      </c>
      <c r="K1078" s="1" t="s">
        <v>82</v>
      </c>
      <c r="L1078" s="1" t="s">
        <v>363</v>
      </c>
      <c r="M1078" s="3">
        <v>0.35</v>
      </c>
      <c r="N1078" s="1" t="s">
        <v>34</v>
      </c>
      <c r="O1078" s="1" t="s">
        <v>35</v>
      </c>
      <c r="P1078" s="1" t="s">
        <v>106</v>
      </c>
      <c r="Q1078" s="1" t="s">
        <v>699</v>
      </c>
      <c r="R1078" s="1">
        <v>28204</v>
      </c>
      <c r="S1078" s="5" t="s">
        <v>2113</v>
      </c>
      <c r="T1078" s="5" t="s">
        <v>2156</v>
      </c>
      <c r="U1078" s="2">
        <v>-29.898399999999999</v>
      </c>
      <c r="V1078" s="1">
        <v>11</v>
      </c>
      <c r="W1078" s="4">
        <v>68.459999999999994</v>
      </c>
      <c r="X1078" s="1">
        <v>5509</v>
      </c>
      <c r="Y1078" s="4">
        <f>DataSheet!$E1078-DataSheet!$D1078</f>
        <v>5.5600000000000005</v>
      </c>
      <c r="Z1078" s="1" t="e">
        <f t="array" aca="1" ref="Z1078" ca="1">_xludf.IFS(DataSheet!$O1078="Central","Chris",DataSheet!$O1078="East","Erin",DataSheet!$O1078="South","Sam",DataSheet!$O1078="West","William")</f>
        <v>#NAME?</v>
      </c>
    </row>
    <row r="1079" spans="1:26" ht="15.75" customHeight="1">
      <c r="A1079" s="1">
        <v>272</v>
      </c>
      <c r="B1079" s="1" t="s">
        <v>2159</v>
      </c>
      <c r="C1079" s="1" t="s">
        <v>52</v>
      </c>
      <c r="D1079" s="1">
        <v>0.03</v>
      </c>
      <c r="E1079" s="2">
        <v>40.89</v>
      </c>
      <c r="F1079" s="2">
        <v>18.98</v>
      </c>
      <c r="G1079" s="1" t="s">
        <v>42</v>
      </c>
      <c r="H1079" s="1" t="s">
        <v>80</v>
      </c>
      <c r="I1079" s="1" t="s">
        <v>30</v>
      </c>
      <c r="J1079" s="1" t="s">
        <v>136</v>
      </c>
      <c r="K1079" s="1" t="s">
        <v>82</v>
      </c>
      <c r="L1079" s="1" t="s">
        <v>2157</v>
      </c>
      <c r="M1079" s="3">
        <v>0.56999999999999995</v>
      </c>
      <c r="N1079" s="1" t="s">
        <v>34</v>
      </c>
      <c r="O1079" s="1" t="s">
        <v>35</v>
      </c>
      <c r="P1079" s="1" t="s">
        <v>106</v>
      </c>
      <c r="Q1079" s="1" t="s">
        <v>699</v>
      </c>
      <c r="R1079" s="1">
        <v>28204</v>
      </c>
      <c r="S1079" s="5" t="s">
        <v>2113</v>
      </c>
      <c r="T1079" s="5" t="s">
        <v>2158</v>
      </c>
      <c r="U1079" s="2">
        <v>52.916600000000003</v>
      </c>
      <c r="V1079" s="1">
        <v>21</v>
      </c>
      <c r="W1079" s="4">
        <v>885.23</v>
      </c>
      <c r="X1079" s="1">
        <v>5509</v>
      </c>
      <c r="Y1079" s="4">
        <f>DataSheet!$E1079-DataSheet!$D1079</f>
        <v>40.86</v>
      </c>
      <c r="Z1079" s="1" t="e">
        <f t="array" aca="1" ref="Z1079" ca="1">_xludf.IFS(DataSheet!$O1079="Central","Chris",DataSheet!$O1079="East","Erin",DataSheet!$O1079="South","Sam",DataSheet!$O1079="West","William")</f>
        <v>#NAME?</v>
      </c>
    </row>
    <row r="1080" spans="1:26" ht="15.75" customHeight="1">
      <c r="A1080" s="1">
        <v>696</v>
      </c>
      <c r="B1080" s="1" t="s">
        <v>1975</v>
      </c>
      <c r="C1080" s="1" t="s">
        <v>52</v>
      </c>
      <c r="D1080" s="1">
        <v>0.1</v>
      </c>
      <c r="E1080" s="2">
        <v>40.479999999999997</v>
      </c>
      <c r="F1080" s="2">
        <v>19.989999999999998</v>
      </c>
      <c r="G1080" s="1" t="s">
        <v>42</v>
      </c>
      <c r="H1080" s="1" t="s">
        <v>103</v>
      </c>
      <c r="I1080" s="1" t="s">
        <v>44</v>
      </c>
      <c r="J1080" s="1" t="s">
        <v>45</v>
      </c>
      <c r="K1080" s="1" t="s">
        <v>82</v>
      </c>
      <c r="L1080" s="1" t="s">
        <v>2160</v>
      </c>
      <c r="M1080" s="3">
        <v>0.77</v>
      </c>
      <c r="N1080" s="1" t="s">
        <v>34</v>
      </c>
      <c r="O1080" s="1" t="s">
        <v>57</v>
      </c>
      <c r="P1080" s="1" t="s">
        <v>58</v>
      </c>
      <c r="Q1080" s="1" t="s">
        <v>1976</v>
      </c>
      <c r="R1080" s="1">
        <v>46307</v>
      </c>
      <c r="S1080" s="5" t="s">
        <v>2113</v>
      </c>
      <c r="T1080" s="5" t="s">
        <v>2021</v>
      </c>
      <c r="U1080" s="2">
        <v>-580.32000000000005</v>
      </c>
      <c r="V1080" s="1">
        <v>9</v>
      </c>
      <c r="W1080" s="4">
        <v>355.84</v>
      </c>
      <c r="X1080" s="1">
        <v>89848</v>
      </c>
      <c r="Y1080" s="4">
        <f>DataSheet!$E1080-DataSheet!$D1080</f>
        <v>40.379999999999995</v>
      </c>
      <c r="Z1080" s="1" t="e">
        <f t="array" aca="1" ref="Z1080" ca="1">_xludf.IFS(DataSheet!$O1080="Central","Chris",DataSheet!$O1080="East","Erin",DataSheet!$O1080="South","Sam",DataSheet!$O1080="West","William")</f>
        <v>#NAME?</v>
      </c>
    </row>
    <row r="1081" spans="1:26" ht="15.75" customHeight="1">
      <c r="A1081" s="1">
        <v>698</v>
      </c>
      <c r="B1081" s="1" t="s">
        <v>1088</v>
      </c>
      <c r="C1081" s="1" t="s">
        <v>52</v>
      </c>
      <c r="D1081" s="1">
        <v>0.1</v>
      </c>
      <c r="E1081" s="2">
        <v>40.479999999999997</v>
      </c>
      <c r="F1081" s="2">
        <v>19.989999999999998</v>
      </c>
      <c r="G1081" s="1" t="s">
        <v>42</v>
      </c>
      <c r="H1081" s="1" t="s">
        <v>103</v>
      </c>
      <c r="I1081" s="1" t="s">
        <v>44</v>
      </c>
      <c r="J1081" s="1" t="s">
        <v>45</v>
      </c>
      <c r="K1081" s="1" t="s">
        <v>82</v>
      </c>
      <c r="L1081" s="1" t="s">
        <v>2160</v>
      </c>
      <c r="M1081" s="3">
        <v>0.77</v>
      </c>
      <c r="N1081" s="1" t="s">
        <v>34</v>
      </c>
      <c r="O1081" s="1" t="s">
        <v>65</v>
      </c>
      <c r="P1081" s="1" t="s">
        <v>73</v>
      </c>
      <c r="Q1081" s="1" t="s">
        <v>152</v>
      </c>
      <c r="R1081" s="1">
        <v>98105</v>
      </c>
      <c r="S1081" s="5" t="s">
        <v>2113</v>
      </c>
      <c r="T1081" s="5" t="s">
        <v>2021</v>
      </c>
      <c r="U1081" s="2">
        <v>-580.32000000000005</v>
      </c>
      <c r="V1081" s="1">
        <v>36</v>
      </c>
      <c r="W1081" s="4">
        <v>1423.35</v>
      </c>
      <c r="X1081" s="1">
        <v>8994</v>
      </c>
      <c r="Y1081" s="4">
        <f>DataSheet!$E1081-DataSheet!$D1081</f>
        <v>40.379999999999995</v>
      </c>
      <c r="Z1081" s="1" t="e">
        <f t="array" aca="1" ref="Z1081" ca="1">_xludf.IFS(DataSheet!$O1081="Central","Chris",DataSheet!$O1081="East","Erin",DataSheet!$O1081="South","Sam",DataSheet!$O1081="West","William")</f>
        <v>#NAME?</v>
      </c>
    </row>
    <row r="1082" spans="1:26" ht="15.75" customHeight="1">
      <c r="A1082" s="1">
        <v>683</v>
      </c>
      <c r="B1082" s="1" t="s">
        <v>2161</v>
      </c>
      <c r="C1082" s="1" t="s">
        <v>126</v>
      </c>
      <c r="D1082" s="1">
        <v>0.06</v>
      </c>
      <c r="E1082" s="2">
        <v>17.670000000000002</v>
      </c>
      <c r="F1082" s="2">
        <v>8.99</v>
      </c>
      <c r="G1082" s="1" t="s">
        <v>96</v>
      </c>
      <c r="H1082" s="1" t="s">
        <v>29</v>
      </c>
      <c r="I1082" s="1" t="s">
        <v>30</v>
      </c>
      <c r="J1082" s="1" t="s">
        <v>136</v>
      </c>
      <c r="K1082" s="1" t="s">
        <v>46</v>
      </c>
      <c r="L1082" s="1" t="s">
        <v>2162</v>
      </c>
      <c r="M1082" s="3">
        <v>0.47</v>
      </c>
      <c r="N1082" s="1" t="s">
        <v>34</v>
      </c>
      <c r="O1082" s="1" t="s">
        <v>57</v>
      </c>
      <c r="P1082" s="1" t="s">
        <v>143</v>
      </c>
      <c r="Q1082" s="1" t="s">
        <v>1665</v>
      </c>
      <c r="R1082" s="1">
        <v>68046</v>
      </c>
      <c r="S1082" s="5" t="s">
        <v>2113</v>
      </c>
      <c r="T1082" s="5" t="s">
        <v>2127</v>
      </c>
      <c r="U1082" s="2">
        <v>38.06</v>
      </c>
      <c r="V1082" s="1">
        <v>4</v>
      </c>
      <c r="W1082" s="4">
        <v>69.959999999999994</v>
      </c>
      <c r="X1082" s="1">
        <v>87765</v>
      </c>
      <c r="Y1082" s="4">
        <f>DataSheet!$E1082-DataSheet!$D1082</f>
        <v>17.610000000000003</v>
      </c>
      <c r="Z1082" s="1" t="e">
        <f t="array" aca="1" ref="Z1082" ca="1">_xludf.IFS(DataSheet!$O1082="Central","Chris",DataSheet!$O1082="East","Erin",DataSheet!$O1082="South","Sam",DataSheet!$O1082="West","William")</f>
        <v>#NAME?</v>
      </c>
    </row>
    <row r="1083" spans="1:26" ht="15.75" customHeight="1">
      <c r="A1083" s="1">
        <v>1410</v>
      </c>
      <c r="B1083" s="1" t="s">
        <v>2163</v>
      </c>
      <c r="C1083" s="1" t="s">
        <v>126</v>
      </c>
      <c r="D1083" s="1">
        <v>0</v>
      </c>
      <c r="E1083" s="2">
        <v>65.989999999999995</v>
      </c>
      <c r="F1083" s="2">
        <v>5.26</v>
      </c>
      <c r="G1083" s="1" t="s">
        <v>42</v>
      </c>
      <c r="H1083" s="1" t="s">
        <v>103</v>
      </c>
      <c r="I1083" s="1" t="s">
        <v>44</v>
      </c>
      <c r="J1083" s="1" t="s">
        <v>145</v>
      </c>
      <c r="K1083" s="1" t="s">
        <v>82</v>
      </c>
      <c r="L1083" s="1" t="s">
        <v>2164</v>
      </c>
      <c r="M1083" s="3">
        <v>0.59</v>
      </c>
      <c r="N1083" s="1" t="s">
        <v>34</v>
      </c>
      <c r="O1083" s="1" t="s">
        <v>65</v>
      </c>
      <c r="P1083" s="1" t="s">
        <v>99</v>
      </c>
      <c r="Q1083" s="1" t="s">
        <v>2165</v>
      </c>
      <c r="R1083" s="1">
        <v>92553</v>
      </c>
      <c r="S1083" s="5" t="s">
        <v>2113</v>
      </c>
      <c r="T1083" s="5" t="s">
        <v>2127</v>
      </c>
      <c r="U1083" s="2">
        <v>369.99869999999999</v>
      </c>
      <c r="V1083" s="1">
        <v>9</v>
      </c>
      <c r="W1083" s="4">
        <v>536.23</v>
      </c>
      <c r="X1083" s="1">
        <v>87086</v>
      </c>
      <c r="Y1083" s="4">
        <f>DataSheet!$E1083-DataSheet!$D1083</f>
        <v>65.989999999999995</v>
      </c>
      <c r="Z1083" s="1" t="e">
        <f t="array" aca="1" ref="Z1083" ca="1">_xludf.IFS(DataSheet!$O1083="Central","Chris",DataSheet!$O1083="East","Erin",DataSheet!$O1083="South","Sam",DataSheet!$O1083="West","William")</f>
        <v>#NAME?</v>
      </c>
    </row>
    <row r="1084" spans="1:26" ht="15.75" customHeight="1">
      <c r="A1084" s="1">
        <v>1413</v>
      </c>
      <c r="B1084" s="1" t="s">
        <v>978</v>
      </c>
      <c r="C1084" s="1" t="s">
        <v>126</v>
      </c>
      <c r="D1084" s="1">
        <v>0</v>
      </c>
      <c r="E1084" s="2">
        <v>65.989999999999995</v>
      </c>
      <c r="F1084" s="2">
        <v>5.26</v>
      </c>
      <c r="G1084" s="1" t="s">
        <v>42</v>
      </c>
      <c r="H1084" s="1" t="s">
        <v>103</v>
      </c>
      <c r="I1084" s="1" t="s">
        <v>44</v>
      </c>
      <c r="J1084" s="1" t="s">
        <v>145</v>
      </c>
      <c r="K1084" s="1" t="s">
        <v>82</v>
      </c>
      <c r="L1084" s="1" t="s">
        <v>2164</v>
      </c>
      <c r="M1084" s="3">
        <v>0.59</v>
      </c>
      <c r="N1084" s="1" t="s">
        <v>34</v>
      </c>
      <c r="O1084" s="1" t="s">
        <v>121</v>
      </c>
      <c r="P1084" s="1" t="s">
        <v>422</v>
      </c>
      <c r="Q1084" s="1" t="s">
        <v>819</v>
      </c>
      <c r="R1084" s="1">
        <v>2113</v>
      </c>
      <c r="S1084" s="5" t="s">
        <v>2113</v>
      </c>
      <c r="T1084" s="5" t="s">
        <v>2127</v>
      </c>
      <c r="U1084" s="2">
        <v>542.25</v>
      </c>
      <c r="V1084" s="1">
        <v>36</v>
      </c>
      <c r="W1084" s="4">
        <v>2144.92</v>
      </c>
      <c r="X1084" s="1">
        <v>10277</v>
      </c>
      <c r="Y1084" s="4">
        <f>DataSheet!$E1084-DataSheet!$D1084</f>
        <v>65.989999999999995</v>
      </c>
      <c r="Z1084" s="1" t="e">
        <f t="array" aca="1" ref="Z1084" ca="1">_xludf.IFS(DataSheet!$O1084="Central","Chris",DataSheet!$O1084="East","Erin",DataSheet!$O1084="South","Sam",DataSheet!$O1084="West","William")</f>
        <v>#NAME?</v>
      </c>
    </row>
    <row r="1085" spans="1:26" ht="15.75" customHeight="1">
      <c r="A1085" s="1">
        <v>2196</v>
      </c>
      <c r="B1085" s="1" t="s">
        <v>2166</v>
      </c>
      <c r="C1085" s="1" t="s">
        <v>126</v>
      </c>
      <c r="D1085" s="1">
        <v>0.03</v>
      </c>
      <c r="E1085" s="2">
        <v>27.48</v>
      </c>
      <c r="F1085" s="2">
        <v>4</v>
      </c>
      <c r="G1085" s="1" t="s">
        <v>42</v>
      </c>
      <c r="H1085" s="1" t="s">
        <v>29</v>
      </c>
      <c r="I1085" s="1" t="s">
        <v>44</v>
      </c>
      <c r="J1085" s="1" t="s">
        <v>45</v>
      </c>
      <c r="K1085" s="1" t="s">
        <v>82</v>
      </c>
      <c r="L1085" s="1" t="s">
        <v>2167</v>
      </c>
      <c r="M1085" s="3">
        <v>0.75</v>
      </c>
      <c r="N1085" s="1" t="s">
        <v>34</v>
      </c>
      <c r="O1085" s="1" t="s">
        <v>121</v>
      </c>
      <c r="P1085" s="1" t="s">
        <v>122</v>
      </c>
      <c r="Q1085" s="1" t="s">
        <v>2168</v>
      </c>
      <c r="R1085" s="1">
        <v>14701</v>
      </c>
      <c r="S1085" s="5" t="s">
        <v>2113</v>
      </c>
      <c r="T1085" s="5" t="s">
        <v>2127</v>
      </c>
      <c r="U1085" s="2">
        <v>-88.840800000000002</v>
      </c>
      <c r="V1085" s="1">
        <v>11</v>
      </c>
      <c r="W1085" s="4">
        <v>294.97000000000003</v>
      </c>
      <c r="X1085" s="1">
        <v>89175</v>
      </c>
      <c r="Y1085" s="4">
        <f>DataSheet!$E1085-DataSheet!$D1085</f>
        <v>27.45</v>
      </c>
      <c r="Z1085" s="1" t="e">
        <f t="array" aca="1" ref="Z1085" ca="1">_xludf.IFS(DataSheet!$O1085="Central","Chris",DataSheet!$O1085="East","Erin",DataSheet!$O1085="South","Sam",DataSheet!$O1085="West","William")</f>
        <v>#NAME?</v>
      </c>
    </row>
    <row r="1086" spans="1:26" ht="15.75" customHeight="1">
      <c r="A1086" s="1">
        <v>2196</v>
      </c>
      <c r="B1086" s="1" t="s">
        <v>2166</v>
      </c>
      <c r="C1086" s="1" t="s">
        <v>126</v>
      </c>
      <c r="D1086" s="1">
        <v>0.1</v>
      </c>
      <c r="E1086" s="2">
        <v>179.99</v>
      </c>
      <c r="F1086" s="2">
        <v>19.989999999999998</v>
      </c>
      <c r="G1086" s="1" t="s">
        <v>42</v>
      </c>
      <c r="H1086" s="1" t="s">
        <v>29</v>
      </c>
      <c r="I1086" s="1" t="s">
        <v>44</v>
      </c>
      <c r="J1086" s="1" t="s">
        <v>45</v>
      </c>
      <c r="K1086" s="1" t="s">
        <v>82</v>
      </c>
      <c r="L1086" s="1" t="s">
        <v>743</v>
      </c>
      <c r="M1086" s="3">
        <v>0.48</v>
      </c>
      <c r="N1086" s="1" t="s">
        <v>34</v>
      </c>
      <c r="O1086" s="1" t="s">
        <v>121</v>
      </c>
      <c r="P1086" s="1" t="s">
        <v>122</v>
      </c>
      <c r="Q1086" s="1" t="s">
        <v>2168</v>
      </c>
      <c r="R1086" s="1">
        <v>14701</v>
      </c>
      <c r="S1086" s="5" t="s">
        <v>2113</v>
      </c>
      <c r="T1086" s="5" t="s">
        <v>2127</v>
      </c>
      <c r="U1086" s="2">
        <v>1208.9903999999999</v>
      </c>
      <c r="V1086" s="1">
        <v>14</v>
      </c>
      <c r="W1086" s="4">
        <v>2458.0500000000002</v>
      </c>
      <c r="X1086" s="1">
        <v>89175</v>
      </c>
      <c r="Y1086" s="4">
        <f>DataSheet!$E1086-DataSheet!$D1086</f>
        <v>179.89000000000001</v>
      </c>
      <c r="Z1086" s="1" t="e">
        <f t="array" aca="1" ref="Z1086" ca="1">_xludf.IFS(DataSheet!$O1086="Central","Chris",DataSheet!$O1086="East","Erin",DataSheet!$O1086="South","Sam",DataSheet!$O1086="West","William")</f>
        <v>#NAME?</v>
      </c>
    </row>
    <row r="1087" spans="1:26" ht="15.75" customHeight="1">
      <c r="A1087" s="1">
        <v>2196</v>
      </c>
      <c r="B1087" s="1" t="s">
        <v>2166</v>
      </c>
      <c r="C1087" s="1" t="s">
        <v>126</v>
      </c>
      <c r="D1087" s="1">
        <v>0.1</v>
      </c>
      <c r="E1087" s="2">
        <v>140.85</v>
      </c>
      <c r="F1087" s="2">
        <v>19.989999999999998</v>
      </c>
      <c r="G1087" s="1" t="s">
        <v>42</v>
      </c>
      <c r="H1087" s="1" t="s">
        <v>29</v>
      </c>
      <c r="I1087" s="1" t="s">
        <v>53</v>
      </c>
      <c r="J1087" s="1" t="s">
        <v>87</v>
      </c>
      <c r="K1087" s="1" t="s">
        <v>82</v>
      </c>
      <c r="L1087" s="1" t="s">
        <v>2169</v>
      </c>
      <c r="M1087" s="3">
        <v>0.73</v>
      </c>
      <c r="N1087" s="1" t="s">
        <v>34</v>
      </c>
      <c r="O1087" s="1" t="s">
        <v>121</v>
      </c>
      <c r="P1087" s="1" t="s">
        <v>122</v>
      </c>
      <c r="Q1087" s="1" t="s">
        <v>2168</v>
      </c>
      <c r="R1087" s="1">
        <v>14701</v>
      </c>
      <c r="S1087" s="5" t="s">
        <v>2113</v>
      </c>
      <c r="T1087" s="5" t="s">
        <v>2021</v>
      </c>
      <c r="U1087" s="2">
        <v>9.9911999999999992</v>
      </c>
      <c r="V1087" s="1">
        <v>19</v>
      </c>
      <c r="W1087" s="4">
        <v>2465.75</v>
      </c>
      <c r="X1087" s="1">
        <v>89175</v>
      </c>
      <c r="Y1087" s="4">
        <f>DataSheet!$E1087-DataSheet!$D1087</f>
        <v>140.75</v>
      </c>
      <c r="Z1087" s="1" t="e">
        <f t="array" aca="1" ref="Z1087" ca="1">_xludf.IFS(DataSheet!$O1087="Central","Chris",DataSheet!$O1087="East","Erin",DataSheet!$O1087="South","Sam",DataSheet!$O1087="West","William")</f>
        <v>#NAME?</v>
      </c>
    </row>
    <row r="1088" spans="1:26" ht="15.75" customHeight="1">
      <c r="A1088" s="1">
        <v>2073</v>
      </c>
      <c r="B1088" s="1" t="s">
        <v>2170</v>
      </c>
      <c r="C1088" s="1" t="s">
        <v>79</v>
      </c>
      <c r="D1088" s="1">
        <v>0.05</v>
      </c>
      <c r="E1088" s="2">
        <v>291.73</v>
      </c>
      <c r="F1088" s="2">
        <v>48.8</v>
      </c>
      <c r="G1088" s="1" t="s">
        <v>28</v>
      </c>
      <c r="H1088" s="1" t="s">
        <v>43</v>
      </c>
      <c r="I1088" s="1" t="s">
        <v>30</v>
      </c>
      <c r="J1088" s="1" t="s">
        <v>119</v>
      </c>
      <c r="K1088" s="1" t="s">
        <v>63</v>
      </c>
      <c r="L1088" s="1" t="s">
        <v>120</v>
      </c>
      <c r="M1088" s="3">
        <v>0.56000000000000005</v>
      </c>
      <c r="N1088" s="1" t="s">
        <v>34</v>
      </c>
      <c r="O1088" s="1" t="s">
        <v>57</v>
      </c>
      <c r="P1088" s="1" t="s">
        <v>305</v>
      </c>
      <c r="Q1088" s="1" t="s">
        <v>2171</v>
      </c>
      <c r="R1088" s="1">
        <v>48135</v>
      </c>
      <c r="S1088" s="5" t="s">
        <v>2113</v>
      </c>
      <c r="T1088" s="5" t="s">
        <v>2021</v>
      </c>
      <c r="U1088" s="2">
        <v>550.38080000000002</v>
      </c>
      <c r="V1088" s="1">
        <v>6</v>
      </c>
      <c r="W1088" s="4">
        <v>1818.41</v>
      </c>
      <c r="X1088" s="1">
        <v>88557</v>
      </c>
      <c r="Y1088" s="4">
        <f>DataSheet!$E1088-DataSheet!$D1088</f>
        <v>291.68</v>
      </c>
      <c r="Z1088" s="1" t="e">
        <f t="array" aca="1" ref="Z1088" ca="1">_xludf.IFS(DataSheet!$O1088="Central","Chris",DataSheet!$O1088="East","Erin",DataSheet!$O1088="South","Sam",DataSheet!$O1088="West","William")</f>
        <v>#NAME?</v>
      </c>
    </row>
    <row r="1089" spans="1:26" ht="15.75" customHeight="1">
      <c r="A1089" s="1">
        <v>2539</v>
      </c>
      <c r="B1089" s="1" t="s">
        <v>2172</v>
      </c>
      <c r="C1089" s="1" t="s">
        <v>79</v>
      </c>
      <c r="D1089" s="1">
        <v>0.08</v>
      </c>
      <c r="E1089" s="2">
        <v>12.53</v>
      </c>
      <c r="F1089" s="2">
        <v>0.5</v>
      </c>
      <c r="G1089" s="1" t="s">
        <v>42</v>
      </c>
      <c r="H1089" s="1" t="s">
        <v>80</v>
      </c>
      <c r="I1089" s="1" t="s">
        <v>53</v>
      </c>
      <c r="J1089" s="1" t="s">
        <v>162</v>
      </c>
      <c r="K1089" s="1" t="s">
        <v>82</v>
      </c>
      <c r="L1089" s="1" t="s">
        <v>2173</v>
      </c>
      <c r="M1089" s="3">
        <v>0.38</v>
      </c>
      <c r="N1089" s="1" t="s">
        <v>34</v>
      </c>
      <c r="O1089" s="1" t="s">
        <v>35</v>
      </c>
      <c r="P1089" s="1" t="s">
        <v>133</v>
      </c>
      <c r="Q1089" s="1" t="s">
        <v>2174</v>
      </c>
      <c r="R1089" s="1">
        <v>32789</v>
      </c>
      <c r="S1089" s="5" t="s">
        <v>2113</v>
      </c>
      <c r="T1089" s="5" t="s">
        <v>2127</v>
      </c>
      <c r="U1089" s="2">
        <v>215.71799999999999</v>
      </c>
      <c r="V1089" s="1">
        <v>5</v>
      </c>
      <c r="W1089" s="4">
        <v>61.1</v>
      </c>
      <c r="X1089" s="1">
        <v>91017</v>
      </c>
      <c r="Y1089" s="4">
        <f>DataSheet!$E1089-DataSheet!$D1089</f>
        <v>12.45</v>
      </c>
      <c r="Z1089" s="1" t="e">
        <f t="array" aca="1" ref="Z1089" ca="1">_xludf.IFS(DataSheet!$O1089="Central","Chris",DataSheet!$O1089="East","Erin",DataSheet!$O1089="South","Sam",DataSheet!$O1089="West","William")</f>
        <v>#NAME?</v>
      </c>
    </row>
    <row r="1090" spans="1:26" ht="15.75" customHeight="1">
      <c r="A1090" s="1">
        <v>2540</v>
      </c>
      <c r="B1090" s="1" t="s">
        <v>2175</v>
      </c>
      <c r="C1090" s="1" t="s">
        <v>79</v>
      </c>
      <c r="D1090" s="1">
        <v>0.02</v>
      </c>
      <c r="E1090" s="2">
        <v>178.47</v>
      </c>
      <c r="F1090" s="2">
        <v>19.989999999999998</v>
      </c>
      <c r="G1090" s="1" t="s">
        <v>42</v>
      </c>
      <c r="H1090" s="1" t="s">
        <v>80</v>
      </c>
      <c r="I1090" s="1" t="s">
        <v>53</v>
      </c>
      <c r="J1090" s="1" t="s">
        <v>87</v>
      </c>
      <c r="K1090" s="1" t="s">
        <v>82</v>
      </c>
      <c r="L1090" s="1" t="s">
        <v>1054</v>
      </c>
      <c r="M1090" s="3">
        <v>0.55000000000000004</v>
      </c>
      <c r="N1090" s="1" t="s">
        <v>34</v>
      </c>
      <c r="O1090" s="1" t="s">
        <v>35</v>
      </c>
      <c r="P1090" s="1" t="s">
        <v>133</v>
      </c>
      <c r="Q1090" s="1" t="s">
        <v>2176</v>
      </c>
      <c r="R1090" s="1">
        <v>32708</v>
      </c>
      <c r="S1090" s="5" t="s">
        <v>2113</v>
      </c>
      <c r="T1090" s="5" t="s">
        <v>2127</v>
      </c>
      <c r="U1090" s="2">
        <v>106.98480000000001</v>
      </c>
      <c r="V1090" s="1">
        <v>1</v>
      </c>
      <c r="W1090" s="4">
        <v>193.81</v>
      </c>
      <c r="X1090" s="1">
        <v>91017</v>
      </c>
      <c r="Y1090" s="4">
        <f>DataSheet!$E1090-DataSheet!$D1090</f>
        <v>178.45</v>
      </c>
      <c r="Z1090" s="1" t="e">
        <f t="array" aca="1" ref="Z1090" ca="1">_xludf.IFS(DataSheet!$O1090="Central","Chris",DataSheet!$O1090="East","Erin",DataSheet!$O1090="South","Sam",DataSheet!$O1090="West","William")</f>
        <v>#NAME?</v>
      </c>
    </row>
    <row r="1091" spans="1:26" ht="15.75" customHeight="1">
      <c r="A1091" s="1">
        <v>15</v>
      </c>
      <c r="B1091" s="1" t="s">
        <v>2177</v>
      </c>
      <c r="C1091" s="1" t="s">
        <v>27</v>
      </c>
      <c r="D1091" s="1">
        <v>0</v>
      </c>
      <c r="E1091" s="2">
        <v>4.42</v>
      </c>
      <c r="F1091" s="2">
        <v>4.99</v>
      </c>
      <c r="G1091" s="1" t="s">
        <v>42</v>
      </c>
      <c r="H1091" s="1" t="s">
        <v>29</v>
      </c>
      <c r="I1091" s="1" t="s">
        <v>53</v>
      </c>
      <c r="J1091" s="1" t="s">
        <v>362</v>
      </c>
      <c r="K1091" s="1" t="s">
        <v>82</v>
      </c>
      <c r="L1091" s="1" t="s">
        <v>2178</v>
      </c>
      <c r="M1091" s="3">
        <v>0.38</v>
      </c>
      <c r="N1091" s="1" t="s">
        <v>34</v>
      </c>
      <c r="O1091" s="1" t="s">
        <v>121</v>
      </c>
      <c r="P1091" s="1" t="s">
        <v>122</v>
      </c>
      <c r="Q1091" s="1" t="s">
        <v>2179</v>
      </c>
      <c r="R1091" s="1">
        <v>11787</v>
      </c>
      <c r="S1091" s="5" t="s">
        <v>2127</v>
      </c>
      <c r="T1091" s="5" t="s">
        <v>2021</v>
      </c>
      <c r="U1091" s="2">
        <v>-59.82</v>
      </c>
      <c r="V1091" s="1">
        <v>7</v>
      </c>
      <c r="W1091" s="4">
        <v>33.47</v>
      </c>
      <c r="X1091" s="1">
        <v>86837</v>
      </c>
      <c r="Y1091" s="4">
        <f>DataSheet!$E1091-DataSheet!$D1091</f>
        <v>4.42</v>
      </c>
      <c r="Z1091" s="1" t="e">
        <f t="array" aca="1" ref="Z1091" ca="1">_xludf.IFS(DataSheet!$O1091="Central","Chris",DataSheet!$O1091="East","Erin",DataSheet!$O1091="South","Sam",DataSheet!$O1091="West","William")</f>
        <v>#NAME?</v>
      </c>
    </row>
    <row r="1092" spans="1:26" ht="15.75" customHeight="1">
      <c r="A1092" s="1">
        <v>1935</v>
      </c>
      <c r="B1092" s="1" t="s">
        <v>2180</v>
      </c>
      <c r="C1092" s="1" t="s">
        <v>27</v>
      </c>
      <c r="D1092" s="1">
        <v>0.01</v>
      </c>
      <c r="E1092" s="2">
        <v>42.98</v>
      </c>
      <c r="F1092" s="2">
        <v>4.62</v>
      </c>
      <c r="G1092" s="1" t="s">
        <v>96</v>
      </c>
      <c r="H1092" s="1" t="s">
        <v>103</v>
      </c>
      <c r="I1092" s="1" t="s">
        <v>53</v>
      </c>
      <c r="J1092" s="1" t="s">
        <v>104</v>
      </c>
      <c r="K1092" s="1" t="s">
        <v>82</v>
      </c>
      <c r="L1092" s="1" t="s">
        <v>296</v>
      </c>
      <c r="M1092" s="3">
        <v>0.56000000000000005</v>
      </c>
      <c r="N1092" s="1" t="s">
        <v>34</v>
      </c>
      <c r="O1092" s="1" t="s">
        <v>57</v>
      </c>
      <c r="P1092" s="1" t="s">
        <v>199</v>
      </c>
      <c r="Q1092" s="1" t="s">
        <v>2181</v>
      </c>
      <c r="R1092" s="1">
        <v>75051</v>
      </c>
      <c r="S1092" s="5" t="s">
        <v>2127</v>
      </c>
      <c r="T1092" s="5" t="s">
        <v>2182</v>
      </c>
      <c r="U1092" s="2">
        <v>285.47370000000001</v>
      </c>
      <c r="V1092" s="1">
        <v>9</v>
      </c>
      <c r="W1092" s="4">
        <v>413.73</v>
      </c>
      <c r="X1092" s="1">
        <v>86686</v>
      </c>
      <c r="Y1092" s="4">
        <f>DataSheet!$E1092-DataSheet!$D1092</f>
        <v>42.97</v>
      </c>
      <c r="Z1092" s="1" t="e">
        <f t="array" aca="1" ref="Z1092" ca="1">_xludf.IFS(DataSheet!$O1092="Central","Chris",DataSheet!$O1092="East","Erin",DataSheet!$O1092="South","Sam",DataSheet!$O1092="West","William")</f>
        <v>#NAME?</v>
      </c>
    </row>
    <row r="1093" spans="1:26" ht="15.75" customHeight="1">
      <c r="A1093" s="1">
        <v>2655</v>
      </c>
      <c r="B1093" s="1" t="s">
        <v>2183</v>
      </c>
      <c r="C1093" s="1" t="s">
        <v>27</v>
      </c>
      <c r="D1093" s="1">
        <v>7.0000000000000007E-2</v>
      </c>
      <c r="E1093" s="2">
        <v>2.94</v>
      </c>
      <c r="F1093" s="2">
        <v>0.81</v>
      </c>
      <c r="G1093" s="1" t="s">
        <v>42</v>
      </c>
      <c r="H1093" s="1" t="s">
        <v>103</v>
      </c>
      <c r="I1093" s="1" t="s">
        <v>53</v>
      </c>
      <c r="J1093" s="1" t="s">
        <v>54</v>
      </c>
      <c r="K1093" s="1" t="s">
        <v>55</v>
      </c>
      <c r="L1093" s="1" t="s">
        <v>2184</v>
      </c>
      <c r="M1093" s="3">
        <v>0.4</v>
      </c>
      <c r="N1093" s="1" t="s">
        <v>34</v>
      </c>
      <c r="O1093" s="1" t="s">
        <v>35</v>
      </c>
      <c r="P1093" s="1" t="s">
        <v>84</v>
      </c>
      <c r="Q1093" s="1" t="s">
        <v>379</v>
      </c>
      <c r="R1093" s="1">
        <v>30318</v>
      </c>
      <c r="S1093" s="5" t="s">
        <v>2127</v>
      </c>
      <c r="T1093" s="5" t="s">
        <v>2021</v>
      </c>
      <c r="U1093" s="2">
        <v>-93.927400000000006</v>
      </c>
      <c r="V1093" s="1">
        <v>10</v>
      </c>
      <c r="W1093" s="4">
        <v>29.88</v>
      </c>
      <c r="X1093" s="1">
        <v>86064</v>
      </c>
      <c r="Y1093" s="4">
        <f>DataSheet!$E1093-DataSheet!$D1093</f>
        <v>2.87</v>
      </c>
      <c r="Z1093" s="1" t="e">
        <f t="array" aca="1" ref="Z1093" ca="1">_xludf.IFS(DataSheet!$O1093="Central","Chris",DataSheet!$O1093="East","Erin",DataSheet!$O1093="South","Sam",DataSheet!$O1093="West","William")</f>
        <v>#NAME?</v>
      </c>
    </row>
    <row r="1094" spans="1:26" ht="15.75" customHeight="1">
      <c r="A1094" s="1">
        <v>3098</v>
      </c>
      <c r="B1094" s="1" t="s">
        <v>1486</v>
      </c>
      <c r="C1094" s="1" t="s">
        <v>27</v>
      </c>
      <c r="D1094" s="1">
        <v>0.05</v>
      </c>
      <c r="E1094" s="2">
        <v>35.44</v>
      </c>
      <c r="F1094" s="2">
        <v>5.09</v>
      </c>
      <c r="G1094" s="1" t="s">
        <v>42</v>
      </c>
      <c r="H1094" s="1" t="s">
        <v>43</v>
      </c>
      <c r="I1094" s="1" t="s">
        <v>53</v>
      </c>
      <c r="J1094" s="1" t="s">
        <v>97</v>
      </c>
      <c r="K1094" s="1" t="s">
        <v>82</v>
      </c>
      <c r="L1094" s="1" t="s">
        <v>2185</v>
      </c>
      <c r="M1094" s="3">
        <v>0.38</v>
      </c>
      <c r="N1094" s="1" t="s">
        <v>34</v>
      </c>
      <c r="O1094" s="1" t="s">
        <v>121</v>
      </c>
      <c r="P1094" s="1" t="s">
        <v>122</v>
      </c>
      <c r="Q1094" s="1" t="s">
        <v>1487</v>
      </c>
      <c r="R1094" s="1">
        <v>11967</v>
      </c>
      <c r="S1094" s="5" t="s">
        <v>2127</v>
      </c>
      <c r="T1094" s="5" t="s">
        <v>2021</v>
      </c>
      <c r="U1094" s="2">
        <v>240.17519999999999</v>
      </c>
      <c r="V1094" s="1">
        <v>10</v>
      </c>
      <c r="W1094" s="4">
        <v>348.08</v>
      </c>
      <c r="X1094" s="1">
        <v>89314</v>
      </c>
      <c r="Y1094" s="4">
        <f>DataSheet!$E1094-DataSheet!$D1094</f>
        <v>35.39</v>
      </c>
      <c r="Z1094" s="1" t="e">
        <f t="array" aca="1" ref="Z1094" ca="1">_xludf.IFS(DataSheet!$O1094="Central","Chris",DataSheet!$O1094="East","Erin",DataSheet!$O1094="South","Sam",DataSheet!$O1094="West","William")</f>
        <v>#NAME?</v>
      </c>
    </row>
    <row r="1095" spans="1:26" ht="15.75" customHeight="1">
      <c r="A1095" s="1">
        <v>1614</v>
      </c>
      <c r="B1095" s="1" t="s">
        <v>2186</v>
      </c>
      <c r="C1095" s="1" t="s">
        <v>52</v>
      </c>
      <c r="D1095" s="1">
        <v>0.06</v>
      </c>
      <c r="E1095" s="2">
        <v>40.97</v>
      </c>
      <c r="F1095" s="2">
        <v>1.99</v>
      </c>
      <c r="G1095" s="1" t="s">
        <v>42</v>
      </c>
      <c r="H1095" s="1" t="s">
        <v>43</v>
      </c>
      <c r="I1095" s="1" t="s">
        <v>44</v>
      </c>
      <c r="J1095" s="1" t="s">
        <v>45</v>
      </c>
      <c r="K1095" s="1" t="s">
        <v>46</v>
      </c>
      <c r="L1095" s="1" t="s">
        <v>2187</v>
      </c>
      <c r="M1095" s="3">
        <v>0.42</v>
      </c>
      <c r="N1095" s="1" t="s">
        <v>34</v>
      </c>
      <c r="O1095" s="1" t="s">
        <v>121</v>
      </c>
      <c r="P1095" s="1" t="s">
        <v>422</v>
      </c>
      <c r="Q1095" s="1" t="s">
        <v>2188</v>
      </c>
      <c r="R1095" s="1">
        <v>1748</v>
      </c>
      <c r="S1095" s="5" t="s">
        <v>2127</v>
      </c>
      <c r="T1095" s="5" t="s">
        <v>2156</v>
      </c>
      <c r="U1095" s="2">
        <v>341.19810000000001</v>
      </c>
      <c r="V1095" s="1">
        <v>12</v>
      </c>
      <c r="W1095" s="4">
        <v>494.49</v>
      </c>
      <c r="X1095" s="1">
        <v>87823</v>
      </c>
      <c r="Y1095" s="4">
        <f>DataSheet!$E1095-DataSheet!$D1095</f>
        <v>40.909999999999997</v>
      </c>
      <c r="Z1095" s="1" t="e">
        <f t="array" aca="1" ref="Z1095" ca="1">_xludf.IFS(DataSheet!$O1095="Central","Chris",DataSheet!$O1095="East","Erin",DataSheet!$O1095="South","Sam",DataSheet!$O1095="West","William")</f>
        <v>#NAME?</v>
      </c>
    </row>
    <row r="1096" spans="1:26" ht="15.75" customHeight="1">
      <c r="A1096" s="1">
        <v>1018</v>
      </c>
      <c r="B1096" s="1" t="s">
        <v>2189</v>
      </c>
      <c r="C1096" s="1" t="s">
        <v>126</v>
      </c>
      <c r="D1096" s="1">
        <v>0.05</v>
      </c>
      <c r="E1096" s="2">
        <v>35.89</v>
      </c>
      <c r="F1096" s="2">
        <v>14.72</v>
      </c>
      <c r="G1096" s="1" t="s">
        <v>42</v>
      </c>
      <c r="H1096" s="1" t="s">
        <v>80</v>
      </c>
      <c r="I1096" s="1" t="s">
        <v>53</v>
      </c>
      <c r="J1096" s="1" t="s">
        <v>362</v>
      </c>
      <c r="K1096" s="1" t="s">
        <v>82</v>
      </c>
      <c r="L1096" s="1" t="s">
        <v>2190</v>
      </c>
      <c r="M1096" s="3">
        <v>0.4</v>
      </c>
      <c r="N1096" s="1" t="s">
        <v>34</v>
      </c>
      <c r="O1096" s="1" t="s">
        <v>35</v>
      </c>
      <c r="P1096" s="1" t="s">
        <v>106</v>
      </c>
      <c r="Q1096" s="1" t="s">
        <v>2191</v>
      </c>
      <c r="R1096" s="1">
        <v>27511</v>
      </c>
      <c r="S1096" s="5" t="s">
        <v>2127</v>
      </c>
      <c r="T1096" s="5" t="s">
        <v>2021</v>
      </c>
      <c r="U1096" s="2">
        <v>22.866</v>
      </c>
      <c r="V1096" s="1">
        <v>19</v>
      </c>
      <c r="W1096" s="4">
        <v>680.39</v>
      </c>
      <c r="X1096" s="1">
        <v>88391</v>
      </c>
      <c r="Y1096" s="4">
        <f>DataSheet!$E1096-DataSheet!$D1096</f>
        <v>35.840000000000003</v>
      </c>
      <c r="Z1096" s="1" t="e">
        <f t="array" aca="1" ref="Z1096" ca="1">_xludf.IFS(DataSheet!$O1096="Central","Chris",DataSheet!$O1096="East","Erin",DataSheet!$O1096="South","Sam",DataSheet!$O1096="West","William")</f>
        <v>#NAME?</v>
      </c>
    </row>
    <row r="1097" spans="1:26" ht="15.75" customHeight="1">
      <c r="A1097" s="1">
        <v>1018</v>
      </c>
      <c r="B1097" s="1" t="s">
        <v>2189</v>
      </c>
      <c r="C1097" s="1" t="s">
        <v>126</v>
      </c>
      <c r="D1097" s="1">
        <v>0</v>
      </c>
      <c r="E1097" s="2">
        <v>11.48</v>
      </c>
      <c r="F1097" s="2">
        <v>5.43</v>
      </c>
      <c r="G1097" s="1" t="s">
        <v>42</v>
      </c>
      <c r="H1097" s="1" t="s">
        <v>80</v>
      </c>
      <c r="I1097" s="1" t="s">
        <v>53</v>
      </c>
      <c r="J1097" s="1" t="s">
        <v>97</v>
      </c>
      <c r="K1097" s="1" t="s">
        <v>82</v>
      </c>
      <c r="L1097" s="1" t="s">
        <v>2192</v>
      </c>
      <c r="M1097" s="3">
        <v>0.36</v>
      </c>
      <c r="N1097" s="1" t="s">
        <v>34</v>
      </c>
      <c r="O1097" s="1" t="s">
        <v>35</v>
      </c>
      <c r="P1097" s="1" t="s">
        <v>106</v>
      </c>
      <c r="Q1097" s="1" t="s">
        <v>2191</v>
      </c>
      <c r="R1097" s="1">
        <v>27511</v>
      </c>
      <c r="S1097" s="5" t="s">
        <v>2127</v>
      </c>
      <c r="T1097" s="5" t="s">
        <v>2127</v>
      </c>
      <c r="U1097" s="2">
        <v>115.72799999999999</v>
      </c>
      <c r="V1097" s="1">
        <v>6</v>
      </c>
      <c r="W1097" s="4">
        <v>75.52</v>
      </c>
      <c r="X1097" s="1">
        <v>88391</v>
      </c>
      <c r="Y1097" s="4">
        <f>DataSheet!$E1097-DataSheet!$D1097</f>
        <v>11.48</v>
      </c>
      <c r="Z1097" s="1" t="e">
        <f t="array" aca="1" ref="Z1097" ca="1">_xludf.IFS(DataSheet!$O1097="Central","Chris",DataSheet!$O1097="East","Erin",DataSheet!$O1097="South","Sam",DataSheet!$O1097="West","William")</f>
        <v>#NAME?</v>
      </c>
    </row>
    <row r="1098" spans="1:26" ht="15.75" customHeight="1">
      <c r="A1098" s="1">
        <v>2561</v>
      </c>
      <c r="B1098" s="1" t="s">
        <v>1886</v>
      </c>
      <c r="C1098" s="1" t="s">
        <v>79</v>
      </c>
      <c r="D1098" s="1">
        <v>7.0000000000000007E-2</v>
      </c>
      <c r="E1098" s="2">
        <v>3.98</v>
      </c>
      <c r="F1098" s="2">
        <v>5.26</v>
      </c>
      <c r="G1098" s="1" t="s">
        <v>42</v>
      </c>
      <c r="H1098" s="1" t="s">
        <v>43</v>
      </c>
      <c r="I1098" s="1" t="s">
        <v>53</v>
      </c>
      <c r="J1098" s="1" t="s">
        <v>81</v>
      </c>
      <c r="K1098" s="1" t="s">
        <v>82</v>
      </c>
      <c r="L1098" s="1" t="s">
        <v>1946</v>
      </c>
      <c r="M1098" s="3">
        <v>0.38</v>
      </c>
      <c r="N1098" s="1" t="s">
        <v>34</v>
      </c>
      <c r="O1098" s="1" t="s">
        <v>121</v>
      </c>
      <c r="P1098" s="1" t="s">
        <v>122</v>
      </c>
      <c r="Q1098" s="1" t="s">
        <v>1887</v>
      </c>
      <c r="R1098" s="1">
        <v>10562</v>
      </c>
      <c r="S1098" s="5" t="s">
        <v>2127</v>
      </c>
      <c r="T1098" s="5" t="s">
        <v>2182</v>
      </c>
      <c r="U1098" s="2">
        <v>-59.963760000000001</v>
      </c>
      <c r="V1098" s="1">
        <v>7</v>
      </c>
      <c r="W1098" s="4">
        <v>29.77</v>
      </c>
      <c r="X1098" s="1">
        <v>86466</v>
      </c>
      <c r="Y1098" s="4">
        <f>DataSheet!$E1098-DataSheet!$D1098</f>
        <v>3.91</v>
      </c>
      <c r="Z1098" s="1" t="e">
        <f t="array" aca="1" ref="Z1098" ca="1">_xludf.IFS(DataSheet!$O1098="Central","Chris",DataSheet!$O1098="East","Erin",DataSheet!$O1098="South","Sam",DataSheet!$O1098="West","William")</f>
        <v>#NAME?</v>
      </c>
    </row>
    <row r="1099" spans="1:26" ht="15.75" customHeight="1">
      <c r="A1099" s="1">
        <v>2561</v>
      </c>
      <c r="B1099" s="1" t="s">
        <v>1886</v>
      </c>
      <c r="C1099" s="1" t="s">
        <v>79</v>
      </c>
      <c r="D1099" s="1">
        <v>7.0000000000000007E-2</v>
      </c>
      <c r="E1099" s="2">
        <v>12.22</v>
      </c>
      <c r="F1099" s="2">
        <v>2.85</v>
      </c>
      <c r="G1099" s="1" t="s">
        <v>42</v>
      </c>
      <c r="H1099" s="1" t="s">
        <v>43</v>
      </c>
      <c r="I1099" s="1" t="s">
        <v>30</v>
      </c>
      <c r="J1099" s="1" t="s">
        <v>136</v>
      </c>
      <c r="K1099" s="1" t="s">
        <v>46</v>
      </c>
      <c r="L1099" s="1" t="s">
        <v>2193</v>
      </c>
      <c r="M1099" s="3">
        <v>0.55000000000000004</v>
      </c>
      <c r="N1099" s="1" t="s">
        <v>34</v>
      </c>
      <c r="O1099" s="1" t="s">
        <v>121</v>
      </c>
      <c r="P1099" s="1" t="s">
        <v>122</v>
      </c>
      <c r="Q1099" s="1" t="s">
        <v>1887</v>
      </c>
      <c r="R1099" s="1">
        <v>10562</v>
      </c>
      <c r="S1099" s="5" t="s">
        <v>2127</v>
      </c>
      <c r="T1099" s="5" t="s">
        <v>2127</v>
      </c>
      <c r="U1099" s="2">
        <v>89.4148</v>
      </c>
      <c r="V1099" s="1">
        <v>12</v>
      </c>
      <c r="W1099" s="4">
        <v>147.19</v>
      </c>
      <c r="X1099" s="1">
        <v>86466</v>
      </c>
      <c r="Y1099" s="4">
        <f>DataSheet!$E1099-DataSheet!$D1099</f>
        <v>12.15</v>
      </c>
      <c r="Z1099" s="1" t="e">
        <f t="array" aca="1" ref="Z1099" ca="1">_xludf.IFS(DataSheet!$O1099="Central","Chris",DataSheet!$O1099="East","Erin",DataSheet!$O1099="South","Sam",DataSheet!$O1099="West","William")</f>
        <v>#NAME?</v>
      </c>
    </row>
    <row r="1100" spans="1:26" ht="15.75" customHeight="1">
      <c r="A1100" s="1">
        <v>2563</v>
      </c>
      <c r="B1100" s="1" t="s">
        <v>2194</v>
      </c>
      <c r="C1100" s="1" t="s">
        <v>79</v>
      </c>
      <c r="D1100" s="1">
        <v>0.08</v>
      </c>
      <c r="E1100" s="2">
        <v>4.55</v>
      </c>
      <c r="F1100" s="2">
        <v>1.49</v>
      </c>
      <c r="G1100" s="1" t="s">
        <v>42</v>
      </c>
      <c r="H1100" s="1" t="s">
        <v>80</v>
      </c>
      <c r="I1100" s="1" t="s">
        <v>53</v>
      </c>
      <c r="J1100" s="1" t="s">
        <v>81</v>
      </c>
      <c r="K1100" s="1" t="s">
        <v>82</v>
      </c>
      <c r="L1100" s="1" t="s">
        <v>1575</v>
      </c>
      <c r="M1100" s="3">
        <v>0.35</v>
      </c>
      <c r="N1100" s="1" t="s">
        <v>34</v>
      </c>
      <c r="O1100" s="1" t="s">
        <v>57</v>
      </c>
      <c r="P1100" s="1" t="s">
        <v>93</v>
      </c>
      <c r="Q1100" s="1" t="s">
        <v>2195</v>
      </c>
      <c r="R1100" s="1">
        <v>55432</v>
      </c>
      <c r="S1100" s="5" t="s">
        <v>2127</v>
      </c>
      <c r="T1100" s="5" t="s">
        <v>2021</v>
      </c>
      <c r="U1100" s="2">
        <v>27.0273</v>
      </c>
      <c r="V1100" s="1">
        <v>9</v>
      </c>
      <c r="W1100" s="4">
        <v>39.17</v>
      </c>
      <c r="X1100" s="1">
        <v>91447</v>
      </c>
      <c r="Y1100" s="4">
        <f>DataSheet!$E1100-DataSheet!$D1100</f>
        <v>4.47</v>
      </c>
      <c r="Z1100" s="1" t="e">
        <f t="array" aca="1" ref="Z1100" ca="1">_xludf.IFS(DataSheet!$O1100="Central","Chris",DataSheet!$O1100="East","Erin",DataSheet!$O1100="South","Sam",DataSheet!$O1100="West","William")</f>
        <v>#NAME?</v>
      </c>
    </row>
    <row r="1101" spans="1:26" ht="15.75" customHeight="1">
      <c r="A1101" s="1">
        <v>2699</v>
      </c>
      <c r="B1101" s="1" t="s">
        <v>2196</v>
      </c>
      <c r="C1101" s="1" t="s">
        <v>79</v>
      </c>
      <c r="D1101" s="1">
        <v>0.04</v>
      </c>
      <c r="E1101" s="2">
        <v>70.98</v>
      </c>
      <c r="F1101" s="2">
        <v>26.74</v>
      </c>
      <c r="G1101" s="1" t="s">
        <v>28</v>
      </c>
      <c r="H1101" s="1" t="s">
        <v>103</v>
      </c>
      <c r="I1101" s="1" t="s">
        <v>30</v>
      </c>
      <c r="J1101" s="1" t="s">
        <v>127</v>
      </c>
      <c r="K1101" s="1" t="s">
        <v>32</v>
      </c>
      <c r="L1101" s="1" t="s">
        <v>2197</v>
      </c>
      <c r="M1101" s="3">
        <v>0.6</v>
      </c>
      <c r="N1101" s="1" t="s">
        <v>34</v>
      </c>
      <c r="O1101" s="1" t="s">
        <v>65</v>
      </c>
      <c r="P1101" s="1" t="s">
        <v>611</v>
      </c>
      <c r="Q1101" s="1" t="s">
        <v>2198</v>
      </c>
      <c r="R1101" s="1">
        <v>86442</v>
      </c>
      <c r="S1101" s="5" t="s">
        <v>2127</v>
      </c>
      <c r="T1101" s="5" t="s">
        <v>2182</v>
      </c>
      <c r="U1101" s="2">
        <v>-84.628799999999998</v>
      </c>
      <c r="V1101" s="1">
        <v>19</v>
      </c>
      <c r="W1101" s="4">
        <v>1345.33</v>
      </c>
      <c r="X1101" s="1">
        <v>87679</v>
      </c>
      <c r="Y1101" s="4">
        <f>DataSheet!$E1101-DataSheet!$D1101</f>
        <v>70.94</v>
      </c>
      <c r="Z1101" s="1" t="e">
        <f t="array" aca="1" ref="Z1101" ca="1">_xludf.IFS(DataSheet!$O1101="Central","Chris",DataSheet!$O1101="East","Erin",DataSheet!$O1101="South","Sam",DataSheet!$O1101="West","William")</f>
        <v>#NAME?</v>
      </c>
    </row>
    <row r="1102" spans="1:26" ht="15.75" customHeight="1">
      <c r="A1102" s="1">
        <v>123</v>
      </c>
      <c r="B1102" s="1" t="s">
        <v>2199</v>
      </c>
      <c r="C1102" s="1" t="s">
        <v>27</v>
      </c>
      <c r="D1102" s="1">
        <v>0.06</v>
      </c>
      <c r="E1102" s="2">
        <v>8.57</v>
      </c>
      <c r="F1102" s="2">
        <v>6.14</v>
      </c>
      <c r="G1102" s="1" t="s">
        <v>42</v>
      </c>
      <c r="H1102" s="1" t="s">
        <v>80</v>
      </c>
      <c r="I1102" s="1" t="s">
        <v>53</v>
      </c>
      <c r="J1102" s="1" t="s">
        <v>591</v>
      </c>
      <c r="K1102" s="1" t="s">
        <v>46</v>
      </c>
      <c r="L1102" s="1" t="s">
        <v>2200</v>
      </c>
      <c r="M1102" s="3">
        <v>0.59</v>
      </c>
      <c r="N1102" s="1" t="s">
        <v>34</v>
      </c>
      <c r="O1102" s="1" t="s">
        <v>35</v>
      </c>
      <c r="P1102" s="1" t="s">
        <v>256</v>
      </c>
      <c r="Q1102" s="1" t="s">
        <v>2201</v>
      </c>
      <c r="R1102" s="1">
        <v>22102</v>
      </c>
      <c r="S1102" s="5" t="s">
        <v>2021</v>
      </c>
      <c r="T1102" s="5" t="s">
        <v>2182</v>
      </c>
      <c r="U1102" s="2">
        <v>105.678</v>
      </c>
      <c r="V1102" s="1">
        <v>11</v>
      </c>
      <c r="W1102" s="4">
        <v>94.97</v>
      </c>
      <c r="X1102" s="1">
        <v>90669</v>
      </c>
      <c r="Y1102" s="4">
        <f>DataSheet!$E1102-DataSheet!$D1102</f>
        <v>8.51</v>
      </c>
      <c r="Z1102" s="1" t="e">
        <f t="array" aca="1" ref="Z1102" ca="1">_xludf.IFS(DataSheet!$O1102="Central","Chris",DataSheet!$O1102="East","Erin",DataSheet!$O1102="South","Sam",DataSheet!$O1102="West","William")</f>
        <v>#NAME?</v>
      </c>
    </row>
    <row r="1103" spans="1:26" ht="15.75" customHeight="1">
      <c r="A1103" s="1">
        <v>1186</v>
      </c>
      <c r="B1103" s="1" t="s">
        <v>2202</v>
      </c>
      <c r="C1103" s="1" t="s">
        <v>27</v>
      </c>
      <c r="D1103" s="1">
        <v>7.0000000000000007E-2</v>
      </c>
      <c r="E1103" s="2">
        <v>400.97</v>
      </c>
      <c r="F1103" s="2">
        <v>48.26</v>
      </c>
      <c r="G1103" s="1" t="s">
        <v>28</v>
      </c>
      <c r="H1103" s="1" t="s">
        <v>43</v>
      </c>
      <c r="I1103" s="1" t="s">
        <v>44</v>
      </c>
      <c r="J1103" s="1" t="s">
        <v>62</v>
      </c>
      <c r="K1103" s="1" t="s">
        <v>32</v>
      </c>
      <c r="L1103" s="1" t="s">
        <v>1635</v>
      </c>
      <c r="M1103" s="3">
        <v>0.36</v>
      </c>
      <c r="N1103" s="1" t="s">
        <v>34</v>
      </c>
      <c r="O1103" s="1" t="s">
        <v>65</v>
      </c>
      <c r="P1103" s="1" t="s">
        <v>99</v>
      </c>
      <c r="Q1103" s="1" t="s">
        <v>2203</v>
      </c>
      <c r="R1103" s="1">
        <v>92646</v>
      </c>
      <c r="S1103" s="5" t="s">
        <v>2021</v>
      </c>
      <c r="T1103" s="5" t="s">
        <v>2182</v>
      </c>
      <c r="U1103" s="2">
        <v>2581.5590999999999</v>
      </c>
      <c r="V1103" s="1">
        <v>10</v>
      </c>
      <c r="W1103" s="4">
        <v>3741.39</v>
      </c>
      <c r="X1103" s="1">
        <v>85939</v>
      </c>
      <c r="Y1103" s="4">
        <f>DataSheet!$E1103-DataSheet!$D1103</f>
        <v>400.90000000000003</v>
      </c>
      <c r="Z1103" s="1" t="e">
        <f t="array" aca="1" ref="Z1103" ca="1">_xludf.IFS(DataSheet!$O1103="Central","Chris",DataSheet!$O1103="East","Erin",DataSheet!$O1103="South","Sam",DataSheet!$O1103="West","William")</f>
        <v>#NAME?</v>
      </c>
    </row>
    <row r="1104" spans="1:26" ht="15.75" customHeight="1">
      <c r="A1104" s="1">
        <v>1233</v>
      </c>
      <c r="B1104" s="1" t="s">
        <v>2204</v>
      </c>
      <c r="C1104" s="1" t="s">
        <v>27</v>
      </c>
      <c r="D1104" s="1">
        <v>0.1</v>
      </c>
      <c r="E1104" s="2">
        <v>120.98</v>
      </c>
      <c r="F1104" s="2">
        <v>9.07</v>
      </c>
      <c r="G1104" s="1" t="s">
        <v>96</v>
      </c>
      <c r="H1104" s="1" t="s">
        <v>43</v>
      </c>
      <c r="I1104" s="1" t="s">
        <v>53</v>
      </c>
      <c r="J1104" s="1" t="s">
        <v>81</v>
      </c>
      <c r="K1104" s="1" t="s">
        <v>82</v>
      </c>
      <c r="L1104" s="1" t="s">
        <v>1489</v>
      </c>
      <c r="M1104" s="3">
        <v>0.35</v>
      </c>
      <c r="N1104" s="1" t="s">
        <v>34</v>
      </c>
      <c r="O1104" s="1" t="s">
        <v>57</v>
      </c>
      <c r="P1104" s="1" t="s">
        <v>199</v>
      </c>
      <c r="Q1104" s="1" t="s">
        <v>2205</v>
      </c>
      <c r="R1104" s="1">
        <v>75028</v>
      </c>
      <c r="S1104" s="5" t="s">
        <v>2021</v>
      </c>
      <c r="T1104" s="5" t="s">
        <v>2083</v>
      </c>
      <c r="U1104" s="2">
        <v>297.45715999999999</v>
      </c>
      <c r="V1104" s="1">
        <v>5</v>
      </c>
      <c r="W1104" s="4">
        <v>568.24</v>
      </c>
      <c r="X1104" s="1">
        <v>89375</v>
      </c>
      <c r="Y1104" s="4">
        <f>DataSheet!$E1104-DataSheet!$D1104</f>
        <v>120.88000000000001</v>
      </c>
      <c r="Z1104" s="1" t="e">
        <f t="array" aca="1" ref="Z1104" ca="1">_xludf.IFS(DataSheet!$O1104="Central","Chris",DataSheet!$O1104="East","Erin",DataSheet!$O1104="South","Sam",DataSheet!$O1104="West","William")</f>
        <v>#NAME?</v>
      </c>
    </row>
    <row r="1105" spans="1:26" ht="15.75" customHeight="1">
      <c r="A1105" s="1">
        <v>1233</v>
      </c>
      <c r="B1105" s="1" t="s">
        <v>2204</v>
      </c>
      <c r="C1105" s="1" t="s">
        <v>27</v>
      </c>
      <c r="D1105" s="1">
        <v>0.02</v>
      </c>
      <c r="E1105" s="2">
        <v>152.47999999999999</v>
      </c>
      <c r="F1105" s="2">
        <v>6.5</v>
      </c>
      <c r="G1105" s="1" t="s">
        <v>96</v>
      </c>
      <c r="H1105" s="1" t="s">
        <v>43</v>
      </c>
      <c r="I1105" s="1" t="s">
        <v>44</v>
      </c>
      <c r="J1105" s="1" t="s">
        <v>45</v>
      </c>
      <c r="K1105" s="1" t="s">
        <v>82</v>
      </c>
      <c r="L1105" s="1" t="s">
        <v>1881</v>
      </c>
      <c r="M1105" s="3">
        <v>0.74</v>
      </c>
      <c r="N1105" s="1" t="s">
        <v>34</v>
      </c>
      <c r="O1105" s="1" t="s">
        <v>57</v>
      </c>
      <c r="P1105" s="1" t="s">
        <v>199</v>
      </c>
      <c r="Q1105" s="1" t="s">
        <v>2205</v>
      </c>
      <c r="R1105" s="1">
        <v>75028</v>
      </c>
      <c r="S1105" s="5" t="s">
        <v>2021</v>
      </c>
      <c r="T1105" s="5" t="s">
        <v>2083</v>
      </c>
      <c r="U1105" s="2">
        <v>-564.60239999999999</v>
      </c>
      <c r="V1105" s="1">
        <v>1</v>
      </c>
      <c r="W1105" s="4">
        <v>162.91</v>
      </c>
      <c r="X1105" s="1">
        <v>89375</v>
      </c>
      <c r="Y1105" s="4">
        <f>DataSheet!$E1105-DataSheet!$D1105</f>
        <v>152.45999999999998</v>
      </c>
      <c r="Z1105" s="1" t="e">
        <f t="array" aca="1" ref="Z1105" ca="1">_xludf.IFS(DataSheet!$O1105="Central","Chris",DataSheet!$O1105="East","Erin",DataSheet!$O1105="South","Sam",DataSheet!$O1105="West","William")</f>
        <v>#NAME?</v>
      </c>
    </row>
    <row r="1106" spans="1:26" ht="15.75" customHeight="1">
      <c r="A1106" s="1">
        <v>1178</v>
      </c>
      <c r="B1106" s="1" t="s">
        <v>2206</v>
      </c>
      <c r="C1106" s="1" t="s">
        <v>41</v>
      </c>
      <c r="D1106" s="1">
        <v>0.03</v>
      </c>
      <c r="E1106" s="2">
        <v>4.4800000000000004</v>
      </c>
      <c r="F1106" s="2">
        <v>49</v>
      </c>
      <c r="G1106" s="1" t="s">
        <v>42</v>
      </c>
      <c r="H1106" s="1" t="s">
        <v>43</v>
      </c>
      <c r="I1106" s="1" t="s">
        <v>53</v>
      </c>
      <c r="J1106" s="1" t="s">
        <v>104</v>
      </c>
      <c r="K1106" s="1" t="s">
        <v>71</v>
      </c>
      <c r="L1106" s="1" t="s">
        <v>489</v>
      </c>
      <c r="M1106" s="3">
        <v>0.6</v>
      </c>
      <c r="N1106" s="1" t="s">
        <v>34</v>
      </c>
      <c r="O1106" s="1" t="s">
        <v>35</v>
      </c>
      <c r="P1106" s="1" t="s">
        <v>133</v>
      </c>
      <c r="Q1106" s="1" t="s">
        <v>2207</v>
      </c>
      <c r="R1106" s="1">
        <v>32701</v>
      </c>
      <c r="S1106" s="5" t="s">
        <v>2021</v>
      </c>
      <c r="T1106" s="5" t="s">
        <v>2083</v>
      </c>
      <c r="U1106" s="2">
        <v>64.266000000000005</v>
      </c>
      <c r="V1106" s="1">
        <v>2</v>
      </c>
      <c r="W1106" s="4">
        <v>21.46</v>
      </c>
      <c r="X1106" s="1">
        <v>89787</v>
      </c>
      <c r="Y1106" s="4">
        <f>DataSheet!$E1106-DataSheet!$D1106</f>
        <v>4.45</v>
      </c>
      <c r="Z1106" s="1" t="e">
        <f t="array" aca="1" ref="Z1106" ca="1">_xludf.IFS(DataSheet!$O1106="Central","Chris",DataSheet!$O1106="East","Erin",DataSheet!$O1106="South","Sam",DataSheet!$O1106="West","William")</f>
        <v>#NAME?</v>
      </c>
    </row>
    <row r="1107" spans="1:26" ht="15.75" customHeight="1">
      <c r="A1107" s="1">
        <v>1178</v>
      </c>
      <c r="B1107" s="1" t="s">
        <v>2206</v>
      </c>
      <c r="C1107" s="1" t="s">
        <v>41</v>
      </c>
      <c r="D1107" s="1">
        <v>0.06</v>
      </c>
      <c r="E1107" s="2">
        <v>350.99</v>
      </c>
      <c r="F1107" s="2">
        <v>39</v>
      </c>
      <c r="G1107" s="1" t="s">
        <v>28</v>
      </c>
      <c r="H1107" s="1" t="s">
        <v>43</v>
      </c>
      <c r="I1107" s="1" t="s">
        <v>30</v>
      </c>
      <c r="J1107" s="1" t="s">
        <v>119</v>
      </c>
      <c r="K1107" s="1" t="s">
        <v>63</v>
      </c>
      <c r="L1107" s="1" t="s">
        <v>459</v>
      </c>
      <c r="M1107" s="3">
        <v>0.55000000000000004</v>
      </c>
      <c r="N1107" s="1" t="s">
        <v>34</v>
      </c>
      <c r="O1107" s="1" t="s">
        <v>35</v>
      </c>
      <c r="P1107" s="1" t="s">
        <v>133</v>
      </c>
      <c r="Q1107" s="1" t="s">
        <v>2207</v>
      </c>
      <c r="R1107" s="1">
        <v>32701</v>
      </c>
      <c r="S1107" s="5" t="s">
        <v>2021</v>
      </c>
      <c r="T1107" s="5" t="s">
        <v>2083</v>
      </c>
      <c r="U1107" s="2">
        <v>-302.61559999999997</v>
      </c>
      <c r="V1107" s="1">
        <v>10</v>
      </c>
      <c r="W1107" s="4">
        <v>3506.78</v>
      </c>
      <c r="X1107" s="1">
        <v>89787</v>
      </c>
      <c r="Y1107" s="4">
        <f>DataSheet!$E1107-DataSheet!$D1107</f>
        <v>350.93</v>
      </c>
      <c r="Z1107" s="1" t="e">
        <f t="array" aca="1" ref="Z1107" ca="1">_xludf.IFS(DataSheet!$O1107="Central","Chris",DataSheet!$O1107="East","Erin",DataSheet!$O1107="South","Sam",DataSheet!$O1107="West","William")</f>
        <v>#NAME?</v>
      </c>
    </row>
    <row r="1108" spans="1:26" ht="15.75" customHeight="1">
      <c r="A1108" s="1">
        <v>1178</v>
      </c>
      <c r="B1108" s="1" t="s">
        <v>2206</v>
      </c>
      <c r="C1108" s="1" t="s">
        <v>41</v>
      </c>
      <c r="D1108" s="1">
        <v>0.09</v>
      </c>
      <c r="E1108" s="2">
        <v>40.98</v>
      </c>
      <c r="F1108" s="2">
        <v>6.5</v>
      </c>
      <c r="G1108" s="1" t="s">
        <v>96</v>
      </c>
      <c r="H1108" s="1" t="s">
        <v>43</v>
      </c>
      <c r="I1108" s="1" t="s">
        <v>44</v>
      </c>
      <c r="J1108" s="1" t="s">
        <v>45</v>
      </c>
      <c r="K1108" s="1" t="s">
        <v>82</v>
      </c>
      <c r="L1108" s="1" t="s">
        <v>467</v>
      </c>
      <c r="M1108" s="3">
        <v>0.74</v>
      </c>
      <c r="N1108" s="1" t="s">
        <v>34</v>
      </c>
      <c r="O1108" s="1" t="s">
        <v>35</v>
      </c>
      <c r="P1108" s="1" t="s">
        <v>133</v>
      </c>
      <c r="Q1108" s="1" t="s">
        <v>2207</v>
      </c>
      <c r="R1108" s="1">
        <v>32701</v>
      </c>
      <c r="S1108" s="5" t="s">
        <v>2021</v>
      </c>
      <c r="T1108" s="5" t="s">
        <v>2083</v>
      </c>
      <c r="U1108" s="2">
        <v>5.6916000000000002</v>
      </c>
      <c r="V1108" s="1">
        <v>7</v>
      </c>
      <c r="W1108" s="4">
        <v>267.69</v>
      </c>
      <c r="X1108" s="1">
        <v>89787</v>
      </c>
      <c r="Y1108" s="4">
        <f>DataSheet!$E1108-DataSheet!$D1108</f>
        <v>40.889999999999993</v>
      </c>
      <c r="Z1108" s="1" t="e">
        <f t="array" aca="1" ref="Z1108" ca="1">_xludf.IFS(DataSheet!$O1108="Central","Chris",DataSheet!$O1108="East","Erin",DataSheet!$O1108="South","Sam",DataSheet!$O1108="West","William")</f>
        <v>#NAME?</v>
      </c>
    </row>
    <row r="1109" spans="1:26" ht="15.75" customHeight="1">
      <c r="A1109" s="1">
        <v>1250</v>
      </c>
      <c r="B1109" s="1" t="s">
        <v>2208</v>
      </c>
      <c r="C1109" s="1" t="s">
        <v>41</v>
      </c>
      <c r="D1109" s="1">
        <v>0</v>
      </c>
      <c r="E1109" s="2">
        <v>3.89</v>
      </c>
      <c r="F1109" s="2">
        <v>7.01</v>
      </c>
      <c r="G1109" s="1" t="s">
        <v>42</v>
      </c>
      <c r="H1109" s="1" t="s">
        <v>103</v>
      </c>
      <c r="I1109" s="1" t="s">
        <v>53</v>
      </c>
      <c r="J1109" s="1" t="s">
        <v>81</v>
      </c>
      <c r="K1109" s="1" t="s">
        <v>82</v>
      </c>
      <c r="L1109" s="1" t="s">
        <v>755</v>
      </c>
      <c r="M1109" s="3">
        <v>0.37</v>
      </c>
      <c r="N1109" s="1" t="s">
        <v>34</v>
      </c>
      <c r="O1109" s="1" t="s">
        <v>57</v>
      </c>
      <c r="P1109" s="1" t="s">
        <v>112</v>
      </c>
      <c r="Q1109" s="1" t="s">
        <v>2209</v>
      </c>
      <c r="R1109" s="1">
        <v>60110</v>
      </c>
      <c r="S1109" s="5" t="s">
        <v>2021</v>
      </c>
      <c r="T1109" s="5" t="s">
        <v>2021</v>
      </c>
      <c r="U1109" s="2">
        <v>-255.16890000000001</v>
      </c>
      <c r="V1109" s="1">
        <v>21</v>
      </c>
      <c r="W1109" s="4">
        <v>85.64</v>
      </c>
      <c r="X1109" s="1">
        <v>87877</v>
      </c>
      <c r="Y1109" s="4">
        <f>DataSheet!$E1109-DataSheet!$D1109</f>
        <v>3.89</v>
      </c>
      <c r="Z1109" s="1" t="e">
        <f t="array" aca="1" ref="Z1109" ca="1">_xludf.IFS(DataSheet!$O1109="Central","Chris",DataSheet!$O1109="East","Erin",DataSheet!$O1109="South","Sam",DataSheet!$O1109="West","William")</f>
        <v>#NAME?</v>
      </c>
    </row>
    <row r="1110" spans="1:26" ht="15.75" customHeight="1">
      <c r="A1110" s="1">
        <v>1250</v>
      </c>
      <c r="B1110" s="1" t="s">
        <v>2208</v>
      </c>
      <c r="C1110" s="1" t="s">
        <v>41</v>
      </c>
      <c r="D1110" s="1">
        <v>0.09</v>
      </c>
      <c r="E1110" s="2">
        <v>120.98</v>
      </c>
      <c r="F1110" s="2">
        <v>30</v>
      </c>
      <c r="G1110" s="1" t="s">
        <v>28</v>
      </c>
      <c r="H1110" s="1" t="s">
        <v>103</v>
      </c>
      <c r="I1110" s="1" t="s">
        <v>30</v>
      </c>
      <c r="J1110" s="1" t="s">
        <v>119</v>
      </c>
      <c r="K1110" s="1" t="s">
        <v>63</v>
      </c>
      <c r="L1110" s="1" t="s">
        <v>1174</v>
      </c>
      <c r="M1110" s="3">
        <v>0.64</v>
      </c>
      <c r="N1110" s="1" t="s">
        <v>34</v>
      </c>
      <c r="O1110" s="1" t="s">
        <v>57</v>
      </c>
      <c r="P1110" s="1" t="s">
        <v>112</v>
      </c>
      <c r="Q1110" s="1" t="s">
        <v>2209</v>
      </c>
      <c r="R1110" s="1">
        <v>60110</v>
      </c>
      <c r="S1110" s="5" t="s">
        <v>2021</v>
      </c>
      <c r="T1110" s="5" t="s">
        <v>2083</v>
      </c>
      <c r="U1110" s="2">
        <v>74.004800000000003</v>
      </c>
      <c r="V1110" s="1">
        <v>22</v>
      </c>
      <c r="W1110" s="4">
        <v>2508.15</v>
      </c>
      <c r="X1110" s="1">
        <v>87877</v>
      </c>
      <c r="Y1110" s="4">
        <f>DataSheet!$E1110-DataSheet!$D1110</f>
        <v>120.89</v>
      </c>
      <c r="Z1110" s="1" t="e">
        <f t="array" aca="1" ref="Z1110" ca="1">_xludf.IFS(DataSheet!$O1110="Central","Chris",DataSheet!$O1110="East","Erin",DataSheet!$O1110="South","Sam",DataSheet!$O1110="West","William")</f>
        <v>#NAME?</v>
      </c>
    </row>
    <row r="1111" spans="1:26" ht="15.75" customHeight="1">
      <c r="A1111" s="1">
        <v>1250</v>
      </c>
      <c r="B1111" s="1" t="s">
        <v>2208</v>
      </c>
      <c r="C1111" s="1" t="s">
        <v>41</v>
      </c>
      <c r="D1111" s="1">
        <v>0.1</v>
      </c>
      <c r="E1111" s="2">
        <v>30.98</v>
      </c>
      <c r="F1111" s="2">
        <v>5.76</v>
      </c>
      <c r="G1111" s="1" t="s">
        <v>42</v>
      </c>
      <c r="H1111" s="1" t="s">
        <v>103</v>
      </c>
      <c r="I1111" s="1" t="s">
        <v>53</v>
      </c>
      <c r="J1111" s="1" t="s">
        <v>97</v>
      </c>
      <c r="K1111" s="1" t="s">
        <v>82</v>
      </c>
      <c r="L1111" s="1" t="s">
        <v>768</v>
      </c>
      <c r="M1111" s="3">
        <v>0.4</v>
      </c>
      <c r="N1111" s="1" t="s">
        <v>34</v>
      </c>
      <c r="O1111" s="1" t="s">
        <v>57</v>
      </c>
      <c r="P1111" s="1" t="s">
        <v>112</v>
      </c>
      <c r="Q1111" s="1" t="s">
        <v>2209</v>
      </c>
      <c r="R1111" s="1">
        <v>60110</v>
      </c>
      <c r="S1111" s="5" t="s">
        <v>2021</v>
      </c>
      <c r="T1111" s="5" t="s">
        <v>2182</v>
      </c>
      <c r="U1111" s="2">
        <v>109.4248</v>
      </c>
      <c r="V1111" s="1">
        <v>8</v>
      </c>
      <c r="W1111" s="4">
        <v>225.62</v>
      </c>
      <c r="X1111" s="1">
        <v>87877</v>
      </c>
      <c r="Y1111" s="4">
        <f>DataSheet!$E1111-DataSheet!$D1111</f>
        <v>30.88</v>
      </c>
      <c r="Z1111" s="1" t="e">
        <f t="array" aca="1" ref="Z1111" ca="1">_xludf.IFS(DataSheet!$O1111="Central","Chris",DataSheet!$O1111="East","Erin",DataSheet!$O1111="South","Sam",DataSheet!$O1111="West","William")</f>
        <v>#NAME?</v>
      </c>
    </row>
    <row r="1112" spans="1:26" ht="15.75" customHeight="1">
      <c r="A1112" s="1">
        <v>2488</v>
      </c>
      <c r="B1112" s="1" t="s">
        <v>2210</v>
      </c>
      <c r="C1112" s="1" t="s">
        <v>41</v>
      </c>
      <c r="D1112" s="1">
        <v>0.08</v>
      </c>
      <c r="E1112" s="2">
        <v>4.91</v>
      </c>
      <c r="F1112" s="2">
        <v>0.5</v>
      </c>
      <c r="G1112" s="1" t="s">
        <v>42</v>
      </c>
      <c r="H1112" s="1" t="s">
        <v>43</v>
      </c>
      <c r="I1112" s="1" t="s">
        <v>53</v>
      </c>
      <c r="J1112" s="1" t="s">
        <v>162</v>
      </c>
      <c r="K1112" s="1" t="s">
        <v>82</v>
      </c>
      <c r="L1112" s="1" t="s">
        <v>1015</v>
      </c>
      <c r="M1112" s="3">
        <v>0.36</v>
      </c>
      <c r="N1112" s="1" t="s">
        <v>34</v>
      </c>
      <c r="O1112" s="1" t="s">
        <v>35</v>
      </c>
      <c r="P1112" s="1" t="s">
        <v>48</v>
      </c>
      <c r="Q1112" s="1" t="s">
        <v>2211</v>
      </c>
      <c r="R1112" s="1">
        <v>72023</v>
      </c>
      <c r="S1112" s="5" t="s">
        <v>2021</v>
      </c>
      <c r="T1112" s="5" t="s">
        <v>2021</v>
      </c>
      <c r="U1112" s="2">
        <v>12.726000000000001</v>
      </c>
      <c r="V1112" s="1">
        <v>9</v>
      </c>
      <c r="W1112" s="4">
        <v>42.69</v>
      </c>
      <c r="X1112" s="1">
        <v>86887</v>
      </c>
      <c r="Y1112" s="4">
        <f>DataSheet!$E1112-DataSheet!$D1112</f>
        <v>4.83</v>
      </c>
      <c r="Z1112" s="1" t="e">
        <f t="array" aca="1" ref="Z1112" ca="1">_xludf.IFS(DataSheet!$O1112="Central","Chris",DataSheet!$O1112="East","Erin",DataSheet!$O1112="South","Sam",DataSheet!$O1112="West","William")</f>
        <v>#NAME?</v>
      </c>
    </row>
    <row r="1113" spans="1:26" ht="15.75" customHeight="1">
      <c r="A1113" s="1">
        <v>2488</v>
      </c>
      <c r="B1113" s="1" t="s">
        <v>2210</v>
      </c>
      <c r="C1113" s="1" t="s">
        <v>41</v>
      </c>
      <c r="D1113" s="1">
        <v>0.02</v>
      </c>
      <c r="E1113" s="2">
        <v>28.15</v>
      </c>
      <c r="F1113" s="2">
        <v>6.17</v>
      </c>
      <c r="G1113" s="1" t="s">
        <v>42</v>
      </c>
      <c r="H1113" s="1" t="s">
        <v>43</v>
      </c>
      <c r="I1113" s="1" t="s">
        <v>53</v>
      </c>
      <c r="J1113" s="1" t="s">
        <v>54</v>
      </c>
      <c r="K1113" s="1" t="s">
        <v>46</v>
      </c>
      <c r="L1113" s="1" t="s">
        <v>642</v>
      </c>
      <c r="M1113" s="3">
        <v>0.55000000000000004</v>
      </c>
      <c r="N1113" s="1" t="s">
        <v>34</v>
      </c>
      <c r="O1113" s="1" t="s">
        <v>35</v>
      </c>
      <c r="P1113" s="1" t="s">
        <v>48</v>
      </c>
      <c r="Q1113" s="1" t="s">
        <v>2211</v>
      </c>
      <c r="R1113" s="1">
        <v>72023</v>
      </c>
      <c r="S1113" s="5" t="s">
        <v>2021</v>
      </c>
      <c r="T1113" s="5" t="s">
        <v>2182</v>
      </c>
      <c r="U1113" s="2">
        <v>160.8066</v>
      </c>
      <c r="V1113" s="1">
        <v>11</v>
      </c>
      <c r="W1113" s="4">
        <v>327.41000000000003</v>
      </c>
      <c r="X1113" s="1">
        <v>86887</v>
      </c>
      <c r="Y1113" s="4">
        <f>DataSheet!$E1113-DataSheet!$D1113</f>
        <v>28.13</v>
      </c>
      <c r="Z1113" s="1" t="e">
        <f t="array" aca="1" ref="Z1113" ca="1">_xludf.IFS(DataSheet!$O1113="Central","Chris",DataSheet!$O1113="East","Erin",DataSheet!$O1113="South","Sam",DataSheet!$O1113="West","William")</f>
        <v>#NAME?</v>
      </c>
    </row>
    <row r="1114" spans="1:26" ht="15.75" customHeight="1">
      <c r="A1114" s="1">
        <v>2491</v>
      </c>
      <c r="B1114" s="1" t="s">
        <v>478</v>
      </c>
      <c r="C1114" s="1" t="s">
        <v>41</v>
      </c>
      <c r="D1114" s="1">
        <v>0.08</v>
      </c>
      <c r="E1114" s="2">
        <v>4.91</v>
      </c>
      <c r="F1114" s="2">
        <v>0.5</v>
      </c>
      <c r="G1114" s="1" t="s">
        <v>42</v>
      </c>
      <c r="H1114" s="1" t="s">
        <v>43</v>
      </c>
      <c r="I1114" s="1" t="s">
        <v>53</v>
      </c>
      <c r="J1114" s="1" t="s">
        <v>162</v>
      </c>
      <c r="K1114" s="1" t="s">
        <v>82</v>
      </c>
      <c r="L1114" s="1" t="s">
        <v>1015</v>
      </c>
      <c r="M1114" s="3">
        <v>0.36</v>
      </c>
      <c r="N1114" s="1" t="s">
        <v>34</v>
      </c>
      <c r="O1114" s="1" t="s">
        <v>65</v>
      </c>
      <c r="P1114" s="1" t="s">
        <v>99</v>
      </c>
      <c r="Q1114" s="1" t="s">
        <v>109</v>
      </c>
      <c r="R1114" s="1">
        <v>90045</v>
      </c>
      <c r="S1114" s="5" t="s">
        <v>2021</v>
      </c>
      <c r="T1114" s="5" t="s">
        <v>2021</v>
      </c>
      <c r="U1114" s="2">
        <v>31.751999999999999</v>
      </c>
      <c r="V1114" s="1">
        <v>36</v>
      </c>
      <c r="W1114" s="4">
        <v>170.75</v>
      </c>
      <c r="X1114" s="1">
        <v>14785</v>
      </c>
      <c r="Y1114" s="4">
        <f>DataSheet!$E1114-DataSheet!$D1114</f>
        <v>4.83</v>
      </c>
      <c r="Z1114" s="1" t="e">
        <f t="array" aca="1" ref="Z1114" ca="1">_xludf.IFS(DataSheet!$O1114="Central","Chris",DataSheet!$O1114="East","Erin",DataSheet!$O1114="South","Sam",DataSheet!$O1114="West","William")</f>
        <v>#NAME?</v>
      </c>
    </row>
    <row r="1115" spans="1:26" ht="15.75" customHeight="1">
      <c r="A1115" s="1">
        <v>2491</v>
      </c>
      <c r="B1115" s="1" t="s">
        <v>478</v>
      </c>
      <c r="C1115" s="1" t="s">
        <v>41</v>
      </c>
      <c r="D1115" s="1">
        <v>0.02</v>
      </c>
      <c r="E1115" s="2">
        <v>28.15</v>
      </c>
      <c r="F1115" s="2">
        <v>6.17</v>
      </c>
      <c r="G1115" s="1" t="s">
        <v>42</v>
      </c>
      <c r="H1115" s="1" t="s">
        <v>43</v>
      </c>
      <c r="I1115" s="1" t="s">
        <v>53</v>
      </c>
      <c r="J1115" s="1" t="s">
        <v>54</v>
      </c>
      <c r="K1115" s="1" t="s">
        <v>46</v>
      </c>
      <c r="L1115" s="1" t="s">
        <v>642</v>
      </c>
      <c r="M1115" s="3">
        <v>0.55000000000000004</v>
      </c>
      <c r="N1115" s="1" t="s">
        <v>34</v>
      </c>
      <c r="O1115" s="1" t="s">
        <v>65</v>
      </c>
      <c r="P1115" s="1" t="s">
        <v>99</v>
      </c>
      <c r="Q1115" s="1" t="s">
        <v>109</v>
      </c>
      <c r="R1115" s="1">
        <v>90045</v>
      </c>
      <c r="S1115" s="5" t="s">
        <v>2021</v>
      </c>
      <c r="T1115" s="5" t="s">
        <v>2182</v>
      </c>
      <c r="U1115" s="2">
        <v>117.208</v>
      </c>
      <c r="V1115" s="1">
        <v>45</v>
      </c>
      <c r="W1115" s="4">
        <v>1339.42</v>
      </c>
      <c r="X1115" s="1">
        <v>14785</v>
      </c>
      <c r="Y1115" s="4">
        <f>DataSheet!$E1115-DataSheet!$D1115</f>
        <v>28.13</v>
      </c>
      <c r="Z1115" s="1" t="e">
        <f t="array" aca="1" ref="Z1115" ca="1">_xludf.IFS(DataSheet!$O1115="Central","Chris",DataSheet!$O1115="East","Erin",DataSheet!$O1115="South","Sam",DataSheet!$O1115="West","William")</f>
        <v>#NAME?</v>
      </c>
    </row>
    <row r="1116" spans="1:26" ht="15.75" customHeight="1">
      <c r="A1116" s="1">
        <v>115</v>
      </c>
      <c r="B1116" s="1" t="s">
        <v>2212</v>
      </c>
      <c r="C1116" s="1" t="s">
        <v>52</v>
      </c>
      <c r="D1116" s="1">
        <v>7.0000000000000007E-2</v>
      </c>
      <c r="E1116" s="2">
        <v>2.12</v>
      </c>
      <c r="F1116" s="2">
        <v>1.99</v>
      </c>
      <c r="G1116" s="1" t="s">
        <v>42</v>
      </c>
      <c r="H1116" s="1" t="s">
        <v>80</v>
      </c>
      <c r="I1116" s="1" t="s">
        <v>44</v>
      </c>
      <c r="J1116" s="1" t="s">
        <v>45</v>
      </c>
      <c r="K1116" s="1" t="s">
        <v>46</v>
      </c>
      <c r="L1116" s="1" t="s">
        <v>2213</v>
      </c>
      <c r="M1116" s="3">
        <v>0.55000000000000004</v>
      </c>
      <c r="N1116" s="1" t="s">
        <v>34</v>
      </c>
      <c r="O1116" s="1" t="s">
        <v>65</v>
      </c>
      <c r="P1116" s="1" t="s">
        <v>149</v>
      </c>
      <c r="Q1116" s="1" t="s">
        <v>2214</v>
      </c>
      <c r="R1116" s="1">
        <v>97128</v>
      </c>
      <c r="S1116" s="5" t="s">
        <v>2021</v>
      </c>
      <c r="T1116" s="5" t="s">
        <v>2083</v>
      </c>
      <c r="U1116" s="2">
        <v>-55.84</v>
      </c>
      <c r="V1116" s="1">
        <v>12</v>
      </c>
      <c r="W1116" s="4">
        <v>26.07</v>
      </c>
      <c r="X1116" s="1">
        <v>89585</v>
      </c>
      <c r="Y1116" s="4">
        <f>DataSheet!$E1116-DataSheet!$D1116</f>
        <v>2.0500000000000003</v>
      </c>
      <c r="Z1116" s="1" t="e">
        <f t="array" aca="1" ref="Z1116" ca="1">_xludf.IFS(DataSheet!$O1116="Central","Chris",DataSheet!$O1116="East","Erin",DataSheet!$O1116="South","Sam",DataSheet!$O1116="West","William")</f>
        <v>#NAME?</v>
      </c>
    </row>
    <row r="1117" spans="1:26" ht="15.75" customHeight="1">
      <c r="A1117" s="1">
        <v>117</v>
      </c>
      <c r="B1117" s="1" t="s">
        <v>151</v>
      </c>
      <c r="C1117" s="1" t="s">
        <v>52</v>
      </c>
      <c r="D1117" s="1">
        <v>7.0000000000000007E-2</v>
      </c>
      <c r="E1117" s="2">
        <v>2.12</v>
      </c>
      <c r="F1117" s="2">
        <v>1.99</v>
      </c>
      <c r="G1117" s="1" t="s">
        <v>42</v>
      </c>
      <c r="H1117" s="1" t="s">
        <v>80</v>
      </c>
      <c r="I1117" s="1" t="s">
        <v>44</v>
      </c>
      <c r="J1117" s="1" t="s">
        <v>45</v>
      </c>
      <c r="K1117" s="1" t="s">
        <v>46</v>
      </c>
      <c r="L1117" s="1" t="s">
        <v>2213</v>
      </c>
      <c r="M1117" s="3">
        <v>0.55000000000000004</v>
      </c>
      <c r="N1117" s="1" t="s">
        <v>34</v>
      </c>
      <c r="O1117" s="1" t="s">
        <v>65</v>
      </c>
      <c r="P1117" s="1" t="s">
        <v>73</v>
      </c>
      <c r="Q1117" s="1" t="s">
        <v>152</v>
      </c>
      <c r="R1117" s="1">
        <v>98103</v>
      </c>
      <c r="S1117" s="5" t="s">
        <v>2021</v>
      </c>
      <c r="T1117" s="5" t="s">
        <v>2083</v>
      </c>
      <c r="U1117" s="2">
        <v>-55.84</v>
      </c>
      <c r="V1117" s="1">
        <v>46</v>
      </c>
      <c r="W1117" s="4">
        <v>99.94</v>
      </c>
      <c r="X1117" s="1">
        <v>58914</v>
      </c>
      <c r="Y1117" s="4">
        <f>DataSheet!$E1117-DataSheet!$D1117</f>
        <v>2.0500000000000003</v>
      </c>
      <c r="Z1117" s="1" t="e">
        <f t="array" aca="1" ref="Z1117" ca="1">_xludf.IFS(DataSheet!$O1117="Central","Chris",DataSheet!$O1117="East","Erin",DataSheet!$O1117="South","Sam",DataSheet!$O1117="West","William")</f>
        <v>#NAME?</v>
      </c>
    </row>
    <row r="1118" spans="1:26" ht="15.75" customHeight="1">
      <c r="A1118" s="1">
        <v>2851</v>
      </c>
      <c r="B1118" s="1" t="s">
        <v>2215</v>
      </c>
      <c r="C1118" s="1" t="s">
        <v>52</v>
      </c>
      <c r="D1118" s="1">
        <v>0.05</v>
      </c>
      <c r="E1118" s="2">
        <v>115.99</v>
      </c>
      <c r="F1118" s="2">
        <v>8.99</v>
      </c>
      <c r="G1118" s="1" t="s">
        <v>42</v>
      </c>
      <c r="H1118" s="1" t="s">
        <v>43</v>
      </c>
      <c r="I1118" s="1" t="s">
        <v>44</v>
      </c>
      <c r="J1118" s="1" t="s">
        <v>145</v>
      </c>
      <c r="K1118" s="1" t="s">
        <v>82</v>
      </c>
      <c r="L1118" s="1" t="s">
        <v>2216</v>
      </c>
      <c r="M1118" s="3">
        <v>0.57999999999999996</v>
      </c>
      <c r="N1118" s="1" t="s">
        <v>34</v>
      </c>
      <c r="O1118" s="1" t="s">
        <v>57</v>
      </c>
      <c r="P1118" s="1" t="s">
        <v>199</v>
      </c>
      <c r="Q1118" s="1" t="s">
        <v>2217</v>
      </c>
      <c r="R1118" s="1">
        <v>79762</v>
      </c>
      <c r="S1118" s="5" t="s">
        <v>2021</v>
      </c>
      <c r="T1118" s="5" t="s">
        <v>2140</v>
      </c>
      <c r="U1118" s="2">
        <v>719.35260000000005</v>
      </c>
      <c r="V1118" s="1">
        <v>11</v>
      </c>
      <c r="W1118" s="4">
        <v>1042.54</v>
      </c>
      <c r="X1118" s="1">
        <v>86454</v>
      </c>
      <c r="Y1118" s="4">
        <f>DataSheet!$E1118-DataSheet!$D1118</f>
        <v>115.94</v>
      </c>
      <c r="Z1118" s="1" t="e">
        <f t="array" aca="1" ref="Z1118" ca="1">_xludf.IFS(DataSheet!$O1118="Central","Chris",DataSheet!$O1118="East","Erin",DataSheet!$O1118="South","Sam",DataSheet!$O1118="West","William")</f>
        <v>#NAME?</v>
      </c>
    </row>
    <row r="1119" spans="1:26" ht="15.75" customHeight="1">
      <c r="A1119" s="1">
        <v>1271</v>
      </c>
      <c r="B1119" s="1" t="s">
        <v>2218</v>
      </c>
      <c r="C1119" s="1" t="s">
        <v>126</v>
      </c>
      <c r="D1119" s="1">
        <v>7.0000000000000007E-2</v>
      </c>
      <c r="E1119" s="2">
        <v>125.99</v>
      </c>
      <c r="F1119" s="2">
        <v>7.69</v>
      </c>
      <c r="G1119" s="1" t="s">
        <v>42</v>
      </c>
      <c r="H1119" s="1" t="s">
        <v>103</v>
      </c>
      <c r="I1119" s="1" t="s">
        <v>44</v>
      </c>
      <c r="J1119" s="1" t="s">
        <v>145</v>
      </c>
      <c r="K1119" s="1" t="s">
        <v>82</v>
      </c>
      <c r="L1119" s="1" t="s">
        <v>668</v>
      </c>
      <c r="M1119" s="3">
        <v>0.59</v>
      </c>
      <c r="N1119" s="1" t="s">
        <v>34</v>
      </c>
      <c r="O1119" s="1" t="s">
        <v>65</v>
      </c>
      <c r="P1119" s="1" t="s">
        <v>99</v>
      </c>
      <c r="Q1119" s="1" t="s">
        <v>2219</v>
      </c>
      <c r="R1119" s="1">
        <v>91941</v>
      </c>
      <c r="S1119" s="5" t="s">
        <v>2021</v>
      </c>
      <c r="T1119" s="5" t="s">
        <v>2182</v>
      </c>
      <c r="U1119" s="2">
        <v>588.24570000000006</v>
      </c>
      <c r="V1119" s="1">
        <v>8</v>
      </c>
      <c r="W1119" s="4">
        <v>852.53</v>
      </c>
      <c r="X1119" s="1">
        <v>88410</v>
      </c>
      <c r="Y1119" s="4">
        <f>DataSheet!$E1119-DataSheet!$D1119</f>
        <v>125.92</v>
      </c>
      <c r="Z1119" s="1" t="e">
        <f t="array" aca="1" ref="Z1119" ca="1">_xludf.IFS(DataSheet!$O1119="Central","Chris",DataSheet!$O1119="East","Erin",DataSheet!$O1119="South","Sam",DataSheet!$O1119="West","William")</f>
        <v>#NAME?</v>
      </c>
    </row>
    <row r="1120" spans="1:26" ht="15.75" customHeight="1">
      <c r="A1120" s="1">
        <v>191</v>
      </c>
      <c r="B1120" s="1" t="s">
        <v>1170</v>
      </c>
      <c r="C1120" s="1" t="s">
        <v>79</v>
      </c>
      <c r="D1120" s="1">
        <v>0.05</v>
      </c>
      <c r="E1120" s="2">
        <v>3.8</v>
      </c>
      <c r="F1120" s="2">
        <v>1.49</v>
      </c>
      <c r="G1120" s="1" t="s">
        <v>42</v>
      </c>
      <c r="H1120" s="1" t="s">
        <v>103</v>
      </c>
      <c r="I1120" s="1" t="s">
        <v>53</v>
      </c>
      <c r="J1120" s="1" t="s">
        <v>81</v>
      </c>
      <c r="K1120" s="1" t="s">
        <v>82</v>
      </c>
      <c r="L1120" s="1" t="s">
        <v>1243</v>
      </c>
      <c r="M1120" s="3">
        <v>0.38</v>
      </c>
      <c r="N1120" s="1" t="s">
        <v>34</v>
      </c>
      <c r="O1120" s="1" t="s">
        <v>57</v>
      </c>
      <c r="P1120" s="1" t="s">
        <v>112</v>
      </c>
      <c r="Q1120" s="1" t="s">
        <v>1172</v>
      </c>
      <c r="R1120" s="1">
        <v>60505</v>
      </c>
      <c r="S1120" s="5" t="s">
        <v>2021</v>
      </c>
      <c r="T1120" s="5" t="s">
        <v>2083</v>
      </c>
      <c r="U1120" s="2">
        <v>14.467000000000001</v>
      </c>
      <c r="V1120" s="1">
        <v>14</v>
      </c>
      <c r="W1120" s="4">
        <v>53.26</v>
      </c>
      <c r="X1120" s="1">
        <v>89093</v>
      </c>
      <c r="Y1120" s="4">
        <f>DataSheet!$E1120-DataSheet!$D1120</f>
        <v>3.75</v>
      </c>
      <c r="Z1120" s="1" t="e">
        <f t="array" aca="1" ref="Z1120" ca="1">_xludf.IFS(DataSheet!$O1120="Central","Chris",DataSheet!$O1120="East","Erin",DataSheet!$O1120="South","Sam",DataSheet!$O1120="West","William")</f>
        <v>#NAME?</v>
      </c>
    </row>
    <row r="1121" spans="1:26" ht="15.75" customHeight="1">
      <c r="A1121" s="1">
        <v>191</v>
      </c>
      <c r="B1121" s="1" t="s">
        <v>1170</v>
      </c>
      <c r="C1121" s="1" t="s">
        <v>79</v>
      </c>
      <c r="D1121" s="1">
        <v>0.09</v>
      </c>
      <c r="E1121" s="2">
        <v>30.73</v>
      </c>
      <c r="F1121" s="2">
        <v>4</v>
      </c>
      <c r="G1121" s="1" t="s">
        <v>42</v>
      </c>
      <c r="H1121" s="1" t="s">
        <v>103</v>
      </c>
      <c r="I1121" s="1" t="s">
        <v>44</v>
      </c>
      <c r="J1121" s="1" t="s">
        <v>45</v>
      </c>
      <c r="K1121" s="1" t="s">
        <v>82</v>
      </c>
      <c r="L1121" s="1" t="s">
        <v>701</v>
      </c>
      <c r="M1121" s="3">
        <v>0.75</v>
      </c>
      <c r="N1121" s="1" t="s">
        <v>34</v>
      </c>
      <c r="O1121" s="1" t="s">
        <v>57</v>
      </c>
      <c r="P1121" s="1" t="s">
        <v>112</v>
      </c>
      <c r="Q1121" s="1" t="s">
        <v>1172</v>
      </c>
      <c r="R1121" s="1">
        <v>60505</v>
      </c>
      <c r="S1121" s="5" t="s">
        <v>2021</v>
      </c>
      <c r="T1121" s="5" t="s">
        <v>2021</v>
      </c>
      <c r="U1121" s="2">
        <v>-99.986400000000003</v>
      </c>
      <c r="V1121" s="1">
        <v>7</v>
      </c>
      <c r="W1121" s="4">
        <v>203.49</v>
      </c>
      <c r="X1121" s="1">
        <v>89093</v>
      </c>
      <c r="Y1121" s="4">
        <f>DataSheet!$E1121-DataSheet!$D1121</f>
        <v>30.64</v>
      </c>
      <c r="Z1121" s="1" t="e">
        <f t="array" aca="1" ref="Z1121" ca="1">_xludf.IFS(DataSheet!$O1121="Central","Chris",DataSheet!$O1121="East","Erin",DataSheet!$O1121="South","Sam",DataSheet!$O1121="West","William")</f>
        <v>#NAME?</v>
      </c>
    </row>
    <row r="1122" spans="1:26" ht="15.75" customHeight="1">
      <c r="A1122" s="1">
        <v>191</v>
      </c>
      <c r="B1122" s="1" t="s">
        <v>1170</v>
      </c>
      <c r="C1122" s="1" t="s">
        <v>79</v>
      </c>
      <c r="D1122" s="1">
        <v>0</v>
      </c>
      <c r="E1122" s="2">
        <v>125.99</v>
      </c>
      <c r="F1122" s="2">
        <v>8.08</v>
      </c>
      <c r="G1122" s="1" t="s">
        <v>42</v>
      </c>
      <c r="H1122" s="1" t="s">
        <v>103</v>
      </c>
      <c r="I1122" s="1" t="s">
        <v>44</v>
      </c>
      <c r="J1122" s="1" t="s">
        <v>145</v>
      </c>
      <c r="K1122" s="1" t="s">
        <v>82</v>
      </c>
      <c r="L1122" s="1" t="s">
        <v>2220</v>
      </c>
      <c r="M1122" s="3">
        <v>0.56999999999999995</v>
      </c>
      <c r="N1122" s="1" t="s">
        <v>34</v>
      </c>
      <c r="O1122" s="1" t="s">
        <v>57</v>
      </c>
      <c r="P1122" s="1" t="s">
        <v>112</v>
      </c>
      <c r="Q1122" s="1" t="s">
        <v>1172</v>
      </c>
      <c r="R1122" s="1">
        <v>60505</v>
      </c>
      <c r="S1122" s="5" t="s">
        <v>2021</v>
      </c>
      <c r="T1122" s="5" t="s">
        <v>2182</v>
      </c>
      <c r="U1122" s="2">
        <v>1348.59672</v>
      </c>
      <c r="V1122" s="1">
        <v>22</v>
      </c>
      <c r="W1122" s="4">
        <v>2356.0100000000002</v>
      </c>
      <c r="X1122" s="1">
        <v>89093</v>
      </c>
      <c r="Y1122" s="4">
        <f>DataSheet!$E1122-DataSheet!$D1122</f>
        <v>125.99</v>
      </c>
      <c r="Z1122" s="1" t="e">
        <f t="array" aca="1" ref="Z1122" ca="1">_xludf.IFS(DataSheet!$O1122="Central","Chris",DataSheet!$O1122="East","Erin",DataSheet!$O1122="South","Sam",DataSheet!$O1122="West","William")</f>
        <v>#NAME?</v>
      </c>
    </row>
    <row r="1123" spans="1:26" ht="15.75" customHeight="1">
      <c r="A1123" s="1">
        <v>1634</v>
      </c>
      <c r="B1123" s="1" t="s">
        <v>2221</v>
      </c>
      <c r="C1123" s="1" t="s">
        <v>79</v>
      </c>
      <c r="D1123" s="1">
        <v>0.08</v>
      </c>
      <c r="E1123" s="2">
        <v>100.97</v>
      </c>
      <c r="F1123" s="2">
        <v>14</v>
      </c>
      <c r="G1123" s="1" t="s">
        <v>28</v>
      </c>
      <c r="H1123" s="1" t="s">
        <v>80</v>
      </c>
      <c r="I1123" s="1" t="s">
        <v>44</v>
      </c>
      <c r="J1123" s="1" t="s">
        <v>62</v>
      </c>
      <c r="K1123" s="1" t="s">
        <v>63</v>
      </c>
      <c r="L1123" s="1" t="s">
        <v>2222</v>
      </c>
      <c r="M1123" s="3">
        <v>0.37</v>
      </c>
      <c r="N1123" s="1" t="s">
        <v>34</v>
      </c>
      <c r="O1123" s="1" t="s">
        <v>35</v>
      </c>
      <c r="P1123" s="1" t="s">
        <v>36</v>
      </c>
      <c r="Q1123" s="1" t="s">
        <v>2223</v>
      </c>
      <c r="R1123" s="1">
        <v>39212</v>
      </c>
      <c r="S1123" s="5" t="s">
        <v>2021</v>
      </c>
      <c r="T1123" s="5" t="s">
        <v>2182</v>
      </c>
      <c r="U1123" s="2">
        <v>-73.494119999999995</v>
      </c>
      <c r="V1123" s="1">
        <v>15</v>
      </c>
      <c r="W1123" s="4">
        <v>1483.16</v>
      </c>
      <c r="X1123" s="1">
        <v>90532</v>
      </c>
      <c r="Y1123" s="4">
        <f>DataSheet!$E1123-DataSheet!$D1123</f>
        <v>100.89</v>
      </c>
      <c r="Z1123" s="1" t="e">
        <f t="array" aca="1" ref="Z1123" ca="1">_xludf.IFS(DataSheet!$O1123="Central","Chris",DataSheet!$O1123="East","Erin",DataSheet!$O1123="South","Sam",DataSheet!$O1123="West","William")</f>
        <v>#NAME?</v>
      </c>
    </row>
    <row r="1124" spans="1:26" ht="15.75" customHeight="1">
      <c r="A1124" s="1">
        <v>2334</v>
      </c>
      <c r="B1124" s="1" t="s">
        <v>2141</v>
      </c>
      <c r="C1124" s="1" t="s">
        <v>79</v>
      </c>
      <c r="D1124" s="1">
        <v>0.05</v>
      </c>
      <c r="E1124" s="2">
        <v>14.81</v>
      </c>
      <c r="F1124" s="2">
        <v>13.32</v>
      </c>
      <c r="G1124" s="1" t="s">
        <v>42</v>
      </c>
      <c r="H1124" s="1" t="s">
        <v>29</v>
      </c>
      <c r="I1124" s="1" t="s">
        <v>53</v>
      </c>
      <c r="J1124" s="1" t="s">
        <v>104</v>
      </c>
      <c r="K1124" s="1" t="s">
        <v>82</v>
      </c>
      <c r="L1124" s="1" t="s">
        <v>617</v>
      </c>
      <c r="M1124" s="3">
        <v>0.43</v>
      </c>
      <c r="N1124" s="1" t="s">
        <v>34</v>
      </c>
      <c r="O1124" s="1" t="s">
        <v>57</v>
      </c>
      <c r="P1124" s="1" t="s">
        <v>375</v>
      </c>
      <c r="Q1124" s="1" t="s">
        <v>2142</v>
      </c>
      <c r="R1124" s="1">
        <v>53220</v>
      </c>
      <c r="S1124" s="5" t="s">
        <v>2021</v>
      </c>
      <c r="T1124" s="5" t="s">
        <v>2083</v>
      </c>
      <c r="U1124" s="2">
        <v>-190.49</v>
      </c>
      <c r="V1124" s="1">
        <v>8</v>
      </c>
      <c r="W1124" s="4">
        <v>115.99</v>
      </c>
      <c r="X1124" s="1">
        <v>89609</v>
      </c>
      <c r="Y1124" s="4">
        <f>DataSheet!$E1124-DataSheet!$D1124</f>
        <v>14.76</v>
      </c>
      <c r="Z1124" s="1" t="e">
        <f t="array" aca="1" ref="Z1124" ca="1">_xludf.IFS(DataSheet!$O1124="Central","Chris",DataSheet!$O1124="East","Erin",DataSheet!$O1124="South","Sam",DataSheet!$O1124="West","William")</f>
        <v>#NAME?</v>
      </c>
    </row>
    <row r="1125" spans="1:26" ht="15.75" customHeight="1">
      <c r="A1125" s="1">
        <v>2334</v>
      </c>
      <c r="B1125" s="1" t="s">
        <v>2141</v>
      </c>
      <c r="C1125" s="1" t="s">
        <v>79</v>
      </c>
      <c r="D1125" s="1">
        <v>0.08</v>
      </c>
      <c r="E1125" s="2">
        <v>2.78</v>
      </c>
      <c r="F1125" s="2">
        <v>1.25</v>
      </c>
      <c r="G1125" s="1" t="s">
        <v>42</v>
      </c>
      <c r="H1125" s="1" t="s">
        <v>29</v>
      </c>
      <c r="I1125" s="1" t="s">
        <v>53</v>
      </c>
      <c r="J1125" s="1" t="s">
        <v>54</v>
      </c>
      <c r="K1125" s="1" t="s">
        <v>55</v>
      </c>
      <c r="L1125" s="1" t="s">
        <v>400</v>
      </c>
      <c r="M1125" s="3">
        <v>0.59</v>
      </c>
      <c r="N1125" s="1" t="s">
        <v>34</v>
      </c>
      <c r="O1125" s="1" t="s">
        <v>57</v>
      </c>
      <c r="P1125" s="1" t="s">
        <v>375</v>
      </c>
      <c r="Q1125" s="1" t="s">
        <v>2142</v>
      </c>
      <c r="R1125" s="1">
        <v>53220</v>
      </c>
      <c r="S1125" s="5" t="s">
        <v>2021</v>
      </c>
      <c r="T1125" s="5" t="s">
        <v>2182</v>
      </c>
      <c r="U1125" s="2">
        <v>-8.77</v>
      </c>
      <c r="V1125" s="1">
        <v>7</v>
      </c>
      <c r="W1125" s="4">
        <v>19.46</v>
      </c>
      <c r="X1125" s="1">
        <v>89609</v>
      </c>
      <c r="Y1125" s="4">
        <f>DataSheet!$E1125-DataSheet!$D1125</f>
        <v>2.6999999999999997</v>
      </c>
      <c r="Z1125" s="1" t="e">
        <f t="array" aca="1" ref="Z1125" ca="1">_xludf.IFS(DataSheet!$O1125="Central","Chris",DataSheet!$O1125="East","Erin",DataSheet!$O1125="South","Sam",DataSheet!$O1125="West","William")</f>
        <v>#NAME?</v>
      </c>
    </row>
    <row r="1126" spans="1:26" ht="15.75" customHeight="1">
      <c r="A1126" s="1">
        <v>2847</v>
      </c>
      <c r="B1126" s="1" t="s">
        <v>2224</v>
      </c>
      <c r="C1126" s="1" t="s">
        <v>79</v>
      </c>
      <c r="D1126" s="1">
        <v>0.04</v>
      </c>
      <c r="E1126" s="2">
        <v>90.48</v>
      </c>
      <c r="F1126" s="2">
        <v>19.989999999999998</v>
      </c>
      <c r="G1126" s="1" t="s">
        <v>42</v>
      </c>
      <c r="H1126" s="1" t="s">
        <v>103</v>
      </c>
      <c r="I1126" s="1" t="s">
        <v>53</v>
      </c>
      <c r="J1126" s="1" t="s">
        <v>362</v>
      </c>
      <c r="K1126" s="1" t="s">
        <v>82</v>
      </c>
      <c r="L1126" s="1" t="s">
        <v>523</v>
      </c>
      <c r="M1126" s="3">
        <v>0.4</v>
      </c>
      <c r="N1126" s="1" t="s">
        <v>34</v>
      </c>
      <c r="O1126" s="1" t="s">
        <v>35</v>
      </c>
      <c r="P1126" s="1" t="s">
        <v>418</v>
      </c>
      <c r="Q1126" s="1" t="s">
        <v>2225</v>
      </c>
      <c r="R1126" s="1">
        <v>38017</v>
      </c>
      <c r="S1126" s="5" t="s">
        <v>2021</v>
      </c>
      <c r="T1126" s="5" t="s">
        <v>2083</v>
      </c>
      <c r="U1126" s="2">
        <v>55.555199999999999</v>
      </c>
      <c r="V1126" s="1">
        <v>3</v>
      </c>
      <c r="W1126" s="4">
        <v>268.64</v>
      </c>
      <c r="X1126" s="1">
        <v>85928</v>
      </c>
      <c r="Y1126" s="4">
        <f>DataSheet!$E1126-DataSheet!$D1126</f>
        <v>90.44</v>
      </c>
      <c r="Z1126" s="1" t="e">
        <f t="array" aca="1" ref="Z1126" ca="1">_xludf.IFS(DataSheet!$O1126="Central","Chris",DataSheet!$O1126="East","Erin",DataSheet!$O1126="South","Sam",DataSheet!$O1126="West","William")</f>
        <v>#NAME?</v>
      </c>
    </row>
    <row r="1127" spans="1:26" ht="15.75" customHeight="1">
      <c r="A1127" s="1">
        <v>2847</v>
      </c>
      <c r="B1127" s="1" t="s">
        <v>2224</v>
      </c>
      <c r="C1127" s="1" t="s">
        <v>79</v>
      </c>
      <c r="D1127" s="1">
        <v>0.02</v>
      </c>
      <c r="E1127" s="2">
        <v>9.77</v>
      </c>
      <c r="F1127" s="2">
        <v>6.02</v>
      </c>
      <c r="G1127" s="1" t="s">
        <v>42</v>
      </c>
      <c r="H1127" s="1" t="s">
        <v>103</v>
      </c>
      <c r="I1127" s="1" t="s">
        <v>30</v>
      </c>
      <c r="J1127" s="1" t="s">
        <v>136</v>
      </c>
      <c r="K1127" s="1" t="s">
        <v>154</v>
      </c>
      <c r="L1127" s="1" t="s">
        <v>2226</v>
      </c>
      <c r="M1127" s="3">
        <v>0.48</v>
      </c>
      <c r="N1127" s="1" t="s">
        <v>34</v>
      </c>
      <c r="O1127" s="1" t="s">
        <v>35</v>
      </c>
      <c r="P1127" s="1" t="s">
        <v>418</v>
      </c>
      <c r="Q1127" s="1" t="s">
        <v>2225</v>
      </c>
      <c r="R1127" s="1">
        <v>38017</v>
      </c>
      <c r="S1127" s="5" t="s">
        <v>2021</v>
      </c>
      <c r="T1127" s="5" t="s">
        <v>2182</v>
      </c>
      <c r="U1127" s="2">
        <v>-535.33199999999999</v>
      </c>
      <c r="V1127" s="1">
        <v>9</v>
      </c>
      <c r="W1127" s="4">
        <v>87.68</v>
      </c>
      <c r="X1127" s="1">
        <v>85928</v>
      </c>
      <c r="Y1127" s="4">
        <f>DataSheet!$E1127-DataSheet!$D1127</f>
        <v>9.75</v>
      </c>
      <c r="Z1127" s="1" t="e">
        <f t="array" aca="1" ref="Z1127" ca="1">_xludf.IFS(DataSheet!$O1127="Central","Chris",DataSheet!$O1127="East","Erin",DataSheet!$O1127="South","Sam",DataSheet!$O1127="West","William")</f>
        <v>#NAME?</v>
      </c>
    </row>
    <row r="1128" spans="1:26" ht="15.75" customHeight="1">
      <c r="A1128" s="1">
        <v>2847</v>
      </c>
      <c r="B1128" s="1" t="s">
        <v>2224</v>
      </c>
      <c r="C1128" s="1" t="s">
        <v>79</v>
      </c>
      <c r="D1128" s="1">
        <v>0.09</v>
      </c>
      <c r="E1128" s="2">
        <v>34.99</v>
      </c>
      <c r="F1128" s="2">
        <v>7.73</v>
      </c>
      <c r="G1128" s="1" t="s">
        <v>42</v>
      </c>
      <c r="H1128" s="1" t="s">
        <v>103</v>
      </c>
      <c r="I1128" s="1" t="s">
        <v>53</v>
      </c>
      <c r="J1128" s="1" t="s">
        <v>54</v>
      </c>
      <c r="K1128" s="1" t="s">
        <v>82</v>
      </c>
      <c r="L1128" s="1" t="s">
        <v>1362</v>
      </c>
      <c r="M1128" s="3">
        <v>0.59</v>
      </c>
      <c r="N1128" s="1" t="s">
        <v>34</v>
      </c>
      <c r="O1128" s="1" t="s">
        <v>35</v>
      </c>
      <c r="P1128" s="1" t="s">
        <v>418</v>
      </c>
      <c r="Q1128" s="1" t="s">
        <v>2225</v>
      </c>
      <c r="R1128" s="1">
        <v>38017</v>
      </c>
      <c r="S1128" s="5" t="s">
        <v>2021</v>
      </c>
      <c r="T1128" s="5" t="s">
        <v>2083</v>
      </c>
      <c r="U1128" s="2">
        <v>-208.72040000000001</v>
      </c>
      <c r="V1128" s="1">
        <v>1</v>
      </c>
      <c r="W1128" s="4">
        <v>37.619999999999997</v>
      </c>
      <c r="X1128" s="1">
        <v>85928</v>
      </c>
      <c r="Y1128" s="4">
        <f>DataSheet!$E1128-DataSheet!$D1128</f>
        <v>34.9</v>
      </c>
      <c r="Z1128" s="1" t="e">
        <f t="array" aca="1" ref="Z1128" ca="1">_xludf.IFS(DataSheet!$O1128="Central","Chris",DataSheet!$O1128="East","Erin",DataSheet!$O1128="South","Sam",DataSheet!$O1128="West","William")</f>
        <v>#NAME?</v>
      </c>
    </row>
    <row r="1129" spans="1:26" ht="15.75" customHeight="1">
      <c r="A1129" s="1">
        <v>1602</v>
      </c>
      <c r="B1129" s="1" t="s">
        <v>2227</v>
      </c>
      <c r="C1129" s="1" t="s">
        <v>27</v>
      </c>
      <c r="D1129" s="1">
        <v>0.1</v>
      </c>
      <c r="E1129" s="2">
        <v>9.11</v>
      </c>
      <c r="F1129" s="2">
        <v>2.15</v>
      </c>
      <c r="G1129" s="1" t="s">
        <v>42</v>
      </c>
      <c r="H1129" s="1" t="s">
        <v>80</v>
      </c>
      <c r="I1129" s="1" t="s">
        <v>53</v>
      </c>
      <c r="J1129" s="1" t="s">
        <v>97</v>
      </c>
      <c r="K1129" s="1" t="s">
        <v>55</v>
      </c>
      <c r="L1129" s="1" t="s">
        <v>98</v>
      </c>
      <c r="M1129" s="3">
        <v>0.4</v>
      </c>
      <c r="N1129" s="1" t="s">
        <v>34</v>
      </c>
      <c r="O1129" s="1" t="s">
        <v>121</v>
      </c>
      <c r="P1129" s="1" t="s">
        <v>437</v>
      </c>
      <c r="Q1129" s="1" t="s">
        <v>2228</v>
      </c>
      <c r="R1129" s="1">
        <v>20601</v>
      </c>
      <c r="S1129" s="5" t="s">
        <v>2182</v>
      </c>
      <c r="T1129" s="5" t="s">
        <v>2156</v>
      </c>
      <c r="U1129" s="2">
        <v>-3.9312</v>
      </c>
      <c r="V1129" s="1">
        <v>2</v>
      </c>
      <c r="W1129" s="4">
        <v>17.420000000000002</v>
      </c>
      <c r="X1129" s="1">
        <v>89680</v>
      </c>
      <c r="Y1129" s="4">
        <f>DataSheet!$E1129-DataSheet!$D1129</f>
        <v>9.01</v>
      </c>
      <c r="Z1129" s="1" t="e">
        <f t="array" aca="1" ref="Z1129" ca="1">_xludf.IFS(DataSheet!$O1129="Central","Chris",DataSheet!$O1129="East","Erin",DataSheet!$O1129="South","Sam",DataSheet!$O1129="West","William")</f>
        <v>#NAME?</v>
      </c>
    </row>
    <row r="1130" spans="1:26" ht="15.75" customHeight="1">
      <c r="A1130" s="1">
        <v>451</v>
      </c>
      <c r="B1130" s="1" t="s">
        <v>232</v>
      </c>
      <c r="C1130" s="1" t="s">
        <v>41</v>
      </c>
      <c r="D1130" s="1">
        <v>0.03</v>
      </c>
      <c r="E1130" s="2">
        <v>15.99</v>
      </c>
      <c r="F1130" s="2">
        <v>11.28</v>
      </c>
      <c r="G1130" s="1" t="s">
        <v>42</v>
      </c>
      <c r="H1130" s="1" t="s">
        <v>80</v>
      </c>
      <c r="I1130" s="1" t="s">
        <v>44</v>
      </c>
      <c r="J1130" s="1" t="s">
        <v>62</v>
      </c>
      <c r="K1130" s="1" t="s">
        <v>154</v>
      </c>
      <c r="L1130" s="1" t="s">
        <v>1260</v>
      </c>
      <c r="M1130" s="3">
        <v>0.38</v>
      </c>
      <c r="N1130" s="1" t="s">
        <v>34</v>
      </c>
      <c r="O1130" s="1" t="s">
        <v>65</v>
      </c>
      <c r="P1130" s="1" t="s">
        <v>99</v>
      </c>
      <c r="Q1130" s="1" t="s">
        <v>234</v>
      </c>
      <c r="R1130" s="1">
        <v>94024</v>
      </c>
      <c r="S1130" s="5" t="s">
        <v>2182</v>
      </c>
      <c r="T1130" s="5" t="s">
        <v>2083</v>
      </c>
      <c r="U1130" s="2">
        <v>-53.296199999999999</v>
      </c>
      <c r="V1130" s="1">
        <v>2</v>
      </c>
      <c r="W1130" s="4">
        <v>35.479999999999997</v>
      </c>
      <c r="X1130" s="1">
        <v>86010</v>
      </c>
      <c r="Y1130" s="4">
        <f>DataSheet!$E1130-DataSheet!$D1130</f>
        <v>15.96</v>
      </c>
      <c r="Z1130" s="1" t="e">
        <f t="array" aca="1" ref="Z1130" ca="1">_xludf.IFS(DataSheet!$O1130="Central","Chris",DataSheet!$O1130="East","Erin",DataSheet!$O1130="South","Sam",DataSheet!$O1130="West","William")</f>
        <v>#NAME?</v>
      </c>
    </row>
    <row r="1131" spans="1:26" ht="15.75" customHeight="1">
      <c r="A1131" s="1">
        <v>3191</v>
      </c>
      <c r="B1131" s="1" t="s">
        <v>1789</v>
      </c>
      <c r="C1131" s="1" t="s">
        <v>41</v>
      </c>
      <c r="D1131" s="1">
        <v>0.09</v>
      </c>
      <c r="E1131" s="2">
        <v>35.94</v>
      </c>
      <c r="F1131" s="2">
        <v>6.66</v>
      </c>
      <c r="G1131" s="1" t="s">
        <v>42</v>
      </c>
      <c r="H1131" s="1" t="s">
        <v>103</v>
      </c>
      <c r="I1131" s="1" t="s">
        <v>53</v>
      </c>
      <c r="J1131" s="1" t="s">
        <v>362</v>
      </c>
      <c r="K1131" s="1" t="s">
        <v>82</v>
      </c>
      <c r="L1131" s="1" t="s">
        <v>2229</v>
      </c>
      <c r="M1131" s="3">
        <v>0.4</v>
      </c>
      <c r="N1131" s="1" t="s">
        <v>34</v>
      </c>
      <c r="O1131" s="1" t="s">
        <v>57</v>
      </c>
      <c r="P1131" s="1" t="s">
        <v>375</v>
      </c>
      <c r="Q1131" s="1" t="s">
        <v>1790</v>
      </c>
      <c r="R1131" s="1">
        <v>54481</v>
      </c>
      <c r="S1131" s="5" t="s">
        <v>2182</v>
      </c>
      <c r="T1131" s="5" t="s">
        <v>2156</v>
      </c>
      <c r="U1131" s="2">
        <v>172.56440000000001</v>
      </c>
      <c r="V1131" s="1">
        <v>9</v>
      </c>
      <c r="W1131" s="4">
        <v>312.22000000000003</v>
      </c>
      <c r="X1131" s="1">
        <v>86448</v>
      </c>
      <c r="Y1131" s="4">
        <f>DataSheet!$E1131-DataSheet!$D1131</f>
        <v>35.849999999999994</v>
      </c>
      <c r="Z1131" s="1" t="e">
        <f t="array" aca="1" ref="Z1131" ca="1">_xludf.IFS(DataSheet!$O1131="Central","Chris",DataSheet!$O1131="East","Erin",DataSheet!$O1131="South","Sam",DataSheet!$O1131="West","William")</f>
        <v>#NAME?</v>
      </c>
    </row>
    <row r="1132" spans="1:26" ht="15.75" customHeight="1">
      <c r="A1132" s="1">
        <v>2684</v>
      </c>
      <c r="B1132" s="1" t="s">
        <v>1261</v>
      </c>
      <c r="C1132" s="1" t="s">
        <v>52</v>
      </c>
      <c r="D1132" s="1">
        <v>7.0000000000000007E-2</v>
      </c>
      <c r="E1132" s="2">
        <v>4.97</v>
      </c>
      <c r="F1132" s="2">
        <v>5.71</v>
      </c>
      <c r="G1132" s="1" t="s">
        <v>42</v>
      </c>
      <c r="H1132" s="1" t="s">
        <v>29</v>
      </c>
      <c r="I1132" s="1" t="s">
        <v>30</v>
      </c>
      <c r="J1132" s="1" t="s">
        <v>136</v>
      </c>
      <c r="K1132" s="1" t="s">
        <v>154</v>
      </c>
      <c r="L1132" s="1" t="s">
        <v>2230</v>
      </c>
      <c r="M1132" s="3">
        <v>0.54</v>
      </c>
      <c r="N1132" s="1" t="s">
        <v>34</v>
      </c>
      <c r="O1132" s="1" t="s">
        <v>35</v>
      </c>
      <c r="P1132" s="1" t="s">
        <v>133</v>
      </c>
      <c r="Q1132" s="1" t="s">
        <v>1262</v>
      </c>
      <c r="R1132" s="1">
        <v>33952</v>
      </c>
      <c r="S1132" s="5" t="s">
        <v>2182</v>
      </c>
      <c r="T1132" s="5" t="s">
        <v>2145</v>
      </c>
      <c r="U1132" s="2">
        <v>-180.15199999999999</v>
      </c>
      <c r="V1132" s="1">
        <v>5</v>
      </c>
      <c r="W1132" s="4">
        <v>26.66</v>
      </c>
      <c r="X1132" s="1">
        <v>89148</v>
      </c>
      <c r="Y1132" s="4">
        <f>DataSheet!$E1132-DataSheet!$D1132</f>
        <v>4.8999999999999995</v>
      </c>
      <c r="Z1132" s="1" t="e">
        <f t="array" aca="1" ref="Z1132" ca="1">_xludf.IFS(DataSheet!$O1132="Central","Chris",DataSheet!$O1132="East","Erin",DataSheet!$O1132="South","Sam",DataSheet!$O1132="West","William")</f>
        <v>#NAME?</v>
      </c>
    </row>
    <row r="1133" spans="1:26" ht="15.75" customHeight="1">
      <c r="A1133" s="1">
        <v>2684</v>
      </c>
      <c r="B1133" s="1" t="s">
        <v>1261</v>
      </c>
      <c r="C1133" s="1" t="s">
        <v>52</v>
      </c>
      <c r="D1133" s="1">
        <v>0.09</v>
      </c>
      <c r="E1133" s="2">
        <v>2.62</v>
      </c>
      <c r="F1133" s="2">
        <v>0.8</v>
      </c>
      <c r="G1133" s="1" t="s">
        <v>42</v>
      </c>
      <c r="H1133" s="1" t="s">
        <v>29</v>
      </c>
      <c r="I1133" s="1" t="s">
        <v>53</v>
      </c>
      <c r="J1133" s="1" t="s">
        <v>188</v>
      </c>
      <c r="K1133" s="1" t="s">
        <v>55</v>
      </c>
      <c r="L1133" s="1" t="s">
        <v>2231</v>
      </c>
      <c r="M1133" s="3">
        <v>0.39</v>
      </c>
      <c r="N1133" s="1" t="s">
        <v>34</v>
      </c>
      <c r="O1133" s="1" t="s">
        <v>35</v>
      </c>
      <c r="P1133" s="1" t="s">
        <v>133</v>
      </c>
      <c r="Q1133" s="1" t="s">
        <v>1262</v>
      </c>
      <c r="R1133" s="1">
        <v>33952</v>
      </c>
      <c r="S1133" s="5" t="s">
        <v>2182</v>
      </c>
      <c r="T1133" s="5" t="s">
        <v>2156</v>
      </c>
      <c r="U1133" s="2">
        <v>8.3879999999999999</v>
      </c>
      <c r="V1133" s="1">
        <v>12</v>
      </c>
      <c r="W1133" s="4">
        <v>29.55</v>
      </c>
      <c r="X1133" s="1">
        <v>89148</v>
      </c>
      <c r="Y1133" s="4">
        <f>DataSheet!$E1133-DataSheet!$D1133</f>
        <v>2.5300000000000002</v>
      </c>
      <c r="Z1133" s="1" t="e">
        <f t="array" aca="1" ref="Z1133" ca="1">_xludf.IFS(DataSheet!$O1133="Central","Chris",DataSheet!$O1133="East","Erin",DataSheet!$O1133="South","Sam",DataSheet!$O1133="West","William")</f>
        <v>#NAME?</v>
      </c>
    </row>
    <row r="1134" spans="1:26" ht="15.75" customHeight="1">
      <c r="A1134" s="1">
        <v>2684</v>
      </c>
      <c r="B1134" s="1" t="s">
        <v>1261</v>
      </c>
      <c r="C1134" s="1" t="s">
        <v>52</v>
      </c>
      <c r="D1134" s="1">
        <v>0.03</v>
      </c>
      <c r="E1134" s="2">
        <v>65.989999999999995</v>
      </c>
      <c r="F1134" s="2">
        <v>8.8000000000000007</v>
      </c>
      <c r="G1134" s="1" t="s">
        <v>42</v>
      </c>
      <c r="H1134" s="1" t="s">
        <v>29</v>
      </c>
      <c r="I1134" s="1" t="s">
        <v>44</v>
      </c>
      <c r="J1134" s="1" t="s">
        <v>145</v>
      </c>
      <c r="K1134" s="1" t="s">
        <v>82</v>
      </c>
      <c r="L1134" s="1" t="s">
        <v>473</v>
      </c>
      <c r="M1134" s="3">
        <v>0.57999999999999996</v>
      </c>
      <c r="N1134" s="1" t="s">
        <v>34</v>
      </c>
      <c r="O1134" s="1" t="s">
        <v>35</v>
      </c>
      <c r="P1134" s="1" t="s">
        <v>133</v>
      </c>
      <c r="Q1134" s="1" t="s">
        <v>1262</v>
      </c>
      <c r="R1134" s="1">
        <v>33952</v>
      </c>
      <c r="S1134" s="5" t="s">
        <v>2182</v>
      </c>
      <c r="T1134" s="5" t="s">
        <v>2182</v>
      </c>
      <c r="U1134" s="2">
        <v>9.9398999999999997</v>
      </c>
      <c r="V1134" s="1">
        <v>21</v>
      </c>
      <c r="W1134" s="4">
        <v>1237.4000000000001</v>
      </c>
      <c r="X1134" s="1">
        <v>89148</v>
      </c>
      <c r="Y1134" s="4">
        <f>DataSheet!$E1134-DataSheet!$D1134</f>
        <v>65.959999999999994</v>
      </c>
      <c r="Z1134" s="1" t="e">
        <f t="array" aca="1" ref="Z1134" ca="1">_xludf.IFS(DataSheet!$O1134="Central","Chris",DataSheet!$O1134="East","Erin",DataSheet!$O1134="South","Sam",DataSheet!$O1134="West","William")</f>
        <v>#NAME?</v>
      </c>
    </row>
    <row r="1135" spans="1:26" ht="15.75" customHeight="1">
      <c r="A1135" s="1">
        <v>1103</v>
      </c>
      <c r="B1135" s="1" t="s">
        <v>2232</v>
      </c>
      <c r="C1135" s="1" t="s">
        <v>79</v>
      </c>
      <c r="D1135" s="1">
        <v>0.05</v>
      </c>
      <c r="E1135" s="2">
        <v>328.14</v>
      </c>
      <c r="F1135" s="2">
        <v>91.05</v>
      </c>
      <c r="G1135" s="1" t="s">
        <v>28</v>
      </c>
      <c r="H1135" s="1" t="s">
        <v>80</v>
      </c>
      <c r="I1135" s="1" t="s">
        <v>53</v>
      </c>
      <c r="J1135" s="1" t="s">
        <v>104</v>
      </c>
      <c r="K1135" s="1" t="s">
        <v>63</v>
      </c>
      <c r="L1135" s="1" t="s">
        <v>606</v>
      </c>
      <c r="M1135" s="3">
        <v>0.56999999999999995</v>
      </c>
      <c r="N1135" s="1" t="s">
        <v>34</v>
      </c>
      <c r="O1135" s="1" t="s">
        <v>57</v>
      </c>
      <c r="P1135" s="1" t="s">
        <v>143</v>
      </c>
      <c r="Q1135" s="1" t="s">
        <v>2233</v>
      </c>
      <c r="R1135" s="1">
        <v>68046</v>
      </c>
      <c r="S1135" s="5" t="s">
        <v>2182</v>
      </c>
      <c r="T1135" s="5" t="s">
        <v>2083</v>
      </c>
      <c r="U1135" s="2">
        <v>772.04</v>
      </c>
      <c r="V1135" s="1">
        <v>7</v>
      </c>
      <c r="W1135" s="4">
        <v>2291.39</v>
      </c>
      <c r="X1135" s="1">
        <v>90977</v>
      </c>
      <c r="Y1135" s="4">
        <f>DataSheet!$E1135-DataSheet!$D1135</f>
        <v>328.09</v>
      </c>
      <c r="Z1135" s="1" t="e">
        <f t="array" aca="1" ref="Z1135" ca="1">_xludf.IFS(DataSheet!$O1135="Central","Chris",DataSheet!$O1135="East","Erin",DataSheet!$O1135="South","Sam",DataSheet!$O1135="West","William")</f>
        <v>#NAME?</v>
      </c>
    </row>
    <row r="1136" spans="1:26" ht="15.75" customHeight="1">
      <c r="A1136" s="1">
        <v>1104</v>
      </c>
      <c r="B1136" s="1" t="s">
        <v>2234</v>
      </c>
      <c r="C1136" s="1" t="s">
        <v>79</v>
      </c>
      <c r="D1136" s="1">
        <v>0.05</v>
      </c>
      <c r="E1136" s="2">
        <v>328.14</v>
      </c>
      <c r="F1136" s="2">
        <v>91.05</v>
      </c>
      <c r="G1136" s="1" t="s">
        <v>28</v>
      </c>
      <c r="H1136" s="1" t="s">
        <v>80</v>
      </c>
      <c r="I1136" s="1" t="s">
        <v>53</v>
      </c>
      <c r="J1136" s="1" t="s">
        <v>104</v>
      </c>
      <c r="K1136" s="1" t="s">
        <v>63</v>
      </c>
      <c r="L1136" s="1" t="s">
        <v>606</v>
      </c>
      <c r="M1136" s="3">
        <v>0.56999999999999995</v>
      </c>
      <c r="N1136" s="1" t="s">
        <v>34</v>
      </c>
      <c r="O1136" s="1" t="s">
        <v>121</v>
      </c>
      <c r="P1136" s="1" t="s">
        <v>122</v>
      </c>
      <c r="Q1136" s="1" t="s">
        <v>123</v>
      </c>
      <c r="R1136" s="1">
        <v>10282</v>
      </c>
      <c r="S1136" s="5" t="s">
        <v>2182</v>
      </c>
      <c r="T1136" s="5" t="s">
        <v>2083</v>
      </c>
      <c r="U1136" s="2">
        <v>772.04</v>
      </c>
      <c r="V1136" s="1">
        <v>29</v>
      </c>
      <c r="W1136" s="4">
        <v>9492.92</v>
      </c>
      <c r="X1136" s="1">
        <v>27456</v>
      </c>
      <c r="Y1136" s="4">
        <f>DataSheet!$E1136-DataSheet!$D1136</f>
        <v>328.09</v>
      </c>
      <c r="Z1136" s="1" t="e">
        <f t="array" aca="1" ref="Z1136" ca="1">_xludf.IFS(DataSheet!$O1136="Central","Chris",DataSheet!$O1136="East","Erin",DataSheet!$O1136="South","Sam",DataSheet!$O1136="West","William")</f>
        <v>#NAME?</v>
      </c>
    </row>
    <row r="1137" spans="1:26" ht="15.75" customHeight="1">
      <c r="A1137" s="1">
        <v>1185</v>
      </c>
      <c r="B1137" s="1" t="s">
        <v>1869</v>
      </c>
      <c r="C1137" s="1" t="s">
        <v>79</v>
      </c>
      <c r="D1137" s="1">
        <v>0.08</v>
      </c>
      <c r="E1137" s="2">
        <v>11.7</v>
      </c>
      <c r="F1137" s="2">
        <v>6.96</v>
      </c>
      <c r="G1137" s="1" t="s">
        <v>42</v>
      </c>
      <c r="H1137" s="1" t="s">
        <v>43</v>
      </c>
      <c r="I1137" s="1" t="s">
        <v>53</v>
      </c>
      <c r="J1137" s="1" t="s">
        <v>104</v>
      </c>
      <c r="K1137" s="1" t="s">
        <v>154</v>
      </c>
      <c r="L1137" s="1" t="s">
        <v>790</v>
      </c>
      <c r="M1137" s="3">
        <v>0.5</v>
      </c>
      <c r="N1137" s="1" t="s">
        <v>34</v>
      </c>
      <c r="O1137" s="1" t="s">
        <v>35</v>
      </c>
      <c r="P1137" s="1" t="s">
        <v>174</v>
      </c>
      <c r="Q1137" s="1" t="s">
        <v>376</v>
      </c>
      <c r="R1137" s="1">
        <v>35756</v>
      </c>
      <c r="S1137" s="5" t="s">
        <v>2182</v>
      </c>
      <c r="T1137" s="5" t="s">
        <v>2140</v>
      </c>
      <c r="U1137" s="2">
        <v>28.565999999999999</v>
      </c>
      <c r="V1137" s="1">
        <v>8</v>
      </c>
      <c r="W1137" s="4">
        <v>87.8</v>
      </c>
      <c r="X1137" s="1">
        <v>85940</v>
      </c>
      <c r="Y1137" s="4">
        <f>DataSheet!$E1137-DataSheet!$D1137</f>
        <v>11.62</v>
      </c>
      <c r="Z1137" s="1" t="e">
        <f t="array" aca="1" ref="Z1137" ca="1">_xludf.IFS(DataSheet!$O1137="Central","Chris",DataSheet!$O1137="East","Erin",DataSheet!$O1137="South","Sam",DataSheet!$O1137="West","William")</f>
        <v>#NAME?</v>
      </c>
    </row>
    <row r="1138" spans="1:26" ht="15.75" customHeight="1">
      <c r="A1138" s="1">
        <v>2430</v>
      </c>
      <c r="B1138" s="1" t="s">
        <v>1927</v>
      </c>
      <c r="C1138" s="1" t="s">
        <v>79</v>
      </c>
      <c r="D1138" s="1">
        <v>0.04</v>
      </c>
      <c r="E1138" s="2">
        <v>7.08</v>
      </c>
      <c r="F1138" s="2">
        <v>2.35</v>
      </c>
      <c r="G1138" s="1" t="s">
        <v>42</v>
      </c>
      <c r="H1138" s="1" t="s">
        <v>80</v>
      </c>
      <c r="I1138" s="1" t="s">
        <v>53</v>
      </c>
      <c r="J1138" s="1" t="s">
        <v>54</v>
      </c>
      <c r="K1138" s="1" t="s">
        <v>55</v>
      </c>
      <c r="L1138" s="1" t="s">
        <v>2009</v>
      </c>
      <c r="M1138" s="3">
        <v>0.47</v>
      </c>
      <c r="N1138" s="1" t="s">
        <v>34</v>
      </c>
      <c r="O1138" s="1" t="s">
        <v>57</v>
      </c>
      <c r="P1138" s="1" t="s">
        <v>199</v>
      </c>
      <c r="Q1138" s="1" t="s">
        <v>1928</v>
      </c>
      <c r="R1138" s="1">
        <v>76541</v>
      </c>
      <c r="S1138" s="5" t="s">
        <v>2182</v>
      </c>
      <c r="T1138" s="5" t="s">
        <v>2083</v>
      </c>
      <c r="U1138" s="2">
        <v>24.59</v>
      </c>
      <c r="V1138" s="1">
        <v>7</v>
      </c>
      <c r="W1138" s="4">
        <v>49.1</v>
      </c>
      <c r="X1138" s="1">
        <v>91109</v>
      </c>
      <c r="Y1138" s="4">
        <f>DataSheet!$E1138-DataSheet!$D1138</f>
        <v>7.04</v>
      </c>
      <c r="Z1138" s="1" t="e">
        <f t="array" aca="1" ref="Z1138" ca="1">_xludf.IFS(DataSheet!$O1138="Central","Chris",DataSheet!$O1138="East","Erin",DataSheet!$O1138="South","Sam",DataSheet!$O1138="West","William")</f>
        <v>#NAME?</v>
      </c>
    </row>
    <row r="1139" spans="1:26" ht="15.75" customHeight="1">
      <c r="A1139" s="1">
        <v>2999</v>
      </c>
      <c r="B1139" s="1" t="s">
        <v>2235</v>
      </c>
      <c r="C1139" s="1" t="s">
        <v>79</v>
      </c>
      <c r="D1139" s="1">
        <v>0.03</v>
      </c>
      <c r="E1139" s="2">
        <v>10.98</v>
      </c>
      <c r="F1139" s="2">
        <v>3.37</v>
      </c>
      <c r="G1139" s="1" t="s">
        <v>42</v>
      </c>
      <c r="H1139" s="1" t="s">
        <v>43</v>
      </c>
      <c r="I1139" s="1" t="s">
        <v>53</v>
      </c>
      <c r="J1139" s="1" t="s">
        <v>591</v>
      </c>
      <c r="K1139" s="1" t="s">
        <v>46</v>
      </c>
      <c r="L1139" s="1" t="s">
        <v>2236</v>
      </c>
      <c r="M1139" s="3">
        <v>0.56999999999999995</v>
      </c>
      <c r="N1139" s="1" t="s">
        <v>34</v>
      </c>
      <c r="O1139" s="1" t="s">
        <v>57</v>
      </c>
      <c r="P1139" s="1" t="s">
        <v>305</v>
      </c>
      <c r="Q1139" s="1" t="s">
        <v>2237</v>
      </c>
      <c r="R1139" s="1">
        <v>48237</v>
      </c>
      <c r="S1139" s="5" t="s">
        <v>2182</v>
      </c>
      <c r="T1139" s="5" t="s">
        <v>2083</v>
      </c>
      <c r="U1139" s="2">
        <v>11.82</v>
      </c>
      <c r="V1139" s="1">
        <v>5</v>
      </c>
      <c r="W1139" s="4">
        <v>56.19</v>
      </c>
      <c r="X1139" s="1">
        <v>87041</v>
      </c>
      <c r="Y1139" s="4">
        <f>DataSheet!$E1139-DataSheet!$D1139</f>
        <v>10.950000000000001</v>
      </c>
      <c r="Z1139" s="1" t="e">
        <f t="array" aca="1" ref="Z1139" ca="1">_xludf.IFS(DataSheet!$O1139="Central","Chris",DataSheet!$O1139="East","Erin",DataSheet!$O1139="South","Sam",DataSheet!$O1139="West","William")</f>
        <v>#NAME?</v>
      </c>
    </row>
    <row r="1140" spans="1:26" ht="15.75" customHeight="1">
      <c r="A1140" s="1">
        <v>2363</v>
      </c>
      <c r="B1140" s="1" t="s">
        <v>2238</v>
      </c>
      <c r="C1140" s="1" t="s">
        <v>41</v>
      </c>
      <c r="D1140" s="1">
        <v>0</v>
      </c>
      <c r="E1140" s="2">
        <v>5.77</v>
      </c>
      <c r="F1140" s="2">
        <v>5.92</v>
      </c>
      <c r="G1140" s="1" t="s">
        <v>42</v>
      </c>
      <c r="H1140" s="1" t="s">
        <v>80</v>
      </c>
      <c r="I1140" s="1" t="s">
        <v>30</v>
      </c>
      <c r="J1140" s="1" t="s">
        <v>136</v>
      </c>
      <c r="K1140" s="1" t="s">
        <v>154</v>
      </c>
      <c r="L1140" s="1" t="s">
        <v>2239</v>
      </c>
      <c r="M1140" s="3">
        <v>0.55000000000000004</v>
      </c>
      <c r="N1140" s="1" t="s">
        <v>34</v>
      </c>
      <c r="O1140" s="1" t="s">
        <v>121</v>
      </c>
      <c r="P1140" s="1" t="s">
        <v>334</v>
      </c>
      <c r="Q1140" s="1" t="s">
        <v>2240</v>
      </c>
      <c r="R1140" s="1">
        <v>44256</v>
      </c>
      <c r="S1140" s="5" t="s">
        <v>2083</v>
      </c>
      <c r="T1140" s="5" t="s">
        <v>2140</v>
      </c>
      <c r="U1140" s="2">
        <v>-61.5276</v>
      </c>
      <c r="V1140" s="1">
        <v>11</v>
      </c>
      <c r="W1140" s="4">
        <v>69.89</v>
      </c>
      <c r="X1140" s="1">
        <v>90040</v>
      </c>
      <c r="Y1140" s="4">
        <f>DataSheet!$E1140-DataSheet!$D1140</f>
        <v>5.77</v>
      </c>
      <c r="Z1140" s="1" t="e">
        <f t="array" aca="1" ref="Z1140" ca="1">_xludf.IFS(DataSheet!$O1140="Central","Chris",DataSheet!$O1140="East","Erin",DataSheet!$O1140="South","Sam",DataSheet!$O1140="West","William")</f>
        <v>#NAME?</v>
      </c>
    </row>
    <row r="1141" spans="1:26" ht="15.75" customHeight="1">
      <c r="A1141" s="1">
        <v>2862</v>
      </c>
      <c r="B1141" s="1" t="s">
        <v>2241</v>
      </c>
      <c r="C1141" s="1" t="s">
        <v>41</v>
      </c>
      <c r="D1141" s="1">
        <v>0</v>
      </c>
      <c r="E1141" s="2">
        <v>12.22</v>
      </c>
      <c r="F1141" s="2">
        <v>2.85</v>
      </c>
      <c r="G1141" s="1" t="s">
        <v>42</v>
      </c>
      <c r="H1141" s="1" t="s">
        <v>103</v>
      </c>
      <c r="I1141" s="1" t="s">
        <v>30</v>
      </c>
      <c r="J1141" s="1" t="s">
        <v>136</v>
      </c>
      <c r="K1141" s="1" t="s">
        <v>46</v>
      </c>
      <c r="L1141" s="1" t="s">
        <v>2193</v>
      </c>
      <c r="M1141" s="3">
        <v>0.55000000000000004</v>
      </c>
      <c r="N1141" s="1" t="s">
        <v>34</v>
      </c>
      <c r="O1141" s="1" t="s">
        <v>57</v>
      </c>
      <c r="P1141" s="1" t="s">
        <v>143</v>
      </c>
      <c r="Q1141" s="1" t="s">
        <v>2144</v>
      </c>
      <c r="R1141" s="1">
        <v>68128</v>
      </c>
      <c r="S1141" s="5" t="s">
        <v>2083</v>
      </c>
      <c r="T1141" s="5" t="s">
        <v>2156</v>
      </c>
      <c r="U1141" s="2">
        <v>76.389899999999997</v>
      </c>
      <c r="V1141" s="1">
        <v>9</v>
      </c>
      <c r="W1141" s="4">
        <v>110.71</v>
      </c>
      <c r="X1141" s="1">
        <v>88278</v>
      </c>
      <c r="Y1141" s="4">
        <f>DataSheet!$E1141-DataSheet!$D1141</f>
        <v>12.22</v>
      </c>
      <c r="Z1141" s="1" t="e">
        <f t="array" aca="1" ref="Z1141" ca="1">_xludf.IFS(DataSheet!$O1141="Central","Chris",DataSheet!$O1141="East","Erin",DataSheet!$O1141="South","Sam",DataSheet!$O1141="West","William")</f>
        <v>#NAME?</v>
      </c>
    </row>
    <row r="1142" spans="1:26" ht="15.75" customHeight="1">
      <c r="A1142" s="1">
        <v>369</v>
      </c>
      <c r="B1142" s="1" t="s">
        <v>2242</v>
      </c>
      <c r="C1142" s="1" t="s">
        <v>52</v>
      </c>
      <c r="D1142" s="1">
        <v>0.09</v>
      </c>
      <c r="E1142" s="2">
        <v>19.23</v>
      </c>
      <c r="F1142" s="2">
        <v>6.15</v>
      </c>
      <c r="G1142" s="1" t="s">
        <v>96</v>
      </c>
      <c r="H1142" s="1" t="s">
        <v>103</v>
      </c>
      <c r="I1142" s="1" t="s">
        <v>30</v>
      </c>
      <c r="J1142" s="1" t="s">
        <v>136</v>
      </c>
      <c r="K1142" s="1" t="s">
        <v>46</v>
      </c>
      <c r="L1142" s="1" t="s">
        <v>1335</v>
      </c>
      <c r="M1142" s="3">
        <v>0.44</v>
      </c>
      <c r="N1142" s="1" t="s">
        <v>34</v>
      </c>
      <c r="O1142" s="1" t="s">
        <v>65</v>
      </c>
      <c r="P1142" s="1" t="s">
        <v>99</v>
      </c>
      <c r="Q1142" s="1" t="s">
        <v>2243</v>
      </c>
      <c r="R1142" s="1">
        <v>94601</v>
      </c>
      <c r="S1142" s="5" t="s">
        <v>2083</v>
      </c>
      <c r="T1142" s="5" t="s">
        <v>2140</v>
      </c>
      <c r="U1142" s="2">
        <v>211.232</v>
      </c>
      <c r="V1142" s="1">
        <v>21</v>
      </c>
      <c r="W1142" s="4">
        <v>394.1</v>
      </c>
      <c r="X1142" s="1">
        <v>90292</v>
      </c>
      <c r="Y1142" s="4">
        <f>DataSheet!$E1142-DataSheet!$D1142</f>
        <v>19.14</v>
      </c>
      <c r="Z1142" s="1" t="e">
        <f t="array" aca="1" ref="Z1142" ca="1">_xludf.IFS(DataSheet!$O1142="Central","Chris",DataSheet!$O1142="East","Erin",DataSheet!$O1142="South","Sam",DataSheet!$O1142="West","William")</f>
        <v>#NAME?</v>
      </c>
    </row>
    <row r="1143" spans="1:26" ht="15.75" customHeight="1">
      <c r="A1143" s="1">
        <v>1712</v>
      </c>
      <c r="B1143" s="1" t="s">
        <v>2244</v>
      </c>
      <c r="C1143" s="1" t="s">
        <v>52</v>
      </c>
      <c r="D1143" s="1">
        <v>0.03</v>
      </c>
      <c r="E1143" s="2">
        <v>11.66</v>
      </c>
      <c r="F1143" s="2">
        <v>7.95</v>
      </c>
      <c r="G1143" s="1" t="s">
        <v>42</v>
      </c>
      <c r="H1143" s="1" t="s">
        <v>103</v>
      </c>
      <c r="I1143" s="1" t="s">
        <v>53</v>
      </c>
      <c r="J1143" s="1" t="s">
        <v>54</v>
      </c>
      <c r="K1143" s="1" t="s">
        <v>46</v>
      </c>
      <c r="L1143" s="1" t="s">
        <v>2245</v>
      </c>
      <c r="M1143" s="3">
        <v>0.57999999999999996</v>
      </c>
      <c r="N1143" s="1" t="s">
        <v>34</v>
      </c>
      <c r="O1143" s="1" t="s">
        <v>35</v>
      </c>
      <c r="P1143" s="1" t="s">
        <v>84</v>
      </c>
      <c r="Q1143" s="1" t="s">
        <v>2246</v>
      </c>
      <c r="R1143" s="1">
        <v>30907</v>
      </c>
      <c r="S1143" s="5" t="s">
        <v>2083</v>
      </c>
      <c r="T1143" s="5" t="s">
        <v>2247</v>
      </c>
      <c r="U1143" s="2">
        <v>-31.094000000000001</v>
      </c>
      <c r="V1143" s="1">
        <v>22</v>
      </c>
      <c r="W1143" s="4">
        <v>267.32</v>
      </c>
      <c r="X1143" s="1">
        <v>87749</v>
      </c>
      <c r="Y1143" s="4">
        <f>DataSheet!$E1143-DataSheet!$D1143</f>
        <v>11.63</v>
      </c>
      <c r="Z1143" s="1" t="e">
        <f t="array" aca="1" ref="Z1143" ca="1">_xludf.IFS(DataSheet!$O1143="Central","Chris",DataSheet!$O1143="East","Erin",DataSheet!$O1143="South","Sam",DataSheet!$O1143="West","William")</f>
        <v>#NAME?</v>
      </c>
    </row>
    <row r="1144" spans="1:26" ht="15.75" customHeight="1">
      <c r="A1144" s="1">
        <v>721</v>
      </c>
      <c r="B1144" s="1" t="s">
        <v>2248</v>
      </c>
      <c r="C1144" s="1" t="s">
        <v>126</v>
      </c>
      <c r="D1144" s="1">
        <v>0.01</v>
      </c>
      <c r="E1144" s="2">
        <v>7.28</v>
      </c>
      <c r="F1144" s="2">
        <v>11.15</v>
      </c>
      <c r="G1144" s="1" t="s">
        <v>42</v>
      </c>
      <c r="H1144" s="1" t="s">
        <v>103</v>
      </c>
      <c r="I1144" s="1" t="s">
        <v>53</v>
      </c>
      <c r="J1144" s="1" t="s">
        <v>97</v>
      </c>
      <c r="K1144" s="1" t="s">
        <v>82</v>
      </c>
      <c r="L1144" s="1" t="s">
        <v>1017</v>
      </c>
      <c r="M1144" s="3">
        <v>0.37</v>
      </c>
      <c r="N1144" s="1" t="s">
        <v>34</v>
      </c>
      <c r="O1144" s="1" t="s">
        <v>57</v>
      </c>
      <c r="P1144" s="1" t="s">
        <v>58</v>
      </c>
      <c r="Q1144" s="1" t="s">
        <v>2249</v>
      </c>
      <c r="R1144" s="1">
        <v>46041</v>
      </c>
      <c r="S1144" s="5" t="s">
        <v>2083</v>
      </c>
      <c r="T1144" s="5" t="s">
        <v>2140</v>
      </c>
      <c r="U1144" s="2">
        <v>-24.245999999999999</v>
      </c>
      <c r="V1144" s="1">
        <v>1</v>
      </c>
      <c r="W1144" s="4">
        <v>11.21</v>
      </c>
      <c r="X1144" s="1">
        <v>91054</v>
      </c>
      <c r="Y1144" s="4">
        <f>DataSheet!$E1144-DataSheet!$D1144</f>
        <v>7.2700000000000005</v>
      </c>
      <c r="Z1144" s="1" t="e">
        <f t="array" aca="1" ref="Z1144" ca="1">_xludf.IFS(DataSheet!$O1144="Central","Chris",DataSheet!$O1144="East","Erin",DataSheet!$O1144="South","Sam",DataSheet!$O1144="West","William")</f>
        <v>#NAME?</v>
      </c>
    </row>
    <row r="1145" spans="1:26" ht="15.75" customHeight="1">
      <c r="A1145" s="1">
        <v>445</v>
      </c>
      <c r="B1145" s="1" t="s">
        <v>2250</v>
      </c>
      <c r="C1145" s="1" t="s">
        <v>79</v>
      </c>
      <c r="D1145" s="1">
        <v>0.03</v>
      </c>
      <c r="E1145" s="2">
        <v>48.04</v>
      </c>
      <c r="F1145" s="2">
        <v>19.989999999999998</v>
      </c>
      <c r="G1145" s="1" t="s">
        <v>42</v>
      </c>
      <c r="H1145" s="1" t="s">
        <v>29</v>
      </c>
      <c r="I1145" s="1" t="s">
        <v>53</v>
      </c>
      <c r="J1145" s="1" t="s">
        <v>97</v>
      </c>
      <c r="K1145" s="1" t="s">
        <v>82</v>
      </c>
      <c r="L1145" s="1" t="s">
        <v>2251</v>
      </c>
      <c r="M1145" s="3">
        <v>0.37</v>
      </c>
      <c r="N1145" s="1" t="s">
        <v>34</v>
      </c>
      <c r="O1145" s="1" t="s">
        <v>57</v>
      </c>
      <c r="P1145" s="1" t="s">
        <v>143</v>
      </c>
      <c r="Q1145" s="1" t="s">
        <v>1438</v>
      </c>
      <c r="R1145" s="1">
        <v>68701</v>
      </c>
      <c r="S1145" s="5" t="s">
        <v>2083</v>
      </c>
      <c r="T1145" s="5" t="s">
        <v>2140</v>
      </c>
      <c r="U1145" s="2">
        <v>-4.46</v>
      </c>
      <c r="V1145" s="1">
        <v>2</v>
      </c>
      <c r="W1145" s="4">
        <v>101.71</v>
      </c>
      <c r="X1145" s="1">
        <v>88083</v>
      </c>
      <c r="Y1145" s="4">
        <f>DataSheet!$E1145-DataSheet!$D1145</f>
        <v>48.01</v>
      </c>
      <c r="Z1145" s="1" t="e">
        <f t="array" aca="1" ref="Z1145" ca="1">_xludf.IFS(DataSheet!$O1145="Central","Chris",DataSheet!$O1145="East","Erin",DataSheet!$O1145="South","Sam",DataSheet!$O1145="West","William")</f>
        <v>#NAME?</v>
      </c>
    </row>
    <row r="1146" spans="1:26" ht="15.75" customHeight="1">
      <c r="A1146" s="1">
        <v>918</v>
      </c>
      <c r="B1146" s="1" t="s">
        <v>2252</v>
      </c>
      <c r="C1146" s="1" t="s">
        <v>41</v>
      </c>
      <c r="D1146" s="1">
        <v>0.05</v>
      </c>
      <c r="E1146" s="2">
        <v>35.51</v>
      </c>
      <c r="F1146" s="2">
        <v>6.31</v>
      </c>
      <c r="G1146" s="1" t="s">
        <v>42</v>
      </c>
      <c r="H1146" s="1" t="s">
        <v>43</v>
      </c>
      <c r="I1146" s="1" t="s">
        <v>53</v>
      </c>
      <c r="J1146" s="1" t="s">
        <v>87</v>
      </c>
      <c r="K1146" s="1" t="s">
        <v>82</v>
      </c>
      <c r="L1146" s="1" t="s">
        <v>2253</v>
      </c>
      <c r="M1146" s="3">
        <v>0.57999999999999996</v>
      </c>
      <c r="N1146" s="1" t="s">
        <v>34</v>
      </c>
      <c r="O1146" s="1" t="s">
        <v>65</v>
      </c>
      <c r="P1146" s="1" t="s">
        <v>99</v>
      </c>
      <c r="Q1146" s="1" t="s">
        <v>2254</v>
      </c>
      <c r="R1146" s="1">
        <v>91730</v>
      </c>
      <c r="S1146" s="5" t="s">
        <v>2156</v>
      </c>
      <c r="T1146" s="5" t="s">
        <v>2158</v>
      </c>
      <c r="U1146" s="2">
        <v>6.11</v>
      </c>
      <c r="V1146" s="1">
        <v>2</v>
      </c>
      <c r="W1146" s="4">
        <v>73.099999999999994</v>
      </c>
      <c r="X1146" s="1">
        <v>90492</v>
      </c>
      <c r="Y1146" s="4">
        <f>DataSheet!$E1146-DataSheet!$D1146</f>
        <v>35.46</v>
      </c>
      <c r="Z1146" s="1" t="e">
        <f t="array" aca="1" ref="Z1146" ca="1">_xludf.IFS(DataSheet!$O1146="Central","Chris",DataSheet!$O1146="East","Erin",DataSheet!$O1146="South","Sam",DataSheet!$O1146="West","William")</f>
        <v>#NAME?</v>
      </c>
    </row>
    <row r="1147" spans="1:26" ht="15.75" customHeight="1">
      <c r="A1147" s="1">
        <v>919</v>
      </c>
      <c r="B1147" s="1" t="s">
        <v>2255</v>
      </c>
      <c r="C1147" s="1" t="s">
        <v>41</v>
      </c>
      <c r="D1147" s="1">
        <v>0.1</v>
      </c>
      <c r="E1147" s="2">
        <v>8.34</v>
      </c>
      <c r="F1147" s="2">
        <v>2.64</v>
      </c>
      <c r="G1147" s="1" t="s">
        <v>42</v>
      </c>
      <c r="H1147" s="1" t="s">
        <v>43</v>
      </c>
      <c r="I1147" s="1" t="s">
        <v>53</v>
      </c>
      <c r="J1147" s="1" t="s">
        <v>591</v>
      </c>
      <c r="K1147" s="1" t="s">
        <v>46</v>
      </c>
      <c r="L1147" s="1" t="s">
        <v>921</v>
      </c>
      <c r="M1147" s="3">
        <v>0.59</v>
      </c>
      <c r="N1147" s="1" t="s">
        <v>34</v>
      </c>
      <c r="O1147" s="1" t="s">
        <v>65</v>
      </c>
      <c r="P1147" s="1" t="s">
        <v>99</v>
      </c>
      <c r="Q1147" s="1" t="s">
        <v>2256</v>
      </c>
      <c r="R1147" s="1">
        <v>96003</v>
      </c>
      <c r="S1147" s="5" t="s">
        <v>2156</v>
      </c>
      <c r="T1147" s="5" t="s">
        <v>2156</v>
      </c>
      <c r="U1147" s="2">
        <v>-6.34</v>
      </c>
      <c r="V1147" s="1">
        <v>6</v>
      </c>
      <c r="W1147" s="4">
        <v>47.95</v>
      </c>
      <c r="X1147" s="1">
        <v>90492</v>
      </c>
      <c r="Y1147" s="4">
        <f>DataSheet!$E1147-DataSheet!$D1147</f>
        <v>8.24</v>
      </c>
      <c r="Z1147" s="1" t="e">
        <f t="array" aca="1" ref="Z1147" ca="1">_xludf.IFS(DataSheet!$O1147="Central","Chris",DataSheet!$O1147="East","Erin",DataSheet!$O1147="South","Sam",DataSheet!$O1147="West","William")</f>
        <v>#NAME?</v>
      </c>
    </row>
    <row r="1148" spans="1:26" ht="15.75" customHeight="1">
      <c r="A1148" s="1">
        <v>920</v>
      </c>
      <c r="B1148" s="1" t="s">
        <v>1972</v>
      </c>
      <c r="C1148" s="1" t="s">
        <v>41</v>
      </c>
      <c r="D1148" s="1">
        <v>0.03</v>
      </c>
      <c r="E1148" s="2">
        <v>8.0399999999999991</v>
      </c>
      <c r="F1148" s="2">
        <v>8.94</v>
      </c>
      <c r="G1148" s="1" t="s">
        <v>42</v>
      </c>
      <c r="H1148" s="1" t="s">
        <v>43</v>
      </c>
      <c r="I1148" s="1" t="s">
        <v>53</v>
      </c>
      <c r="J1148" s="1" t="s">
        <v>81</v>
      </c>
      <c r="K1148" s="1" t="s">
        <v>82</v>
      </c>
      <c r="L1148" s="1" t="s">
        <v>2257</v>
      </c>
      <c r="M1148" s="3">
        <v>0.4</v>
      </c>
      <c r="N1148" s="1" t="s">
        <v>34</v>
      </c>
      <c r="O1148" s="1" t="s">
        <v>65</v>
      </c>
      <c r="P1148" s="1" t="s">
        <v>99</v>
      </c>
      <c r="Q1148" s="1" t="s">
        <v>1285</v>
      </c>
      <c r="R1148" s="1">
        <v>92374</v>
      </c>
      <c r="S1148" s="5" t="s">
        <v>2156</v>
      </c>
      <c r="T1148" s="5" t="s">
        <v>2158</v>
      </c>
      <c r="U1148" s="2">
        <v>-160.27549999999999</v>
      </c>
      <c r="V1148" s="1">
        <v>9</v>
      </c>
      <c r="W1148" s="4">
        <v>76.77</v>
      </c>
      <c r="X1148" s="1">
        <v>90492</v>
      </c>
      <c r="Y1148" s="4">
        <f>DataSheet!$E1148-DataSheet!$D1148</f>
        <v>8.01</v>
      </c>
      <c r="Z1148" s="1" t="e">
        <f t="array" aca="1" ref="Z1148" ca="1">_xludf.IFS(DataSheet!$O1148="Central","Chris",DataSheet!$O1148="East","Erin",DataSheet!$O1148="South","Sam",DataSheet!$O1148="West","William")</f>
        <v>#NAME?</v>
      </c>
    </row>
    <row r="1149" spans="1:26" ht="15.75" customHeight="1">
      <c r="A1149" s="1">
        <v>754</v>
      </c>
      <c r="B1149" s="1" t="s">
        <v>2258</v>
      </c>
      <c r="C1149" s="1" t="s">
        <v>52</v>
      </c>
      <c r="D1149" s="1">
        <v>0.06</v>
      </c>
      <c r="E1149" s="2">
        <v>119.99</v>
      </c>
      <c r="F1149" s="2">
        <v>14</v>
      </c>
      <c r="G1149" s="1" t="s">
        <v>28</v>
      </c>
      <c r="H1149" s="1" t="s">
        <v>43</v>
      </c>
      <c r="I1149" s="1" t="s">
        <v>44</v>
      </c>
      <c r="J1149" s="1" t="s">
        <v>62</v>
      </c>
      <c r="K1149" s="1" t="s">
        <v>63</v>
      </c>
      <c r="L1149" s="1" t="s">
        <v>2259</v>
      </c>
      <c r="M1149" s="3">
        <v>0.36</v>
      </c>
      <c r="N1149" s="1" t="s">
        <v>34</v>
      </c>
      <c r="O1149" s="1" t="s">
        <v>65</v>
      </c>
      <c r="P1149" s="1" t="s">
        <v>611</v>
      </c>
      <c r="Q1149" s="1" t="s">
        <v>2260</v>
      </c>
      <c r="R1149" s="1">
        <v>86314</v>
      </c>
      <c r="S1149" s="5" t="s">
        <v>2156</v>
      </c>
      <c r="T1149" s="5" t="s">
        <v>2261</v>
      </c>
      <c r="U1149" s="2">
        <v>-207.679788</v>
      </c>
      <c r="V1149" s="1">
        <v>2</v>
      </c>
      <c r="W1149" s="4">
        <v>243.86</v>
      </c>
      <c r="X1149" s="1">
        <v>90439</v>
      </c>
      <c r="Y1149" s="4">
        <f>DataSheet!$E1149-DataSheet!$D1149</f>
        <v>119.92999999999999</v>
      </c>
      <c r="Z1149" s="1" t="e">
        <f t="array" aca="1" ref="Z1149" ca="1">_xludf.IFS(DataSheet!$O1149="Central","Chris",DataSheet!$O1149="East","Erin",DataSheet!$O1149="South","Sam",DataSheet!$O1149="West","William")</f>
        <v>#NAME?</v>
      </c>
    </row>
    <row r="1150" spans="1:26" ht="15.75" customHeight="1">
      <c r="A1150" s="1">
        <v>3221</v>
      </c>
      <c r="B1150" s="1" t="s">
        <v>2262</v>
      </c>
      <c r="C1150" s="1" t="s">
        <v>79</v>
      </c>
      <c r="D1150" s="1">
        <v>0.03</v>
      </c>
      <c r="E1150" s="2">
        <v>6.68</v>
      </c>
      <c r="F1150" s="2">
        <v>1.5</v>
      </c>
      <c r="G1150" s="1" t="s">
        <v>42</v>
      </c>
      <c r="H1150" s="1" t="s">
        <v>103</v>
      </c>
      <c r="I1150" s="1" t="s">
        <v>53</v>
      </c>
      <c r="J1150" s="1" t="s">
        <v>54</v>
      </c>
      <c r="K1150" s="1" t="s">
        <v>55</v>
      </c>
      <c r="L1150" s="1" t="s">
        <v>1959</v>
      </c>
      <c r="M1150" s="3">
        <v>0.48</v>
      </c>
      <c r="N1150" s="1" t="s">
        <v>34</v>
      </c>
      <c r="O1150" s="1" t="s">
        <v>35</v>
      </c>
      <c r="P1150" s="1" t="s">
        <v>133</v>
      </c>
      <c r="Q1150" s="1" t="s">
        <v>2263</v>
      </c>
      <c r="R1150" s="1">
        <v>33322</v>
      </c>
      <c r="S1150" s="5" t="s">
        <v>2156</v>
      </c>
      <c r="T1150" s="5" t="s">
        <v>2140</v>
      </c>
      <c r="U1150" s="2">
        <v>-577.30399999999997</v>
      </c>
      <c r="V1150" s="1">
        <v>7</v>
      </c>
      <c r="W1150" s="4">
        <v>48.32</v>
      </c>
      <c r="X1150" s="1">
        <v>90815</v>
      </c>
      <c r="Y1150" s="4">
        <f>DataSheet!$E1150-DataSheet!$D1150</f>
        <v>6.6499999999999995</v>
      </c>
      <c r="Z1150" s="1" t="e">
        <f t="array" aca="1" ref="Z1150" ca="1">_xludf.IFS(DataSheet!$O1150="Central","Chris",DataSheet!$O1150="East","Erin",DataSheet!$O1150="South","Sam",DataSheet!$O1150="West","William")</f>
        <v>#NAME?</v>
      </c>
    </row>
    <row r="1151" spans="1:26" ht="15.75" customHeight="1">
      <c r="A1151" s="1">
        <v>171</v>
      </c>
      <c r="B1151" s="1" t="s">
        <v>2264</v>
      </c>
      <c r="C1151" s="1" t="s">
        <v>27</v>
      </c>
      <c r="D1151" s="1">
        <v>0.05</v>
      </c>
      <c r="E1151" s="2">
        <v>1.88</v>
      </c>
      <c r="F1151" s="2">
        <v>1.49</v>
      </c>
      <c r="G1151" s="1" t="s">
        <v>42</v>
      </c>
      <c r="H1151" s="1" t="s">
        <v>103</v>
      </c>
      <c r="I1151" s="1" t="s">
        <v>53</v>
      </c>
      <c r="J1151" s="1" t="s">
        <v>81</v>
      </c>
      <c r="K1151" s="1" t="s">
        <v>82</v>
      </c>
      <c r="L1151" s="1" t="s">
        <v>636</v>
      </c>
      <c r="M1151" s="3">
        <v>0.37</v>
      </c>
      <c r="N1151" s="1" t="s">
        <v>34</v>
      </c>
      <c r="O1151" s="1" t="s">
        <v>121</v>
      </c>
      <c r="P1151" s="1" t="s">
        <v>415</v>
      </c>
      <c r="Q1151" s="1" t="s">
        <v>839</v>
      </c>
      <c r="R1151" s="1">
        <v>7024</v>
      </c>
      <c r="S1151" s="5" t="s">
        <v>2140</v>
      </c>
      <c r="T1151" s="5" t="s">
        <v>2145</v>
      </c>
      <c r="U1151" s="2">
        <v>-2.9095</v>
      </c>
      <c r="V1151" s="1">
        <v>1</v>
      </c>
      <c r="W1151" s="4">
        <v>3.42</v>
      </c>
      <c r="X1151" s="1">
        <v>87464</v>
      </c>
      <c r="Y1151" s="4">
        <f>DataSheet!$E1151-DataSheet!$D1151</f>
        <v>1.8299999999999998</v>
      </c>
      <c r="Z1151" s="1" t="e">
        <f t="array" aca="1" ref="Z1151" ca="1">_xludf.IFS(DataSheet!$O1151="Central","Chris",DataSheet!$O1151="East","Erin",DataSheet!$O1151="South","Sam",DataSheet!$O1151="West","William")</f>
        <v>#NAME?</v>
      </c>
    </row>
    <row r="1152" spans="1:26" ht="15.75" customHeight="1">
      <c r="A1152" s="1">
        <v>1561</v>
      </c>
      <c r="B1152" s="1" t="s">
        <v>1520</v>
      </c>
      <c r="C1152" s="1" t="s">
        <v>27</v>
      </c>
      <c r="D1152" s="1">
        <v>0.05</v>
      </c>
      <c r="E1152" s="2">
        <v>12.2</v>
      </c>
      <c r="F1152" s="2">
        <v>6.02</v>
      </c>
      <c r="G1152" s="1" t="s">
        <v>42</v>
      </c>
      <c r="H1152" s="1" t="s">
        <v>103</v>
      </c>
      <c r="I1152" s="1" t="s">
        <v>30</v>
      </c>
      <c r="J1152" s="1" t="s">
        <v>136</v>
      </c>
      <c r="K1152" s="1" t="s">
        <v>46</v>
      </c>
      <c r="L1152" s="1" t="s">
        <v>2265</v>
      </c>
      <c r="M1152" s="3">
        <v>0.43</v>
      </c>
      <c r="N1152" s="1" t="s">
        <v>34</v>
      </c>
      <c r="O1152" s="1" t="s">
        <v>57</v>
      </c>
      <c r="P1152" s="1" t="s">
        <v>199</v>
      </c>
      <c r="Q1152" s="1" t="s">
        <v>1522</v>
      </c>
      <c r="R1152" s="1">
        <v>76063</v>
      </c>
      <c r="S1152" s="5" t="s">
        <v>2140</v>
      </c>
      <c r="T1152" s="5" t="s">
        <v>2158</v>
      </c>
      <c r="U1152" s="2">
        <v>-6.6420000000000003</v>
      </c>
      <c r="V1152" s="1">
        <v>5</v>
      </c>
      <c r="W1152" s="4">
        <v>63.93</v>
      </c>
      <c r="X1152" s="1">
        <v>88094</v>
      </c>
      <c r="Y1152" s="4">
        <f>DataSheet!$E1152-DataSheet!$D1152</f>
        <v>12.149999999999999</v>
      </c>
      <c r="Z1152" s="1" t="e">
        <f t="array" aca="1" ref="Z1152" ca="1">_xludf.IFS(DataSheet!$O1152="Central","Chris",DataSheet!$O1152="East","Erin",DataSheet!$O1152="South","Sam",DataSheet!$O1152="West","William")</f>
        <v>#NAME?</v>
      </c>
    </row>
    <row r="1153" spans="1:26" ht="15.75" customHeight="1">
      <c r="A1153" s="1">
        <v>2738</v>
      </c>
      <c r="B1153" s="1" t="s">
        <v>2266</v>
      </c>
      <c r="C1153" s="1" t="s">
        <v>27</v>
      </c>
      <c r="D1153" s="1">
        <v>0.02</v>
      </c>
      <c r="E1153" s="2">
        <v>33.979999999999997</v>
      </c>
      <c r="F1153" s="2">
        <v>1.99</v>
      </c>
      <c r="G1153" s="1" t="s">
        <v>42</v>
      </c>
      <c r="H1153" s="1" t="s">
        <v>29</v>
      </c>
      <c r="I1153" s="1" t="s">
        <v>44</v>
      </c>
      <c r="J1153" s="1" t="s">
        <v>45</v>
      </c>
      <c r="K1153" s="1" t="s">
        <v>46</v>
      </c>
      <c r="L1153" s="1" t="s">
        <v>2267</v>
      </c>
      <c r="M1153" s="3">
        <v>0.45</v>
      </c>
      <c r="N1153" s="1" t="s">
        <v>34</v>
      </c>
      <c r="O1153" s="1" t="s">
        <v>121</v>
      </c>
      <c r="P1153" s="1" t="s">
        <v>656</v>
      </c>
      <c r="Q1153" s="1" t="s">
        <v>657</v>
      </c>
      <c r="R1153" s="1">
        <v>5403</v>
      </c>
      <c r="S1153" s="5" t="s">
        <v>2140</v>
      </c>
      <c r="T1153" s="5" t="s">
        <v>2145</v>
      </c>
      <c r="U1153" s="2">
        <v>164.06129999999999</v>
      </c>
      <c r="V1153" s="1">
        <v>7</v>
      </c>
      <c r="W1153" s="4">
        <v>237.77</v>
      </c>
      <c r="X1153" s="1">
        <v>89017</v>
      </c>
      <c r="Y1153" s="4">
        <f>DataSheet!$E1153-DataSheet!$D1153</f>
        <v>33.959999999999994</v>
      </c>
      <c r="Z1153" s="1" t="e">
        <f t="array" aca="1" ref="Z1153" ca="1">_xludf.IFS(DataSheet!$O1153="Central","Chris",DataSheet!$O1153="East","Erin",DataSheet!$O1153="South","Sam",DataSheet!$O1153="West","William")</f>
        <v>#NAME?</v>
      </c>
    </row>
    <row r="1154" spans="1:26" ht="15.75" customHeight="1">
      <c r="A1154" s="1">
        <v>3169</v>
      </c>
      <c r="B1154" s="1" t="s">
        <v>2268</v>
      </c>
      <c r="C1154" s="1" t="s">
        <v>27</v>
      </c>
      <c r="D1154" s="1">
        <v>0.08</v>
      </c>
      <c r="E1154" s="2">
        <v>7.28</v>
      </c>
      <c r="F1154" s="2">
        <v>11.15</v>
      </c>
      <c r="G1154" s="1" t="s">
        <v>96</v>
      </c>
      <c r="H1154" s="1" t="s">
        <v>29</v>
      </c>
      <c r="I1154" s="1" t="s">
        <v>53</v>
      </c>
      <c r="J1154" s="1" t="s">
        <v>97</v>
      </c>
      <c r="K1154" s="1" t="s">
        <v>82</v>
      </c>
      <c r="L1154" s="1" t="s">
        <v>1017</v>
      </c>
      <c r="M1154" s="3">
        <v>0.37</v>
      </c>
      <c r="N1154" s="1" t="s">
        <v>34</v>
      </c>
      <c r="O1154" s="1" t="s">
        <v>35</v>
      </c>
      <c r="P1154" s="1" t="s">
        <v>133</v>
      </c>
      <c r="Q1154" s="1" t="s">
        <v>2269</v>
      </c>
      <c r="R1154" s="1">
        <v>32127</v>
      </c>
      <c r="S1154" s="5" t="s">
        <v>2140</v>
      </c>
      <c r="T1154" s="5" t="s">
        <v>2158</v>
      </c>
      <c r="U1154" s="2">
        <v>-44.414999999999999</v>
      </c>
      <c r="V1154" s="1">
        <v>1</v>
      </c>
      <c r="W1154" s="4">
        <v>14.66</v>
      </c>
      <c r="X1154" s="1">
        <v>86490</v>
      </c>
      <c r="Y1154" s="4">
        <f>DataSheet!$E1154-DataSheet!$D1154</f>
        <v>7.2</v>
      </c>
      <c r="Z1154" s="1" t="e">
        <f t="array" aca="1" ref="Z1154" ca="1">_xludf.IFS(DataSheet!$O1154="Central","Chris",DataSheet!$O1154="East","Erin",DataSheet!$O1154="South","Sam",DataSheet!$O1154="West","William")</f>
        <v>#NAME?</v>
      </c>
    </row>
    <row r="1155" spans="1:26" ht="15.75" customHeight="1">
      <c r="A1155" s="1">
        <v>2973</v>
      </c>
      <c r="B1155" s="1" t="s">
        <v>2270</v>
      </c>
      <c r="C1155" s="1" t="s">
        <v>41</v>
      </c>
      <c r="D1155" s="1">
        <v>0.01</v>
      </c>
      <c r="E1155" s="2">
        <v>30.97</v>
      </c>
      <c r="F1155" s="2">
        <v>4</v>
      </c>
      <c r="G1155" s="1" t="s">
        <v>42</v>
      </c>
      <c r="H1155" s="1" t="s">
        <v>80</v>
      </c>
      <c r="I1155" s="1" t="s">
        <v>44</v>
      </c>
      <c r="J1155" s="1" t="s">
        <v>45</v>
      </c>
      <c r="K1155" s="1" t="s">
        <v>82</v>
      </c>
      <c r="L1155" s="1" t="s">
        <v>2271</v>
      </c>
      <c r="M1155" s="3">
        <v>0.74</v>
      </c>
      <c r="N1155" s="1" t="s">
        <v>34</v>
      </c>
      <c r="O1155" s="1" t="s">
        <v>57</v>
      </c>
      <c r="P1155" s="1" t="s">
        <v>375</v>
      </c>
      <c r="Q1155" s="1" t="s">
        <v>2272</v>
      </c>
      <c r="R1155" s="1">
        <v>53151</v>
      </c>
      <c r="S1155" s="5" t="s">
        <v>2140</v>
      </c>
      <c r="T1155" s="5" t="s">
        <v>2145</v>
      </c>
      <c r="U1155" s="2">
        <v>17.102799999999998</v>
      </c>
      <c r="V1155" s="1">
        <v>17</v>
      </c>
      <c r="W1155" s="4">
        <v>523.05999999999995</v>
      </c>
      <c r="X1155" s="1">
        <v>87186</v>
      </c>
      <c r="Y1155" s="4">
        <f>DataSheet!$E1155-DataSheet!$D1155</f>
        <v>30.959999999999997</v>
      </c>
      <c r="Z1155" s="1" t="e">
        <f t="array" aca="1" ref="Z1155" ca="1">_xludf.IFS(DataSheet!$O1155="Central","Chris",DataSheet!$O1155="East","Erin",DataSheet!$O1155="South","Sam",DataSheet!$O1155="West","William")</f>
        <v>#NAME?</v>
      </c>
    </row>
    <row r="1156" spans="1:26" ht="15.75" customHeight="1">
      <c r="A1156" s="1">
        <v>2973</v>
      </c>
      <c r="B1156" s="1" t="s">
        <v>2270</v>
      </c>
      <c r="C1156" s="1" t="s">
        <v>41</v>
      </c>
      <c r="D1156" s="1">
        <v>0.08</v>
      </c>
      <c r="E1156" s="2">
        <v>125.99</v>
      </c>
      <c r="F1156" s="2">
        <v>7.69</v>
      </c>
      <c r="G1156" s="1" t="s">
        <v>42</v>
      </c>
      <c r="H1156" s="1" t="s">
        <v>80</v>
      </c>
      <c r="I1156" s="1" t="s">
        <v>44</v>
      </c>
      <c r="J1156" s="1" t="s">
        <v>145</v>
      </c>
      <c r="K1156" s="1" t="s">
        <v>82</v>
      </c>
      <c r="L1156" s="1" t="s">
        <v>1095</v>
      </c>
      <c r="M1156" s="3">
        <v>0.57999999999999996</v>
      </c>
      <c r="N1156" s="1" t="s">
        <v>34</v>
      </c>
      <c r="O1156" s="1" t="s">
        <v>57</v>
      </c>
      <c r="P1156" s="1" t="s">
        <v>375</v>
      </c>
      <c r="Q1156" s="1" t="s">
        <v>2272</v>
      </c>
      <c r="R1156" s="1">
        <v>53151</v>
      </c>
      <c r="S1156" s="5" t="s">
        <v>2140</v>
      </c>
      <c r="T1156" s="5" t="s">
        <v>2145</v>
      </c>
      <c r="U1156" s="2">
        <v>1269.3819599999999</v>
      </c>
      <c r="V1156" s="1">
        <v>23</v>
      </c>
      <c r="W1156" s="4">
        <v>2424.6799999999998</v>
      </c>
      <c r="X1156" s="1">
        <v>87186</v>
      </c>
      <c r="Y1156" s="4">
        <f>DataSheet!$E1156-DataSheet!$D1156</f>
        <v>125.91</v>
      </c>
      <c r="Z1156" s="1" t="e">
        <f t="array" aca="1" ref="Z1156" ca="1">_xludf.IFS(DataSheet!$O1156="Central","Chris",DataSheet!$O1156="East","Erin",DataSheet!$O1156="South","Sam",DataSheet!$O1156="West","William")</f>
        <v>#NAME?</v>
      </c>
    </row>
    <row r="1157" spans="1:26" ht="15.75" customHeight="1">
      <c r="A1157" s="1">
        <v>2250</v>
      </c>
      <c r="B1157" s="1" t="s">
        <v>2273</v>
      </c>
      <c r="C1157" s="1" t="s">
        <v>52</v>
      </c>
      <c r="D1157" s="1">
        <v>0</v>
      </c>
      <c r="E1157" s="2">
        <v>2.08</v>
      </c>
      <c r="F1157" s="2">
        <v>5.33</v>
      </c>
      <c r="G1157" s="1" t="s">
        <v>42</v>
      </c>
      <c r="H1157" s="1" t="s">
        <v>80</v>
      </c>
      <c r="I1157" s="1" t="s">
        <v>30</v>
      </c>
      <c r="J1157" s="1" t="s">
        <v>136</v>
      </c>
      <c r="K1157" s="1" t="s">
        <v>82</v>
      </c>
      <c r="L1157" s="1" t="s">
        <v>480</v>
      </c>
      <c r="M1157" s="3">
        <v>0.43</v>
      </c>
      <c r="N1157" s="1" t="s">
        <v>34</v>
      </c>
      <c r="O1157" s="1" t="s">
        <v>121</v>
      </c>
      <c r="P1157" s="1" t="s">
        <v>337</v>
      </c>
      <c r="Q1157" s="1" t="s">
        <v>2274</v>
      </c>
      <c r="R1157" s="1">
        <v>16801</v>
      </c>
      <c r="S1157" s="5" t="s">
        <v>2140</v>
      </c>
      <c r="T1157" s="5" t="s">
        <v>2247</v>
      </c>
      <c r="U1157" s="2">
        <v>-192.5532</v>
      </c>
      <c r="V1157" s="1">
        <v>22</v>
      </c>
      <c r="W1157" s="4">
        <v>51.41</v>
      </c>
      <c r="X1157" s="1">
        <v>86699</v>
      </c>
      <c r="Y1157" s="4">
        <f>DataSheet!$E1157-DataSheet!$D1157</f>
        <v>2.08</v>
      </c>
      <c r="Z1157" s="1" t="e">
        <f t="array" aca="1" ref="Z1157" ca="1">_xludf.IFS(DataSheet!$O1157="Central","Chris",DataSheet!$O1157="East","Erin",DataSheet!$O1157="South","Sam",DataSheet!$O1157="West","William")</f>
        <v>#NAME?</v>
      </c>
    </row>
    <row r="1158" spans="1:26" ht="15.75" customHeight="1">
      <c r="A1158" s="1">
        <v>940</v>
      </c>
      <c r="B1158" s="1" t="s">
        <v>2275</v>
      </c>
      <c r="C1158" s="1" t="s">
        <v>52</v>
      </c>
      <c r="D1158" s="1">
        <v>0.09</v>
      </c>
      <c r="E1158" s="2">
        <v>100.98</v>
      </c>
      <c r="F1158" s="2">
        <v>35.840000000000003</v>
      </c>
      <c r="G1158" s="1" t="s">
        <v>28</v>
      </c>
      <c r="H1158" s="1" t="s">
        <v>80</v>
      </c>
      <c r="I1158" s="1" t="s">
        <v>30</v>
      </c>
      <c r="J1158" s="1" t="s">
        <v>127</v>
      </c>
      <c r="K1158" s="1" t="s">
        <v>32</v>
      </c>
      <c r="L1158" s="1" t="s">
        <v>128</v>
      </c>
      <c r="M1158" s="3">
        <v>0.62</v>
      </c>
      <c r="N1158" s="1" t="s">
        <v>34</v>
      </c>
      <c r="O1158" s="1" t="s">
        <v>121</v>
      </c>
      <c r="P1158" s="1" t="s">
        <v>262</v>
      </c>
      <c r="Q1158" s="1" t="s">
        <v>2276</v>
      </c>
      <c r="R1158" s="1">
        <v>6776</v>
      </c>
      <c r="S1158" s="5" t="s">
        <v>2158</v>
      </c>
      <c r="T1158" s="5" t="s">
        <v>2261</v>
      </c>
      <c r="U1158" s="2">
        <v>-193.58</v>
      </c>
      <c r="V1158" s="1">
        <v>4</v>
      </c>
      <c r="W1158" s="4">
        <v>396.19</v>
      </c>
      <c r="X1158" s="1">
        <v>90844</v>
      </c>
      <c r="Y1158" s="4">
        <f>DataSheet!$E1158-DataSheet!$D1158</f>
        <v>100.89</v>
      </c>
      <c r="Z1158" s="1" t="e">
        <f t="array" aca="1" ref="Z1158" ca="1">_xludf.IFS(DataSheet!$O1158="Central","Chris",DataSheet!$O1158="East","Erin",DataSheet!$O1158="South","Sam",DataSheet!$O1158="West","William")</f>
        <v>#NAME?</v>
      </c>
    </row>
    <row r="1159" spans="1:26" ht="15.75" customHeight="1">
      <c r="A1159" s="1">
        <v>329</v>
      </c>
      <c r="B1159" s="1" t="s">
        <v>2277</v>
      </c>
      <c r="C1159" s="1" t="s">
        <v>126</v>
      </c>
      <c r="D1159" s="1">
        <v>0.06</v>
      </c>
      <c r="E1159" s="2">
        <v>296.18</v>
      </c>
      <c r="F1159" s="2">
        <v>54.12</v>
      </c>
      <c r="G1159" s="1" t="s">
        <v>28</v>
      </c>
      <c r="H1159" s="1" t="s">
        <v>80</v>
      </c>
      <c r="I1159" s="1" t="s">
        <v>30</v>
      </c>
      <c r="J1159" s="1" t="s">
        <v>31</v>
      </c>
      <c r="K1159" s="1" t="s">
        <v>32</v>
      </c>
      <c r="L1159" s="1" t="s">
        <v>1126</v>
      </c>
      <c r="M1159" s="3">
        <v>0.76</v>
      </c>
      <c r="N1159" s="1" t="s">
        <v>34</v>
      </c>
      <c r="O1159" s="1" t="s">
        <v>121</v>
      </c>
      <c r="P1159" s="1" t="s">
        <v>348</v>
      </c>
      <c r="Q1159" s="1" t="s">
        <v>349</v>
      </c>
      <c r="R1159" s="1">
        <v>4073</v>
      </c>
      <c r="S1159" s="5" t="s">
        <v>2158</v>
      </c>
      <c r="T1159" s="5" t="s">
        <v>2145</v>
      </c>
      <c r="U1159" s="2">
        <v>-715.77820599999995</v>
      </c>
      <c r="V1159" s="1">
        <v>5</v>
      </c>
      <c r="W1159" s="4">
        <v>1170.21</v>
      </c>
      <c r="X1159" s="1">
        <v>89726</v>
      </c>
      <c r="Y1159" s="4">
        <f>DataSheet!$E1159-DataSheet!$D1159</f>
        <v>296.12</v>
      </c>
      <c r="Z1159" s="1" t="e">
        <f t="array" aca="1" ref="Z1159" ca="1">_xludf.IFS(DataSheet!$O1159="Central","Chris",DataSheet!$O1159="East","Erin",DataSheet!$O1159="South","Sam",DataSheet!$O1159="West","William")</f>
        <v>#NAME?</v>
      </c>
    </row>
    <row r="1160" spans="1:26" ht="15.75" customHeight="1">
      <c r="A1160" s="1">
        <v>331</v>
      </c>
      <c r="B1160" s="1" t="s">
        <v>2278</v>
      </c>
      <c r="C1160" s="1" t="s">
        <v>126</v>
      </c>
      <c r="D1160" s="1">
        <v>0.01</v>
      </c>
      <c r="E1160" s="2">
        <v>29.1</v>
      </c>
      <c r="F1160" s="2">
        <v>4</v>
      </c>
      <c r="G1160" s="1" t="s">
        <v>96</v>
      </c>
      <c r="H1160" s="1" t="s">
        <v>80</v>
      </c>
      <c r="I1160" s="1" t="s">
        <v>44</v>
      </c>
      <c r="J1160" s="1" t="s">
        <v>45</v>
      </c>
      <c r="K1160" s="1" t="s">
        <v>82</v>
      </c>
      <c r="L1160" s="1" t="s">
        <v>2279</v>
      </c>
      <c r="M1160" s="3">
        <v>0.78</v>
      </c>
      <c r="N1160" s="1" t="s">
        <v>34</v>
      </c>
      <c r="O1160" s="1" t="s">
        <v>121</v>
      </c>
      <c r="P1160" s="1" t="s">
        <v>1416</v>
      </c>
      <c r="Q1160" s="1" t="s">
        <v>2280</v>
      </c>
      <c r="R1160" s="1">
        <v>3045</v>
      </c>
      <c r="S1160" s="5" t="s">
        <v>2158</v>
      </c>
      <c r="T1160" s="5" t="s">
        <v>2281</v>
      </c>
      <c r="U1160" s="2">
        <v>-22.82</v>
      </c>
      <c r="V1160" s="1">
        <v>8</v>
      </c>
      <c r="W1160" s="4">
        <v>243.32</v>
      </c>
      <c r="X1160" s="1">
        <v>89726</v>
      </c>
      <c r="Y1160" s="4">
        <f>DataSheet!$E1160-DataSheet!$D1160</f>
        <v>29.09</v>
      </c>
      <c r="Z1160" s="1" t="e">
        <f t="array" aca="1" ref="Z1160" ca="1">_xludf.IFS(DataSheet!$O1160="Central","Chris",DataSheet!$O1160="East","Erin",DataSheet!$O1160="South","Sam",DataSheet!$O1160="West","William")</f>
        <v>#NAME?</v>
      </c>
    </row>
    <row r="1161" spans="1:26" ht="15.75" customHeight="1">
      <c r="A1161" s="1">
        <v>1559</v>
      </c>
      <c r="B1161" s="1" t="s">
        <v>2282</v>
      </c>
      <c r="C1161" s="1" t="s">
        <v>27</v>
      </c>
      <c r="D1161" s="1">
        <v>0.1</v>
      </c>
      <c r="E1161" s="2">
        <v>226.67</v>
      </c>
      <c r="F1161" s="2">
        <v>28.16</v>
      </c>
      <c r="G1161" s="1" t="s">
        <v>28</v>
      </c>
      <c r="H1161" s="1" t="s">
        <v>43</v>
      </c>
      <c r="I1161" s="1" t="s">
        <v>30</v>
      </c>
      <c r="J1161" s="1" t="s">
        <v>119</v>
      </c>
      <c r="K1161" s="1" t="s">
        <v>63</v>
      </c>
      <c r="L1161" s="1" t="s">
        <v>1437</v>
      </c>
      <c r="M1161" s="3">
        <v>0.59</v>
      </c>
      <c r="N1161" s="1" t="s">
        <v>34</v>
      </c>
      <c r="O1161" s="1" t="s">
        <v>35</v>
      </c>
      <c r="P1161" s="1" t="s">
        <v>256</v>
      </c>
      <c r="Q1161" s="1" t="s">
        <v>2283</v>
      </c>
      <c r="R1161" s="1">
        <v>24060</v>
      </c>
      <c r="S1161" s="5" t="s">
        <v>2145</v>
      </c>
      <c r="T1161" s="5" t="s">
        <v>2284</v>
      </c>
      <c r="U1161" s="2">
        <v>-390.76799999999997</v>
      </c>
      <c r="V1161" s="1">
        <v>5</v>
      </c>
      <c r="W1161" s="4">
        <v>1088.26</v>
      </c>
      <c r="X1161" s="1">
        <v>87424</v>
      </c>
      <c r="Y1161" s="4">
        <f>DataSheet!$E1161-DataSheet!$D1161</f>
        <v>226.57</v>
      </c>
      <c r="Z1161" s="1" t="e">
        <f t="array" aca="1" ref="Z1161" ca="1">_xludf.IFS(DataSheet!$O1161="Central","Chris",DataSheet!$O1161="East","Erin",DataSheet!$O1161="South","Sam",DataSheet!$O1161="West","William")</f>
        <v>#NAME?</v>
      </c>
    </row>
    <row r="1162" spans="1:26" ht="15.75" customHeight="1">
      <c r="A1162" s="1">
        <v>1632</v>
      </c>
      <c r="B1162" s="1" t="s">
        <v>542</v>
      </c>
      <c r="C1162" s="1" t="s">
        <v>41</v>
      </c>
      <c r="D1162" s="1">
        <v>0.02</v>
      </c>
      <c r="E1162" s="2">
        <v>25.99</v>
      </c>
      <c r="F1162" s="2">
        <v>5.37</v>
      </c>
      <c r="G1162" s="1" t="s">
        <v>42</v>
      </c>
      <c r="H1162" s="1" t="s">
        <v>80</v>
      </c>
      <c r="I1162" s="1" t="s">
        <v>53</v>
      </c>
      <c r="J1162" s="1" t="s">
        <v>54</v>
      </c>
      <c r="K1162" s="1" t="s">
        <v>82</v>
      </c>
      <c r="L1162" s="1" t="s">
        <v>1282</v>
      </c>
      <c r="M1162" s="3">
        <v>0.56000000000000005</v>
      </c>
      <c r="N1162" s="1" t="s">
        <v>34</v>
      </c>
      <c r="O1162" s="1" t="s">
        <v>35</v>
      </c>
      <c r="P1162" s="1" t="s">
        <v>36</v>
      </c>
      <c r="Q1162" s="1" t="s">
        <v>544</v>
      </c>
      <c r="R1162" s="1">
        <v>39401</v>
      </c>
      <c r="S1162" s="5" t="s">
        <v>2145</v>
      </c>
      <c r="T1162" s="5" t="s">
        <v>2284</v>
      </c>
      <c r="U1162" s="2">
        <v>-88.158000000000001</v>
      </c>
      <c r="V1162" s="1">
        <v>9</v>
      </c>
      <c r="W1162" s="4">
        <v>243.24</v>
      </c>
      <c r="X1162" s="1">
        <v>90533</v>
      </c>
      <c r="Y1162" s="4">
        <f>DataSheet!$E1162-DataSheet!$D1162</f>
        <v>25.97</v>
      </c>
      <c r="Z1162" s="1" t="e">
        <f t="array" aca="1" ref="Z1162" ca="1">_xludf.IFS(DataSheet!$O1162="Central","Chris",DataSheet!$O1162="East","Erin",DataSheet!$O1162="South","Sam",DataSheet!$O1162="West","William")</f>
        <v>#NAME?</v>
      </c>
    </row>
    <row r="1163" spans="1:26" ht="15.75" customHeight="1">
      <c r="A1163" s="1">
        <v>553</v>
      </c>
      <c r="B1163" s="1" t="s">
        <v>887</v>
      </c>
      <c r="C1163" s="1" t="s">
        <v>52</v>
      </c>
      <c r="D1163" s="1">
        <v>0.01</v>
      </c>
      <c r="E1163" s="2">
        <v>4.9800000000000004</v>
      </c>
      <c r="F1163" s="2">
        <v>7.44</v>
      </c>
      <c r="G1163" s="1" t="s">
        <v>42</v>
      </c>
      <c r="H1163" s="1" t="s">
        <v>103</v>
      </c>
      <c r="I1163" s="1" t="s">
        <v>53</v>
      </c>
      <c r="J1163" s="1" t="s">
        <v>97</v>
      </c>
      <c r="K1163" s="1" t="s">
        <v>82</v>
      </c>
      <c r="L1163" s="1" t="s">
        <v>2285</v>
      </c>
      <c r="M1163" s="3">
        <v>0.36</v>
      </c>
      <c r="N1163" s="1" t="s">
        <v>34</v>
      </c>
      <c r="O1163" s="1" t="s">
        <v>65</v>
      </c>
      <c r="P1163" s="1" t="s">
        <v>99</v>
      </c>
      <c r="Q1163" s="1" t="s">
        <v>109</v>
      </c>
      <c r="R1163" s="1">
        <v>90008</v>
      </c>
      <c r="S1163" s="5" t="s">
        <v>2145</v>
      </c>
      <c r="T1163" s="5" t="s">
        <v>2286</v>
      </c>
      <c r="U1163" s="2">
        <v>-179.59200000000001</v>
      </c>
      <c r="V1163" s="1">
        <v>63</v>
      </c>
      <c r="W1163" s="4">
        <v>330.21</v>
      </c>
      <c r="X1163" s="1">
        <v>8165</v>
      </c>
      <c r="Y1163" s="4">
        <f>DataSheet!$E1163-DataSheet!$D1163</f>
        <v>4.9700000000000006</v>
      </c>
      <c r="Z1163" s="1" t="e">
        <f t="array" aca="1" ref="Z1163" ca="1">_xludf.IFS(DataSheet!$O1163="Central","Chris",DataSheet!$O1163="East","Erin",DataSheet!$O1163="South","Sam",DataSheet!$O1163="West","William")</f>
        <v>#NAME?</v>
      </c>
    </row>
    <row r="1164" spans="1:26" ht="15.75" customHeight="1">
      <c r="A1164" s="1">
        <v>555</v>
      </c>
      <c r="B1164" s="1" t="s">
        <v>1358</v>
      </c>
      <c r="C1164" s="1" t="s">
        <v>52</v>
      </c>
      <c r="D1164" s="1">
        <v>0.01</v>
      </c>
      <c r="E1164" s="2">
        <v>4.9800000000000004</v>
      </c>
      <c r="F1164" s="2">
        <v>7.44</v>
      </c>
      <c r="G1164" s="1" t="s">
        <v>42</v>
      </c>
      <c r="H1164" s="1" t="s">
        <v>103</v>
      </c>
      <c r="I1164" s="1" t="s">
        <v>53</v>
      </c>
      <c r="J1164" s="1" t="s">
        <v>97</v>
      </c>
      <c r="K1164" s="1" t="s">
        <v>82</v>
      </c>
      <c r="L1164" s="1" t="s">
        <v>2285</v>
      </c>
      <c r="M1164" s="3">
        <v>0.36</v>
      </c>
      <c r="N1164" s="1" t="s">
        <v>34</v>
      </c>
      <c r="O1164" s="1" t="s">
        <v>65</v>
      </c>
      <c r="P1164" s="1" t="s">
        <v>156</v>
      </c>
      <c r="Q1164" s="1" t="s">
        <v>1359</v>
      </c>
      <c r="R1164" s="1">
        <v>84062</v>
      </c>
      <c r="S1164" s="5" t="s">
        <v>2145</v>
      </c>
      <c r="T1164" s="5" t="s">
        <v>2286</v>
      </c>
      <c r="U1164" s="2">
        <v>-161.6328</v>
      </c>
      <c r="V1164" s="1">
        <v>16</v>
      </c>
      <c r="W1164" s="4">
        <v>83.86</v>
      </c>
      <c r="X1164" s="1">
        <v>86191</v>
      </c>
      <c r="Y1164" s="4">
        <f>DataSheet!$E1164-DataSheet!$D1164</f>
        <v>4.9700000000000006</v>
      </c>
      <c r="Z1164" s="1" t="e">
        <f t="array" aca="1" ref="Z1164" ca="1">_xludf.IFS(DataSheet!$O1164="Central","Chris",DataSheet!$O1164="East","Erin",DataSheet!$O1164="South","Sam",DataSheet!$O1164="West","William")</f>
        <v>#NAME?</v>
      </c>
    </row>
    <row r="1165" spans="1:26" ht="15.75" customHeight="1">
      <c r="A1165" s="1">
        <v>2952</v>
      </c>
      <c r="B1165" s="1" t="s">
        <v>2287</v>
      </c>
      <c r="C1165" s="1" t="s">
        <v>126</v>
      </c>
      <c r="D1165" s="1">
        <v>0.08</v>
      </c>
      <c r="E1165" s="2">
        <v>5.74</v>
      </c>
      <c r="F1165" s="2">
        <v>5.01</v>
      </c>
      <c r="G1165" s="1" t="s">
        <v>96</v>
      </c>
      <c r="H1165" s="1" t="s">
        <v>103</v>
      </c>
      <c r="I1165" s="1" t="s">
        <v>53</v>
      </c>
      <c r="J1165" s="1" t="s">
        <v>81</v>
      </c>
      <c r="K1165" s="1" t="s">
        <v>82</v>
      </c>
      <c r="L1165" s="1" t="s">
        <v>1111</v>
      </c>
      <c r="M1165" s="3">
        <v>0.39</v>
      </c>
      <c r="N1165" s="1" t="s">
        <v>34</v>
      </c>
      <c r="O1165" s="1" t="s">
        <v>121</v>
      </c>
      <c r="P1165" s="1" t="s">
        <v>334</v>
      </c>
      <c r="Q1165" s="1" t="s">
        <v>2288</v>
      </c>
      <c r="R1165" s="1">
        <v>43123</v>
      </c>
      <c r="S1165" s="5" t="s">
        <v>2145</v>
      </c>
      <c r="T1165" s="5" t="s">
        <v>2284</v>
      </c>
      <c r="U1165" s="2">
        <v>-61.628039999999999</v>
      </c>
      <c r="V1165" s="1">
        <v>12</v>
      </c>
      <c r="W1165" s="4">
        <v>70.03</v>
      </c>
      <c r="X1165" s="1">
        <v>91398</v>
      </c>
      <c r="Y1165" s="4">
        <f>DataSheet!$E1165-DataSheet!$D1165</f>
        <v>5.66</v>
      </c>
      <c r="Z1165" s="1" t="e">
        <f t="array" aca="1" ref="Z1165" ca="1">_xludf.IFS(DataSheet!$O1165="Central","Chris",DataSheet!$O1165="East","Erin",DataSheet!$O1165="South","Sam",DataSheet!$O1165="West","William")</f>
        <v>#NAME?</v>
      </c>
    </row>
    <row r="1166" spans="1:26" ht="15.75" customHeight="1">
      <c r="A1166" s="1">
        <v>568</v>
      </c>
      <c r="B1166" s="1" t="s">
        <v>1551</v>
      </c>
      <c r="C1166" s="1" t="s">
        <v>79</v>
      </c>
      <c r="D1166" s="1">
        <v>0.09</v>
      </c>
      <c r="E1166" s="2">
        <v>70.97</v>
      </c>
      <c r="F1166" s="2">
        <v>3.5</v>
      </c>
      <c r="G1166" s="1" t="s">
        <v>42</v>
      </c>
      <c r="H1166" s="1" t="s">
        <v>43</v>
      </c>
      <c r="I1166" s="1" t="s">
        <v>53</v>
      </c>
      <c r="J1166" s="1" t="s">
        <v>104</v>
      </c>
      <c r="K1166" s="1" t="s">
        <v>82</v>
      </c>
      <c r="L1166" s="1" t="s">
        <v>2289</v>
      </c>
      <c r="M1166" s="3">
        <v>0.59</v>
      </c>
      <c r="N1166" s="1" t="s">
        <v>34</v>
      </c>
      <c r="O1166" s="1" t="s">
        <v>35</v>
      </c>
      <c r="P1166" s="1" t="s">
        <v>36</v>
      </c>
      <c r="Q1166" s="1" t="s">
        <v>1552</v>
      </c>
      <c r="R1166" s="1">
        <v>39701</v>
      </c>
      <c r="S1166" s="5" t="s">
        <v>2145</v>
      </c>
      <c r="T1166" s="5" t="s">
        <v>2145</v>
      </c>
      <c r="U1166" s="2">
        <v>-99.567999999999998</v>
      </c>
      <c r="V1166" s="1">
        <v>12</v>
      </c>
      <c r="W1166" s="4">
        <v>805.99</v>
      </c>
      <c r="X1166" s="1">
        <v>88880</v>
      </c>
      <c r="Y1166" s="4">
        <f>DataSheet!$E1166-DataSheet!$D1166</f>
        <v>70.88</v>
      </c>
      <c r="Z1166" s="1" t="e">
        <f t="array" aca="1" ref="Z1166" ca="1">_xludf.IFS(DataSheet!$O1166="Central","Chris",DataSheet!$O1166="East","Erin",DataSheet!$O1166="South","Sam",DataSheet!$O1166="West","William")</f>
        <v>#NAME?</v>
      </c>
    </row>
    <row r="1167" spans="1:26" ht="15.75" customHeight="1">
      <c r="A1167" s="1">
        <v>1607</v>
      </c>
      <c r="B1167" s="1" t="s">
        <v>1079</v>
      </c>
      <c r="C1167" s="1" t="s">
        <v>79</v>
      </c>
      <c r="D1167" s="1">
        <v>0.01</v>
      </c>
      <c r="E1167" s="2">
        <v>15.16</v>
      </c>
      <c r="F1167" s="2">
        <v>15.09</v>
      </c>
      <c r="G1167" s="1" t="s">
        <v>42</v>
      </c>
      <c r="H1167" s="1" t="s">
        <v>80</v>
      </c>
      <c r="I1167" s="1" t="s">
        <v>53</v>
      </c>
      <c r="J1167" s="1" t="s">
        <v>81</v>
      </c>
      <c r="K1167" s="1" t="s">
        <v>82</v>
      </c>
      <c r="L1167" s="1" t="s">
        <v>2290</v>
      </c>
      <c r="M1167" s="3">
        <v>0.39</v>
      </c>
      <c r="N1167" s="1" t="s">
        <v>34</v>
      </c>
      <c r="O1167" s="1" t="s">
        <v>121</v>
      </c>
      <c r="P1167" s="1" t="s">
        <v>122</v>
      </c>
      <c r="Q1167" s="1" t="s">
        <v>1081</v>
      </c>
      <c r="R1167" s="1">
        <v>11520</v>
      </c>
      <c r="S1167" s="5" t="s">
        <v>2145</v>
      </c>
      <c r="T1167" s="5" t="s">
        <v>2145</v>
      </c>
      <c r="U1167" s="2">
        <v>-200.85900000000001</v>
      </c>
      <c r="V1167" s="1">
        <v>7</v>
      </c>
      <c r="W1167" s="4">
        <v>110.93</v>
      </c>
      <c r="X1167" s="1">
        <v>87994</v>
      </c>
      <c r="Y1167" s="4">
        <f>DataSheet!$E1167-DataSheet!$D1167</f>
        <v>15.15</v>
      </c>
      <c r="Z1167" s="1" t="e">
        <f t="array" aca="1" ref="Z1167" ca="1">_xludf.IFS(DataSheet!$O1167="Central","Chris",DataSheet!$O1167="East","Erin",DataSheet!$O1167="South","Sam",DataSheet!$O1167="West","William")</f>
        <v>#NAME?</v>
      </c>
    </row>
    <row r="1168" spans="1:26" ht="15.75" customHeight="1">
      <c r="A1168" s="1">
        <v>1818</v>
      </c>
      <c r="B1168" s="1" t="s">
        <v>2291</v>
      </c>
      <c r="C1168" s="1" t="s">
        <v>79</v>
      </c>
      <c r="D1168" s="1">
        <v>0.06</v>
      </c>
      <c r="E1168" s="2">
        <v>17.98</v>
      </c>
      <c r="F1168" s="2">
        <v>8.51</v>
      </c>
      <c r="G1168" s="1" t="s">
        <v>42</v>
      </c>
      <c r="H1168" s="1" t="s">
        <v>43</v>
      </c>
      <c r="I1168" s="1" t="s">
        <v>44</v>
      </c>
      <c r="J1168" s="1" t="s">
        <v>62</v>
      </c>
      <c r="K1168" s="1" t="s">
        <v>154</v>
      </c>
      <c r="L1168" s="1" t="s">
        <v>1971</v>
      </c>
      <c r="M1168" s="3">
        <v>0.4</v>
      </c>
      <c r="N1168" s="1" t="s">
        <v>34</v>
      </c>
      <c r="O1168" s="1" t="s">
        <v>57</v>
      </c>
      <c r="P1168" s="1" t="s">
        <v>305</v>
      </c>
      <c r="Q1168" s="1" t="s">
        <v>2292</v>
      </c>
      <c r="R1168" s="1">
        <v>48126</v>
      </c>
      <c r="S1168" s="5" t="s">
        <v>2145</v>
      </c>
      <c r="T1168" s="5" t="s">
        <v>2284</v>
      </c>
      <c r="U1168" s="2">
        <v>-47.243088</v>
      </c>
      <c r="V1168" s="1">
        <v>3</v>
      </c>
      <c r="W1168" s="4">
        <v>56.38</v>
      </c>
      <c r="X1168" s="1">
        <v>85991</v>
      </c>
      <c r="Y1168" s="4">
        <f>DataSheet!$E1168-DataSheet!$D1168</f>
        <v>17.920000000000002</v>
      </c>
      <c r="Z1168" s="1" t="e">
        <f t="array" aca="1" ref="Z1168" ca="1">_xludf.IFS(DataSheet!$O1168="Central","Chris",DataSheet!$O1168="East","Erin",DataSheet!$O1168="South","Sam",DataSheet!$O1168="West","William")</f>
        <v>#NAME?</v>
      </c>
    </row>
    <row r="1169" spans="1:26" ht="15.75" customHeight="1">
      <c r="A1169" s="1">
        <v>1818</v>
      </c>
      <c r="B1169" s="1" t="s">
        <v>2291</v>
      </c>
      <c r="C1169" s="1" t="s">
        <v>79</v>
      </c>
      <c r="D1169" s="1">
        <v>0.1</v>
      </c>
      <c r="E1169" s="2">
        <v>9.99</v>
      </c>
      <c r="F1169" s="2">
        <v>4.78</v>
      </c>
      <c r="G1169" s="1" t="s">
        <v>96</v>
      </c>
      <c r="H1169" s="1" t="s">
        <v>43</v>
      </c>
      <c r="I1169" s="1" t="s">
        <v>53</v>
      </c>
      <c r="J1169" s="1" t="s">
        <v>97</v>
      </c>
      <c r="K1169" s="1" t="s">
        <v>82</v>
      </c>
      <c r="L1169" s="1" t="s">
        <v>1591</v>
      </c>
      <c r="M1169" s="3">
        <v>0.4</v>
      </c>
      <c r="N1169" s="1" t="s">
        <v>34</v>
      </c>
      <c r="O1169" s="1" t="s">
        <v>57</v>
      </c>
      <c r="P1169" s="1" t="s">
        <v>305</v>
      </c>
      <c r="Q1169" s="1" t="s">
        <v>2292</v>
      </c>
      <c r="R1169" s="1">
        <v>48126</v>
      </c>
      <c r="S1169" s="5" t="s">
        <v>2145</v>
      </c>
      <c r="T1169" s="5" t="s">
        <v>2293</v>
      </c>
      <c r="U1169" s="2">
        <v>9.1539999999999999</v>
      </c>
      <c r="V1169" s="1">
        <v>12</v>
      </c>
      <c r="W1169" s="4">
        <v>119.13</v>
      </c>
      <c r="X1169" s="1">
        <v>85991</v>
      </c>
      <c r="Y1169" s="4">
        <f>DataSheet!$E1169-DataSheet!$D1169</f>
        <v>9.89</v>
      </c>
      <c r="Z1169" s="1" t="e">
        <f t="array" aca="1" ref="Z1169" ca="1">_xludf.IFS(DataSheet!$O1169="Central","Chris",DataSheet!$O1169="East","Erin",DataSheet!$O1169="South","Sam",DataSheet!$O1169="West","William")</f>
        <v>#NAME?</v>
      </c>
    </row>
    <row r="1170" spans="1:26" ht="15.75" customHeight="1">
      <c r="A1170" s="1">
        <v>1821</v>
      </c>
      <c r="B1170" s="1" t="s">
        <v>1041</v>
      </c>
      <c r="C1170" s="1" t="s">
        <v>79</v>
      </c>
      <c r="D1170" s="1">
        <v>7.0000000000000007E-2</v>
      </c>
      <c r="E1170" s="2">
        <v>18.649999999999999</v>
      </c>
      <c r="F1170" s="2">
        <v>3.77</v>
      </c>
      <c r="G1170" s="1" t="s">
        <v>42</v>
      </c>
      <c r="H1170" s="1" t="s">
        <v>43</v>
      </c>
      <c r="I1170" s="1" t="s">
        <v>30</v>
      </c>
      <c r="J1170" s="1" t="s">
        <v>136</v>
      </c>
      <c r="K1170" s="1" t="s">
        <v>46</v>
      </c>
      <c r="L1170" s="1" t="s">
        <v>2294</v>
      </c>
      <c r="M1170" s="3">
        <v>0.39</v>
      </c>
      <c r="N1170" s="1" t="s">
        <v>34</v>
      </c>
      <c r="O1170" s="1" t="s">
        <v>121</v>
      </c>
      <c r="P1170" s="1" t="s">
        <v>122</v>
      </c>
      <c r="Q1170" s="1" t="s">
        <v>123</v>
      </c>
      <c r="R1170" s="1">
        <v>10177</v>
      </c>
      <c r="S1170" s="5" t="s">
        <v>2145</v>
      </c>
      <c r="T1170" s="5" t="s">
        <v>2281</v>
      </c>
      <c r="U1170" s="2">
        <v>149.72</v>
      </c>
      <c r="V1170" s="1">
        <v>34</v>
      </c>
      <c r="W1170" s="4">
        <v>643.64</v>
      </c>
      <c r="X1170" s="1">
        <v>47108</v>
      </c>
      <c r="Y1170" s="4">
        <f>DataSheet!$E1170-DataSheet!$D1170</f>
        <v>18.579999999999998</v>
      </c>
      <c r="Z1170" s="1" t="e">
        <f t="array" aca="1" ref="Z1170" ca="1">_xludf.IFS(DataSheet!$O1170="Central","Chris",DataSheet!$O1170="East","Erin",DataSheet!$O1170="South","Sam",DataSheet!$O1170="West","William")</f>
        <v>#NAME?</v>
      </c>
    </row>
    <row r="1171" spans="1:26" ht="15.75" customHeight="1">
      <c r="A1171" s="1">
        <v>1821</v>
      </c>
      <c r="B1171" s="1" t="s">
        <v>1041</v>
      </c>
      <c r="C1171" s="1" t="s">
        <v>79</v>
      </c>
      <c r="D1171" s="1">
        <v>0.06</v>
      </c>
      <c r="E1171" s="2">
        <v>17.98</v>
      </c>
      <c r="F1171" s="2">
        <v>8.51</v>
      </c>
      <c r="G1171" s="1" t="s">
        <v>42</v>
      </c>
      <c r="H1171" s="1" t="s">
        <v>43</v>
      </c>
      <c r="I1171" s="1" t="s">
        <v>44</v>
      </c>
      <c r="J1171" s="1" t="s">
        <v>62</v>
      </c>
      <c r="K1171" s="1" t="s">
        <v>154</v>
      </c>
      <c r="L1171" s="1" t="s">
        <v>1971</v>
      </c>
      <c r="M1171" s="3">
        <v>0.4</v>
      </c>
      <c r="N1171" s="1" t="s">
        <v>34</v>
      </c>
      <c r="O1171" s="1" t="s">
        <v>121</v>
      </c>
      <c r="P1171" s="1" t="s">
        <v>122</v>
      </c>
      <c r="Q1171" s="1" t="s">
        <v>123</v>
      </c>
      <c r="R1171" s="1">
        <v>10177</v>
      </c>
      <c r="S1171" s="5" t="s">
        <v>2145</v>
      </c>
      <c r="T1171" s="5" t="s">
        <v>2284</v>
      </c>
      <c r="U1171" s="2">
        <v>-52.492319999999999</v>
      </c>
      <c r="V1171" s="1">
        <v>13</v>
      </c>
      <c r="W1171" s="4">
        <v>244.31</v>
      </c>
      <c r="X1171" s="1">
        <v>47108</v>
      </c>
      <c r="Y1171" s="4">
        <f>DataSheet!$E1171-DataSheet!$D1171</f>
        <v>17.920000000000002</v>
      </c>
      <c r="Z1171" s="1" t="e">
        <f t="array" aca="1" ref="Z1171" ca="1">_xludf.IFS(DataSheet!$O1171="Central","Chris",DataSheet!$O1171="East","Erin",DataSheet!$O1171="South","Sam",DataSheet!$O1171="West","William")</f>
        <v>#NAME?</v>
      </c>
    </row>
    <row r="1172" spans="1:26" ht="15.75" customHeight="1">
      <c r="A1172" s="1">
        <v>1821</v>
      </c>
      <c r="B1172" s="1" t="s">
        <v>1041</v>
      </c>
      <c r="C1172" s="1" t="s">
        <v>79</v>
      </c>
      <c r="D1172" s="1">
        <v>0.1</v>
      </c>
      <c r="E1172" s="2">
        <v>9.99</v>
      </c>
      <c r="F1172" s="2">
        <v>4.78</v>
      </c>
      <c r="G1172" s="1" t="s">
        <v>96</v>
      </c>
      <c r="H1172" s="1" t="s">
        <v>43</v>
      </c>
      <c r="I1172" s="1" t="s">
        <v>53</v>
      </c>
      <c r="J1172" s="1" t="s">
        <v>97</v>
      </c>
      <c r="K1172" s="1" t="s">
        <v>82</v>
      </c>
      <c r="L1172" s="1" t="s">
        <v>1591</v>
      </c>
      <c r="M1172" s="3">
        <v>0.4</v>
      </c>
      <c r="N1172" s="1" t="s">
        <v>34</v>
      </c>
      <c r="O1172" s="1" t="s">
        <v>121</v>
      </c>
      <c r="P1172" s="1" t="s">
        <v>122</v>
      </c>
      <c r="Q1172" s="1" t="s">
        <v>123</v>
      </c>
      <c r="R1172" s="1">
        <v>10177</v>
      </c>
      <c r="S1172" s="5" t="s">
        <v>2145</v>
      </c>
      <c r="T1172" s="5" t="s">
        <v>2293</v>
      </c>
      <c r="U1172" s="2">
        <v>7.96</v>
      </c>
      <c r="V1172" s="1">
        <v>47</v>
      </c>
      <c r="W1172" s="4">
        <v>466.58</v>
      </c>
      <c r="X1172" s="1">
        <v>47108</v>
      </c>
      <c r="Y1172" s="4">
        <f>DataSheet!$E1172-DataSheet!$D1172</f>
        <v>9.89</v>
      </c>
      <c r="Z1172" s="1" t="e">
        <f t="array" aca="1" ref="Z1172" ca="1">_xludf.IFS(DataSheet!$O1172="Central","Chris",DataSheet!$O1172="East","Erin",DataSheet!$O1172="South","Sam",DataSheet!$O1172="West","William")</f>
        <v>#NAME?</v>
      </c>
    </row>
    <row r="1173" spans="1:26" ht="15.75" customHeight="1">
      <c r="A1173" s="1">
        <v>1821</v>
      </c>
      <c r="B1173" s="1" t="s">
        <v>1041</v>
      </c>
      <c r="C1173" s="1" t="s">
        <v>79</v>
      </c>
      <c r="D1173" s="1">
        <v>0.08</v>
      </c>
      <c r="E1173" s="2">
        <v>175.99</v>
      </c>
      <c r="F1173" s="2">
        <v>8.99</v>
      </c>
      <c r="G1173" s="1" t="s">
        <v>96</v>
      </c>
      <c r="H1173" s="1" t="s">
        <v>43</v>
      </c>
      <c r="I1173" s="1" t="s">
        <v>44</v>
      </c>
      <c r="J1173" s="1" t="s">
        <v>145</v>
      </c>
      <c r="K1173" s="1" t="s">
        <v>82</v>
      </c>
      <c r="L1173" s="1" t="s">
        <v>1230</v>
      </c>
      <c r="M1173" s="3">
        <v>0.56999999999999995</v>
      </c>
      <c r="N1173" s="1" t="s">
        <v>34</v>
      </c>
      <c r="O1173" s="1" t="s">
        <v>121</v>
      </c>
      <c r="P1173" s="1" t="s">
        <v>122</v>
      </c>
      <c r="Q1173" s="1" t="s">
        <v>123</v>
      </c>
      <c r="R1173" s="1">
        <v>10177</v>
      </c>
      <c r="S1173" s="5" t="s">
        <v>2145</v>
      </c>
      <c r="T1173" s="5" t="s">
        <v>2281</v>
      </c>
      <c r="U1173" s="2">
        <v>-459.08280000000002</v>
      </c>
      <c r="V1173" s="1">
        <v>16</v>
      </c>
      <c r="W1173" s="4">
        <v>2290.69</v>
      </c>
      <c r="X1173" s="1">
        <v>47108</v>
      </c>
      <c r="Y1173" s="4">
        <f>DataSheet!$E1173-DataSheet!$D1173</f>
        <v>175.91</v>
      </c>
      <c r="Z1173" s="1" t="e">
        <f t="array" aca="1" ref="Z1173" ca="1">_xludf.IFS(DataSheet!$O1173="Central","Chris",DataSheet!$O1173="East","Erin",DataSheet!$O1173="South","Sam",DataSheet!$O1173="West","William")</f>
        <v>#NAME?</v>
      </c>
    </row>
    <row r="1174" spans="1:26" ht="15.75" customHeight="1">
      <c r="A1174" s="1">
        <v>2139</v>
      </c>
      <c r="B1174" s="1" t="s">
        <v>2295</v>
      </c>
      <c r="C1174" s="1" t="s">
        <v>27</v>
      </c>
      <c r="D1174" s="1">
        <v>0.05</v>
      </c>
      <c r="E1174" s="2">
        <v>2550.14</v>
      </c>
      <c r="F1174" s="2">
        <v>29.7</v>
      </c>
      <c r="G1174" s="1" t="s">
        <v>28</v>
      </c>
      <c r="H1174" s="1" t="s">
        <v>103</v>
      </c>
      <c r="I1174" s="1" t="s">
        <v>44</v>
      </c>
      <c r="J1174" s="1" t="s">
        <v>62</v>
      </c>
      <c r="K1174" s="1" t="s">
        <v>63</v>
      </c>
      <c r="L1174" s="1" t="s">
        <v>2070</v>
      </c>
      <c r="M1174" s="3">
        <v>0.56999999999999995</v>
      </c>
      <c r="N1174" s="1" t="s">
        <v>34</v>
      </c>
      <c r="O1174" s="1" t="s">
        <v>57</v>
      </c>
      <c r="P1174" s="1" t="s">
        <v>375</v>
      </c>
      <c r="Q1174" s="1" t="s">
        <v>140</v>
      </c>
      <c r="R1174" s="1">
        <v>53094</v>
      </c>
      <c r="S1174" s="5" t="s">
        <v>2281</v>
      </c>
      <c r="T1174" s="5" t="s">
        <v>2284</v>
      </c>
      <c r="U1174" s="2">
        <v>-3971.0628000000002</v>
      </c>
      <c r="V1174" s="1">
        <v>2</v>
      </c>
      <c r="W1174" s="4">
        <v>4845.2700000000004</v>
      </c>
      <c r="X1174" s="1">
        <v>86003</v>
      </c>
      <c r="Y1174" s="4">
        <f>DataSheet!$E1174-DataSheet!$D1174</f>
        <v>2550.0899999999997</v>
      </c>
      <c r="Z1174" s="1" t="e">
        <f t="array" aca="1" ref="Z1174" ca="1">_xludf.IFS(DataSheet!$O1174="Central","Chris",DataSheet!$O1174="East","Erin",DataSheet!$O1174="South","Sam",DataSheet!$O1174="West","William")</f>
        <v>#NAME?</v>
      </c>
    </row>
    <row r="1175" spans="1:26" ht="15.75" customHeight="1">
      <c r="A1175" s="1">
        <v>1916</v>
      </c>
      <c r="B1175" s="1" t="s">
        <v>1456</v>
      </c>
      <c r="C1175" s="1" t="s">
        <v>41</v>
      </c>
      <c r="D1175" s="1">
        <v>0.01</v>
      </c>
      <c r="E1175" s="2">
        <v>125.99</v>
      </c>
      <c r="F1175" s="2">
        <v>8.99</v>
      </c>
      <c r="G1175" s="1" t="s">
        <v>42</v>
      </c>
      <c r="H1175" s="1" t="s">
        <v>80</v>
      </c>
      <c r="I1175" s="1" t="s">
        <v>44</v>
      </c>
      <c r="J1175" s="1" t="s">
        <v>145</v>
      </c>
      <c r="K1175" s="1" t="s">
        <v>82</v>
      </c>
      <c r="L1175" s="1" t="s">
        <v>1734</v>
      </c>
      <c r="M1175" s="3">
        <v>0.55000000000000004</v>
      </c>
      <c r="N1175" s="1" t="s">
        <v>34</v>
      </c>
      <c r="O1175" s="1" t="s">
        <v>35</v>
      </c>
      <c r="P1175" s="1" t="s">
        <v>48</v>
      </c>
      <c r="Q1175" s="1" t="s">
        <v>1458</v>
      </c>
      <c r="R1175" s="1">
        <v>72209</v>
      </c>
      <c r="S1175" s="5" t="s">
        <v>2281</v>
      </c>
      <c r="T1175" s="5" t="s">
        <v>2293</v>
      </c>
      <c r="U1175" s="2">
        <v>-45.472000000000001</v>
      </c>
      <c r="V1175" s="1">
        <v>9</v>
      </c>
      <c r="W1175" s="4">
        <v>1011.44</v>
      </c>
      <c r="X1175" s="1">
        <v>85895</v>
      </c>
      <c r="Y1175" s="4">
        <f>DataSheet!$E1175-DataSheet!$D1175</f>
        <v>125.97999999999999</v>
      </c>
      <c r="Z1175" s="1" t="e">
        <f t="array" aca="1" ref="Z1175" ca="1">_xludf.IFS(DataSheet!$O1175="Central","Chris",DataSheet!$O1175="East","Erin",DataSheet!$O1175="South","Sam",DataSheet!$O1175="West","William")</f>
        <v>#NAME?</v>
      </c>
    </row>
    <row r="1176" spans="1:26" ht="15.75" customHeight="1">
      <c r="A1176" s="1">
        <v>653</v>
      </c>
      <c r="B1176" s="1" t="s">
        <v>2296</v>
      </c>
      <c r="C1176" s="1" t="s">
        <v>79</v>
      </c>
      <c r="D1176" s="1">
        <v>0</v>
      </c>
      <c r="E1176" s="2">
        <v>2.78</v>
      </c>
      <c r="F1176" s="2">
        <v>1.49</v>
      </c>
      <c r="G1176" s="1" t="s">
        <v>96</v>
      </c>
      <c r="H1176" s="1" t="s">
        <v>43</v>
      </c>
      <c r="I1176" s="1" t="s">
        <v>53</v>
      </c>
      <c r="J1176" s="1" t="s">
        <v>81</v>
      </c>
      <c r="K1176" s="1" t="s">
        <v>82</v>
      </c>
      <c r="L1176" s="1" t="s">
        <v>2297</v>
      </c>
      <c r="M1176" s="3">
        <v>0.36</v>
      </c>
      <c r="N1176" s="1" t="s">
        <v>34</v>
      </c>
      <c r="O1176" s="1" t="s">
        <v>65</v>
      </c>
      <c r="P1176" s="1" t="s">
        <v>99</v>
      </c>
      <c r="Q1176" s="1" t="s">
        <v>2254</v>
      </c>
      <c r="R1176" s="1">
        <v>91730</v>
      </c>
      <c r="S1176" s="5" t="s">
        <v>2281</v>
      </c>
      <c r="T1176" s="5" t="s">
        <v>2284</v>
      </c>
      <c r="U1176" s="2">
        <v>20.6448</v>
      </c>
      <c r="V1176" s="1">
        <v>9</v>
      </c>
      <c r="W1176" s="4">
        <v>29.92</v>
      </c>
      <c r="X1176" s="1">
        <v>91213</v>
      </c>
      <c r="Y1176" s="4">
        <f>DataSheet!$E1176-DataSheet!$D1176</f>
        <v>2.78</v>
      </c>
      <c r="Z1176" s="1" t="e">
        <f t="array" aca="1" ref="Z1176" ca="1">_xludf.IFS(DataSheet!$O1176="Central","Chris",DataSheet!$O1176="East","Erin",DataSheet!$O1176="South","Sam",DataSheet!$O1176="West","William")</f>
        <v>#NAME?</v>
      </c>
    </row>
    <row r="1177" spans="1:26" ht="15.75" customHeight="1">
      <c r="A1177" s="1">
        <v>1041</v>
      </c>
      <c r="B1177" s="1" t="s">
        <v>2298</v>
      </c>
      <c r="C1177" s="1" t="s">
        <v>27</v>
      </c>
      <c r="D1177" s="1">
        <v>0.06</v>
      </c>
      <c r="E1177" s="2">
        <v>55.94</v>
      </c>
      <c r="F1177" s="2">
        <v>4</v>
      </c>
      <c r="G1177" s="1" t="s">
        <v>42</v>
      </c>
      <c r="H1177" s="1" t="s">
        <v>29</v>
      </c>
      <c r="I1177" s="1" t="s">
        <v>44</v>
      </c>
      <c r="J1177" s="1" t="s">
        <v>45</v>
      </c>
      <c r="K1177" s="1" t="s">
        <v>82</v>
      </c>
      <c r="L1177" s="1" t="s">
        <v>1871</v>
      </c>
      <c r="M1177" s="3">
        <v>0.74</v>
      </c>
      <c r="N1177" s="1" t="s">
        <v>34</v>
      </c>
      <c r="O1177" s="1" t="s">
        <v>65</v>
      </c>
      <c r="P1177" s="1" t="s">
        <v>99</v>
      </c>
      <c r="Q1177" s="1" t="s">
        <v>2299</v>
      </c>
      <c r="R1177" s="1">
        <v>95695</v>
      </c>
      <c r="S1177" s="5" t="s">
        <v>2284</v>
      </c>
      <c r="T1177" s="5" t="s">
        <v>2293</v>
      </c>
      <c r="U1177" s="2">
        <v>-13.77</v>
      </c>
      <c r="V1177" s="1">
        <v>6</v>
      </c>
      <c r="W1177" s="4">
        <v>322.77</v>
      </c>
      <c r="X1177" s="1">
        <v>87846</v>
      </c>
      <c r="Y1177" s="4">
        <f>DataSheet!$E1177-DataSheet!$D1177</f>
        <v>55.879999999999995</v>
      </c>
      <c r="Z1177" s="1" t="e">
        <f t="array" aca="1" ref="Z1177" ca="1">_xludf.IFS(DataSheet!$O1177="Central","Chris",DataSheet!$O1177="East","Erin",DataSheet!$O1177="South","Sam",DataSheet!$O1177="West","William")</f>
        <v>#NAME?</v>
      </c>
    </row>
    <row r="1178" spans="1:26" ht="15.75" customHeight="1">
      <c r="A1178" s="1">
        <v>1041</v>
      </c>
      <c r="B1178" s="1" t="s">
        <v>2298</v>
      </c>
      <c r="C1178" s="1" t="s">
        <v>27</v>
      </c>
      <c r="D1178" s="1">
        <v>7.0000000000000007E-2</v>
      </c>
      <c r="E1178" s="2">
        <v>6.3</v>
      </c>
      <c r="F1178" s="2">
        <v>0.5</v>
      </c>
      <c r="G1178" s="1" t="s">
        <v>42</v>
      </c>
      <c r="H1178" s="1" t="s">
        <v>29</v>
      </c>
      <c r="I1178" s="1" t="s">
        <v>53</v>
      </c>
      <c r="J1178" s="1" t="s">
        <v>162</v>
      </c>
      <c r="K1178" s="1" t="s">
        <v>82</v>
      </c>
      <c r="L1178" s="1" t="s">
        <v>860</v>
      </c>
      <c r="M1178" s="3">
        <v>0.39</v>
      </c>
      <c r="N1178" s="1" t="s">
        <v>34</v>
      </c>
      <c r="O1178" s="1" t="s">
        <v>65</v>
      </c>
      <c r="P1178" s="1" t="s">
        <v>99</v>
      </c>
      <c r="Q1178" s="1" t="s">
        <v>2299</v>
      </c>
      <c r="R1178" s="1">
        <v>95695</v>
      </c>
      <c r="S1178" s="5" t="s">
        <v>2284</v>
      </c>
      <c r="T1178" s="5" t="s">
        <v>2284</v>
      </c>
      <c r="U1178" s="2">
        <v>44.912100000000002</v>
      </c>
      <c r="V1178" s="1">
        <v>11</v>
      </c>
      <c r="W1178" s="4">
        <v>65.09</v>
      </c>
      <c r="X1178" s="1">
        <v>87846</v>
      </c>
      <c r="Y1178" s="4">
        <f>DataSheet!$E1178-DataSheet!$D1178</f>
        <v>6.2299999999999995</v>
      </c>
      <c r="Z1178" s="1" t="e">
        <f t="array" aca="1" ref="Z1178" ca="1">_xludf.IFS(DataSheet!$O1178="Central","Chris",DataSheet!$O1178="East","Erin",DataSheet!$O1178="South","Sam",DataSheet!$O1178="West","William")</f>
        <v>#NAME?</v>
      </c>
    </row>
    <row r="1179" spans="1:26" ht="15.75" customHeight="1">
      <c r="A1179" s="1">
        <v>1350</v>
      </c>
      <c r="B1179" s="1" t="s">
        <v>2300</v>
      </c>
      <c r="C1179" s="1" t="s">
        <v>41</v>
      </c>
      <c r="D1179" s="1">
        <v>0</v>
      </c>
      <c r="E1179" s="2">
        <v>12.2</v>
      </c>
      <c r="F1179" s="2">
        <v>6.02</v>
      </c>
      <c r="G1179" s="1" t="s">
        <v>96</v>
      </c>
      <c r="H1179" s="1" t="s">
        <v>80</v>
      </c>
      <c r="I1179" s="1" t="s">
        <v>30</v>
      </c>
      <c r="J1179" s="1" t="s">
        <v>136</v>
      </c>
      <c r="K1179" s="1" t="s">
        <v>46</v>
      </c>
      <c r="L1179" s="1" t="s">
        <v>2265</v>
      </c>
      <c r="M1179" s="3">
        <v>0.43</v>
      </c>
      <c r="N1179" s="1" t="s">
        <v>34</v>
      </c>
      <c r="O1179" s="1" t="s">
        <v>35</v>
      </c>
      <c r="P1179" s="1" t="s">
        <v>133</v>
      </c>
      <c r="Q1179" s="1" t="s">
        <v>2301</v>
      </c>
      <c r="R1179" s="1">
        <v>33055</v>
      </c>
      <c r="S1179" s="5" t="s">
        <v>2284</v>
      </c>
      <c r="T1179" s="5" t="s">
        <v>2293</v>
      </c>
      <c r="U1179" s="2">
        <v>-172.298</v>
      </c>
      <c r="V1179" s="1">
        <v>4</v>
      </c>
      <c r="W1179" s="4">
        <v>56.24</v>
      </c>
      <c r="X1179" s="1">
        <v>88233</v>
      </c>
      <c r="Y1179" s="4">
        <f>DataSheet!$E1179-DataSheet!$D1179</f>
        <v>12.2</v>
      </c>
      <c r="Z1179" s="1" t="e">
        <f t="array" aca="1" ref="Z1179" ca="1">_xludf.IFS(DataSheet!$O1179="Central","Chris",DataSheet!$O1179="East","Erin",DataSheet!$O1179="South","Sam",DataSheet!$O1179="West","William")</f>
        <v>#NAME?</v>
      </c>
    </row>
    <row r="1180" spans="1:26" ht="15.75" customHeight="1">
      <c r="A1180" s="1">
        <v>2867</v>
      </c>
      <c r="B1180" s="1" t="s">
        <v>2302</v>
      </c>
      <c r="C1180" s="1" t="s">
        <v>41</v>
      </c>
      <c r="D1180" s="1">
        <v>0.01</v>
      </c>
      <c r="E1180" s="2">
        <v>125.99</v>
      </c>
      <c r="F1180" s="2">
        <v>8.99</v>
      </c>
      <c r="G1180" s="1" t="s">
        <v>42</v>
      </c>
      <c r="H1180" s="1" t="s">
        <v>103</v>
      </c>
      <c r="I1180" s="1" t="s">
        <v>44</v>
      </c>
      <c r="J1180" s="1" t="s">
        <v>145</v>
      </c>
      <c r="K1180" s="1" t="s">
        <v>82</v>
      </c>
      <c r="L1180" s="1" t="s">
        <v>370</v>
      </c>
      <c r="M1180" s="3">
        <v>0.59</v>
      </c>
      <c r="N1180" s="1" t="s">
        <v>34</v>
      </c>
      <c r="O1180" s="1" t="s">
        <v>121</v>
      </c>
      <c r="P1180" s="1" t="s">
        <v>392</v>
      </c>
      <c r="Q1180" s="1" t="s">
        <v>73</v>
      </c>
      <c r="R1180" s="1">
        <v>20016</v>
      </c>
      <c r="S1180" s="5" t="s">
        <v>2284</v>
      </c>
      <c r="T1180" s="5" t="s">
        <v>2293</v>
      </c>
      <c r="U1180" s="2">
        <v>-582.64800000000002</v>
      </c>
      <c r="V1180" s="1">
        <v>2</v>
      </c>
      <c r="W1180" s="4">
        <v>226.88</v>
      </c>
      <c r="X1180" s="1">
        <v>11013</v>
      </c>
      <c r="Y1180" s="4">
        <f>DataSheet!$E1180-DataSheet!$D1180</f>
        <v>125.97999999999999</v>
      </c>
      <c r="Z1180" s="1" t="e">
        <f t="array" aca="1" ref="Z1180" ca="1">_xludf.IFS(DataSheet!$O1180="Central","Chris",DataSheet!$O1180="East","Erin",DataSheet!$O1180="South","Sam",DataSheet!$O1180="West","William")</f>
        <v>#NAME?</v>
      </c>
    </row>
    <row r="1181" spans="1:26" ht="15.75" customHeight="1">
      <c r="A1181" s="1">
        <v>2868</v>
      </c>
      <c r="B1181" s="1" t="s">
        <v>339</v>
      </c>
      <c r="C1181" s="1" t="s">
        <v>41</v>
      </c>
      <c r="D1181" s="1">
        <v>0.01</v>
      </c>
      <c r="E1181" s="2">
        <v>125.99</v>
      </c>
      <c r="F1181" s="2">
        <v>8.99</v>
      </c>
      <c r="G1181" s="1" t="s">
        <v>42</v>
      </c>
      <c r="H1181" s="1" t="s">
        <v>103</v>
      </c>
      <c r="I1181" s="1" t="s">
        <v>44</v>
      </c>
      <c r="J1181" s="1" t="s">
        <v>145</v>
      </c>
      <c r="K1181" s="1" t="s">
        <v>82</v>
      </c>
      <c r="L1181" s="1" t="s">
        <v>370</v>
      </c>
      <c r="M1181" s="3">
        <v>0.59</v>
      </c>
      <c r="N1181" s="1" t="s">
        <v>34</v>
      </c>
      <c r="O1181" s="1" t="s">
        <v>65</v>
      </c>
      <c r="P1181" s="1" t="s">
        <v>73</v>
      </c>
      <c r="Q1181" s="1" t="s">
        <v>341</v>
      </c>
      <c r="R1181" s="1">
        <v>98026</v>
      </c>
      <c r="S1181" s="5" t="s">
        <v>2284</v>
      </c>
      <c r="T1181" s="5" t="s">
        <v>2293</v>
      </c>
      <c r="U1181" s="2">
        <v>-582.64800000000002</v>
      </c>
      <c r="V1181" s="1">
        <v>1</v>
      </c>
      <c r="W1181" s="4">
        <v>113.44</v>
      </c>
      <c r="X1181" s="1">
        <v>85827</v>
      </c>
      <c r="Y1181" s="4">
        <f>DataSheet!$E1181-DataSheet!$D1181</f>
        <v>125.97999999999999</v>
      </c>
      <c r="Z1181" s="1" t="e">
        <f t="array" aca="1" ref="Z1181" ca="1">_xludf.IFS(DataSheet!$O1181="Central","Chris",DataSheet!$O1181="East","Erin",DataSheet!$O1181="South","Sam",DataSheet!$O1181="West","William")</f>
        <v>#NAME?</v>
      </c>
    </row>
    <row r="1182" spans="1:26" ht="15.75" customHeight="1">
      <c r="A1182" s="1">
        <v>1889</v>
      </c>
      <c r="B1182" s="1" t="s">
        <v>2303</v>
      </c>
      <c r="C1182" s="1" t="s">
        <v>52</v>
      </c>
      <c r="D1182" s="1">
        <v>0.09</v>
      </c>
      <c r="E1182" s="2">
        <v>78.8</v>
      </c>
      <c r="F1182" s="2">
        <v>35</v>
      </c>
      <c r="G1182" s="1" t="s">
        <v>42</v>
      </c>
      <c r="H1182" s="1" t="s">
        <v>80</v>
      </c>
      <c r="I1182" s="1" t="s">
        <v>53</v>
      </c>
      <c r="J1182" s="1" t="s">
        <v>87</v>
      </c>
      <c r="K1182" s="1" t="s">
        <v>71</v>
      </c>
      <c r="L1182" s="1" t="s">
        <v>2304</v>
      </c>
      <c r="M1182" s="3">
        <v>0.83</v>
      </c>
      <c r="N1182" s="1" t="s">
        <v>34</v>
      </c>
      <c r="O1182" s="1" t="s">
        <v>121</v>
      </c>
      <c r="P1182" s="1" t="s">
        <v>334</v>
      </c>
      <c r="Q1182" s="1" t="s">
        <v>1365</v>
      </c>
      <c r="R1182" s="1">
        <v>45429</v>
      </c>
      <c r="S1182" s="5" t="s">
        <v>2284</v>
      </c>
      <c r="T1182" s="5" t="s">
        <v>2305</v>
      </c>
      <c r="U1182" s="2">
        <v>-1025.0172</v>
      </c>
      <c r="V1182" s="1">
        <v>14</v>
      </c>
      <c r="W1182" s="4">
        <v>1059.3800000000001</v>
      </c>
      <c r="X1182" s="1">
        <v>90631</v>
      </c>
      <c r="Y1182" s="4">
        <f>DataSheet!$E1182-DataSheet!$D1182</f>
        <v>78.709999999999994</v>
      </c>
      <c r="Z1182" s="1" t="e">
        <f t="array" aca="1" ref="Z1182" ca="1">_xludf.IFS(DataSheet!$O1182="Central","Chris",DataSheet!$O1182="East","Erin",DataSheet!$O1182="South","Sam",DataSheet!$O1182="West","William")</f>
        <v>#NAME?</v>
      </c>
    </row>
    <row r="1183" spans="1:26" ht="15.75" customHeight="1">
      <c r="A1183" s="1">
        <v>2593</v>
      </c>
      <c r="B1183" s="1" t="s">
        <v>1672</v>
      </c>
      <c r="C1183" s="1" t="s">
        <v>52</v>
      </c>
      <c r="D1183" s="1">
        <v>0.02</v>
      </c>
      <c r="E1183" s="2">
        <v>419.19</v>
      </c>
      <c r="F1183" s="2">
        <v>19.989999999999998</v>
      </c>
      <c r="G1183" s="1" t="s">
        <v>42</v>
      </c>
      <c r="H1183" s="1" t="s">
        <v>103</v>
      </c>
      <c r="I1183" s="1" t="s">
        <v>53</v>
      </c>
      <c r="J1183" s="1" t="s">
        <v>87</v>
      </c>
      <c r="K1183" s="1" t="s">
        <v>82</v>
      </c>
      <c r="L1183" s="1" t="s">
        <v>2306</v>
      </c>
      <c r="M1183" s="3">
        <v>0.57999999999999996</v>
      </c>
      <c r="N1183" s="1" t="s">
        <v>34</v>
      </c>
      <c r="O1183" s="1" t="s">
        <v>35</v>
      </c>
      <c r="P1183" s="1" t="s">
        <v>84</v>
      </c>
      <c r="Q1183" s="1" t="s">
        <v>1674</v>
      </c>
      <c r="R1183" s="1">
        <v>30605</v>
      </c>
      <c r="S1183" s="5" t="s">
        <v>2284</v>
      </c>
      <c r="T1183" s="5" t="s">
        <v>2284</v>
      </c>
      <c r="U1183" s="2">
        <v>-39.606000000000002</v>
      </c>
      <c r="V1183" s="1">
        <v>10</v>
      </c>
      <c r="W1183" s="4">
        <v>4354.55</v>
      </c>
      <c r="X1183" s="1">
        <v>87772</v>
      </c>
      <c r="Y1183" s="4">
        <f>DataSheet!$E1183-DataSheet!$D1183</f>
        <v>419.17</v>
      </c>
      <c r="Z1183" s="1" t="e">
        <f t="array" aca="1" ref="Z1183" ca="1">_xludf.IFS(DataSheet!$O1183="Central","Chris",DataSheet!$O1183="East","Erin",DataSheet!$O1183="South","Sam",DataSheet!$O1183="West","William")</f>
        <v>#NAME?</v>
      </c>
    </row>
    <row r="1184" spans="1:26" ht="15.75" customHeight="1">
      <c r="A1184" s="1">
        <v>377</v>
      </c>
      <c r="B1184" s="1" t="s">
        <v>2307</v>
      </c>
      <c r="C1184" s="1" t="s">
        <v>126</v>
      </c>
      <c r="D1184" s="1">
        <v>0.03</v>
      </c>
      <c r="E1184" s="2">
        <v>25.98</v>
      </c>
      <c r="F1184" s="2">
        <v>5.37</v>
      </c>
      <c r="G1184" s="1" t="s">
        <v>42</v>
      </c>
      <c r="H1184" s="1" t="s">
        <v>43</v>
      </c>
      <c r="I1184" s="1" t="s">
        <v>53</v>
      </c>
      <c r="J1184" s="1" t="s">
        <v>104</v>
      </c>
      <c r="K1184" s="1" t="s">
        <v>154</v>
      </c>
      <c r="L1184" s="1" t="s">
        <v>2308</v>
      </c>
      <c r="M1184" s="3">
        <v>0.5</v>
      </c>
      <c r="N1184" s="1" t="s">
        <v>34</v>
      </c>
      <c r="O1184" s="1" t="s">
        <v>57</v>
      </c>
      <c r="P1184" s="1" t="s">
        <v>112</v>
      </c>
      <c r="Q1184" s="1" t="s">
        <v>2309</v>
      </c>
      <c r="R1184" s="1">
        <v>60510</v>
      </c>
      <c r="S1184" s="5" t="s">
        <v>2284</v>
      </c>
      <c r="T1184" s="5" t="s">
        <v>2284</v>
      </c>
      <c r="U1184" s="2">
        <v>250.0376</v>
      </c>
      <c r="V1184" s="1">
        <v>17</v>
      </c>
      <c r="W1184" s="4">
        <v>460.87</v>
      </c>
      <c r="X1184" s="1">
        <v>89579</v>
      </c>
      <c r="Y1184" s="4">
        <f>DataSheet!$E1184-DataSheet!$D1184</f>
        <v>25.95</v>
      </c>
      <c r="Z1184" s="1" t="e">
        <f t="array" aca="1" ref="Z1184" ca="1">_xludf.IFS(DataSheet!$O1184="Central","Chris",DataSheet!$O1184="East","Erin",DataSheet!$O1184="South","Sam",DataSheet!$O1184="West","William")</f>
        <v>#NAME?</v>
      </c>
    </row>
    <row r="1185" spans="1:26" ht="15.75" customHeight="1">
      <c r="A1185" s="1">
        <v>2004</v>
      </c>
      <c r="B1185" s="1" t="s">
        <v>2310</v>
      </c>
      <c r="C1185" s="1" t="s">
        <v>126</v>
      </c>
      <c r="D1185" s="1">
        <v>0.06</v>
      </c>
      <c r="E1185" s="2">
        <v>4.24</v>
      </c>
      <c r="F1185" s="2">
        <v>5.41</v>
      </c>
      <c r="G1185" s="1" t="s">
        <v>42</v>
      </c>
      <c r="H1185" s="1" t="s">
        <v>80</v>
      </c>
      <c r="I1185" s="1" t="s">
        <v>53</v>
      </c>
      <c r="J1185" s="1" t="s">
        <v>81</v>
      </c>
      <c r="K1185" s="1" t="s">
        <v>82</v>
      </c>
      <c r="L1185" s="1" t="s">
        <v>1751</v>
      </c>
      <c r="M1185" s="3">
        <v>0.35</v>
      </c>
      <c r="N1185" s="1" t="s">
        <v>34</v>
      </c>
      <c r="O1185" s="1" t="s">
        <v>65</v>
      </c>
      <c r="P1185" s="1" t="s">
        <v>293</v>
      </c>
      <c r="Q1185" s="1" t="s">
        <v>956</v>
      </c>
      <c r="R1185" s="1">
        <v>59715</v>
      </c>
      <c r="S1185" s="5" t="s">
        <v>2284</v>
      </c>
      <c r="T1185" s="5" t="s">
        <v>2261</v>
      </c>
      <c r="U1185" s="2">
        <v>-78.916679999999999</v>
      </c>
      <c r="V1185" s="1">
        <v>10</v>
      </c>
      <c r="W1185" s="4">
        <v>45</v>
      </c>
      <c r="X1185" s="1">
        <v>91277</v>
      </c>
      <c r="Y1185" s="4">
        <f>DataSheet!$E1185-DataSheet!$D1185</f>
        <v>4.1800000000000006</v>
      </c>
      <c r="Z1185" s="1" t="e">
        <f t="array" aca="1" ref="Z1185" ca="1">_xludf.IFS(DataSheet!$O1185="Central","Chris",DataSheet!$O1185="East","Erin",DataSheet!$O1185="South","Sam",DataSheet!$O1185="West","William")</f>
        <v>#NAME?</v>
      </c>
    </row>
    <row r="1186" spans="1:26" ht="15.75" customHeight="1">
      <c r="A1186" s="1">
        <v>2004</v>
      </c>
      <c r="B1186" s="1" t="s">
        <v>2310</v>
      </c>
      <c r="C1186" s="1" t="s">
        <v>126</v>
      </c>
      <c r="D1186" s="1">
        <v>0.04</v>
      </c>
      <c r="E1186" s="2">
        <v>6783.02</v>
      </c>
      <c r="F1186" s="2">
        <v>24.49</v>
      </c>
      <c r="G1186" s="1" t="s">
        <v>42</v>
      </c>
      <c r="H1186" s="1" t="s">
        <v>80</v>
      </c>
      <c r="I1186" s="1" t="s">
        <v>44</v>
      </c>
      <c r="J1186" s="1" t="s">
        <v>62</v>
      </c>
      <c r="K1186" s="1" t="s">
        <v>71</v>
      </c>
      <c r="L1186" s="1" t="s">
        <v>331</v>
      </c>
      <c r="M1186" s="3">
        <v>0.39</v>
      </c>
      <c r="N1186" s="1" t="s">
        <v>34</v>
      </c>
      <c r="O1186" s="1" t="s">
        <v>65</v>
      </c>
      <c r="P1186" s="1" t="s">
        <v>293</v>
      </c>
      <c r="Q1186" s="1" t="s">
        <v>956</v>
      </c>
      <c r="R1186" s="1">
        <v>59715</v>
      </c>
      <c r="S1186" s="5" t="s">
        <v>2284</v>
      </c>
      <c r="T1186" s="5" t="s">
        <v>2261</v>
      </c>
      <c r="U1186" s="2">
        <v>-13562.637408000001</v>
      </c>
      <c r="V1186" s="1">
        <v>1</v>
      </c>
      <c r="W1186" s="4">
        <v>6569.07</v>
      </c>
      <c r="X1186" s="1">
        <v>91277</v>
      </c>
      <c r="Y1186" s="4">
        <f>DataSheet!$E1186-DataSheet!$D1186</f>
        <v>6782.9800000000005</v>
      </c>
      <c r="Z1186" s="1" t="e">
        <f t="array" aca="1" ref="Z1186" ca="1">_xludf.IFS(DataSheet!$O1186="Central","Chris",DataSheet!$O1186="East","Erin",DataSheet!$O1186="South","Sam",DataSheet!$O1186="West","William")</f>
        <v>#NAME?</v>
      </c>
    </row>
    <row r="1187" spans="1:26" ht="15.75" customHeight="1">
      <c r="A1187" s="1">
        <v>507</v>
      </c>
      <c r="B1187" s="1" t="s">
        <v>2311</v>
      </c>
      <c r="C1187" s="1" t="s">
        <v>27</v>
      </c>
      <c r="D1187" s="1">
        <v>0.01</v>
      </c>
      <c r="E1187" s="2">
        <v>55.98</v>
      </c>
      <c r="F1187" s="2">
        <v>4.8600000000000003</v>
      </c>
      <c r="G1187" s="1" t="s">
        <v>96</v>
      </c>
      <c r="H1187" s="1" t="s">
        <v>103</v>
      </c>
      <c r="I1187" s="1" t="s">
        <v>53</v>
      </c>
      <c r="J1187" s="1" t="s">
        <v>97</v>
      </c>
      <c r="K1187" s="1" t="s">
        <v>82</v>
      </c>
      <c r="L1187" s="1" t="s">
        <v>1798</v>
      </c>
      <c r="M1187" s="3">
        <v>0.36</v>
      </c>
      <c r="N1187" s="1" t="s">
        <v>34</v>
      </c>
      <c r="O1187" s="1" t="s">
        <v>35</v>
      </c>
      <c r="P1187" s="1" t="s">
        <v>406</v>
      </c>
      <c r="Q1187" s="1" t="s">
        <v>2312</v>
      </c>
      <c r="R1187" s="1">
        <v>42104</v>
      </c>
      <c r="S1187" s="5" t="s">
        <v>2293</v>
      </c>
      <c r="T1187" s="5" t="s">
        <v>2247</v>
      </c>
      <c r="U1187" s="2">
        <v>32.940899999999999</v>
      </c>
      <c r="V1187" s="1">
        <v>11</v>
      </c>
      <c r="W1187" s="4">
        <v>646.97</v>
      </c>
      <c r="X1187" s="1">
        <v>87357</v>
      </c>
      <c r="Y1187" s="4">
        <f>DataSheet!$E1187-DataSheet!$D1187</f>
        <v>55.97</v>
      </c>
      <c r="Z1187" s="1" t="e">
        <f t="array" aca="1" ref="Z1187" ca="1">_xludf.IFS(DataSheet!$O1187="Central","Chris",DataSheet!$O1187="East","Erin",DataSheet!$O1187="South","Sam",DataSheet!$O1187="West","William")</f>
        <v>#NAME?</v>
      </c>
    </row>
    <row r="1188" spans="1:26" ht="15.75" customHeight="1">
      <c r="A1188" s="1">
        <v>507</v>
      </c>
      <c r="B1188" s="1" t="s">
        <v>2311</v>
      </c>
      <c r="C1188" s="1" t="s">
        <v>27</v>
      </c>
      <c r="D1188" s="1">
        <v>0.04</v>
      </c>
      <c r="E1188" s="2">
        <v>65.989999999999995</v>
      </c>
      <c r="F1188" s="2">
        <v>8.99</v>
      </c>
      <c r="G1188" s="1" t="s">
        <v>42</v>
      </c>
      <c r="H1188" s="1" t="s">
        <v>103</v>
      </c>
      <c r="I1188" s="1" t="s">
        <v>44</v>
      </c>
      <c r="J1188" s="1" t="s">
        <v>145</v>
      </c>
      <c r="K1188" s="1" t="s">
        <v>82</v>
      </c>
      <c r="L1188" s="1" t="s">
        <v>1955</v>
      </c>
      <c r="M1188" s="3">
        <v>0.56000000000000005</v>
      </c>
      <c r="N1188" s="1" t="s">
        <v>34</v>
      </c>
      <c r="O1188" s="1" t="s">
        <v>35</v>
      </c>
      <c r="P1188" s="1" t="s">
        <v>406</v>
      </c>
      <c r="Q1188" s="1" t="s">
        <v>2312</v>
      </c>
      <c r="R1188" s="1">
        <v>42104</v>
      </c>
      <c r="S1188" s="5" t="s">
        <v>2293</v>
      </c>
      <c r="T1188" s="5" t="s">
        <v>2261</v>
      </c>
      <c r="U1188" s="2">
        <v>131.334</v>
      </c>
      <c r="V1188" s="1">
        <v>17</v>
      </c>
      <c r="W1188" s="4">
        <v>946.29</v>
      </c>
      <c r="X1188" s="1">
        <v>87357</v>
      </c>
      <c r="Y1188" s="4">
        <f>DataSheet!$E1188-DataSheet!$D1188</f>
        <v>65.949999999999989</v>
      </c>
      <c r="Z1188" s="1" t="e">
        <f t="array" aca="1" ref="Z1188" ca="1">_xludf.IFS(DataSheet!$O1188="Central","Chris",DataSheet!$O1188="East","Erin",DataSheet!$O1188="South","Sam",DataSheet!$O1188="West","William")</f>
        <v>#NAME?</v>
      </c>
    </row>
    <row r="1189" spans="1:26" ht="15.75" customHeight="1">
      <c r="A1189" s="1">
        <v>665</v>
      </c>
      <c r="B1189" s="1" t="s">
        <v>573</v>
      </c>
      <c r="C1189" s="1" t="s">
        <v>27</v>
      </c>
      <c r="D1189" s="1">
        <v>0.02</v>
      </c>
      <c r="E1189" s="2">
        <v>130.97999999999999</v>
      </c>
      <c r="F1189" s="2">
        <v>30</v>
      </c>
      <c r="G1189" s="1" t="s">
        <v>28</v>
      </c>
      <c r="H1189" s="1" t="s">
        <v>103</v>
      </c>
      <c r="I1189" s="1" t="s">
        <v>30</v>
      </c>
      <c r="J1189" s="1" t="s">
        <v>119</v>
      </c>
      <c r="K1189" s="1" t="s">
        <v>63</v>
      </c>
      <c r="L1189" s="1" t="s">
        <v>2313</v>
      </c>
      <c r="M1189" s="3">
        <v>0.78</v>
      </c>
      <c r="N1189" s="1" t="s">
        <v>34</v>
      </c>
      <c r="O1189" s="1" t="s">
        <v>35</v>
      </c>
      <c r="P1189" s="1" t="s">
        <v>418</v>
      </c>
      <c r="Q1189" s="1" t="s">
        <v>574</v>
      </c>
      <c r="R1189" s="1">
        <v>37130</v>
      </c>
      <c r="S1189" s="5" t="s">
        <v>2293</v>
      </c>
      <c r="T1189" s="5" t="s">
        <v>2261</v>
      </c>
      <c r="U1189" s="2">
        <v>90.762</v>
      </c>
      <c r="V1189" s="1">
        <v>6</v>
      </c>
      <c r="W1189" s="4">
        <v>793.39</v>
      </c>
      <c r="X1189" s="1">
        <v>88678</v>
      </c>
      <c r="Y1189" s="4">
        <f>DataSheet!$E1189-DataSheet!$D1189</f>
        <v>130.95999999999998</v>
      </c>
      <c r="Z1189" s="1" t="e">
        <f t="array" aca="1" ref="Z1189" ca="1">_xludf.IFS(DataSheet!$O1189="Central","Chris",DataSheet!$O1189="East","Erin",DataSheet!$O1189="South","Sam",DataSheet!$O1189="West","William")</f>
        <v>#NAME?</v>
      </c>
    </row>
    <row r="1190" spans="1:26" ht="15.75" customHeight="1">
      <c r="A1190" s="1">
        <v>1959</v>
      </c>
      <c r="B1190" s="1" t="s">
        <v>737</v>
      </c>
      <c r="C1190" s="1" t="s">
        <v>52</v>
      </c>
      <c r="D1190" s="1">
        <v>0.02</v>
      </c>
      <c r="E1190" s="2">
        <v>9.99</v>
      </c>
      <c r="F1190" s="2">
        <v>11.59</v>
      </c>
      <c r="G1190" s="1" t="s">
        <v>42</v>
      </c>
      <c r="H1190" s="1" t="s">
        <v>80</v>
      </c>
      <c r="I1190" s="1" t="s">
        <v>53</v>
      </c>
      <c r="J1190" s="1" t="s">
        <v>97</v>
      </c>
      <c r="K1190" s="1" t="s">
        <v>82</v>
      </c>
      <c r="L1190" s="1" t="s">
        <v>2314</v>
      </c>
      <c r="M1190" s="3">
        <v>0.4</v>
      </c>
      <c r="N1190" s="1" t="s">
        <v>34</v>
      </c>
      <c r="O1190" s="1" t="s">
        <v>35</v>
      </c>
      <c r="P1190" s="1" t="s">
        <v>133</v>
      </c>
      <c r="Q1190" s="1" t="s">
        <v>138</v>
      </c>
      <c r="R1190" s="1">
        <v>33916</v>
      </c>
      <c r="S1190" s="5" t="s">
        <v>2293</v>
      </c>
      <c r="T1190" s="5" t="s">
        <v>2315</v>
      </c>
      <c r="U1190" s="2">
        <v>-171.15770000000001</v>
      </c>
      <c r="V1190" s="1">
        <v>43</v>
      </c>
      <c r="W1190" s="4">
        <v>475.42</v>
      </c>
      <c r="X1190" s="1">
        <v>26342</v>
      </c>
      <c r="Y1190" s="4">
        <f>DataSheet!$E1190-DataSheet!$D1190</f>
        <v>9.9700000000000006</v>
      </c>
      <c r="Z1190" s="1" t="e">
        <f t="array" aca="1" ref="Z1190" ca="1">_xludf.IFS(DataSheet!$O1190="Central","Chris",DataSheet!$O1190="East","Erin",DataSheet!$O1190="South","Sam",DataSheet!$O1190="West","William")</f>
        <v>#NAME?</v>
      </c>
    </row>
    <row r="1191" spans="1:26" ht="15.75" customHeight="1">
      <c r="A1191" s="1">
        <v>1959</v>
      </c>
      <c r="B1191" s="1" t="s">
        <v>737</v>
      </c>
      <c r="C1191" s="1" t="s">
        <v>52</v>
      </c>
      <c r="D1191" s="1">
        <v>0.02</v>
      </c>
      <c r="E1191" s="2">
        <v>48.04</v>
      </c>
      <c r="F1191" s="2">
        <v>5.79</v>
      </c>
      <c r="G1191" s="1" t="s">
        <v>42</v>
      </c>
      <c r="H1191" s="1" t="s">
        <v>80</v>
      </c>
      <c r="I1191" s="1" t="s">
        <v>53</v>
      </c>
      <c r="J1191" s="1" t="s">
        <v>97</v>
      </c>
      <c r="K1191" s="1" t="s">
        <v>82</v>
      </c>
      <c r="L1191" s="1" t="s">
        <v>2316</v>
      </c>
      <c r="M1191" s="3">
        <v>0.37</v>
      </c>
      <c r="N1191" s="1" t="s">
        <v>34</v>
      </c>
      <c r="O1191" s="1" t="s">
        <v>35</v>
      </c>
      <c r="P1191" s="1" t="s">
        <v>133</v>
      </c>
      <c r="Q1191" s="1" t="s">
        <v>138</v>
      </c>
      <c r="R1191" s="1">
        <v>33916</v>
      </c>
      <c r="S1191" s="5" t="s">
        <v>2293</v>
      </c>
      <c r="T1191" s="5" t="s">
        <v>2317</v>
      </c>
      <c r="U1191" s="2">
        <v>624.23900000000003</v>
      </c>
      <c r="V1191" s="1">
        <v>74</v>
      </c>
      <c r="W1191" s="4">
        <v>3598.82</v>
      </c>
      <c r="X1191" s="1">
        <v>26342</v>
      </c>
      <c r="Y1191" s="4">
        <f>DataSheet!$E1191-DataSheet!$D1191</f>
        <v>48.019999999999996</v>
      </c>
      <c r="Z1191" s="1" t="e">
        <f t="array" aca="1" ref="Z1191" ca="1">_xludf.IFS(DataSheet!$O1191="Central","Chris",DataSheet!$O1191="East","Erin",DataSheet!$O1191="South","Sam",DataSheet!$O1191="West","William")</f>
        <v>#NAME?</v>
      </c>
    </row>
    <row r="1192" spans="1:26" ht="15.75" customHeight="1">
      <c r="A1192" s="1">
        <v>1959</v>
      </c>
      <c r="B1192" s="1" t="s">
        <v>737</v>
      </c>
      <c r="C1192" s="1" t="s">
        <v>52</v>
      </c>
      <c r="D1192" s="1">
        <v>0.04</v>
      </c>
      <c r="E1192" s="2">
        <v>6.68</v>
      </c>
      <c r="F1192" s="2">
        <v>4.91</v>
      </c>
      <c r="G1192" s="1" t="s">
        <v>42</v>
      </c>
      <c r="H1192" s="1" t="s">
        <v>80</v>
      </c>
      <c r="I1192" s="1" t="s">
        <v>53</v>
      </c>
      <c r="J1192" s="1" t="s">
        <v>97</v>
      </c>
      <c r="K1192" s="1" t="s">
        <v>82</v>
      </c>
      <c r="L1192" s="1" t="s">
        <v>292</v>
      </c>
      <c r="M1192" s="3">
        <v>0.37</v>
      </c>
      <c r="N1192" s="1" t="s">
        <v>34</v>
      </c>
      <c r="O1192" s="1" t="s">
        <v>35</v>
      </c>
      <c r="P1192" s="1" t="s">
        <v>133</v>
      </c>
      <c r="Q1192" s="1" t="s">
        <v>138</v>
      </c>
      <c r="R1192" s="1">
        <v>33916</v>
      </c>
      <c r="S1192" s="5" t="s">
        <v>2293</v>
      </c>
      <c r="T1192" s="5" t="s">
        <v>2318</v>
      </c>
      <c r="U1192" s="2">
        <v>-14.3241</v>
      </c>
      <c r="V1192" s="1">
        <v>5</v>
      </c>
      <c r="W1192" s="4">
        <v>41.22</v>
      </c>
      <c r="X1192" s="1">
        <v>26342</v>
      </c>
      <c r="Y1192" s="4">
        <f>DataSheet!$E1192-DataSheet!$D1192</f>
        <v>6.64</v>
      </c>
      <c r="Z1192" s="1" t="e">
        <f t="array" aca="1" ref="Z1192" ca="1">_xludf.IFS(DataSheet!$O1192="Central","Chris",DataSheet!$O1192="East","Erin",DataSheet!$O1192="South","Sam",DataSheet!$O1192="West","William")</f>
        <v>#NAME?</v>
      </c>
    </row>
    <row r="1193" spans="1:26" ht="15.75" customHeight="1">
      <c r="A1193" s="1">
        <v>1962</v>
      </c>
      <c r="B1193" s="1" t="s">
        <v>2319</v>
      </c>
      <c r="C1193" s="1" t="s">
        <v>52</v>
      </c>
      <c r="D1193" s="1">
        <v>0.02</v>
      </c>
      <c r="E1193" s="2">
        <v>48.04</v>
      </c>
      <c r="F1193" s="2">
        <v>5.79</v>
      </c>
      <c r="G1193" s="1" t="s">
        <v>42</v>
      </c>
      <c r="H1193" s="1" t="s">
        <v>80</v>
      </c>
      <c r="I1193" s="1" t="s">
        <v>53</v>
      </c>
      <c r="J1193" s="1" t="s">
        <v>97</v>
      </c>
      <c r="K1193" s="1" t="s">
        <v>82</v>
      </c>
      <c r="L1193" s="1" t="s">
        <v>2316</v>
      </c>
      <c r="M1193" s="3">
        <v>0.37</v>
      </c>
      <c r="N1193" s="1" t="s">
        <v>34</v>
      </c>
      <c r="O1193" s="1" t="s">
        <v>57</v>
      </c>
      <c r="P1193" s="1" t="s">
        <v>305</v>
      </c>
      <c r="Q1193" s="1" t="s">
        <v>2320</v>
      </c>
      <c r="R1193" s="1">
        <v>48601</v>
      </c>
      <c r="S1193" s="5" t="s">
        <v>2293</v>
      </c>
      <c r="T1193" s="5" t="s">
        <v>2317</v>
      </c>
      <c r="U1193" s="2">
        <v>604.01909999999998</v>
      </c>
      <c r="V1193" s="1">
        <v>18</v>
      </c>
      <c r="W1193" s="4">
        <v>875.39</v>
      </c>
      <c r="X1193" s="1">
        <v>88857</v>
      </c>
      <c r="Y1193" s="4">
        <f>DataSheet!$E1193-DataSheet!$D1193</f>
        <v>48.019999999999996</v>
      </c>
      <c r="Z1193" s="1" t="e">
        <f t="array" aca="1" ref="Z1193" ca="1">_xludf.IFS(DataSheet!$O1193="Central","Chris",DataSheet!$O1193="East","Erin",DataSheet!$O1193="South","Sam",DataSheet!$O1193="West","William")</f>
        <v>#NAME?</v>
      </c>
    </row>
    <row r="1194" spans="1:26" ht="15.75" customHeight="1">
      <c r="A1194" s="1">
        <v>1962</v>
      </c>
      <c r="B1194" s="1" t="s">
        <v>2319</v>
      </c>
      <c r="C1194" s="1" t="s">
        <v>52</v>
      </c>
      <c r="D1194" s="1">
        <v>0.04</v>
      </c>
      <c r="E1194" s="2">
        <v>6.68</v>
      </c>
      <c r="F1194" s="2">
        <v>4.91</v>
      </c>
      <c r="G1194" s="1" t="s">
        <v>42</v>
      </c>
      <c r="H1194" s="1" t="s">
        <v>80</v>
      </c>
      <c r="I1194" s="1" t="s">
        <v>53</v>
      </c>
      <c r="J1194" s="1" t="s">
        <v>97</v>
      </c>
      <c r="K1194" s="1" t="s">
        <v>82</v>
      </c>
      <c r="L1194" s="1" t="s">
        <v>292</v>
      </c>
      <c r="M1194" s="3">
        <v>0.37</v>
      </c>
      <c r="N1194" s="1" t="s">
        <v>34</v>
      </c>
      <c r="O1194" s="1" t="s">
        <v>57</v>
      </c>
      <c r="P1194" s="1" t="s">
        <v>305</v>
      </c>
      <c r="Q1194" s="1" t="s">
        <v>2320</v>
      </c>
      <c r="R1194" s="1">
        <v>48601</v>
      </c>
      <c r="S1194" s="5" t="s">
        <v>2293</v>
      </c>
      <c r="T1194" s="5" t="s">
        <v>2318</v>
      </c>
      <c r="U1194" s="2">
        <v>-11.631600000000001</v>
      </c>
      <c r="V1194" s="1">
        <v>1</v>
      </c>
      <c r="W1194" s="4">
        <v>8.24</v>
      </c>
      <c r="X1194" s="1">
        <v>88857</v>
      </c>
      <c r="Y1194" s="4">
        <f>DataSheet!$E1194-DataSheet!$D1194</f>
        <v>6.64</v>
      </c>
      <c r="Z1194" s="1" t="e">
        <f t="array" aca="1" ref="Z1194" ca="1">_xludf.IFS(DataSheet!$O1194="Central","Chris",DataSheet!$O1194="East","Erin",DataSheet!$O1194="South","Sam",DataSheet!$O1194="West","William")</f>
        <v>#NAME?</v>
      </c>
    </row>
    <row r="1195" spans="1:26" ht="15.75" customHeight="1">
      <c r="A1195" s="1">
        <v>1826</v>
      </c>
      <c r="B1195" s="1" t="s">
        <v>2321</v>
      </c>
      <c r="C1195" s="1" t="s">
        <v>126</v>
      </c>
      <c r="D1195" s="1">
        <v>0.1</v>
      </c>
      <c r="E1195" s="2">
        <v>52.99</v>
      </c>
      <c r="F1195" s="2">
        <v>19.989999999999998</v>
      </c>
      <c r="G1195" s="1" t="s">
        <v>96</v>
      </c>
      <c r="H1195" s="1" t="s">
        <v>103</v>
      </c>
      <c r="I1195" s="1" t="s">
        <v>53</v>
      </c>
      <c r="J1195" s="1" t="s">
        <v>87</v>
      </c>
      <c r="K1195" s="1" t="s">
        <v>82</v>
      </c>
      <c r="L1195" s="1" t="s">
        <v>2322</v>
      </c>
      <c r="M1195" s="3">
        <v>0.81</v>
      </c>
      <c r="N1195" s="1" t="s">
        <v>34</v>
      </c>
      <c r="O1195" s="1" t="s">
        <v>57</v>
      </c>
      <c r="P1195" s="1" t="s">
        <v>226</v>
      </c>
      <c r="Q1195" s="1" t="s">
        <v>2323</v>
      </c>
      <c r="R1195" s="1">
        <v>52722</v>
      </c>
      <c r="S1195" s="5" t="s">
        <v>2293</v>
      </c>
      <c r="T1195" s="5" t="s">
        <v>2261</v>
      </c>
      <c r="U1195" s="2">
        <v>-517.16999999999996</v>
      </c>
      <c r="V1195" s="1">
        <v>7</v>
      </c>
      <c r="W1195" s="4">
        <v>337.59</v>
      </c>
      <c r="X1195" s="1">
        <v>86958</v>
      </c>
      <c r="Y1195" s="4">
        <f>DataSheet!$E1195-DataSheet!$D1195</f>
        <v>52.89</v>
      </c>
      <c r="Z1195" s="1" t="e">
        <f t="array" aca="1" ref="Z1195" ca="1">_xludf.IFS(DataSheet!$O1195="Central","Chris",DataSheet!$O1195="East","Erin",DataSheet!$O1195="South","Sam",DataSheet!$O1195="West","William")</f>
        <v>#NAME?</v>
      </c>
    </row>
    <row r="1196" spans="1:26" ht="15.75" customHeight="1">
      <c r="A1196" s="1">
        <v>1827</v>
      </c>
      <c r="B1196" s="1" t="s">
        <v>1324</v>
      </c>
      <c r="C1196" s="1" t="s">
        <v>126</v>
      </c>
      <c r="D1196" s="1">
        <v>7.0000000000000007E-2</v>
      </c>
      <c r="E1196" s="2">
        <v>100.98</v>
      </c>
      <c r="F1196" s="2">
        <v>57.38</v>
      </c>
      <c r="G1196" s="1" t="s">
        <v>28</v>
      </c>
      <c r="H1196" s="1" t="s">
        <v>103</v>
      </c>
      <c r="I1196" s="1" t="s">
        <v>30</v>
      </c>
      <c r="J1196" s="1" t="s">
        <v>127</v>
      </c>
      <c r="K1196" s="1" t="s">
        <v>32</v>
      </c>
      <c r="L1196" s="1" t="s">
        <v>2324</v>
      </c>
      <c r="M1196" s="3">
        <v>0.78</v>
      </c>
      <c r="N1196" s="1" t="s">
        <v>34</v>
      </c>
      <c r="O1196" s="1" t="s">
        <v>57</v>
      </c>
      <c r="P1196" s="1" t="s">
        <v>226</v>
      </c>
      <c r="Q1196" s="1" t="s">
        <v>968</v>
      </c>
      <c r="R1196" s="1">
        <v>52601</v>
      </c>
      <c r="S1196" s="5" t="s">
        <v>2293</v>
      </c>
      <c r="T1196" s="5" t="s">
        <v>2305</v>
      </c>
      <c r="U1196" s="2">
        <v>-429.86</v>
      </c>
      <c r="V1196" s="1">
        <v>2</v>
      </c>
      <c r="W1196" s="4">
        <v>215.32</v>
      </c>
      <c r="X1196" s="1">
        <v>86958</v>
      </c>
      <c r="Y1196" s="4">
        <f>DataSheet!$E1196-DataSheet!$D1196</f>
        <v>100.91000000000001</v>
      </c>
      <c r="Z1196" s="1" t="e">
        <f t="array" aca="1" ref="Z1196" ca="1">_xludf.IFS(DataSheet!$O1196="Central","Chris",DataSheet!$O1196="East","Erin",DataSheet!$O1196="South","Sam",DataSheet!$O1196="West","William")</f>
        <v>#NAME?</v>
      </c>
    </row>
    <row r="1197" spans="1:26" ht="15.75" customHeight="1">
      <c r="A1197" s="1">
        <v>1827</v>
      </c>
      <c r="B1197" s="1" t="s">
        <v>1324</v>
      </c>
      <c r="C1197" s="1" t="s">
        <v>126</v>
      </c>
      <c r="D1197" s="1">
        <v>0.03</v>
      </c>
      <c r="E1197" s="2">
        <v>85.99</v>
      </c>
      <c r="F1197" s="2">
        <v>0.99</v>
      </c>
      <c r="G1197" s="1" t="s">
        <v>42</v>
      </c>
      <c r="H1197" s="1" t="s">
        <v>103</v>
      </c>
      <c r="I1197" s="1" t="s">
        <v>44</v>
      </c>
      <c r="J1197" s="1" t="s">
        <v>145</v>
      </c>
      <c r="K1197" s="1" t="s">
        <v>55</v>
      </c>
      <c r="L1197" s="1" t="s">
        <v>1227</v>
      </c>
      <c r="M1197" s="3">
        <v>0.55000000000000004</v>
      </c>
      <c r="N1197" s="1" t="s">
        <v>34</v>
      </c>
      <c r="O1197" s="1" t="s">
        <v>57</v>
      </c>
      <c r="P1197" s="1" t="s">
        <v>226</v>
      </c>
      <c r="Q1197" s="1" t="s">
        <v>968</v>
      </c>
      <c r="R1197" s="1">
        <v>52601</v>
      </c>
      <c r="S1197" s="5" t="s">
        <v>2293</v>
      </c>
      <c r="T1197" s="5" t="s">
        <v>2247</v>
      </c>
      <c r="U1197" s="2">
        <v>264.16649999999998</v>
      </c>
      <c r="V1197" s="1">
        <v>5</v>
      </c>
      <c r="W1197" s="4">
        <v>382.85</v>
      </c>
      <c r="X1197" s="1">
        <v>86958</v>
      </c>
      <c r="Y1197" s="4">
        <f>DataSheet!$E1197-DataSheet!$D1197</f>
        <v>85.96</v>
      </c>
      <c r="Z1197" s="1" t="e">
        <f t="array" aca="1" ref="Z1197" ca="1">_xludf.IFS(DataSheet!$O1197="Central","Chris",DataSheet!$O1197="East","Erin",DataSheet!$O1197="South","Sam",DataSheet!$O1197="West","William")</f>
        <v>#NAME?</v>
      </c>
    </row>
    <row r="1198" spans="1:26" ht="15.75" customHeight="1">
      <c r="A1198" s="1">
        <v>2097</v>
      </c>
      <c r="B1198" s="1" t="s">
        <v>2325</v>
      </c>
      <c r="C1198" s="1" t="s">
        <v>126</v>
      </c>
      <c r="D1198" s="1">
        <v>0.1</v>
      </c>
      <c r="E1198" s="2">
        <v>300.97000000000003</v>
      </c>
      <c r="F1198" s="2">
        <v>7.18</v>
      </c>
      <c r="G1198" s="1" t="s">
        <v>42</v>
      </c>
      <c r="H1198" s="1" t="s">
        <v>80</v>
      </c>
      <c r="I1198" s="1" t="s">
        <v>44</v>
      </c>
      <c r="J1198" s="1" t="s">
        <v>45</v>
      </c>
      <c r="K1198" s="1" t="s">
        <v>82</v>
      </c>
      <c r="L1198" s="1" t="s">
        <v>2326</v>
      </c>
      <c r="M1198" s="3">
        <v>0.48</v>
      </c>
      <c r="N1198" s="1" t="s">
        <v>34</v>
      </c>
      <c r="O1198" s="1" t="s">
        <v>35</v>
      </c>
      <c r="P1198" s="1" t="s">
        <v>287</v>
      </c>
      <c r="Q1198" s="1" t="s">
        <v>288</v>
      </c>
      <c r="R1198" s="1">
        <v>29915</v>
      </c>
      <c r="S1198" s="5" t="s">
        <v>2293</v>
      </c>
      <c r="T1198" s="5" t="s">
        <v>2261</v>
      </c>
      <c r="U1198" s="2">
        <v>138.018</v>
      </c>
      <c r="V1198" s="1">
        <v>4</v>
      </c>
      <c r="W1198" s="4">
        <v>1094.33</v>
      </c>
      <c r="X1198" s="1">
        <v>87889</v>
      </c>
      <c r="Y1198" s="4">
        <f>DataSheet!$E1198-DataSheet!$D1198</f>
        <v>300.87</v>
      </c>
      <c r="Z1198" s="1" t="e">
        <f t="array" aca="1" ref="Z1198" ca="1">_xludf.IFS(DataSheet!$O1198="Central","Chris",DataSheet!$O1198="East","Erin",DataSheet!$O1198="South","Sam",DataSheet!$O1198="West","William")</f>
        <v>#NAME?</v>
      </c>
    </row>
    <row r="1199" spans="1:26" ht="15.75" customHeight="1">
      <c r="A1199" s="1">
        <v>2098</v>
      </c>
      <c r="B1199" s="1" t="s">
        <v>2327</v>
      </c>
      <c r="C1199" s="1" t="s">
        <v>126</v>
      </c>
      <c r="D1199" s="1">
        <v>0.06</v>
      </c>
      <c r="E1199" s="2">
        <v>39.89</v>
      </c>
      <c r="F1199" s="2">
        <v>3.04</v>
      </c>
      <c r="G1199" s="1" t="s">
        <v>42</v>
      </c>
      <c r="H1199" s="1" t="s">
        <v>80</v>
      </c>
      <c r="I1199" s="1" t="s">
        <v>30</v>
      </c>
      <c r="J1199" s="1" t="s">
        <v>136</v>
      </c>
      <c r="K1199" s="1" t="s">
        <v>55</v>
      </c>
      <c r="L1199" s="1" t="s">
        <v>2328</v>
      </c>
      <c r="M1199" s="3">
        <v>0.53</v>
      </c>
      <c r="N1199" s="1" t="s">
        <v>34</v>
      </c>
      <c r="O1199" s="1" t="s">
        <v>35</v>
      </c>
      <c r="P1199" s="1" t="s">
        <v>287</v>
      </c>
      <c r="Q1199" s="1" t="s">
        <v>2329</v>
      </c>
      <c r="R1199" s="1">
        <v>29464</v>
      </c>
      <c r="S1199" s="5" t="s">
        <v>2293</v>
      </c>
      <c r="T1199" s="5" t="s">
        <v>2247</v>
      </c>
      <c r="U1199" s="2">
        <v>38.874000000000002</v>
      </c>
      <c r="V1199" s="1">
        <v>10</v>
      </c>
      <c r="W1199" s="4">
        <v>389.97</v>
      </c>
      <c r="X1199" s="1">
        <v>87889</v>
      </c>
      <c r="Y1199" s="4">
        <f>DataSheet!$E1199-DataSheet!$D1199</f>
        <v>39.83</v>
      </c>
      <c r="Z1199" s="1" t="e">
        <f t="array" aca="1" ref="Z1199" ca="1">_xludf.IFS(DataSheet!$O1199="Central","Chris",DataSheet!$O1199="East","Erin",DataSheet!$O1199="South","Sam",DataSheet!$O1199="West","William")</f>
        <v>#NAME?</v>
      </c>
    </row>
    <row r="1200" spans="1:26" ht="15.75" customHeight="1">
      <c r="A1200" s="1">
        <v>2655</v>
      </c>
      <c r="B1200" s="1" t="s">
        <v>2183</v>
      </c>
      <c r="C1200" s="1" t="s">
        <v>126</v>
      </c>
      <c r="D1200" s="1">
        <v>0.09</v>
      </c>
      <c r="E1200" s="2">
        <v>89.99</v>
      </c>
      <c r="F1200" s="2">
        <v>42</v>
      </c>
      <c r="G1200" s="1" t="s">
        <v>28</v>
      </c>
      <c r="H1200" s="1" t="s">
        <v>43</v>
      </c>
      <c r="I1200" s="1" t="s">
        <v>30</v>
      </c>
      <c r="J1200" s="1" t="s">
        <v>119</v>
      </c>
      <c r="K1200" s="1" t="s">
        <v>63</v>
      </c>
      <c r="L1200" s="1" t="s">
        <v>1265</v>
      </c>
      <c r="M1200" s="3">
        <v>0.66</v>
      </c>
      <c r="N1200" s="1" t="s">
        <v>34</v>
      </c>
      <c r="O1200" s="1" t="s">
        <v>35</v>
      </c>
      <c r="P1200" s="1" t="s">
        <v>84</v>
      </c>
      <c r="Q1200" s="1" t="s">
        <v>379</v>
      </c>
      <c r="R1200" s="1">
        <v>30318</v>
      </c>
      <c r="S1200" s="5" t="s">
        <v>2293</v>
      </c>
      <c r="T1200" s="5" t="s">
        <v>2293</v>
      </c>
      <c r="U1200" s="2">
        <v>223.416</v>
      </c>
      <c r="V1200" s="1">
        <v>6</v>
      </c>
      <c r="W1200" s="4">
        <v>511.25</v>
      </c>
      <c r="X1200" s="1">
        <v>86063</v>
      </c>
      <c r="Y1200" s="4">
        <f>DataSheet!$E1200-DataSheet!$D1200</f>
        <v>89.899999999999991</v>
      </c>
      <c r="Z1200" s="1" t="e">
        <f t="array" aca="1" ref="Z1200" ca="1">_xludf.IFS(DataSheet!$O1200="Central","Chris",DataSheet!$O1200="East","Erin",DataSheet!$O1200="South","Sam",DataSheet!$O1200="West","William")</f>
        <v>#NAME?</v>
      </c>
    </row>
    <row r="1201" spans="1:26" ht="15.75" customHeight="1">
      <c r="A1201" s="1">
        <v>3155</v>
      </c>
      <c r="B1201" s="1" t="s">
        <v>665</v>
      </c>
      <c r="C1201" s="1" t="s">
        <v>27</v>
      </c>
      <c r="D1201" s="1">
        <v>0.05</v>
      </c>
      <c r="E1201" s="2">
        <v>159.99</v>
      </c>
      <c r="F1201" s="2">
        <v>5.5</v>
      </c>
      <c r="G1201" s="1" t="s">
        <v>42</v>
      </c>
      <c r="H1201" s="1" t="s">
        <v>43</v>
      </c>
      <c r="I1201" s="1" t="s">
        <v>44</v>
      </c>
      <c r="J1201" s="1" t="s">
        <v>45</v>
      </c>
      <c r="K1201" s="1" t="s">
        <v>82</v>
      </c>
      <c r="L1201" s="1" t="s">
        <v>2330</v>
      </c>
      <c r="M1201" s="3">
        <v>0.49</v>
      </c>
      <c r="N1201" s="1" t="s">
        <v>34</v>
      </c>
      <c r="O1201" s="1" t="s">
        <v>35</v>
      </c>
      <c r="P1201" s="1" t="s">
        <v>133</v>
      </c>
      <c r="Q1201" s="1" t="s">
        <v>349</v>
      </c>
      <c r="R1201" s="1">
        <v>32771</v>
      </c>
      <c r="S1201" s="5" t="s">
        <v>2261</v>
      </c>
      <c r="T1201" s="5" t="s">
        <v>2305</v>
      </c>
      <c r="U1201" s="2">
        <v>12.263999999999999</v>
      </c>
      <c r="V1201" s="1">
        <v>23</v>
      </c>
      <c r="W1201" s="4">
        <v>3600.65</v>
      </c>
      <c r="X1201" s="1">
        <v>86902</v>
      </c>
      <c r="Y1201" s="4">
        <f>DataSheet!$E1201-DataSheet!$D1201</f>
        <v>159.94</v>
      </c>
      <c r="Z1201" s="1" t="e">
        <f t="array" aca="1" ref="Z1201" ca="1">_xludf.IFS(DataSheet!$O1201="Central","Chris",DataSheet!$O1201="East","Erin",DataSheet!$O1201="South","Sam",DataSheet!$O1201="West","William")</f>
        <v>#NAME?</v>
      </c>
    </row>
    <row r="1202" spans="1:26" ht="15.75" customHeight="1">
      <c r="A1202" s="1">
        <v>1836</v>
      </c>
      <c r="B1202" s="1" t="s">
        <v>2331</v>
      </c>
      <c r="C1202" s="1" t="s">
        <v>41</v>
      </c>
      <c r="D1202" s="1">
        <v>0.01</v>
      </c>
      <c r="E1202" s="2">
        <v>155.99</v>
      </c>
      <c r="F1202" s="2">
        <v>8.99</v>
      </c>
      <c r="G1202" s="1" t="s">
        <v>96</v>
      </c>
      <c r="H1202" s="1" t="s">
        <v>103</v>
      </c>
      <c r="I1202" s="1" t="s">
        <v>44</v>
      </c>
      <c r="J1202" s="1" t="s">
        <v>145</v>
      </c>
      <c r="K1202" s="1" t="s">
        <v>82</v>
      </c>
      <c r="L1202" s="1" t="s">
        <v>1355</v>
      </c>
      <c r="M1202" s="3">
        <v>0.57999999999999996</v>
      </c>
      <c r="N1202" s="1" t="s">
        <v>34</v>
      </c>
      <c r="O1202" s="1" t="s">
        <v>65</v>
      </c>
      <c r="P1202" s="1" t="s">
        <v>99</v>
      </c>
      <c r="Q1202" s="1" t="s">
        <v>981</v>
      </c>
      <c r="R1202" s="1">
        <v>94110</v>
      </c>
      <c r="S1202" s="5" t="s">
        <v>2261</v>
      </c>
      <c r="T1202" s="5" t="s">
        <v>2247</v>
      </c>
      <c r="U1202" s="2">
        <v>-219.07908</v>
      </c>
      <c r="V1202" s="1">
        <v>5</v>
      </c>
      <c r="W1202" s="4">
        <v>675.83</v>
      </c>
      <c r="X1202" s="1">
        <v>86600</v>
      </c>
      <c r="Y1202" s="4">
        <f>DataSheet!$E1202-DataSheet!$D1202</f>
        <v>155.98000000000002</v>
      </c>
      <c r="Z1202" s="1" t="e">
        <f t="array" aca="1" ref="Z1202" ca="1">_xludf.IFS(DataSheet!$O1202="Central","Chris",DataSheet!$O1202="East","Erin",DataSheet!$O1202="South","Sam",DataSheet!$O1202="West","William")</f>
        <v>#NAME?</v>
      </c>
    </row>
    <row r="1203" spans="1:26" ht="15.75" customHeight="1">
      <c r="A1203" s="1">
        <v>1837</v>
      </c>
      <c r="B1203" s="1" t="s">
        <v>2332</v>
      </c>
      <c r="C1203" s="1" t="s">
        <v>41</v>
      </c>
      <c r="D1203" s="1">
        <v>0.01</v>
      </c>
      <c r="E1203" s="2">
        <v>5.98</v>
      </c>
      <c r="F1203" s="2">
        <v>5.46</v>
      </c>
      <c r="G1203" s="1" t="s">
        <v>42</v>
      </c>
      <c r="H1203" s="1" t="s">
        <v>103</v>
      </c>
      <c r="I1203" s="1" t="s">
        <v>53</v>
      </c>
      <c r="J1203" s="1" t="s">
        <v>97</v>
      </c>
      <c r="K1203" s="1" t="s">
        <v>82</v>
      </c>
      <c r="L1203" s="1" t="s">
        <v>1206</v>
      </c>
      <c r="M1203" s="3">
        <v>0.36</v>
      </c>
      <c r="N1203" s="1" t="s">
        <v>34</v>
      </c>
      <c r="O1203" s="1" t="s">
        <v>65</v>
      </c>
      <c r="P1203" s="1" t="s">
        <v>99</v>
      </c>
      <c r="Q1203" s="1" t="s">
        <v>2333</v>
      </c>
      <c r="R1203" s="1">
        <v>91776</v>
      </c>
      <c r="S1203" s="5" t="s">
        <v>2261</v>
      </c>
      <c r="T1203" s="5" t="s">
        <v>2305</v>
      </c>
      <c r="U1203" s="2">
        <v>-18.878399999999999</v>
      </c>
      <c r="V1203" s="1">
        <v>4</v>
      </c>
      <c r="W1203" s="4">
        <v>28</v>
      </c>
      <c r="X1203" s="1">
        <v>86600</v>
      </c>
      <c r="Y1203" s="4">
        <f>DataSheet!$E1203-DataSheet!$D1203</f>
        <v>5.9700000000000006</v>
      </c>
      <c r="Z1203" s="1" t="e">
        <f t="array" aca="1" ref="Z1203" ca="1">_xludf.IFS(DataSheet!$O1203="Central","Chris",DataSheet!$O1203="East","Erin",DataSheet!$O1203="South","Sam",DataSheet!$O1203="West","William")</f>
        <v>#NAME?</v>
      </c>
    </row>
    <row r="1204" spans="1:26" ht="15.75" customHeight="1">
      <c r="A1204" s="1">
        <v>2212</v>
      </c>
      <c r="B1204" s="1" t="s">
        <v>2334</v>
      </c>
      <c r="C1204" s="1" t="s">
        <v>41</v>
      </c>
      <c r="D1204" s="1">
        <v>0.09</v>
      </c>
      <c r="E1204" s="2">
        <v>199.99</v>
      </c>
      <c r="F1204" s="2">
        <v>24.49</v>
      </c>
      <c r="G1204" s="1" t="s">
        <v>96</v>
      </c>
      <c r="H1204" s="1" t="s">
        <v>80</v>
      </c>
      <c r="I1204" s="1" t="s">
        <v>44</v>
      </c>
      <c r="J1204" s="1" t="s">
        <v>70</v>
      </c>
      <c r="K1204" s="1" t="s">
        <v>71</v>
      </c>
      <c r="L1204" s="1" t="s">
        <v>776</v>
      </c>
      <c r="M1204" s="3">
        <v>0.46</v>
      </c>
      <c r="N1204" s="1" t="s">
        <v>34</v>
      </c>
      <c r="O1204" s="1" t="s">
        <v>121</v>
      </c>
      <c r="P1204" s="1" t="s">
        <v>437</v>
      </c>
      <c r="Q1204" s="1" t="s">
        <v>2335</v>
      </c>
      <c r="R1204" s="1">
        <v>21228</v>
      </c>
      <c r="S1204" s="5" t="s">
        <v>2261</v>
      </c>
      <c r="T1204" s="5" t="s">
        <v>2305</v>
      </c>
      <c r="U1204" s="2">
        <v>631.33000000000004</v>
      </c>
      <c r="V1204" s="1">
        <v>5</v>
      </c>
      <c r="W1204" s="4">
        <v>990.25</v>
      </c>
      <c r="X1204" s="1">
        <v>88029</v>
      </c>
      <c r="Y1204" s="4">
        <f>DataSheet!$E1204-DataSheet!$D1204</f>
        <v>199.9</v>
      </c>
      <c r="Z1204" s="1" t="e">
        <f t="array" aca="1" ref="Z1204" ca="1">_xludf.IFS(DataSheet!$O1204="Central","Chris",DataSheet!$O1204="East","Erin",DataSheet!$O1204="South","Sam",DataSheet!$O1204="West","William")</f>
        <v>#NAME?</v>
      </c>
    </row>
    <row r="1205" spans="1:26" ht="15.75" customHeight="1">
      <c r="A1205" s="1">
        <v>152</v>
      </c>
      <c r="B1205" s="1" t="s">
        <v>526</v>
      </c>
      <c r="C1205" s="1" t="s">
        <v>52</v>
      </c>
      <c r="D1205" s="1">
        <v>0.01</v>
      </c>
      <c r="E1205" s="2">
        <v>79.52</v>
      </c>
      <c r="F1205" s="2">
        <v>48.2</v>
      </c>
      <c r="G1205" s="1" t="s">
        <v>42</v>
      </c>
      <c r="H1205" s="1" t="s">
        <v>80</v>
      </c>
      <c r="I1205" s="1" t="s">
        <v>30</v>
      </c>
      <c r="J1205" s="1" t="s">
        <v>136</v>
      </c>
      <c r="K1205" s="1" t="s">
        <v>154</v>
      </c>
      <c r="L1205" s="1" t="s">
        <v>2336</v>
      </c>
      <c r="M1205" s="3">
        <v>0.74</v>
      </c>
      <c r="N1205" s="1" t="s">
        <v>34</v>
      </c>
      <c r="O1205" s="1" t="s">
        <v>35</v>
      </c>
      <c r="P1205" s="1" t="s">
        <v>418</v>
      </c>
      <c r="Q1205" s="1" t="s">
        <v>528</v>
      </c>
      <c r="R1205" s="1">
        <v>37918</v>
      </c>
      <c r="S1205" s="5" t="s">
        <v>2261</v>
      </c>
      <c r="T1205" s="5" t="s">
        <v>2337</v>
      </c>
      <c r="U1205" s="2">
        <v>-40.683999999999997</v>
      </c>
      <c r="V1205" s="1">
        <v>8</v>
      </c>
      <c r="W1205" s="4">
        <v>667.84</v>
      </c>
      <c r="X1205" s="1">
        <v>89522</v>
      </c>
      <c r="Y1205" s="4">
        <f>DataSheet!$E1205-DataSheet!$D1205</f>
        <v>79.509999999999991</v>
      </c>
      <c r="Z1205" s="1" t="e">
        <f t="array" aca="1" ref="Z1205" ca="1">_xludf.IFS(DataSheet!$O1205="Central","Chris",DataSheet!$O1205="East","Erin",DataSheet!$O1205="South","Sam",DataSheet!$O1205="West","William")</f>
        <v>#NAME?</v>
      </c>
    </row>
    <row r="1206" spans="1:26" ht="15.75" customHeight="1">
      <c r="A1206" s="1">
        <v>1933</v>
      </c>
      <c r="B1206" s="1" t="s">
        <v>2338</v>
      </c>
      <c r="C1206" s="1" t="s">
        <v>52</v>
      </c>
      <c r="D1206" s="1">
        <v>0.06</v>
      </c>
      <c r="E1206" s="2">
        <v>3.58</v>
      </c>
      <c r="F1206" s="2">
        <v>1.63</v>
      </c>
      <c r="G1206" s="1" t="s">
        <v>42</v>
      </c>
      <c r="H1206" s="1" t="s">
        <v>103</v>
      </c>
      <c r="I1206" s="1" t="s">
        <v>53</v>
      </c>
      <c r="J1206" s="1" t="s">
        <v>188</v>
      </c>
      <c r="K1206" s="1" t="s">
        <v>55</v>
      </c>
      <c r="L1206" s="1" t="s">
        <v>2339</v>
      </c>
      <c r="M1206" s="3">
        <v>0.36</v>
      </c>
      <c r="N1206" s="1" t="s">
        <v>34</v>
      </c>
      <c r="O1206" s="1" t="s">
        <v>57</v>
      </c>
      <c r="P1206" s="1" t="s">
        <v>199</v>
      </c>
      <c r="Q1206" s="1" t="s">
        <v>2340</v>
      </c>
      <c r="R1206" s="1">
        <v>75043</v>
      </c>
      <c r="S1206" s="5" t="s">
        <v>2261</v>
      </c>
      <c r="T1206" s="5" t="s">
        <v>2317</v>
      </c>
      <c r="U1206" s="2">
        <v>14</v>
      </c>
      <c r="V1206" s="1">
        <v>10</v>
      </c>
      <c r="W1206" s="4">
        <v>34.76</v>
      </c>
      <c r="X1206" s="1">
        <v>86687</v>
      </c>
      <c r="Y1206" s="4">
        <f>DataSheet!$E1206-DataSheet!$D1206</f>
        <v>3.52</v>
      </c>
      <c r="Z1206" s="1" t="e">
        <f t="array" aca="1" ref="Z1206" ca="1">_xludf.IFS(DataSheet!$O1206="Central","Chris",DataSheet!$O1206="East","Erin",DataSheet!$O1206="South","Sam",DataSheet!$O1206="West","William")</f>
        <v>#NAME?</v>
      </c>
    </row>
    <row r="1207" spans="1:26" ht="15.75" customHeight="1">
      <c r="A1207" s="1">
        <v>1940</v>
      </c>
      <c r="B1207" s="1" t="s">
        <v>1883</v>
      </c>
      <c r="C1207" s="1" t="s">
        <v>52</v>
      </c>
      <c r="D1207" s="1">
        <v>0</v>
      </c>
      <c r="E1207" s="2">
        <v>78.650000000000006</v>
      </c>
      <c r="F1207" s="2">
        <v>13.99</v>
      </c>
      <c r="G1207" s="1" t="s">
        <v>42</v>
      </c>
      <c r="H1207" s="1" t="s">
        <v>103</v>
      </c>
      <c r="I1207" s="1" t="s">
        <v>53</v>
      </c>
      <c r="J1207" s="1" t="s">
        <v>104</v>
      </c>
      <c r="K1207" s="1" t="s">
        <v>154</v>
      </c>
      <c r="L1207" s="1" t="s">
        <v>1797</v>
      </c>
      <c r="M1207" s="3">
        <v>0.52</v>
      </c>
      <c r="N1207" s="1" t="s">
        <v>34</v>
      </c>
      <c r="O1207" s="1" t="s">
        <v>65</v>
      </c>
      <c r="P1207" s="1" t="s">
        <v>156</v>
      </c>
      <c r="Q1207" s="1" t="s">
        <v>157</v>
      </c>
      <c r="R1207" s="1">
        <v>84020</v>
      </c>
      <c r="S1207" s="5" t="s">
        <v>2261</v>
      </c>
      <c r="T1207" s="5" t="s">
        <v>2337</v>
      </c>
      <c r="U1207" s="2">
        <v>386.00670000000002</v>
      </c>
      <c r="V1207" s="1">
        <v>7</v>
      </c>
      <c r="W1207" s="4">
        <v>559.42999999999995</v>
      </c>
      <c r="X1207" s="1">
        <v>88871</v>
      </c>
      <c r="Y1207" s="4">
        <f>DataSheet!$E1207-DataSheet!$D1207</f>
        <v>78.650000000000006</v>
      </c>
      <c r="Z1207" s="1" t="e">
        <f t="array" aca="1" ref="Z1207" ca="1">_xludf.IFS(DataSheet!$O1207="Central","Chris",DataSheet!$O1207="East","Erin",DataSheet!$O1207="South","Sam",DataSheet!$O1207="West","William")</f>
        <v>#NAME?</v>
      </c>
    </row>
    <row r="1208" spans="1:26" ht="15.75" customHeight="1">
      <c r="A1208" s="1">
        <v>1940</v>
      </c>
      <c r="B1208" s="1" t="s">
        <v>1883</v>
      </c>
      <c r="C1208" s="1" t="s">
        <v>52</v>
      </c>
      <c r="D1208" s="1">
        <v>0.08</v>
      </c>
      <c r="E1208" s="2">
        <v>122.99</v>
      </c>
      <c r="F1208" s="2">
        <v>70.2</v>
      </c>
      <c r="G1208" s="1" t="s">
        <v>28</v>
      </c>
      <c r="H1208" s="1" t="s">
        <v>103</v>
      </c>
      <c r="I1208" s="1" t="s">
        <v>30</v>
      </c>
      <c r="J1208" s="1" t="s">
        <v>119</v>
      </c>
      <c r="K1208" s="1" t="s">
        <v>63</v>
      </c>
      <c r="L1208" s="1" t="s">
        <v>838</v>
      </c>
      <c r="M1208" s="3">
        <v>0.74</v>
      </c>
      <c r="N1208" s="1" t="s">
        <v>34</v>
      </c>
      <c r="O1208" s="1" t="s">
        <v>65</v>
      </c>
      <c r="P1208" s="1" t="s">
        <v>156</v>
      </c>
      <c r="Q1208" s="1" t="s">
        <v>157</v>
      </c>
      <c r="R1208" s="1">
        <v>84020</v>
      </c>
      <c r="S1208" s="5" t="s">
        <v>2261</v>
      </c>
      <c r="T1208" s="5" t="s">
        <v>2286</v>
      </c>
      <c r="U1208" s="2">
        <v>-1867.97</v>
      </c>
      <c r="V1208" s="1">
        <v>10</v>
      </c>
      <c r="W1208" s="4">
        <v>1216.52</v>
      </c>
      <c r="X1208" s="1">
        <v>88871</v>
      </c>
      <c r="Y1208" s="4">
        <f>DataSheet!$E1208-DataSheet!$D1208</f>
        <v>122.91</v>
      </c>
      <c r="Z1208" s="1" t="e">
        <f t="array" aca="1" ref="Z1208" ca="1">_xludf.IFS(DataSheet!$O1208="Central","Chris",DataSheet!$O1208="East","Erin",DataSheet!$O1208="South","Sam",DataSheet!$O1208="West","William")</f>
        <v>#NAME?</v>
      </c>
    </row>
    <row r="1209" spans="1:26" ht="15.75" customHeight="1">
      <c r="A1209" s="1">
        <v>2066</v>
      </c>
      <c r="B1209" s="1" t="s">
        <v>1963</v>
      </c>
      <c r="C1209" s="1" t="s">
        <v>52</v>
      </c>
      <c r="D1209" s="1">
        <v>0.1</v>
      </c>
      <c r="E1209" s="2">
        <v>4.24</v>
      </c>
      <c r="F1209" s="2">
        <v>5.41</v>
      </c>
      <c r="G1209" s="1" t="s">
        <v>42</v>
      </c>
      <c r="H1209" s="1" t="s">
        <v>103</v>
      </c>
      <c r="I1209" s="1" t="s">
        <v>53</v>
      </c>
      <c r="J1209" s="1" t="s">
        <v>81</v>
      </c>
      <c r="K1209" s="1" t="s">
        <v>82</v>
      </c>
      <c r="L1209" s="1" t="s">
        <v>1751</v>
      </c>
      <c r="M1209" s="3">
        <v>0.35</v>
      </c>
      <c r="N1209" s="1" t="s">
        <v>34</v>
      </c>
      <c r="O1209" s="1" t="s">
        <v>35</v>
      </c>
      <c r="P1209" s="1" t="s">
        <v>106</v>
      </c>
      <c r="Q1209" s="1" t="s">
        <v>1965</v>
      </c>
      <c r="R1209" s="1">
        <v>28079</v>
      </c>
      <c r="S1209" s="5" t="s">
        <v>2261</v>
      </c>
      <c r="T1209" s="5" t="s">
        <v>2317</v>
      </c>
      <c r="U1209" s="2">
        <v>-61.6</v>
      </c>
      <c r="V1209" s="1">
        <v>8</v>
      </c>
      <c r="W1209" s="4">
        <v>34.159999999999997</v>
      </c>
      <c r="X1209" s="1">
        <v>85835</v>
      </c>
      <c r="Y1209" s="4">
        <f>DataSheet!$E1209-DataSheet!$D1209</f>
        <v>4.1400000000000006</v>
      </c>
      <c r="Z1209" s="1" t="e">
        <f t="array" aca="1" ref="Z1209" ca="1">_xludf.IFS(DataSheet!$O1209="Central","Chris",DataSheet!$O1209="East","Erin",DataSheet!$O1209="South","Sam",DataSheet!$O1209="West","William")</f>
        <v>#NAME?</v>
      </c>
    </row>
    <row r="1210" spans="1:26" ht="15.75" customHeight="1">
      <c r="A1210" s="1">
        <v>2547</v>
      </c>
      <c r="B1210" s="1" t="s">
        <v>2341</v>
      </c>
      <c r="C1210" s="1" t="s">
        <v>52</v>
      </c>
      <c r="D1210" s="1">
        <v>7.0000000000000007E-2</v>
      </c>
      <c r="E1210" s="2">
        <v>6.48</v>
      </c>
      <c r="F1210" s="2">
        <v>9.5399999999999991</v>
      </c>
      <c r="G1210" s="1" t="s">
        <v>42</v>
      </c>
      <c r="H1210" s="1" t="s">
        <v>29</v>
      </c>
      <c r="I1210" s="1" t="s">
        <v>53</v>
      </c>
      <c r="J1210" s="1" t="s">
        <v>97</v>
      </c>
      <c r="K1210" s="1" t="s">
        <v>82</v>
      </c>
      <c r="L1210" s="1" t="s">
        <v>2342</v>
      </c>
      <c r="M1210" s="3">
        <v>0.37</v>
      </c>
      <c r="N1210" s="1" t="s">
        <v>34</v>
      </c>
      <c r="O1210" s="1" t="s">
        <v>35</v>
      </c>
      <c r="P1210" s="1" t="s">
        <v>256</v>
      </c>
      <c r="Q1210" s="1" t="s">
        <v>2343</v>
      </c>
      <c r="R1210" s="1">
        <v>23464</v>
      </c>
      <c r="S1210" s="5" t="s">
        <v>2261</v>
      </c>
      <c r="T1210" s="5" t="s">
        <v>2261</v>
      </c>
      <c r="U1210" s="2">
        <v>2.2320000000000002</v>
      </c>
      <c r="V1210" s="1">
        <v>1</v>
      </c>
      <c r="W1210" s="4">
        <v>10.86</v>
      </c>
      <c r="X1210" s="1">
        <v>87916</v>
      </c>
      <c r="Y1210" s="4">
        <f>DataSheet!$E1210-DataSheet!$D1210</f>
        <v>6.41</v>
      </c>
      <c r="Z1210" s="1" t="e">
        <f t="array" aca="1" ref="Z1210" ca="1">_xludf.IFS(DataSheet!$O1210="Central","Chris",DataSheet!$O1210="East","Erin",DataSheet!$O1210="South","Sam",DataSheet!$O1210="West","William")</f>
        <v>#NAME?</v>
      </c>
    </row>
    <row r="1211" spans="1:26" ht="15.75" customHeight="1">
      <c r="A1211" s="1">
        <v>3380</v>
      </c>
      <c r="B1211" s="1" t="s">
        <v>2344</v>
      </c>
      <c r="C1211" s="1" t="s">
        <v>27</v>
      </c>
      <c r="D1211" s="1">
        <v>0.03</v>
      </c>
      <c r="E1211" s="2">
        <v>315.98</v>
      </c>
      <c r="F1211" s="2">
        <v>19.989999999999998</v>
      </c>
      <c r="G1211" s="1" t="s">
        <v>42</v>
      </c>
      <c r="H1211" s="1" t="s">
        <v>80</v>
      </c>
      <c r="I1211" s="1" t="s">
        <v>53</v>
      </c>
      <c r="J1211" s="1" t="s">
        <v>81</v>
      </c>
      <c r="K1211" s="1" t="s">
        <v>82</v>
      </c>
      <c r="L1211" s="1" t="s">
        <v>2345</v>
      </c>
      <c r="M1211" s="3">
        <v>0.38</v>
      </c>
      <c r="N1211" s="1" t="s">
        <v>34</v>
      </c>
      <c r="O1211" s="1" t="s">
        <v>35</v>
      </c>
      <c r="P1211" s="1" t="s">
        <v>84</v>
      </c>
      <c r="Q1211" s="1" t="s">
        <v>2346</v>
      </c>
      <c r="R1211" s="1">
        <v>30240</v>
      </c>
      <c r="S1211" s="5" t="s">
        <v>2247</v>
      </c>
      <c r="T1211" s="5" t="s">
        <v>2347</v>
      </c>
      <c r="U1211" s="2">
        <v>-4.4800000000000004</v>
      </c>
      <c r="V1211" s="1">
        <v>18</v>
      </c>
      <c r="W1211" s="4">
        <v>5572.18</v>
      </c>
      <c r="X1211" s="1">
        <v>88838</v>
      </c>
      <c r="Y1211" s="4">
        <f>DataSheet!$E1211-DataSheet!$D1211</f>
        <v>315.95000000000005</v>
      </c>
      <c r="Z1211" s="1" t="e">
        <f t="array" aca="1" ref="Z1211" ca="1">_xludf.IFS(DataSheet!$O1211="Central","Chris",DataSheet!$O1211="East","Erin",DataSheet!$O1211="South","Sam",DataSheet!$O1211="West","William")</f>
        <v>#NAME?</v>
      </c>
    </row>
    <row r="1212" spans="1:26" ht="15.75" customHeight="1">
      <c r="A1212" s="1">
        <v>3380</v>
      </c>
      <c r="B1212" s="1" t="s">
        <v>2344</v>
      </c>
      <c r="C1212" s="1" t="s">
        <v>27</v>
      </c>
      <c r="D1212" s="1">
        <v>0.03</v>
      </c>
      <c r="E1212" s="2">
        <v>63.94</v>
      </c>
      <c r="F1212" s="2">
        <v>14.48</v>
      </c>
      <c r="G1212" s="1" t="s">
        <v>42</v>
      </c>
      <c r="H1212" s="1" t="s">
        <v>80</v>
      </c>
      <c r="I1212" s="1" t="s">
        <v>30</v>
      </c>
      <c r="J1212" s="1" t="s">
        <v>136</v>
      </c>
      <c r="K1212" s="1" t="s">
        <v>82</v>
      </c>
      <c r="L1212" s="1" t="s">
        <v>2094</v>
      </c>
      <c r="M1212" s="3">
        <v>0.46</v>
      </c>
      <c r="N1212" s="1" t="s">
        <v>34</v>
      </c>
      <c r="O1212" s="1" t="s">
        <v>35</v>
      </c>
      <c r="P1212" s="1" t="s">
        <v>84</v>
      </c>
      <c r="Q1212" s="1" t="s">
        <v>2346</v>
      </c>
      <c r="R1212" s="1">
        <v>30240</v>
      </c>
      <c r="S1212" s="5" t="s">
        <v>2247</v>
      </c>
      <c r="T1212" s="5" t="s">
        <v>2305</v>
      </c>
      <c r="U1212" s="2">
        <v>43.691699999999997</v>
      </c>
      <c r="V1212" s="1">
        <v>8</v>
      </c>
      <c r="W1212" s="4">
        <v>522.46</v>
      </c>
      <c r="X1212" s="1">
        <v>88838</v>
      </c>
      <c r="Y1212" s="4">
        <f>DataSheet!$E1212-DataSheet!$D1212</f>
        <v>63.91</v>
      </c>
      <c r="Z1212" s="1" t="e">
        <f t="array" aca="1" ref="Z1212" ca="1">_xludf.IFS(DataSheet!$O1212="Central","Chris",DataSheet!$O1212="East","Erin",DataSheet!$O1212="South","Sam",DataSheet!$O1212="West","William")</f>
        <v>#NAME?</v>
      </c>
    </row>
    <row r="1213" spans="1:26" ht="15.75" customHeight="1">
      <c r="A1213" s="1">
        <v>151</v>
      </c>
      <c r="B1213" s="1" t="s">
        <v>730</v>
      </c>
      <c r="C1213" s="1" t="s">
        <v>41</v>
      </c>
      <c r="D1213" s="1">
        <v>0.09</v>
      </c>
      <c r="E1213" s="2">
        <v>5.98</v>
      </c>
      <c r="F1213" s="2">
        <v>2.5</v>
      </c>
      <c r="G1213" s="1" t="s">
        <v>42</v>
      </c>
      <c r="H1213" s="1" t="s">
        <v>80</v>
      </c>
      <c r="I1213" s="1" t="s">
        <v>53</v>
      </c>
      <c r="J1213" s="1" t="s">
        <v>362</v>
      </c>
      <c r="K1213" s="1" t="s">
        <v>82</v>
      </c>
      <c r="L1213" s="1" t="s">
        <v>1328</v>
      </c>
      <c r="M1213" s="3">
        <v>0.36</v>
      </c>
      <c r="N1213" s="1" t="s">
        <v>34</v>
      </c>
      <c r="O1213" s="1" t="s">
        <v>35</v>
      </c>
      <c r="P1213" s="1" t="s">
        <v>418</v>
      </c>
      <c r="Q1213" s="1" t="s">
        <v>732</v>
      </c>
      <c r="R1213" s="1">
        <v>37664</v>
      </c>
      <c r="S1213" s="5" t="s">
        <v>2247</v>
      </c>
      <c r="T1213" s="5" t="s">
        <v>2347</v>
      </c>
      <c r="U1213" s="2">
        <v>13.896000000000001</v>
      </c>
      <c r="V1213" s="1">
        <v>5</v>
      </c>
      <c r="W1213" s="4">
        <v>28.11</v>
      </c>
      <c r="X1213" s="1">
        <v>89523</v>
      </c>
      <c r="Y1213" s="4">
        <f>DataSheet!$E1213-DataSheet!$D1213</f>
        <v>5.8900000000000006</v>
      </c>
      <c r="Z1213" s="1" t="e">
        <f t="array" aca="1" ref="Z1213" ca="1">_xludf.IFS(DataSheet!$O1213="Central","Chris",DataSheet!$O1213="East","Erin",DataSheet!$O1213="South","Sam",DataSheet!$O1213="West","William")</f>
        <v>#NAME?</v>
      </c>
    </row>
    <row r="1214" spans="1:26" ht="15.75" customHeight="1">
      <c r="A1214" s="1">
        <v>1259</v>
      </c>
      <c r="B1214" s="1" t="s">
        <v>2348</v>
      </c>
      <c r="C1214" s="1" t="s">
        <v>41</v>
      </c>
      <c r="D1214" s="1">
        <v>0.03</v>
      </c>
      <c r="E1214" s="2">
        <v>3.69</v>
      </c>
      <c r="F1214" s="2">
        <v>2.5</v>
      </c>
      <c r="G1214" s="1" t="s">
        <v>96</v>
      </c>
      <c r="H1214" s="1" t="s">
        <v>80</v>
      </c>
      <c r="I1214" s="1" t="s">
        <v>53</v>
      </c>
      <c r="J1214" s="1" t="s">
        <v>362</v>
      </c>
      <c r="K1214" s="1" t="s">
        <v>82</v>
      </c>
      <c r="L1214" s="1" t="s">
        <v>2349</v>
      </c>
      <c r="M1214" s="3">
        <v>0.39</v>
      </c>
      <c r="N1214" s="1" t="s">
        <v>34</v>
      </c>
      <c r="O1214" s="1" t="s">
        <v>35</v>
      </c>
      <c r="P1214" s="1" t="s">
        <v>406</v>
      </c>
      <c r="Q1214" s="1" t="s">
        <v>1662</v>
      </c>
      <c r="R1214" s="1">
        <v>40422</v>
      </c>
      <c r="S1214" s="5" t="s">
        <v>2247</v>
      </c>
      <c r="T1214" s="5" t="s">
        <v>2247</v>
      </c>
      <c r="U1214" s="2">
        <v>-2196.6840000000002</v>
      </c>
      <c r="V1214" s="1">
        <v>9</v>
      </c>
      <c r="W1214" s="4">
        <v>38.65</v>
      </c>
      <c r="X1214" s="1">
        <v>86534</v>
      </c>
      <c r="Y1214" s="4">
        <f>DataSheet!$E1214-DataSheet!$D1214</f>
        <v>3.66</v>
      </c>
      <c r="Z1214" s="1" t="e">
        <f t="array" aca="1" ref="Z1214" ca="1">_xludf.IFS(DataSheet!$O1214="Central","Chris",DataSheet!$O1214="East","Erin",DataSheet!$O1214="South","Sam",DataSheet!$O1214="West","William")</f>
        <v>#NAME?</v>
      </c>
    </row>
    <row r="1215" spans="1:26" ht="15.75" customHeight="1">
      <c r="A1215" s="1">
        <v>2117</v>
      </c>
      <c r="B1215" s="1" t="s">
        <v>2350</v>
      </c>
      <c r="C1215" s="1" t="s">
        <v>41</v>
      </c>
      <c r="D1215" s="1">
        <v>0.03</v>
      </c>
      <c r="E1215" s="2">
        <v>320.98</v>
      </c>
      <c r="F1215" s="2">
        <v>24.49</v>
      </c>
      <c r="G1215" s="1" t="s">
        <v>42</v>
      </c>
      <c r="H1215" s="1" t="s">
        <v>80</v>
      </c>
      <c r="I1215" s="1" t="s">
        <v>30</v>
      </c>
      <c r="J1215" s="1" t="s">
        <v>119</v>
      </c>
      <c r="K1215" s="1" t="s">
        <v>71</v>
      </c>
      <c r="L1215" s="1" t="s">
        <v>2351</v>
      </c>
      <c r="M1215" s="3">
        <v>0.55000000000000004</v>
      </c>
      <c r="N1215" s="1" t="s">
        <v>34</v>
      </c>
      <c r="O1215" s="1" t="s">
        <v>57</v>
      </c>
      <c r="P1215" s="1" t="s">
        <v>199</v>
      </c>
      <c r="Q1215" s="1" t="s">
        <v>1070</v>
      </c>
      <c r="R1215" s="1">
        <v>75401</v>
      </c>
      <c r="S1215" s="5" t="s">
        <v>2247</v>
      </c>
      <c r="T1215" s="5" t="s">
        <v>2347</v>
      </c>
      <c r="U1215" s="2">
        <v>4554.4346999999998</v>
      </c>
      <c r="V1215" s="1">
        <v>20</v>
      </c>
      <c r="W1215" s="4">
        <v>6600.63</v>
      </c>
      <c r="X1215" s="1">
        <v>90891</v>
      </c>
      <c r="Y1215" s="4">
        <f>DataSheet!$E1215-DataSheet!$D1215</f>
        <v>320.95000000000005</v>
      </c>
      <c r="Z1215" s="1" t="e">
        <f t="array" aca="1" ref="Z1215" ca="1">_xludf.IFS(DataSheet!$O1215="Central","Chris",DataSheet!$O1215="East","Erin",DataSheet!$O1215="South","Sam",DataSheet!$O1215="West","William")</f>
        <v>#NAME?</v>
      </c>
    </row>
    <row r="1216" spans="1:26" ht="15.75" customHeight="1">
      <c r="A1216" s="1">
        <v>2117</v>
      </c>
      <c r="B1216" s="1" t="s">
        <v>2350</v>
      </c>
      <c r="C1216" s="1" t="s">
        <v>41</v>
      </c>
      <c r="D1216" s="1">
        <v>0.06</v>
      </c>
      <c r="E1216" s="2">
        <v>125.99</v>
      </c>
      <c r="F1216" s="2">
        <v>8.8000000000000007</v>
      </c>
      <c r="G1216" s="1" t="s">
        <v>42</v>
      </c>
      <c r="H1216" s="1" t="s">
        <v>80</v>
      </c>
      <c r="I1216" s="1" t="s">
        <v>44</v>
      </c>
      <c r="J1216" s="1" t="s">
        <v>145</v>
      </c>
      <c r="K1216" s="1" t="s">
        <v>82</v>
      </c>
      <c r="L1216" s="1" t="s">
        <v>2352</v>
      </c>
      <c r="M1216" s="3">
        <v>0.59</v>
      </c>
      <c r="N1216" s="1" t="s">
        <v>34</v>
      </c>
      <c r="O1216" s="1" t="s">
        <v>57</v>
      </c>
      <c r="P1216" s="1" t="s">
        <v>199</v>
      </c>
      <c r="Q1216" s="1" t="s">
        <v>1070</v>
      </c>
      <c r="R1216" s="1">
        <v>75401</v>
      </c>
      <c r="S1216" s="5" t="s">
        <v>2247</v>
      </c>
      <c r="T1216" s="5" t="s">
        <v>2305</v>
      </c>
      <c r="U1216" s="2">
        <v>618.19308000000001</v>
      </c>
      <c r="V1216" s="1">
        <v>18</v>
      </c>
      <c r="W1216" s="4">
        <v>1811.99</v>
      </c>
      <c r="X1216" s="1">
        <v>90891</v>
      </c>
      <c r="Y1216" s="4">
        <f>DataSheet!$E1216-DataSheet!$D1216</f>
        <v>125.92999999999999</v>
      </c>
      <c r="Z1216" s="1" t="e">
        <f t="array" aca="1" ref="Z1216" ca="1">_xludf.IFS(DataSheet!$O1216="Central","Chris",DataSheet!$O1216="East","Erin",DataSheet!$O1216="South","Sam",DataSheet!$O1216="West","William")</f>
        <v>#NAME?</v>
      </c>
    </row>
    <row r="1217" spans="1:26" ht="15.75" customHeight="1">
      <c r="A1217" s="1">
        <v>3084</v>
      </c>
      <c r="B1217" s="1" t="s">
        <v>2353</v>
      </c>
      <c r="C1217" s="1" t="s">
        <v>41</v>
      </c>
      <c r="D1217" s="1">
        <v>0</v>
      </c>
      <c r="E1217" s="2">
        <v>65.989999999999995</v>
      </c>
      <c r="F1217" s="2">
        <v>5.99</v>
      </c>
      <c r="G1217" s="1" t="s">
        <v>96</v>
      </c>
      <c r="H1217" s="1" t="s">
        <v>29</v>
      </c>
      <c r="I1217" s="1" t="s">
        <v>44</v>
      </c>
      <c r="J1217" s="1" t="s">
        <v>145</v>
      </c>
      <c r="K1217" s="1" t="s">
        <v>82</v>
      </c>
      <c r="L1217" s="1" t="s">
        <v>314</v>
      </c>
      <c r="M1217" s="3">
        <v>0.57999999999999996</v>
      </c>
      <c r="N1217" s="1" t="s">
        <v>34</v>
      </c>
      <c r="O1217" s="1" t="s">
        <v>65</v>
      </c>
      <c r="P1217" s="1" t="s">
        <v>73</v>
      </c>
      <c r="Q1217" s="1" t="s">
        <v>508</v>
      </c>
      <c r="R1217" s="1">
        <v>98503</v>
      </c>
      <c r="S1217" s="5" t="s">
        <v>2247</v>
      </c>
      <c r="T1217" s="5" t="s">
        <v>2347</v>
      </c>
      <c r="U1217" s="2">
        <v>313.81200000000001</v>
      </c>
      <c r="V1217" s="1">
        <v>14</v>
      </c>
      <c r="W1217" s="4">
        <v>798.89</v>
      </c>
      <c r="X1217" s="1">
        <v>89879</v>
      </c>
      <c r="Y1217" s="4">
        <f>DataSheet!$E1217-DataSheet!$D1217</f>
        <v>65.989999999999995</v>
      </c>
      <c r="Z1217" s="1" t="e">
        <f t="array" aca="1" ref="Z1217" ca="1">_xludf.IFS(DataSheet!$O1217="Central","Chris",DataSheet!$O1217="East","Erin",DataSheet!$O1217="South","Sam",DataSheet!$O1217="West","William")</f>
        <v>#NAME?</v>
      </c>
    </row>
    <row r="1218" spans="1:26" ht="15.75" customHeight="1">
      <c r="A1218" s="1">
        <v>56</v>
      </c>
      <c r="B1218" s="1" t="s">
        <v>2354</v>
      </c>
      <c r="C1218" s="1" t="s">
        <v>126</v>
      </c>
      <c r="D1218" s="1">
        <v>0.06</v>
      </c>
      <c r="E1218" s="2">
        <v>3.8</v>
      </c>
      <c r="F1218" s="2">
        <v>1.49</v>
      </c>
      <c r="G1218" s="1" t="s">
        <v>42</v>
      </c>
      <c r="H1218" s="1" t="s">
        <v>43</v>
      </c>
      <c r="I1218" s="1" t="s">
        <v>53</v>
      </c>
      <c r="J1218" s="1" t="s">
        <v>81</v>
      </c>
      <c r="K1218" s="1" t="s">
        <v>82</v>
      </c>
      <c r="L1218" s="1" t="s">
        <v>1243</v>
      </c>
      <c r="M1218" s="3">
        <v>0.38</v>
      </c>
      <c r="N1218" s="1" t="s">
        <v>34</v>
      </c>
      <c r="O1218" s="1" t="s">
        <v>121</v>
      </c>
      <c r="P1218" s="1" t="s">
        <v>122</v>
      </c>
      <c r="Q1218" s="1" t="s">
        <v>2355</v>
      </c>
      <c r="R1218" s="1">
        <v>14150</v>
      </c>
      <c r="S1218" s="5" t="s">
        <v>2247</v>
      </c>
      <c r="T1218" s="5" t="s">
        <v>2305</v>
      </c>
      <c r="U1218" s="2">
        <v>19.6282</v>
      </c>
      <c r="V1218" s="1">
        <v>20</v>
      </c>
      <c r="W1218" s="4">
        <v>73.55</v>
      </c>
      <c r="X1218" s="1">
        <v>88075</v>
      </c>
      <c r="Y1218" s="4">
        <f>DataSheet!$E1218-DataSheet!$D1218</f>
        <v>3.7399999999999998</v>
      </c>
      <c r="Z1218" s="1" t="e">
        <f t="array" aca="1" ref="Z1218" ca="1">_xludf.IFS(DataSheet!$O1218="Central","Chris",DataSheet!$O1218="East","Erin",DataSheet!$O1218="South","Sam",DataSheet!$O1218="West","William")</f>
        <v>#NAME?</v>
      </c>
    </row>
    <row r="1219" spans="1:26" ht="15.75" customHeight="1">
      <c r="A1219" s="1">
        <v>56</v>
      </c>
      <c r="B1219" s="1" t="s">
        <v>2354</v>
      </c>
      <c r="C1219" s="1" t="s">
        <v>126</v>
      </c>
      <c r="D1219" s="1">
        <v>0.06</v>
      </c>
      <c r="E1219" s="2">
        <v>1.76</v>
      </c>
      <c r="F1219" s="2">
        <v>0.7</v>
      </c>
      <c r="G1219" s="1" t="s">
        <v>42</v>
      </c>
      <c r="H1219" s="1" t="s">
        <v>43</v>
      </c>
      <c r="I1219" s="1" t="s">
        <v>53</v>
      </c>
      <c r="J1219" s="1" t="s">
        <v>54</v>
      </c>
      <c r="K1219" s="1" t="s">
        <v>55</v>
      </c>
      <c r="L1219" s="1" t="s">
        <v>1743</v>
      </c>
      <c r="M1219" s="3">
        <v>0.56000000000000005</v>
      </c>
      <c r="N1219" s="1" t="s">
        <v>34</v>
      </c>
      <c r="O1219" s="1" t="s">
        <v>121</v>
      </c>
      <c r="P1219" s="1" t="s">
        <v>122</v>
      </c>
      <c r="Q1219" s="1" t="s">
        <v>2355</v>
      </c>
      <c r="R1219" s="1">
        <v>14150</v>
      </c>
      <c r="S1219" s="5" t="s">
        <v>2247</v>
      </c>
      <c r="T1219" s="5" t="s">
        <v>2305</v>
      </c>
      <c r="U1219" s="2">
        <v>-1.6524000000000001</v>
      </c>
      <c r="V1219" s="1">
        <v>17</v>
      </c>
      <c r="W1219" s="4">
        <v>29.57</v>
      </c>
      <c r="X1219" s="1">
        <v>88075</v>
      </c>
      <c r="Y1219" s="4">
        <f>DataSheet!$E1219-DataSheet!$D1219</f>
        <v>1.7</v>
      </c>
      <c r="Z1219" s="1" t="e">
        <f t="array" aca="1" ref="Z1219" ca="1">_xludf.IFS(DataSheet!$O1219="Central","Chris",DataSheet!$O1219="East","Erin",DataSheet!$O1219="South","Sam",DataSheet!$O1219="West","William")</f>
        <v>#NAME?</v>
      </c>
    </row>
    <row r="1220" spans="1:26" ht="15.75" customHeight="1">
      <c r="A1220" s="1">
        <v>240</v>
      </c>
      <c r="B1220" s="1" t="s">
        <v>2356</v>
      </c>
      <c r="C1220" s="1" t="s">
        <v>126</v>
      </c>
      <c r="D1220" s="1">
        <v>0.1</v>
      </c>
      <c r="E1220" s="2">
        <v>19.98</v>
      </c>
      <c r="F1220" s="2">
        <v>5.77</v>
      </c>
      <c r="G1220" s="1" t="s">
        <v>96</v>
      </c>
      <c r="H1220" s="1" t="s">
        <v>29</v>
      </c>
      <c r="I1220" s="1" t="s">
        <v>53</v>
      </c>
      <c r="J1220" s="1" t="s">
        <v>97</v>
      </c>
      <c r="K1220" s="1" t="s">
        <v>82</v>
      </c>
      <c r="L1220" s="1" t="s">
        <v>2357</v>
      </c>
      <c r="M1220" s="3">
        <v>0.38</v>
      </c>
      <c r="N1220" s="1" t="s">
        <v>34</v>
      </c>
      <c r="O1220" s="1" t="s">
        <v>65</v>
      </c>
      <c r="P1220" s="1" t="s">
        <v>66</v>
      </c>
      <c r="Q1220" s="1" t="s">
        <v>2358</v>
      </c>
      <c r="R1220" s="1">
        <v>80817</v>
      </c>
      <c r="S1220" s="5" t="s">
        <v>2247</v>
      </c>
      <c r="T1220" s="5" t="s">
        <v>2247</v>
      </c>
      <c r="U1220" s="2">
        <v>35.090000000000003</v>
      </c>
      <c r="V1220" s="1">
        <v>3</v>
      </c>
      <c r="W1220" s="4">
        <v>57.41</v>
      </c>
      <c r="X1220" s="1">
        <v>90479</v>
      </c>
      <c r="Y1220" s="4">
        <f>DataSheet!$E1220-DataSheet!$D1220</f>
        <v>19.88</v>
      </c>
      <c r="Z1220" s="1" t="e">
        <f t="array" aca="1" ref="Z1220" ca="1">_xludf.IFS(DataSheet!$O1220="Central","Chris",DataSheet!$O1220="East","Erin",DataSheet!$O1220="South","Sam",DataSheet!$O1220="West","William")</f>
        <v>#NAME?</v>
      </c>
    </row>
    <row r="1221" spans="1:26" ht="15.75" customHeight="1">
      <c r="A1221" s="1">
        <v>241</v>
      </c>
      <c r="B1221" s="1" t="s">
        <v>2359</v>
      </c>
      <c r="C1221" s="1" t="s">
        <v>126</v>
      </c>
      <c r="D1221" s="1">
        <v>0.06</v>
      </c>
      <c r="E1221" s="2">
        <v>259.70999999999998</v>
      </c>
      <c r="F1221" s="2">
        <v>66.67</v>
      </c>
      <c r="G1221" s="1" t="s">
        <v>28</v>
      </c>
      <c r="H1221" s="1" t="s">
        <v>29</v>
      </c>
      <c r="I1221" s="1" t="s">
        <v>30</v>
      </c>
      <c r="J1221" s="1" t="s">
        <v>31</v>
      </c>
      <c r="K1221" s="1" t="s">
        <v>32</v>
      </c>
      <c r="L1221" s="1" t="s">
        <v>1069</v>
      </c>
      <c r="M1221" s="3">
        <v>0.61</v>
      </c>
      <c r="N1221" s="1" t="s">
        <v>34</v>
      </c>
      <c r="O1221" s="1" t="s">
        <v>65</v>
      </c>
      <c r="P1221" s="1" t="s">
        <v>66</v>
      </c>
      <c r="Q1221" s="1" t="s">
        <v>2360</v>
      </c>
      <c r="R1221" s="1">
        <v>81503</v>
      </c>
      <c r="S1221" s="5" t="s">
        <v>2247</v>
      </c>
      <c r="T1221" s="5" t="s">
        <v>2305</v>
      </c>
      <c r="U1221" s="2">
        <v>785.63</v>
      </c>
      <c r="V1221" s="1">
        <v>11</v>
      </c>
      <c r="W1221" s="4">
        <v>2809.87</v>
      </c>
      <c r="X1221" s="1">
        <v>90479</v>
      </c>
      <c r="Y1221" s="4">
        <f>DataSheet!$E1221-DataSheet!$D1221</f>
        <v>259.64999999999998</v>
      </c>
      <c r="Z1221" s="1" t="e">
        <f t="array" aca="1" ref="Z1221" ca="1">_xludf.IFS(DataSheet!$O1221="Central","Chris",DataSheet!$O1221="East","Erin",DataSheet!$O1221="South","Sam",DataSheet!$O1221="West","William")</f>
        <v>#NAME?</v>
      </c>
    </row>
    <row r="1222" spans="1:26" ht="15.75" customHeight="1">
      <c r="A1222" s="1">
        <v>970</v>
      </c>
      <c r="B1222" s="1" t="s">
        <v>2361</v>
      </c>
      <c r="C1222" s="1" t="s">
        <v>126</v>
      </c>
      <c r="D1222" s="1">
        <v>0</v>
      </c>
      <c r="E1222" s="2">
        <v>170.98</v>
      </c>
      <c r="F1222" s="2">
        <v>35.89</v>
      </c>
      <c r="G1222" s="1" t="s">
        <v>28</v>
      </c>
      <c r="H1222" s="1" t="s">
        <v>43</v>
      </c>
      <c r="I1222" s="1" t="s">
        <v>30</v>
      </c>
      <c r="J1222" s="1" t="s">
        <v>127</v>
      </c>
      <c r="K1222" s="1" t="s">
        <v>32</v>
      </c>
      <c r="L1222" s="1" t="s">
        <v>1537</v>
      </c>
      <c r="M1222" s="3">
        <v>0.66</v>
      </c>
      <c r="N1222" s="1" t="s">
        <v>34</v>
      </c>
      <c r="O1222" s="1" t="s">
        <v>35</v>
      </c>
      <c r="P1222" s="1" t="s">
        <v>256</v>
      </c>
      <c r="Q1222" s="1" t="s">
        <v>2362</v>
      </c>
      <c r="R1222" s="1">
        <v>24281</v>
      </c>
      <c r="S1222" s="5" t="s">
        <v>2247</v>
      </c>
      <c r="T1222" s="5" t="s">
        <v>2305</v>
      </c>
      <c r="U1222" s="2">
        <v>-102.66200000000001</v>
      </c>
      <c r="V1222" s="1">
        <v>8</v>
      </c>
      <c r="W1222" s="4">
        <v>1452.18</v>
      </c>
      <c r="X1222" s="1">
        <v>86173</v>
      </c>
      <c r="Y1222" s="4">
        <f>DataSheet!$E1222-DataSheet!$D1222</f>
        <v>170.98</v>
      </c>
      <c r="Z1222" s="1" t="e">
        <f t="array" aca="1" ref="Z1222" ca="1">_xludf.IFS(DataSheet!$O1222="Central","Chris",DataSheet!$O1222="East","Erin",DataSheet!$O1222="South","Sam",DataSheet!$O1222="West","William")</f>
        <v>#NAME?</v>
      </c>
    </row>
    <row r="1223" spans="1:26" ht="15.75" customHeight="1">
      <c r="A1223" s="1">
        <v>3283</v>
      </c>
      <c r="B1223" s="1" t="s">
        <v>2363</v>
      </c>
      <c r="C1223" s="1" t="s">
        <v>27</v>
      </c>
      <c r="D1223" s="1">
        <v>0.05</v>
      </c>
      <c r="E1223" s="2">
        <v>363.25</v>
      </c>
      <c r="F1223" s="2">
        <v>19.989999999999998</v>
      </c>
      <c r="G1223" s="1" t="s">
        <v>96</v>
      </c>
      <c r="H1223" s="1" t="s">
        <v>103</v>
      </c>
      <c r="I1223" s="1" t="s">
        <v>53</v>
      </c>
      <c r="J1223" s="1" t="s">
        <v>104</v>
      </c>
      <c r="K1223" s="1" t="s">
        <v>82</v>
      </c>
      <c r="L1223" s="1" t="s">
        <v>212</v>
      </c>
      <c r="M1223" s="3">
        <v>0.56999999999999995</v>
      </c>
      <c r="N1223" s="1" t="s">
        <v>34</v>
      </c>
      <c r="O1223" s="1" t="s">
        <v>35</v>
      </c>
      <c r="P1223" s="1" t="s">
        <v>133</v>
      </c>
      <c r="Q1223" s="1" t="s">
        <v>2364</v>
      </c>
      <c r="R1223" s="1">
        <v>33156</v>
      </c>
      <c r="S1223" s="5" t="s">
        <v>2305</v>
      </c>
      <c r="T1223" s="5" t="s">
        <v>2305</v>
      </c>
      <c r="U1223" s="2">
        <v>-269.75549999999998</v>
      </c>
      <c r="V1223" s="1">
        <v>5</v>
      </c>
      <c r="W1223" s="4">
        <v>1867.04</v>
      </c>
      <c r="X1223" s="1">
        <v>90752</v>
      </c>
      <c r="Y1223" s="4">
        <f>DataSheet!$E1223-DataSheet!$D1223</f>
        <v>363.2</v>
      </c>
      <c r="Z1223" s="1" t="e">
        <f t="array" aca="1" ref="Z1223" ca="1">_xludf.IFS(DataSheet!$O1223="Central","Chris",DataSheet!$O1223="East","Erin",DataSheet!$O1223="South","Sam",DataSheet!$O1223="West","William")</f>
        <v>#NAME?</v>
      </c>
    </row>
    <row r="1224" spans="1:26" ht="15.75" customHeight="1">
      <c r="A1224" s="1">
        <v>2038</v>
      </c>
      <c r="B1224" s="1" t="s">
        <v>2365</v>
      </c>
      <c r="C1224" s="1" t="s">
        <v>41</v>
      </c>
      <c r="D1224" s="1">
        <v>0.06</v>
      </c>
      <c r="E1224" s="2">
        <v>40.99</v>
      </c>
      <c r="F1224" s="2">
        <v>17.48</v>
      </c>
      <c r="G1224" s="1" t="s">
        <v>42</v>
      </c>
      <c r="H1224" s="1" t="s">
        <v>29</v>
      </c>
      <c r="I1224" s="1" t="s">
        <v>53</v>
      </c>
      <c r="J1224" s="1" t="s">
        <v>97</v>
      </c>
      <c r="K1224" s="1" t="s">
        <v>82</v>
      </c>
      <c r="L1224" s="1" t="s">
        <v>1460</v>
      </c>
      <c r="M1224" s="3">
        <v>0.36</v>
      </c>
      <c r="N1224" s="1" t="s">
        <v>34</v>
      </c>
      <c r="O1224" s="1" t="s">
        <v>121</v>
      </c>
      <c r="P1224" s="1" t="s">
        <v>122</v>
      </c>
      <c r="Q1224" s="1" t="s">
        <v>74</v>
      </c>
      <c r="R1224" s="1">
        <v>10550</v>
      </c>
      <c r="S1224" s="5" t="s">
        <v>2305</v>
      </c>
      <c r="T1224" s="5" t="s">
        <v>2305</v>
      </c>
      <c r="U1224" s="2">
        <v>109.16</v>
      </c>
      <c r="V1224" s="1">
        <v>7</v>
      </c>
      <c r="W1224" s="4">
        <v>277.12</v>
      </c>
      <c r="X1224" s="1">
        <v>89334</v>
      </c>
      <c r="Y1224" s="4">
        <f>DataSheet!$E1224-DataSheet!$D1224</f>
        <v>40.93</v>
      </c>
      <c r="Z1224" s="1" t="e">
        <f t="array" aca="1" ref="Z1224" ca="1">_xludf.IFS(DataSheet!$O1224="Central","Chris",DataSheet!$O1224="East","Erin",DataSheet!$O1224="South","Sam",DataSheet!$O1224="West","William")</f>
        <v>#NAME?</v>
      </c>
    </row>
    <row r="1225" spans="1:26" ht="15.75" customHeight="1">
      <c r="A1225" s="1">
        <v>2260</v>
      </c>
      <c r="B1225" s="1" t="s">
        <v>1247</v>
      </c>
      <c r="C1225" s="1" t="s">
        <v>41</v>
      </c>
      <c r="D1225" s="1">
        <v>0.08</v>
      </c>
      <c r="E1225" s="2">
        <v>4.9800000000000004</v>
      </c>
      <c r="F1225" s="2">
        <v>0.49</v>
      </c>
      <c r="G1225" s="1" t="s">
        <v>42</v>
      </c>
      <c r="H1225" s="1" t="s">
        <v>103</v>
      </c>
      <c r="I1225" s="1" t="s">
        <v>53</v>
      </c>
      <c r="J1225" s="1" t="s">
        <v>162</v>
      </c>
      <c r="K1225" s="1" t="s">
        <v>82</v>
      </c>
      <c r="L1225" s="1" t="s">
        <v>1152</v>
      </c>
      <c r="M1225" s="3">
        <v>0.39</v>
      </c>
      <c r="N1225" s="1" t="s">
        <v>34</v>
      </c>
      <c r="O1225" s="1" t="s">
        <v>35</v>
      </c>
      <c r="P1225" s="1" t="s">
        <v>84</v>
      </c>
      <c r="Q1225" s="1" t="s">
        <v>1248</v>
      </c>
      <c r="R1225" s="1">
        <v>30161</v>
      </c>
      <c r="S1225" s="5" t="s">
        <v>2305</v>
      </c>
      <c r="T1225" s="5" t="s">
        <v>2347</v>
      </c>
      <c r="U1225" s="2">
        <v>4949.9160000000002</v>
      </c>
      <c r="V1225" s="1">
        <v>1</v>
      </c>
      <c r="W1225" s="4">
        <v>4.95</v>
      </c>
      <c r="X1225" s="1">
        <v>89602</v>
      </c>
      <c r="Y1225" s="4">
        <f>DataSheet!$E1225-DataSheet!$D1225</f>
        <v>4.9000000000000004</v>
      </c>
      <c r="Z1225" s="1" t="e">
        <f t="array" aca="1" ref="Z1225" ca="1">_xludf.IFS(DataSheet!$O1225="Central","Chris",DataSheet!$O1225="East","Erin",DataSheet!$O1225="South","Sam",DataSheet!$O1225="West","William")</f>
        <v>#NAME?</v>
      </c>
    </row>
    <row r="1226" spans="1:26" ht="15.75" customHeight="1">
      <c r="A1226" s="1">
        <v>2260</v>
      </c>
      <c r="B1226" s="1" t="s">
        <v>1247</v>
      </c>
      <c r="C1226" s="1" t="s">
        <v>41</v>
      </c>
      <c r="D1226" s="1">
        <v>0.09</v>
      </c>
      <c r="E1226" s="2">
        <v>119.99</v>
      </c>
      <c r="F1226" s="2">
        <v>14</v>
      </c>
      <c r="G1226" s="1" t="s">
        <v>28</v>
      </c>
      <c r="H1226" s="1" t="s">
        <v>103</v>
      </c>
      <c r="I1226" s="1" t="s">
        <v>44</v>
      </c>
      <c r="J1226" s="1" t="s">
        <v>62</v>
      </c>
      <c r="K1226" s="1" t="s">
        <v>63</v>
      </c>
      <c r="L1226" s="1" t="s">
        <v>2259</v>
      </c>
      <c r="M1226" s="3">
        <v>0.36</v>
      </c>
      <c r="N1226" s="1" t="s">
        <v>34</v>
      </c>
      <c r="O1226" s="1" t="s">
        <v>35</v>
      </c>
      <c r="P1226" s="1" t="s">
        <v>84</v>
      </c>
      <c r="Q1226" s="1" t="s">
        <v>1248</v>
      </c>
      <c r="R1226" s="1">
        <v>30161</v>
      </c>
      <c r="S1226" s="5" t="s">
        <v>2305</v>
      </c>
      <c r="T1226" s="5" t="s">
        <v>2317</v>
      </c>
      <c r="U1226" s="2">
        <v>1055.604</v>
      </c>
      <c r="V1226" s="1">
        <v>4</v>
      </c>
      <c r="W1226" s="4">
        <v>461.24</v>
      </c>
      <c r="X1226" s="1">
        <v>89602</v>
      </c>
      <c r="Y1226" s="4">
        <f>DataSheet!$E1226-DataSheet!$D1226</f>
        <v>119.89999999999999</v>
      </c>
      <c r="Z1226" s="1" t="e">
        <f t="array" aca="1" ref="Z1226" ca="1">_xludf.IFS(DataSheet!$O1226="Central","Chris",DataSheet!$O1226="East","Erin",DataSheet!$O1226="South","Sam",DataSheet!$O1226="West","William")</f>
        <v>#NAME?</v>
      </c>
    </row>
    <row r="1227" spans="1:26" ht="15.75" customHeight="1">
      <c r="A1227" s="1">
        <v>2964</v>
      </c>
      <c r="B1227" s="1" t="s">
        <v>2366</v>
      </c>
      <c r="C1227" s="1" t="s">
        <v>41</v>
      </c>
      <c r="D1227" s="1">
        <v>0.06</v>
      </c>
      <c r="E1227" s="2">
        <v>42.98</v>
      </c>
      <c r="F1227" s="2">
        <v>4.62</v>
      </c>
      <c r="G1227" s="1" t="s">
        <v>42</v>
      </c>
      <c r="H1227" s="1" t="s">
        <v>43</v>
      </c>
      <c r="I1227" s="1" t="s">
        <v>53</v>
      </c>
      <c r="J1227" s="1" t="s">
        <v>104</v>
      </c>
      <c r="K1227" s="1" t="s">
        <v>82</v>
      </c>
      <c r="L1227" s="1" t="s">
        <v>296</v>
      </c>
      <c r="M1227" s="3">
        <v>0.56000000000000005</v>
      </c>
      <c r="N1227" s="1" t="s">
        <v>34</v>
      </c>
      <c r="O1227" s="1" t="s">
        <v>121</v>
      </c>
      <c r="P1227" s="1" t="s">
        <v>334</v>
      </c>
      <c r="Q1227" s="1" t="s">
        <v>74</v>
      </c>
      <c r="R1227" s="1">
        <v>43050</v>
      </c>
      <c r="S1227" s="5" t="s">
        <v>2305</v>
      </c>
      <c r="T1227" s="5" t="s">
        <v>2317</v>
      </c>
      <c r="U1227" s="2">
        <v>-24.63</v>
      </c>
      <c r="V1227" s="1">
        <v>1</v>
      </c>
      <c r="W1227" s="4">
        <v>47.04</v>
      </c>
      <c r="X1227" s="1">
        <v>88610</v>
      </c>
      <c r="Y1227" s="4">
        <f>DataSheet!$E1227-DataSheet!$D1227</f>
        <v>42.919999999999995</v>
      </c>
      <c r="Z1227" s="1" t="e">
        <f t="array" aca="1" ref="Z1227" ca="1">_xludf.IFS(DataSheet!$O1227="Central","Chris",DataSheet!$O1227="East","Erin",DataSheet!$O1227="South","Sam",DataSheet!$O1227="West","William")</f>
        <v>#NAME?</v>
      </c>
    </row>
    <row r="1228" spans="1:26" ht="15.75" customHeight="1">
      <c r="A1228" s="1">
        <v>535</v>
      </c>
      <c r="B1228" s="1" t="s">
        <v>2367</v>
      </c>
      <c r="C1228" s="1" t="s">
        <v>52</v>
      </c>
      <c r="D1228" s="1">
        <v>0</v>
      </c>
      <c r="E1228" s="2">
        <v>15.99</v>
      </c>
      <c r="F1228" s="2">
        <v>13.18</v>
      </c>
      <c r="G1228" s="1" t="s">
        <v>42</v>
      </c>
      <c r="H1228" s="1" t="s">
        <v>103</v>
      </c>
      <c r="I1228" s="1" t="s">
        <v>53</v>
      </c>
      <c r="J1228" s="1" t="s">
        <v>81</v>
      </c>
      <c r="K1228" s="1" t="s">
        <v>82</v>
      </c>
      <c r="L1228" s="1" t="s">
        <v>311</v>
      </c>
      <c r="M1228" s="3">
        <v>0.37</v>
      </c>
      <c r="N1228" s="1" t="s">
        <v>34</v>
      </c>
      <c r="O1228" s="1" t="s">
        <v>35</v>
      </c>
      <c r="P1228" s="1" t="s">
        <v>256</v>
      </c>
      <c r="Q1228" s="1" t="s">
        <v>1572</v>
      </c>
      <c r="R1228" s="1">
        <v>22025</v>
      </c>
      <c r="S1228" s="5" t="s">
        <v>2305</v>
      </c>
      <c r="T1228" s="5" t="s">
        <v>2318</v>
      </c>
      <c r="U1228" s="2">
        <v>46.488</v>
      </c>
      <c r="V1228" s="1">
        <v>23</v>
      </c>
      <c r="W1228" s="4">
        <v>403.25</v>
      </c>
      <c r="X1228" s="1">
        <v>88511</v>
      </c>
      <c r="Y1228" s="4">
        <f>DataSheet!$E1228-DataSheet!$D1228</f>
        <v>15.99</v>
      </c>
      <c r="Z1228" s="1" t="e">
        <f t="array" aca="1" ref="Z1228" ca="1">_xludf.IFS(DataSheet!$O1228="Central","Chris",DataSheet!$O1228="East","Erin",DataSheet!$O1228="South","Sam",DataSheet!$O1228="West","William")</f>
        <v>#NAME?</v>
      </c>
    </row>
    <row r="1229" spans="1:26" ht="15.75" customHeight="1">
      <c r="A1229" s="1">
        <v>2548</v>
      </c>
      <c r="B1229" s="1" t="s">
        <v>2084</v>
      </c>
      <c r="C1229" s="1" t="s">
        <v>52</v>
      </c>
      <c r="D1229" s="1">
        <v>0.05</v>
      </c>
      <c r="E1229" s="2">
        <v>30.98</v>
      </c>
      <c r="F1229" s="2">
        <v>9.18</v>
      </c>
      <c r="G1229" s="1" t="s">
        <v>96</v>
      </c>
      <c r="H1229" s="1" t="s">
        <v>29</v>
      </c>
      <c r="I1229" s="1" t="s">
        <v>53</v>
      </c>
      <c r="J1229" s="1" t="s">
        <v>97</v>
      </c>
      <c r="K1229" s="1" t="s">
        <v>82</v>
      </c>
      <c r="L1229" s="1" t="s">
        <v>2368</v>
      </c>
      <c r="M1229" s="3">
        <v>0.4</v>
      </c>
      <c r="N1229" s="1" t="s">
        <v>34</v>
      </c>
      <c r="O1229" s="1" t="s">
        <v>65</v>
      </c>
      <c r="P1229" s="1" t="s">
        <v>99</v>
      </c>
      <c r="Q1229" s="1" t="s">
        <v>109</v>
      </c>
      <c r="R1229" s="1">
        <v>90068</v>
      </c>
      <c r="S1229" s="5" t="s">
        <v>2305</v>
      </c>
      <c r="T1229" s="5" t="s">
        <v>2305</v>
      </c>
      <c r="U1229" s="2">
        <v>61.47</v>
      </c>
      <c r="V1229" s="1">
        <v>12</v>
      </c>
      <c r="W1229" s="4">
        <v>382.29</v>
      </c>
      <c r="X1229" s="1">
        <v>40997</v>
      </c>
      <c r="Y1229" s="4">
        <f>DataSheet!$E1229-DataSheet!$D1229</f>
        <v>30.93</v>
      </c>
      <c r="Z1229" s="1" t="e">
        <f t="array" aca="1" ref="Z1229" ca="1">_xludf.IFS(DataSheet!$O1229="Central","Chris",DataSheet!$O1229="East","Erin",DataSheet!$O1229="South","Sam",DataSheet!$O1229="West","William")</f>
        <v>#NAME?</v>
      </c>
    </row>
    <row r="1230" spans="1:26" ht="15.75" customHeight="1">
      <c r="A1230" s="1">
        <v>2548</v>
      </c>
      <c r="B1230" s="1" t="s">
        <v>2084</v>
      </c>
      <c r="C1230" s="1" t="s">
        <v>52</v>
      </c>
      <c r="D1230" s="1">
        <v>0.05</v>
      </c>
      <c r="E1230" s="2">
        <v>22.99</v>
      </c>
      <c r="F1230" s="2">
        <v>8.99</v>
      </c>
      <c r="G1230" s="1" t="s">
        <v>42</v>
      </c>
      <c r="H1230" s="1" t="s">
        <v>29</v>
      </c>
      <c r="I1230" s="1" t="s">
        <v>53</v>
      </c>
      <c r="J1230" s="1" t="s">
        <v>54</v>
      </c>
      <c r="K1230" s="1" t="s">
        <v>46</v>
      </c>
      <c r="L1230" s="1" t="s">
        <v>2369</v>
      </c>
      <c r="M1230" s="3">
        <v>0.56999999999999995</v>
      </c>
      <c r="N1230" s="1" t="s">
        <v>34</v>
      </c>
      <c r="O1230" s="1" t="s">
        <v>65</v>
      </c>
      <c r="P1230" s="1" t="s">
        <v>99</v>
      </c>
      <c r="Q1230" s="1" t="s">
        <v>109</v>
      </c>
      <c r="R1230" s="1">
        <v>90068</v>
      </c>
      <c r="S1230" s="5" t="s">
        <v>2305</v>
      </c>
      <c r="T1230" s="5" t="s">
        <v>2370</v>
      </c>
      <c r="U1230" s="2">
        <v>18.27</v>
      </c>
      <c r="V1230" s="1">
        <v>37</v>
      </c>
      <c r="W1230" s="4">
        <v>881.74</v>
      </c>
      <c r="X1230" s="1">
        <v>40997</v>
      </c>
      <c r="Y1230" s="4">
        <f>DataSheet!$E1230-DataSheet!$D1230</f>
        <v>22.939999999999998</v>
      </c>
      <c r="Z1230" s="1" t="e">
        <f t="array" aca="1" ref="Z1230" ca="1">_xludf.IFS(DataSheet!$O1230="Central","Chris",DataSheet!$O1230="East","Erin",DataSheet!$O1230="South","Sam",DataSheet!$O1230="West","William")</f>
        <v>#NAME?</v>
      </c>
    </row>
    <row r="1231" spans="1:26" ht="15.75" customHeight="1">
      <c r="A1231" s="1">
        <v>2548</v>
      </c>
      <c r="B1231" s="1" t="s">
        <v>2084</v>
      </c>
      <c r="C1231" s="1" t="s">
        <v>52</v>
      </c>
      <c r="D1231" s="1">
        <v>0.04</v>
      </c>
      <c r="E1231" s="2">
        <v>212.6</v>
      </c>
      <c r="F1231" s="2">
        <v>110.2</v>
      </c>
      <c r="G1231" s="1" t="s">
        <v>28</v>
      </c>
      <c r="H1231" s="1" t="s">
        <v>29</v>
      </c>
      <c r="I1231" s="1" t="s">
        <v>30</v>
      </c>
      <c r="J1231" s="1" t="s">
        <v>31</v>
      </c>
      <c r="K1231" s="1" t="s">
        <v>32</v>
      </c>
      <c r="L1231" s="1" t="s">
        <v>173</v>
      </c>
      <c r="M1231" s="3">
        <v>0.73</v>
      </c>
      <c r="N1231" s="1" t="s">
        <v>34</v>
      </c>
      <c r="O1231" s="1" t="s">
        <v>65</v>
      </c>
      <c r="P1231" s="1" t="s">
        <v>99</v>
      </c>
      <c r="Q1231" s="1" t="s">
        <v>109</v>
      </c>
      <c r="R1231" s="1">
        <v>90068</v>
      </c>
      <c r="S1231" s="5" t="s">
        <v>2305</v>
      </c>
      <c r="T1231" s="5" t="s">
        <v>2318</v>
      </c>
      <c r="U1231" s="2">
        <v>-513.79042000000004</v>
      </c>
      <c r="V1231" s="1">
        <v>33</v>
      </c>
      <c r="W1231" s="4">
        <v>7384.18</v>
      </c>
      <c r="X1231" s="1">
        <v>40997</v>
      </c>
      <c r="Y1231" s="4">
        <f>DataSheet!$E1231-DataSheet!$D1231</f>
        <v>212.56</v>
      </c>
      <c r="Z1231" s="1" t="e">
        <f t="array" aca="1" ref="Z1231" ca="1">_xludf.IFS(DataSheet!$O1231="Central","Chris",DataSheet!$O1231="East","Erin",DataSheet!$O1231="South","Sam",DataSheet!$O1231="West","William")</f>
        <v>#NAME?</v>
      </c>
    </row>
    <row r="1232" spans="1:26" ht="15.75" customHeight="1">
      <c r="A1232" s="1">
        <v>2549</v>
      </c>
      <c r="B1232" s="1" t="s">
        <v>2371</v>
      </c>
      <c r="C1232" s="1" t="s">
        <v>52</v>
      </c>
      <c r="D1232" s="1">
        <v>0.05</v>
      </c>
      <c r="E1232" s="2">
        <v>30.98</v>
      </c>
      <c r="F1232" s="2">
        <v>9.18</v>
      </c>
      <c r="G1232" s="1" t="s">
        <v>96</v>
      </c>
      <c r="H1232" s="1" t="s">
        <v>29</v>
      </c>
      <c r="I1232" s="1" t="s">
        <v>53</v>
      </c>
      <c r="J1232" s="1" t="s">
        <v>97</v>
      </c>
      <c r="K1232" s="1" t="s">
        <v>82</v>
      </c>
      <c r="L1232" s="1" t="s">
        <v>2368</v>
      </c>
      <c r="M1232" s="3">
        <v>0.4</v>
      </c>
      <c r="N1232" s="1" t="s">
        <v>34</v>
      </c>
      <c r="O1232" s="1" t="s">
        <v>121</v>
      </c>
      <c r="P1232" s="1" t="s">
        <v>334</v>
      </c>
      <c r="Q1232" s="1" t="s">
        <v>2372</v>
      </c>
      <c r="R1232" s="1">
        <v>43213</v>
      </c>
      <c r="S1232" s="5" t="s">
        <v>2305</v>
      </c>
      <c r="T1232" s="5" t="s">
        <v>2305</v>
      </c>
      <c r="U1232" s="2">
        <v>61.47</v>
      </c>
      <c r="V1232" s="1">
        <v>3</v>
      </c>
      <c r="W1232" s="4">
        <v>95.57</v>
      </c>
      <c r="X1232" s="1">
        <v>88657</v>
      </c>
      <c r="Y1232" s="4">
        <f>DataSheet!$E1232-DataSheet!$D1232</f>
        <v>30.93</v>
      </c>
      <c r="Z1232" s="1" t="e">
        <f t="array" aca="1" ref="Z1232" ca="1">_xludf.IFS(DataSheet!$O1232="Central","Chris",DataSheet!$O1232="East","Erin",DataSheet!$O1232="South","Sam",DataSheet!$O1232="West","William")</f>
        <v>#NAME?</v>
      </c>
    </row>
    <row r="1233" spans="1:26" ht="15.75" customHeight="1">
      <c r="A1233" s="1">
        <v>2549</v>
      </c>
      <c r="B1233" s="1" t="s">
        <v>2371</v>
      </c>
      <c r="C1233" s="1" t="s">
        <v>52</v>
      </c>
      <c r="D1233" s="1">
        <v>0.05</v>
      </c>
      <c r="E1233" s="2">
        <v>22.99</v>
      </c>
      <c r="F1233" s="2">
        <v>8.99</v>
      </c>
      <c r="G1233" s="1" t="s">
        <v>42</v>
      </c>
      <c r="H1233" s="1" t="s">
        <v>29</v>
      </c>
      <c r="I1233" s="1" t="s">
        <v>53</v>
      </c>
      <c r="J1233" s="1" t="s">
        <v>54</v>
      </c>
      <c r="K1233" s="1" t="s">
        <v>46</v>
      </c>
      <c r="L1233" s="1" t="s">
        <v>2369</v>
      </c>
      <c r="M1233" s="3">
        <v>0.56999999999999995</v>
      </c>
      <c r="N1233" s="1" t="s">
        <v>34</v>
      </c>
      <c r="O1233" s="1" t="s">
        <v>121</v>
      </c>
      <c r="P1233" s="1" t="s">
        <v>334</v>
      </c>
      <c r="Q1233" s="1" t="s">
        <v>2372</v>
      </c>
      <c r="R1233" s="1">
        <v>43213</v>
      </c>
      <c r="S1233" s="5" t="s">
        <v>2305</v>
      </c>
      <c r="T1233" s="5" t="s">
        <v>2370</v>
      </c>
      <c r="U1233" s="2">
        <v>18.27</v>
      </c>
      <c r="V1233" s="1">
        <v>9</v>
      </c>
      <c r="W1233" s="4">
        <v>214.48</v>
      </c>
      <c r="X1233" s="1">
        <v>88657</v>
      </c>
      <c r="Y1233" s="4">
        <f>DataSheet!$E1233-DataSheet!$D1233</f>
        <v>22.939999999999998</v>
      </c>
      <c r="Z1233" s="1" t="e">
        <f t="array" aca="1" ref="Z1233" ca="1">_xludf.IFS(DataSheet!$O1233="Central","Chris",DataSheet!$O1233="East","Erin",DataSheet!$O1233="South","Sam",DataSheet!$O1233="West","William")</f>
        <v>#NAME?</v>
      </c>
    </row>
    <row r="1234" spans="1:26" ht="15.75" customHeight="1">
      <c r="A1234" s="1">
        <v>2549</v>
      </c>
      <c r="B1234" s="1" t="s">
        <v>2371</v>
      </c>
      <c r="C1234" s="1" t="s">
        <v>52</v>
      </c>
      <c r="D1234" s="1">
        <v>0.04</v>
      </c>
      <c r="E1234" s="2">
        <v>212.6</v>
      </c>
      <c r="F1234" s="2">
        <v>110.2</v>
      </c>
      <c r="G1234" s="1" t="s">
        <v>28</v>
      </c>
      <c r="H1234" s="1" t="s">
        <v>29</v>
      </c>
      <c r="I1234" s="1" t="s">
        <v>30</v>
      </c>
      <c r="J1234" s="1" t="s">
        <v>31</v>
      </c>
      <c r="K1234" s="1" t="s">
        <v>32</v>
      </c>
      <c r="L1234" s="1" t="s">
        <v>173</v>
      </c>
      <c r="M1234" s="3">
        <v>0.73</v>
      </c>
      <c r="N1234" s="1" t="s">
        <v>34</v>
      </c>
      <c r="O1234" s="1" t="s">
        <v>121</v>
      </c>
      <c r="P1234" s="1" t="s">
        <v>334</v>
      </c>
      <c r="Q1234" s="1" t="s">
        <v>2372</v>
      </c>
      <c r="R1234" s="1">
        <v>43213</v>
      </c>
      <c r="S1234" s="5" t="s">
        <v>2305</v>
      </c>
      <c r="T1234" s="5" t="s">
        <v>2318</v>
      </c>
      <c r="U1234" s="2">
        <v>-513.79042000000004</v>
      </c>
      <c r="V1234" s="1">
        <v>8</v>
      </c>
      <c r="W1234" s="4">
        <v>1790.1</v>
      </c>
      <c r="X1234" s="1">
        <v>88657</v>
      </c>
      <c r="Y1234" s="4">
        <f>DataSheet!$E1234-DataSheet!$D1234</f>
        <v>212.56</v>
      </c>
      <c r="Z1234" s="1" t="e">
        <f t="array" aca="1" ref="Z1234" ca="1">_xludf.IFS(DataSheet!$O1234="Central","Chris",DataSheet!$O1234="East","Erin",DataSheet!$O1234="South","Sam",DataSheet!$O1234="West","William")</f>
        <v>#NAME?</v>
      </c>
    </row>
    <row r="1235" spans="1:26" ht="15.75" customHeight="1">
      <c r="A1235" s="1">
        <v>627</v>
      </c>
      <c r="B1235" s="1" t="s">
        <v>2373</v>
      </c>
      <c r="C1235" s="1" t="s">
        <v>126</v>
      </c>
      <c r="D1235" s="1">
        <v>0.02</v>
      </c>
      <c r="E1235" s="2">
        <v>419.19</v>
      </c>
      <c r="F1235" s="2">
        <v>19.989999999999998</v>
      </c>
      <c r="G1235" s="1" t="s">
        <v>42</v>
      </c>
      <c r="H1235" s="1" t="s">
        <v>103</v>
      </c>
      <c r="I1235" s="1" t="s">
        <v>53</v>
      </c>
      <c r="J1235" s="1" t="s">
        <v>87</v>
      </c>
      <c r="K1235" s="1" t="s">
        <v>82</v>
      </c>
      <c r="L1235" s="1" t="s">
        <v>2306</v>
      </c>
      <c r="M1235" s="3">
        <v>0.57999999999999996</v>
      </c>
      <c r="N1235" s="1" t="s">
        <v>34</v>
      </c>
      <c r="O1235" s="1" t="s">
        <v>121</v>
      </c>
      <c r="P1235" s="1" t="s">
        <v>334</v>
      </c>
      <c r="Q1235" s="1" t="s">
        <v>2374</v>
      </c>
      <c r="R1235" s="1">
        <v>43952</v>
      </c>
      <c r="S1235" s="5" t="s">
        <v>2305</v>
      </c>
      <c r="T1235" s="5" t="s">
        <v>2347</v>
      </c>
      <c r="U1235" s="2">
        <v>6610.2</v>
      </c>
      <c r="V1235" s="1">
        <v>22</v>
      </c>
      <c r="W1235" s="4">
        <v>9580</v>
      </c>
      <c r="X1235" s="1">
        <v>90469</v>
      </c>
      <c r="Y1235" s="4">
        <f>DataSheet!$E1235-DataSheet!$D1235</f>
        <v>419.17</v>
      </c>
      <c r="Z1235" s="1" t="e">
        <f t="array" aca="1" ref="Z1235" ca="1">_xludf.IFS(DataSheet!$O1235="Central","Chris",DataSheet!$O1235="East","Erin",DataSheet!$O1235="South","Sam",DataSheet!$O1235="West","William")</f>
        <v>#NAME?</v>
      </c>
    </row>
    <row r="1236" spans="1:26" ht="15.75" customHeight="1">
      <c r="A1236" s="1">
        <v>2668</v>
      </c>
      <c r="B1236" s="1" t="s">
        <v>1989</v>
      </c>
      <c r="C1236" s="1" t="s">
        <v>79</v>
      </c>
      <c r="D1236" s="1">
        <v>0.06</v>
      </c>
      <c r="E1236" s="2">
        <v>3.93</v>
      </c>
      <c r="F1236" s="2">
        <v>0.99</v>
      </c>
      <c r="G1236" s="1" t="s">
        <v>42</v>
      </c>
      <c r="H1236" s="1" t="s">
        <v>80</v>
      </c>
      <c r="I1236" s="1" t="s">
        <v>53</v>
      </c>
      <c r="J1236" s="1" t="s">
        <v>188</v>
      </c>
      <c r="K1236" s="1" t="s">
        <v>55</v>
      </c>
      <c r="L1236" s="1" t="s">
        <v>2375</v>
      </c>
      <c r="M1236" s="3">
        <v>0.39</v>
      </c>
      <c r="N1236" s="1" t="s">
        <v>34</v>
      </c>
      <c r="O1236" s="1" t="s">
        <v>57</v>
      </c>
      <c r="P1236" s="1" t="s">
        <v>1118</v>
      </c>
      <c r="Q1236" s="1" t="s">
        <v>1991</v>
      </c>
      <c r="R1236" s="1">
        <v>57701</v>
      </c>
      <c r="S1236" s="5" t="s">
        <v>2305</v>
      </c>
      <c r="T1236" s="5" t="s">
        <v>2317</v>
      </c>
      <c r="U1236" s="2">
        <v>10.782400000000001</v>
      </c>
      <c r="V1236" s="1">
        <v>6</v>
      </c>
      <c r="W1236" s="4">
        <v>24.18</v>
      </c>
      <c r="X1236" s="1">
        <v>87832</v>
      </c>
      <c r="Y1236" s="4">
        <f>DataSheet!$E1236-DataSheet!$D1236</f>
        <v>3.87</v>
      </c>
      <c r="Z1236" s="1" t="e">
        <f t="array" aca="1" ref="Z1236" ca="1">_xludf.IFS(DataSheet!$O1236="Central","Chris",DataSheet!$O1236="East","Erin",DataSheet!$O1236="South","Sam",DataSheet!$O1236="West","William")</f>
        <v>#NAME?</v>
      </c>
    </row>
    <row r="1237" spans="1:26" ht="15.75" customHeight="1">
      <c r="A1237" s="1">
        <v>2932</v>
      </c>
      <c r="B1237" s="1" t="s">
        <v>2376</v>
      </c>
      <c r="C1237" s="1" t="s">
        <v>41</v>
      </c>
      <c r="D1237" s="1">
        <v>0.01</v>
      </c>
      <c r="E1237" s="2">
        <v>35.44</v>
      </c>
      <c r="F1237" s="2">
        <v>19.989999999999998</v>
      </c>
      <c r="G1237" s="1" t="s">
        <v>42</v>
      </c>
      <c r="H1237" s="1" t="s">
        <v>29</v>
      </c>
      <c r="I1237" s="1" t="s">
        <v>53</v>
      </c>
      <c r="J1237" s="1" t="s">
        <v>97</v>
      </c>
      <c r="K1237" s="1" t="s">
        <v>82</v>
      </c>
      <c r="L1237" s="1" t="s">
        <v>2377</v>
      </c>
      <c r="M1237" s="3">
        <v>0.38</v>
      </c>
      <c r="N1237" s="1" t="s">
        <v>34</v>
      </c>
      <c r="O1237" s="1" t="s">
        <v>121</v>
      </c>
      <c r="P1237" s="1" t="s">
        <v>262</v>
      </c>
      <c r="Q1237" s="1" t="s">
        <v>1735</v>
      </c>
      <c r="R1237" s="1">
        <v>6614</v>
      </c>
      <c r="S1237" s="5" t="s">
        <v>2347</v>
      </c>
      <c r="T1237" s="5" t="s">
        <v>2317</v>
      </c>
      <c r="U1237" s="2">
        <v>-52.822800000000001</v>
      </c>
      <c r="V1237" s="1">
        <v>1</v>
      </c>
      <c r="W1237" s="4">
        <v>55.43</v>
      </c>
      <c r="X1237" s="1">
        <v>87620</v>
      </c>
      <c r="Y1237" s="4">
        <f>DataSheet!$E1237-DataSheet!$D1237</f>
        <v>35.43</v>
      </c>
      <c r="Z1237" s="1" t="e">
        <f t="array" aca="1" ref="Z1237" ca="1">_xludf.IFS(DataSheet!$O1237="Central","Chris",DataSheet!$O1237="East","Erin",DataSheet!$O1237="South","Sam",DataSheet!$O1237="West","William")</f>
        <v>#NAME?</v>
      </c>
    </row>
    <row r="1238" spans="1:26" ht="15.75" customHeight="1">
      <c r="A1238" s="1">
        <v>2938</v>
      </c>
      <c r="B1238" s="1" t="s">
        <v>2378</v>
      </c>
      <c r="C1238" s="1" t="s">
        <v>41</v>
      </c>
      <c r="D1238" s="1">
        <v>0.03</v>
      </c>
      <c r="E1238" s="2">
        <v>47.9</v>
      </c>
      <c r="F1238" s="2">
        <v>5.86</v>
      </c>
      <c r="G1238" s="1" t="s">
        <v>42</v>
      </c>
      <c r="H1238" s="1" t="s">
        <v>29</v>
      </c>
      <c r="I1238" s="1" t="s">
        <v>53</v>
      </c>
      <c r="J1238" s="1" t="s">
        <v>97</v>
      </c>
      <c r="K1238" s="1" t="s">
        <v>82</v>
      </c>
      <c r="L1238" s="1" t="s">
        <v>1367</v>
      </c>
      <c r="M1238" s="3">
        <v>0.37</v>
      </c>
      <c r="N1238" s="1" t="s">
        <v>34</v>
      </c>
      <c r="O1238" s="1" t="s">
        <v>121</v>
      </c>
      <c r="P1238" s="1" t="s">
        <v>422</v>
      </c>
      <c r="Q1238" s="1" t="s">
        <v>2379</v>
      </c>
      <c r="R1238" s="1">
        <v>2180</v>
      </c>
      <c r="S1238" s="5" t="s">
        <v>2347</v>
      </c>
      <c r="T1238" s="5" t="s">
        <v>2318</v>
      </c>
      <c r="U1238" s="2">
        <v>642.99030000000005</v>
      </c>
      <c r="V1238" s="1">
        <v>20</v>
      </c>
      <c r="W1238" s="4">
        <v>931.87</v>
      </c>
      <c r="X1238" s="1">
        <v>87620</v>
      </c>
      <c r="Y1238" s="4">
        <f>DataSheet!$E1238-DataSheet!$D1238</f>
        <v>47.87</v>
      </c>
      <c r="Z1238" s="1" t="e">
        <f t="array" aca="1" ref="Z1238" ca="1">_xludf.IFS(DataSheet!$O1238="Central","Chris",DataSheet!$O1238="East","Erin",DataSheet!$O1238="South","Sam",DataSheet!$O1238="West","William")</f>
        <v>#NAME?</v>
      </c>
    </row>
    <row r="1239" spans="1:26" ht="15.75" customHeight="1">
      <c r="A1239" s="1">
        <v>666</v>
      </c>
      <c r="B1239" s="1" t="s">
        <v>2380</v>
      </c>
      <c r="C1239" s="1" t="s">
        <v>52</v>
      </c>
      <c r="D1239" s="1">
        <v>0.02</v>
      </c>
      <c r="E1239" s="2">
        <v>4.57</v>
      </c>
      <c r="F1239" s="2">
        <v>5.42</v>
      </c>
      <c r="G1239" s="1" t="s">
        <v>42</v>
      </c>
      <c r="H1239" s="1" t="s">
        <v>103</v>
      </c>
      <c r="I1239" s="1" t="s">
        <v>53</v>
      </c>
      <c r="J1239" s="1" t="s">
        <v>81</v>
      </c>
      <c r="K1239" s="1" t="s">
        <v>82</v>
      </c>
      <c r="L1239" s="1" t="s">
        <v>2381</v>
      </c>
      <c r="M1239" s="3">
        <v>0.37</v>
      </c>
      <c r="N1239" s="1" t="s">
        <v>34</v>
      </c>
      <c r="O1239" s="1" t="s">
        <v>35</v>
      </c>
      <c r="P1239" s="1" t="s">
        <v>418</v>
      </c>
      <c r="Q1239" s="1" t="s">
        <v>2382</v>
      </c>
      <c r="R1239" s="1">
        <v>37211</v>
      </c>
      <c r="S1239" s="5" t="s">
        <v>2347</v>
      </c>
      <c r="T1239" s="5" t="s">
        <v>2337</v>
      </c>
      <c r="U1239" s="2">
        <v>-352.81400000000002</v>
      </c>
      <c r="V1239" s="1">
        <v>11</v>
      </c>
      <c r="W1239" s="4">
        <v>54.04</v>
      </c>
      <c r="X1239" s="1">
        <v>88679</v>
      </c>
      <c r="Y1239" s="4">
        <f>DataSheet!$E1239-DataSheet!$D1239</f>
        <v>4.5500000000000007</v>
      </c>
      <c r="Z1239" s="1" t="e">
        <f t="array" aca="1" ref="Z1239" ca="1">_xludf.IFS(DataSheet!$O1239="Central","Chris",DataSheet!$O1239="East","Erin",DataSheet!$O1239="South","Sam",DataSheet!$O1239="West","William")</f>
        <v>#NAME?</v>
      </c>
    </row>
    <row r="1240" spans="1:26" ht="15.75" customHeight="1">
      <c r="A1240" s="1">
        <v>667</v>
      </c>
      <c r="B1240" s="1" t="s">
        <v>575</v>
      </c>
      <c r="C1240" s="1" t="s">
        <v>52</v>
      </c>
      <c r="D1240" s="1">
        <v>0.02</v>
      </c>
      <c r="E1240" s="2">
        <v>4.57</v>
      </c>
      <c r="F1240" s="2">
        <v>5.42</v>
      </c>
      <c r="G1240" s="1" t="s">
        <v>42</v>
      </c>
      <c r="H1240" s="1" t="s">
        <v>103</v>
      </c>
      <c r="I1240" s="1" t="s">
        <v>53</v>
      </c>
      <c r="J1240" s="1" t="s">
        <v>81</v>
      </c>
      <c r="K1240" s="1" t="s">
        <v>82</v>
      </c>
      <c r="L1240" s="1" t="s">
        <v>2381</v>
      </c>
      <c r="M1240" s="3">
        <v>0.37</v>
      </c>
      <c r="N1240" s="1" t="s">
        <v>34</v>
      </c>
      <c r="O1240" s="1" t="s">
        <v>57</v>
      </c>
      <c r="P1240" s="1" t="s">
        <v>199</v>
      </c>
      <c r="Q1240" s="1" t="s">
        <v>576</v>
      </c>
      <c r="R1240" s="1">
        <v>75203</v>
      </c>
      <c r="S1240" s="5" t="s">
        <v>2347</v>
      </c>
      <c r="T1240" s="5" t="s">
        <v>2337</v>
      </c>
      <c r="U1240" s="2">
        <v>-124.2805</v>
      </c>
      <c r="V1240" s="1">
        <v>45</v>
      </c>
      <c r="W1240" s="4">
        <v>221.06</v>
      </c>
      <c r="X1240" s="1">
        <v>48257</v>
      </c>
      <c r="Y1240" s="4">
        <f>DataSheet!$E1240-DataSheet!$D1240</f>
        <v>4.5500000000000007</v>
      </c>
      <c r="Z1240" s="1" t="e">
        <f t="array" aca="1" ref="Z1240" ca="1">_xludf.IFS(DataSheet!$O1240="Central","Chris",DataSheet!$O1240="East","Erin",DataSheet!$O1240="South","Sam",DataSheet!$O1240="West","William")</f>
        <v>#NAME?</v>
      </c>
    </row>
    <row r="1241" spans="1:26" ht="15.75" customHeight="1">
      <c r="A1241" s="1">
        <v>1777</v>
      </c>
      <c r="B1241" s="1" t="s">
        <v>183</v>
      </c>
      <c r="C1241" s="1" t="s">
        <v>52</v>
      </c>
      <c r="D1241" s="1">
        <v>7.0000000000000007E-2</v>
      </c>
      <c r="E1241" s="2">
        <v>5.43</v>
      </c>
      <c r="F1241" s="2">
        <v>0.95</v>
      </c>
      <c r="G1241" s="1" t="s">
        <v>42</v>
      </c>
      <c r="H1241" s="1" t="s">
        <v>43</v>
      </c>
      <c r="I1241" s="1" t="s">
        <v>53</v>
      </c>
      <c r="J1241" s="1" t="s">
        <v>97</v>
      </c>
      <c r="K1241" s="1" t="s">
        <v>55</v>
      </c>
      <c r="L1241" s="1" t="s">
        <v>2383</v>
      </c>
      <c r="M1241" s="3">
        <v>0.36</v>
      </c>
      <c r="N1241" s="1" t="s">
        <v>34</v>
      </c>
      <c r="O1241" s="1" t="s">
        <v>57</v>
      </c>
      <c r="P1241" s="1" t="s">
        <v>58</v>
      </c>
      <c r="Q1241" s="1" t="s">
        <v>185</v>
      </c>
      <c r="R1241" s="1">
        <v>46383</v>
      </c>
      <c r="S1241" s="5" t="s">
        <v>2347</v>
      </c>
      <c r="T1241" s="5" t="s">
        <v>2337</v>
      </c>
      <c r="U1241" s="2">
        <v>26.5029</v>
      </c>
      <c r="V1241" s="1">
        <v>7</v>
      </c>
      <c r="W1241" s="4">
        <v>38.409999999999997</v>
      </c>
      <c r="X1241" s="1">
        <v>89939</v>
      </c>
      <c r="Y1241" s="4">
        <f>DataSheet!$E1241-DataSheet!$D1241</f>
        <v>5.3599999999999994</v>
      </c>
      <c r="Z1241" s="1" t="e">
        <f t="array" aca="1" ref="Z1241" ca="1">_xludf.IFS(DataSheet!$O1241="Central","Chris",DataSheet!$O1241="East","Erin",DataSheet!$O1241="South","Sam",DataSheet!$O1241="West","William")</f>
        <v>#NAME?</v>
      </c>
    </row>
    <row r="1242" spans="1:26" ht="15.75" customHeight="1">
      <c r="A1242" s="1">
        <v>678</v>
      </c>
      <c r="B1242" s="1" t="s">
        <v>2384</v>
      </c>
      <c r="C1242" s="1" t="s">
        <v>126</v>
      </c>
      <c r="D1242" s="1">
        <v>0.04</v>
      </c>
      <c r="E1242" s="2">
        <v>15.42</v>
      </c>
      <c r="F1242" s="2">
        <v>10.68</v>
      </c>
      <c r="G1242" s="1" t="s">
        <v>96</v>
      </c>
      <c r="H1242" s="1" t="s">
        <v>103</v>
      </c>
      <c r="I1242" s="1" t="s">
        <v>53</v>
      </c>
      <c r="J1242" s="1" t="s">
        <v>87</v>
      </c>
      <c r="K1242" s="1" t="s">
        <v>82</v>
      </c>
      <c r="L1242" s="1" t="s">
        <v>2385</v>
      </c>
      <c r="M1242" s="3">
        <v>0.57999999999999996</v>
      </c>
      <c r="N1242" s="1" t="s">
        <v>34</v>
      </c>
      <c r="O1242" s="1" t="s">
        <v>35</v>
      </c>
      <c r="P1242" s="1" t="s">
        <v>256</v>
      </c>
      <c r="Q1242" s="1" t="s">
        <v>2362</v>
      </c>
      <c r="R1242" s="1">
        <v>24281</v>
      </c>
      <c r="S1242" s="5" t="s">
        <v>2347</v>
      </c>
      <c r="T1242" s="5" t="s">
        <v>2317</v>
      </c>
      <c r="U1242" s="2">
        <v>-109.70399999999999</v>
      </c>
      <c r="V1242" s="1">
        <v>5</v>
      </c>
      <c r="W1242" s="4">
        <v>81.14</v>
      </c>
      <c r="X1242" s="1">
        <v>88889</v>
      </c>
      <c r="Y1242" s="4">
        <f>DataSheet!$E1242-DataSheet!$D1242</f>
        <v>15.38</v>
      </c>
      <c r="Z1242" s="1" t="e">
        <f t="array" aca="1" ref="Z1242" ca="1">_xludf.IFS(DataSheet!$O1242="Central","Chris",DataSheet!$O1242="East","Erin",DataSheet!$O1242="South","Sam",DataSheet!$O1242="West","William")</f>
        <v>#NAME?</v>
      </c>
    </row>
    <row r="1243" spans="1:26" ht="15.75" customHeight="1">
      <c r="A1243" s="1">
        <v>2760</v>
      </c>
      <c r="B1243" s="1" t="s">
        <v>2386</v>
      </c>
      <c r="C1243" s="1" t="s">
        <v>126</v>
      </c>
      <c r="D1243" s="1">
        <v>0.08</v>
      </c>
      <c r="E1243" s="2">
        <v>22.01</v>
      </c>
      <c r="F1243" s="2">
        <v>5.53</v>
      </c>
      <c r="G1243" s="1" t="s">
        <v>42</v>
      </c>
      <c r="H1243" s="1" t="s">
        <v>103</v>
      </c>
      <c r="I1243" s="1" t="s">
        <v>53</v>
      </c>
      <c r="J1243" s="1" t="s">
        <v>54</v>
      </c>
      <c r="K1243" s="1" t="s">
        <v>46</v>
      </c>
      <c r="L1243" s="1" t="s">
        <v>517</v>
      </c>
      <c r="M1243" s="3">
        <v>0.59</v>
      </c>
      <c r="N1243" s="1" t="s">
        <v>34</v>
      </c>
      <c r="O1243" s="1" t="s">
        <v>121</v>
      </c>
      <c r="P1243" s="1" t="s">
        <v>262</v>
      </c>
      <c r="Q1243" s="1" t="s">
        <v>2387</v>
      </c>
      <c r="R1243" s="1">
        <v>6708</v>
      </c>
      <c r="S1243" s="5" t="s">
        <v>2347</v>
      </c>
      <c r="T1243" s="5" t="s">
        <v>2286</v>
      </c>
      <c r="U1243" s="2">
        <v>105.7</v>
      </c>
      <c r="V1243" s="1">
        <v>11</v>
      </c>
      <c r="W1243" s="4">
        <v>241.97</v>
      </c>
      <c r="X1243" s="1">
        <v>90724</v>
      </c>
      <c r="Y1243" s="4">
        <f>DataSheet!$E1243-DataSheet!$D1243</f>
        <v>21.930000000000003</v>
      </c>
      <c r="Z1243" s="1" t="e">
        <f t="array" aca="1" ref="Z1243" ca="1">_xludf.IFS(DataSheet!$O1243="Central","Chris",DataSheet!$O1243="East","Erin",DataSheet!$O1243="South","Sam",DataSheet!$O1243="West","William")</f>
        <v>#NAME?</v>
      </c>
    </row>
    <row r="1244" spans="1:26" ht="15.75" customHeight="1">
      <c r="A1244" s="1">
        <v>2764</v>
      </c>
      <c r="B1244" s="1" t="s">
        <v>2388</v>
      </c>
      <c r="C1244" s="1" t="s">
        <v>126</v>
      </c>
      <c r="D1244" s="1">
        <v>0.02</v>
      </c>
      <c r="E1244" s="2">
        <v>29.74</v>
      </c>
      <c r="F1244" s="2">
        <v>6.64</v>
      </c>
      <c r="G1244" s="1" t="s">
        <v>42</v>
      </c>
      <c r="H1244" s="1" t="s">
        <v>103</v>
      </c>
      <c r="I1244" s="1" t="s">
        <v>53</v>
      </c>
      <c r="J1244" s="1" t="s">
        <v>87</v>
      </c>
      <c r="K1244" s="1" t="s">
        <v>82</v>
      </c>
      <c r="L1244" s="1" t="s">
        <v>2389</v>
      </c>
      <c r="M1244" s="3">
        <v>0.7</v>
      </c>
      <c r="N1244" s="1" t="s">
        <v>34</v>
      </c>
      <c r="O1244" s="1" t="s">
        <v>121</v>
      </c>
      <c r="P1244" s="1" t="s">
        <v>415</v>
      </c>
      <c r="Q1244" s="1" t="s">
        <v>2105</v>
      </c>
      <c r="R1244" s="1">
        <v>7601</v>
      </c>
      <c r="S1244" s="5" t="s">
        <v>2347</v>
      </c>
      <c r="T1244" s="5" t="s">
        <v>2347</v>
      </c>
      <c r="U1244" s="2">
        <v>-21.06</v>
      </c>
      <c r="V1244" s="1">
        <v>4</v>
      </c>
      <c r="W1244" s="4">
        <v>120.81</v>
      </c>
      <c r="X1244" s="1">
        <v>90724</v>
      </c>
      <c r="Y1244" s="4">
        <f>DataSheet!$E1244-DataSheet!$D1244</f>
        <v>29.72</v>
      </c>
      <c r="Z1244" s="1" t="e">
        <f t="array" aca="1" ref="Z1244" ca="1">_xludf.IFS(DataSheet!$O1244="Central","Chris",DataSheet!$O1244="East","Erin",DataSheet!$O1244="South","Sam",DataSheet!$O1244="West","William")</f>
        <v>#NAME?</v>
      </c>
    </row>
    <row r="1245" spans="1:26" ht="15.75" customHeight="1">
      <c r="A1245" s="1">
        <v>2737</v>
      </c>
      <c r="B1245" s="1" t="s">
        <v>2390</v>
      </c>
      <c r="C1245" s="1" t="s">
        <v>79</v>
      </c>
      <c r="D1245" s="1">
        <v>0.05</v>
      </c>
      <c r="E1245" s="2">
        <v>100.98</v>
      </c>
      <c r="F1245" s="2">
        <v>7.18</v>
      </c>
      <c r="G1245" s="1" t="s">
        <v>42</v>
      </c>
      <c r="H1245" s="1" t="s">
        <v>29</v>
      </c>
      <c r="I1245" s="1" t="s">
        <v>44</v>
      </c>
      <c r="J1245" s="1" t="s">
        <v>45</v>
      </c>
      <c r="K1245" s="1" t="s">
        <v>82</v>
      </c>
      <c r="L1245" s="1" t="s">
        <v>694</v>
      </c>
      <c r="M1245" s="3">
        <v>0.4</v>
      </c>
      <c r="N1245" s="1" t="s">
        <v>34</v>
      </c>
      <c r="O1245" s="1" t="s">
        <v>121</v>
      </c>
      <c r="P1245" s="1" t="s">
        <v>656</v>
      </c>
      <c r="Q1245" s="1" t="s">
        <v>2044</v>
      </c>
      <c r="R1245" s="1">
        <v>5701</v>
      </c>
      <c r="S1245" s="5" t="s">
        <v>2347</v>
      </c>
      <c r="T1245" s="5" t="s">
        <v>2286</v>
      </c>
      <c r="U1245" s="2">
        <v>566.60730000000001</v>
      </c>
      <c r="V1245" s="1">
        <v>8</v>
      </c>
      <c r="W1245" s="4">
        <v>821.17</v>
      </c>
      <c r="X1245" s="1">
        <v>89018</v>
      </c>
      <c r="Y1245" s="4">
        <f>DataSheet!$E1245-DataSheet!$D1245</f>
        <v>100.93</v>
      </c>
      <c r="Z1245" s="1" t="e">
        <f t="array" aca="1" ref="Z1245" ca="1">_xludf.IFS(DataSheet!$O1245="Central","Chris",DataSheet!$O1245="East","Erin",DataSheet!$O1245="South","Sam",DataSheet!$O1245="West","William")</f>
        <v>#NAME?</v>
      </c>
    </row>
    <row r="1246" spans="1:26" ht="15.75" customHeight="1">
      <c r="A1246" s="1">
        <v>2114</v>
      </c>
      <c r="B1246" s="1" t="s">
        <v>1436</v>
      </c>
      <c r="C1246" s="1" t="s">
        <v>27</v>
      </c>
      <c r="D1246" s="1">
        <v>0.08</v>
      </c>
      <c r="E1246" s="2">
        <v>2.89</v>
      </c>
      <c r="F1246" s="2">
        <v>0.49</v>
      </c>
      <c r="G1246" s="1" t="s">
        <v>42</v>
      </c>
      <c r="H1246" s="1" t="s">
        <v>103</v>
      </c>
      <c r="I1246" s="1" t="s">
        <v>53</v>
      </c>
      <c r="J1246" s="1" t="s">
        <v>162</v>
      </c>
      <c r="K1246" s="1" t="s">
        <v>82</v>
      </c>
      <c r="L1246" s="1" t="s">
        <v>2391</v>
      </c>
      <c r="M1246" s="3">
        <v>0.38</v>
      </c>
      <c r="N1246" s="1" t="s">
        <v>34</v>
      </c>
      <c r="O1246" s="1" t="s">
        <v>35</v>
      </c>
      <c r="P1246" s="1" t="s">
        <v>256</v>
      </c>
      <c r="Q1246" s="1" t="s">
        <v>1438</v>
      </c>
      <c r="R1246" s="1">
        <v>23518</v>
      </c>
      <c r="S1246" s="5" t="s">
        <v>2317</v>
      </c>
      <c r="T1246" s="5" t="s">
        <v>2317</v>
      </c>
      <c r="U1246" s="2">
        <v>38.405999999999999</v>
      </c>
      <c r="V1246" s="1">
        <v>1</v>
      </c>
      <c r="W1246" s="4">
        <v>3.07</v>
      </c>
      <c r="X1246" s="1">
        <v>88404</v>
      </c>
      <c r="Y1246" s="4">
        <f>DataSheet!$E1246-DataSheet!$D1246</f>
        <v>2.81</v>
      </c>
      <c r="Z1246" s="1" t="e">
        <f t="array" aca="1" ref="Z1246" ca="1">_xludf.IFS(DataSheet!$O1246="Central","Chris",DataSheet!$O1246="East","Erin",DataSheet!$O1246="South","Sam",DataSheet!$O1246="West","William")</f>
        <v>#NAME?</v>
      </c>
    </row>
    <row r="1247" spans="1:26" ht="15.75" customHeight="1">
      <c r="A1247" s="1">
        <v>1253</v>
      </c>
      <c r="B1247" s="1" t="s">
        <v>2392</v>
      </c>
      <c r="C1247" s="1" t="s">
        <v>52</v>
      </c>
      <c r="D1247" s="1">
        <v>0.02</v>
      </c>
      <c r="E1247" s="2">
        <v>46.89</v>
      </c>
      <c r="F1247" s="2">
        <v>5.0999999999999996</v>
      </c>
      <c r="G1247" s="1" t="s">
        <v>42</v>
      </c>
      <c r="H1247" s="1" t="s">
        <v>80</v>
      </c>
      <c r="I1247" s="1" t="s">
        <v>53</v>
      </c>
      <c r="J1247" s="1" t="s">
        <v>104</v>
      </c>
      <c r="K1247" s="1" t="s">
        <v>154</v>
      </c>
      <c r="L1247" s="1" t="s">
        <v>1933</v>
      </c>
      <c r="M1247" s="3">
        <v>0.46</v>
      </c>
      <c r="N1247" s="1" t="s">
        <v>34</v>
      </c>
      <c r="O1247" s="1" t="s">
        <v>57</v>
      </c>
      <c r="P1247" s="1" t="s">
        <v>199</v>
      </c>
      <c r="Q1247" s="1" t="s">
        <v>2393</v>
      </c>
      <c r="R1247" s="1">
        <v>78613</v>
      </c>
      <c r="S1247" s="5" t="s">
        <v>2317</v>
      </c>
      <c r="T1247" s="5" t="s">
        <v>2317</v>
      </c>
      <c r="U1247" s="2">
        <v>421.3485</v>
      </c>
      <c r="V1247" s="1">
        <v>13</v>
      </c>
      <c r="W1247" s="4">
        <v>610.65</v>
      </c>
      <c r="X1247" s="1">
        <v>89981</v>
      </c>
      <c r="Y1247" s="4">
        <f>DataSheet!$E1247-DataSheet!$D1247</f>
        <v>46.87</v>
      </c>
      <c r="Z1247" s="1" t="e">
        <f t="array" aca="1" ref="Z1247" ca="1">_xludf.IFS(DataSheet!$O1247="Central","Chris",DataSheet!$O1247="East","Erin",DataSheet!$O1247="South","Sam",DataSheet!$O1247="West","William")</f>
        <v>#NAME?</v>
      </c>
    </row>
    <row r="1248" spans="1:26" ht="15.75" customHeight="1">
      <c r="A1248" s="1">
        <v>1253</v>
      </c>
      <c r="B1248" s="1" t="s">
        <v>2392</v>
      </c>
      <c r="C1248" s="1" t="s">
        <v>52</v>
      </c>
      <c r="D1248" s="1">
        <v>0.05</v>
      </c>
      <c r="E1248" s="2">
        <v>140.97999999999999</v>
      </c>
      <c r="F1248" s="2">
        <v>36.090000000000003</v>
      </c>
      <c r="G1248" s="1" t="s">
        <v>28</v>
      </c>
      <c r="H1248" s="1" t="s">
        <v>80</v>
      </c>
      <c r="I1248" s="1" t="s">
        <v>30</v>
      </c>
      <c r="J1248" s="1" t="s">
        <v>127</v>
      </c>
      <c r="K1248" s="1" t="s">
        <v>32</v>
      </c>
      <c r="L1248" s="1" t="s">
        <v>1953</v>
      </c>
      <c r="M1248" s="3">
        <v>0.77</v>
      </c>
      <c r="N1248" s="1" t="s">
        <v>34</v>
      </c>
      <c r="O1248" s="1" t="s">
        <v>57</v>
      </c>
      <c r="P1248" s="1" t="s">
        <v>199</v>
      </c>
      <c r="Q1248" s="1" t="s">
        <v>2393</v>
      </c>
      <c r="R1248" s="1">
        <v>78613</v>
      </c>
      <c r="S1248" s="5" t="s">
        <v>2317</v>
      </c>
      <c r="T1248" s="5" t="s">
        <v>2318</v>
      </c>
      <c r="U1248" s="2">
        <v>-373.09</v>
      </c>
      <c r="V1248" s="1">
        <v>5</v>
      </c>
      <c r="W1248" s="4">
        <v>699.24</v>
      </c>
      <c r="X1248" s="1">
        <v>89981</v>
      </c>
      <c r="Y1248" s="4">
        <f>DataSheet!$E1248-DataSheet!$D1248</f>
        <v>140.92999999999998</v>
      </c>
      <c r="Z1248" s="1" t="e">
        <f t="array" aca="1" ref="Z1248" ca="1">_xludf.IFS(DataSheet!$O1248="Central","Chris",DataSheet!$O1248="East","Erin",DataSheet!$O1248="South","Sam",DataSheet!$O1248="West","William")</f>
        <v>#NAME?</v>
      </c>
    </row>
    <row r="1249" spans="1:26" ht="15.75" customHeight="1">
      <c r="A1249" s="1">
        <v>1253</v>
      </c>
      <c r="B1249" s="1" t="s">
        <v>2392</v>
      </c>
      <c r="C1249" s="1" t="s">
        <v>52</v>
      </c>
      <c r="D1249" s="1">
        <v>0.1</v>
      </c>
      <c r="E1249" s="2">
        <v>212.6</v>
      </c>
      <c r="F1249" s="2">
        <v>110.2</v>
      </c>
      <c r="G1249" s="1" t="s">
        <v>28</v>
      </c>
      <c r="H1249" s="1" t="s">
        <v>80</v>
      </c>
      <c r="I1249" s="1" t="s">
        <v>30</v>
      </c>
      <c r="J1249" s="1" t="s">
        <v>31</v>
      </c>
      <c r="K1249" s="1" t="s">
        <v>32</v>
      </c>
      <c r="L1249" s="1" t="s">
        <v>173</v>
      </c>
      <c r="M1249" s="3">
        <v>0.73</v>
      </c>
      <c r="N1249" s="1" t="s">
        <v>34</v>
      </c>
      <c r="O1249" s="1" t="s">
        <v>57</v>
      </c>
      <c r="P1249" s="1" t="s">
        <v>199</v>
      </c>
      <c r="Q1249" s="1" t="s">
        <v>2393</v>
      </c>
      <c r="R1249" s="1">
        <v>78613</v>
      </c>
      <c r="S1249" s="5" t="s">
        <v>2317</v>
      </c>
      <c r="T1249" s="5" t="s">
        <v>2318</v>
      </c>
      <c r="U1249" s="2">
        <v>-3465.0720000000001</v>
      </c>
      <c r="V1249" s="1">
        <v>12</v>
      </c>
      <c r="W1249" s="4">
        <v>2346.0300000000002</v>
      </c>
      <c r="X1249" s="1">
        <v>89981</v>
      </c>
      <c r="Y1249" s="4">
        <f>DataSheet!$E1249-DataSheet!$D1249</f>
        <v>212.5</v>
      </c>
      <c r="Z1249" s="1" t="e">
        <f t="array" aca="1" ref="Z1249" ca="1">_xludf.IFS(DataSheet!$O1249="Central","Chris",DataSheet!$O1249="East","Erin",DataSheet!$O1249="South","Sam",DataSheet!$O1249="West","William")</f>
        <v>#NAME?</v>
      </c>
    </row>
    <row r="1250" spans="1:26" ht="15.75" customHeight="1">
      <c r="A1250" s="1">
        <v>146</v>
      </c>
      <c r="B1250" s="1" t="s">
        <v>1678</v>
      </c>
      <c r="C1250" s="1" t="s">
        <v>126</v>
      </c>
      <c r="D1250" s="1">
        <v>0.06</v>
      </c>
      <c r="E1250" s="2">
        <v>180.98</v>
      </c>
      <c r="F1250" s="2">
        <v>26.2</v>
      </c>
      <c r="G1250" s="1" t="s">
        <v>28</v>
      </c>
      <c r="H1250" s="1" t="s">
        <v>103</v>
      </c>
      <c r="I1250" s="1" t="s">
        <v>30</v>
      </c>
      <c r="J1250" s="1" t="s">
        <v>119</v>
      </c>
      <c r="K1250" s="1" t="s">
        <v>63</v>
      </c>
      <c r="L1250" s="1" t="s">
        <v>2394</v>
      </c>
      <c r="M1250" s="3">
        <v>0.59</v>
      </c>
      <c r="N1250" s="1" t="s">
        <v>34</v>
      </c>
      <c r="O1250" s="1" t="s">
        <v>57</v>
      </c>
      <c r="P1250" s="1" t="s">
        <v>199</v>
      </c>
      <c r="Q1250" s="1" t="s">
        <v>1680</v>
      </c>
      <c r="R1250" s="1">
        <v>76148</v>
      </c>
      <c r="S1250" s="5" t="s">
        <v>2317</v>
      </c>
      <c r="T1250" s="5" t="s">
        <v>2286</v>
      </c>
      <c r="U1250" s="2">
        <v>251.4084</v>
      </c>
      <c r="V1250" s="1">
        <v>5</v>
      </c>
      <c r="W1250" s="4">
        <v>929.57</v>
      </c>
      <c r="X1250" s="1">
        <v>91090</v>
      </c>
      <c r="Y1250" s="4">
        <f>DataSheet!$E1250-DataSheet!$D1250</f>
        <v>180.92</v>
      </c>
      <c r="Z1250" s="1" t="e">
        <f t="array" aca="1" ref="Z1250" ca="1">_xludf.IFS(DataSheet!$O1250="Central","Chris",DataSheet!$O1250="East","Erin",DataSheet!$O1250="South","Sam",DataSheet!$O1250="West","William")</f>
        <v>#NAME?</v>
      </c>
    </row>
    <row r="1251" spans="1:26" ht="15.75" customHeight="1">
      <c r="A1251" s="1">
        <v>699</v>
      </c>
      <c r="B1251" s="1" t="s">
        <v>897</v>
      </c>
      <c r="C1251" s="1" t="s">
        <v>126</v>
      </c>
      <c r="D1251" s="1">
        <v>0.03</v>
      </c>
      <c r="E1251" s="2">
        <v>5.28</v>
      </c>
      <c r="F1251" s="2">
        <v>5.61</v>
      </c>
      <c r="G1251" s="1" t="s">
        <v>42</v>
      </c>
      <c r="H1251" s="1" t="s">
        <v>43</v>
      </c>
      <c r="I1251" s="1" t="s">
        <v>53</v>
      </c>
      <c r="J1251" s="1" t="s">
        <v>97</v>
      </c>
      <c r="K1251" s="1" t="s">
        <v>82</v>
      </c>
      <c r="L1251" s="1" t="s">
        <v>2395</v>
      </c>
      <c r="M1251" s="3">
        <v>0.4</v>
      </c>
      <c r="N1251" s="1" t="s">
        <v>34</v>
      </c>
      <c r="O1251" s="1" t="s">
        <v>65</v>
      </c>
      <c r="P1251" s="1" t="s">
        <v>99</v>
      </c>
      <c r="Q1251" s="1" t="s">
        <v>109</v>
      </c>
      <c r="R1251" s="1">
        <v>90041</v>
      </c>
      <c r="S1251" s="5" t="s">
        <v>2317</v>
      </c>
      <c r="T1251" s="5" t="s">
        <v>2286</v>
      </c>
      <c r="U1251" s="2">
        <v>-16.670000000000002</v>
      </c>
      <c r="V1251" s="1">
        <v>5</v>
      </c>
      <c r="W1251" s="4">
        <v>32.5</v>
      </c>
      <c r="X1251" s="1">
        <v>44517</v>
      </c>
      <c r="Y1251" s="4">
        <f>DataSheet!$E1251-DataSheet!$D1251</f>
        <v>5.25</v>
      </c>
      <c r="Z1251" s="1" t="e">
        <f t="array" aca="1" ref="Z1251" ca="1">_xludf.IFS(DataSheet!$O1251="Central","Chris",DataSheet!$O1251="East","Erin",DataSheet!$O1251="South","Sam",DataSheet!$O1251="West","William")</f>
        <v>#NAME?</v>
      </c>
    </row>
    <row r="1252" spans="1:26" ht="15.75" customHeight="1">
      <c r="A1252" s="1">
        <v>702</v>
      </c>
      <c r="B1252" s="1" t="s">
        <v>2396</v>
      </c>
      <c r="C1252" s="1" t="s">
        <v>126</v>
      </c>
      <c r="D1252" s="1">
        <v>0.03</v>
      </c>
      <c r="E1252" s="2">
        <v>5.28</v>
      </c>
      <c r="F1252" s="2">
        <v>5.61</v>
      </c>
      <c r="G1252" s="1" t="s">
        <v>42</v>
      </c>
      <c r="H1252" s="1" t="s">
        <v>43</v>
      </c>
      <c r="I1252" s="1" t="s">
        <v>53</v>
      </c>
      <c r="J1252" s="1" t="s">
        <v>97</v>
      </c>
      <c r="K1252" s="1" t="s">
        <v>82</v>
      </c>
      <c r="L1252" s="1" t="s">
        <v>2395</v>
      </c>
      <c r="M1252" s="3">
        <v>0.4</v>
      </c>
      <c r="N1252" s="1" t="s">
        <v>34</v>
      </c>
      <c r="O1252" s="1" t="s">
        <v>65</v>
      </c>
      <c r="P1252" s="1" t="s">
        <v>99</v>
      </c>
      <c r="Q1252" s="1" t="s">
        <v>2397</v>
      </c>
      <c r="R1252" s="1">
        <v>95404</v>
      </c>
      <c r="S1252" s="5" t="s">
        <v>2317</v>
      </c>
      <c r="T1252" s="5" t="s">
        <v>2286</v>
      </c>
      <c r="U1252" s="2">
        <v>-16.670000000000002</v>
      </c>
      <c r="V1252" s="1">
        <v>1</v>
      </c>
      <c r="W1252" s="4">
        <v>6.5</v>
      </c>
      <c r="X1252" s="1">
        <v>87977</v>
      </c>
      <c r="Y1252" s="4">
        <f>DataSheet!$E1252-DataSheet!$D1252</f>
        <v>5.25</v>
      </c>
      <c r="Z1252" s="1" t="e">
        <f t="array" aca="1" ref="Z1252" ca="1">_xludf.IFS(DataSheet!$O1252="Central","Chris",DataSheet!$O1252="East","Erin",DataSheet!$O1252="South","Sam",DataSheet!$O1252="West","William")</f>
        <v>#NAME?</v>
      </c>
    </row>
    <row r="1253" spans="1:26" ht="15.75" customHeight="1">
      <c r="A1253" s="1">
        <v>1304</v>
      </c>
      <c r="B1253" s="1" t="s">
        <v>2398</v>
      </c>
      <c r="C1253" s="1" t="s">
        <v>126</v>
      </c>
      <c r="D1253" s="1">
        <v>0.08</v>
      </c>
      <c r="E1253" s="2">
        <v>2.88</v>
      </c>
      <c r="F1253" s="2">
        <v>0.5</v>
      </c>
      <c r="G1253" s="1" t="s">
        <v>42</v>
      </c>
      <c r="H1253" s="1" t="s">
        <v>43</v>
      </c>
      <c r="I1253" s="1" t="s">
        <v>53</v>
      </c>
      <c r="J1253" s="1" t="s">
        <v>162</v>
      </c>
      <c r="K1253" s="1" t="s">
        <v>82</v>
      </c>
      <c r="L1253" s="1" t="s">
        <v>2399</v>
      </c>
      <c r="M1253" s="3">
        <v>0.39</v>
      </c>
      <c r="N1253" s="1" t="s">
        <v>34</v>
      </c>
      <c r="O1253" s="1" t="s">
        <v>65</v>
      </c>
      <c r="P1253" s="1" t="s">
        <v>156</v>
      </c>
      <c r="Q1253" s="1" t="s">
        <v>2400</v>
      </c>
      <c r="R1253" s="1">
        <v>84084</v>
      </c>
      <c r="S1253" s="5" t="s">
        <v>2317</v>
      </c>
      <c r="T1253" s="5" t="s">
        <v>2286</v>
      </c>
      <c r="U1253" s="2">
        <v>6.0305999999999997</v>
      </c>
      <c r="V1253" s="1">
        <v>3</v>
      </c>
      <c r="W1253" s="4">
        <v>8.74</v>
      </c>
      <c r="X1253" s="1">
        <v>87004</v>
      </c>
      <c r="Y1253" s="4">
        <f>DataSheet!$E1253-DataSheet!$D1253</f>
        <v>2.8</v>
      </c>
      <c r="Z1253" s="1" t="e">
        <f t="array" aca="1" ref="Z1253" ca="1">_xludf.IFS(DataSheet!$O1253="Central","Chris",DataSheet!$O1253="East","Erin",DataSheet!$O1253="South","Sam",DataSheet!$O1253="West","William")</f>
        <v>#NAME?</v>
      </c>
    </row>
    <row r="1254" spans="1:26" ht="15.75" customHeight="1">
      <c r="A1254" s="1">
        <v>483</v>
      </c>
      <c r="B1254" s="1" t="s">
        <v>849</v>
      </c>
      <c r="C1254" s="1" t="s">
        <v>79</v>
      </c>
      <c r="D1254" s="1">
        <v>0.06</v>
      </c>
      <c r="E1254" s="2">
        <v>3.36</v>
      </c>
      <c r="F1254" s="2">
        <v>6.27</v>
      </c>
      <c r="G1254" s="1" t="s">
        <v>42</v>
      </c>
      <c r="H1254" s="1" t="s">
        <v>103</v>
      </c>
      <c r="I1254" s="1" t="s">
        <v>53</v>
      </c>
      <c r="J1254" s="1" t="s">
        <v>81</v>
      </c>
      <c r="K1254" s="1" t="s">
        <v>82</v>
      </c>
      <c r="L1254" s="1" t="s">
        <v>198</v>
      </c>
      <c r="M1254" s="3">
        <v>0.4</v>
      </c>
      <c r="N1254" s="1" t="s">
        <v>34</v>
      </c>
      <c r="O1254" s="1" t="s">
        <v>57</v>
      </c>
      <c r="P1254" s="1" t="s">
        <v>112</v>
      </c>
      <c r="Q1254" s="1" t="s">
        <v>851</v>
      </c>
      <c r="R1254" s="1">
        <v>60543</v>
      </c>
      <c r="S1254" s="5" t="s">
        <v>2317</v>
      </c>
      <c r="T1254" s="5" t="s">
        <v>2286</v>
      </c>
      <c r="U1254" s="2">
        <v>-24.057539999999999</v>
      </c>
      <c r="V1254" s="1">
        <v>2</v>
      </c>
      <c r="W1254" s="4">
        <v>8.82</v>
      </c>
      <c r="X1254" s="1">
        <v>90354</v>
      </c>
      <c r="Y1254" s="4">
        <f>DataSheet!$E1254-DataSheet!$D1254</f>
        <v>3.3</v>
      </c>
      <c r="Z1254" s="1" t="e">
        <f t="array" aca="1" ref="Z1254" ca="1">_xludf.IFS(DataSheet!$O1254="Central","Chris",DataSheet!$O1254="East","Erin",DataSheet!$O1254="South","Sam",DataSheet!$O1254="West","William")</f>
        <v>#NAME?</v>
      </c>
    </row>
    <row r="1255" spans="1:26" ht="15.75" customHeight="1">
      <c r="A1255" s="1">
        <v>483</v>
      </c>
      <c r="B1255" s="1" t="s">
        <v>849</v>
      </c>
      <c r="C1255" s="1" t="s">
        <v>79</v>
      </c>
      <c r="D1255" s="1">
        <v>7.0000000000000007E-2</v>
      </c>
      <c r="E1255" s="2">
        <v>699.99</v>
      </c>
      <c r="F1255" s="2">
        <v>24.49</v>
      </c>
      <c r="G1255" s="1" t="s">
        <v>42</v>
      </c>
      <c r="H1255" s="1" t="s">
        <v>103</v>
      </c>
      <c r="I1255" s="1" t="s">
        <v>44</v>
      </c>
      <c r="J1255" s="1" t="s">
        <v>70</v>
      </c>
      <c r="K1255" s="1" t="s">
        <v>71</v>
      </c>
      <c r="L1255" s="1" t="s">
        <v>330</v>
      </c>
      <c r="M1255" s="3">
        <v>0.41</v>
      </c>
      <c r="N1255" s="1" t="s">
        <v>34</v>
      </c>
      <c r="O1255" s="1" t="s">
        <v>57</v>
      </c>
      <c r="P1255" s="1" t="s">
        <v>112</v>
      </c>
      <c r="Q1255" s="1" t="s">
        <v>851</v>
      </c>
      <c r="R1255" s="1">
        <v>60543</v>
      </c>
      <c r="S1255" s="5" t="s">
        <v>2317</v>
      </c>
      <c r="T1255" s="5" t="s">
        <v>2318</v>
      </c>
      <c r="U1255" s="2">
        <v>2583.5614799999998</v>
      </c>
      <c r="V1255" s="1">
        <v>9</v>
      </c>
      <c r="W1255" s="4">
        <v>5976.09</v>
      </c>
      <c r="X1255" s="1">
        <v>90354</v>
      </c>
      <c r="Y1255" s="4">
        <f>DataSheet!$E1255-DataSheet!$D1255</f>
        <v>699.92</v>
      </c>
      <c r="Z1255" s="1" t="e">
        <f t="array" aca="1" ref="Z1255" ca="1">_xludf.IFS(DataSheet!$O1255="Central","Chris",DataSheet!$O1255="East","Erin",DataSheet!$O1255="South","Sam",DataSheet!$O1255="West","William")</f>
        <v>#NAME?</v>
      </c>
    </row>
    <row r="1256" spans="1:26" ht="15.75" customHeight="1">
      <c r="A1256" s="1">
        <v>1257</v>
      </c>
      <c r="B1256" s="1" t="s">
        <v>2401</v>
      </c>
      <c r="C1256" s="1" t="s">
        <v>27</v>
      </c>
      <c r="D1256" s="1">
        <v>0.04</v>
      </c>
      <c r="E1256" s="2">
        <v>2.52</v>
      </c>
      <c r="F1256" s="2">
        <v>1.92</v>
      </c>
      <c r="G1256" s="1" t="s">
        <v>42</v>
      </c>
      <c r="H1256" s="1" t="s">
        <v>80</v>
      </c>
      <c r="I1256" s="1" t="s">
        <v>53</v>
      </c>
      <c r="J1256" s="1" t="s">
        <v>591</v>
      </c>
      <c r="K1256" s="1" t="s">
        <v>55</v>
      </c>
      <c r="L1256" s="1" t="s">
        <v>2402</v>
      </c>
      <c r="M1256" s="3">
        <v>0.82</v>
      </c>
      <c r="N1256" s="1" t="s">
        <v>34</v>
      </c>
      <c r="O1256" s="1" t="s">
        <v>65</v>
      </c>
      <c r="P1256" s="1" t="s">
        <v>66</v>
      </c>
      <c r="Q1256" s="1" t="s">
        <v>1172</v>
      </c>
      <c r="R1256" s="1">
        <v>80013</v>
      </c>
      <c r="S1256" s="5" t="s">
        <v>2286</v>
      </c>
      <c r="T1256" s="5" t="s">
        <v>2286</v>
      </c>
      <c r="U1256" s="2">
        <v>-8.2080000000000002</v>
      </c>
      <c r="V1256" s="1">
        <v>1</v>
      </c>
      <c r="W1256" s="4">
        <v>3.13</v>
      </c>
      <c r="X1256" s="1">
        <v>86536</v>
      </c>
      <c r="Y1256" s="4">
        <f>DataSheet!$E1256-DataSheet!$D1256</f>
        <v>2.48</v>
      </c>
      <c r="Z1256" s="1" t="e">
        <f t="array" aca="1" ref="Z1256" ca="1">_xludf.IFS(DataSheet!$O1256="Central","Chris",DataSheet!$O1256="East","Erin",DataSheet!$O1256="South","Sam",DataSheet!$O1256="West","William")</f>
        <v>#NAME?</v>
      </c>
    </row>
    <row r="1257" spans="1:26" ht="15.75" customHeight="1">
      <c r="A1257" s="1">
        <v>3325</v>
      </c>
      <c r="B1257" s="1" t="s">
        <v>2403</v>
      </c>
      <c r="C1257" s="1" t="s">
        <v>27</v>
      </c>
      <c r="D1257" s="1">
        <v>7.0000000000000007E-2</v>
      </c>
      <c r="E1257" s="2">
        <v>5.58</v>
      </c>
      <c r="F1257" s="2">
        <v>1.99</v>
      </c>
      <c r="G1257" s="1" t="s">
        <v>42</v>
      </c>
      <c r="H1257" s="1" t="s">
        <v>43</v>
      </c>
      <c r="I1257" s="1" t="s">
        <v>53</v>
      </c>
      <c r="J1257" s="1" t="s">
        <v>54</v>
      </c>
      <c r="K1257" s="1" t="s">
        <v>55</v>
      </c>
      <c r="L1257" s="1" t="s">
        <v>2404</v>
      </c>
      <c r="M1257" s="3">
        <v>0.46</v>
      </c>
      <c r="N1257" s="1" t="s">
        <v>34</v>
      </c>
      <c r="O1257" s="1" t="s">
        <v>65</v>
      </c>
      <c r="P1257" s="1" t="s">
        <v>149</v>
      </c>
      <c r="Q1257" s="1" t="s">
        <v>2405</v>
      </c>
      <c r="R1257" s="1">
        <v>97420</v>
      </c>
      <c r="S1257" s="5" t="s">
        <v>2286</v>
      </c>
      <c r="T1257" s="5" t="s">
        <v>2337</v>
      </c>
      <c r="U1257" s="2">
        <v>23.045999999999999</v>
      </c>
      <c r="V1257" s="1">
        <v>23</v>
      </c>
      <c r="W1257" s="4">
        <v>121.46</v>
      </c>
      <c r="X1257" s="1">
        <v>90987</v>
      </c>
      <c r="Y1257" s="4">
        <f>DataSheet!$E1257-DataSheet!$D1257</f>
        <v>5.51</v>
      </c>
      <c r="Z1257" s="1" t="e">
        <f t="array" aca="1" ref="Z1257" ca="1">_xludf.IFS(DataSheet!$O1257="Central","Chris",DataSheet!$O1257="East","Erin",DataSheet!$O1257="South","Sam",DataSheet!$O1257="West","William")</f>
        <v>#NAME?</v>
      </c>
    </row>
    <row r="1258" spans="1:26" ht="15.75" customHeight="1">
      <c r="A1258" s="1">
        <v>1085</v>
      </c>
      <c r="B1258" s="1" t="s">
        <v>245</v>
      </c>
      <c r="C1258" s="1" t="s">
        <v>41</v>
      </c>
      <c r="D1258" s="1">
        <v>0.04</v>
      </c>
      <c r="E1258" s="2">
        <v>9.06</v>
      </c>
      <c r="F1258" s="2">
        <v>9.86</v>
      </c>
      <c r="G1258" s="1" t="s">
        <v>42</v>
      </c>
      <c r="H1258" s="1" t="s">
        <v>80</v>
      </c>
      <c r="I1258" s="1" t="s">
        <v>53</v>
      </c>
      <c r="J1258" s="1" t="s">
        <v>97</v>
      </c>
      <c r="K1258" s="1" t="s">
        <v>82</v>
      </c>
      <c r="L1258" s="1" t="s">
        <v>2406</v>
      </c>
      <c r="M1258" s="3">
        <v>0.4</v>
      </c>
      <c r="N1258" s="1" t="s">
        <v>34</v>
      </c>
      <c r="O1258" s="1" t="s">
        <v>121</v>
      </c>
      <c r="P1258" s="1" t="s">
        <v>122</v>
      </c>
      <c r="Q1258" s="1" t="s">
        <v>247</v>
      </c>
      <c r="R1258" s="1">
        <v>11729</v>
      </c>
      <c r="S1258" s="5" t="s">
        <v>2286</v>
      </c>
      <c r="T1258" s="5" t="s">
        <v>2318</v>
      </c>
      <c r="U1258" s="2">
        <v>-53.25</v>
      </c>
      <c r="V1258" s="1">
        <v>3</v>
      </c>
      <c r="W1258" s="4">
        <v>30.87</v>
      </c>
      <c r="X1258" s="1">
        <v>86123</v>
      </c>
      <c r="Y1258" s="4">
        <f>DataSheet!$E1258-DataSheet!$D1258</f>
        <v>9.0200000000000014</v>
      </c>
      <c r="Z1258" s="1" t="e">
        <f t="array" aca="1" ref="Z1258" ca="1">_xludf.IFS(DataSheet!$O1258="Central","Chris",DataSheet!$O1258="East","Erin",DataSheet!$O1258="South","Sam",DataSheet!$O1258="West","William")</f>
        <v>#NAME?</v>
      </c>
    </row>
    <row r="1259" spans="1:26" ht="15.75" customHeight="1">
      <c r="A1259" s="1">
        <v>1086</v>
      </c>
      <c r="B1259" s="1" t="s">
        <v>2407</v>
      </c>
      <c r="C1259" s="1" t="s">
        <v>41</v>
      </c>
      <c r="D1259" s="1">
        <v>0.04</v>
      </c>
      <c r="E1259" s="2">
        <v>14.27</v>
      </c>
      <c r="F1259" s="2">
        <v>7.27</v>
      </c>
      <c r="G1259" s="1" t="s">
        <v>42</v>
      </c>
      <c r="H1259" s="1" t="s">
        <v>80</v>
      </c>
      <c r="I1259" s="1" t="s">
        <v>53</v>
      </c>
      <c r="J1259" s="1" t="s">
        <v>81</v>
      </c>
      <c r="K1259" s="1" t="s">
        <v>82</v>
      </c>
      <c r="L1259" s="1" t="s">
        <v>2408</v>
      </c>
      <c r="M1259" s="3">
        <v>0.38</v>
      </c>
      <c r="N1259" s="1" t="s">
        <v>34</v>
      </c>
      <c r="O1259" s="1" t="s">
        <v>121</v>
      </c>
      <c r="P1259" s="1" t="s">
        <v>122</v>
      </c>
      <c r="Q1259" s="1" t="s">
        <v>2409</v>
      </c>
      <c r="R1259" s="1">
        <v>11746</v>
      </c>
      <c r="S1259" s="5" t="s">
        <v>2286</v>
      </c>
      <c r="T1259" s="5" t="s">
        <v>2318</v>
      </c>
      <c r="U1259" s="2">
        <v>2.125</v>
      </c>
      <c r="V1259" s="1">
        <v>3</v>
      </c>
      <c r="W1259" s="4">
        <v>45.24</v>
      </c>
      <c r="X1259" s="1">
        <v>86123</v>
      </c>
      <c r="Y1259" s="4">
        <f>DataSheet!$E1259-DataSheet!$D1259</f>
        <v>14.23</v>
      </c>
      <c r="Z1259" s="1" t="e">
        <f t="array" aca="1" ref="Z1259" ca="1">_xludf.IFS(DataSheet!$O1259="Central","Chris",DataSheet!$O1259="East","Erin",DataSheet!$O1259="South","Sam",DataSheet!$O1259="West","William")</f>
        <v>#NAME?</v>
      </c>
    </row>
    <row r="1260" spans="1:26" ht="15.75" customHeight="1">
      <c r="A1260" s="1">
        <v>1670</v>
      </c>
      <c r="B1260" s="1" t="s">
        <v>2410</v>
      </c>
      <c r="C1260" s="1" t="s">
        <v>52</v>
      </c>
      <c r="D1260" s="1">
        <v>0.03</v>
      </c>
      <c r="E1260" s="2">
        <v>35.409999999999997</v>
      </c>
      <c r="F1260" s="2">
        <v>1.99</v>
      </c>
      <c r="G1260" s="1" t="s">
        <v>42</v>
      </c>
      <c r="H1260" s="1" t="s">
        <v>29</v>
      </c>
      <c r="I1260" s="1" t="s">
        <v>44</v>
      </c>
      <c r="J1260" s="1" t="s">
        <v>45</v>
      </c>
      <c r="K1260" s="1" t="s">
        <v>46</v>
      </c>
      <c r="L1260" s="1" t="s">
        <v>2411</v>
      </c>
      <c r="M1260" s="3">
        <v>0.43</v>
      </c>
      <c r="N1260" s="1" t="s">
        <v>34</v>
      </c>
      <c r="O1260" s="1" t="s">
        <v>35</v>
      </c>
      <c r="P1260" s="1" t="s">
        <v>256</v>
      </c>
      <c r="Q1260" s="1" t="s">
        <v>2283</v>
      </c>
      <c r="R1260" s="1">
        <v>24060</v>
      </c>
      <c r="S1260" s="5" t="s">
        <v>2286</v>
      </c>
      <c r="T1260" s="5" t="s">
        <v>2337</v>
      </c>
      <c r="U1260" s="2">
        <v>1912.422</v>
      </c>
      <c r="V1260" s="1">
        <v>10</v>
      </c>
      <c r="W1260" s="4">
        <v>367.52</v>
      </c>
      <c r="X1260" s="1">
        <v>86722</v>
      </c>
      <c r="Y1260" s="4">
        <f>DataSheet!$E1260-DataSheet!$D1260</f>
        <v>35.379999999999995</v>
      </c>
      <c r="Z1260" s="1" t="e">
        <f t="array" aca="1" ref="Z1260" ca="1">_xludf.IFS(DataSheet!$O1260="Central","Chris",DataSheet!$O1260="East","Erin",DataSheet!$O1260="South","Sam",DataSheet!$O1260="West","William")</f>
        <v>#NAME?</v>
      </c>
    </row>
    <row r="1261" spans="1:26" ht="15.75" customHeight="1">
      <c r="A1261" s="1">
        <v>1670</v>
      </c>
      <c r="B1261" s="1" t="s">
        <v>2410</v>
      </c>
      <c r="C1261" s="1" t="s">
        <v>52</v>
      </c>
      <c r="D1261" s="1">
        <v>0</v>
      </c>
      <c r="E1261" s="2">
        <v>142.86000000000001</v>
      </c>
      <c r="F1261" s="2">
        <v>19.989999999999998</v>
      </c>
      <c r="G1261" s="1" t="s">
        <v>42</v>
      </c>
      <c r="H1261" s="1" t="s">
        <v>29</v>
      </c>
      <c r="I1261" s="1" t="s">
        <v>53</v>
      </c>
      <c r="J1261" s="1" t="s">
        <v>87</v>
      </c>
      <c r="K1261" s="1" t="s">
        <v>82</v>
      </c>
      <c r="L1261" s="1" t="s">
        <v>2054</v>
      </c>
      <c r="M1261" s="3">
        <v>0.56000000000000005</v>
      </c>
      <c r="N1261" s="1" t="s">
        <v>34</v>
      </c>
      <c r="O1261" s="1" t="s">
        <v>35</v>
      </c>
      <c r="P1261" s="1" t="s">
        <v>256</v>
      </c>
      <c r="Q1261" s="1" t="s">
        <v>2283</v>
      </c>
      <c r="R1261" s="1">
        <v>24060</v>
      </c>
      <c r="S1261" s="5" t="s">
        <v>2286</v>
      </c>
      <c r="T1261" s="5" t="s">
        <v>2412</v>
      </c>
      <c r="U1261" s="2">
        <v>-739.32600000000002</v>
      </c>
      <c r="V1261" s="1">
        <v>11</v>
      </c>
      <c r="W1261" s="4">
        <v>1576.35</v>
      </c>
      <c r="X1261" s="1">
        <v>86722</v>
      </c>
      <c r="Y1261" s="4">
        <f>DataSheet!$E1261-DataSheet!$D1261</f>
        <v>142.86000000000001</v>
      </c>
      <c r="Z1261" s="1" t="e">
        <f t="array" aca="1" ref="Z1261" ca="1">_xludf.IFS(DataSheet!$O1261="Central","Chris",DataSheet!$O1261="East","Erin",DataSheet!$O1261="South","Sam",DataSheet!$O1261="West","William")</f>
        <v>#NAME?</v>
      </c>
    </row>
    <row r="1262" spans="1:26" ht="15.75" customHeight="1">
      <c r="A1262" s="1">
        <v>1391</v>
      </c>
      <c r="B1262" s="1" t="s">
        <v>2413</v>
      </c>
      <c r="C1262" s="1" t="s">
        <v>79</v>
      </c>
      <c r="D1262" s="1">
        <v>0</v>
      </c>
      <c r="E1262" s="2">
        <v>2.88</v>
      </c>
      <c r="F1262" s="2">
        <v>0.7</v>
      </c>
      <c r="G1262" s="1" t="s">
        <v>96</v>
      </c>
      <c r="H1262" s="1" t="s">
        <v>43</v>
      </c>
      <c r="I1262" s="1" t="s">
        <v>53</v>
      </c>
      <c r="J1262" s="1" t="s">
        <v>54</v>
      </c>
      <c r="K1262" s="1" t="s">
        <v>55</v>
      </c>
      <c r="L1262" s="1" t="s">
        <v>662</v>
      </c>
      <c r="M1262" s="3">
        <v>0.56000000000000005</v>
      </c>
      <c r="N1262" s="1" t="s">
        <v>34</v>
      </c>
      <c r="O1262" s="1" t="s">
        <v>65</v>
      </c>
      <c r="P1262" s="1" t="s">
        <v>99</v>
      </c>
      <c r="Q1262" s="1" t="s">
        <v>2414</v>
      </c>
      <c r="R1262" s="1">
        <v>94086</v>
      </c>
      <c r="S1262" s="5" t="s">
        <v>2286</v>
      </c>
      <c r="T1262" s="5" t="s">
        <v>2286</v>
      </c>
      <c r="U1262" s="2">
        <v>-0.11</v>
      </c>
      <c r="V1262" s="1">
        <v>1</v>
      </c>
      <c r="W1262" s="4">
        <v>7.96</v>
      </c>
      <c r="X1262" s="1">
        <v>88727</v>
      </c>
      <c r="Y1262" s="4">
        <f>DataSheet!$E1262-DataSheet!$D1262</f>
        <v>2.88</v>
      </c>
      <c r="Z1262" s="1" t="e">
        <f t="array" aca="1" ref="Z1262" ca="1">_xludf.IFS(DataSheet!$O1262="Central","Chris",DataSheet!$O1262="East","Erin",DataSheet!$O1262="South","Sam",DataSheet!$O1262="West","William")</f>
        <v>#NAME?</v>
      </c>
    </row>
    <row r="1263" spans="1:26" ht="15.75" customHeight="1">
      <c r="A1263" s="1">
        <v>2570</v>
      </c>
      <c r="B1263" s="1" t="s">
        <v>2415</v>
      </c>
      <c r="C1263" s="1" t="s">
        <v>27</v>
      </c>
      <c r="D1263" s="1">
        <v>0</v>
      </c>
      <c r="E1263" s="2">
        <v>4.37</v>
      </c>
      <c r="F1263" s="2">
        <v>5.15</v>
      </c>
      <c r="G1263" s="1" t="s">
        <v>42</v>
      </c>
      <c r="H1263" s="1" t="s">
        <v>43</v>
      </c>
      <c r="I1263" s="1" t="s">
        <v>53</v>
      </c>
      <c r="J1263" s="1" t="s">
        <v>104</v>
      </c>
      <c r="K1263" s="1" t="s">
        <v>82</v>
      </c>
      <c r="L1263" s="1" t="s">
        <v>1353</v>
      </c>
      <c r="M1263" s="3">
        <v>0.59</v>
      </c>
      <c r="N1263" s="1" t="s">
        <v>34</v>
      </c>
      <c r="O1263" s="1" t="s">
        <v>65</v>
      </c>
      <c r="P1263" s="1" t="s">
        <v>99</v>
      </c>
      <c r="Q1263" s="1" t="s">
        <v>2416</v>
      </c>
      <c r="R1263" s="1">
        <v>95616</v>
      </c>
      <c r="S1263" s="5" t="s">
        <v>2318</v>
      </c>
      <c r="T1263" s="5" t="s">
        <v>2315</v>
      </c>
      <c r="U1263" s="2">
        <v>-150.2604</v>
      </c>
      <c r="V1263" s="1">
        <v>19</v>
      </c>
      <c r="W1263" s="4">
        <v>87.85</v>
      </c>
      <c r="X1263" s="1">
        <v>90327</v>
      </c>
      <c r="Y1263" s="4">
        <f>DataSheet!$E1263-DataSheet!$D1263</f>
        <v>4.37</v>
      </c>
      <c r="Z1263" s="1" t="e">
        <f t="array" aca="1" ref="Z1263" ca="1">_xludf.IFS(DataSheet!$O1263="Central","Chris",DataSheet!$O1263="East","Erin",DataSheet!$O1263="South","Sam",DataSheet!$O1263="West","William")</f>
        <v>#NAME?</v>
      </c>
    </row>
    <row r="1264" spans="1:26" ht="15.75" customHeight="1">
      <c r="A1264" s="1">
        <v>2570</v>
      </c>
      <c r="B1264" s="1" t="s">
        <v>2415</v>
      </c>
      <c r="C1264" s="1" t="s">
        <v>27</v>
      </c>
      <c r="D1264" s="1">
        <v>0.01</v>
      </c>
      <c r="E1264" s="2">
        <v>500.98</v>
      </c>
      <c r="F1264" s="2">
        <v>56</v>
      </c>
      <c r="G1264" s="1" t="s">
        <v>28</v>
      </c>
      <c r="H1264" s="1" t="s">
        <v>43</v>
      </c>
      <c r="I1264" s="1" t="s">
        <v>30</v>
      </c>
      <c r="J1264" s="1" t="s">
        <v>119</v>
      </c>
      <c r="K1264" s="1" t="s">
        <v>63</v>
      </c>
      <c r="L1264" s="1" t="s">
        <v>2417</v>
      </c>
      <c r="M1264" s="3">
        <v>0.6</v>
      </c>
      <c r="N1264" s="1" t="s">
        <v>34</v>
      </c>
      <c r="O1264" s="1" t="s">
        <v>65</v>
      </c>
      <c r="P1264" s="1" t="s">
        <v>99</v>
      </c>
      <c r="Q1264" s="1" t="s">
        <v>2416</v>
      </c>
      <c r="R1264" s="1">
        <v>95616</v>
      </c>
      <c r="S1264" s="5" t="s">
        <v>2318</v>
      </c>
      <c r="T1264" s="5" t="s">
        <v>2337</v>
      </c>
      <c r="U1264" s="2">
        <v>4899.1288000000004</v>
      </c>
      <c r="V1264" s="1">
        <v>14</v>
      </c>
      <c r="W1264" s="4">
        <v>7429.63</v>
      </c>
      <c r="X1264" s="1">
        <v>90327</v>
      </c>
      <c r="Y1264" s="4">
        <f>DataSheet!$E1264-DataSheet!$D1264</f>
        <v>500.97</v>
      </c>
      <c r="Z1264" s="1" t="e">
        <f t="array" aca="1" ref="Z1264" ca="1">_xludf.IFS(DataSheet!$O1264="Central","Chris",DataSheet!$O1264="East","Erin",DataSheet!$O1264="South","Sam",DataSheet!$O1264="West","William")</f>
        <v>#NAME?</v>
      </c>
    </row>
    <row r="1265" spans="1:26" ht="15.75" customHeight="1">
      <c r="A1265" s="1">
        <v>2570</v>
      </c>
      <c r="B1265" s="1" t="s">
        <v>2415</v>
      </c>
      <c r="C1265" s="1" t="s">
        <v>27</v>
      </c>
      <c r="D1265" s="1">
        <v>0.02</v>
      </c>
      <c r="E1265" s="2">
        <v>12.58</v>
      </c>
      <c r="F1265" s="2">
        <v>5.16</v>
      </c>
      <c r="G1265" s="1" t="s">
        <v>42</v>
      </c>
      <c r="H1265" s="1" t="s">
        <v>43</v>
      </c>
      <c r="I1265" s="1" t="s">
        <v>30</v>
      </c>
      <c r="J1265" s="1" t="s">
        <v>136</v>
      </c>
      <c r="K1265" s="1" t="s">
        <v>82</v>
      </c>
      <c r="L1265" s="1" t="s">
        <v>2418</v>
      </c>
      <c r="M1265" s="3">
        <v>0.43</v>
      </c>
      <c r="N1265" s="1" t="s">
        <v>34</v>
      </c>
      <c r="O1265" s="1" t="s">
        <v>65</v>
      </c>
      <c r="P1265" s="1" t="s">
        <v>99</v>
      </c>
      <c r="Q1265" s="1" t="s">
        <v>2416</v>
      </c>
      <c r="R1265" s="1">
        <v>95616</v>
      </c>
      <c r="S1265" s="5" t="s">
        <v>2318</v>
      </c>
      <c r="T1265" s="5" t="s">
        <v>2318</v>
      </c>
      <c r="U1265" s="2">
        <v>44.712000000000003</v>
      </c>
      <c r="V1265" s="1">
        <v>18</v>
      </c>
      <c r="W1265" s="4">
        <v>224.29</v>
      </c>
      <c r="X1265" s="1">
        <v>90327</v>
      </c>
      <c r="Y1265" s="4">
        <f>DataSheet!$E1265-DataSheet!$D1265</f>
        <v>12.56</v>
      </c>
      <c r="Z1265" s="1" t="e">
        <f t="array" aca="1" ref="Z1265" ca="1">_xludf.IFS(DataSheet!$O1265="Central","Chris",DataSheet!$O1265="East","Erin",DataSheet!$O1265="South","Sam",DataSheet!$O1265="West","William")</f>
        <v>#NAME?</v>
      </c>
    </row>
    <row r="1266" spans="1:26" ht="15.75" customHeight="1">
      <c r="A1266" s="1">
        <v>2570</v>
      </c>
      <c r="B1266" s="1" t="s">
        <v>2415</v>
      </c>
      <c r="C1266" s="1" t="s">
        <v>27</v>
      </c>
      <c r="D1266" s="1">
        <v>0.1</v>
      </c>
      <c r="E1266" s="2">
        <v>7.7</v>
      </c>
      <c r="F1266" s="2">
        <v>3.68</v>
      </c>
      <c r="G1266" s="1" t="s">
        <v>42</v>
      </c>
      <c r="H1266" s="1" t="s">
        <v>43</v>
      </c>
      <c r="I1266" s="1" t="s">
        <v>30</v>
      </c>
      <c r="J1266" s="1" t="s">
        <v>136</v>
      </c>
      <c r="K1266" s="1" t="s">
        <v>55</v>
      </c>
      <c r="L1266" s="1" t="s">
        <v>2419</v>
      </c>
      <c r="M1266" s="3">
        <v>0.52</v>
      </c>
      <c r="N1266" s="1" t="s">
        <v>34</v>
      </c>
      <c r="O1266" s="1" t="s">
        <v>65</v>
      </c>
      <c r="P1266" s="1" t="s">
        <v>99</v>
      </c>
      <c r="Q1266" s="1" t="s">
        <v>2416</v>
      </c>
      <c r="R1266" s="1">
        <v>95616</v>
      </c>
      <c r="S1266" s="5" t="s">
        <v>2318</v>
      </c>
      <c r="T1266" s="5" t="s">
        <v>2337</v>
      </c>
      <c r="U1266" s="2">
        <v>-22.626000000000001</v>
      </c>
      <c r="V1266" s="1">
        <v>7</v>
      </c>
      <c r="W1266" s="4">
        <v>51.2</v>
      </c>
      <c r="X1266" s="1">
        <v>90327</v>
      </c>
      <c r="Y1266" s="4">
        <f>DataSheet!$E1266-DataSheet!$D1266</f>
        <v>7.6000000000000005</v>
      </c>
      <c r="Z1266" s="1" t="e">
        <f t="array" aca="1" ref="Z1266" ca="1">_xludf.IFS(DataSheet!$O1266="Central","Chris",DataSheet!$O1266="East","Erin",DataSheet!$O1266="South","Sam",DataSheet!$O1266="West","William")</f>
        <v>#NAME?</v>
      </c>
    </row>
    <row r="1267" spans="1:26" ht="15.75" customHeight="1">
      <c r="A1267" s="1">
        <v>2571</v>
      </c>
      <c r="B1267" s="1" t="s">
        <v>2420</v>
      </c>
      <c r="C1267" s="1" t="s">
        <v>27</v>
      </c>
      <c r="D1267" s="1">
        <v>0.01</v>
      </c>
      <c r="E1267" s="2">
        <v>500.98</v>
      </c>
      <c r="F1267" s="2">
        <v>56</v>
      </c>
      <c r="G1267" s="1" t="s">
        <v>28</v>
      </c>
      <c r="H1267" s="1" t="s">
        <v>43</v>
      </c>
      <c r="I1267" s="1" t="s">
        <v>30</v>
      </c>
      <c r="J1267" s="1" t="s">
        <v>119</v>
      </c>
      <c r="K1267" s="1" t="s">
        <v>63</v>
      </c>
      <c r="L1267" s="1" t="s">
        <v>2417</v>
      </c>
      <c r="M1267" s="3">
        <v>0.6</v>
      </c>
      <c r="N1267" s="1" t="s">
        <v>34</v>
      </c>
      <c r="O1267" s="1" t="s">
        <v>121</v>
      </c>
      <c r="P1267" s="1" t="s">
        <v>122</v>
      </c>
      <c r="Q1267" s="1" t="s">
        <v>123</v>
      </c>
      <c r="R1267" s="1">
        <v>10165</v>
      </c>
      <c r="S1267" s="5" t="s">
        <v>2318</v>
      </c>
      <c r="T1267" s="5" t="s">
        <v>2337</v>
      </c>
      <c r="U1267" s="2">
        <v>4260.1120000000001</v>
      </c>
      <c r="V1267" s="1">
        <v>56</v>
      </c>
      <c r="W1267" s="4">
        <v>29718.53</v>
      </c>
      <c r="X1267" s="1">
        <v>50656</v>
      </c>
      <c r="Y1267" s="4">
        <f>DataSheet!$E1267-DataSheet!$D1267</f>
        <v>500.97</v>
      </c>
      <c r="Z1267" s="1" t="e">
        <f t="array" aca="1" ref="Z1267" ca="1">_xludf.IFS(DataSheet!$O1267="Central","Chris",DataSheet!$O1267="East","Erin",DataSheet!$O1267="South","Sam",DataSheet!$O1267="West","William")</f>
        <v>#NAME?</v>
      </c>
    </row>
    <row r="1268" spans="1:26" ht="15.75" customHeight="1">
      <c r="A1268" s="1">
        <v>2571</v>
      </c>
      <c r="B1268" s="1" t="s">
        <v>2420</v>
      </c>
      <c r="C1268" s="1" t="s">
        <v>27</v>
      </c>
      <c r="D1268" s="1">
        <v>0.1</v>
      </c>
      <c r="E1268" s="2">
        <v>7.7</v>
      </c>
      <c r="F1268" s="2">
        <v>3.68</v>
      </c>
      <c r="G1268" s="1" t="s">
        <v>42</v>
      </c>
      <c r="H1268" s="1" t="s">
        <v>43</v>
      </c>
      <c r="I1268" s="1" t="s">
        <v>30</v>
      </c>
      <c r="J1268" s="1" t="s">
        <v>136</v>
      </c>
      <c r="K1268" s="1" t="s">
        <v>55</v>
      </c>
      <c r="L1268" s="1" t="s">
        <v>2419</v>
      </c>
      <c r="M1268" s="3">
        <v>0.52</v>
      </c>
      <c r="N1268" s="1" t="s">
        <v>34</v>
      </c>
      <c r="O1268" s="1" t="s">
        <v>121</v>
      </c>
      <c r="P1268" s="1" t="s">
        <v>122</v>
      </c>
      <c r="Q1268" s="1" t="s">
        <v>123</v>
      </c>
      <c r="R1268" s="1">
        <v>10165</v>
      </c>
      <c r="S1268" s="5" t="s">
        <v>2318</v>
      </c>
      <c r="T1268" s="5" t="s">
        <v>2337</v>
      </c>
      <c r="U1268" s="2">
        <v>-25.14</v>
      </c>
      <c r="V1268" s="1">
        <v>27</v>
      </c>
      <c r="W1268" s="4">
        <v>197.48</v>
      </c>
      <c r="X1268" s="1">
        <v>50656</v>
      </c>
      <c r="Y1268" s="4">
        <f>DataSheet!$E1268-DataSheet!$D1268</f>
        <v>7.6000000000000005</v>
      </c>
      <c r="Z1268" s="1" t="e">
        <f t="array" aca="1" ref="Z1268" ca="1">_xludf.IFS(DataSheet!$O1268="Central","Chris",DataSheet!$O1268="East","Erin",DataSheet!$O1268="South","Sam",DataSheet!$O1268="West","William")</f>
        <v>#NAME?</v>
      </c>
    </row>
    <row r="1269" spans="1:26" ht="15.75" customHeight="1">
      <c r="A1269" s="1">
        <v>3379</v>
      </c>
      <c r="B1269" s="1" t="s">
        <v>1960</v>
      </c>
      <c r="C1269" s="1" t="s">
        <v>27</v>
      </c>
      <c r="D1269" s="1">
        <v>0.05</v>
      </c>
      <c r="E1269" s="2">
        <v>3.14</v>
      </c>
      <c r="F1269" s="2">
        <v>1.92</v>
      </c>
      <c r="G1269" s="1" t="s">
        <v>96</v>
      </c>
      <c r="H1269" s="1" t="s">
        <v>80</v>
      </c>
      <c r="I1269" s="1" t="s">
        <v>53</v>
      </c>
      <c r="J1269" s="1" t="s">
        <v>591</v>
      </c>
      <c r="K1269" s="1" t="s">
        <v>55</v>
      </c>
      <c r="L1269" s="1" t="s">
        <v>1508</v>
      </c>
      <c r="M1269" s="3">
        <v>0.84</v>
      </c>
      <c r="N1269" s="1" t="s">
        <v>34</v>
      </c>
      <c r="O1269" s="1" t="s">
        <v>35</v>
      </c>
      <c r="P1269" s="1" t="s">
        <v>84</v>
      </c>
      <c r="Q1269" s="1" t="s">
        <v>1962</v>
      </c>
      <c r="R1269" s="1">
        <v>30144</v>
      </c>
      <c r="S1269" s="5" t="s">
        <v>2318</v>
      </c>
      <c r="T1269" s="5" t="s">
        <v>2337</v>
      </c>
      <c r="U1269" s="2">
        <v>1628.37</v>
      </c>
      <c r="V1269" s="1">
        <v>18</v>
      </c>
      <c r="W1269" s="4">
        <v>59.22</v>
      </c>
      <c r="X1269" s="1">
        <v>88839</v>
      </c>
      <c r="Y1269" s="4">
        <f>DataSheet!$E1269-DataSheet!$D1269</f>
        <v>3.0900000000000003</v>
      </c>
      <c r="Z1269" s="1" t="e">
        <f t="array" aca="1" ref="Z1269" ca="1">_xludf.IFS(DataSheet!$O1269="Central","Chris",DataSheet!$O1269="East","Erin",DataSheet!$O1269="South","Sam",DataSheet!$O1269="West","William")</f>
        <v>#NAME?</v>
      </c>
    </row>
    <row r="1270" spans="1:26" ht="15.75" customHeight="1">
      <c r="A1270" s="1">
        <v>731</v>
      </c>
      <c r="B1270" s="1" t="s">
        <v>2421</v>
      </c>
      <c r="C1270" s="1" t="s">
        <v>41</v>
      </c>
      <c r="D1270" s="1">
        <v>0.09</v>
      </c>
      <c r="E1270" s="2">
        <v>101.41</v>
      </c>
      <c r="F1270" s="2">
        <v>35</v>
      </c>
      <c r="G1270" s="1" t="s">
        <v>42</v>
      </c>
      <c r="H1270" s="1" t="s">
        <v>43</v>
      </c>
      <c r="I1270" s="1" t="s">
        <v>53</v>
      </c>
      <c r="J1270" s="1" t="s">
        <v>87</v>
      </c>
      <c r="K1270" s="1" t="s">
        <v>71</v>
      </c>
      <c r="L1270" s="1" t="s">
        <v>796</v>
      </c>
      <c r="M1270" s="3">
        <v>0.82</v>
      </c>
      <c r="N1270" s="1" t="s">
        <v>34</v>
      </c>
      <c r="O1270" s="1" t="s">
        <v>121</v>
      </c>
      <c r="P1270" s="1" t="s">
        <v>422</v>
      </c>
      <c r="Q1270" s="1" t="s">
        <v>968</v>
      </c>
      <c r="R1270" s="1">
        <v>1803</v>
      </c>
      <c r="S1270" s="5" t="s">
        <v>2337</v>
      </c>
      <c r="T1270" s="5" t="s">
        <v>2315</v>
      </c>
      <c r="U1270" s="2">
        <v>-801.15480000000002</v>
      </c>
      <c r="V1270" s="1">
        <v>12</v>
      </c>
      <c r="W1270" s="4">
        <v>1178.32</v>
      </c>
      <c r="X1270" s="1">
        <v>90362</v>
      </c>
      <c r="Y1270" s="4">
        <f>DataSheet!$E1270-DataSheet!$D1270</f>
        <v>101.32</v>
      </c>
      <c r="Z1270" s="1" t="e">
        <f t="array" aca="1" ref="Z1270" ca="1">_xludf.IFS(DataSheet!$O1270="Central","Chris",DataSheet!$O1270="East","Erin",DataSheet!$O1270="South","Sam",DataSheet!$O1270="West","William")</f>
        <v>#NAME?</v>
      </c>
    </row>
    <row r="1271" spans="1:26" ht="15.75" customHeight="1">
      <c r="A1271" s="1">
        <v>1893</v>
      </c>
      <c r="B1271" s="1" t="s">
        <v>2422</v>
      </c>
      <c r="C1271" s="1" t="s">
        <v>52</v>
      </c>
      <c r="D1271" s="1">
        <v>0.03</v>
      </c>
      <c r="E1271" s="2">
        <v>180.98</v>
      </c>
      <c r="F1271" s="2">
        <v>26.2</v>
      </c>
      <c r="G1271" s="1" t="s">
        <v>28</v>
      </c>
      <c r="H1271" s="1" t="s">
        <v>43</v>
      </c>
      <c r="I1271" s="1" t="s">
        <v>30</v>
      </c>
      <c r="J1271" s="1" t="s">
        <v>119</v>
      </c>
      <c r="K1271" s="1" t="s">
        <v>63</v>
      </c>
      <c r="L1271" s="1" t="s">
        <v>2394</v>
      </c>
      <c r="M1271" s="3">
        <v>0.59</v>
      </c>
      <c r="N1271" s="1" t="s">
        <v>34</v>
      </c>
      <c r="O1271" s="1" t="s">
        <v>57</v>
      </c>
      <c r="P1271" s="1" t="s">
        <v>89</v>
      </c>
      <c r="Q1271" s="1" t="s">
        <v>2423</v>
      </c>
      <c r="R1271" s="1">
        <v>63119</v>
      </c>
      <c r="S1271" s="5" t="s">
        <v>2337</v>
      </c>
      <c r="T1271" s="5" t="s">
        <v>2424</v>
      </c>
      <c r="U1271" s="2">
        <v>588.54</v>
      </c>
      <c r="V1271" s="1">
        <v>5</v>
      </c>
      <c r="W1271" s="4">
        <v>928.92</v>
      </c>
      <c r="X1271" s="1">
        <v>91262</v>
      </c>
      <c r="Y1271" s="4">
        <f>DataSheet!$E1271-DataSheet!$D1271</f>
        <v>180.95</v>
      </c>
      <c r="Z1271" s="1" t="e">
        <f t="array" aca="1" ref="Z1271" ca="1">_xludf.IFS(DataSheet!$O1271="Central","Chris",DataSheet!$O1271="East","Erin",DataSheet!$O1271="South","Sam",DataSheet!$O1271="West","William")</f>
        <v>#NAME?</v>
      </c>
    </row>
    <row r="1272" spans="1:26" ht="15.75" customHeight="1">
      <c r="A1272" s="1">
        <v>2491</v>
      </c>
      <c r="B1272" s="1" t="s">
        <v>478</v>
      </c>
      <c r="C1272" s="1" t="s">
        <v>52</v>
      </c>
      <c r="D1272" s="1">
        <v>0.06</v>
      </c>
      <c r="E1272" s="2">
        <v>4.28</v>
      </c>
      <c r="F1272" s="2">
        <v>0.94</v>
      </c>
      <c r="G1272" s="1" t="s">
        <v>42</v>
      </c>
      <c r="H1272" s="1" t="s">
        <v>43</v>
      </c>
      <c r="I1272" s="1" t="s">
        <v>53</v>
      </c>
      <c r="J1272" s="1" t="s">
        <v>54</v>
      </c>
      <c r="K1272" s="1" t="s">
        <v>55</v>
      </c>
      <c r="L1272" s="1" t="s">
        <v>502</v>
      </c>
      <c r="M1272" s="3">
        <v>0.56000000000000005</v>
      </c>
      <c r="N1272" s="1" t="s">
        <v>34</v>
      </c>
      <c r="O1272" s="1" t="s">
        <v>65</v>
      </c>
      <c r="P1272" s="1" t="s">
        <v>99</v>
      </c>
      <c r="Q1272" s="1" t="s">
        <v>109</v>
      </c>
      <c r="R1272" s="1">
        <v>90045</v>
      </c>
      <c r="S1272" s="5" t="s">
        <v>2337</v>
      </c>
      <c r="T1272" s="5" t="s">
        <v>2370</v>
      </c>
      <c r="U1272" s="2">
        <v>0.37</v>
      </c>
      <c r="V1272" s="1">
        <v>9</v>
      </c>
      <c r="W1272" s="4">
        <v>38.96</v>
      </c>
      <c r="X1272" s="1">
        <v>11712</v>
      </c>
      <c r="Y1272" s="4">
        <f>DataSheet!$E1272-DataSheet!$D1272</f>
        <v>4.2200000000000006</v>
      </c>
      <c r="Z1272" s="1" t="e">
        <f t="array" aca="1" ref="Z1272" ca="1">_xludf.IFS(DataSheet!$O1272="Central","Chris",DataSheet!$O1272="East","Erin",DataSheet!$O1272="South","Sam",DataSheet!$O1272="West","William")</f>
        <v>#NAME?</v>
      </c>
    </row>
    <row r="1273" spans="1:26" ht="15.75" customHeight="1">
      <c r="A1273" s="1">
        <v>2495</v>
      </c>
      <c r="B1273" s="1" t="s">
        <v>2425</v>
      </c>
      <c r="C1273" s="1" t="s">
        <v>52</v>
      </c>
      <c r="D1273" s="1">
        <v>0.06</v>
      </c>
      <c r="E1273" s="2">
        <v>4.28</v>
      </c>
      <c r="F1273" s="2">
        <v>0.94</v>
      </c>
      <c r="G1273" s="1" t="s">
        <v>42</v>
      </c>
      <c r="H1273" s="1" t="s">
        <v>43</v>
      </c>
      <c r="I1273" s="1" t="s">
        <v>53</v>
      </c>
      <c r="J1273" s="1" t="s">
        <v>54</v>
      </c>
      <c r="K1273" s="1" t="s">
        <v>55</v>
      </c>
      <c r="L1273" s="1" t="s">
        <v>502</v>
      </c>
      <c r="M1273" s="3">
        <v>0.56000000000000005</v>
      </c>
      <c r="N1273" s="1" t="s">
        <v>34</v>
      </c>
      <c r="O1273" s="1" t="s">
        <v>65</v>
      </c>
      <c r="P1273" s="1" t="s">
        <v>1106</v>
      </c>
      <c r="Q1273" s="1" t="s">
        <v>1741</v>
      </c>
      <c r="R1273" s="1">
        <v>82901</v>
      </c>
      <c r="S1273" s="5" t="s">
        <v>2337</v>
      </c>
      <c r="T1273" s="5" t="s">
        <v>2370</v>
      </c>
      <c r="U1273" s="2">
        <v>0.37</v>
      </c>
      <c r="V1273" s="1">
        <v>2</v>
      </c>
      <c r="W1273" s="4">
        <v>8.66</v>
      </c>
      <c r="X1273" s="1">
        <v>86885</v>
      </c>
      <c r="Y1273" s="4">
        <f>DataSheet!$E1273-DataSheet!$D1273</f>
        <v>4.2200000000000006</v>
      </c>
      <c r="Z1273" s="1" t="e">
        <f t="array" aca="1" ref="Z1273" ca="1">_xludf.IFS(DataSheet!$O1273="Central","Chris",DataSheet!$O1273="East","Erin",DataSheet!$O1273="South","Sam",DataSheet!$O1273="West","William")</f>
        <v>#NAME?</v>
      </c>
    </row>
    <row r="1274" spans="1:26" ht="15.75" customHeight="1">
      <c r="A1274" s="1">
        <v>2489</v>
      </c>
      <c r="B1274" s="1" t="s">
        <v>472</v>
      </c>
      <c r="C1274" s="1" t="s">
        <v>126</v>
      </c>
      <c r="D1274" s="1">
        <v>0.04</v>
      </c>
      <c r="E1274" s="2">
        <v>419.19</v>
      </c>
      <c r="F1274" s="2">
        <v>19.989999999999998</v>
      </c>
      <c r="G1274" s="1" t="s">
        <v>42</v>
      </c>
      <c r="H1274" s="1" t="s">
        <v>80</v>
      </c>
      <c r="I1274" s="1" t="s">
        <v>53</v>
      </c>
      <c r="J1274" s="1" t="s">
        <v>87</v>
      </c>
      <c r="K1274" s="1" t="s">
        <v>82</v>
      </c>
      <c r="L1274" s="1" t="s">
        <v>2306</v>
      </c>
      <c r="M1274" s="3">
        <v>0.57999999999999996</v>
      </c>
      <c r="N1274" s="1" t="s">
        <v>34</v>
      </c>
      <c r="O1274" s="1" t="s">
        <v>65</v>
      </c>
      <c r="P1274" s="1" t="s">
        <v>99</v>
      </c>
      <c r="Q1274" s="1" t="s">
        <v>474</v>
      </c>
      <c r="R1274" s="1">
        <v>94521</v>
      </c>
      <c r="S1274" s="5" t="s">
        <v>2337</v>
      </c>
      <c r="T1274" s="5" t="s">
        <v>2315</v>
      </c>
      <c r="U1274" s="2">
        <v>1388.3559</v>
      </c>
      <c r="V1274" s="1">
        <v>5</v>
      </c>
      <c r="W1274" s="4">
        <v>2012.11</v>
      </c>
      <c r="X1274" s="1">
        <v>86885</v>
      </c>
      <c r="Y1274" s="4">
        <f>DataSheet!$E1274-DataSheet!$D1274</f>
        <v>419.15</v>
      </c>
      <c r="Z1274" s="1" t="e">
        <f t="array" aca="1" ref="Z1274" ca="1">_xludf.IFS(DataSheet!$O1274="Central","Chris",DataSheet!$O1274="East","Erin",DataSheet!$O1274="South","Sam",DataSheet!$O1274="West","William")</f>
        <v>#NAME?</v>
      </c>
    </row>
    <row r="1275" spans="1:26" ht="15.75" customHeight="1">
      <c r="A1275" s="1">
        <v>2491</v>
      </c>
      <c r="B1275" s="1" t="s">
        <v>478</v>
      </c>
      <c r="C1275" s="1" t="s">
        <v>126</v>
      </c>
      <c r="D1275" s="1">
        <v>0.04</v>
      </c>
      <c r="E1275" s="2">
        <v>419.19</v>
      </c>
      <c r="F1275" s="2">
        <v>19.989999999999998</v>
      </c>
      <c r="G1275" s="1" t="s">
        <v>42</v>
      </c>
      <c r="H1275" s="1" t="s">
        <v>80</v>
      </c>
      <c r="I1275" s="1" t="s">
        <v>53</v>
      </c>
      <c r="J1275" s="1" t="s">
        <v>87</v>
      </c>
      <c r="K1275" s="1" t="s">
        <v>82</v>
      </c>
      <c r="L1275" s="1" t="s">
        <v>2306</v>
      </c>
      <c r="M1275" s="3">
        <v>0.57999999999999996</v>
      </c>
      <c r="N1275" s="1" t="s">
        <v>34</v>
      </c>
      <c r="O1275" s="1" t="s">
        <v>65</v>
      </c>
      <c r="P1275" s="1" t="s">
        <v>99</v>
      </c>
      <c r="Q1275" s="1" t="s">
        <v>109</v>
      </c>
      <c r="R1275" s="1">
        <v>90045</v>
      </c>
      <c r="S1275" s="5" t="s">
        <v>2337</v>
      </c>
      <c r="T1275" s="5" t="s">
        <v>2315</v>
      </c>
      <c r="U1275" s="2">
        <v>1947.67</v>
      </c>
      <c r="V1275" s="1">
        <v>20</v>
      </c>
      <c r="W1275" s="4">
        <v>8048.45</v>
      </c>
      <c r="X1275" s="1">
        <v>23042</v>
      </c>
      <c r="Y1275" s="4">
        <f>DataSheet!$E1275-DataSheet!$D1275</f>
        <v>419.15</v>
      </c>
      <c r="Z1275" s="1" t="e">
        <f t="array" aca="1" ref="Z1275" ca="1">_xludf.IFS(DataSheet!$O1275="Central","Chris",DataSheet!$O1275="East","Erin",DataSheet!$O1275="South","Sam",DataSheet!$O1275="West","William")</f>
        <v>#NAME?</v>
      </c>
    </row>
    <row r="1276" spans="1:26" ht="15.75" customHeight="1">
      <c r="A1276" s="1">
        <v>2380</v>
      </c>
      <c r="B1276" s="1" t="s">
        <v>2426</v>
      </c>
      <c r="C1276" s="1" t="s">
        <v>79</v>
      </c>
      <c r="D1276" s="1">
        <v>7.0000000000000007E-2</v>
      </c>
      <c r="E1276" s="2">
        <v>3.38</v>
      </c>
      <c r="F1276" s="2">
        <v>0.85</v>
      </c>
      <c r="G1276" s="1" t="s">
        <v>42</v>
      </c>
      <c r="H1276" s="1" t="s">
        <v>29</v>
      </c>
      <c r="I1276" s="1" t="s">
        <v>53</v>
      </c>
      <c r="J1276" s="1" t="s">
        <v>54</v>
      </c>
      <c r="K1276" s="1" t="s">
        <v>55</v>
      </c>
      <c r="L1276" s="1" t="s">
        <v>976</v>
      </c>
      <c r="M1276" s="3">
        <v>0.48</v>
      </c>
      <c r="N1276" s="1" t="s">
        <v>34</v>
      </c>
      <c r="O1276" s="1" t="s">
        <v>57</v>
      </c>
      <c r="P1276" s="1" t="s">
        <v>305</v>
      </c>
      <c r="Q1276" s="1" t="s">
        <v>2427</v>
      </c>
      <c r="R1276" s="1">
        <v>49505</v>
      </c>
      <c r="S1276" s="5" t="s">
        <v>2337</v>
      </c>
      <c r="T1276" s="5" t="s">
        <v>2370</v>
      </c>
      <c r="U1276" s="2">
        <v>19.04</v>
      </c>
      <c r="V1276" s="1">
        <v>9</v>
      </c>
      <c r="W1276" s="4">
        <v>29.08</v>
      </c>
      <c r="X1276" s="1">
        <v>86654</v>
      </c>
      <c r="Y1276" s="4">
        <f>DataSheet!$E1276-DataSheet!$D1276</f>
        <v>3.31</v>
      </c>
      <c r="Z1276" s="1" t="e">
        <f t="array" aca="1" ref="Z1276" ca="1">_xludf.IFS(DataSheet!$O1276="Central","Chris",DataSheet!$O1276="East","Erin",DataSheet!$O1276="South","Sam",DataSheet!$O1276="West","William")</f>
        <v>#NAME?</v>
      </c>
    </row>
    <row r="1277" spans="1:26" ht="15.75" customHeight="1">
      <c r="A1277" s="1">
        <v>2382</v>
      </c>
      <c r="B1277" s="1" t="s">
        <v>2428</v>
      </c>
      <c r="C1277" s="1" t="s">
        <v>79</v>
      </c>
      <c r="D1277" s="1">
        <v>7.0000000000000007E-2</v>
      </c>
      <c r="E1277" s="2">
        <v>3.38</v>
      </c>
      <c r="F1277" s="2">
        <v>0.85</v>
      </c>
      <c r="G1277" s="1" t="s">
        <v>42</v>
      </c>
      <c r="H1277" s="1" t="s">
        <v>29</v>
      </c>
      <c r="I1277" s="1" t="s">
        <v>53</v>
      </c>
      <c r="J1277" s="1" t="s">
        <v>54</v>
      </c>
      <c r="K1277" s="1" t="s">
        <v>55</v>
      </c>
      <c r="L1277" s="1" t="s">
        <v>976</v>
      </c>
      <c r="M1277" s="3">
        <v>0.48</v>
      </c>
      <c r="N1277" s="1" t="s">
        <v>34</v>
      </c>
      <c r="O1277" s="1" t="s">
        <v>121</v>
      </c>
      <c r="P1277" s="1" t="s">
        <v>122</v>
      </c>
      <c r="Q1277" s="1" t="s">
        <v>123</v>
      </c>
      <c r="R1277" s="1">
        <v>10024</v>
      </c>
      <c r="S1277" s="5" t="s">
        <v>2337</v>
      </c>
      <c r="T1277" s="5" t="s">
        <v>2370</v>
      </c>
      <c r="U1277" s="2">
        <v>19.04</v>
      </c>
      <c r="V1277" s="1">
        <v>34</v>
      </c>
      <c r="W1277" s="4">
        <v>109.86</v>
      </c>
      <c r="X1277" s="1">
        <v>13606</v>
      </c>
      <c r="Y1277" s="4">
        <f>DataSheet!$E1277-DataSheet!$D1277</f>
        <v>3.31</v>
      </c>
      <c r="Z1277" s="1" t="e">
        <f t="array" aca="1" ref="Z1277" ca="1">_xludf.IFS(DataSheet!$O1277="Central","Chris",DataSheet!$O1277="East","Erin",DataSheet!$O1277="South","Sam",DataSheet!$O1277="West","William")</f>
        <v>#NAME?</v>
      </c>
    </row>
    <row r="1278" spans="1:26" ht="15.75" customHeight="1">
      <c r="A1278" s="1">
        <v>2468</v>
      </c>
      <c r="B1278" s="1" t="s">
        <v>1689</v>
      </c>
      <c r="C1278" s="1" t="s">
        <v>27</v>
      </c>
      <c r="D1278" s="1">
        <v>0.09</v>
      </c>
      <c r="E1278" s="2">
        <v>58.1</v>
      </c>
      <c r="F1278" s="2">
        <v>1.49</v>
      </c>
      <c r="G1278" s="1" t="s">
        <v>96</v>
      </c>
      <c r="H1278" s="1" t="s">
        <v>80</v>
      </c>
      <c r="I1278" s="1" t="s">
        <v>53</v>
      </c>
      <c r="J1278" s="1" t="s">
        <v>81</v>
      </c>
      <c r="K1278" s="1" t="s">
        <v>82</v>
      </c>
      <c r="L1278" s="1" t="s">
        <v>645</v>
      </c>
      <c r="M1278" s="3">
        <v>0.38</v>
      </c>
      <c r="N1278" s="1" t="s">
        <v>34</v>
      </c>
      <c r="O1278" s="1" t="s">
        <v>35</v>
      </c>
      <c r="P1278" s="1" t="s">
        <v>106</v>
      </c>
      <c r="Q1278" s="1" t="s">
        <v>1691</v>
      </c>
      <c r="R1278" s="1">
        <v>28144</v>
      </c>
      <c r="S1278" s="5" t="s">
        <v>2315</v>
      </c>
      <c r="T1278" s="5" t="s">
        <v>2429</v>
      </c>
      <c r="U1278" s="2">
        <v>765.75</v>
      </c>
      <c r="V1278" s="1">
        <v>3</v>
      </c>
      <c r="W1278" s="4">
        <v>169.46</v>
      </c>
      <c r="X1278" s="1">
        <v>88135</v>
      </c>
      <c r="Y1278" s="4">
        <f>DataSheet!$E1278-DataSheet!$D1278</f>
        <v>58.01</v>
      </c>
      <c r="Z1278" s="1" t="e">
        <f t="array" aca="1" ref="Z1278" ca="1">_xludf.IFS(DataSheet!$O1278="Central","Chris",DataSheet!$O1278="East","Erin",DataSheet!$O1278="South","Sam",DataSheet!$O1278="West","William")</f>
        <v>#NAME?</v>
      </c>
    </row>
    <row r="1279" spans="1:26" ht="15.75" customHeight="1">
      <c r="A1279" s="1">
        <v>983</v>
      </c>
      <c r="B1279" s="1" t="s">
        <v>2430</v>
      </c>
      <c r="C1279" s="1" t="s">
        <v>52</v>
      </c>
      <c r="D1279" s="1">
        <v>0.09</v>
      </c>
      <c r="E1279" s="2">
        <v>300.97000000000003</v>
      </c>
      <c r="F1279" s="2">
        <v>7.18</v>
      </c>
      <c r="G1279" s="1" t="s">
        <v>42</v>
      </c>
      <c r="H1279" s="1" t="s">
        <v>103</v>
      </c>
      <c r="I1279" s="1" t="s">
        <v>44</v>
      </c>
      <c r="J1279" s="1" t="s">
        <v>45</v>
      </c>
      <c r="K1279" s="1" t="s">
        <v>82</v>
      </c>
      <c r="L1279" s="1" t="s">
        <v>2326</v>
      </c>
      <c r="M1279" s="3">
        <v>0.48</v>
      </c>
      <c r="N1279" s="1" t="s">
        <v>34</v>
      </c>
      <c r="O1279" s="1" t="s">
        <v>35</v>
      </c>
      <c r="P1279" s="1" t="s">
        <v>48</v>
      </c>
      <c r="Q1279" s="1" t="s">
        <v>2431</v>
      </c>
      <c r="R1279" s="1">
        <v>72143</v>
      </c>
      <c r="S1279" s="5" t="s">
        <v>2315</v>
      </c>
      <c r="T1279" s="5" t="s">
        <v>2315</v>
      </c>
      <c r="U1279" s="2">
        <v>17.771999999999998</v>
      </c>
      <c r="V1279" s="1">
        <v>10</v>
      </c>
      <c r="W1279" s="4">
        <v>2848.38</v>
      </c>
      <c r="X1279" s="1">
        <v>90201</v>
      </c>
      <c r="Y1279" s="4">
        <f>DataSheet!$E1279-DataSheet!$D1279</f>
        <v>300.88000000000005</v>
      </c>
      <c r="Z1279" s="1" t="e">
        <f t="array" aca="1" ref="Z1279" ca="1">_xludf.IFS(DataSheet!$O1279="Central","Chris",DataSheet!$O1279="East","Erin",DataSheet!$O1279="South","Sam",DataSheet!$O1279="West","William")</f>
        <v>#NAME?</v>
      </c>
    </row>
    <row r="1280" spans="1:26" ht="15.75" customHeight="1">
      <c r="A1280" s="1">
        <v>202</v>
      </c>
      <c r="B1280" s="1" t="s">
        <v>570</v>
      </c>
      <c r="C1280" s="1" t="s">
        <v>79</v>
      </c>
      <c r="D1280" s="1">
        <v>0.09</v>
      </c>
      <c r="E1280" s="2">
        <v>12.28</v>
      </c>
      <c r="F1280" s="2">
        <v>4.8600000000000003</v>
      </c>
      <c r="G1280" s="1" t="s">
        <v>42</v>
      </c>
      <c r="H1280" s="1" t="s">
        <v>103</v>
      </c>
      <c r="I1280" s="1" t="s">
        <v>53</v>
      </c>
      <c r="J1280" s="1" t="s">
        <v>97</v>
      </c>
      <c r="K1280" s="1" t="s">
        <v>82</v>
      </c>
      <c r="L1280" s="1" t="s">
        <v>1951</v>
      </c>
      <c r="M1280" s="3">
        <v>0.38</v>
      </c>
      <c r="N1280" s="1" t="s">
        <v>34</v>
      </c>
      <c r="O1280" s="1" t="s">
        <v>57</v>
      </c>
      <c r="P1280" s="1" t="s">
        <v>220</v>
      </c>
      <c r="Q1280" s="1" t="s">
        <v>572</v>
      </c>
      <c r="R1280" s="1">
        <v>74006</v>
      </c>
      <c r="S1280" s="5" t="s">
        <v>2315</v>
      </c>
      <c r="T1280" s="5" t="s">
        <v>2370</v>
      </c>
      <c r="U1280" s="2">
        <v>1.73</v>
      </c>
      <c r="V1280" s="1">
        <v>3</v>
      </c>
      <c r="W1280" s="4">
        <v>34.65</v>
      </c>
      <c r="X1280" s="1">
        <v>88971</v>
      </c>
      <c r="Y1280" s="4">
        <f>DataSheet!$E1280-DataSheet!$D1280</f>
        <v>12.19</v>
      </c>
      <c r="Z1280" s="1" t="e">
        <f t="array" aca="1" ref="Z1280" ca="1">_xludf.IFS(DataSheet!$O1280="Central","Chris",DataSheet!$O1280="East","Erin",DataSheet!$O1280="South","Sam",DataSheet!$O1280="West","William")</f>
        <v>#NAME?</v>
      </c>
    </row>
    <row r="1281" spans="1:26" ht="15.75" customHeight="1">
      <c r="A1281" s="1">
        <v>762</v>
      </c>
      <c r="B1281" s="1" t="s">
        <v>2432</v>
      </c>
      <c r="C1281" s="1" t="s">
        <v>79</v>
      </c>
      <c r="D1281" s="1">
        <v>0</v>
      </c>
      <c r="E1281" s="2">
        <v>125.99</v>
      </c>
      <c r="F1281" s="2">
        <v>8.99</v>
      </c>
      <c r="G1281" s="1" t="s">
        <v>42</v>
      </c>
      <c r="H1281" s="1" t="s">
        <v>29</v>
      </c>
      <c r="I1281" s="1" t="s">
        <v>44</v>
      </c>
      <c r="J1281" s="1" t="s">
        <v>145</v>
      </c>
      <c r="K1281" s="1" t="s">
        <v>82</v>
      </c>
      <c r="L1281" s="1" t="s">
        <v>805</v>
      </c>
      <c r="M1281" s="3">
        <v>0.56999999999999995</v>
      </c>
      <c r="N1281" s="1" t="s">
        <v>34</v>
      </c>
      <c r="O1281" s="1" t="s">
        <v>65</v>
      </c>
      <c r="P1281" s="1" t="s">
        <v>73</v>
      </c>
      <c r="Q1281" s="1" t="s">
        <v>2433</v>
      </c>
      <c r="R1281" s="1">
        <v>98661</v>
      </c>
      <c r="S1281" s="5" t="s">
        <v>2315</v>
      </c>
      <c r="T1281" s="5" t="s">
        <v>2429</v>
      </c>
      <c r="U1281" s="2">
        <v>613.89576</v>
      </c>
      <c r="V1281" s="1">
        <v>12</v>
      </c>
      <c r="W1281" s="4">
        <v>1362.2</v>
      </c>
      <c r="X1281" s="1">
        <v>87525</v>
      </c>
      <c r="Y1281" s="4">
        <f>DataSheet!$E1281-DataSheet!$D1281</f>
        <v>125.99</v>
      </c>
      <c r="Z1281" s="1" t="e">
        <f t="array" aca="1" ref="Z1281" ca="1">_xludf.IFS(DataSheet!$O1281="Central","Chris",DataSheet!$O1281="East","Erin",DataSheet!$O1281="South","Sam",DataSheet!$O1281="West","William")</f>
        <v>#NAME?</v>
      </c>
    </row>
    <row r="1282" spans="1:26" ht="15.75" customHeight="1">
      <c r="A1282" s="1">
        <v>3320</v>
      </c>
      <c r="B1282" s="1" t="s">
        <v>2434</v>
      </c>
      <c r="C1282" s="1" t="s">
        <v>79</v>
      </c>
      <c r="D1282" s="1">
        <v>0.08</v>
      </c>
      <c r="E1282" s="2">
        <v>3.28</v>
      </c>
      <c r="F1282" s="2">
        <v>3.97</v>
      </c>
      <c r="G1282" s="1" t="s">
        <v>42</v>
      </c>
      <c r="H1282" s="1" t="s">
        <v>29</v>
      </c>
      <c r="I1282" s="1" t="s">
        <v>53</v>
      </c>
      <c r="J1282" s="1" t="s">
        <v>54</v>
      </c>
      <c r="K1282" s="1" t="s">
        <v>55</v>
      </c>
      <c r="L1282" s="1" t="s">
        <v>259</v>
      </c>
      <c r="M1282" s="3">
        <v>0.56000000000000005</v>
      </c>
      <c r="N1282" s="1" t="s">
        <v>34</v>
      </c>
      <c r="O1282" s="1" t="s">
        <v>35</v>
      </c>
      <c r="P1282" s="1" t="s">
        <v>418</v>
      </c>
      <c r="Q1282" s="1" t="s">
        <v>2223</v>
      </c>
      <c r="R1282" s="1">
        <v>38301</v>
      </c>
      <c r="S1282" s="5" t="s">
        <v>2315</v>
      </c>
      <c r="T1282" s="5" t="s">
        <v>2370</v>
      </c>
      <c r="U1282" s="2">
        <v>0.42659999999999998</v>
      </c>
      <c r="V1282" s="1">
        <v>18</v>
      </c>
      <c r="W1282" s="4">
        <v>57.24</v>
      </c>
      <c r="X1282" s="1">
        <v>90103</v>
      </c>
      <c r="Y1282" s="4">
        <f>DataSheet!$E1282-DataSheet!$D1282</f>
        <v>3.1999999999999997</v>
      </c>
      <c r="Z1282" s="1" t="e">
        <f t="array" aca="1" ref="Z1282" ca="1">_xludf.IFS(DataSheet!$O1282="Central","Chris",DataSheet!$O1282="East","Erin",DataSheet!$O1282="South","Sam",DataSheet!$O1282="West","William")</f>
        <v>#NAME?</v>
      </c>
    </row>
    <row r="1283" spans="1:26" ht="15.75" customHeight="1">
      <c r="A1283" s="1">
        <v>3320</v>
      </c>
      <c r="B1283" s="1" t="s">
        <v>2434</v>
      </c>
      <c r="C1283" s="1" t="s">
        <v>79</v>
      </c>
      <c r="D1283" s="1">
        <v>0.09</v>
      </c>
      <c r="E1283" s="2">
        <v>40.97</v>
      </c>
      <c r="F1283" s="2">
        <v>8.99</v>
      </c>
      <c r="G1283" s="1" t="s">
        <v>96</v>
      </c>
      <c r="H1283" s="1" t="s">
        <v>29</v>
      </c>
      <c r="I1283" s="1" t="s">
        <v>53</v>
      </c>
      <c r="J1283" s="1" t="s">
        <v>54</v>
      </c>
      <c r="K1283" s="1" t="s">
        <v>46</v>
      </c>
      <c r="L1283" s="1" t="s">
        <v>1819</v>
      </c>
      <c r="M1283" s="3">
        <v>0.59</v>
      </c>
      <c r="N1283" s="1" t="s">
        <v>34</v>
      </c>
      <c r="O1283" s="1" t="s">
        <v>35</v>
      </c>
      <c r="P1283" s="1" t="s">
        <v>418</v>
      </c>
      <c r="Q1283" s="1" t="s">
        <v>2223</v>
      </c>
      <c r="R1283" s="1">
        <v>38301</v>
      </c>
      <c r="S1283" s="5" t="s">
        <v>2315</v>
      </c>
      <c r="T1283" s="5" t="s">
        <v>2429</v>
      </c>
      <c r="U1283" s="2">
        <v>66.215999999999994</v>
      </c>
      <c r="V1283" s="1">
        <v>22</v>
      </c>
      <c r="W1283" s="4">
        <v>824.7</v>
      </c>
      <c r="X1283" s="1">
        <v>90103</v>
      </c>
      <c r="Y1283" s="4">
        <f>DataSheet!$E1283-DataSheet!$D1283</f>
        <v>40.879999999999995</v>
      </c>
      <c r="Z1283" s="1" t="e">
        <f t="array" aca="1" ref="Z1283" ca="1">_xludf.IFS(DataSheet!$O1283="Central","Chris",DataSheet!$O1283="East","Erin",DataSheet!$O1283="South","Sam",DataSheet!$O1283="West","William")</f>
        <v>#NAME?</v>
      </c>
    </row>
    <row r="1284" spans="1:26" ht="15.75" customHeight="1">
      <c r="A1284" s="1">
        <v>1439</v>
      </c>
      <c r="B1284" s="1" t="s">
        <v>2435</v>
      </c>
      <c r="C1284" s="1" t="s">
        <v>27</v>
      </c>
      <c r="D1284" s="1">
        <v>0.05</v>
      </c>
      <c r="E1284" s="2">
        <v>6.48</v>
      </c>
      <c r="F1284" s="2">
        <v>6.22</v>
      </c>
      <c r="G1284" s="1" t="s">
        <v>42</v>
      </c>
      <c r="H1284" s="1" t="s">
        <v>103</v>
      </c>
      <c r="I1284" s="1" t="s">
        <v>53</v>
      </c>
      <c r="J1284" s="1" t="s">
        <v>97</v>
      </c>
      <c r="K1284" s="1" t="s">
        <v>82</v>
      </c>
      <c r="L1284" s="1" t="s">
        <v>1125</v>
      </c>
      <c r="M1284" s="3">
        <v>0.37</v>
      </c>
      <c r="N1284" s="1" t="s">
        <v>34</v>
      </c>
      <c r="O1284" s="1" t="s">
        <v>121</v>
      </c>
      <c r="P1284" s="1" t="s">
        <v>334</v>
      </c>
      <c r="Q1284" s="1" t="s">
        <v>2436</v>
      </c>
      <c r="R1284" s="1">
        <v>44117</v>
      </c>
      <c r="S1284" s="5" t="s">
        <v>2370</v>
      </c>
      <c r="T1284" s="5" t="s">
        <v>2429</v>
      </c>
      <c r="U1284" s="2">
        <v>-29.07</v>
      </c>
      <c r="V1284" s="1">
        <v>3</v>
      </c>
      <c r="W1284" s="4">
        <v>21.46</v>
      </c>
      <c r="X1284" s="1">
        <v>90121</v>
      </c>
      <c r="Y1284" s="4">
        <f>DataSheet!$E1284-DataSheet!$D1284</f>
        <v>6.4300000000000006</v>
      </c>
      <c r="Z1284" s="1" t="e">
        <f t="array" aca="1" ref="Z1284" ca="1">_xludf.IFS(DataSheet!$O1284="Central","Chris",DataSheet!$O1284="East","Erin",DataSheet!$O1284="South","Sam",DataSheet!$O1284="West","William")</f>
        <v>#NAME?</v>
      </c>
    </row>
    <row r="1285" spans="1:26" ht="15.75" customHeight="1">
      <c r="A1285" s="1">
        <v>3011</v>
      </c>
      <c r="B1285" s="1" t="s">
        <v>2437</v>
      </c>
      <c r="C1285" s="1" t="s">
        <v>27</v>
      </c>
      <c r="D1285" s="1">
        <v>0.03</v>
      </c>
      <c r="E1285" s="2">
        <v>300.64999999999998</v>
      </c>
      <c r="F1285" s="2">
        <v>24.49</v>
      </c>
      <c r="G1285" s="1" t="s">
        <v>42</v>
      </c>
      <c r="H1285" s="1" t="s">
        <v>103</v>
      </c>
      <c r="I1285" s="1" t="s">
        <v>53</v>
      </c>
      <c r="J1285" s="1" t="s">
        <v>104</v>
      </c>
      <c r="K1285" s="1" t="s">
        <v>71</v>
      </c>
      <c r="L1285" s="1" t="s">
        <v>2438</v>
      </c>
      <c r="M1285" s="3">
        <v>0.52</v>
      </c>
      <c r="N1285" s="1" t="s">
        <v>34</v>
      </c>
      <c r="O1285" s="1" t="s">
        <v>121</v>
      </c>
      <c r="P1285" s="1" t="s">
        <v>422</v>
      </c>
      <c r="Q1285" s="1" t="s">
        <v>819</v>
      </c>
      <c r="R1285" s="1">
        <v>2113</v>
      </c>
      <c r="S1285" s="5" t="s">
        <v>2370</v>
      </c>
      <c r="T1285" s="5" t="s">
        <v>2424</v>
      </c>
      <c r="U1285" s="2">
        <v>1282.4960000000001</v>
      </c>
      <c r="V1285" s="1">
        <v>32</v>
      </c>
      <c r="W1285" s="4">
        <v>9705.4599999999991</v>
      </c>
      <c r="X1285" s="1">
        <v>7623</v>
      </c>
      <c r="Y1285" s="4">
        <f>DataSheet!$E1285-DataSheet!$D1285</f>
        <v>300.62</v>
      </c>
      <c r="Z1285" s="1" t="e">
        <f t="array" aca="1" ref="Z1285" ca="1">_xludf.IFS(DataSheet!$O1285="Central","Chris",DataSheet!$O1285="East","Erin",DataSheet!$O1285="South","Sam",DataSheet!$O1285="West","William")</f>
        <v>#NAME?</v>
      </c>
    </row>
    <row r="1286" spans="1:26" ht="15.75" customHeight="1">
      <c r="A1286" s="1">
        <v>3011</v>
      </c>
      <c r="B1286" s="1" t="s">
        <v>2437</v>
      </c>
      <c r="C1286" s="1" t="s">
        <v>27</v>
      </c>
      <c r="D1286" s="1">
        <v>0.06</v>
      </c>
      <c r="E1286" s="2">
        <v>49.99</v>
      </c>
      <c r="F1286" s="2">
        <v>19.989999999999998</v>
      </c>
      <c r="G1286" s="1" t="s">
        <v>42</v>
      </c>
      <c r="H1286" s="1" t="s">
        <v>103</v>
      </c>
      <c r="I1286" s="1" t="s">
        <v>44</v>
      </c>
      <c r="J1286" s="1" t="s">
        <v>45</v>
      </c>
      <c r="K1286" s="1" t="s">
        <v>82</v>
      </c>
      <c r="L1286" s="1" t="s">
        <v>927</v>
      </c>
      <c r="M1286" s="3">
        <v>0.45</v>
      </c>
      <c r="N1286" s="1" t="s">
        <v>34</v>
      </c>
      <c r="O1286" s="1" t="s">
        <v>121</v>
      </c>
      <c r="P1286" s="1" t="s">
        <v>422</v>
      </c>
      <c r="Q1286" s="1" t="s">
        <v>819</v>
      </c>
      <c r="R1286" s="1">
        <v>2113</v>
      </c>
      <c r="S1286" s="5" t="s">
        <v>2370</v>
      </c>
      <c r="T1286" s="5" t="s">
        <v>2424</v>
      </c>
      <c r="U1286" s="2">
        <v>17.2</v>
      </c>
      <c r="V1286" s="1">
        <v>67</v>
      </c>
      <c r="W1286" s="4">
        <v>3247.54</v>
      </c>
      <c r="X1286" s="1">
        <v>7623</v>
      </c>
      <c r="Y1286" s="4">
        <f>DataSheet!$E1286-DataSheet!$D1286</f>
        <v>49.93</v>
      </c>
      <c r="Z1286" s="1" t="e">
        <f t="array" aca="1" ref="Z1286" ca="1">_xludf.IFS(DataSheet!$O1286="Central","Chris",DataSheet!$O1286="East","Erin",DataSheet!$O1286="South","Sam",DataSheet!$O1286="West","William")</f>
        <v>#NAME?</v>
      </c>
    </row>
    <row r="1287" spans="1:26" ht="15.75" customHeight="1">
      <c r="A1287" s="1">
        <v>3011</v>
      </c>
      <c r="B1287" s="1" t="s">
        <v>2437</v>
      </c>
      <c r="C1287" s="1" t="s">
        <v>27</v>
      </c>
      <c r="D1287" s="1">
        <v>0.1</v>
      </c>
      <c r="E1287" s="2">
        <v>104.85</v>
      </c>
      <c r="F1287" s="2">
        <v>4.6500000000000004</v>
      </c>
      <c r="G1287" s="1" t="s">
        <v>42</v>
      </c>
      <c r="H1287" s="1" t="s">
        <v>103</v>
      </c>
      <c r="I1287" s="1" t="s">
        <v>53</v>
      </c>
      <c r="J1287" s="1" t="s">
        <v>97</v>
      </c>
      <c r="K1287" s="1" t="s">
        <v>82</v>
      </c>
      <c r="L1287" s="1" t="s">
        <v>2439</v>
      </c>
      <c r="M1287" s="3">
        <v>0.37</v>
      </c>
      <c r="N1287" s="1" t="s">
        <v>34</v>
      </c>
      <c r="O1287" s="1" t="s">
        <v>121</v>
      </c>
      <c r="P1287" s="1" t="s">
        <v>422</v>
      </c>
      <c r="Q1287" s="1" t="s">
        <v>819</v>
      </c>
      <c r="R1287" s="1">
        <v>2113</v>
      </c>
      <c r="S1287" s="5" t="s">
        <v>2370</v>
      </c>
      <c r="T1287" s="5" t="s">
        <v>2429</v>
      </c>
      <c r="U1287" s="2">
        <v>1184.1199999999999</v>
      </c>
      <c r="V1287" s="1">
        <v>58</v>
      </c>
      <c r="W1287" s="4">
        <v>5582.63</v>
      </c>
      <c r="X1287" s="1">
        <v>7623</v>
      </c>
      <c r="Y1287" s="4">
        <f>DataSheet!$E1287-DataSheet!$D1287</f>
        <v>104.75</v>
      </c>
      <c r="Z1287" s="1" t="e">
        <f t="array" aca="1" ref="Z1287" ca="1">_xludf.IFS(DataSheet!$O1287="Central","Chris",DataSheet!$O1287="East","Erin",DataSheet!$O1287="South","Sam",DataSheet!$O1287="West","William")</f>
        <v>#NAME?</v>
      </c>
    </row>
    <row r="1288" spans="1:26" ht="15.75" customHeight="1">
      <c r="A1288" s="1">
        <v>3012</v>
      </c>
      <c r="B1288" s="1" t="s">
        <v>2440</v>
      </c>
      <c r="C1288" s="1" t="s">
        <v>27</v>
      </c>
      <c r="D1288" s="1">
        <v>0.03</v>
      </c>
      <c r="E1288" s="2">
        <v>300.64999999999998</v>
      </c>
      <c r="F1288" s="2">
        <v>24.49</v>
      </c>
      <c r="G1288" s="1" t="s">
        <v>42</v>
      </c>
      <c r="H1288" s="1" t="s">
        <v>103</v>
      </c>
      <c r="I1288" s="1" t="s">
        <v>53</v>
      </c>
      <c r="J1288" s="1" t="s">
        <v>104</v>
      </c>
      <c r="K1288" s="1" t="s">
        <v>71</v>
      </c>
      <c r="L1288" s="1" t="s">
        <v>2438</v>
      </c>
      <c r="M1288" s="3">
        <v>0.52</v>
      </c>
      <c r="N1288" s="1" t="s">
        <v>34</v>
      </c>
      <c r="O1288" s="1" t="s">
        <v>121</v>
      </c>
      <c r="P1288" s="1" t="s">
        <v>122</v>
      </c>
      <c r="Q1288" s="1" t="s">
        <v>2441</v>
      </c>
      <c r="R1288" s="1">
        <v>14609</v>
      </c>
      <c r="S1288" s="5" t="s">
        <v>2370</v>
      </c>
      <c r="T1288" s="5" t="s">
        <v>2424</v>
      </c>
      <c r="U1288" s="2">
        <v>1474.8704</v>
      </c>
      <c r="V1288" s="1">
        <v>8</v>
      </c>
      <c r="W1288" s="4">
        <v>2426.36</v>
      </c>
      <c r="X1288" s="1">
        <v>86346</v>
      </c>
      <c r="Y1288" s="4">
        <f>DataSheet!$E1288-DataSheet!$D1288</f>
        <v>300.62</v>
      </c>
      <c r="Z1288" s="1" t="e">
        <f t="array" aca="1" ref="Z1288" ca="1">_xludf.IFS(DataSheet!$O1288="Central","Chris",DataSheet!$O1288="East","Erin",DataSheet!$O1288="South","Sam",DataSheet!$O1288="West","William")</f>
        <v>#NAME?</v>
      </c>
    </row>
    <row r="1289" spans="1:26" ht="15.75" customHeight="1">
      <c r="A1289" s="1">
        <v>3012</v>
      </c>
      <c r="B1289" s="1" t="s">
        <v>2440</v>
      </c>
      <c r="C1289" s="1" t="s">
        <v>27</v>
      </c>
      <c r="D1289" s="1">
        <v>0.06</v>
      </c>
      <c r="E1289" s="2">
        <v>49.99</v>
      </c>
      <c r="F1289" s="2">
        <v>19.989999999999998</v>
      </c>
      <c r="G1289" s="1" t="s">
        <v>42</v>
      </c>
      <c r="H1289" s="1" t="s">
        <v>103</v>
      </c>
      <c r="I1289" s="1" t="s">
        <v>44</v>
      </c>
      <c r="J1289" s="1" t="s">
        <v>45</v>
      </c>
      <c r="K1289" s="1" t="s">
        <v>82</v>
      </c>
      <c r="L1289" s="1" t="s">
        <v>927</v>
      </c>
      <c r="M1289" s="3">
        <v>0.45</v>
      </c>
      <c r="N1289" s="1" t="s">
        <v>34</v>
      </c>
      <c r="O1289" s="1" t="s">
        <v>121</v>
      </c>
      <c r="P1289" s="1" t="s">
        <v>122</v>
      </c>
      <c r="Q1289" s="1" t="s">
        <v>2441</v>
      </c>
      <c r="R1289" s="1">
        <v>14609</v>
      </c>
      <c r="S1289" s="5" t="s">
        <v>2370</v>
      </c>
      <c r="T1289" s="5" t="s">
        <v>2424</v>
      </c>
      <c r="U1289" s="2">
        <v>19.78</v>
      </c>
      <c r="V1289" s="1">
        <v>17</v>
      </c>
      <c r="W1289" s="4">
        <v>824</v>
      </c>
      <c r="X1289" s="1">
        <v>86346</v>
      </c>
      <c r="Y1289" s="4">
        <f>DataSheet!$E1289-DataSheet!$D1289</f>
        <v>49.93</v>
      </c>
      <c r="Z1289" s="1" t="e">
        <f t="array" aca="1" ref="Z1289" ca="1">_xludf.IFS(DataSheet!$O1289="Central","Chris",DataSheet!$O1289="East","Erin",DataSheet!$O1289="South","Sam",DataSheet!$O1289="West","William")</f>
        <v>#NAME?</v>
      </c>
    </row>
    <row r="1290" spans="1:26" ht="15.75" customHeight="1">
      <c r="A1290" s="1">
        <v>3012</v>
      </c>
      <c r="B1290" s="1" t="s">
        <v>2440</v>
      </c>
      <c r="C1290" s="1" t="s">
        <v>27</v>
      </c>
      <c r="D1290" s="1">
        <v>0.1</v>
      </c>
      <c r="E1290" s="2">
        <v>104.85</v>
      </c>
      <c r="F1290" s="2">
        <v>4.6500000000000004</v>
      </c>
      <c r="G1290" s="1" t="s">
        <v>42</v>
      </c>
      <c r="H1290" s="1" t="s">
        <v>103</v>
      </c>
      <c r="I1290" s="1" t="s">
        <v>53</v>
      </c>
      <c r="J1290" s="1" t="s">
        <v>97</v>
      </c>
      <c r="K1290" s="1" t="s">
        <v>82</v>
      </c>
      <c r="L1290" s="1" t="s">
        <v>2439</v>
      </c>
      <c r="M1290" s="3">
        <v>0.37</v>
      </c>
      <c r="N1290" s="1" t="s">
        <v>34</v>
      </c>
      <c r="O1290" s="1" t="s">
        <v>121</v>
      </c>
      <c r="P1290" s="1" t="s">
        <v>122</v>
      </c>
      <c r="Q1290" s="1" t="s">
        <v>2441</v>
      </c>
      <c r="R1290" s="1">
        <v>14609</v>
      </c>
      <c r="S1290" s="5" t="s">
        <v>2370</v>
      </c>
      <c r="T1290" s="5" t="s">
        <v>2429</v>
      </c>
      <c r="U1290" s="2">
        <v>929.79570000000001</v>
      </c>
      <c r="V1290" s="1">
        <v>14</v>
      </c>
      <c r="W1290" s="4">
        <v>1347.53</v>
      </c>
      <c r="X1290" s="1">
        <v>86346</v>
      </c>
      <c r="Y1290" s="4">
        <f>DataSheet!$E1290-DataSheet!$D1290</f>
        <v>104.75</v>
      </c>
      <c r="Z1290" s="1" t="e">
        <f t="array" aca="1" ref="Z1290" ca="1">_xludf.IFS(DataSheet!$O1290="Central","Chris",DataSheet!$O1290="East","Erin",DataSheet!$O1290="South","Sam",DataSheet!$O1290="West","William")</f>
        <v>#NAME?</v>
      </c>
    </row>
    <row r="1291" spans="1:26" ht="15.75" customHeight="1">
      <c r="A1291" s="1">
        <v>2254</v>
      </c>
      <c r="B1291" s="1" t="s">
        <v>859</v>
      </c>
      <c r="C1291" s="1" t="s">
        <v>41</v>
      </c>
      <c r="D1291" s="1">
        <v>0.1</v>
      </c>
      <c r="E1291" s="2">
        <v>48.91</v>
      </c>
      <c r="F1291" s="2">
        <v>5.97</v>
      </c>
      <c r="G1291" s="1" t="s">
        <v>42</v>
      </c>
      <c r="H1291" s="1" t="s">
        <v>103</v>
      </c>
      <c r="I1291" s="1" t="s">
        <v>53</v>
      </c>
      <c r="J1291" s="1" t="s">
        <v>97</v>
      </c>
      <c r="K1291" s="1" t="s">
        <v>82</v>
      </c>
      <c r="L1291" s="1" t="s">
        <v>2442</v>
      </c>
      <c r="M1291" s="3">
        <v>0.38</v>
      </c>
      <c r="N1291" s="1" t="s">
        <v>34</v>
      </c>
      <c r="O1291" s="1" t="s">
        <v>35</v>
      </c>
      <c r="P1291" s="1" t="s">
        <v>406</v>
      </c>
      <c r="Q1291" s="1" t="s">
        <v>861</v>
      </c>
      <c r="R1291" s="1">
        <v>42003</v>
      </c>
      <c r="S1291" s="5" t="s">
        <v>2370</v>
      </c>
      <c r="T1291" s="5" t="s">
        <v>2424</v>
      </c>
      <c r="U1291" s="2">
        <v>156.74340000000001</v>
      </c>
      <c r="V1291" s="1">
        <v>14</v>
      </c>
      <c r="W1291" s="4">
        <v>618.96</v>
      </c>
      <c r="X1291" s="1">
        <v>89279</v>
      </c>
      <c r="Y1291" s="4">
        <f>DataSheet!$E1291-DataSheet!$D1291</f>
        <v>48.809999999999995</v>
      </c>
      <c r="Z1291" s="1" t="e">
        <f t="array" aca="1" ref="Z1291" ca="1">_xludf.IFS(DataSheet!$O1291="Central","Chris",DataSheet!$O1291="East","Erin",DataSheet!$O1291="South","Sam",DataSheet!$O1291="West","William")</f>
        <v>#NAME?</v>
      </c>
    </row>
    <row r="1292" spans="1:26" ht="15.75" customHeight="1">
      <c r="A1292" s="1">
        <v>2254</v>
      </c>
      <c r="B1292" s="1" t="s">
        <v>859</v>
      </c>
      <c r="C1292" s="1" t="s">
        <v>41</v>
      </c>
      <c r="D1292" s="1">
        <v>0.08</v>
      </c>
      <c r="E1292" s="2">
        <v>5.98</v>
      </c>
      <c r="F1292" s="2">
        <v>5.46</v>
      </c>
      <c r="G1292" s="1" t="s">
        <v>42</v>
      </c>
      <c r="H1292" s="1" t="s">
        <v>103</v>
      </c>
      <c r="I1292" s="1" t="s">
        <v>53</v>
      </c>
      <c r="J1292" s="1" t="s">
        <v>97</v>
      </c>
      <c r="K1292" s="1" t="s">
        <v>82</v>
      </c>
      <c r="L1292" s="1" t="s">
        <v>1206</v>
      </c>
      <c r="M1292" s="3">
        <v>0.36</v>
      </c>
      <c r="N1292" s="1" t="s">
        <v>34</v>
      </c>
      <c r="O1292" s="1" t="s">
        <v>35</v>
      </c>
      <c r="P1292" s="1" t="s">
        <v>406</v>
      </c>
      <c r="Q1292" s="1" t="s">
        <v>861</v>
      </c>
      <c r="R1292" s="1">
        <v>42003</v>
      </c>
      <c r="S1292" s="5" t="s">
        <v>2370</v>
      </c>
      <c r="T1292" s="5" t="s">
        <v>2370</v>
      </c>
      <c r="U1292" s="2">
        <v>110.11799999999999</v>
      </c>
      <c r="V1292" s="1">
        <v>13</v>
      </c>
      <c r="W1292" s="4">
        <v>77.540000000000006</v>
      </c>
      <c r="X1292" s="1">
        <v>89279</v>
      </c>
      <c r="Y1292" s="4">
        <f>DataSheet!$E1292-DataSheet!$D1292</f>
        <v>5.9</v>
      </c>
      <c r="Z1292" s="1" t="e">
        <f t="array" aca="1" ref="Z1292" ca="1">_xludf.IFS(DataSheet!$O1292="Central","Chris",DataSheet!$O1292="East","Erin",DataSheet!$O1292="South","Sam",DataSheet!$O1292="West","William")</f>
        <v>#NAME?</v>
      </c>
    </row>
    <row r="1293" spans="1:26" ht="15.75" customHeight="1">
      <c r="A1293" s="1">
        <v>2912</v>
      </c>
      <c r="B1293" s="1" t="s">
        <v>2443</v>
      </c>
      <c r="C1293" s="1" t="s">
        <v>41</v>
      </c>
      <c r="D1293" s="1">
        <v>0.04</v>
      </c>
      <c r="E1293" s="2">
        <v>4.13</v>
      </c>
      <c r="F1293" s="2">
        <v>0.99</v>
      </c>
      <c r="G1293" s="1" t="s">
        <v>96</v>
      </c>
      <c r="H1293" s="1" t="s">
        <v>80</v>
      </c>
      <c r="I1293" s="1" t="s">
        <v>53</v>
      </c>
      <c r="J1293" s="1" t="s">
        <v>162</v>
      </c>
      <c r="K1293" s="1" t="s">
        <v>82</v>
      </c>
      <c r="L1293" s="1" t="s">
        <v>343</v>
      </c>
      <c r="M1293" s="3">
        <v>0.39</v>
      </c>
      <c r="N1293" s="1" t="s">
        <v>34</v>
      </c>
      <c r="O1293" s="1" t="s">
        <v>57</v>
      </c>
      <c r="P1293" s="1" t="s">
        <v>588</v>
      </c>
      <c r="Q1293" s="1" t="s">
        <v>2444</v>
      </c>
      <c r="R1293" s="1">
        <v>58201</v>
      </c>
      <c r="S1293" s="5" t="s">
        <v>2370</v>
      </c>
      <c r="T1293" s="5" t="s">
        <v>2424</v>
      </c>
      <c r="U1293" s="2">
        <v>22.307700000000001</v>
      </c>
      <c r="V1293" s="1">
        <v>7</v>
      </c>
      <c r="W1293" s="4">
        <v>32.33</v>
      </c>
      <c r="X1293" s="1">
        <v>87396</v>
      </c>
      <c r="Y1293" s="4">
        <f>DataSheet!$E1293-DataSheet!$D1293</f>
        <v>4.09</v>
      </c>
      <c r="Z1293" s="1" t="e">
        <f t="array" aca="1" ref="Z1293" ca="1">_xludf.IFS(DataSheet!$O1293="Central","Chris",DataSheet!$O1293="East","Erin",DataSheet!$O1293="South","Sam",DataSheet!$O1293="West","William")</f>
        <v>#NAME?</v>
      </c>
    </row>
    <row r="1294" spans="1:26" ht="15.75" customHeight="1">
      <c r="A1294" s="1">
        <v>2912</v>
      </c>
      <c r="B1294" s="1" t="s">
        <v>2443</v>
      </c>
      <c r="C1294" s="1" t="s">
        <v>41</v>
      </c>
      <c r="D1294" s="1">
        <v>0.06</v>
      </c>
      <c r="E1294" s="2">
        <v>55.48</v>
      </c>
      <c r="F1294" s="2">
        <v>14.3</v>
      </c>
      <c r="G1294" s="1" t="s">
        <v>42</v>
      </c>
      <c r="H1294" s="1" t="s">
        <v>80</v>
      </c>
      <c r="I1294" s="1" t="s">
        <v>53</v>
      </c>
      <c r="J1294" s="1" t="s">
        <v>97</v>
      </c>
      <c r="K1294" s="1" t="s">
        <v>82</v>
      </c>
      <c r="L1294" s="1" t="s">
        <v>882</v>
      </c>
      <c r="M1294" s="3">
        <v>0.37</v>
      </c>
      <c r="N1294" s="1" t="s">
        <v>34</v>
      </c>
      <c r="O1294" s="1" t="s">
        <v>57</v>
      </c>
      <c r="P1294" s="1" t="s">
        <v>588</v>
      </c>
      <c r="Q1294" s="1" t="s">
        <v>2444</v>
      </c>
      <c r="R1294" s="1">
        <v>58201</v>
      </c>
      <c r="S1294" s="5" t="s">
        <v>2370</v>
      </c>
      <c r="T1294" s="5" t="s">
        <v>2424</v>
      </c>
      <c r="U1294" s="2">
        <v>443.02140000000003</v>
      </c>
      <c r="V1294" s="1">
        <v>12</v>
      </c>
      <c r="W1294" s="4">
        <v>642.05999999999995</v>
      </c>
      <c r="X1294" s="1">
        <v>87396</v>
      </c>
      <c r="Y1294" s="4">
        <f>DataSheet!$E1294-DataSheet!$D1294</f>
        <v>55.419999999999995</v>
      </c>
      <c r="Z1294" s="1" t="e">
        <f t="array" aca="1" ref="Z1294" ca="1">_xludf.IFS(DataSheet!$O1294="Central","Chris",DataSheet!$O1294="East","Erin",DataSheet!$O1294="South","Sam",DataSheet!$O1294="West","William")</f>
        <v>#NAME?</v>
      </c>
    </row>
    <row r="1295" spans="1:26" ht="15.75" customHeight="1">
      <c r="A1295" s="1">
        <v>3359</v>
      </c>
      <c r="B1295" s="1" t="s">
        <v>2445</v>
      </c>
      <c r="C1295" s="1" t="s">
        <v>41</v>
      </c>
      <c r="D1295" s="1">
        <v>0.09</v>
      </c>
      <c r="E1295" s="2">
        <v>28.53</v>
      </c>
      <c r="F1295" s="2">
        <v>1.49</v>
      </c>
      <c r="G1295" s="1" t="s">
        <v>42</v>
      </c>
      <c r="H1295" s="1" t="s">
        <v>80</v>
      </c>
      <c r="I1295" s="1" t="s">
        <v>53</v>
      </c>
      <c r="J1295" s="1" t="s">
        <v>81</v>
      </c>
      <c r="K1295" s="1" t="s">
        <v>82</v>
      </c>
      <c r="L1295" s="1" t="s">
        <v>1921</v>
      </c>
      <c r="M1295" s="3">
        <v>0.38</v>
      </c>
      <c r="N1295" s="1" t="s">
        <v>34</v>
      </c>
      <c r="O1295" s="1" t="s">
        <v>57</v>
      </c>
      <c r="P1295" s="1" t="s">
        <v>375</v>
      </c>
      <c r="Q1295" s="1" t="s">
        <v>2446</v>
      </c>
      <c r="R1295" s="1">
        <v>53213</v>
      </c>
      <c r="S1295" s="5" t="s">
        <v>2370</v>
      </c>
      <c r="T1295" s="5" t="s">
        <v>2424</v>
      </c>
      <c r="U1295" s="2">
        <v>107.45462000000001</v>
      </c>
      <c r="V1295" s="1">
        <v>6</v>
      </c>
      <c r="W1295" s="4">
        <v>157.33000000000001</v>
      </c>
      <c r="X1295" s="1">
        <v>91437</v>
      </c>
      <c r="Y1295" s="4">
        <f>DataSheet!$E1295-DataSheet!$D1295</f>
        <v>28.44</v>
      </c>
      <c r="Z1295" s="1" t="e">
        <f t="array" aca="1" ref="Z1295" ca="1">_xludf.IFS(DataSheet!$O1295="Central","Chris",DataSheet!$O1295="East","Erin",DataSheet!$O1295="South","Sam",DataSheet!$O1295="West","William")</f>
        <v>#NAME?</v>
      </c>
    </row>
    <row r="1296" spans="1:26" ht="15.75" customHeight="1">
      <c r="A1296" s="1">
        <v>234</v>
      </c>
      <c r="B1296" s="1" t="s">
        <v>1027</v>
      </c>
      <c r="C1296" s="1" t="s">
        <v>52</v>
      </c>
      <c r="D1296" s="1">
        <v>0.06</v>
      </c>
      <c r="E1296" s="2">
        <v>3.34</v>
      </c>
      <c r="F1296" s="2">
        <v>7.49</v>
      </c>
      <c r="G1296" s="1" t="s">
        <v>96</v>
      </c>
      <c r="H1296" s="1" t="s">
        <v>29</v>
      </c>
      <c r="I1296" s="1" t="s">
        <v>53</v>
      </c>
      <c r="J1296" s="1" t="s">
        <v>54</v>
      </c>
      <c r="K1296" s="1" t="s">
        <v>55</v>
      </c>
      <c r="L1296" s="1" t="s">
        <v>2447</v>
      </c>
      <c r="M1296" s="3">
        <v>0.54</v>
      </c>
      <c r="N1296" s="1" t="s">
        <v>34</v>
      </c>
      <c r="O1296" s="1" t="s">
        <v>57</v>
      </c>
      <c r="P1296" s="1" t="s">
        <v>226</v>
      </c>
      <c r="Q1296" s="1" t="s">
        <v>766</v>
      </c>
      <c r="R1296" s="1">
        <v>50208</v>
      </c>
      <c r="S1296" s="5" t="s">
        <v>2370</v>
      </c>
      <c r="T1296" s="5" t="s">
        <v>2424</v>
      </c>
      <c r="U1296" s="2">
        <v>-175.86</v>
      </c>
      <c r="V1296" s="1">
        <v>8</v>
      </c>
      <c r="W1296" s="4">
        <v>27.45</v>
      </c>
      <c r="X1296" s="1">
        <v>90239</v>
      </c>
      <c r="Y1296" s="4">
        <f>DataSheet!$E1296-DataSheet!$D1296</f>
        <v>3.28</v>
      </c>
      <c r="Z1296" s="1" t="e">
        <f t="array" aca="1" ref="Z1296" ca="1">_xludf.IFS(DataSheet!$O1296="Central","Chris",DataSheet!$O1296="East","Erin",DataSheet!$O1296="South","Sam",DataSheet!$O1296="West","William")</f>
        <v>#NAME?</v>
      </c>
    </row>
    <row r="1297" spans="1:26" ht="15.75" customHeight="1">
      <c r="A1297" s="1">
        <v>1217</v>
      </c>
      <c r="B1297" s="1" t="s">
        <v>2448</v>
      </c>
      <c r="C1297" s="1" t="s">
        <v>126</v>
      </c>
      <c r="D1297" s="1">
        <v>0.09</v>
      </c>
      <c r="E1297" s="2">
        <v>130.97999999999999</v>
      </c>
      <c r="F1297" s="2">
        <v>30</v>
      </c>
      <c r="G1297" s="1" t="s">
        <v>28</v>
      </c>
      <c r="H1297" s="1" t="s">
        <v>29</v>
      </c>
      <c r="I1297" s="1" t="s">
        <v>30</v>
      </c>
      <c r="J1297" s="1" t="s">
        <v>119</v>
      </c>
      <c r="K1297" s="1" t="s">
        <v>63</v>
      </c>
      <c r="L1297" s="1" t="s">
        <v>2313</v>
      </c>
      <c r="M1297" s="3">
        <v>0.78</v>
      </c>
      <c r="N1297" s="1" t="s">
        <v>34</v>
      </c>
      <c r="O1297" s="1" t="s">
        <v>121</v>
      </c>
      <c r="P1297" s="1" t="s">
        <v>422</v>
      </c>
      <c r="Q1297" s="1" t="s">
        <v>819</v>
      </c>
      <c r="R1297" s="1">
        <v>2112</v>
      </c>
      <c r="S1297" s="5" t="s">
        <v>2370</v>
      </c>
      <c r="T1297" s="5" t="s">
        <v>2449</v>
      </c>
      <c r="U1297" s="2">
        <v>-421.76</v>
      </c>
      <c r="V1297" s="1">
        <v>41</v>
      </c>
      <c r="W1297" s="4">
        <v>5258.94</v>
      </c>
      <c r="X1297" s="1">
        <v>54595</v>
      </c>
      <c r="Y1297" s="4">
        <f>DataSheet!$E1297-DataSheet!$D1297</f>
        <v>130.88999999999999</v>
      </c>
      <c r="Z1297" s="1" t="e">
        <f t="array" aca="1" ref="Z1297" ca="1">_xludf.IFS(DataSheet!$O1297="Central","Chris",DataSheet!$O1297="East","Erin",DataSheet!$O1297="South","Sam",DataSheet!$O1297="West","William")</f>
        <v>#NAME?</v>
      </c>
    </row>
    <row r="1298" spans="1:26" ht="15.75" customHeight="1">
      <c r="A1298" s="1">
        <v>1226</v>
      </c>
      <c r="B1298" s="1" t="s">
        <v>2450</v>
      </c>
      <c r="C1298" s="1" t="s">
        <v>126</v>
      </c>
      <c r="D1298" s="1">
        <v>0.02</v>
      </c>
      <c r="E1298" s="2">
        <v>8.34</v>
      </c>
      <c r="F1298" s="2">
        <v>2.64</v>
      </c>
      <c r="G1298" s="1" t="s">
        <v>42</v>
      </c>
      <c r="H1298" s="1" t="s">
        <v>29</v>
      </c>
      <c r="I1298" s="1" t="s">
        <v>53</v>
      </c>
      <c r="J1298" s="1" t="s">
        <v>591</v>
      </c>
      <c r="K1298" s="1" t="s">
        <v>46</v>
      </c>
      <c r="L1298" s="1" t="s">
        <v>921</v>
      </c>
      <c r="M1298" s="3">
        <v>0.59</v>
      </c>
      <c r="N1298" s="1" t="s">
        <v>34</v>
      </c>
      <c r="O1298" s="1" t="s">
        <v>121</v>
      </c>
      <c r="P1298" s="1" t="s">
        <v>607</v>
      </c>
      <c r="Q1298" s="1" t="s">
        <v>2451</v>
      </c>
      <c r="R1298" s="1">
        <v>2861</v>
      </c>
      <c r="S1298" s="5" t="s">
        <v>2370</v>
      </c>
      <c r="T1298" s="5" t="s">
        <v>2424</v>
      </c>
      <c r="U1298" s="2">
        <v>6.79</v>
      </c>
      <c r="V1298" s="1">
        <v>8</v>
      </c>
      <c r="W1298" s="4">
        <v>66.739999999999995</v>
      </c>
      <c r="X1298" s="1">
        <v>90800</v>
      </c>
      <c r="Y1298" s="4">
        <f>DataSheet!$E1298-DataSheet!$D1298</f>
        <v>8.32</v>
      </c>
      <c r="Z1298" s="1" t="e">
        <f t="array" aca="1" ref="Z1298" ca="1">_xludf.IFS(DataSheet!$O1298="Central","Chris",DataSheet!$O1298="East","Erin",DataSheet!$O1298="South","Sam",DataSheet!$O1298="West","William")</f>
        <v>#NAME?</v>
      </c>
    </row>
    <row r="1299" spans="1:26" ht="15.75" customHeight="1">
      <c r="A1299" s="1">
        <v>1227</v>
      </c>
      <c r="B1299" s="1" t="s">
        <v>2452</v>
      </c>
      <c r="C1299" s="1" t="s">
        <v>126</v>
      </c>
      <c r="D1299" s="1">
        <v>0.09</v>
      </c>
      <c r="E1299" s="2">
        <v>130.97999999999999</v>
      </c>
      <c r="F1299" s="2">
        <v>30</v>
      </c>
      <c r="G1299" s="1" t="s">
        <v>28</v>
      </c>
      <c r="H1299" s="1" t="s">
        <v>29</v>
      </c>
      <c r="I1299" s="1" t="s">
        <v>30</v>
      </c>
      <c r="J1299" s="1" t="s">
        <v>119</v>
      </c>
      <c r="K1299" s="1" t="s">
        <v>63</v>
      </c>
      <c r="L1299" s="1" t="s">
        <v>2313</v>
      </c>
      <c r="M1299" s="3">
        <v>0.78</v>
      </c>
      <c r="N1299" s="1" t="s">
        <v>34</v>
      </c>
      <c r="O1299" s="1" t="s">
        <v>121</v>
      </c>
      <c r="P1299" s="1" t="s">
        <v>656</v>
      </c>
      <c r="Q1299" s="1" t="s">
        <v>657</v>
      </c>
      <c r="R1299" s="1">
        <v>5403</v>
      </c>
      <c r="S1299" s="5" t="s">
        <v>2370</v>
      </c>
      <c r="T1299" s="5" t="s">
        <v>2449</v>
      </c>
      <c r="U1299" s="2">
        <v>-421.76</v>
      </c>
      <c r="V1299" s="1">
        <v>10</v>
      </c>
      <c r="W1299" s="4">
        <v>1282.67</v>
      </c>
      <c r="X1299" s="1">
        <v>90800</v>
      </c>
      <c r="Y1299" s="4">
        <f>DataSheet!$E1299-DataSheet!$D1299</f>
        <v>130.88999999999999</v>
      </c>
      <c r="Z1299" s="1" t="e">
        <f t="array" aca="1" ref="Z1299" ca="1">_xludf.IFS(DataSheet!$O1299="Central","Chris",DataSheet!$O1299="East","Erin",DataSheet!$O1299="South","Sam",DataSheet!$O1299="West","William")</f>
        <v>#NAME?</v>
      </c>
    </row>
    <row r="1300" spans="1:26" ht="15.75" customHeight="1">
      <c r="A1300" s="1">
        <v>2353</v>
      </c>
      <c r="B1300" s="1" t="s">
        <v>2453</v>
      </c>
      <c r="C1300" s="1" t="s">
        <v>27</v>
      </c>
      <c r="D1300" s="1">
        <v>0.04</v>
      </c>
      <c r="E1300" s="2">
        <v>5.98</v>
      </c>
      <c r="F1300" s="2">
        <v>0.96</v>
      </c>
      <c r="G1300" s="1" t="s">
        <v>42</v>
      </c>
      <c r="H1300" s="1" t="s">
        <v>103</v>
      </c>
      <c r="I1300" s="1" t="s">
        <v>53</v>
      </c>
      <c r="J1300" s="1" t="s">
        <v>54</v>
      </c>
      <c r="K1300" s="1" t="s">
        <v>55</v>
      </c>
      <c r="L1300" s="1" t="s">
        <v>1325</v>
      </c>
      <c r="M1300" s="3">
        <v>0.6</v>
      </c>
      <c r="N1300" s="1" t="s">
        <v>34</v>
      </c>
      <c r="O1300" s="1" t="s">
        <v>121</v>
      </c>
      <c r="P1300" s="1" t="s">
        <v>437</v>
      </c>
      <c r="Q1300" s="1" t="s">
        <v>2454</v>
      </c>
      <c r="R1300" s="1">
        <v>21040</v>
      </c>
      <c r="S1300" s="5" t="s">
        <v>2429</v>
      </c>
      <c r="T1300" s="5" t="s">
        <v>2424</v>
      </c>
      <c r="U1300" s="2">
        <v>52.697600000000001</v>
      </c>
      <c r="V1300" s="1">
        <v>22</v>
      </c>
      <c r="W1300" s="4">
        <v>131.79</v>
      </c>
      <c r="X1300" s="1">
        <v>86164</v>
      </c>
      <c r="Y1300" s="4">
        <f>DataSheet!$E1300-DataSheet!$D1300</f>
        <v>5.94</v>
      </c>
      <c r="Z1300" s="1" t="e">
        <f t="array" aca="1" ref="Z1300" ca="1">_xludf.IFS(DataSheet!$O1300="Central","Chris",DataSheet!$O1300="East","Erin",DataSheet!$O1300="South","Sam",DataSheet!$O1300="West","William")</f>
        <v>#NAME?</v>
      </c>
    </row>
    <row r="1301" spans="1:26" ht="15.75" customHeight="1">
      <c r="A1301" s="1">
        <v>2353</v>
      </c>
      <c r="B1301" s="1" t="s">
        <v>2453</v>
      </c>
      <c r="C1301" s="1" t="s">
        <v>27</v>
      </c>
      <c r="D1301" s="1">
        <v>0.01</v>
      </c>
      <c r="E1301" s="2">
        <v>20.99</v>
      </c>
      <c r="F1301" s="2">
        <v>0.99</v>
      </c>
      <c r="G1301" s="1" t="s">
        <v>42</v>
      </c>
      <c r="H1301" s="1" t="s">
        <v>103</v>
      </c>
      <c r="I1301" s="1" t="s">
        <v>44</v>
      </c>
      <c r="J1301" s="1" t="s">
        <v>145</v>
      </c>
      <c r="K1301" s="1" t="s">
        <v>55</v>
      </c>
      <c r="L1301" s="1" t="s">
        <v>2455</v>
      </c>
      <c r="M1301" s="3">
        <v>0.56999999999999995</v>
      </c>
      <c r="N1301" s="1" t="s">
        <v>34</v>
      </c>
      <c r="O1301" s="1" t="s">
        <v>121</v>
      </c>
      <c r="P1301" s="1" t="s">
        <v>437</v>
      </c>
      <c r="Q1301" s="1" t="s">
        <v>2454</v>
      </c>
      <c r="R1301" s="1">
        <v>21040</v>
      </c>
      <c r="S1301" s="5" t="s">
        <v>2429</v>
      </c>
      <c r="T1301" s="5" t="s">
        <v>2424</v>
      </c>
      <c r="U1301" s="2">
        <v>-78.194159999999997</v>
      </c>
      <c r="V1301" s="1">
        <v>2</v>
      </c>
      <c r="W1301" s="4">
        <v>35.33</v>
      </c>
      <c r="X1301" s="1">
        <v>86164</v>
      </c>
      <c r="Y1301" s="4">
        <f>DataSheet!$E1301-DataSheet!$D1301</f>
        <v>20.979999999999997</v>
      </c>
      <c r="Z1301" s="1" t="e">
        <f t="array" aca="1" ref="Z1301" ca="1">_xludf.IFS(DataSheet!$O1301="Central","Chris",DataSheet!$O1301="East","Erin",DataSheet!$O1301="South","Sam",DataSheet!$O1301="West","William")</f>
        <v>#NAME?</v>
      </c>
    </row>
    <row r="1302" spans="1:26" ht="15.75" customHeight="1">
      <c r="A1302" s="1">
        <v>782</v>
      </c>
      <c r="B1302" s="1" t="s">
        <v>2456</v>
      </c>
      <c r="C1302" s="1" t="s">
        <v>41</v>
      </c>
      <c r="D1302" s="1">
        <v>0.04</v>
      </c>
      <c r="E1302" s="2">
        <v>34.76</v>
      </c>
      <c r="F1302" s="2">
        <v>5.49</v>
      </c>
      <c r="G1302" s="1" t="s">
        <v>42</v>
      </c>
      <c r="H1302" s="1" t="s">
        <v>29</v>
      </c>
      <c r="I1302" s="1" t="s">
        <v>53</v>
      </c>
      <c r="J1302" s="1" t="s">
        <v>87</v>
      </c>
      <c r="K1302" s="1" t="s">
        <v>82</v>
      </c>
      <c r="L1302" s="1" t="s">
        <v>2457</v>
      </c>
      <c r="M1302" s="3">
        <v>0.6</v>
      </c>
      <c r="N1302" s="1" t="s">
        <v>34</v>
      </c>
      <c r="O1302" s="1" t="s">
        <v>65</v>
      </c>
      <c r="P1302" s="1" t="s">
        <v>99</v>
      </c>
      <c r="Q1302" s="1" t="s">
        <v>2458</v>
      </c>
      <c r="R1302" s="1">
        <v>90604</v>
      </c>
      <c r="S1302" s="5" t="s">
        <v>2429</v>
      </c>
      <c r="T1302" s="5" t="s">
        <v>2424</v>
      </c>
      <c r="U1302" s="2">
        <v>192.51689999999999</v>
      </c>
      <c r="V1302" s="1">
        <v>8</v>
      </c>
      <c r="W1302" s="4">
        <v>279.01</v>
      </c>
      <c r="X1302" s="1">
        <v>90962</v>
      </c>
      <c r="Y1302" s="4">
        <f>DataSheet!$E1302-DataSheet!$D1302</f>
        <v>34.72</v>
      </c>
      <c r="Z1302" s="1" t="e">
        <f t="array" aca="1" ref="Z1302" ca="1">_xludf.IFS(DataSheet!$O1302="Central","Chris",DataSheet!$O1302="East","Erin",DataSheet!$O1302="South","Sam",DataSheet!$O1302="West","William")</f>
        <v>#NAME?</v>
      </c>
    </row>
    <row r="1303" spans="1:26" ht="15.75" customHeight="1">
      <c r="A1303" s="1">
        <v>803</v>
      </c>
      <c r="B1303" s="1" t="s">
        <v>2459</v>
      </c>
      <c r="C1303" s="1" t="s">
        <v>126</v>
      </c>
      <c r="D1303" s="1">
        <v>0.03</v>
      </c>
      <c r="E1303" s="2">
        <v>35.99</v>
      </c>
      <c r="F1303" s="2">
        <v>5</v>
      </c>
      <c r="G1303" s="1" t="s">
        <v>42</v>
      </c>
      <c r="H1303" s="1" t="s">
        <v>29</v>
      </c>
      <c r="I1303" s="1" t="s">
        <v>44</v>
      </c>
      <c r="J1303" s="1" t="s">
        <v>145</v>
      </c>
      <c r="K1303" s="1" t="s">
        <v>82</v>
      </c>
      <c r="L1303" s="1" t="s">
        <v>991</v>
      </c>
      <c r="M1303" s="3">
        <v>0.85</v>
      </c>
      <c r="N1303" s="1" t="s">
        <v>34</v>
      </c>
      <c r="O1303" s="1" t="s">
        <v>35</v>
      </c>
      <c r="P1303" s="1" t="s">
        <v>133</v>
      </c>
      <c r="Q1303" s="1" t="s">
        <v>2460</v>
      </c>
      <c r="R1303" s="1">
        <v>32168</v>
      </c>
      <c r="S1303" s="5" t="s">
        <v>2429</v>
      </c>
      <c r="T1303" s="5" t="s">
        <v>2424</v>
      </c>
      <c r="U1303" s="2">
        <v>-184.548</v>
      </c>
      <c r="V1303" s="1">
        <v>3</v>
      </c>
      <c r="W1303" s="4">
        <v>93.82</v>
      </c>
      <c r="X1303" s="1">
        <v>90048</v>
      </c>
      <c r="Y1303" s="4">
        <f>DataSheet!$E1303-DataSheet!$D1303</f>
        <v>35.96</v>
      </c>
      <c r="Z1303" s="1" t="e">
        <f t="array" aca="1" ref="Z1303" ca="1">_xludf.IFS(DataSheet!$O1303="Central","Chris",DataSheet!$O1303="East","Erin",DataSheet!$O1303="South","Sam",DataSheet!$O1303="West","William")</f>
        <v>#NAME?</v>
      </c>
    </row>
    <row r="1304" spans="1:26" ht="15.75" customHeight="1">
      <c r="A1304" s="1">
        <v>2115</v>
      </c>
      <c r="B1304" s="1" t="s">
        <v>2461</v>
      </c>
      <c r="C1304" s="1" t="s">
        <v>126</v>
      </c>
      <c r="D1304" s="1">
        <v>0.02</v>
      </c>
      <c r="E1304" s="2">
        <v>95.95</v>
      </c>
      <c r="F1304" s="2">
        <v>74.349999999999994</v>
      </c>
      <c r="G1304" s="1" t="s">
        <v>28</v>
      </c>
      <c r="H1304" s="1" t="s">
        <v>103</v>
      </c>
      <c r="I1304" s="1" t="s">
        <v>30</v>
      </c>
      <c r="J1304" s="1" t="s">
        <v>119</v>
      </c>
      <c r="K1304" s="1" t="s">
        <v>63</v>
      </c>
      <c r="L1304" s="1" t="s">
        <v>2462</v>
      </c>
      <c r="M1304" s="3">
        <v>0.56999999999999995</v>
      </c>
      <c r="N1304" s="1" t="s">
        <v>34</v>
      </c>
      <c r="O1304" s="1" t="s">
        <v>35</v>
      </c>
      <c r="P1304" s="1" t="s">
        <v>256</v>
      </c>
      <c r="Q1304" s="1" t="s">
        <v>1714</v>
      </c>
      <c r="R1304" s="1">
        <v>22124</v>
      </c>
      <c r="S1304" s="5" t="s">
        <v>2429</v>
      </c>
      <c r="T1304" s="5" t="s">
        <v>2449</v>
      </c>
      <c r="U1304" s="2">
        <v>636.52200000000005</v>
      </c>
      <c r="V1304" s="1">
        <v>14</v>
      </c>
      <c r="W1304" s="4">
        <v>1377.46</v>
      </c>
      <c r="X1304" s="1">
        <v>88406</v>
      </c>
      <c r="Y1304" s="4">
        <f>DataSheet!$E1304-DataSheet!$D1304</f>
        <v>95.93</v>
      </c>
      <c r="Z1304" s="1" t="e">
        <f t="array" aca="1" ref="Z1304" ca="1">_xludf.IFS(DataSheet!$O1304="Central","Chris",DataSheet!$O1304="East","Erin",DataSheet!$O1304="South","Sam",DataSheet!$O1304="West","William")</f>
        <v>#NAME?</v>
      </c>
    </row>
    <row r="1305" spans="1:26" ht="15.75" customHeight="1">
      <c r="A1305" s="1">
        <v>3381</v>
      </c>
      <c r="B1305" s="1" t="s">
        <v>1900</v>
      </c>
      <c r="C1305" s="1" t="s">
        <v>126</v>
      </c>
      <c r="D1305" s="1">
        <v>0.02</v>
      </c>
      <c r="E1305" s="2">
        <v>28.53</v>
      </c>
      <c r="F1305" s="2">
        <v>1.49</v>
      </c>
      <c r="G1305" s="1" t="s">
        <v>42</v>
      </c>
      <c r="H1305" s="1" t="s">
        <v>80</v>
      </c>
      <c r="I1305" s="1" t="s">
        <v>53</v>
      </c>
      <c r="J1305" s="1" t="s">
        <v>81</v>
      </c>
      <c r="K1305" s="1" t="s">
        <v>82</v>
      </c>
      <c r="L1305" s="1" t="s">
        <v>1921</v>
      </c>
      <c r="M1305" s="3">
        <v>0.38</v>
      </c>
      <c r="N1305" s="1" t="s">
        <v>34</v>
      </c>
      <c r="O1305" s="1" t="s">
        <v>35</v>
      </c>
      <c r="P1305" s="1" t="s">
        <v>84</v>
      </c>
      <c r="Q1305" s="1" t="s">
        <v>1902</v>
      </c>
      <c r="R1305" s="1">
        <v>31204</v>
      </c>
      <c r="S1305" s="5" t="s">
        <v>2429</v>
      </c>
      <c r="T1305" s="5" t="s">
        <v>2429</v>
      </c>
      <c r="U1305" s="2">
        <v>1.992</v>
      </c>
      <c r="V1305" s="1">
        <v>18</v>
      </c>
      <c r="W1305" s="4">
        <v>513.33000000000004</v>
      </c>
      <c r="X1305" s="1">
        <v>88840</v>
      </c>
      <c r="Y1305" s="4">
        <f>DataSheet!$E1305-DataSheet!$D1305</f>
        <v>28.51</v>
      </c>
      <c r="Z1305" s="1" t="e">
        <f t="array" aca="1" ref="Z1305" ca="1">_xludf.IFS(DataSheet!$O1305="Central","Chris",DataSheet!$O1305="East","Erin",DataSheet!$O1305="South","Sam",DataSheet!$O1305="West","William")</f>
        <v>#NAME?</v>
      </c>
    </row>
    <row r="1306" spans="1:26" ht="15.75" customHeight="1">
      <c r="A1306" s="1">
        <v>3393</v>
      </c>
      <c r="B1306" s="1" t="s">
        <v>1222</v>
      </c>
      <c r="C1306" s="1" t="s">
        <v>126</v>
      </c>
      <c r="D1306" s="1">
        <v>0.08</v>
      </c>
      <c r="E1306" s="2">
        <v>125.99</v>
      </c>
      <c r="F1306" s="2">
        <v>7.69</v>
      </c>
      <c r="G1306" s="1" t="s">
        <v>42</v>
      </c>
      <c r="H1306" s="1" t="s">
        <v>43</v>
      </c>
      <c r="I1306" s="1" t="s">
        <v>44</v>
      </c>
      <c r="J1306" s="1" t="s">
        <v>145</v>
      </c>
      <c r="K1306" s="1" t="s">
        <v>82</v>
      </c>
      <c r="L1306" s="1" t="s">
        <v>668</v>
      </c>
      <c r="M1306" s="3">
        <v>0.59</v>
      </c>
      <c r="N1306" s="1" t="s">
        <v>34</v>
      </c>
      <c r="O1306" s="1" t="s">
        <v>65</v>
      </c>
      <c r="P1306" s="1" t="s">
        <v>73</v>
      </c>
      <c r="Q1306" s="1" t="s">
        <v>1223</v>
      </c>
      <c r="R1306" s="1">
        <v>99163</v>
      </c>
      <c r="S1306" s="5" t="s">
        <v>2429</v>
      </c>
      <c r="T1306" s="5" t="s">
        <v>2424</v>
      </c>
      <c r="U1306" s="2">
        <v>374.625</v>
      </c>
      <c r="V1306" s="1">
        <v>7</v>
      </c>
      <c r="W1306" s="4">
        <v>710.36</v>
      </c>
      <c r="X1306" s="1">
        <v>87908</v>
      </c>
      <c r="Y1306" s="4">
        <f>DataSheet!$E1306-DataSheet!$D1306</f>
        <v>125.91</v>
      </c>
      <c r="Z1306" s="1" t="e">
        <f t="array" aca="1" ref="Z1306" ca="1">_xludf.IFS(DataSheet!$O1306="Central","Chris",DataSheet!$O1306="East","Erin",DataSheet!$O1306="South","Sam",DataSheet!$O1306="West","William")</f>
        <v>#NAME?</v>
      </c>
    </row>
    <row r="1307" spans="1:26" ht="15.75" customHeight="1">
      <c r="A1307" s="1">
        <v>617</v>
      </c>
      <c r="B1307" s="1" t="s">
        <v>2463</v>
      </c>
      <c r="C1307" s="1" t="s">
        <v>79</v>
      </c>
      <c r="D1307" s="1">
        <v>0.02</v>
      </c>
      <c r="E1307" s="2">
        <v>15.57</v>
      </c>
      <c r="F1307" s="2">
        <v>1.39</v>
      </c>
      <c r="G1307" s="1" t="s">
        <v>42</v>
      </c>
      <c r="H1307" s="1" t="s">
        <v>43</v>
      </c>
      <c r="I1307" s="1" t="s">
        <v>53</v>
      </c>
      <c r="J1307" s="1" t="s">
        <v>362</v>
      </c>
      <c r="K1307" s="1" t="s">
        <v>82</v>
      </c>
      <c r="L1307" s="1" t="s">
        <v>2464</v>
      </c>
      <c r="M1307" s="3">
        <v>0.38</v>
      </c>
      <c r="N1307" s="1" t="s">
        <v>34</v>
      </c>
      <c r="O1307" s="1" t="s">
        <v>65</v>
      </c>
      <c r="P1307" s="1" t="s">
        <v>66</v>
      </c>
      <c r="Q1307" s="1" t="s">
        <v>992</v>
      </c>
      <c r="R1307" s="1">
        <v>81001</v>
      </c>
      <c r="S1307" s="5" t="s">
        <v>2429</v>
      </c>
      <c r="T1307" s="5" t="s">
        <v>2424</v>
      </c>
      <c r="U1307" s="2">
        <v>23.5428</v>
      </c>
      <c r="V1307" s="1">
        <v>3</v>
      </c>
      <c r="W1307" s="4">
        <v>46.23</v>
      </c>
      <c r="X1307" s="1">
        <v>88198</v>
      </c>
      <c r="Y1307" s="4">
        <f>DataSheet!$E1307-DataSheet!$D1307</f>
        <v>15.55</v>
      </c>
      <c r="Z1307" s="1" t="e">
        <f t="array" aca="1" ref="Z1307" ca="1">_xludf.IFS(DataSheet!$O1307="Central","Chris",DataSheet!$O1307="East","Erin",DataSheet!$O1307="South","Sam",DataSheet!$O1307="West","William")</f>
        <v>#NAME?</v>
      </c>
    </row>
    <row r="1308" spans="1:26" ht="15.75" customHeight="1">
      <c r="A1308" s="1">
        <v>617</v>
      </c>
      <c r="B1308" s="1" t="s">
        <v>2463</v>
      </c>
      <c r="C1308" s="1" t="s">
        <v>79</v>
      </c>
      <c r="D1308" s="1">
        <v>0.02</v>
      </c>
      <c r="E1308" s="2">
        <v>20.89</v>
      </c>
      <c r="F1308" s="2">
        <v>11.52</v>
      </c>
      <c r="G1308" s="1" t="s">
        <v>42</v>
      </c>
      <c r="H1308" s="1" t="s">
        <v>43</v>
      </c>
      <c r="I1308" s="1" t="s">
        <v>53</v>
      </c>
      <c r="J1308" s="1" t="s">
        <v>87</v>
      </c>
      <c r="K1308" s="1" t="s">
        <v>82</v>
      </c>
      <c r="L1308" s="1" t="s">
        <v>1964</v>
      </c>
      <c r="M1308" s="3">
        <v>0.83</v>
      </c>
      <c r="N1308" s="1" t="s">
        <v>34</v>
      </c>
      <c r="O1308" s="1" t="s">
        <v>65</v>
      </c>
      <c r="P1308" s="1" t="s">
        <v>66</v>
      </c>
      <c r="Q1308" s="1" t="s">
        <v>992</v>
      </c>
      <c r="R1308" s="1">
        <v>81001</v>
      </c>
      <c r="S1308" s="5" t="s">
        <v>2429</v>
      </c>
      <c r="T1308" s="5" t="s">
        <v>2424</v>
      </c>
      <c r="U1308" s="2">
        <v>-276.11279999999999</v>
      </c>
      <c r="V1308" s="1">
        <v>13</v>
      </c>
      <c r="W1308" s="4">
        <v>279.27999999999997</v>
      </c>
      <c r="X1308" s="1">
        <v>88198</v>
      </c>
      <c r="Y1308" s="4">
        <f>DataSheet!$E1308-DataSheet!$D1308</f>
        <v>20.87</v>
      </c>
      <c r="Z1308" s="1" t="e">
        <f t="array" aca="1" ref="Z1308" ca="1">_xludf.IFS(DataSheet!$O1308="Central","Chris",DataSheet!$O1308="East","Erin",DataSheet!$O1308="South","Sam",DataSheet!$O1308="West","William")</f>
        <v>#NAME?</v>
      </c>
    </row>
    <row r="1309" spans="1:26" ht="15.75" customHeight="1">
      <c r="A1309" s="1">
        <v>618</v>
      </c>
      <c r="B1309" s="1" t="s">
        <v>1903</v>
      </c>
      <c r="C1309" s="1" t="s">
        <v>79</v>
      </c>
      <c r="D1309" s="1">
        <v>0.06</v>
      </c>
      <c r="E1309" s="2">
        <v>5.38</v>
      </c>
      <c r="F1309" s="2">
        <v>5.24</v>
      </c>
      <c r="G1309" s="1" t="s">
        <v>96</v>
      </c>
      <c r="H1309" s="1" t="s">
        <v>43</v>
      </c>
      <c r="I1309" s="1" t="s">
        <v>53</v>
      </c>
      <c r="J1309" s="1" t="s">
        <v>81</v>
      </c>
      <c r="K1309" s="1" t="s">
        <v>82</v>
      </c>
      <c r="L1309" s="1" t="s">
        <v>2465</v>
      </c>
      <c r="M1309" s="3">
        <v>0.36</v>
      </c>
      <c r="N1309" s="1" t="s">
        <v>34</v>
      </c>
      <c r="O1309" s="1" t="s">
        <v>65</v>
      </c>
      <c r="P1309" s="1" t="s">
        <v>66</v>
      </c>
      <c r="Q1309" s="1" t="s">
        <v>1904</v>
      </c>
      <c r="R1309" s="1">
        <v>81007</v>
      </c>
      <c r="S1309" s="5" t="s">
        <v>2429</v>
      </c>
      <c r="T1309" s="5" t="s">
        <v>2424</v>
      </c>
      <c r="U1309" s="2">
        <v>-64.670940000000002</v>
      </c>
      <c r="V1309" s="1">
        <v>14</v>
      </c>
      <c r="W1309" s="4">
        <v>81.819999999999993</v>
      </c>
      <c r="X1309" s="1">
        <v>88198</v>
      </c>
      <c r="Y1309" s="4">
        <f>DataSheet!$E1309-DataSheet!$D1309</f>
        <v>5.32</v>
      </c>
      <c r="Z1309" s="1" t="e">
        <f t="array" aca="1" ref="Z1309" ca="1">_xludf.IFS(DataSheet!$O1309="Central","Chris",DataSheet!$O1309="East","Erin",DataSheet!$O1309="South","Sam",DataSheet!$O1309="West","William")</f>
        <v>#NAME?</v>
      </c>
    </row>
    <row r="1310" spans="1:26" ht="15.75" customHeight="1">
      <c r="A1310" s="1">
        <v>618</v>
      </c>
      <c r="B1310" s="1" t="s">
        <v>1903</v>
      </c>
      <c r="C1310" s="1" t="s">
        <v>79</v>
      </c>
      <c r="D1310" s="1">
        <v>0.03</v>
      </c>
      <c r="E1310" s="2">
        <v>7.35</v>
      </c>
      <c r="F1310" s="2">
        <v>5.96</v>
      </c>
      <c r="G1310" s="1" t="s">
        <v>42</v>
      </c>
      <c r="H1310" s="1" t="s">
        <v>43</v>
      </c>
      <c r="I1310" s="1" t="s">
        <v>53</v>
      </c>
      <c r="J1310" s="1" t="s">
        <v>97</v>
      </c>
      <c r="K1310" s="1" t="s">
        <v>82</v>
      </c>
      <c r="L1310" s="1" t="s">
        <v>2466</v>
      </c>
      <c r="M1310" s="3">
        <v>0.38</v>
      </c>
      <c r="N1310" s="1" t="s">
        <v>34</v>
      </c>
      <c r="O1310" s="1" t="s">
        <v>65</v>
      </c>
      <c r="P1310" s="1" t="s">
        <v>66</v>
      </c>
      <c r="Q1310" s="1" t="s">
        <v>1904</v>
      </c>
      <c r="R1310" s="1">
        <v>81007</v>
      </c>
      <c r="S1310" s="5" t="s">
        <v>2429</v>
      </c>
      <c r="T1310" s="5" t="s">
        <v>2424</v>
      </c>
      <c r="U1310" s="2">
        <v>-11.113200000000001</v>
      </c>
      <c r="V1310" s="1">
        <v>1</v>
      </c>
      <c r="W1310" s="4">
        <v>13.16</v>
      </c>
      <c r="X1310" s="1">
        <v>88198</v>
      </c>
      <c r="Y1310" s="4">
        <f>DataSheet!$E1310-DataSheet!$D1310</f>
        <v>7.3199999999999994</v>
      </c>
      <c r="Z1310" s="1" t="e">
        <f t="array" aca="1" ref="Z1310" ca="1">_xludf.IFS(DataSheet!$O1310="Central","Chris",DataSheet!$O1310="East","Erin",DataSheet!$O1310="South","Sam",DataSheet!$O1310="West","William")</f>
        <v>#NAME?</v>
      </c>
    </row>
    <row r="1311" spans="1:26" ht="15.75" customHeight="1">
      <c r="A1311" s="1">
        <v>638</v>
      </c>
      <c r="B1311" s="1" t="s">
        <v>2467</v>
      </c>
      <c r="C1311" s="1" t="s">
        <v>27</v>
      </c>
      <c r="D1311" s="1">
        <v>0.06</v>
      </c>
      <c r="E1311" s="2">
        <v>65.989999999999995</v>
      </c>
      <c r="F1311" s="2">
        <v>8.8000000000000007</v>
      </c>
      <c r="G1311" s="1" t="s">
        <v>96</v>
      </c>
      <c r="H1311" s="1" t="s">
        <v>43</v>
      </c>
      <c r="I1311" s="1" t="s">
        <v>44</v>
      </c>
      <c r="J1311" s="1" t="s">
        <v>145</v>
      </c>
      <c r="K1311" s="1" t="s">
        <v>82</v>
      </c>
      <c r="L1311" s="1" t="s">
        <v>473</v>
      </c>
      <c r="M1311" s="3">
        <v>0.57999999999999996</v>
      </c>
      <c r="N1311" s="1" t="s">
        <v>34</v>
      </c>
      <c r="O1311" s="1" t="s">
        <v>65</v>
      </c>
      <c r="P1311" s="1" t="s">
        <v>99</v>
      </c>
      <c r="Q1311" s="1" t="s">
        <v>2468</v>
      </c>
      <c r="R1311" s="1">
        <v>95062</v>
      </c>
      <c r="S1311" s="5" t="s">
        <v>2424</v>
      </c>
      <c r="T1311" s="5" t="s">
        <v>2449</v>
      </c>
      <c r="U1311" s="2">
        <v>288.08999999999997</v>
      </c>
      <c r="V1311" s="1">
        <v>9</v>
      </c>
      <c r="W1311" s="4">
        <v>506.38</v>
      </c>
      <c r="X1311" s="1">
        <v>87954</v>
      </c>
      <c r="Y1311" s="4">
        <f>DataSheet!$E1311-DataSheet!$D1311</f>
        <v>65.929999999999993</v>
      </c>
      <c r="Z1311" s="1" t="e">
        <f t="array" aca="1" ref="Z1311" ca="1">_xludf.IFS(DataSheet!$O1311="Central","Chris",DataSheet!$O1311="East","Erin",DataSheet!$O1311="South","Sam",DataSheet!$O1311="West","William")</f>
        <v>#NAME?</v>
      </c>
    </row>
    <row r="1312" spans="1:26" ht="15.75" customHeight="1">
      <c r="A1312" s="1">
        <v>638</v>
      </c>
      <c r="B1312" s="1" t="s">
        <v>2467</v>
      </c>
      <c r="C1312" s="1" t="s">
        <v>27</v>
      </c>
      <c r="D1312" s="1">
        <v>0</v>
      </c>
      <c r="E1312" s="2">
        <v>195.99</v>
      </c>
      <c r="F1312" s="2">
        <v>4.2</v>
      </c>
      <c r="G1312" s="1" t="s">
        <v>96</v>
      </c>
      <c r="H1312" s="1" t="s">
        <v>43</v>
      </c>
      <c r="I1312" s="1" t="s">
        <v>44</v>
      </c>
      <c r="J1312" s="1" t="s">
        <v>145</v>
      </c>
      <c r="K1312" s="1" t="s">
        <v>82</v>
      </c>
      <c r="L1312" s="1" t="s">
        <v>2469</v>
      </c>
      <c r="M1312" s="3">
        <v>0.56999999999999995</v>
      </c>
      <c r="N1312" s="1" t="s">
        <v>34</v>
      </c>
      <c r="O1312" s="1" t="s">
        <v>65</v>
      </c>
      <c r="P1312" s="1" t="s">
        <v>99</v>
      </c>
      <c r="Q1312" s="1" t="s">
        <v>2468</v>
      </c>
      <c r="R1312" s="1">
        <v>95062</v>
      </c>
      <c r="S1312" s="5" t="s">
        <v>2424</v>
      </c>
      <c r="T1312" s="5" t="s">
        <v>2470</v>
      </c>
      <c r="U1312" s="2">
        <v>719.47680000000003</v>
      </c>
      <c r="V1312" s="1">
        <v>6</v>
      </c>
      <c r="W1312" s="4">
        <v>1042.72</v>
      </c>
      <c r="X1312" s="1">
        <v>87954</v>
      </c>
      <c r="Y1312" s="4">
        <f>DataSheet!$E1312-DataSheet!$D1312</f>
        <v>195.99</v>
      </c>
      <c r="Z1312" s="1" t="e">
        <f t="array" aca="1" ref="Z1312" ca="1">_xludf.IFS(DataSheet!$O1312="Central","Chris",DataSheet!$O1312="East","Erin",DataSheet!$O1312="South","Sam",DataSheet!$O1312="West","William")</f>
        <v>#NAME?</v>
      </c>
    </row>
    <row r="1313" spans="1:26" ht="15.75" customHeight="1">
      <c r="A1313" s="1">
        <v>640</v>
      </c>
      <c r="B1313" s="1" t="s">
        <v>1236</v>
      </c>
      <c r="C1313" s="1" t="s">
        <v>27</v>
      </c>
      <c r="D1313" s="1">
        <v>0.06</v>
      </c>
      <c r="E1313" s="2">
        <v>65.989999999999995</v>
      </c>
      <c r="F1313" s="2">
        <v>8.8000000000000007</v>
      </c>
      <c r="G1313" s="1" t="s">
        <v>96</v>
      </c>
      <c r="H1313" s="1" t="s">
        <v>43</v>
      </c>
      <c r="I1313" s="1" t="s">
        <v>44</v>
      </c>
      <c r="J1313" s="1" t="s">
        <v>145</v>
      </c>
      <c r="K1313" s="1" t="s">
        <v>82</v>
      </c>
      <c r="L1313" s="1" t="s">
        <v>473</v>
      </c>
      <c r="M1313" s="3">
        <v>0.57999999999999996</v>
      </c>
      <c r="N1313" s="1" t="s">
        <v>34</v>
      </c>
      <c r="O1313" s="1" t="s">
        <v>65</v>
      </c>
      <c r="P1313" s="1" t="s">
        <v>73</v>
      </c>
      <c r="Q1313" s="1" t="s">
        <v>152</v>
      </c>
      <c r="R1313" s="1">
        <v>98119</v>
      </c>
      <c r="S1313" s="5" t="s">
        <v>2424</v>
      </c>
      <c r="T1313" s="5" t="s">
        <v>2449</v>
      </c>
      <c r="U1313" s="2">
        <v>288.08999999999997</v>
      </c>
      <c r="V1313" s="1">
        <v>34</v>
      </c>
      <c r="W1313" s="4">
        <v>1912.98</v>
      </c>
      <c r="X1313" s="1">
        <v>45380</v>
      </c>
      <c r="Y1313" s="4">
        <f>DataSheet!$E1313-DataSheet!$D1313</f>
        <v>65.929999999999993</v>
      </c>
      <c r="Z1313" s="1" t="e">
        <f t="array" aca="1" ref="Z1313" ca="1">_xludf.IFS(DataSheet!$O1313="Central","Chris",DataSheet!$O1313="East","Erin",DataSheet!$O1313="South","Sam",DataSheet!$O1313="West","William")</f>
        <v>#NAME?</v>
      </c>
    </row>
    <row r="1314" spans="1:26" ht="15.75" customHeight="1">
      <c r="A1314" s="1">
        <v>640</v>
      </c>
      <c r="B1314" s="1" t="s">
        <v>1236</v>
      </c>
      <c r="C1314" s="1" t="s">
        <v>27</v>
      </c>
      <c r="D1314" s="1">
        <v>0</v>
      </c>
      <c r="E1314" s="2">
        <v>195.99</v>
      </c>
      <c r="F1314" s="2">
        <v>4.2</v>
      </c>
      <c r="G1314" s="1" t="s">
        <v>96</v>
      </c>
      <c r="H1314" s="1" t="s">
        <v>43</v>
      </c>
      <c r="I1314" s="1" t="s">
        <v>44</v>
      </c>
      <c r="J1314" s="1" t="s">
        <v>145</v>
      </c>
      <c r="K1314" s="1" t="s">
        <v>82</v>
      </c>
      <c r="L1314" s="1" t="s">
        <v>2469</v>
      </c>
      <c r="M1314" s="3">
        <v>0.56999999999999995</v>
      </c>
      <c r="N1314" s="1" t="s">
        <v>34</v>
      </c>
      <c r="O1314" s="1" t="s">
        <v>65</v>
      </c>
      <c r="P1314" s="1" t="s">
        <v>73</v>
      </c>
      <c r="Q1314" s="1" t="s">
        <v>152</v>
      </c>
      <c r="R1314" s="1">
        <v>98119</v>
      </c>
      <c r="S1314" s="5" t="s">
        <v>2424</v>
      </c>
      <c r="T1314" s="5" t="s">
        <v>2470</v>
      </c>
      <c r="U1314" s="2">
        <v>1030.509</v>
      </c>
      <c r="V1314" s="1">
        <v>24</v>
      </c>
      <c r="W1314" s="4">
        <v>4170.87</v>
      </c>
      <c r="X1314" s="1">
        <v>45380</v>
      </c>
      <c r="Y1314" s="4">
        <f>DataSheet!$E1314-DataSheet!$D1314</f>
        <v>195.99</v>
      </c>
      <c r="Z1314" s="1" t="e">
        <f t="array" aca="1" ref="Z1314" ca="1">_xludf.IFS(DataSheet!$O1314="Central","Chris",DataSheet!$O1314="East","Erin",DataSheet!$O1314="South","Sam",DataSheet!$O1314="West","William")</f>
        <v>#NAME?</v>
      </c>
    </row>
    <row r="1315" spans="1:26" ht="15.75" customHeight="1">
      <c r="A1315" s="1">
        <v>851</v>
      </c>
      <c r="B1315" s="1" t="s">
        <v>1425</v>
      </c>
      <c r="C1315" s="1" t="s">
        <v>27</v>
      </c>
      <c r="D1315" s="1">
        <v>0.06</v>
      </c>
      <c r="E1315" s="2">
        <v>1.26</v>
      </c>
      <c r="F1315" s="2">
        <v>0.7</v>
      </c>
      <c r="G1315" s="1" t="s">
        <v>42</v>
      </c>
      <c r="H1315" s="1" t="s">
        <v>103</v>
      </c>
      <c r="I1315" s="1" t="s">
        <v>53</v>
      </c>
      <c r="J1315" s="1" t="s">
        <v>188</v>
      </c>
      <c r="K1315" s="1" t="s">
        <v>55</v>
      </c>
      <c r="L1315" s="1" t="s">
        <v>2471</v>
      </c>
      <c r="M1315" s="3">
        <v>0.81</v>
      </c>
      <c r="N1315" s="1" t="s">
        <v>34</v>
      </c>
      <c r="O1315" s="1" t="s">
        <v>65</v>
      </c>
      <c r="P1315" s="1" t="s">
        <v>99</v>
      </c>
      <c r="Q1315" s="1" t="s">
        <v>1427</v>
      </c>
      <c r="R1315" s="1">
        <v>91745</v>
      </c>
      <c r="S1315" s="5" t="s">
        <v>2424</v>
      </c>
      <c r="T1315" s="5" t="s">
        <v>2424</v>
      </c>
      <c r="U1315" s="2">
        <v>-6.6096000000000004</v>
      </c>
      <c r="V1315" s="1">
        <v>4</v>
      </c>
      <c r="W1315" s="4">
        <v>5.28</v>
      </c>
      <c r="X1315" s="1">
        <v>88571</v>
      </c>
      <c r="Y1315" s="4">
        <f>DataSheet!$E1315-DataSheet!$D1315</f>
        <v>1.2</v>
      </c>
      <c r="Z1315" s="1" t="e">
        <f t="array" aca="1" ref="Z1315" ca="1">_xludf.IFS(DataSheet!$O1315="Central","Chris",DataSheet!$O1315="East","Erin",DataSheet!$O1315="South","Sam",DataSheet!$O1315="West","William")</f>
        <v>#NAME?</v>
      </c>
    </row>
    <row r="1316" spans="1:26" ht="15.75" customHeight="1">
      <c r="A1316" s="1">
        <v>854</v>
      </c>
      <c r="B1316" s="1" t="s">
        <v>2472</v>
      </c>
      <c r="C1316" s="1" t="s">
        <v>27</v>
      </c>
      <c r="D1316" s="1">
        <v>0.06</v>
      </c>
      <c r="E1316" s="2">
        <v>1.76</v>
      </c>
      <c r="F1316" s="2">
        <v>0.7</v>
      </c>
      <c r="G1316" s="1" t="s">
        <v>42</v>
      </c>
      <c r="H1316" s="1" t="s">
        <v>103</v>
      </c>
      <c r="I1316" s="1" t="s">
        <v>53</v>
      </c>
      <c r="J1316" s="1" t="s">
        <v>54</v>
      </c>
      <c r="K1316" s="1" t="s">
        <v>55</v>
      </c>
      <c r="L1316" s="1" t="s">
        <v>1743</v>
      </c>
      <c r="M1316" s="3">
        <v>0.56000000000000005</v>
      </c>
      <c r="N1316" s="1" t="s">
        <v>34</v>
      </c>
      <c r="O1316" s="1" t="s">
        <v>121</v>
      </c>
      <c r="P1316" s="1" t="s">
        <v>262</v>
      </c>
      <c r="Q1316" s="1" t="s">
        <v>2473</v>
      </c>
      <c r="R1316" s="1">
        <v>6405</v>
      </c>
      <c r="S1316" s="5" t="s">
        <v>2424</v>
      </c>
      <c r="T1316" s="5" t="s">
        <v>2470</v>
      </c>
      <c r="U1316" s="2">
        <v>1.2236</v>
      </c>
      <c r="V1316" s="1">
        <v>22</v>
      </c>
      <c r="W1316" s="4">
        <v>39.26</v>
      </c>
      <c r="X1316" s="1">
        <v>88571</v>
      </c>
      <c r="Y1316" s="4">
        <f>DataSheet!$E1316-DataSheet!$D1316</f>
        <v>1.7</v>
      </c>
      <c r="Z1316" s="1" t="e">
        <f t="array" aca="1" ref="Z1316" ca="1">_xludf.IFS(DataSheet!$O1316="Central","Chris",DataSheet!$O1316="East","Erin",DataSheet!$O1316="South","Sam",DataSheet!$O1316="West","William")</f>
        <v>#NAME?</v>
      </c>
    </row>
    <row r="1317" spans="1:26" ht="15.75" customHeight="1">
      <c r="A1317" s="1">
        <v>855</v>
      </c>
      <c r="B1317" s="1" t="s">
        <v>2474</v>
      </c>
      <c r="C1317" s="1" t="s">
        <v>27</v>
      </c>
      <c r="D1317" s="1">
        <v>0.02</v>
      </c>
      <c r="E1317" s="2">
        <v>24.98</v>
      </c>
      <c r="F1317" s="2">
        <v>8.7899999999999991</v>
      </c>
      <c r="G1317" s="1" t="s">
        <v>42</v>
      </c>
      <c r="H1317" s="1" t="s">
        <v>103</v>
      </c>
      <c r="I1317" s="1" t="s">
        <v>53</v>
      </c>
      <c r="J1317" s="1" t="s">
        <v>87</v>
      </c>
      <c r="K1317" s="1" t="s">
        <v>82</v>
      </c>
      <c r="L1317" s="1" t="s">
        <v>2475</v>
      </c>
      <c r="M1317" s="3">
        <v>0.66</v>
      </c>
      <c r="N1317" s="1" t="s">
        <v>34</v>
      </c>
      <c r="O1317" s="1" t="s">
        <v>121</v>
      </c>
      <c r="P1317" s="1" t="s">
        <v>262</v>
      </c>
      <c r="Q1317" s="1" t="s">
        <v>2476</v>
      </c>
      <c r="R1317" s="1">
        <v>6810</v>
      </c>
      <c r="S1317" s="5" t="s">
        <v>2424</v>
      </c>
      <c r="T1317" s="5" t="s">
        <v>2449</v>
      </c>
      <c r="U1317" s="2">
        <v>4.3148</v>
      </c>
      <c r="V1317" s="1">
        <v>23</v>
      </c>
      <c r="W1317" s="4">
        <v>606.51</v>
      </c>
      <c r="X1317" s="1">
        <v>88571</v>
      </c>
      <c r="Y1317" s="4">
        <f>DataSheet!$E1317-DataSheet!$D1317</f>
        <v>24.96</v>
      </c>
      <c r="Z1317" s="1" t="e">
        <f t="array" aca="1" ref="Z1317" ca="1">_xludf.IFS(DataSheet!$O1317="Central","Chris",DataSheet!$O1317="East","Erin",DataSheet!$O1317="South","Sam",DataSheet!$O1317="West","William")</f>
        <v>#NAME?</v>
      </c>
    </row>
    <row r="1318" spans="1:26" ht="15.75" customHeight="1">
      <c r="A1318" s="1">
        <v>858</v>
      </c>
      <c r="B1318" s="1" t="s">
        <v>2477</v>
      </c>
      <c r="C1318" s="1" t="s">
        <v>27</v>
      </c>
      <c r="D1318" s="1">
        <v>0.05</v>
      </c>
      <c r="E1318" s="2">
        <v>35.99</v>
      </c>
      <c r="F1318" s="2">
        <v>5.99</v>
      </c>
      <c r="G1318" s="1" t="s">
        <v>96</v>
      </c>
      <c r="H1318" s="1" t="s">
        <v>103</v>
      </c>
      <c r="I1318" s="1" t="s">
        <v>44</v>
      </c>
      <c r="J1318" s="1" t="s">
        <v>145</v>
      </c>
      <c r="K1318" s="1" t="s">
        <v>55</v>
      </c>
      <c r="L1318" s="1" t="s">
        <v>1433</v>
      </c>
      <c r="M1318" s="3">
        <v>0.38</v>
      </c>
      <c r="N1318" s="1" t="s">
        <v>34</v>
      </c>
      <c r="O1318" s="1" t="s">
        <v>121</v>
      </c>
      <c r="P1318" s="1" t="s">
        <v>348</v>
      </c>
      <c r="Q1318" s="1" t="s">
        <v>1738</v>
      </c>
      <c r="R1318" s="1">
        <v>4240</v>
      </c>
      <c r="S1318" s="5" t="s">
        <v>2424</v>
      </c>
      <c r="T1318" s="5" t="s">
        <v>2470</v>
      </c>
      <c r="U1318" s="2">
        <v>-125.83296</v>
      </c>
      <c r="V1318" s="1">
        <v>2</v>
      </c>
      <c r="W1318" s="4">
        <v>64.89</v>
      </c>
      <c r="X1318" s="1">
        <v>88571</v>
      </c>
      <c r="Y1318" s="4">
        <f>DataSheet!$E1318-DataSheet!$D1318</f>
        <v>35.940000000000005</v>
      </c>
      <c r="Z1318" s="1" t="e">
        <f t="array" aca="1" ref="Z1318" ca="1">_xludf.IFS(DataSheet!$O1318="Central","Chris",DataSheet!$O1318="East","Erin",DataSheet!$O1318="South","Sam",DataSheet!$O1318="West","William")</f>
        <v>#NAME?</v>
      </c>
    </row>
    <row r="1319" spans="1:26" ht="15.75" customHeight="1">
      <c r="A1319" s="1">
        <v>2704</v>
      </c>
      <c r="B1319" s="1" t="s">
        <v>2478</v>
      </c>
      <c r="C1319" s="1" t="s">
        <v>27</v>
      </c>
      <c r="D1319" s="1">
        <v>0.06</v>
      </c>
      <c r="E1319" s="2">
        <v>3.6</v>
      </c>
      <c r="F1319" s="2">
        <v>2.2000000000000002</v>
      </c>
      <c r="G1319" s="1" t="s">
        <v>42</v>
      </c>
      <c r="H1319" s="1" t="s">
        <v>43</v>
      </c>
      <c r="I1319" s="1" t="s">
        <v>53</v>
      </c>
      <c r="J1319" s="1" t="s">
        <v>97</v>
      </c>
      <c r="K1319" s="1" t="s">
        <v>55</v>
      </c>
      <c r="L1319" s="1" t="s">
        <v>1445</v>
      </c>
      <c r="M1319" s="3">
        <v>0.39</v>
      </c>
      <c r="N1319" s="1" t="s">
        <v>34</v>
      </c>
      <c r="O1319" s="1" t="s">
        <v>35</v>
      </c>
      <c r="P1319" s="1" t="s">
        <v>133</v>
      </c>
      <c r="Q1319" s="1" t="s">
        <v>2479</v>
      </c>
      <c r="R1319" s="1">
        <v>32503</v>
      </c>
      <c r="S1319" s="5" t="s">
        <v>2424</v>
      </c>
      <c r="T1319" s="5" t="s">
        <v>2470</v>
      </c>
      <c r="U1319" s="2">
        <v>2755.6421999999998</v>
      </c>
      <c r="V1319" s="1">
        <v>4</v>
      </c>
      <c r="W1319" s="4">
        <v>15.19</v>
      </c>
      <c r="X1319" s="1">
        <v>91407</v>
      </c>
      <c r="Y1319" s="4">
        <f>DataSheet!$E1319-DataSheet!$D1319</f>
        <v>3.54</v>
      </c>
      <c r="Z1319" s="1" t="e">
        <f t="array" aca="1" ref="Z1319" ca="1">_xludf.IFS(DataSheet!$O1319="Central","Chris",DataSheet!$O1319="East","Erin",DataSheet!$O1319="South","Sam",DataSheet!$O1319="West","William")</f>
        <v>#NAME?</v>
      </c>
    </row>
    <row r="1320" spans="1:26" ht="15.75" customHeight="1">
      <c r="A1320" s="1">
        <v>1352</v>
      </c>
      <c r="B1320" s="1" t="s">
        <v>2480</v>
      </c>
      <c r="C1320" s="1" t="s">
        <v>41</v>
      </c>
      <c r="D1320" s="1">
        <v>0.05</v>
      </c>
      <c r="E1320" s="2">
        <v>17.670000000000002</v>
      </c>
      <c r="F1320" s="2">
        <v>8.99</v>
      </c>
      <c r="G1320" s="1" t="s">
        <v>42</v>
      </c>
      <c r="H1320" s="1" t="s">
        <v>80</v>
      </c>
      <c r="I1320" s="1" t="s">
        <v>30</v>
      </c>
      <c r="J1320" s="1" t="s">
        <v>136</v>
      </c>
      <c r="K1320" s="1" t="s">
        <v>46</v>
      </c>
      <c r="L1320" s="1" t="s">
        <v>2162</v>
      </c>
      <c r="M1320" s="3">
        <v>0.47</v>
      </c>
      <c r="N1320" s="1" t="s">
        <v>34</v>
      </c>
      <c r="O1320" s="1" t="s">
        <v>121</v>
      </c>
      <c r="P1320" s="1" t="s">
        <v>437</v>
      </c>
      <c r="Q1320" s="1" t="s">
        <v>1783</v>
      </c>
      <c r="R1320" s="1">
        <v>20746</v>
      </c>
      <c r="S1320" s="5" t="s">
        <v>2424</v>
      </c>
      <c r="T1320" s="5" t="s">
        <v>2449</v>
      </c>
      <c r="U1320" s="2">
        <v>46.036799999999999</v>
      </c>
      <c r="V1320" s="1">
        <v>16</v>
      </c>
      <c r="W1320" s="4">
        <v>283.44</v>
      </c>
      <c r="X1320" s="1">
        <v>88234</v>
      </c>
      <c r="Y1320" s="4">
        <f>DataSheet!$E1320-DataSheet!$D1320</f>
        <v>17.62</v>
      </c>
      <c r="Z1320" s="1" t="e">
        <f t="array" aca="1" ref="Z1320" ca="1">_xludf.IFS(DataSheet!$O1320="Central","Chris",DataSheet!$O1320="East","Erin",DataSheet!$O1320="South","Sam",DataSheet!$O1320="West","William")</f>
        <v>#NAME?</v>
      </c>
    </row>
    <row r="1321" spans="1:26" ht="15.75" customHeight="1">
      <c r="A1321" s="1">
        <v>1347</v>
      </c>
      <c r="B1321" s="1" t="s">
        <v>2481</v>
      </c>
      <c r="C1321" s="1" t="s">
        <v>52</v>
      </c>
      <c r="D1321" s="1">
        <v>0.1</v>
      </c>
      <c r="E1321" s="2">
        <v>2.62</v>
      </c>
      <c r="F1321" s="2">
        <v>0.8</v>
      </c>
      <c r="G1321" s="1" t="s">
        <v>42</v>
      </c>
      <c r="H1321" s="1" t="s">
        <v>80</v>
      </c>
      <c r="I1321" s="1" t="s">
        <v>53</v>
      </c>
      <c r="J1321" s="1" t="s">
        <v>188</v>
      </c>
      <c r="K1321" s="1" t="s">
        <v>55</v>
      </c>
      <c r="L1321" s="1" t="s">
        <v>2231</v>
      </c>
      <c r="M1321" s="3">
        <v>0.39</v>
      </c>
      <c r="N1321" s="1" t="s">
        <v>34</v>
      </c>
      <c r="O1321" s="1" t="s">
        <v>35</v>
      </c>
      <c r="P1321" s="1" t="s">
        <v>133</v>
      </c>
      <c r="Q1321" s="1" t="s">
        <v>2482</v>
      </c>
      <c r="R1321" s="1">
        <v>33511</v>
      </c>
      <c r="S1321" s="5" t="s">
        <v>2424</v>
      </c>
      <c r="T1321" s="5" t="s">
        <v>2483</v>
      </c>
      <c r="U1321" s="2">
        <v>-94.490899999999996</v>
      </c>
      <c r="V1321" s="1">
        <v>21</v>
      </c>
      <c r="W1321" s="4">
        <v>51.86</v>
      </c>
      <c r="X1321" s="1">
        <v>89686</v>
      </c>
      <c r="Y1321" s="4">
        <f>DataSheet!$E1321-DataSheet!$D1321</f>
        <v>2.52</v>
      </c>
      <c r="Z1321" s="1" t="e">
        <f t="array" aca="1" ref="Z1321" ca="1">_xludf.IFS(DataSheet!$O1321="Central","Chris",DataSheet!$O1321="East","Erin",DataSheet!$O1321="South","Sam",DataSheet!$O1321="West","William")</f>
        <v>#NAME?</v>
      </c>
    </row>
    <row r="1322" spans="1:26" ht="15.75" customHeight="1">
      <c r="A1322" s="1">
        <v>2704</v>
      </c>
      <c r="B1322" s="1" t="s">
        <v>2478</v>
      </c>
      <c r="C1322" s="1" t="s">
        <v>52</v>
      </c>
      <c r="D1322" s="1">
        <v>0.03</v>
      </c>
      <c r="E1322" s="2">
        <v>13.48</v>
      </c>
      <c r="F1322" s="2">
        <v>4.51</v>
      </c>
      <c r="G1322" s="1" t="s">
        <v>96</v>
      </c>
      <c r="H1322" s="1" t="s">
        <v>43</v>
      </c>
      <c r="I1322" s="1" t="s">
        <v>53</v>
      </c>
      <c r="J1322" s="1" t="s">
        <v>87</v>
      </c>
      <c r="K1322" s="1" t="s">
        <v>82</v>
      </c>
      <c r="L1322" s="1" t="s">
        <v>1867</v>
      </c>
      <c r="M1322" s="3">
        <v>0.59</v>
      </c>
      <c r="N1322" s="1" t="s">
        <v>34</v>
      </c>
      <c r="O1322" s="1" t="s">
        <v>35</v>
      </c>
      <c r="P1322" s="1" t="s">
        <v>133</v>
      </c>
      <c r="Q1322" s="1" t="s">
        <v>2479</v>
      </c>
      <c r="R1322" s="1">
        <v>32503</v>
      </c>
      <c r="S1322" s="5" t="s">
        <v>2424</v>
      </c>
      <c r="T1322" s="5" t="s">
        <v>2484</v>
      </c>
      <c r="U1322" s="2">
        <v>-256.01799999999997</v>
      </c>
      <c r="V1322" s="1">
        <v>4</v>
      </c>
      <c r="W1322" s="4">
        <v>59.49</v>
      </c>
      <c r="X1322" s="1">
        <v>91408</v>
      </c>
      <c r="Y1322" s="4">
        <f>DataSheet!$E1322-DataSheet!$D1322</f>
        <v>13.450000000000001</v>
      </c>
      <c r="Z1322" s="1" t="e">
        <f t="array" aca="1" ref="Z1322" ca="1">_xludf.IFS(DataSheet!$O1322="Central","Chris",DataSheet!$O1322="East","Erin",DataSheet!$O1322="South","Sam",DataSheet!$O1322="West","William")</f>
        <v>#NAME?</v>
      </c>
    </row>
    <row r="1323" spans="1:26" ht="15.75" customHeight="1">
      <c r="A1323" s="1">
        <v>2823</v>
      </c>
      <c r="B1323" s="1" t="s">
        <v>2485</v>
      </c>
      <c r="C1323" s="1" t="s">
        <v>52</v>
      </c>
      <c r="D1323" s="1">
        <v>0.02</v>
      </c>
      <c r="E1323" s="2">
        <v>21.98</v>
      </c>
      <c r="F1323" s="2">
        <v>2.87</v>
      </c>
      <c r="G1323" s="1" t="s">
        <v>42</v>
      </c>
      <c r="H1323" s="1" t="s">
        <v>103</v>
      </c>
      <c r="I1323" s="1" t="s">
        <v>53</v>
      </c>
      <c r="J1323" s="1" t="s">
        <v>54</v>
      </c>
      <c r="K1323" s="1" t="s">
        <v>46</v>
      </c>
      <c r="L1323" s="1" t="s">
        <v>1822</v>
      </c>
      <c r="M1323" s="3">
        <v>0.55000000000000004</v>
      </c>
      <c r="N1323" s="1" t="s">
        <v>34</v>
      </c>
      <c r="O1323" s="1" t="s">
        <v>65</v>
      </c>
      <c r="P1323" s="1" t="s">
        <v>312</v>
      </c>
      <c r="Q1323" s="1" t="s">
        <v>2486</v>
      </c>
      <c r="R1323" s="1">
        <v>89031</v>
      </c>
      <c r="S1323" s="5" t="s">
        <v>2424</v>
      </c>
      <c r="T1323" s="5" t="s">
        <v>2470</v>
      </c>
      <c r="U1323" s="2">
        <v>165.6345</v>
      </c>
      <c r="V1323" s="1">
        <v>11</v>
      </c>
      <c r="W1323" s="4">
        <v>240.05</v>
      </c>
      <c r="X1323" s="1">
        <v>87240</v>
      </c>
      <c r="Y1323" s="4">
        <f>DataSheet!$E1323-DataSheet!$D1323</f>
        <v>21.96</v>
      </c>
      <c r="Z1323" s="1" t="e">
        <f t="array" aca="1" ref="Z1323" ca="1">_xludf.IFS(DataSheet!$O1323="Central","Chris",DataSheet!$O1323="East","Erin",DataSheet!$O1323="South","Sam",DataSheet!$O1323="West","William")</f>
        <v>#NAME?</v>
      </c>
    </row>
    <row r="1324" spans="1:26" ht="15.75" customHeight="1">
      <c r="A1324" s="1">
        <v>1989</v>
      </c>
      <c r="B1324" s="1" t="s">
        <v>720</v>
      </c>
      <c r="C1324" s="1" t="s">
        <v>126</v>
      </c>
      <c r="D1324" s="1">
        <v>0.1</v>
      </c>
      <c r="E1324" s="2">
        <v>1.6</v>
      </c>
      <c r="F1324" s="2">
        <v>1.29</v>
      </c>
      <c r="G1324" s="1" t="s">
        <v>42</v>
      </c>
      <c r="H1324" s="1" t="s">
        <v>80</v>
      </c>
      <c r="I1324" s="1" t="s">
        <v>53</v>
      </c>
      <c r="J1324" s="1" t="s">
        <v>54</v>
      </c>
      <c r="K1324" s="1" t="s">
        <v>55</v>
      </c>
      <c r="L1324" s="1" t="s">
        <v>2487</v>
      </c>
      <c r="M1324" s="3">
        <v>0.42</v>
      </c>
      <c r="N1324" s="1" t="s">
        <v>34</v>
      </c>
      <c r="O1324" s="1" t="s">
        <v>65</v>
      </c>
      <c r="P1324" s="1" t="s">
        <v>156</v>
      </c>
      <c r="Q1324" s="1" t="s">
        <v>722</v>
      </c>
      <c r="R1324" s="1">
        <v>84117</v>
      </c>
      <c r="S1324" s="5" t="s">
        <v>2424</v>
      </c>
      <c r="T1324" s="5" t="s">
        <v>2424</v>
      </c>
      <c r="U1324" s="2">
        <v>-14.990399999999999</v>
      </c>
      <c r="V1324" s="1">
        <v>11</v>
      </c>
      <c r="W1324" s="4">
        <v>16.88</v>
      </c>
      <c r="X1324" s="1">
        <v>90003</v>
      </c>
      <c r="Y1324" s="4">
        <f>DataSheet!$E1324-DataSheet!$D1324</f>
        <v>1.5</v>
      </c>
      <c r="Z1324" s="1" t="e">
        <f t="array" aca="1" ref="Z1324" ca="1">_xludf.IFS(DataSheet!$O1324="Central","Chris",DataSheet!$O1324="East","Erin",DataSheet!$O1324="South","Sam",DataSheet!$O1324="West","William")</f>
        <v>#NAME?</v>
      </c>
    </row>
    <row r="1325" spans="1:26" ht="15.75" customHeight="1">
      <c r="A1325" s="1">
        <v>2394</v>
      </c>
      <c r="B1325" s="1" t="s">
        <v>2488</v>
      </c>
      <c r="C1325" s="1" t="s">
        <v>27</v>
      </c>
      <c r="D1325" s="1">
        <v>0.01</v>
      </c>
      <c r="E1325" s="2">
        <v>11.7</v>
      </c>
      <c r="F1325" s="2">
        <v>5.63</v>
      </c>
      <c r="G1325" s="1" t="s">
        <v>42</v>
      </c>
      <c r="H1325" s="1" t="s">
        <v>103</v>
      </c>
      <c r="I1325" s="1" t="s">
        <v>53</v>
      </c>
      <c r="J1325" s="1" t="s">
        <v>81</v>
      </c>
      <c r="K1325" s="1" t="s">
        <v>82</v>
      </c>
      <c r="L1325" s="1" t="s">
        <v>2489</v>
      </c>
      <c r="M1325" s="3">
        <v>0.4</v>
      </c>
      <c r="N1325" s="1" t="s">
        <v>34</v>
      </c>
      <c r="O1325" s="1" t="s">
        <v>35</v>
      </c>
      <c r="P1325" s="1" t="s">
        <v>84</v>
      </c>
      <c r="Q1325" s="1" t="s">
        <v>2490</v>
      </c>
      <c r="R1325" s="1">
        <v>30328</v>
      </c>
      <c r="S1325" s="5" t="s">
        <v>2449</v>
      </c>
      <c r="T1325" s="5" t="s">
        <v>2412</v>
      </c>
      <c r="U1325" s="2">
        <v>39.21</v>
      </c>
      <c r="V1325" s="1">
        <v>16</v>
      </c>
      <c r="W1325" s="4">
        <v>196.69</v>
      </c>
      <c r="X1325" s="1">
        <v>86949</v>
      </c>
      <c r="Y1325" s="4">
        <f>DataSheet!$E1325-DataSheet!$D1325</f>
        <v>11.69</v>
      </c>
      <c r="Z1325" s="1" t="e">
        <f t="array" aca="1" ref="Z1325" ca="1">_xludf.IFS(DataSheet!$O1325="Central","Chris",DataSheet!$O1325="East","Erin",DataSheet!$O1325="South","Sam",DataSheet!$O1325="West","William")</f>
        <v>#NAME?</v>
      </c>
    </row>
    <row r="1326" spans="1:26" ht="15.75" customHeight="1">
      <c r="A1326" s="1">
        <v>2394</v>
      </c>
      <c r="B1326" s="1" t="s">
        <v>2488</v>
      </c>
      <c r="C1326" s="1" t="s">
        <v>27</v>
      </c>
      <c r="D1326" s="1">
        <v>0.03</v>
      </c>
      <c r="E1326" s="2">
        <v>4.55</v>
      </c>
      <c r="F1326" s="2">
        <v>1.49</v>
      </c>
      <c r="G1326" s="1" t="s">
        <v>42</v>
      </c>
      <c r="H1326" s="1" t="s">
        <v>103</v>
      </c>
      <c r="I1326" s="1" t="s">
        <v>53</v>
      </c>
      <c r="J1326" s="1" t="s">
        <v>81</v>
      </c>
      <c r="K1326" s="1" t="s">
        <v>82</v>
      </c>
      <c r="L1326" s="1" t="s">
        <v>1575</v>
      </c>
      <c r="M1326" s="3">
        <v>0.35</v>
      </c>
      <c r="N1326" s="1" t="s">
        <v>34</v>
      </c>
      <c r="O1326" s="1" t="s">
        <v>35</v>
      </c>
      <c r="P1326" s="1" t="s">
        <v>84</v>
      </c>
      <c r="Q1326" s="1" t="s">
        <v>2490</v>
      </c>
      <c r="R1326" s="1">
        <v>30328</v>
      </c>
      <c r="S1326" s="5" t="s">
        <v>2449</v>
      </c>
      <c r="T1326" s="5" t="s">
        <v>2449</v>
      </c>
      <c r="U1326" s="2">
        <v>100.38</v>
      </c>
      <c r="V1326" s="1">
        <v>9</v>
      </c>
      <c r="W1326" s="4">
        <v>40.28</v>
      </c>
      <c r="X1326" s="1">
        <v>86949</v>
      </c>
      <c r="Y1326" s="4">
        <f>DataSheet!$E1326-DataSheet!$D1326</f>
        <v>4.5199999999999996</v>
      </c>
      <c r="Z1326" s="1" t="e">
        <f t="array" aca="1" ref="Z1326" ca="1">_xludf.IFS(DataSheet!$O1326="Central","Chris",DataSheet!$O1326="East","Erin",DataSheet!$O1326="South","Sam",DataSheet!$O1326="West","William")</f>
        <v>#NAME?</v>
      </c>
    </row>
    <row r="1327" spans="1:26" ht="15.75" customHeight="1">
      <c r="A1327" s="1">
        <v>2724</v>
      </c>
      <c r="B1327" s="1" t="s">
        <v>2491</v>
      </c>
      <c r="C1327" s="1" t="s">
        <v>27</v>
      </c>
      <c r="D1327" s="1">
        <v>0.06</v>
      </c>
      <c r="E1327" s="2">
        <v>4.9800000000000004</v>
      </c>
      <c r="F1327" s="2">
        <v>7.44</v>
      </c>
      <c r="G1327" s="1" t="s">
        <v>42</v>
      </c>
      <c r="H1327" s="1" t="s">
        <v>80</v>
      </c>
      <c r="I1327" s="1" t="s">
        <v>53</v>
      </c>
      <c r="J1327" s="1" t="s">
        <v>97</v>
      </c>
      <c r="K1327" s="1" t="s">
        <v>82</v>
      </c>
      <c r="L1327" s="1" t="s">
        <v>2285</v>
      </c>
      <c r="M1327" s="3">
        <v>0.36</v>
      </c>
      <c r="N1327" s="1" t="s">
        <v>34</v>
      </c>
      <c r="O1327" s="1" t="s">
        <v>35</v>
      </c>
      <c r="P1327" s="1" t="s">
        <v>418</v>
      </c>
      <c r="Q1327" s="1" t="s">
        <v>2492</v>
      </c>
      <c r="R1327" s="1">
        <v>37421</v>
      </c>
      <c r="S1327" s="5" t="s">
        <v>2449</v>
      </c>
      <c r="T1327" s="5" t="s">
        <v>2470</v>
      </c>
      <c r="U1327" s="2">
        <v>-37.561999999999998</v>
      </c>
      <c r="V1327" s="1">
        <v>10</v>
      </c>
      <c r="W1327" s="4">
        <v>53.21</v>
      </c>
      <c r="X1327" s="1">
        <v>88959</v>
      </c>
      <c r="Y1327" s="4">
        <f>DataSheet!$E1327-DataSheet!$D1327</f>
        <v>4.9200000000000008</v>
      </c>
      <c r="Z1327" s="1" t="e">
        <f t="array" aca="1" ref="Z1327" ca="1">_xludf.IFS(DataSheet!$O1327="Central","Chris",DataSheet!$O1327="East","Erin",DataSheet!$O1327="South","Sam",DataSheet!$O1327="West","William")</f>
        <v>#NAME?</v>
      </c>
    </row>
    <row r="1328" spans="1:26" ht="15.75" customHeight="1">
      <c r="A1328" s="1">
        <v>2724</v>
      </c>
      <c r="B1328" s="1" t="s">
        <v>2491</v>
      </c>
      <c r="C1328" s="1" t="s">
        <v>27</v>
      </c>
      <c r="D1328" s="1">
        <v>0.01</v>
      </c>
      <c r="E1328" s="2">
        <v>6.48</v>
      </c>
      <c r="F1328" s="2">
        <v>7.37</v>
      </c>
      <c r="G1328" s="1" t="s">
        <v>42</v>
      </c>
      <c r="H1328" s="1" t="s">
        <v>80</v>
      </c>
      <c r="I1328" s="1" t="s">
        <v>53</v>
      </c>
      <c r="J1328" s="1" t="s">
        <v>97</v>
      </c>
      <c r="K1328" s="1" t="s">
        <v>82</v>
      </c>
      <c r="L1328" s="1" t="s">
        <v>1694</v>
      </c>
      <c r="M1328" s="3">
        <v>0.37</v>
      </c>
      <c r="N1328" s="1" t="s">
        <v>34</v>
      </c>
      <c r="O1328" s="1" t="s">
        <v>35</v>
      </c>
      <c r="P1328" s="1" t="s">
        <v>418</v>
      </c>
      <c r="Q1328" s="1" t="s">
        <v>2492</v>
      </c>
      <c r="R1328" s="1">
        <v>37421</v>
      </c>
      <c r="S1328" s="5" t="s">
        <v>2449</v>
      </c>
      <c r="T1328" s="5" t="s">
        <v>2412</v>
      </c>
      <c r="U1328" s="2">
        <v>-449.69400000000002</v>
      </c>
      <c r="V1328" s="1">
        <v>18</v>
      </c>
      <c r="W1328" s="4">
        <v>122.8</v>
      </c>
      <c r="X1328" s="1">
        <v>88959</v>
      </c>
      <c r="Y1328" s="4">
        <f>DataSheet!$E1328-DataSheet!$D1328</f>
        <v>6.4700000000000006</v>
      </c>
      <c r="Z1328" s="1" t="e">
        <f t="array" aca="1" ref="Z1328" ca="1">_xludf.IFS(DataSheet!$O1328="Central","Chris",DataSheet!$O1328="East","Erin",DataSheet!$O1328="South","Sam",DataSheet!$O1328="West","William")</f>
        <v>#NAME?</v>
      </c>
    </row>
    <row r="1329" spans="1:26" ht="15.75" customHeight="1">
      <c r="A1329" s="1">
        <v>1271</v>
      </c>
      <c r="B1329" s="1" t="s">
        <v>2218</v>
      </c>
      <c r="C1329" s="1" t="s">
        <v>52</v>
      </c>
      <c r="D1329" s="1">
        <v>0.1</v>
      </c>
      <c r="E1329" s="2">
        <v>34.229999999999997</v>
      </c>
      <c r="F1329" s="2">
        <v>5.0199999999999996</v>
      </c>
      <c r="G1329" s="1" t="s">
        <v>42</v>
      </c>
      <c r="H1329" s="1" t="s">
        <v>103</v>
      </c>
      <c r="I1329" s="1" t="s">
        <v>30</v>
      </c>
      <c r="J1329" s="1" t="s">
        <v>136</v>
      </c>
      <c r="K1329" s="1" t="s">
        <v>82</v>
      </c>
      <c r="L1329" s="1" t="s">
        <v>1376</v>
      </c>
      <c r="M1329" s="3">
        <v>0.55000000000000004</v>
      </c>
      <c r="N1329" s="1" t="s">
        <v>34</v>
      </c>
      <c r="O1329" s="1" t="s">
        <v>65</v>
      </c>
      <c r="P1329" s="1" t="s">
        <v>99</v>
      </c>
      <c r="Q1329" s="1" t="s">
        <v>2219</v>
      </c>
      <c r="R1329" s="1">
        <v>91941</v>
      </c>
      <c r="S1329" s="5" t="s">
        <v>2449</v>
      </c>
      <c r="T1329" s="5" t="s">
        <v>2483</v>
      </c>
      <c r="U1329" s="2">
        <v>151.56540000000001</v>
      </c>
      <c r="V1329" s="1">
        <v>7</v>
      </c>
      <c r="W1329" s="4">
        <v>219.66</v>
      </c>
      <c r="X1329" s="1">
        <v>88411</v>
      </c>
      <c r="Y1329" s="4">
        <f>DataSheet!$E1329-DataSheet!$D1329</f>
        <v>34.129999999999995</v>
      </c>
      <c r="Z1329" s="1" t="e">
        <f t="array" aca="1" ref="Z1329" ca="1">_xludf.IFS(DataSheet!$O1329="Central","Chris",DataSheet!$O1329="East","Erin",DataSheet!$O1329="South","Sam",DataSheet!$O1329="West","William")</f>
        <v>#NAME?</v>
      </c>
    </row>
    <row r="1330" spans="1:26" ht="15.75" customHeight="1">
      <c r="A1330" s="1">
        <v>1383</v>
      </c>
      <c r="B1330" s="1" t="s">
        <v>2493</v>
      </c>
      <c r="C1330" s="1" t="s">
        <v>126</v>
      </c>
      <c r="D1330" s="1">
        <v>0.03</v>
      </c>
      <c r="E1330" s="2">
        <v>2.23</v>
      </c>
      <c r="F1330" s="2">
        <v>4.57</v>
      </c>
      <c r="G1330" s="1" t="s">
        <v>42</v>
      </c>
      <c r="H1330" s="1" t="s">
        <v>43</v>
      </c>
      <c r="I1330" s="1" t="s">
        <v>30</v>
      </c>
      <c r="J1330" s="1" t="s">
        <v>136</v>
      </c>
      <c r="K1330" s="1" t="s">
        <v>46</v>
      </c>
      <c r="L1330" s="1" t="s">
        <v>2494</v>
      </c>
      <c r="M1330" s="3">
        <v>0.41</v>
      </c>
      <c r="N1330" s="1" t="s">
        <v>34</v>
      </c>
      <c r="O1330" s="1" t="s">
        <v>65</v>
      </c>
      <c r="P1330" s="1" t="s">
        <v>156</v>
      </c>
      <c r="Q1330" s="1" t="s">
        <v>1288</v>
      </c>
      <c r="R1330" s="1">
        <v>84120</v>
      </c>
      <c r="S1330" s="5" t="s">
        <v>2449</v>
      </c>
      <c r="T1330" s="5" t="s">
        <v>2470</v>
      </c>
      <c r="U1330" s="2">
        <v>-93.25</v>
      </c>
      <c r="V1330" s="1">
        <v>12</v>
      </c>
      <c r="W1330" s="4">
        <v>28.66</v>
      </c>
      <c r="X1330" s="1">
        <v>89406</v>
      </c>
      <c r="Y1330" s="4">
        <f>DataSheet!$E1330-DataSheet!$D1330</f>
        <v>2.2000000000000002</v>
      </c>
      <c r="Z1330" s="1" t="e">
        <f t="array" aca="1" ref="Z1330" ca="1">_xludf.IFS(DataSheet!$O1330="Central","Chris",DataSheet!$O1330="East","Erin",DataSheet!$O1330="South","Sam",DataSheet!$O1330="West","William")</f>
        <v>#NAME?</v>
      </c>
    </row>
    <row r="1331" spans="1:26" ht="15.75" customHeight="1">
      <c r="A1331" s="1">
        <v>381</v>
      </c>
      <c r="B1331" s="1" t="s">
        <v>2495</v>
      </c>
      <c r="C1331" s="1" t="s">
        <v>79</v>
      </c>
      <c r="D1331" s="1">
        <v>7.0000000000000007E-2</v>
      </c>
      <c r="E1331" s="2">
        <v>415.88</v>
      </c>
      <c r="F1331" s="2">
        <v>11.37</v>
      </c>
      <c r="G1331" s="1" t="s">
        <v>42</v>
      </c>
      <c r="H1331" s="1" t="s">
        <v>103</v>
      </c>
      <c r="I1331" s="1" t="s">
        <v>53</v>
      </c>
      <c r="J1331" s="1" t="s">
        <v>87</v>
      </c>
      <c r="K1331" s="1" t="s">
        <v>82</v>
      </c>
      <c r="L1331" s="1" t="s">
        <v>1442</v>
      </c>
      <c r="M1331" s="3">
        <v>0.56999999999999995</v>
      </c>
      <c r="N1331" s="1" t="s">
        <v>34</v>
      </c>
      <c r="O1331" s="1" t="s">
        <v>57</v>
      </c>
      <c r="P1331" s="1" t="s">
        <v>112</v>
      </c>
      <c r="Q1331" s="1" t="s">
        <v>1937</v>
      </c>
      <c r="R1331" s="1">
        <v>61701</v>
      </c>
      <c r="S1331" s="5" t="s">
        <v>2449</v>
      </c>
      <c r="T1331" s="5" t="s">
        <v>2449</v>
      </c>
      <c r="U1331" s="2">
        <v>-539.59</v>
      </c>
      <c r="V1331" s="1">
        <v>1</v>
      </c>
      <c r="W1331" s="4">
        <v>394.51</v>
      </c>
      <c r="X1331" s="1">
        <v>88929</v>
      </c>
      <c r="Y1331" s="4">
        <f>DataSheet!$E1331-DataSheet!$D1331</f>
        <v>415.81</v>
      </c>
      <c r="Z1331" s="1" t="e">
        <f t="array" aca="1" ref="Z1331" ca="1">_xludf.IFS(DataSheet!$O1331="Central","Chris",DataSheet!$O1331="East","Erin",DataSheet!$O1331="South","Sam",DataSheet!$O1331="West","William")</f>
        <v>#NAME?</v>
      </c>
    </row>
    <row r="1332" spans="1:26" ht="15.75" customHeight="1">
      <c r="A1332" s="1">
        <v>1193</v>
      </c>
      <c r="B1332" s="1" t="s">
        <v>1410</v>
      </c>
      <c r="C1332" s="1" t="s">
        <v>79</v>
      </c>
      <c r="D1332" s="1">
        <v>0.03</v>
      </c>
      <c r="E1332" s="2">
        <v>5.98</v>
      </c>
      <c r="F1332" s="2">
        <v>1.49</v>
      </c>
      <c r="G1332" s="1" t="s">
        <v>42</v>
      </c>
      <c r="H1332" s="1" t="s">
        <v>29</v>
      </c>
      <c r="I1332" s="1" t="s">
        <v>53</v>
      </c>
      <c r="J1332" s="1" t="s">
        <v>81</v>
      </c>
      <c r="K1332" s="1" t="s">
        <v>82</v>
      </c>
      <c r="L1332" s="1" t="s">
        <v>1663</v>
      </c>
      <c r="M1332" s="3">
        <v>0.39</v>
      </c>
      <c r="N1332" s="1" t="s">
        <v>34</v>
      </c>
      <c r="O1332" s="1" t="s">
        <v>121</v>
      </c>
      <c r="P1332" s="1" t="s">
        <v>392</v>
      </c>
      <c r="Q1332" s="1" t="s">
        <v>73</v>
      </c>
      <c r="R1332" s="1">
        <v>20016</v>
      </c>
      <c r="S1332" s="5" t="s">
        <v>2449</v>
      </c>
      <c r="T1332" s="5" t="s">
        <v>2412</v>
      </c>
      <c r="U1332" s="2">
        <v>38.08</v>
      </c>
      <c r="V1332" s="1">
        <v>85</v>
      </c>
      <c r="W1332" s="4">
        <v>517.85</v>
      </c>
      <c r="X1332" s="1">
        <v>38852</v>
      </c>
      <c r="Y1332" s="4">
        <f>DataSheet!$E1332-DataSheet!$D1332</f>
        <v>5.95</v>
      </c>
      <c r="Z1332" s="1" t="e">
        <f t="array" aca="1" ref="Z1332" ca="1">_xludf.IFS(DataSheet!$O1332="Central","Chris",DataSheet!$O1332="East","Erin",DataSheet!$O1332="South","Sam",DataSheet!$O1332="West","William")</f>
        <v>#NAME?</v>
      </c>
    </row>
    <row r="1333" spans="1:26" ht="15.75" customHeight="1">
      <c r="A1333" s="1">
        <v>1194</v>
      </c>
      <c r="B1333" s="1" t="s">
        <v>2496</v>
      </c>
      <c r="C1333" s="1" t="s">
        <v>79</v>
      </c>
      <c r="D1333" s="1">
        <v>0.03</v>
      </c>
      <c r="E1333" s="2">
        <v>5.98</v>
      </c>
      <c r="F1333" s="2">
        <v>1.49</v>
      </c>
      <c r="G1333" s="1" t="s">
        <v>42</v>
      </c>
      <c r="H1333" s="1" t="s">
        <v>29</v>
      </c>
      <c r="I1333" s="1" t="s">
        <v>53</v>
      </c>
      <c r="J1333" s="1" t="s">
        <v>81</v>
      </c>
      <c r="K1333" s="1" t="s">
        <v>82</v>
      </c>
      <c r="L1333" s="1" t="s">
        <v>1663</v>
      </c>
      <c r="M1333" s="3">
        <v>0.39</v>
      </c>
      <c r="N1333" s="1" t="s">
        <v>34</v>
      </c>
      <c r="O1333" s="1" t="s">
        <v>35</v>
      </c>
      <c r="P1333" s="1" t="s">
        <v>133</v>
      </c>
      <c r="Q1333" s="1" t="s">
        <v>2497</v>
      </c>
      <c r="R1333" s="1">
        <v>34142</v>
      </c>
      <c r="S1333" s="5" t="s">
        <v>2449</v>
      </c>
      <c r="T1333" s="5" t="s">
        <v>2412</v>
      </c>
      <c r="U1333" s="2">
        <v>20.495999999999999</v>
      </c>
      <c r="V1333" s="1">
        <v>21</v>
      </c>
      <c r="W1333" s="4">
        <v>127.94</v>
      </c>
      <c r="X1333" s="1">
        <v>87586</v>
      </c>
      <c r="Y1333" s="4">
        <f>DataSheet!$E1333-DataSheet!$D1333</f>
        <v>5.95</v>
      </c>
      <c r="Z1333" s="1" t="e">
        <f t="array" aca="1" ref="Z1333" ca="1">_xludf.IFS(DataSheet!$O1333="Central","Chris",DataSheet!$O1333="East","Erin",DataSheet!$O1333="South","Sam",DataSheet!$O1333="West","William")</f>
        <v>#NAME?</v>
      </c>
    </row>
    <row r="1334" spans="1:26" ht="15.75" customHeight="1">
      <c r="A1334" s="1">
        <v>3139</v>
      </c>
      <c r="B1334" s="1" t="s">
        <v>2498</v>
      </c>
      <c r="C1334" s="1" t="s">
        <v>27</v>
      </c>
      <c r="D1334" s="1">
        <v>0.09</v>
      </c>
      <c r="E1334" s="2">
        <v>280.98</v>
      </c>
      <c r="F1334" s="2">
        <v>57</v>
      </c>
      <c r="G1334" s="1" t="s">
        <v>28</v>
      </c>
      <c r="H1334" s="1" t="s">
        <v>80</v>
      </c>
      <c r="I1334" s="1" t="s">
        <v>30</v>
      </c>
      <c r="J1334" s="1" t="s">
        <v>119</v>
      </c>
      <c r="K1334" s="1" t="s">
        <v>63</v>
      </c>
      <c r="L1334" s="1" t="s">
        <v>898</v>
      </c>
      <c r="M1334" s="3">
        <v>0.78</v>
      </c>
      <c r="N1334" s="1" t="s">
        <v>34</v>
      </c>
      <c r="O1334" s="1" t="s">
        <v>121</v>
      </c>
      <c r="P1334" s="1" t="s">
        <v>415</v>
      </c>
      <c r="Q1334" s="1" t="s">
        <v>2499</v>
      </c>
      <c r="R1334" s="1">
        <v>7016</v>
      </c>
      <c r="S1334" s="5" t="s">
        <v>2470</v>
      </c>
      <c r="T1334" s="5" t="s">
        <v>2500</v>
      </c>
      <c r="U1334" s="2">
        <v>252.488</v>
      </c>
      <c r="V1334" s="1">
        <v>31</v>
      </c>
      <c r="W1334" s="4">
        <v>7974.21</v>
      </c>
      <c r="X1334" s="1">
        <v>86793</v>
      </c>
      <c r="Y1334" s="4">
        <f>DataSheet!$E1334-DataSheet!$D1334</f>
        <v>280.89000000000004</v>
      </c>
      <c r="Z1334" s="1" t="e">
        <f t="array" aca="1" ref="Z1334" ca="1">_xludf.IFS(DataSheet!$O1334="Central","Chris",DataSheet!$O1334="East","Erin",DataSheet!$O1334="South","Sam",DataSheet!$O1334="West","William")</f>
        <v>#NAME?</v>
      </c>
    </row>
    <row r="1335" spans="1:26" ht="15.75" customHeight="1">
      <c r="A1335" s="1">
        <v>3367</v>
      </c>
      <c r="B1335" s="1" t="s">
        <v>2501</v>
      </c>
      <c r="C1335" s="1" t="s">
        <v>27</v>
      </c>
      <c r="D1335" s="1">
        <v>0.08</v>
      </c>
      <c r="E1335" s="2">
        <v>30.97</v>
      </c>
      <c r="F1335" s="2">
        <v>4</v>
      </c>
      <c r="G1335" s="1" t="s">
        <v>42</v>
      </c>
      <c r="H1335" s="1" t="s">
        <v>80</v>
      </c>
      <c r="I1335" s="1" t="s">
        <v>44</v>
      </c>
      <c r="J1335" s="1" t="s">
        <v>45</v>
      </c>
      <c r="K1335" s="1" t="s">
        <v>82</v>
      </c>
      <c r="L1335" s="1" t="s">
        <v>2271</v>
      </c>
      <c r="M1335" s="3">
        <v>0.74</v>
      </c>
      <c r="N1335" s="1" t="s">
        <v>34</v>
      </c>
      <c r="O1335" s="1" t="s">
        <v>121</v>
      </c>
      <c r="P1335" s="1" t="s">
        <v>334</v>
      </c>
      <c r="Q1335" s="1" t="s">
        <v>2502</v>
      </c>
      <c r="R1335" s="1">
        <v>43221</v>
      </c>
      <c r="S1335" s="5" t="s">
        <v>2470</v>
      </c>
      <c r="T1335" s="5" t="s">
        <v>2412</v>
      </c>
      <c r="U1335" s="2">
        <v>10.68</v>
      </c>
      <c r="V1335" s="1">
        <v>26</v>
      </c>
      <c r="W1335" s="4">
        <v>758.97</v>
      </c>
      <c r="X1335" s="1">
        <v>90502</v>
      </c>
      <c r="Y1335" s="4">
        <f>DataSheet!$E1335-DataSheet!$D1335</f>
        <v>30.89</v>
      </c>
      <c r="Z1335" s="1" t="e">
        <f t="array" aca="1" ref="Z1335" ca="1">_xludf.IFS(DataSheet!$O1335="Central","Chris",DataSheet!$O1335="East","Erin",DataSheet!$O1335="South","Sam",DataSheet!$O1335="West","William")</f>
        <v>#NAME?</v>
      </c>
    </row>
    <row r="1336" spans="1:26" ht="15.75" customHeight="1">
      <c r="A1336" s="1">
        <v>3367</v>
      </c>
      <c r="B1336" s="1" t="s">
        <v>2501</v>
      </c>
      <c r="C1336" s="1" t="s">
        <v>27</v>
      </c>
      <c r="D1336" s="1">
        <v>0.1</v>
      </c>
      <c r="E1336" s="2">
        <v>4.13</v>
      </c>
      <c r="F1336" s="2">
        <v>0.5</v>
      </c>
      <c r="G1336" s="1" t="s">
        <v>96</v>
      </c>
      <c r="H1336" s="1" t="s">
        <v>80</v>
      </c>
      <c r="I1336" s="1" t="s">
        <v>53</v>
      </c>
      <c r="J1336" s="1" t="s">
        <v>162</v>
      </c>
      <c r="K1336" s="1" t="s">
        <v>82</v>
      </c>
      <c r="L1336" s="1" t="s">
        <v>2503</v>
      </c>
      <c r="M1336" s="3">
        <v>0.39</v>
      </c>
      <c r="N1336" s="1" t="s">
        <v>34</v>
      </c>
      <c r="O1336" s="1" t="s">
        <v>121</v>
      </c>
      <c r="P1336" s="1" t="s">
        <v>334</v>
      </c>
      <c r="Q1336" s="1" t="s">
        <v>2502</v>
      </c>
      <c r="R1336" s="1">
        <v>43221</v>
      </c>
      <c r="S1336" s="5" t="s">
        <v>2470</v>
      </c>
      <c r="T1336" s="5" t="s">
        <v>2484</v>
      </c>
      <c r="U1336" s="2">
        <v>58.263599999999997</v>
      </c>
      <c r="V1336" s="1">
        <v>18</v>
      </c>
      <c r="W1336" s="4">
        <v>84.44</v>
      </c>
      <c r="X1336" s="1">
        <v>90502</v>
      </c>
      <c r="Y1336" s="4">
        <f>DataSheet!$E1336-DataSheet!$D1336</f>
        <v>4.03</v>
      </c>
      <c r="Z1336" s="1" t="e">
        <f t="array" aca="1" ref="Z1336" ca="1">_xludf.IFS(DataSheet!$O1336="Central","Chris",DataSheet!$O1336="East","Erin",DataSheet!$O1336="South","Sam",DataSheet!$O1336="West","William")</f>
        <v>#NAME?</v>
      </c>
    </row>
    <row r="1337" spans="1:26" ht="15.75" customHeight="1">
      <c r="A1337" s="1">
        <v>408</v>
      </c>
      <c r="B1337" s="1" t="s">
        <v>2504</v>
      </c>
      <c r="C1337" s="1" t="s">
        <v>52</v>
      </c>
      <c r="D1337" s="1">
        <v>7.0000000000000007E-2</v>
      </c>
      <c r="E1337" s="2">
        <v>29.17</v>
      </c>
      <c r="F1337" s="2">
        <v>6.27</v>
      </c>
      <c r="G1337" s="1" t="s">
        <v>42</v>
      </c>
      <c r="H1337" s="1" t="s">
        <v>103</v>
      </c>
      <c r="I1337" s="1" t="s">
        <v>53</v>
      </c>
      <c r="J1337" s="1" t="s">
        <v>81</v>
      </c>
      <c r="K1337" s="1" t="s">
        <v>82</v>
      </c>
      <c r="L1337" s="1" t="s">
        <v>83</v>
      </c>
      <c r="M1337" s="3">
        <v>0.37</v>
      </c>
      <c r="N1337" s="1" t="s">
        <v>34</v>
      </c>
      <c r="O1337" s="1" t="s">
        <v>57</v>
      </c>
      <c r="P1337" s="1" t="s">
        <v>199</v>
      </c>
      <c r="Q1337" s="1" t="s">
        <v>2505</v>
      </c>
      <c r="R1337" s="1">
        <v>78589</v>
      </c>
      <c r="S1337" s="5" t="s">
        <v>2470</v>
      </c>
      <c r="T1337" s="5" t="s">
        <v>2483</v>
      </c>
      <c r="U1337" s="2">
        <v>236.2371</v>
      </c>
      <c r="V1337" s="1">
        <v>14</v>
      </c>
      <c r="W1337" s="4">
        <v>400.47</v>
      </c>
      <c r="X1337" s="1">
        <v>89639</v>
      </c>
      <c r="Y1337" s="4">
        <f>DataSheet!$E1337-DataSheet!$D1337</f>
        <v>29.1</v>
      </c>
      <c r="Z1337" s="1" t="e">
        <f t="array" aca="1" ref="Z1337" ca="1">_xludf.IFS(DataSheet!$O1337="Central","Chris",DataSheet!$O1337="East","Erin",DataSheet!$O1337="South","Sam",DataSheet!$O1337="West","William")</f>
        <v>#NAME?</v>
      </c>
    </row>
    <row r="1338" spans="1:26" ht="15.75" customHeight="1">
      <c r="A1338" s="1">
        <v>2426</v>
      </c>
      <c r="B1338" s="1" t="s">
        <v>1730</v>
      </c>
      <c r="C1338" s="1" t="s">
        <v>52</v>
      </c>
      <c r="D1338" s="1">
        <v>0.08</v>
      </c>
      <c r="E1338" s="2">
        <v>4.4800000000000004</v>
      </c>
      <c r="F1338" s="2">
        <v>49</v>
      </c>
      <c r="G1338" s="1" t="s">
        <v>42</v>
      </c>
      <c r="H1338" s="1" t="s">
        <v>29</v>
      </c>
      <c r="I1338" s="1" t="s">
        <v>53</v>
      </c>
      <c r="J1338" s="1" t="s">
        <v>104</v>
      </c>
      <c r="K1338" s="1" t="s">
        <v>71</v>
      </c>
      <c r="L1338" s="1" t="s">
        <v>489</v>
      </c>
      <c r="M1338" s="3">
        <v>0.6</v>
      </c>
      <c r="N1338" s="1" t="s">
        <v>34</v>
      </c>
      <c r="O1338" s="1" t="s">
        <v>57</v>
      </c>
      <c r="P1338" s="1" t="s">
        <v>199</v>
      </c>
      <c r="Q1338" s="1" t="s">
        <v>1732</v>
      </c>
      <c r="R1338" s="1">
        <v>75061</v>
      </c>
      <c r="S1338" s="5" t="s">
        <v>2470</v>
      </c>
      <c r="T1338" s="5" t="s">
        <v>2470</v>
      </c>
      <c r="U1338" s="2">
        <v>139.58009999999999</v>
      </c>
      <c r="V1338" s="1">
        <v>37</v>
      </c>
      <c r="W1338" s="4">
        <v>202.29</v>
      </c>
      <c r="X1338" s="1">
        <v>90861</v>
      </c>
      <c r="Y1338" s="4">
        <f>DataSheet!$E1338-DataSheet!$D1338</f>
        <v>4.4000000000000004</v>
      </c>
      <c r="Z1338" s="1" t="e">
        <f t="array" aca="1" ref="Z1338" ca="1">_xludf.IFS(DataSheet!$O1338="Central","Chris",DataSheet!$O1338="East","Erin",DataSheet!$O1338="South","Sam",DataSheet!$O1338="West","William")</f>
        <v>#NAME?</v>
      </c>
    </row>
    <row r="1339" spans="1:26" ht="15.75" customHeight="1">
      <c r="A1339" s="1">
        <v>2426</v>
      </c>
      <c r="B1339" s="1" t="s">
        <v>1730</v>
      </c>
      <c r="C1339" s="1" t="s">
        <v>52</v>
      </c>
      <c r="D1339" s="1">
        <v>0</v>
      </c>
      <c r="E1339" s="2">
        <v>17.670000000000002</v>
      </c>
      <c r="F1339" s="2">
        <v>8.99</v>
      </c>
      <c r="G1339" s="1" t="s">
        <v>42</v>
      </c>
      <c r="H1339" s="1" t="s">
        <v>29</v>
      </c>
      <c r="I1339" s="1" t="s">
        <v>30</v>
      </c>
      <c r="J1339" s="1" t="s">
        <v>136</v>
      </c>
      <c r="K1339" s="1" t="s">
        <v>46</v>
      </c>
      <c r="L1339" s="1" t="s">
        <v>2162</v>
      </c>
      <c r="M1339" s="3">
        <v>0.47</v>
      </c>
      <c r="N1339" s="1" t="s">
        <v>34</v>
      </c>
      <c r="O1339" s="1" t="s">
        <v>57</v>
      </c>
      <c r="P1339" s="1" t="s">
        <v>199</v>
      </c>
      <c r="Q1339" s="1" t="s">
        <v>1732</v>
      </c>
      <c r="R1339" s="1">
        <v>75061</v>
      </c>
      <c r="S1339" s="5" t="s">
        <v>2470</v>
      </c>
      <c r="T1339" s="5" t="s">
        <v>2506</v>
      </c>
      <c r="U1339" s="2">
        <v>109.67</v>
      </c>
      <c r="V1339" s="1">
        <v>9</v>
      </c>
      <c r="W1339" s="4">
        <v>168.71</v>
      </c>
      <c r="X1339" s="1">
        <v>90861</v>
      </c>
      <c r="Y1339" s="4">
        <f>DataSheet!$E1339-DataSheet!$D1339</f>
        <v>17.670000000000002</v>
      </c>
      <c r="Z1339" s="1" t="e">
        <f t="array" aca="1" ref="Z1339" ca="1">_xludf.IFS(DataSheet!$O1339="Central","Chris",DataSheet!$O1339="East","Erin",DataSheet!$O1339="South","Sam",DataSheet!$O1339="West","William")</f>
        <v>#NAME?</v>
      </c>
    </row>
    <row r="1340" spans="1:26" ht="15.75" customHeight="1">
      <c r="A1340" s="1">
        <v>2578</v>
      </c>
      <c r="B1340" s="1" t="s">
        <v>2507</v>
      </c>
      <c r="C1340" s="1" t="s">
        <v>52</v>
      </c>
      <c r="D1340" s="1">
        <v>0.04</v>
      </c>
      <c r="E1340" s="2">
        <v>8.6</v>
      </c>
      <c r="F1340" s="2">
        <v>6.19</v>
      </c>
      <c r="G1340" s="1" t="s">
        <v>42</v>
      </c>
      <c r="H1340" s="1" t="s">
        <v>80</v>
      </c>
      <c r="I1340" s="1" t="s">
        <v>53</v>
      </c>
      <c r="J1340" s="1" t="s">
        <v>81</v>
      </c>
      <c r="K1340" s="1" t="s">
        <v>82</v>
      </c>
      <c r="L1340" s="1" t="s">
        <v>554</v>
      </c>
      <c r="M1340" s="3">
        <v>0.38</v>
      </c>
      <c r="N1340" s="1" t="s">
        <v>34</v>
      </c>
      <c r="O1340" s="1" t="s">
        <v>35</v>
      </c>
      <c r="P1340" s="1" t="s">
        <v>174</v>
      </c>
      <c r="Q1340" s="1" t="s">
        <v>2508</v>
      </c>
      <c r="R1340" s="1">
        <v>36801</v>
      </c>
      <c r="S1340" s="5" t="s">
        <v>2470</v>
      </c>
      <c r="T1340" s="5" t="s">
        <v>2484</v>
      </c>
      <c r="U1340" s="2">
        <v>309.71159999999998</v>
      </c>
      <c r="V1340" s="1">
        <v>5</v>
      </c>
      <c r="W1340" s="4">
        <v>46.85</v>
      </c>
      <c r="X1340" s="1">
        <v>88298</v>
      </c>
      <c r="Y1340" s="4">
        <f>DataSheet!$E1340-DataSheet!$D1340</f>
        <v>8.56</v>
      </c>
      <c r="Z1340" s="1" t="e">
        <f t="array" aca="1" ref="Z1340" ca="1">_xludf.IFS(DataSheet!$O1340="Central","Chris",DataSheet!$O1340="East","Erin",DataSheet!$O1340="South","Sam",DataSheet!$O1340="West","William")</f>
        <v>#NAME?</v>
      </c>
    </row>
    <row r="1341" spans="1:26" ht="15.75" customHeight="1">
      <c r="A1341" s="1">
        <v>2578</v>
      </c>
      <c r="B1341" s="1" t="s">
        <v>2507</v>
      </c>
      <c r="C1341" s="1" t="s">
        <v>52</v>
      </c>
      <c r="D1341" s="1">
        <v>0.01</v>
      </c>
      <c r="E1341" s="2">
        <v>3.58</v>
      </c>
      <c r="F1341" s="2">
        <v>1.63</v>
      </c>
      <c r="G1341" s="1" t="s">
        <v>42</v>
      </c>
      <c r="H1341" s="1" t="s">
        <v>80</v>
      </c>
      <c r="I1341" s="1" t="s">
        <v>53</v>
      </c>
      <c r="J1341" s="1" t="s">
        <v>188</v>
      </c>
      <c r="K1341" s="1" t="s">
        <v>55</v>
      </c>
      <c r="L1341" s="1" t="s">
        <v>2339</v>
      </c>
      <c r="M1341" s="3">
        <v>0.36</v>
      </c>
      <c r="N1341" s="1" t="s">
        <v>34</v>
      </c>
      <c r="O1341" s="1" t="s">
        <v>35</v>
      </c>
      <c r="P1341" s="1" t="s">
        <v>174</v>
      </c>
      <c r="Q1341" s="1" t="s">
        <v>2508</v>
      </c>
      <c r="R1341" s="1">
        <v>36801</v>
      </c>
      <c r="S1341" s="5" t="s">
        <v>2470</v>
      </c>
      <c r="T1341" s="5" t="s">
        <v>2483</v>
      </c>
      <c r="U1341" s="2">
        <v>-128.85599999999999</v>
      </c>
      <c r="V1341" s="1">
        <v>26</v>
      </c>
      <c r="W1341" s="4">
        <v>93.57</v>
      </c>
      <c r="X1341" s="1">
        <v>88298</v>
      </c>
      <c r="Y1341" s="4">
        <f>DataSheet!$E1341-DataSheet!$D1341</f>
        <v>3.5700000000000003</v>
      </c>
      <c r="Z1341" s="1" t="e">
        <f t="array" aca="1" ref="Z1341" ca="1">_xludf.IFS(DataSheet!$O1341="Central","Chris",DataSheet!$O1341="East","Erin",DataSheet!$O1341="South","Sam",DataSheet!$O1341="West","William")</f>
        <v>#NAME?</v>
      </c>
    </row>
    <row r="1342" spans="1:26" ht="15.75" customHeight="1">
      <c r="A1342" s="1">
        <v>2578</v>
      </c>
      <c r="B1342" s="1" t="s">
        <v>2507</v>
      </c>
      <c r="C1342" s="1" t="s">
        <v>52</v>
      </c>
      <c r="D1342" s="1">
        <v>0.08</v>
      </c>
      <c r="E1342" s="2">
        <v>105.49</v>
      </c>
      <c r="F1342" s="2">
        <v>41.64</v>
      </c>
      <c r="G1342" s="1" t="s">
        <v>28</v>
      </c>
      <c r="H1342" s="1" t="s">
        <v>80</v>
      </c>
      <c r="I1342" s="1" t="s">
        <v>30</v>
      </c>
      <c r="J1342" s="1" t="s">
        <v>31</v>
      </c>
      <c r="K1342" s="1" t="s">
        <v>32</v>
      </c>
      <c r="L1342" s="1" t="s">
        <v>2509</v>
      </c>
      <c r="M1342" s="3">
        <v>0.75</v>
      </c>
      <c r="N1342" s="1" t="s">
        <v>34</v>
      </c>
      <c r="O1342" s="1" t="s">
        <v>35</v>
      </c>
      <c r="P1342" s="1" t="s">
        <v>174</v>
      </c>
      <c r="Q1342" s="1" t="s">
        <v>2508</v>
      </c>
      <c r="R1342" s="1">
        <v>36801</v>
      </c>
      <c r="S1342" s="5" t="s">
        <v>2470</v>
      </c>
      <c r="T1342" s="5" t="s">
        <v>2506</v>
      </c>
      <c r="U1342" s="2">
        <v>-36.945999999999998</v>
      </c>
      <c r="V1342" s="1">
        <v>34</v>
      </c>
      <c r="W1342" s="4">
        <v>2694.49</v>
      </c>
      <c r="X1342" s="1">
        <v>88298</v>
      </c>
      <c r="Y1342" s="4">
        <f>DataSheet!$E1342-DataSheet!$D1342</f>
        <v>105.41</v>
      </c>
      <c r="Z1342" s="1" t="e">
        <f t="array" aca="1" ref="Z1342" ca="1">_xludf.IFS(DataSheet!$O1342="Central","Chris",DataSheet!$O1342="East","Erin",DataSheet!$O1342="South","Sam",DataSheet!$O1342="West","William")</f>
        <v>#NAME?</v>
      </c>
    </row>
    <row r="1343" spans="1:26" ht="15.75" customHeight="1">
      <c r="A1343" s="1">
        <v>2531</v>
      </c>
      <c r="B1343" s="1" t="s">
        <v>2510</v>
      </c>
      <c r="C1343" s="1" t="s">
        <v>126</v>
      </c>
      <c r="D1343" s="1">
        <v>0.08</v>
      </c>
      <c r="E1343" s="2">
        <v>4</v>
      </c>
      <c r="F1343" s="2">
        <v>1.3</v>
      </c>
      <c r="G1343" s="1" t="s">
        <v>42</v>
      </c>
      <c r="H1343" s="1" t="s">
        <v>29</v>
      </c>
      <c r="I1343" s="1" t="s">
        <v>53</v>
      </c>
      <c r="J1343" s="1" t="s">
        <v>97</v>
      </c>
      <c r="K1343" s="1" t="s">
        <v>55</v>
      </c>
      <c r="L1343" s="1" t="s">
        <v>389</v>
      </c>
      <c r="M1343" s="3">
        <v>0.37</v>
      </c>
      <c r="N1343" s="1" t="s">
        <v>34</v>
      </c>
      <c r="O1343" s="1" t="s">
        <v>65</v>
      </c>
      <c r="P1343" s="1" t="s">
        <v>99</v>
      </c>
      <c r="Q1343" s="1" t="s">
        <v>2511</v>
      </c>
      <c r="R1343" s="1">
        <v>93422</v>
      </c>
      <c r="S1343" s="5" t="s">
        <v>2470</v>
      </c>
      <c r="T1343" s="5" t="s">
        <v>2484</v>
      </c>
      <c r="U1343" s="2">
        <v>28.4</v>
      </c>
      <c r="V1343" s="1">
        <v>14</v>
      </c>
      <c r="W1343" s="4">
        <v>51.99</v>
      </c>
      <c r="X1343" s="1">
        <v>87452</v>
      </c>
      <c r="Y1343" s="4">
        <f>DataSheet!$E1343-DataSheet!$D1343</f>
        <v>3.92</v>
      </c>
      <c r="Z1343" s="1" t="e">
        <f t="array" aca="1" ref="Z1343" ca="1">_xludf.IFS(DataSheet!$O1343="Central","Chris",DataSheet!$O1343="East","Erin",DataSheet!$O1343="South","Sam",DataSheet!$O1343="West","William")</f>
        <v>#NAME?</v>
      </c>
    </row>
    <row r="1344" spans="1:26" ht="15.75" customHeight="1">
      <c r="A1344" s="1">
        <v>27</v>
      </c>
      <c r="B1344" s="1" t="s">
        <v>2512</v>
      </c>
      <c r="C1344" s="1" t="s">
        <v>79</v>
      </c>
      <c r="D1344" s="1">
        <v>0.04</v>
      </c>
      <c r="E1344" s="2">
        <v>4.1399999999999997</v>
      </c>
      <c r="F1344" s="2">
        <v>6.6</v>
      </c>
      <c r="G1344" s="1" t="s">
        <v>42</v>
      </c>
      <c r="H1344" s="1" t="s">
        <v>103</v>
      </c>
      <c r="I1344" s="1" t="s">
        <v>30</v>
      </c>
      <c r="J1344" s="1" t="s">
        <v>136</v>
      </c>
      <c r="K1344" s="1" t="s">
        <v>82</v>
      </c>
      <c r="L1344" s="1" t="s">
        <v>431</v>
      </c>
      <c r="M1344" s="3">
        <v>0.49</v>
      </c>
      <c r="N1344" s="1" t="s">
        <v>34</v>
      </c>
      <c r="O1344" s="1" t="s">
        <v>65</v>
      </c>
      <c r="P1344" s="1" t="s">
        <v>99</v>
      </c>
      <c r="Q1344" s="1" t="s">
        <v>2061</v>
      </c>
      <c r="R1344" s="1">
        <v>90712</v>
      </c>
      <c r="S1344" s="5" t="s">
        <v>2470</v>
      </c>
      <c r="T1344" s="5" t="s">
        <v>2484</v>
      </c>
      <c r="U1344" s="2">
        <v>8.8940000000000001</v>
      </c>
      <c r="V1344" s="1">
        <v>12</v>
      </c>
      <c r="W1344" s="4">
        <v>54.78</v>
      </c>
      <c r="X1344" s="1">
        <v>87652</v>
      </c>
      <c r="Y1344" s="4">
        <f>DataSheet!$E1344-DataSheet!$D1344</f>
        <v>4.0999999999999996</v>
      </c>
      <c r="Z1344" s="1" t="e">
        <f t="array" aca="1" ref="Z1344" ca="1">_xludf.IFS(DataSheet!$O1344="Central","Chris",DataSheet!$O1344="East","Erin",DataSheet!$O1344="South","Sam",DataSheet!$O1344="West","William")</f>
        <v>#NAME?</v>
      </c>
    </row>
    <row r="1345" spans="1:26" ht="15.75" customHeight="1">
      <c r="A1345" s="1">
        <v>3386</v>
      </c>
      <c r="B1345" s="1" t="s">
        <v>2513</v>
      </c>
      <c r="C1345" s="1" t="s">
        <v>27</v>
      </c>
      <c r="D1345" s="1">
        <v>0</v>
      </c>
      <c r="E1345" s="2">
        <v>2.61</v>
      </c>
      <c r="F1345" s="2">
        <v>0.5</v>
      </c>
      <c r="G1345" s="1" t="s">
        <v>42</v>
      </c>
      <c r="H1345" s="1" t="s">
        <v>103</v>
      </c>
      <c r="I1345" s="1" t="s">
        <v>53</v>
      </c>
      <c r="J1345" s="1" t="s">
        <v>162</v>
      </c>
      <c r="K1345" s="1" t="s">
        <v>82</v>
      </c>
      <c r="L1345" s="1" t="s">
        <v>1428</v>
      </c>
      <c r="M1345" s="3">
        <v>0.39</v>
      </c>
      <c r="N1345" s="1" t="s">
        <v>34</v>
      </c>
      <c r="O1345" s="1" t="s">
        <v>121</v>
      </c>
      <c r="P1345" s="1" t="s">
        <v>334</v>
      </c>
      <c r="Q1345" s="1" t="s">
        <v>2312</v>
      </c>
      <c r="R1345" s="1">
        <v>43402</v>
      </c>
      <c r="S1345" s="5" t="s">
        <v>2412</v>
      </c>
      <c r="T1345" s="5" t="s">
        <v>2500</v>
      </c>
      <c r="U1345" s="2">
        <v>19.554600000000001</v>
      </c>
      <c r="V1345" s="1">
        <v>10</v>
      </c>
      <c r="W1345" s="4">
        <v>28.34</v>
      </c>
      <c r="X1345" s="1">
        <v>88746</v>
      </c>
      <c r="Y1345" s="4">
        <f>DataSheet!$E1345-DataSheet!$D1345</f>
        <v>2.61</v>
      </c>
      <c r="Z1345" s="1" t="e">
        <f t="array" aca="1" ref="Z1345" ca="1">_xludf.IFS(DataSheet!$O1345="Central","Chris",DataSheet!$O1345="East","Erin",DataSheet!$O1345="South","Sam",DataSheet!$O1345="West","William")</f>
        <v>#NAME?</v>
      </c>
    </row>
    <row r="1346" spans="1:26" ht="15.75" customHeight="1">
      <c r="A1346" s="1">
        <v>3386</v>
      </c>
      <c r="B1346" s="1" t="s">
        <v>2513</v>
      </c>
      <c r="C1346" s="1" t="s">
        <v>27</v>
      </c>
      <c r="D1346" s="1">
        <v>0.04</v>
      </c>
      <c r="E1346" s="2">
        <v>25.38</v>
      </c>
      <c r="F1346" s="2">
        <v>8.99</v>
      </c>
      <c r="G1346" s="1" t="s">
        <v>96</v>
      </c>
      <c r="H1346" s="1" t="s">
        <v>103</v>
      </c>
      <c r="I1346" s="1" t="s">
        <v>30</v>
      </c>
      <c r="J1346" s="1" t="s">
        <v>136</v>
      </c>
      <c r="K1346" s="1" t="s">
        <v>46</v>
      </c>
      <c r="L1346" s="1" t="s">
        <v>2514</v>
      </c>
      <c r="M1346" s="3">
        <v>0.5</v>
      </c>
      <c r="N1346" s="1" t="s">
        <v>34</v>
      </c>
      <c r="O1346" s="1" t="s">
        <v>121</v>
      </c>
      <c r="P1346" s="1" t="s">
        <v>334</v>
      </c>
      <c r="Q1346" s="1" t="s">
        <v>2312</v>
      </c>
      <c r="R1346" s="1">
        <v>43402</v>
      </c>
      <c r="S1346" s="5" t="s">
        <v>2412</v>
      </c>
      <c r="T1346" s="5" t="s">
        <v>2483</v>
      </c>
      <c r="U1346" s="2">
        <v>152.482</v>
      </c>
      <c r="V1346" s="1">
        <v>35</v>
      </c>
      <c r="W1346" s="4">
        <v>861.3</v>
      </c>
      <c r="X1346" s="1">
        <v>88746</v>
      </c>
      <c r="Y1346" s="4">
        <f>DataSheet!$E1346-DataSheet!$D1346</f>
        <v>25.34</v>
      </c>
      <c r="Z1346" s="1" t="e">
        <f t="array" aca="1" ref="Z1346" ca="1">_xludf.IFS(DataSheet!$O1346="Central","Chris",DataSheet!$O1346="East","Erin",DataSheet!$O1346="South","Sam",DataSheet!$O1346="West","William")</f>
        <v>#NAME?</v>
      </c>
    </row>
    <row r="1347" spans="1:26" ht="15.75" customHeight="1">
      <c r="A1347" s="1">
        <v>2157</v>
      </c>
      <c r="B1347" s="1" t="s">
        <v>1761</v>
      </c>
      <c r="C1347" s="1" t="s">
        <v>41</v>
      </c>
      <c r="D1347" s="1">
        <v>7.0000000000000007E-2</v>
      </c>
      <c r="E1347" s="2">
        <v>30.93</v>
      </c>
      <c r="F1347" s="2">
        <v>3.92</v>
      </c>
      <c r="G1347" s="1" t="s">
        <v>42</v>
      </c>
      <c r="H1347" s="1" t="s">
        <v>80</v>
      </c>
      <c r="I1347" s="1" t="s">
        <v>30</v>
      </c>
      <c r="J1347" s="1" t="s">
        <v>136</v>
      </c>
      <c r="K1347" s="1" t="s">
        <v>46</v>
      </c>
      <c r="L1347" s="1" t="s">
        <v>1731</v>
      </c>
      <c r="M1347" s="3">
        <v>0.44</v>
      </c>
      <c r="N1347" s="1" t="s">
        <v>34</v>
      </c>
      <c r="O1347" s="1" t="s">
        <v>57</v>
      </c>
      <c r="P1347" s="1" t="s">
        <v>305</v>
      </c>
      <c r="Q1347" s="1" t="s">
        <v>1763</v>
      </c>
      <c r="R1347" s="1">
        <v>48093</v>
      </c>
      <c r="S1347" s="5" t="s">
        <v>2412</v>
      </c>
      <c r="T1347" s="5" t="s">
        <v>2484</v>
      </c>
      <c r="U1347" s="2">
        <v>398.30250000000001</v>
      </c>
      <c r="V1347" s="1">
        <v>19</v>
      </c>
      <c r="W1347" s="4">
        <v>577.25</v>
      </c>
      <c r="X1347" s="1">
        <v>90386</v>
      </c>
      <c r="Y1347" s="4">
        <f>DataSheet!$E1347-DataSheet!$D1347</f>
        <v>30.86</v>
      </c>
      <c r="Z1347" s="1" t="e">
        <f t="array" aca="1" ref="Z1347" ca="1">_xludf.IFS(DataSheet!$O1347="Central","Chris",DataSheet!$O1347="East","Erin",DataSheet!$O1347="South","Sam",DataSheet!$O1347="West","William")</f>
        <v>#NAME?</v>
      </c>
    </row>
    <row r="1348" spans="1:26" ht="15.75" customHeight="1">
      <c r="A1348" s="1">
        <v>2157</v>
      </c>
      <c r="B1348" s="1" t="s">
        <v>1761</v>
      </c>
      <c r="C1348" s="1" t="s">
        <v>41</v>
      </c>
      <c r="D1348" s="1">
        <v>0.05</v>
      </c>
      <c r="E1348" s="2">
        <v>297.48</v>
      </c>
      <c r="F1348" s="2">
        <v>18.059999999999999</v>
      </c>
      <c r="G1348" s="1" t="s">
        <v>28</v>
      </c>
      <c r="H1348" s="1" t="s">
        <v>80</v>
      </c>
      <c r="I1348" s="1" t="s">
        <v>44</v>
      </c>
      <c r="J1348" s="1" t="s">
        <v>62</v>
      </c>
      <c r="K1348" s="1" t="s">
        <v>63</v>
      </c>
      <c r="L1348" s="1" t="s">
        <v>405</v>
      </c>
      <c r="M1348" s="3">
        <v>0.6</v>
      </c>
      <c r="N1348" s="1" t="s">
        <v>34</v>
      </c>
      <c r="O1348" s="1" t="s">
        <v>57</v>
      </c>
      <c r="P1348" s="1" t="s">
        <v>305</v>
      </c>
      <c r="Q1348" s="1" t="s">
        <v>1763</v>
      </c>
      <c r="R1348" s="1">
        <v>48093</v>
      </c>
      <c r="S1348" s="5" t="s">
        <v>2412</v>
      </c>
      <c r="T1348" s="5" t="s">
        <v>2484</v>
      </c>
      <c r="U1348" s="2">
        <v>709.85199999999998</v>
      </c>
      <c r="V1348" s="1">
        <v>14</v>
      </c>
      <c r="W1348" s="4">
        <v>4075.18</v>
      </c>
      <c r="X1348" s="1">
        <v>90386</v>
      </c>
      <c r="Y1348" s="4">
        <f>DataSheet!$E1348-DataSheet!$D1348</f>
        <v>297.43</v>
      </c>
      <c r="Z1348" s="1" t="e">
        <f t="array" aca="1" ref="Z1348" ca="1">_xludf.IFS(DataSheet!$O1348="Central","Chris",DataSheet!$O1348="East","Erin",DataSheet!$O1348="South","Sam",DataSheet!$O1348="West","William")</f>
        <v>#NAME?</v>
      </c>
    </row>
    <row r="1349" spans="1:26" ht="15.75" customHeight="1">
      <c r="A1349" s="1">
        <v>2157</v>
      </c>
      <c r="B1349" s="1" t="s">
        <v>1761</v>
      </c>
      <c r="C1349" s="1" t="s">
        <v>41</v>
      </c>
      <c r="D1349" s="1">
        <v>7.0000000000000007E-2</v>
      </c>
      <c r="E1349" s="2">
        <v>296.18</v>
      </c>
      <c r="F1349" s="2">
        <v>54.12</v>
      </c>
      <c r="G1349" s="1" t="s">
        <v>28</v>
      </c>
      <c r="H1349" s="1" t="s">
        <v>80</v>
      </c>
      <c r="I1349" s="1" t="s">
        <v>30</v>
      </c>
      <c r="J1349" s="1" t="s">
        <v>31</v>
      </c>
      <c r="K1349" s="1" t="s">
        <v>32</v>
      </c>
      <c r="L1349" s="1" t="s">
        <v>1126</v>
      </c>
      <c r="M1349" s="3">
        <v>0.76</v>
      </c>
      <c r="N1349" s="1" t="s">
        <v>34</v>
      </c>
      <c r="O1349" s="1" t="s">
        <v>57</v>
      </c>
      <c r="P1349" s="1" t="s">
        <v>305</v>
      </c>
      <c r="Q1349" s="1" t="s">
        <v>1763</v>
      </c>
      <c r="R1349" s="1">
        <v>48093</v>
      </c>
      <c r="S1349" s="5" t="s">
        <v>2412</v>
      </c>
      <c r="T1349" s="5" t="s">
        <v>2500</v>
      </c>
      <c r="U1349" s="2">
        <v>80.809200000000004</v>
      </c>
      <c r="V1349" s="1">
        <v>6</v>
      </c>
      <c r="W1349" s="4">
        <v>1798.23</v>
      </c>
      <c r="X1349" s="1">
        <v>90386</v>
      </c>
      <c r="Y1349" s="4">
        <f>DataSheet!$E1349-DataSheet!$D1349</f>
        <v>296.11</v>
      </c>
      <c r="Z1349" s="1" t="e">
        <f t="array" aca="1" ref="Z1349" ca="1">_xludf.IFS(DataSheet!$O1349="Central","Chris",DataSheet!$O1349="East","Erin",DataSheet!$O1349="South","Sam",DataSheet!$O1349="West","William")</f>
        <v>#NAME?</v>
      </c>
    </row>
    <row r="1350" spans="1:26" ht="15.75" customHeight="1">
      <c r="A1350" s="1">
        <v>1391</v>
      </c>
      <c r="B1350" s="1" t="s">
        <v>2413</v>
      </c>
      <c r="C1350" s="1" t="s">
        <v>52</v>
      </c>
      <c r="D1350" s="1">
        <v>7.0000000000000007E-2</v>
      </c>
      <c r="E1350" s="2">
        <v>12.28</v>
      </c>
      <c r="F1350" s="2">
        <v>6.13</v>
      </c>
      <c r="G1350" s="1" t="s">
        <v>42</v>
      </c>
      <c r="H1350" s="1" t="s">
        <v>29</v>
      </c>
      <c r="I1350" s="1" t="s">
        <v>53</v>
      </c>
      <c r="J1350" s="1" t="s">
        <v>87</v>
      </c>
      <c r="K1350" s="1" t="s">
        <v>82</v>
      </c>
      <c r="L1350" s="1" t="s">
        <v>2515</v>
      </c>
      <c r="M1350" s="3">
        <v>0.56999999999999995</v>
      </c>
      <c r="N1350" s="1" t="s">
        <v>34</v>
      </c>
      <c r="O1350" s="1" t="s">
        <v>65</v>
      </c>
      <c r="P1350" s="1" t="s">
        <v>99</v>
      </c>
      <c r="Q1350" s="1" t="s">
        <v>2414</v>
      </c>
      <c r="R1350" s="1">
        <v>94086</v>
      </c>
      <c r="S1350" s="5" t="s">
        <v>2412</v>
      </c>
      <c r="T1350" s="5" t="s">
        <v>2516</v>
      </c>
      <c r="U1350" s="2">
        <v>15.236000000000001</v>
      </c>
      <c r="V1350" s="1">
        <v>33</v>
      </c>
      <c r="W1350" s="4">
        <v>389.59</v>
      </c>
      <c r="X1350" s="1">
        <v>88730</v>
      </c>
      <c r="Y1350" s="4">
        <f>DataSheet!$E1350-DataSheet!$D1350</f>
        <v>12.209999999999999</v>
      </c>
      <c r="Z1350" s="1" t="e">
        <f t="array" aca="1" ref="Z1350" ca="1">_xludf.IFS(DataSheet!$O1350="Central","Chris",DataSheet!$O1350="East","Erin",DataSheet!$O1350="South","Sam",DataSheet!$O1350="West","William")</f>
        <v>#NAME?</v>
      </c>
    </row>
    <row r="1351" spans="1:26" ht="15.75" customHeight="1">
      <c r="A1351" s="1">
        <v>1680</v>
      </c>
      <c r="B1351" s="1" t="s">
        <v>2517</v>
      </c>
      <c r="C1351" s="1" t="s">
        <v>52</v>
      </c>
      <c r="D1351" s="1">
        <v>0.09</v>
      </c>
      <c r="E1351" s="2">
        <v>30.98</v>
      </c>
      <c r="F1351" s="2">
        <v>19.510000000000002</v>
      </c>
      <c r="G1351" s="1" t="s">
        <v>42</v>
      </c>
      <c r="H1351" s="1" t="s">
        <v>43</v>
      </c>
      <c r="I1351" s="1" t="s">
        <v>53</v>
      </c>
      <c r="J1351" s="1" t="s">
        <v>362</v>
      </c>
      <c r="K1351" s="1" t="s">
        <v>82</v>
      </c>
      <c r="L1351" s="1" t="s">
        <v>2518</v>
      </c>
      <c r="M1351" s="3">
        <v>0.36</v>
      </c>
      <c r="N1351" s="1" t="s">
        <v>34</v>
      </c>
      <c r="O1351" s="1" t="s">
        <v>121</v>
      </c>
      <c r="P1351" s="1" t="s">
        <v>334</v>
      </c>
      <c r="Q1351" s="1" t="s">
        <v>794</v>
      </c>
      <c r="R1351" s="1">
        <v>45014</v>
      </c>
      <c r="S1351" s="5" t="s">
        <v>2412</v>
      </c>
      <c r="T1351" s="5" t="s">
        <v>2500</v>
      </c>
      <c r="U1351" s="2">
        <v>-163.53</v>
      </c>
      <c r="V1351" s="1">
        <v>18</v>
      </c>
      <c r="W1351" s="4">
        <v>514.62</v>
      </c>
      <c r="X1351" s="1">
        <v>86645</v>
      </c>
      <c r="Y1351" s="4">
        <f>DataSheet!$E1351-DataSheet!$D1351</f>
        <v>30.89</v>
      </c>
      <c r="Z1351" s="1" t="e">
        <f t="array" aca="1" ref="Z1351" ca="1">_xludf.IFS(DataSheet!$O1351="Central","Chris",DataSheet!$O1351="East","Erin",DataSheet!$O1351="South","Sam",DataSheet!$O1351="West","William")</f>
        <v>#NAME?</v>
      </c>
    </row>
    <row r="1352" spans="1:26" ht="15.75" customHeight="1">
      <c r="A1352" s="1">
        <v>1680</v>
      </c>
      <c r="B1352" s="1" t="s">
        <v>2517</v>
      </c>
      <c r="C1352" s="1" t="s">
        <v>52</v>
      </c>
      <c r="D1352" s="1">
        <v>0.03</v>
      </c>
      <c r="E1352" s="2">
        <v>49.34</v>
      </c>
      <c r="F1352" s="2">
        <v>10.25</v>
      </c>
      <c r="G1352" s="1" t="s">
        <v>42</v>
      </c>
      <c r="H1352" s="1" t="s">
        <v>43</v>
      </c>
      <c r="I1352" s="1" t="s">
        <v>30</v>
      </c>
      <c r="J1352" s="1" t="s">
        <v>136</v>
      </c>
      <c r="K1352" s="1" t="s">
        <v>71</v>
      </c>
      <c r="L1352" s="1" t="s">
        <v>2519</v>
      </c>
      <c r="M1352" s="3">
        <v>0.56999999999999995</v>
      </c>
      <c r="N1352" s="1" t="s">
        <v>34</v>
      </c>
      <c r="O1352" s="1" t="s">
        <v>121</v>
      </c>
      <c r="P1352" s="1" t="s">
        <v>334</v>
      </c>
      <c r="Q1352" s="1" t="s">
        <v>794</v>
      </c>
      <c r="R1352" s="1">
        <v>45014</v>
      </c>
      <c r="S1352" s="5" t="s">
        <v>2412</v>
      </c>
      <c r="T1352" s="5" t="s">
        <v>2500</v>
      </c>
      <c r="U1352" s="2">
        <v>554.77</v>
      </c>
      <c r="V1352" s="1">
        <v>17</v>
      </c>
      <c r="W1352" s="4">
        <v>817.32</v>
      </c>
      <c r="X1352" s="1">
        <v>86645</v>
      </c>
      <c r="Y1352" s="4">
        <f>DataSheet!$E1352-DataSheet!$D1352</f>
        <v>49.31</v>
      </c>
      <c r="Z1352" s="1" t="e">
        <f t="array" aca="1" ref="Z1352" ca="1">_xludf.IFS(DataSheet!$O1352="Central","Chris",DataSheet!$O1352="East","Erin",DataSheet!$O1352="South","Sam",DataSheet!$O1352="West","William")</f>
        <v>#NAME?</v>
      </c>
    </row>
    <row r="1353" spans="1:26" ht="15.75" customHeight="1">
      <c r="A1353" s="1">
        <v>94</v>
      </c>
      <c r="B1353" s="1" t="s">
        <v>2520</v>
      </c>
      <c r="C1353" s="1" t="s">
        <v>79</v>
      </c>
      <c r="D1353" s="1">
        <v>0.04</v>
      </c>
      <c r="E1353" s="2">
        <v>160.97999999999999</v>
      </c>
      <c r="F1353" s="2">
        <v>30</v>
      </c>
      <c r="G1353" s="1" t="s">
        <v>28</v>
      </c>
      <c r="H1353" s="1" t="s">
        <v>80</v>
      </c>
      <c r="I1353" s="1" t="s">
        <v>30</v>
      </c>
      <c r="J1353" s="1" t="s">
        <v>119</v>
      </c>
      <c r="K1353" s="1" t="s">
        <v>63</v>
      </c>
      <c r="L1353" s="1" t="s">
        <v>931</v>
      </c>
      <c r="M1353" s="3">
        <v>0.62</v>
      </c>
      <c r="N1353" s="1" t="s">
        <v>34</v>
      </c>
      <c r="O1353" s="1" t="s">
        <v>57</v>
      </c>
      <c r="P1353" s="1" t="s">
        <v>112</v>
      </c>
      <c r="Q1353" s="1" t="s">
        <v>555</v>
      </c>
      <c r="R1353" s="1">
        <v>60601</v>
      </c>
      <c r="S1353" s="5" t="s">
        <v>2412</v>
      </c>
      <c r="T1353" s="5" t="s">
        <v>2500</v>
      </c>
      <c r="U1353" s="2">
        <v>116.1</v>
      </c>
      <c r="V1353" s="1">
        <v>37</v>
      </c>
      <c r="W1353" s="4">
        <v>6276.34</v>
      </c>
      <c r="X1353" s="1">
        <v>44231</v>
      </c>
      <c r="Y1353" s="4">
        <f>DataSheet!$E1353-DataSheet!$D1353</f>
        <v>160.94</v>
      </c>
      <c r="Z1353" s="1" t="e">
        <f t="array" aca="1" ref="Z1353" ca="1">_xludf.IFS(DataSheet!$O1353="Central","Chris",DataSheet!$O1353="East","Erin",DataSheet!$O1353="South","Sam",DataSheet!$O1353="West","William")</f>
        <v>#NAME?</v>
      </c>
    </row>
    <row r="1354" spans="1:26" ht="15.75" customHeight="1">
      <c r="A1354" s="1">
        <v>94</v>
      </c>
      <c r="B1354" s="1" t="s">
        <v>2520</v>
      </c>
      <c r="C1354" s="1" t="s">
        <v>79</v>
      </c>
      <c r="D1354" s="1">
        <v>0.01</v>
      </c>
      <c r="E1354" s="2">
        <v>17.98</v>
      </c>
      <c r="F1354" s="2">
        <v>4</v>
      </c>
      <c r="G1354" s="1" t="s">
        <v>42</v>
      </c>
      <c r="H1354" s="1" t="s">
        <v>80</v>
      </c>
      <c r="I1354" s="1" t="s">
        <v>44</v>
      </c>
      <c r="J1354" s="1" t="s">
        <v>45</v>
      </c>
      <c r="K1354" s="1" t="s">
        <v>82</v>
      </c>
      <c r="L1354" s="1" t="s">
        <v>1737</v>
      </c>
      <c r="M1354" s="3">
        <v>0.79</v>
      </c>
      <c r="N1354" s="1" t="s">
        <v>34</v>
      </c>
      <c r="O1354" s="1" t="s">
        <v>57</v>
      </c>
      <c r="P1354" s="1" t="s">
        <v>112</v>
      </c>
      <c r="Q1354" s="1" t="s">
        <v>555</v>
      </c>
      <c r="R1354" s="1">
        <v>60601</v>
      </c>
      <c r="S1354" s="5" t="s">
        <v>2412</v>
      </c>
      <c r="T1354" s="5" t="s">
        <v>2500</v>
      </c>
      <c r="U1354" s="2">
        <v>-87.96</v>
      </c>
      <c r="V1354" s="1">
        <v>146</v>
      </c>
      <c r="W1354" s="4">
        <v>2664.4</v>
      </c>
      <c r="X1354" s="1">
        <v>44231</v>
      </c>
      <c r="Y1354" s="4">
        <f>DataSheet!$E1354-DataSheet!$D1354</f>
        <v>17.97</v>
      </c>
      <c r="Z1354" s="1" t="e">
        <f t="array" aca="1" ref="Z1354" ca="1">_xludf.IFS(DataSheet!$O1354="Central","Chris",DataSheet!$O1354="East","Erin",DataSheet!$O1354="South","Sam",DataSheet!$O1354="West","William")</f>
        <v>#NAME?</v>
      </c>
    </row>
    <row r="1355" spans="1:26" ht="15.75" customHeight="1">
      <c r="A1355" s="1">
        <v>97</v>
      </c>
      <c r="B1355" s="1" t="s">
        <v>2521</v>
      </c>
      <c r="C1355" s="1" t="s">
        <v>79</v>
      </c>
      <c r="D1355" s="1">
        <v>0.04</v>
      </c>
      <c r="E1355" s="2">
        <v>160.97999999999999</v>
      </c>
      <c r="F1355" s="2">
        <v>30</v>
      </c>
      <c r="G1355" s="1" t="s">
        <v>28</v>
      </c>
      <c r="H1355" s="1" t="s">
        <v>80</v>
      </c>
      <c r="I1355" s="1" t="s">
        <v>30</v>
      </c>
      <c r="J1355" s="1" t="s">
        <v>119</v>
      </c>
      <c r="K1355" s="1" t="s">
        <v>63</v>
      </c>
      <c r="L1355" s="1" t="s">
        <v>931</v>
      </c>
      <c r="M1355" s="3">
        <v>0.62</v>
      </c>
      <c r="N1355" s="1" t="s">
        <v>34</v>
      </c>
      <c r="O1355" s="1" t="s">
        <v>57</v>
      </c>
      <c r="P1355" s="1" t="s">
        <v>559</v>
      </c>
      <c r="Q1355" s="1" t="s">
        <v>2522</v>
      </c>
      <c r="R1355" s="1">
        <v>66502</v>
      </c>
      <c r="S1355" s="5" t="s">
        <v>2412</v>
      </c>
      <c r="T1355" s="5" t="s">
        <v>2500</v>
      </c>
      <c r="U1355" s="2">
        <v>255.42</v>
      </c>
      <c r="V1355" s="1">
        <v>9</v>
      </c>
      <c r="W1355" s="4">
        <v>1526.68</v>
      </c>
      <c r="X1355" s="1">
        <v>87306</v>
      </c>
      <c r="Y1355" s="4">
        <f>DataSheet!$E1355-DataSheet!$D1355</f>
        <v>160.94</v>
      </c>
      <c r="Z1355" s="1" t="e">
        <f t="array" aca="1" ref="Z1355" ca="1">_xludf.IFS(DataSheet!$O1355="Central","Chris",DataSheet!$O1355="East","Erin",DataSheet!$O1355="South","Sam",DataSheet!$O1355="West","William")</f>
        <v>#NAME?</v>
      </c>
    </row>
    <row r="1356" spans="1:26" ht="15.75" customHeight="1">
      <c r="A1356" s="1">
        <v>97</v>
      </c>
      <c r="B1356" s="1" t="s">
        <v>2521</v>
      </c>
      <c r="C1356" s="1" t="s">
        <v>79</v>
      </c>
      <c r="D1356" s="1">
        <v>0.06</v>
      </c>
      <c r="E1356" s="2">
        <v>115.99</v>
      </c>
      <c r="F1356" s="2">
        <v>8.99</v>
      </c>
      <c r="G1356" s="1" t="s">
        <v>42</v>
      </c>
      <c r="H1356" s="1" t="s">
        <v>80</v>
      </c>
      <c r="I1356" s="1" t="s">
        <v>44</v>
      </c>
      <c r="J1356" s="1" t="s">
        <v>145</v>
      </c>
      <c r="K1356" s="1" t="s">
        <v>82</v>
      </c>
      <c r="L1356" s="1" t="s">
        <v>2216</v>
      </c>
      <c r="M1356" s="3">
        <v>0.57999999999999996</v>
      </c>
      <c r="N1356" s="1" t="s">
        <v>34</v>
      </c>
      <c r="O1356" s="1" t="s">
        <v>57</v>
      </c>
      <c r="P1356" s="1" t="s">
        <v>559</v>
      </c>
      <c r="Q1356" s="1" t="s">
        <v>2522</v>
      </c>
      <c r="R1356" s="1">
        <v>66502</v>
      </c>
      <c r="S1356" s="5" t="s">
        <v>2412</v>
      </c>
      <c r="T1356" s="5" t="s">
        <v>2484</v>
      </c>
      <c r="U1356" s="2">
        <v>685.6146</v>
      </c>
      <c r="V1356" s="1">
        <v>20</v>
      </c>
      <c r="W1356" s="4">
        <v>1952.56</v>
      </c>
      <c r="X1356" s="1">
        <v>87306</v>
      </c>
      <c r="Y1356" s="4">
        <f>DataSheet!$E1356-DataSheet!$D1356</f>
        <v>115.92999999999999</v>
      </c>
      <c r="Z1356" s="1" t="e">
        <f t="array" aca="1" ref="Z1356" ca="1">_xludf.IFS(DataSheet!$O1356="Central","Chris",DataSheet!$O1356="East","Erin",DataSheet!$O1356="South","Sam",DataSheet!$O1356="West","William")</f>
        <v>#NAME?</v>
      </c>
    </row>
    <row r="1357" spans="1:26" ht="15.75" customHeight="1">
      <c r="A1357" s="1">
        <v>1869</v>
      </c>
      <c r="B1357" s="1" t="s">
        <v>2523</v>
      </c>
      <c r="C1357" s="1" t="s">
        <v>79</v>
      </c>
      <c r="D1357" s="1">
        <v>0.08</v>
      </c>
      <c r="E1357" s="2">
        <v>8.09</v>
      </c>
      <c r="F1357" s="2">
        <v>7.96</v>
      </c>
      <c r="G1357" s="1" t="s">
        <v>42</v>
      </c>
      <c r="H1357" s="1" t="s">
        <v>43</v>
      </c>
      <c r="I1357" s="1" t="s">
        <v>30</v>
      </c>
      <c r="J1357" s="1" t="s">
        <v>136</v>
      </c>
      <c r="K1357" s="1" t="s">
        <v>82</v>
      </c>
      <c r="L1357" s="1" t="s">
        <v>543</v>
      </c>
      <c r="M1357" s="3">
        <v>0.49</v>
      </c>
      <c r="N1357" s="1" t="s">
        <v>34</v>
      </c>
      <c r="O1357" s="1" t="s">
        <v>65</v>
      </c>
      <c r="P1357" s="1" t="s">
        <v>663</v>
      </c>
      <c r="Q1357" s="1" t="s">
        <v>2524</v>
      </c>
      <c r="R1357" s="1">
        <v>88310</v>
      </c>
      <c r="S1357" s="5" t="s">
        <v>2412</v>
      </c>
      <c r="T1357" s="5" t="s">
        <v>2484</v>
      </c>
      <c r="U1357" s="2">
        <v>-88.82</v>
      </c>
      <c r="V1357" s="1">
        <v>10</v>
      </c>
      <c r="W1357" s="4">
        <v>80.349999999999994</v>
      </c>
      <c r="X1357" s="1">
        <v>89209</v>
      </c>
      <c r="Y1357" s="4">
        <f>DataSheet!$E1357-DataSheet!$D1357</f>
        <v>8.01</v>
      </c>
      <c r="Z1357" s="1" t="e">
        <f t="array" aca="1" ref="Z1357" ca="1">_xludf.IFS(DataSheet!$O1357="Central","Chris",DataSheet!$O1357="East","Erin",DataSheet!$O1357="South","Sam",DataSheet!$O1357="West","William")</f>
        <v>#NAME?</v>
      </c>
    </row>
    <row r="1358" spans="1:26" ht="15.75" customHeight="1">
      <c r="A1358" s="1">
        <v>335</v>
      </c>
      <c r="B1358" s="1" t="s">
        <v>2525</v>
      </c>
      <c r="C1358" s="1" t="s">
        <v>27</v>
      </c>
      <c r="D1358" s="1">
        <v>0.09</v>
      </c>
      <c r="E1358" s="2">
        <v>6.28</v>
      </c>
      <c r="F1358" s="2">
        <v>5.29</v>
      </c>
      <c r="G1358" s="1" t="s">
        <v>42</v>
      </c>
      <c r="H1358" s="1" t="s">
        <v>103</v>
      </c>
      <c r="I1358" s="1" t="s">
        <v>30</v>
      </c>
      <c r="J1358" s="1" t="s">
        <v>136</v>
      </c>
      <c r="K1358" s="1" t="s">
        <v>82</v>
      </c>
      <c r="L1358" s="1" t="s">
        <v>1651</v>
      </c>
      <c r="M1358" s="3">
        <v>0.43</v>
      </c>
      <c r="N1358" s="1" t="s">
        <v>34</v>
      </c>
      <c r="O1358" s="1" t="s">
        <v>65</v>
      </c>
      <c r="P1358" s="1" t="s">
        <v>149</v>
      </c>
      <c r="Q1358" s="1" t="s">
        <v>2526</v>
      </c>
      <c r="R1358" s="1">
        <v>97504</v>
      </c>
      <c r="S1358" s="5" t="s">
        <v>2484</v>
      </c>
      <c r="T1358" s="5" t="s">
        <v>2484</v>
      </c>
      <c r="U1358" s="2">
        <v>-5.2</v>
      </c>
      <c r="V1358" s="1">
        <v>1</v>
      </c>
      <c r="W1358" s="4">
        <v>8.5299999999999994</v>
      </c>
      <c r="X1358" s="1">
        <v>87277</v>
      </c>
      <c r="Y1358" s="4">
        <f>DataSheet!$E1358-DataSheet!$D1358</f>
        <v>6.19</v>
      </c>
      <c r="Z1358" s="1" t="e">
        <f t="array" aca="1" ref="Z1358" ca="1">_xludf.IFS(DataSheet!$O1358="Central","Chris",DataSheet!$O1358="East","Erin",DataSheet!$O1358="South","Sam",DataSheet!$O1358="West","William")</f>
        <v>#NAME?</v>
      </c>
    </row>
    <row r="1359" spans="1:26" ht="15.75" customHeight="1">
      <c r="A1359" s="1">
        <v>342</v>
      </c>
      <c r="B1359" s="1" t="s">
        <v>2527</v>
      </c>
      <c r="C1359" s="1" t="s">
        <v>27</v>
      </c>
      <c r="D1359" s="1">
        <v>0.01</v>
      </c>
      <c r="E1359" s="2">
        <v>3.26</v>
      </c>
      <c r="F1359" s="2">
        <v>1.86</v>
      </c>
      <c r="G1359" s="1" t="s">
        <v>42</v>
      </c>
      <c r="H1359" s="1" t="s">
        <v>103</v>
      </c>
      <c r="I1359" s="1" t="s">
        <v>53</v>
      </c>
      <c r="J1359" s="1" t="s">
        <v>54</v>
      </c>
      <c r="K1359" s="1" t="s">
        <v>55</v>
      </c>
      <c r="L1359" s="1" t="s">
        <v>2528</v>
      </c>
      <c r="M1359" s="3">
        <v>0.41</v>
      </c>
      <c r="N1359" s="1" t="s">
        <v>34</v>
      </c>
      <c r="O1359" s="1" t="s">
        <v>35</v>
      </c>
      <c r="P1359" s="1" t="s">
        <v>133</v>
      </c>
      <c r="Q1359" s="1" t="s">
        <v>138</v>
      </c>
      <c r="R1359" s="1">
        <v>33181</v>
      </c>
      <c r="S1359" s="5" t="s">
        <v>2484</v>
      </c>
      <c r="T1359" s="5" t="s">
        <v>2483</v>
      </c>
      <c r="U1359" s="2">
        <v>-4.6683000000000003</v>
      </c>
      <c r="V1359" s="1">
        <v>20</v>
      </c>
      <c r="W1359" s="4">
        <v>73.97</v>
      </c>
      <c r="X1359" s="1">
        <v>3332</v>
      </c>
      <c r="Y1359" s="4">
        <f>DataSheet!$E1359-DataSheet!$D1359</f>
        <v>3.25</v>
      </c>
      <c r="Z1359" s="1" t="e">
        <f t="array" aca="1" ref="Z1359" ca="1">_xludf.IFS(DataSheet!$O1359="Central","Chris",DataSheet!$O1359="East","Erin",DataSheet!$O1359="South","Sam",DataSheet!$O1359="West","William")</f>
        <v>#NAME?</v>
      </c>
    </row>
    <row r="1360" spans="1:26" ht="15.75" customHeight="1">
      <c r="A1360" s="1">
        <v>344</v>
      </c>
      <c r="B1360" s="1" t="s">
        <v>2529</v>
      </c>
      <c r="C1360" s="1" t="s">
        <v>27</v>
      </c>
      <c r="D1360" s="1">
        <v>0.01</v>
      </c>
      <c r="E1360" s="2">
        <v>3.26</v>
      </c>
      <c r="F1360" s="2">
        <v>1.86</v>
      </c>
      <c r="G1360" s="1" t="s">
        <v>42</v>
      </c>
      <c r="H1360" s="1" t="s">
        <v>103</v>
      </c>
      <c r="I1360" s="1" t="s">
        <v>53</v>
      </c>
      <c r="J1360" s="1" t="s">
        <v>54</v>
      </c>
      <c r="K1360" s="1" t="s">
        <v>55</v>
      </c>
      <c r="L1360" s="1" t="s">
        <v>2528</v>
      </c>
      <c r="M1360" s="3">
        <v>0.41</v>
      </c>
      <c r="N1360" s="1" t="s">
        <v>34</v>
      </c>
      <c r="O1360" s="1" t="s">
        <v>121</v>
      </c>
      <c r="P1360" s="1" t="s">
        <v>348</v>
      </c>
      <c r="Q1360" s="1" t="s">
        <v>2530</v>
      </c>
      <c r="R1360" s="1">
        <v>4101</v>
      </c>
      <c r="S1360" s="5" t="s">
        <v>2484</v>
      </c>
      <c r="T1360" s="5" t="s">
        <v>2483</v>
      </c>
      <c r="U1360" s="2">
        <v>0.70199999999999996</v>
      </c>
      <c r="V1360" s="1">
        <v>5</v>
      </c>
      <c r="W1360" s="4">
        <v>18.489999999999998</v>
      </c>
      <c r="X1360" s="1">
        <v>88152</v>
      </c>
      <c r="Y1360" s="4">
        <f>DataSheet!$E1360-DataSheet!$D1360</f>
        <v>3.25</v>
      </c>
      <c r="Z1360" s="1" t="e">
        <f t="array" aca="1" ref="Z1360" ca="1">_xludf.IFS(DataSheet!$O1360="Central","Chris",DataSheet!$O1360="East","Erin",DataSheet!$O1360="South","Sam",DataSheet!$O1360="West","William")</f>
        <v>#NAME?</v>
      </c>
    </row>
    <row r="1361" spans="1:26" ht="15.75" customHeight="1">
      <c r="A1361" s="1">
        <v>2289</v>
      </c>
      <c r="B1361" s="1" t="s">
        <v>2531</v>
      </c>
      <c r="C1361" s="1" t="s">
        <v>27</v>
      </c>
      <c r="D1361" s="1">
        <v>0.01</v>
      </c>
      <c r="E1361" s="2">
        <v>7.59</v>
      </c>
      <c r="F1361" s="2">
        <v>4</v>
      </c>
      <c r="G1361" s="1" t="s">
        <v>42</v>
      </c>
      <c r="H1361" s="1" t="s">
        <v>80</v>
      </c>
      <c r="I1361" s="1" t="s">
        <v>30</v>
      </c>
      <c r="J1361" s="1" t="s">
        <v>136</v>
      </c>
      <c r="K1361" s="1" t="s">
        <v>55</v>
      </c>
      <c r="L1361" s="1" t="s">
        <v>1768</v>
      </c>
      <c r="M1361" s="3">
        <v>0.42</v>
      </c>
      <c r="N1361" s="1" t="s">
        <v>34</v>
      </c>
      <c r="O1361" s="1" t="s">
        <v>57</v>
      </c>
      <c r="P1361" s="1" t="s">
        <v>93</v>
      </c>
      <c r="Q1361" s="1" t="s">
        <v>1005</v>
      </c>
      <c r="R1361" s="1">
        <v>55337</v>
      </c>
      <c r="S1361" s="5" t="s">
        <v>2484</v>
      </c>
      <c r="T1361" s="5" t="s">
        <v>2484</v>
      </c>
      <c r="U1361" s="2">
        <v>2.97</v>
      </c>
      <c r="V1361" s="1">
        <v>17</v>
      </c>
      <c r="W1361" s="4">
        <v>136.25</v>
      </c>
      <c r="X1361" s="1">
        <v>88165</v>
      </c>
      <c r="Y1361" s="4">
        <f>DataSheet!$E1361-DataSheet!$D1361</f>
        <v>7.58</v>
      </c>
      <c r="Z1361" s="1" t="e">
        <f t="array" aca="1" ref="Z1361" ca="1">_xludf.IFS(DataSheet!$O1361="Central","Chris",DataSheet!$O1361="East","Erin",DataSheet!$O1361="South","Sam",DataSheet!$O1361="West","William")</f>
        <v>#NAME?</v>
      </c>
    </row>
    <row r="1362" spans="1:26" ht="15.75" customHeight="1">
      <c r="A1362" s="1">
        <v>2650</v>
      </c>
      <c r="B1362" s="1" t="s">
        <v>2532</v>
      </c>
      <c r="C1362" s="1" t="s">
        <v>27</v>
      </c>
      <c r="D1362" s="1">
        <v>0.05</v>
      </c>
      <c r="E1362" s="2">
        <v>35.99</v>
      </c>
      <c r="F1362" s="2">
        <v>5.99</v>
      </c>
      <c r="G1362" s="1" t="s">
        <v>42</v>
      </c>
      <c r="H1362" s="1" t="s">
        <v>103</v>
      </c>
      <c r="I1362" s="1" t="s">
        <v>44</v>
      </c>
      <c r="J1362" s="1" t="s">
        <v>145</v>
      </c>
      <c r="K1362" s="1" t="s">
        <v>55</v>
      </c>
      <c r="L1362" s="1" t="s">
        <v>1433</v>
      </c>
      <c r="M1362" s="3">
        <v>0.38</v>
      </c>
      <c r="N1362" s="1" t="s">
        <v>34</v>
      </c>
      <c r="O1362" s="1" t="s">
        <v>121</v>
      </c>
      <c r="P1362" s="1" t="s">
        <v>337</v>
      </c>
      <c r="Q1362" s="1" t="s">
        <v>2533</v>
      </c>
      <c r="R1362" s="1">
        <v>15234</v>
      </c>
      <c r="S1362" s="5" t="s">
        <v>2484</v>
      </c>
      <c r="T1362" s="5" t="s">
        <v>2500</v>
      </c>
      <c r="U1362" s="2">
        <v>524.31719999999996</v>
      </c>
      <c r="V1362" s="1">
        <v>26</v>
      </c>
      <c r="W1362" s="4">
        <v>759.88</v>
      </c>
      <c r="X1362" s="1">
        <v>88815</v>
      </c>
      <c r="Y1362" s="4">
        <f>DataSheet!$E1362-DataSheet!$D1362</f>
        <v>35.940000000000005</v>
      </c>
      <c r="Z1362" s="1" t="e">
        <f t="array" aca="1" ref="Z1362" ca="1">_xludf.IFS(DataSheet!$O1362="Central","Chris",DataSheet!$O1362="East","Erin",DataSheet!$O1362="South","Sam",DataSheet!$O1362="West","William")</f>
        <v>#NAME?</v>
      </c>
    </row>
    <row r="1363" spans="1:26" ht="15.75" customHeight="1">
      <c r="A1363" s="1">
        <v>2689</v>
      </c>
      <c r="B1363" s="1" t="s">
        <v>2534</v>
      </c>
      <c r="C1363" s="1" t="s">
        <v>27</v>
      </c>
      <c r="D1363" s="1">
        <v>0.09</v>
      </c>
      <c r="E1363" s="2">
        <v>3.75</v>
      </c>
      <c r="F1363" s="2">
        <v>0.5</v>
      </c>
      <c r="G1363" s="1" t="s">
        <v>42</v>
      </c>
      <c r="H1363" s="1" t="s">
        <v>80</v>
      </c>
      <c r="I1363" s="1" t="s">
        <v>53</v>
      </c>
      <c r="J1363" s="1" t="s">
        <v>162</v>
      </c>
      <c r="K1363" s="1" t="s">
        <v>82</v>
      </c>
      <c r="L1363" s="1" t="s">
        <v>2535</v>
      </c>
      <c r="M1363" s="3">
        <v>0.37</v>
      </c>
      <c r="N1363" s="1" t="s">
        <v>34</v>
      </c>
      <c r="O1363" s="1" t="s">
        <v>121</v>
      </c>
      <c r="P1363" s="1" t="s">
        <v>415</v>
      </c>
      <c r="Q1363" s="1" t="s">
        <v>2536</v>
      </c>
      <c r="R1363" s="1">
        <v>7011</v>
      </c>
      <c r="S1363" s="5" t="s">
        <v>2484</v>
      </c>
      <c r="T1363" s="5" t="s">
        <v>2483</v>
      </c>
      <c r="U1363" s="2">
        <v>51.218699999999998</v>
      </c>
      <c r="V1363" s="1">
        <v>21</v>
      </c>
      <c r="W1363" s="4">
        <v>74.23</v>
      </c>
      <c r="X1363" s="1">
        <v>90624</v>
      </c>
      <c r="Y1363" s="4">
        <f>DataSheet!$E1363-DataSheet!$D1363</f>
        <v>3.66</v>
      </c>
      <c r="Z1363" s="1" t="e">
        <f t="array" aca="1" ref="Z1363" ca="1">_xludf.IFS(DataSheet!$O1363="Central","Chris",DataSheet!$O1363="East","Erin",DataSheet!$O1363="South","Sam",DataSheet!$O1363="West","William")</f>
        <v>#NAME?</v>
      </c>
    </row>
    <row r="1364" spans="1:26" ht="15.75" customHeight="1">
      <c r="A1364" s="1">
        <v>2693</v>
      </c>
      <c r="B1364" s="1" t="s">
        <v>2537</v>
      </c>
      <c r="C1364" s="1" t="s">
        <v>27</v>
      </c>
      <c r="D1364" s="1">
        <v>0.01</v>
      </c>
      <c r="E1364" s="2">
        <v>30.98</v>
      </c>
      <c r="F1364" s="2">
        <v>9.18</v>
      </c>
      <c r="G1364" s="1" t="s">
        <v>42</v>
      </c>
      <c r="H1364" s="1" t="s">
        <v>80</v>
      </c>
      <c r="I1364" s="1" t="s">
        <v>53</v>
      </c>
      <c r="J1364" s="1" t="s">
        <v>97</v>
      </c>
      <c r="K1364" s="1" t="s">
        <v>82</v>
      </c>
      <c r="L1364" s="1" t="s">
        <v>2368</v>
      </c>
      <c r="M1364" s="3">
        <v>0.4</v>
      </c>
      <c r="N1364" s="1" t="s">
        <v>34</v>
      </c>
      <c r="O1364" s="1" t="s">
        <v>121</v>
      </c>
      <c r="P1364" s="1" t="s">
        <v>656</v>
      </c>
      <c r="Q1364" s="1" t="s">
        <v>1709</v>
      </c>
      <c r="R1364" s="1">
        <v>5201</v>
      </c>
      <c r="S1364" s="5" t="s">
        <v>2484</v>
      </c>
      <c r="T1364" s="5" t="s">
        <v>2484</v>
      </c>
      <c r="U1364" s="2">
        <v>380.46800000000002</v>
      </c>
      <c r="V1364" s="1">
        <v>20</v>
      </c>
      <c r="W1364" s="4">
        <v>627.19000000000005</v>
      </c>
      <c r="X1364" s="1">
        <v>90624</v>
      </c>
      <c r="Y1364" s="4">
        <f>DataSheet!$E1364-DataSheet!$D1364</f>
        <v>30.97</v>
      </c>
      <c r="Z1364" s="1" t="e">
        <f t="array" aca="1" ref="Z1364" ca="1">_xludf.IFS(DataSheet!$O1364="Central","Chris",DataSheet!$O1364="East","Erin",DataSheet!$O1364="South","Sam",DataSheet!$O1364="West","William")</f>
        <v>#NAME?</v>
      </c>
    </row>
    <row r="1365" spans="1:26" ht="15.75" customHeight="1">
      <c r="A1365" s="1">
        <v>411</v>
      </c>
      <c r="B1365" s="1" t="s">
        <v>2538</v>
      </c>
      <c r="C1365" s="1" t="s">
        <v>41</v>
      </c>
      <c r="D1365" s="1">
        <v>0.05</v>
      </c>
      <c r="E1365" s="2">
        <v>178.47</v>
      </c>
      <c r="F1365" s="2">
        <v>19.989999999999998</v>
      </c>
      <c r="G1365" s="1" t="s">
        <v>96</v>
      </c>
      <c r="H1365" s="1" t="s">
        <v>43</v>
      </c>
      <c r="I1365" s="1" t="s">
        <v>53</v>
      </c>
      <c r="J1365" s="1" t="s">
        <v>87</v>
      </c>
      <c r="K1365" s="1" t="s">
        <v>82</v>
      </c>
      <c r="L1365" s="1" t="s">
        <v>1054</v>
      </c>
      <c r="M1365" s="3">
        <v>0.55000000000000004</v>
      </c>
      <c r="N1365" s="1" t="s">
        <v>34</v>
      </c>
      <c r="O1365" s="1" t="s">
        <v>65</v>
      </c>
      <c r="P1365" s="1" t="s">
        <v>99</v>
      </c>
      <c r="Q1365" s="1" t="s">
        <v>2243</v>
      </c>
      <c r="R1365" s="1">
        <v>94601</v>
      </c>
      <c r="S1365" s="5" t="s">
        <v>2484</v>
      </c>
      <c r="T1365" s="5" t="s">
        <v>2539</v>
      </c>
      <c r="U1365" s="2">
        <v>943</v>
      </c>
      <c r="V1365" s="1">
        <v>9</v>
      </c>
      <c r="W1365" s="4">
        <v>1531.31</v>
      </c>
      <c r="X1365" s="1">
        <v>87905</v>
      </c>
      <c r="Y1365" s="4">
        <f>DataSheet!$E1365-DataSheet!$D1365</f>
        <v>178.42</v>
      </c>
      <c r="Z1365" s="1" t="e">
        <f t="array" aca="1" ref="Z1365" ca="1">_xludf.IFS(DataSheet!$O1365="Central","Chris",DataSheet!$O1365="East","Erin",DataSheet!$O1365="South","Sam",DataSheet!$O1365="West","William")</f>
        <v>#NAME?</v>
      </c>
    </row>
    <row r="1366" spans="1:26" ht="15.75" customHeight="1">
      <c r="A1366" s="1">
        <v>3176</v>
      </c>
      <c r="B1366" s="1" t="s">
        <v>2540</v>
      </c>
      <c r="C1366" s="1" t="s">
        <v>41</v>
      </c>
      <c r="D1366" s="1">
        <v>0.06</v>
      </c>
      <c r="E1366" s="2">
        <v>10.97</v>
      </c>
      <c r="F1366" s="2">
        <v>6.5</v>
      </c>
      <c r="G1366" s="1" t="s">
        <v>42</v>
      </c>
      <c r="H1366" s="1" t="s">
        <v>43</v>
      </c>
      <c r="I1366" s="1" t="s">
        <v>44</v>
      </c>
      <c r="J1366" s="1" t="s">
        <v>45</v>
      </c>
      <c r="K1366" s="1" t="s">
        <v>82</v>
      </c>
      <c r="L1366" s="1" t="s">
        <v>2541</v>
      </c>
      <c r="M1366" s="3">
        <v>0.64</v>
      </c>
      <c r="N1366" s="1" t="s">
        <v>34</v>
      </c>
      <c r="O1366" s="1" t="s">
        <v>35</v>
      </c>
      <c r="P1366" s="1" t="s">
        <v>133</v>
      </c>
      <c r="Q1366" s="1" t="s">
        <v>2542</v>
      </c>
      <c r="R1366" s="1">
        <v>32216</v>
      </c>
      <c r="S1366" s="5" t="s">
        <v>2484</v>
      </c>
      <c r="T1366" s="5" t="s">
        <v>2483</v>
      </c>
      <c r="U1366" s="2">
        <v>65.597999999999999</v>
      </c>
      <c r="V1366" s="1">
        <v>19</v>
      </c>
      <c r="W1366" s="4">
        <v>215.25</v>
      </c>
      <c r="X1366" s="1">
        <v>90820</v>
      </c>
      <c r="Y1366" s="4">
        <f>DataSheet!$E1366-DataSheet!$D1366</f>
        <v>10.91</v>
      </c>
      <c r="Z1366" s="1" t="e">
        <f t="array" aca="1" ref="Z1366" ca="1">_xludf.IFS(DataSheet!$O1366="Central","Chris",DataSheet!$O1366="East","Erin",DataSheet!$O1366="South","Sam",DataSheet!$O1366="West","William")</f>
        <v>#NAME?</v>
      </c>
    </row>
    <row r="1367" spans="1:26" ht="15.75" customHeight="1">
      <c r="A1367" s="1">
        <v>3356</v>
      </c>
      <c r="B1367" s="1" t="s">
        <v>2543</v>
      </c>
      <c r="C1367" s="1" t="s">
        <v>126</v>
      </c>
      <c r="D1367" s="1">
        <v>7.0000000000000007E-2</v>
      </c>
      <c r="E1367" s="2">
        <v>5.34</v>
      </c>
      <c r="F1367" s="2">
        <v>5.63</v>
      </c>
      <c r="G1367" s="1" t="s">
        <v>42</v>
      </c>
      <c r="H1367" s="1" t="s">
        <v>103</v>
      </c>
      <c r="I1367" s="1" t="s">
        <v>53</v>
      </c>
      <c r="J1367" s="1" t="s">
        <v>81</v>
      </c>
      <c r="K1367" s="1" t="s">
        <v>82</v>
      </c>
      <c r="L1367" s="1" t="s">
        <v>1806</v>
      </c>
      <c r="M1367" s="3">
        <v>0.39</v>
      </c>
      <c r="N1367" s="1" t="s">
        <v>34</v>
      </c>
      <c r="O1367" s="1" t="s">
        <v>65</v>
      </c>
      <c r="P1367" s="1" t="s">
        <v>511</v>
      </c>
      <c r="Q1367" s="1" t="s">
        <v>2544</v>
      </c>
      <c r="R1367" s="1">
        <v>83616</v>
      </c>
      <c r="S1367" s="5" t="s">
        <v>2484</v>
      </c>
      <c r="T1367" s="5" t="s">
        <v>2483</v>
      </c>
      <c r="U1367" s="2">
        <v>-116.3455</v>
      </c>
      <c r="V1367" s="1">
        <v>13</v>
      </c>
      <c r="W1367" s="4">
        <v>66.650000000000006</v>
      </c>
      <c r="X1367" s="1">
        <v>88588</v>
      </c>
      <c r="Y1367" s="4">
        <f>DataSheet!$E1367-DataSheet!$D1367</f>
        <v>5.27</v>
      </c>
      <c r="Z1367" s="1" t="e">
        <f t="array" aca="1" ref="Z1367" ca="1">_xludf.IFS(DataSheet!$O1367="Central","Chris",DataSheet!$O1367="East","Erin",DataSheet!$O1367="South","Sam",DataSheet!$O1367="West","William")</f>
        <v>#NAME?</v>
      </c>
    </row>
    <row r="1368" spans="1:26" ht="15.75" customHeight="1">
      <c r="A1368" s="1">
        <v>3356</v>
      </c>
      <c r="B1368" s="1" t="s">
        <v>2543</v>
      </c>
      <c r="C1368" s="1" t="s">
        <v>126</v>
      </c>
      <c r="D1368" s="1">
        <v>0.03</v>
      </c>
      <c r="E1368" s="2">
        <v>160.97999999999999</v>
      </c>
      <c r="F1368" s="2">
        <v>30</v>
      </c>
      <c r="G1368" s="1" t="s">
        <v>28</v>
      </c>
      <c r="H1368" s="1" t="s">
        <v>103</v>
      </c>
      <c r="I1368" s="1" t="s">
        <v>30</v>
      </c>
      <c r="J1368" s="1" t="s">
        <v>119</v>
      </c>
      <c r="K1368" s="1" t="s">
        <v>63</v>
      </c>
      <c r="L1368" s="1" t="s">
        <v>931</v>
      </c>
      <c r="M1368" s="3">
        <v>0.62</v>
      </c>
      <c r="N1368" s="1" t="s">
        <v>34</v>
      </c>
      <c r="O1368" s="1" t="s">
        <v>65</v>
      </c>
      <c r="P1368" s="1" t="s">
        <v>511</v>
      </c>
      <c r="Q1368" s="1" t="s">
        <v>2544</v>
      </c>
      <c r="R1368" s="1">
        <v>83616</v>
      </c>
      <c r="S1368" s="5" t="s">
        <v>2484</v>
      </c>
      <c r="T1368" s="5" t="s">
        <v>2500</v>
      </c>
      <c r="U1368" s="2">
        <v>1304.9000000000001</v>
      </c>
      <c r="V1368" s="1">
        <v>18</v>
      </c>
      <c r="W1368" s="4">
        <v>2934.16</v>
      </c>
      <c r="X1368" s="1">
        <v>88588</v>
      </c>
      <c r="Y1368" s="4">
        <f>DataSheet!$E1368-DataSheet!$D1368</f>
        <v>160.94999999999999</v>
      </c>
      <c r="Z1368" s="1" t="e">
        <f t="array" aca="1" ref="Z1368" ca="1">_xludf.IFS(DataSheet!$O1368="Central","Chris",DataSheet!$O1368="East","Erin",DataSheet!$O1368="South","Sam",DataSheet!$O1368="West","William")</f>
        <v>#NAME?</v>
      </c>
    </row>
    <row r="1369" spans="1:26" ht="15.75" customHeight="1">
      <c r="A1369" s="1">
        <v>3356</v>
      </c>
      <c r="B1369" s="1" t="s">
        <v>2543</v>
      </c>
      <c r="C1369" s="1" t="s">
        <v>126</v>
      </c>
      <c r="D1369" s="1">
        <v>0.04</v>
      </c>
      <c r="E1369" s="2">
        <v>65.989999999999995</v>
      </c>
      <c r="F1369" s="2">
        <v>5.63</v>
      </c>
      <c r="G1369" s="1" t="s">
        <v>96</v>
      </c>
      <c r="H1369" s="1" t="s">
        <v>103</v>
      </c>
      <c r="I1369" s="1" t="s">
        <v>44</v>
      </c>
      <c r="J1369" s="1" t="s">
        <v>145</v>
      </c>
      <c r="K1369" s="1" t="s">
        <v>82</v>
      </c>
      <c r="L1369" s="1" t="s">
        <v>2545</v>
      </c>
      <c r="M1369" s="3">
        <v>0.56000000000000005</v>
      </c>
      <c r="N1369" s="1" t="s">
        <v>34</v>
      </c>
      <c r="O1369" s="1" t="s">
        <v>65</v>
      </c>
      <c r="P1369" s="1" t="s">
        <v>511</v>
      </c>
      <c r="Q1369" s="1" t="s">
        <v>2544</v>
      </c>
      <c r="R1369" s="1">
        <v>83616</v>
      </c>
      <c r="S1369" s="5" t="s">
        <v>2484</v>
      </c>
      <c r="T1369" s="5" t="s">
        <v>2484</v>
      </c>
      <c r="U1369" s="2">
        <v>605.04719999999998</v>
      </c>
      <c r="V1369" s="1">
        <v>15</v>
      </c>
      <c r="W1369" s="4">
        <v>876.88</v>
      </c>
      <c r="X1369" s="1">
        <v>88588</v>
      </c>
      <c r="Y1369" s="4">
        <f>DataSheet!$E1369-DataSheet!$D1369</f>
        <v>65.949999999999989</v>
      </c>
      <c r="Z1369" s="1" t="e">
        <f t="array" aca="1" ref="Z1369" ca="1">_xludf.IFS(DataSheet!$O1369="Central","Chris",DataSheet!$O1369="East","Erin",DataSheet!$O1369="South","Sam",DataSheet!$O1369="West","William")</f>
        <v>#NAME?</v>
      </c>
    </row>
    <row r="1370" spans="1:26" ht="15.75" customHeight="1">
      <c r="A1370" s="1">
        <v>1765</v>
      </c>
      <c r="B1370" s="1" t="s">
        <v>2546</v>
      </c>
      <c r="C1370" s="1" t="s">
        <v>79</v>
      </c>
      <c r="D1370" s="1">
        <v>0</v>
      </c>
      <c r="E1370" s="2">
        <v>5.77</v>
      </c>
      <c r="F1370" s="2">
        <v>4.97</v>
      </c>
      <c r="G1370" s="1" t="s">
        <v>42</v>
      </c>
      <c r="H1370" s="1" t="s">
        <v>43</v>
      </c>
      <c r="I1370" s="1" t="s">
        <v>53</v>
      </c>
      <c r="J1370" s="1" t="s">
        <v>81</v>
      </c>
      <c r="K1370" s="1" t="s">
        <v>82</v>
      </c>
      <c r="L1370" s="1" t="s">
        <v>2547</v>
      </c>
      <c r="M1370" s="3">
        <v>0.35</v>
      </c>
      <c r="N1370" s="1" t="s">
        <v>34</v>
      </c>
      <c r="O1370" s="1" t="s">
        <v>57</v>
      </c>
      <c r="P1370" s="1" t="s">
        <v>89</v>
      </c>
      <c r="Q1370" s="1" t="s">
        <v>2548</v>
      </c>
      <c r="R1370" s="1">
        <v>63141</v>
      </c>
      <c r="S1370" s="5" t="s">
        <v>2484</v>
      </c>
      <c r="T1370" s="5" t="s">
        <v>2500</v>
      </c>
      <c r="U1370" s="2">
        <v>3.5581</v>
      </c>
      <c r="V1370" s="1">
        <v>8</v>
      </c>
      <c r="W1370" s="4">
        <v>52.43</v>
      </c>
      <c r="X1370" s="1">
        <v>89777</v>
      </c>
      <c r="Y1370" s="4">
        <f>DataSheet!$E1370-DataSheet!$D1370</f>
        <v>5.77</v>
      </c>
      <c r="Z1370" s="1" t="e">
        <f t="array" aca="1" ref="Z1370" ca="1">_xludf.IFS(DataSheet!$O1370="Central","Chris",DataSheet!$O1370="East","Erin",DataSheet!$O1370="South","Sam",DataSheet!$O1370="West","William")</f>
        <v>#NAME?</v>
      </c>
    </row>
    <row r="1371" spans="1:26" ht="15.75" customHeight="1">
      <c r="A1371" s="1">
        <v>693</v>
      </c>
      <c r="B1371" s="1" t="s">
        <v>1622</v>
      </c>
      <c r="C1371" s="1" t="s">
        <v>41</v>
      </c>
      <c r="D1371" s="1">
        <v>0</v>
      </c>
      <c r="E1371" s="2">
        <v>230.98</v>
      </c>
      <c r="F1371" s="2">
        <v>23.78</v>
      </c>
      <c r="G1371" s="1" t="s">
        <v>28</v>
      </c>
      <c r="H1371" s="1" t="s">
        <v>29</v>
      </c>
      <c r="I1371" s="1" t="s">
        <v>30</v>
      </c>
      <c r="J1371" s="1" t="s">
        <v>31</v>
      </c>
      <c r="K1371" s="1" t="s">
        <v>32</v>
      </c>
      <c r="L1371" s="1" t="s">
        <v>1600</v>
      </c>
      <c r="M1371" s="3">
        <v>0.6</v>
      </c>
      <c r="N1371" s="1" t="s">
        <v>34</v>
      </c>
      <c r="O1371" s="1" t="s">
        <v>65</v>
      </c>
      <c r="P1371" s="1" t="s">
        <v>66</v>
      </c>
      <c r="Q1371" s="1" t="s">
        <v>1623</v>
      </c>
      <c r="R1371" s="1">
        <v>80229</v>
      </c>
      <c r="S1371" s="5" t="s">
        <v>2500</v>
      </c>
      <c r="T1371" s="5" t="s">
        <v>2539</v>
      </c>
      <c r="U1371" s="2">
        <v>6095.8602000000001</v>
      </c>
      <c r="V1371" s="1">
        <v>36</v>
      </c>
      <c r="W1371" s="4">
        <v>8834.58</v>
      </c>
      <c r="X1371" s="1">
        <v>87813</v>
      </c>
      <c r="Y1371" s="4">
        <f>DataSheet!$E1371-DataSheet!$D1371</f>
        <v>230.98</v>
      </c>
      <c r="Z1371" s="1" t="e">
        <f t="array" aca="1" ref="Z1371" ca="1">_xludf.IFS(DataSheet!$O1371="Central","Chris",DataSheet!$O1371="East","Erin",DataSheet!$O1371="South","Sam",DataSheet!$O1371="West","William")</f>
        <v>#NAME?</v>
      </c>
    </row>
    <row r="1372" spans="1:26" ht="15.75" customHeight="1">
      <c r="A1372" s="1">
        <v>2273</v>
      </c>
      <c r="B1372" s="1" t="s">
        <v>2549</v>
      </c>
      <c r="C1372" s="1" t="s">
        <v>52</v>
      </c>
      <c r="D1372" s="1">
        <v>0.04</v>
      </c>
      <c r="E1372" s="2">
        <v>120.98</v>
      </c>
      <c r="F1372" s="2">
        <v>3.99</v>
      </c>
      <c r="G1372" s="1" t="s">
        <v>42</v>
      </c>
      <c r="H1372" s="1" t="s">
        <v>103</v>
      </c>
      <c r="I1372" s="1" t="s">
        <v>53</v>
      </c>
      <c r="J1372" s="1" t="s">
        <v>104</v>
      </c>
      <c r="K1372" s="1" t="s">
        <v>82</v>
      </c>
      <c r="L1372" s="1" t="s">
        <v>2550</v>
      </c>
      <c r="M1372" s="3">
        <v>0.6</v>
      </c>
      <c r="N1372" s="1" t="s">
        <v>34</v>
      </c>
      <c r="O1372" s="1" t="s">
        <v>57</v>
      </c>
      <c r="P1372" s="1" t="s">
        <v>199</v>
      </c>
      <c r="Q1372" s="1" t="s">
        <v>2551</v>
      </c>
      <c r="R1372" s="1">
        <v>78550</v>
      </c>
      <c r="S1372" s="5" t="s">
        <v>2500</v>
      </c>
      <c r="T1372" s="5" t="s">
        <v>2500</v>
      </c>
      <c r="U1372" s="2">
        <v>1389.5771999999999</v>
      </c>
      <c r="V1372" s="1">
        <v>17</v>
      </c>
      <c r="W1372" s="4">
        <v>2013.88</v>
      </c>
      <c r="X1372" s="1">
        <v>90109</v>
      </c>
      <c r="Y1372" s="4">
        <f>DataSheet!$E1372-DataSheet!$D1372</f>
        <v>120.94</v>
      </c>
      <c r="Z1372" s="1" t="e">
        <f t="array" aca="1" ref="Z1372" ca="1">_xludf.IFS(DataSheet!$O1372="Central","Chris",DataSheet!$O1372="East","Erin",DataSheet!$O1372="South","Sam",DataSheet!$O1372="West","William")</f>
        <v>#NAME?</v>
      </c>
    </row>
    <row r="1373" spans="1:26" ht="15.75" customHeight="1">
      <c r="A1373" s="1">
        <v>2273</v>
      </c>
      <c r="B1373" s="1" t="s">
        <v>2549</v>
      </c>
      <c r="C1373" s="1" t="s">
        <v>52</v>
      </c>
      <c r="D1373" s="1">
        <v>0.02</v>
      </c>
      <c r="E1373" s="2">
        <v>55.99</v>
      </c>
      <c r="F1373" s="2">
        <v>5</v>
      </c>
      <c r="G1373" s="1" t="s">
        <v>42</v>
      </c>
      <c r="H1373" s="1" t="s">
        <v>103</v>
      </c>
      <c r="I1373" s="1" t="s">
        <v>44</v>
      </c>
      <c r="J1373" s="1" t="s">
        <v>145</v>
      </c>
      <c r="K1373" s="1" t="s">
        <v>46</v>
      </c>
      <c r="L1373" s="1" t="s">
        <v>2036</v>
      </c>
      <c r="M1373" s="3">
        <v>0.83</v>
      </c>
      <c r="N1373" s="1" t="s">
        <v>34</v>
      </c>
      <c r="O1373" s="1" t="s">
        <v>57</v>
      </c>
      <c r="P1373" s="1" t="s">
        <v>199</v>
      </c>
      <c r="Q1373" s="1" t="s">
        <v>2551</v>
      </c>
      <c r="R1373" s="1">
        <v>78550</v>
      </c>
      <c r="S1373" s="5" t="s">
        <v>2500</v>
      </c>
      <c r="T1373" s="5" t="s">
        <v>2500</v>
      </c>
      <c r="U1373" s="2">
        <v>-222.816</v>
      </c>
      <c r="V1373" s="1">
        <v>4</v>
      </c>
      <c r="W1373" s="4">
        <v>201.32</v>
      </c>
      <c r="X1373" s="1">
        <v>90109</v>
      </c>
      <c r="Y1373" s="4">
        <f>DataSheet!$E1373-DataSheet!$D1373</f>
        <v>55.97</v>
      </c>
      <c r="Z1373" s="1" t="e">
        <f t="array" aca="1" ref="Z1373" ca="1">_xludf.IFS(DataSheet!$O1373="Central","Chris",DataSheet!$O1373="East","Erin",DataSheet!$O1373="South","Sam",DataSheet!$O1373="West","William")</f>
        <v>#NAME?</v>
      </c>
    </row>
    <row r="1374" spans="1:26" ht="15.75" customHeight="1">
      <c r="A1374" s="1">
        <v>2274</v>
      </c>
      <c r="B1374" s="1" t="s">
        <v>2552</v>
      </c>
      <c r="C1374" s="1" t="s">
        <v>52</v>
      </c>
      <c r="D1374" s="1">
        <v>0.05</v>
      </c>
      <c r="E1374" s="2">
        <v>23.99</v>
      </c>
      <c r="F1374" s="2">
        <v>15.68</v>
      </c>
      <c r="G1374" s="1" t="s">
        <v>28</v>
      </c>
      <c r="H1374" s="1" t="s">
        <v>103</v>
      </c>
      <c r="I1374" s="1" t="s">
        <v>30</v>
      </c>
      <c r="J1374" s="1" t="s">
        <v>136</v>
      </c>
      <c r="K1374" s="1" t="s">
        <v>63</v>
      </c>
      <c r="L1374" s="1" t="s">
        <v>2553</v>
      </c>
      <c r="M1374" s="3">
        <v>0.62</v>
      </c>
      <c r="N1374" s="1" t="s">
        <v>34</v>
      </c>
      <c r="O1374" s="1" t="s">
        <v>57</v>
      </c>
      <c r="P1374" s="1" t="s">
        <v>199</v>
      </c>
      <c r="Q1374" s="1" t="s">
        <v>1838</v>
      </c>
      <c r="R1374" s="1">
        <v>77036</v>
      </c>
      <c r="S1374" s="5" t="s">
        <v>2500</v>
      </c>
      <c r="T1374" s="5" t="s">
        <v>2506</v>
      </c>
      <c r="U1374" s="2">
        <v>-133.71</v>
      </c>
      <c r="V1374" s="1">
        <v>12</v>
      </c>
      <c r="W1374" s="4">
        <v>298.51</v>
      </c>
      <c r="X1374" s="1">
        <v>90109</v>
      </c>
      <c r="Y1374" s="4">
        <f>DataSheet!$E1374-DataSheet!$D1374</f>
        <v>23.939999999999998</v>
      </c>
      <c r="Z1374" s="1" t="e">
        <f t="array" aca="1" ref="Z1374" ca="1">_xludf.IFS(DataSheet!$O1374="Central","Chris",DataSheet!$O1374="East","Erin",DataSheet!$O1374="South","Sam",DataSheet!$O1374="West","William")</f>
        <v>#NAME?</v>
      </c>
    </row>
    <row r="1375" spans="1:26" ht="15.75" customHeight="1">
      <c r="A1375" s="1">
        <v>2379</v>
      </c>
      <c r="B1375" s="1" t="s">
        <v>2554</v>
      </c>
      <c r="C1375" s="1" t="s">
        <v>52</v>
      </c>
      <c r="D1375" s="1">
        <v>0.06</v>
      </c>
      <c r="E1375" s="2">
        <v>122.99</v>
      </c>
      <c r="F1375" s="2">
        <v>19.989999999999998</v>
      </c>
      <c r="G1375" s="1" t="s">
        <v>42</v>
      </c>
      <c r="H1375" s="1" t="s">
        <v>29</v>
      </c>
      <c r="I1375" s="1" t="s">
        <v>53</v>
      </c>
      <c r="J1375" s="1" t="s">
        <v>81</v>
      </c>
      <c r="K1375" s="1" t="s">
        <v>82</v>
      </c>
      <c r="L1375" s="1" t="s">
        <v>2555</v>
      </c>
      <c r="M1375" s="3">
        <v>0.37</v>
      </c>
      <c r="N1375" s="1" t="s">
        <v>34</v>
      </c>
      <c r="O1375" s="1" t="s">
        <v>57</v>
      </c>
      <c r="P1375" s="1" t="s">
        <v>305</v>
      </c>
      <c r="Q1375" s="1" t="s">
        <v>2171</v>
      </c>
      <c r="R1375" s="1">
        <v>48135</v>
      </c>
      <c r="S1375" s="5" t="s">
        <v>2500</v>
      </c>
      <c r="T1375" s="5" t="s">
        <v>2539</v>
      </c>
      <c r="U1375" s="2">
        <v>1019.7096</v>
      </c>
      <c r="V1375" s="1">
        <v>12</v>
      </c>
      <c r="W1375" s="4">
        <v>1477.84</v>
      </c>
      <c r="X1375" s="1">
        <v>86655</v>
      </c>
      <c r="Y1375" s="4">
        <f>DataSheet!$E1375-DataSheet!$D1375</f>
        <v>122.92999999999999</v>
      </c>
      <c r="Z1375" s="1" t="e">
        <f t="array" aca="1" ref="Z1375" ca="1">_xludf.IFS(DataSheet!$O1375="Central","Chris",DataSheet!$O1375="East","Erin",DataSheet!$O1375="South","Sam",DataSheet!$O1375="West","William")</f>
        <v>#NAME?</v>
      </c>
    </row>
    <row r="1376" spans="1:26" ht="15.75" customHeight="1">
      <c r="A1376" s="1">
        <v>2380</v>
      </c>
      <c r="B1376" s="1" t="s">
        <v>2426</v>
      </c>
      <c r="C1376" s="1" t="s">
        <v>52</v>
      </c>
      <c r="D1376" s="1">
        <v>0.08</v>
      </c>
      <c r="E1376" s="2">
        <v>68.81</v>
      </c>
      <c r="F1376" s="2">
        <v>60</v>
      </c>
      <c r="G1376" s="1" t="s">
        <v>28</v>
      </c>
      <c r="H1376" s="1" t="s">
        <v>29</v>
      </c>
      <c r="I1376" s="1" t="s">
        <v>53</v>
      </c>
      <c r="J1376" s="1" t="s">
        <v>104</v>
      </c>
      <c r="K1376" s="1" t="s">
        <v>63</v>
      </c>
      <c r="L1376" s="1" t="s">
        <v>1756</v>
      </c>
      <c r="M1376" s="3">
        <v>0.41</v>
      </c>
      <c r="N1376" s="1" t="s">
        <v>34</v>
      </c>
      <c r="O1376" s="1" t="s">
        <v>57</v>
      </c>
      <c r="P1376" s="1" t="s">
        <v>305</v>
      </c>
      <c r="Q1376" s="1" t="s">
        <v>2427</v>
      </c>
      <c r="R1376" s="1">
        <v>49505</v>
      </c>
      <c r="S1376" s="5" t="s">
        <v>2500</v>
      </c>
      <c r="T1376" s="5" t="s">
        <v>2539</v>
      </c>
      <c r="U1376" s="2">
        <v>-1069.72</v>
      </c>
      <c r="V1376" s="1">
        <v>17</v>
      </c>
      <c r="W1376" s="4">
        <v>1162.46</v>
      </c>
      <c r="X1376" s="1">
        <v>86655</v>
      </c>
      <c r="Y1376" s="4">
        <f>DataSheet!$E1376-DataSheet!$D1376</f>
        <v>68.73</v>
      </c>
      <c r="Z1376" s="1" t="e">
        <f t="array" aca="1" ref="Z1376" ca="1">_xludf.IFS(DataSheet!$O1376="Central","Chris",DataSheet!$O1376="East","Erin",DataSheet!$O1376="South","Sam",DataSheet!$O1376="West","William")</f>
        <v>#NAME?</v>
      </c>
    </row>
    <row r="1377" spans="1:26" ht="15.75" customHeight="1">
      <c r="A1377" s="1">
        <v>2382</v>
      </c>
      <c r="B1377" s="1" t="s">
        <v>2428</v>
      </c>
      <c r="C1377" s="1" t="s">
        <v>52</v>
      </c>
      <c r="D1377" s="1">
        <v>0.06</v>
      </c>
      <c r="E1377" s="2">
        <v>122.99</v>
      </c>
      <c r="F1377" s="2">
        <v>19.989999999999998</v>
      </c>
      <c r="G1377" s="1" t="s">
        <v>42</v>
      </c>
      <c r="H1377" s="1" t="s">
        <v>29</v>
      </c>
      <c r="I1377" s="1" t="s">
        <v>53</v>
      </c>
      <c r="J1377" s="1" t="s">
        <v>81</v>
      </c>
      <c r="K1377" s="1" t="s">
        <v>82</v>
      </c>
      <c r="L1377" s="1" t="s">
        <v>2555</v>
      </c>
      <c r="M1377" s="3">
        <v>0.37</v>
      </c>
      <c r="N1377" s="1" t="s">
        <v>34</v>
      </c>
      <c r="O1377" s="1" t="s">
        <v>121</v>
      </c>
      <c r="P1377" s="1" t="s">
        <v>122</v>
      </c>
      <c r="Q1377" s="1" t="s">
        <v>123</v>
      </c>
      <c r="R1377" s="1">
        <v>10024</v>
      </c>
      <c r="S1377" s="5" t="s">
        <v>2500</v>
      </c>
      <c r="T1377" s="5" t="s">
        <v>2539</v>
      </c>
      <c r="U1377" s="2">
        <v>1408.1865</v>
      </c>
      <c r="V1377" s="1">
        <v>48</v>
      </c>
      <c r="W1377" s="4">
        <v>5911.35</v>
      </c>
      <c r="X1377" s="1">
        <v>962</v>
      </c>
      <c r="Y1377" s="4">
        <f>DataSheet!$E1377-DataSheet!$D1377</f>
        <v>122.92999999999999</v>
      </c>
      <c r="Z1377" s="1" t="e">
        <f t="array" aca="1" ref="Z1377" ca="1">_xludf.IFS(DataSheet!$O1377="Central","Chris",DataSheet!$O1377="East","Erin",DataSheet!$O1377="South","Sam",DataSheet!$O1377="West","William")</f>
        <v>#NAME?</v>
      </c>
    </row>
    <row r="1378" spans="1:26" ht="15.75" customHeight="1">
      <c r="A1378" s="1">
        <v>2382</v>
      </c>
      <c r="B1378" s="1" t="s">
        <v>2428</v>
      </c>
      <c r="C1378" s="1" t="s">
        <v>52</v>
      </c>
      <c r="D1378" s="1">
        <v>0.08</v>
      </c>
      <c r="E1378" s="2">
        <v>68.81</v>
      </c>
      <c r="F1378" s="2">
        <v>60</v>
      </c>
      <c r="G1378" s="1" t="s">
        <v>28</v>
      </c>
      <c r="H1378" s="1" t="s">
        <v>29</v>
      </c>
      <c r="I1378" s="1" t="s">
        <v>53</v>
      </c>
      <c r="J1378" s="1" t="s">
        <v>104</v>
      </c>
      <c r="K1378" s="1" t="s">
        <v>63</v>
      </c>
      <c r="L1378" s="1" t="s">
        <v>1756</v>
      </c>
      <c r="M1378" s="3">
        <v>0.41</v>
      </c>
      <c r="N1378" s="1" t="s">
        <v>34</v>
      </c>
      <c r="O1378" s="1" t="s">
        <v>121</v>
      </c>
      <c r="P1378" s="1" t="s">
        <v>122</v>
      </c>
      <c r="Q1378" s="1" t="s">
        <v>123</v>
      </c>
      <c r="R1378" s="1">
        <v>10024</v>
      </c>
      <c r="S1378" s="5" t="s">
        <v>2500</v>
      </c>
      <c r="T1378" s="5" t="s">
        <v>2539</v>
      </c>
      <c r="U1378" s="2">
        <v>-1069.72</v>
      </c>
      <c r="V1378" s="1">
        <v>68</v>
      </c>
      <c r="W1378" s="4">
        <v>4649.8500000000004</v>
      </c>
      <c r="X1378" s="1">
        <v>962</v>
      </c>
      <c r="Y1378" s="4">
        <f>DataSheet!$E1378-DataSheet!$D1378</f>
        <v>68.73</v>
      </c>
      <c r="Z1378" s="1" t="e">
        <f t="array" aca="1" ref="Z1378" ca="1">_xludf.IFS(DataSheet!$O1378="Central","Chris",DataSheet!$O1378="East","Erin",DataSheet!$O1378="South","Sam",DataSheet!$O1378="West","William")</f>
        <v>#NAME?</v>
      </c>
    </row>
    <row r="1379" spans="1:26" ht="15.75" customHeight="1">
      <c r="A1379" s="1">
        <v>1101</v>
      </c>
      <c r="B1379" s="1" t="s">
        <v>2556</v>
      </c>
      <c r="C1379" s="1" t="s">
        <v>126</v>
      </c>
      <c r="D1379" s="1">
        <v>0.02</v>
      </c>
      <c r="E1379" s="2">
        <v>15.14</v>
      </c>
      <c r="F1379" s="2">
        <v>4.53</v>
      </c>
      <c r="G1379" s="1" t="s">
        <v>42</v>
      </c>
      <c r="H1379" s="1" t="s">
        <v>29</v>
      </c>
      <c r="I1379" s="1" t="s">
        <v>53</v>
      </c>
      <c r="J1379" s="1" t="s">
        <v>87</v>
      </c>
      <c r="K1379" s="1" t="s">
        <v>82</v>
      </c>
      <c r="L1379" s="1" t="s">
        <v>1415</v>
      </c>
      <c r="M1379" s="3">
        <v>0.81</v>
      </c>
      <c r="N1379" s="1" t="s">
        <v>34</v>
      </c>
      <c r="O1379" s="1" t="s">
        <v>65</v>
      </c>
      <c r="P1379" s="1" t="s">
        <v>99</v>
      </c>
      <c r="Q1379" s="1" t="s">
        <v>1311</v>
      </c>
      <c r="R1379" s="1">
        <v>93030</v>
      </c>
      <c r="S1379" s="5" t="s">
        <v>2500</v>
      </c>
      <c r="T1379" s="5" t="s">
        <v>2483</v>
      </c>
      <c r="U1379" s="2">
        <v>5.8840000000000003</v>
      </c>
      <c r="V1379" s="1">
        <v>3</v>
      </c>
      <c r="W1379" s="4">
        <v>51.02</v>
      </c>
      <c r="X1379" s="1">
        <v>91488</v>
      </c>
      <c r="Y1379" s="4">
        <f>DataSheet!$E1379-DataSheet!$D1379</f>
        <v>15.120000000000001</v>
      </c>
      <c r="Z1379" s="1" t="e">
        <f t="array" aca="1" ref="Z1379" ca="1">_xludf.IFS(DataSheet!$O1379="Central","Chris",DataSheet!$O1379="East","Erin",DataSheet!$O1379="South","Sam",DataSheet!$O1379="West","William")</f>
        <v>#NAME?</v>
      </c>
    </row>
    <row r="1380" spans="1:26" ht="15.75" customHeight="1">
      <c r="A1380" s="1">
        <v>2509</v>
      </c>
      <c r="B1380" s="1" t="s">
        <v>2557</v>
      </c>
      <c r="C1380" s="1" t="s">
        <v>126</v>
      </c>
      <c r="D1380" s="1">
        <v>0.05</v>
      </c>
      <c r="E1380" s="2">
        <v>30.98</v>
      </c>
      <c r="F1380" s="2">
        <v>9.18</v>
      </c>
      <c r="G1380" s="1" t="s">
        <v>42</v>
      </c>
      <c r="H1380" s="1" t="s">
        <v>80</v>
      </c>
      <c r="I1380" s="1" t="s">
        <v>53</v>
      </c>
      <c r="J1380" s="1" t="s">
        <v>97</v>
      </c>
      <c r="K1380" s="1" t="s">
        <v>82</v>
      </c>
      <c r="L1380" s="1" t="s">
        <v>2368</v>
      </c>
      <c r="M1380" s="3">
        <v>0.4</v>
      </c>
      <c r="N1380" s="1" t="s">
        <v>34</v>
      </c>
      <c r="O1380" s="1" t="s">
        <v>121</v>
      </c>
      <c r="P1380" s="1" t="s">
        <v>348</v>
      </c>
      <c r="Q1380" s="1" t="s">
        <v>2558</v>
      </c>
      <c r="R1380" s="1">
        <v>4106</v>
      </c>
      <c r="S1380" s="5" t="s">
        <v>2500</v>
      </c>
      <c r="T1380" s="5" t="s">
        <v>2500</v>
      </c>
      <c r="U1380" s="2">
        <v>308.67</v>
      </c>
      <c r="V1380" s="1">
        <v>15</v>
      </c>
      <c r="W1380" s="4">
        <v>462.57</v>
      </c>
      <c r="X1380" s="1">
        <v>87029</v>
      </c>
      <c r="Y1380" s="4">
        <f>DataSheet!$E1380-DataSheet!$D1380</f>
        <v>30.93</v>
      </c>
      <c r="Z1380" s="1" t="e">
        <f t="array" aca="1" ref="Z1380" ca="1">_xludf.IFS(DataSheet!$O1380="Central","Chris",DataSheet!$O1380="East","Erin",DataSheet!$O1380="South","Sam",DataSheet!$O1380="West","William")</f>
        <v>#NAME?</v>
      </c>
    </row>
    <row r="1381" spans="1:26" ht="15.75" customHeight="1">
      <c r="A1381" s="1">
        <v>1979</v>
      </c>
      <c r="B1381" s="1" t="s">
        <v>2559</v>
      </c>
      <c r="C1381" s="1" t="s">
        <v>79</v>
      </c>
      <c r="D1381" s="1">
        <v>0.05</v>
      </c>
      <c r="E1381" s="2">
        <v>20.99</v>
      </c>
      <c r="F1381" s="2">
        <v>3.3</v>
      </c>
      <c r="G1381" s="1" t="s">
        <v>42</v>
      </c>
      <c r="H1381" s="1" t="s">
        <v>103</v>
      </c>
      <c r="I1381" s="1" t="s">
        <v>44</v>
      </c>
      <c r="J1381" s="1" t="s">
        <v>145</v>
      </c>
      <c r="K1381" s="1" t="s">
        <v>46</v>
      </c>
      <c r="L1381" s="1" t="s">
        <v>1659</v>
      </c>
      <c r="M1381" s="3">
        <v>0.81</v>
      </c>
      <c r="N1381" s="1" t="s">
        <v>34</v>
      </c>
      <c r="O1381" s="1" t="s">
        <v>65</v>
      </c>
      <c r="P1381" s="1" t="s">
        <v>66</v>
      </c>
      <c r="Q1381" s="1" t="s">
        <v>2560</v>
      </c>
      <c r="R1381" s="1">
        <v>80122</v>
      </c>
      <c r="S1381" s="5" t="s">
        <v>2500</v>
      </c>
      <c r="T1381" s="5" t="s">
        <v>2483</v>
      </c>
      <c r="U1381" s="2">
        <v>21.883400000000002</v>
      </c>
      <c r="V1381" s="1">
        <v>4</v>
      </c>
      <c r="W1381" s="4">
        <v>72.75</v>
      </c>
      <c r="X1381" s="1">
        <v>87757</v>
      </c>
      <c r="Y1381" s="4">
        <f>DataSheet!$E1381-DataSheet!$D1381</f>
        <v>20.939999999999998</v>
      </c>
      <c r="Z1381" s="1" t="e">
        <f t="array" aca="1" ref="Z1381" ca="1">_xludf.IFS(DataSheet!$O1381="Central","Chris",DataSheet!$O1381="East","Erin",DataSheet!$O1381="South","Sam",DataSheet!$O1381="West","William")</f>
        <v>#NAME?</v>
      </c>
    </row>
    <row r="1382" spans="1:26" ht="15.75" customHeight="1">
      <c r="A1382" s="1">
        <v>1416</v>
      </c>
      <c r="B1382" s="1" t="s">
        <v>2561</v>
      </c>
      <c r="C1382" s="1" t="s">
        <v>27</v>
      </c>
      <c r="D1382" s="1">
        <v>0.02</v>
      </c>
      <c r="E1382" s="2">
        <v>417.4</v>
      </c>
      <c r="F1382" s="2">
        <v>75.23</v>
      </c>
      <c r="G1382" s="1" t="s">
        <v>28</v>
      </c>
      <c r="H1382" s="1" t="s">
        <v>29</v>
      </c>
      <c r="I1382" s="1" t="s">
        <v>30</v>
      </c>
      <c r="J1382" s="1" t="s">
        <v>31</v>
      </c>
      <c r="K1382" s="1" t="s">
        <v>32</v>
      </c>
      <c r="L1382" s="1" t="s">
        <v>1246</v>
      </c>
      <c r="M1382" s="3">
        <v>0.79</v>
      </c>
      <c r="N1382" s="1" t="s">
        <v>34</v>
      </c>
      <c r="O1382" s="1" t="s">
        <v>57</v>
      </c>
      <c r="P1382" s="1" t="s">
        <v>58</v>
      </c>
      <c r="Q1382" s="1" t="s">
        <v>1584</v>
      </c>
      <c r="R1382" s="1">
        <v>46203</v>
      </c>
      <c r="S1382" s="5" t="s">
        <v>2483</v>
      </c>
      <c r="T1382" s="5" t="s">
        <v>2539</v>
      </c>
      <c r="U1382" s="2">
        <v>-634.86540000000002</v>
      </c>
      <c r="V1382" s="1">
        <v>1</v>
      </c>
      <c r="W1382" s="4">
        <v>471.21</v>
      </c>
      <c r="X1382" s="1">
        <v>90538</v>
      </c>
      <c r="Y1382" s="4">
        <f>DataSheet!$E1382-DataSheet!$D1382</f>
        <v>417.38</v>
      </c>
      <c r="Z1382" s="1" t="e">
        <f t="array" aca="1" ref="Z1382" ca="1">_xludf.IFS(DataSheet!$O1382="Central","Chris",DataSheet!$O1382="East","Erin",DataSheet!$O1382="South","Sam",DataSheet!$O1382="West","William")</f>
        <v>#NAME?</v>
      </c>
    </row>
    <row r="1383" spans="1:26" ht="15.75" customHeight="1">
      <c r="A1383" s="1">
        <v>2420</v>
      </c>
      <c r="B1383" s="1" t="s">
        <v>2562</v>
      </c>
      <c r="C1383" s="1" t="s">
        <v>41</v>
      </c>
      <c r="D1383" s="1">
        <v>0.04</v>
      </c>
      <c r="E1383" s="2">
        <v>9.11</v>
      </c>
      <c r="F1383" s="2">
        <v>2.15</v>
      </c>
      <c r="G1383" s="1" t="s">
        <v>42</v>
      </c>
      <c r="H1383" s="1" t="s">
        <v>43</v>
      </c>
      <c r="I1383" s="1" t="s">
        <v>53</v>
      </c>
      <c r="J1383" s="1" t="s">
        <v>97</v>
      </c>
      <c r="K1383" s="1" t="s">
        <v>55</v>
      </c>
      <c r="L1383" s="1" t="s">
        <v>98</v>
      </c>
      <c r="M1383" s="3">
        <v>0.4</v>
      </c>
      <c r="N1383" s="1" t="s">
        <v>34</v>
      </c>
      <c r="O1383" s="1" t="s">
        <v>35</v>
      </c>
      <c r="P1383" s="1" t="s">
        <v>256</v>
      </c>
      <c r="Q1383" s="1" t="s">
        <v>2563</v>
      </c>
      <c r="R1383" s="1">
        <v>23223</v>
      </c>
      <c r="S1383" s="5" t="s">
        <v>2483</v>
      </c>
      <c r="T1383" s="5" t="s">
        <v>2483</v>
      </c>
      <c r="U1383" s="2">
        <v>-23.071999999999999</v>
      </c>
      <c r="V1383" s="1">
        <v>11</v>
      </c>
      <c r="W1383" s="4">
        <v>100.87</v>
      </c>
      <c r="X1383" s="1">
        <v>86752</v>
      </c>
      <c r="Y1383" s="4">
        <f>DataSheet!$E1383-DataSheet!$D1383</f>
        <v>9.07</v>
      </c>
      <c r="Z1383" s="1" t="e">
        <f t="array" aca="1" ref="Z1383" ca="1">_xludf.IFS(DataSheet!$O1383="Central","Chris",DataSheet!$O1383="East","Erin",DataSheet!$O1383="South","Sam",DataSheet!$O1383="West","William")</f>
        <v>#NAME?</v>
      </c>
    </row>
    <row r="1384" spans="1:26" ht="15.75" customHeight="1">
      <c r="A1384" s="1">
        <v>1986</v>
      </c>
      <c r="B1384" s="1" t="s">
        <v>2564</v>
      </c>
      <c r="C1384" s="1" t="s">
        <v>79</v>
      </c>
      <c r="D1384" s="1">
        <v>0.01</v>
      </c>
      <c r="E1384" s="2">
        <v>15.31</v>
      </c>
      <c r="F1384" s="2">
        <v>8.7799999999999994</v>
      </c>
      <c r="G1384" s="1" t="s">
        <v>42</v>
      </c>
      <c r="H1384" s="1" t="s">
        <v>80</v>
      </c>
      <c r="I1384" s="1" t="s">
        <v>53</v>
      </c>
      <c r="J1384" s="1" t="s">
        <v>87</v>
      </c>
      <c r="K1384" s="1" t="s">
        <v>82</v>
      </c>
      <c r="L1384" s="1" t="s">
        <v>2565</v>
      </c>
      <c r="M1384" s="3">
        <v>0.56999999999999995</v>
      </c>
      <c r="N1384" s="1" t="s">
        <v>34</v>
      </c>
      <c r="O1384" s="1" t="s">
        <v>57</v>
      </c>
      <c r="P1384" s="1" t="s">
        <v>199</v>
      </c>
      <c r="Q1384" s="1" t="s">
        <v>1576</v>
      </c>
      <c r="R1384" s="1">
        <v>79701</v>
      </c>
      <c r="S1384" s="5" t="s">
        <v>2483</v>
      </c>
      <c r="T1384" s="5" t="s">
        <v>2539</v>
      </c>
      <c r="U1384" s="2">
        <v>12.146000000000001</v>
      </c>
      <c r="V1384" s="1">
        <v>23</v>
      </c>
      <c r="W1384" s="4">
        <v>377</v>
      </c>
      <c r="X1384" s="1">
        <v>90888</v>
      </c>
      <c r="Y1384" s="4">
        <f>DataSheet!$E1384-DataSheet!$D1384</f>
        <v>15.3</v>
      </c>
      <c r="Z1384" s="1" t="e">
        <f t="array" aca="1" ref="Z1384" ca="1">_xludf.IFS(DataSheet!$O1384="Central","Chris",DataSheet!$O1384="East","Erin",DataSheet!$O1384="South","Sam",DataSheet!$O1384="West","William")</f>
        <v>#NAME?</v>
      </c>
    </row>
    <row r="1385" spans="1:26" ht="15.75" customHeight="1">
      <c r="A1385" s="1">
        <v>1986</v>
      </c>
      <c r="B1385" s="1" t="s">
        <v>2564</v>
      </c>
      <c r="C1385" s="1" t="s">
        <v>79</v>
      </c>
      <c r="D1385" s="1">
        <v>0.05</v>
      </c>
      <c r="E1385" s="2">
        <v>7.99</v>
      </c>
      <c r="F1385" s="2">
        <v>5.03</v>
      </c>
      <c r="G1385" s="1" t="s">
        <v>96</v>
      </c>
      <c r="H1385" s="1" t="s">
        <v>80</v>
      </c>
      <c r="I1385" s="1" t="s">
        <v>44</v>
      </c>
      <c r="J1385" s="1" t="s">
        <v>145</v>
      </c>
      <c r="K1385" s="1" t="s">
        <v>154</v>
      </c>
      <c r="L1385" s="1" t="s">
        <v>486</v>
      </c>
      <c r="M1385" s="3">
        <v>0.6</v>
      </c>
      <c r="N1385" s="1" t="s">
        <v>34</v>
      </c>
      <c r="O1385" s="1" t="s">
        <v>57</v>
      </c>
      <c r="P1385" s="1" t="s">
        <v>199</v>
      </c>
      <c r="Q1385" s="1" t="s">
        <v>1576</v>
      </c>
      <c r="R1385" s="1">
        <v>79701</v>
      </c>
      <c r="S1385" s="5" t="s">
        <v>2483</v>
      </c>
      <c r="T1385" s="5" t="s">
        <v>2566</v>
      </c>
      <c r="U1385" s="2">
        <v>5.6870000000000003</v>
      </c>
      <c r="V1385" s="1">
        <v>4</v>
      </c>
      <c r="W1385" s="4">
        <v>42.99</v>
      </c>
      <c r="X1385" s="1">
        <v>90888</v>
      </c>
      <c r="Y1385" s="4">
        <f>DataSheet!$E1385-DataSheet!$D1385</f>
        <v>7.94</v>
      </c>
      <c r="Z1385" s="1" t="e">
        <f t="array" aca="1" ref="Z1385" ca="1">_xludf.IFS(DataSheet!$O1385="Central","Chris",DataSheet!$O1385="East","Erin",DataSheet!$O1385="South","Sam",DataSheet!$O1385="West","William")</f>
        <v>#NAME?</v>
      </c>
    </row>
    <row r="1386" spans="1:26" ht="15.75" customHeight="1">
      <c r="A1386" s="1">
        <v>1261</v>
      </c>
      <c r="B1386" s="1" t="s">
        <v>2567</v>
      </c>
      <c r="C1386" s="1" t="s">
        <v>27</v>
      </c>
      <c r="D1386" s="1">
        <v>0.02</v>
      </c>
      <c r="E1386" s="2">
        <v>73.98</v>
      </c>
      <c r="F1386" s="2">
        <v>14.52</v>
      </c>
      <c r="G1386" s="1" t="s">
        <v>42</v>
      </c>
      <c r="H1386" s="1" t="s">
        <v>80</v>
      </c>
      <c r="I1386" s="1" t="s">
        <v>44</v>
      </c>
      <c r="J1386" s="1" t="s">
        <v>45</v>
      </c>
      <c r="K1386" s="1" t="s">
        <v>82</v>
      </c>
      <c r="L1386" s="1" t="s">
        <v>325</v>
      </c>
      <c r="M1386" s="3">
        <v>0.65</v>
      </c>
      <c r="N1386" s="1" t="s">
        <v>34</v>
      </c>
      <c r="O1386" s="1" t="s">
        <v>65</v>
      </c>
      <c r="P1386" s="1" t="s">
        <v>66</v>
      </c>
      <c r="Q1386" s="1" t="s">
        <v>2568</v>
      </c>
      <c r="R1386" s="1">
        <v>80020</v>
      </c>
      <c r="S1386" s="5" t="s">
        <v>2539</v>
      </c>
      <c r="T1386" s="5" t="s">
        <v>2516</v>
      </c>
      <c r="U1386" s="2">
        <v>43.537999999999997</v>
      </c>
      <c r="V1386" s="1">
        <v>5</v>
      </c>
      <c r="W1386" s="4">
        <v>378.23</v>
      </c>
      <c r="X1386" s="1">
        <v>89730</v>
      </c>
      <c r="Y1386" s="4">
        <f>DataSheet!$E1386-DataSheet!$D1386</f>
        <v>73.960000000000008</v>
      </c>
      <c r="Z1386" s="1" t="e">
        <f t="array" aca="1" ref="Z1386" ca="1">_xludf.IFS(DataSheet!$O1386="Central","Chris",DataSheet!$O1386="East","Erin",DataSheet!$O1386="South","Sam",DataSheet!$O1386="West","William")</f>
        <v>#NAME?</v>
      </c>
    </row>
    <row r="1387" spans="1:26" ht="15.75" customHeight="1">
      <c r="A1387" s="1">
        <v>1502</v>
      </c>
      <c r="B1387" s="1" t="s">
        <v>2569</v>
      </c>
      <c r="C1387" s="1" t="s">
        <v>27</v>
      </c>
      <c r="D1387" s="1">
        <v>0.08</v>
      </c>
      <c r="E1387" s="2">
        <v>3.69</v>
      </c>
      <c r="F1387" s="2">
        <v>0.5</v>
      </c>
      <c r="G1387" s="1" t="s">
        <v>42</v>
      </c>
      <c r="H1387" s="1" t="s">
        <v>29</v>
      </c>
      <c r="I1387" s="1" t="s">
        <v>53</v>
      </c>
      <c r="J1387" s="1" t="s">
        <v>162</v>
      </c>
      <c r="K1387" s="1" t="s">
        <v>82</v>
      </c>
      <c r="L1387" s="1" t="s">
        <v>1987</v>
      </c>
      <c r="M1387" s="3">
        <v>0.38</v>
      </c>
      <c r="N1387" s="1" t="s">
        <v>34</v>
      </c>
      <c r="O1387" s="1" t="s">
        <v>35</v>
      </c>
      <c r="P1387" s="1" t="s">
        <v>133</v>
      </c>
      <c r="Q1387" s="1" t="s">
        <v>2570</v>
      </c>
      <c r="R1387" s="1">
        <v>33065</v>
      </c>
      <c r="S1387" s="5" t="s">
        <v>2539</v>
      </c>
      <c r="T1387" s="5" t="s">
        <v>2516</v>
      </c>
      <c r="U1387" s="2">
        <v>-3.6547000000000001</v>
      </c>
      <c r="V1387" s="1">
        <v>38</v>
      </c>
      <c r="W1387" s="4">
        <v>129.43</v>
      </c>
      <c r="X1387" s="1">
        <v>89193</v>
      </c>
      <c r="Y1387" s="4">
        <f>DataSheet!$E1387-DataSheet!$D1387</f>
        <v>3.61</v>
      </c>
      <c r="Z1387" s="1" t="e">
        <f t="array" aca="1" ref="Z1387" ca="1">_xludf.IFS(DataSheet!$O1387="Central","Chris",DataSheet!$O1387="East","Erin",DataSheet!$O1387="South","Sam",DataSheet!$O1387="West","William")</f>
        <v>#NAME?</v>
      </c>
    </row>
    <row r="1388" spans="1:26" ht="15.75" customHeight="1">
      <c r="A1388" s="1">
        <v>1725</v>
      </c>
      <c r="B1388" s="1" t="s">
        <v>2571</v>
      </c>
      <c r="C1388" s="1" t="s">
        <v>41</v>
      </c>
      <c r="D1388" s="1">
        <v>0.05</v>
      </c>
      <c r="E1388" s="2">
        <v>35.99</v>
      </c>
      <c r="F1388" s="2">
        <v>1.1000000000000001</v>
      </c>
      <c r="G1388" s="1" t="s">
        <v>42</v>
      </c>
      <c r="H1388" s="1" t="s">
        <v>103</v>
      </c>
      <c r="I1388" s="1" t="s">
        <v>44</v>
      </c>
      <c r="J1388" s="1" t="s">
        <v>145</v>
      </c>
      <c r="K1388" s="1" t="s">
        <v>82</v>
      </c>
      <c r="L1388" s="1" t="s">
        <v>290</v>
      </c>
      <c r="M1388" s="3">
        <v>0.55000000000000004</v>
      </c>
      <c r="N1388" s="1" t="s">
        <v>34</v>
      </c>
      <c r="O1388" s="1" t="s">
        <v>121</v>
      </c>
      <c r="P1388" s="1" t="s">
        <v>334</v>
      </c>
      <c r="Q1388" s="1" t="s">
        <v>2572</v>
      </c>
      <c r="R1388" s="1">
        <v>43026</v>
      </c>
      <c r="S1388" s="5" t="s">
        <v>2539</v>
      </c>
      <c r="T1388" s="5" t="s">
        <v>2506</v>
      </c>
      <c r="U1388" s="2">
        <v>149.166</v>
      </c>
      <c r="V1388" s="1">
        <v>9</v>
      </c>
      <c r="W1388" s="4">
        <v>261.56</v>
      </c>
      <c r="X1388" s="1">
        <v>87193</v>
      </c>
      <c r="Y1388" s="4">
        <f>DataSheet!$E1388-DataSheet!$D1388</f>
        <v>35.940000000000005</v>
      </c>
      <c r="Z1388" s="1" t="e">
        <f t="array" aca="1" ref="Z1388" ca="1">_xludf.IFS(DataSheet!$O1388="Central","Chris",DataSheet!$O1388="East","Erin",DataSheet!$O1388="South","Sam",DataSheet!$O1388="West","William")</f>
        <v>#NAME?</v>
      </c>
    </row>
    <row r="1389" spans="1:26" ht="15.75" customHeight="1">
      <c r="A1389" s="1">
        <v>2962</v>
      </c>
      <c r="B1389" s="1" t="s">
        <v>2573</v>
      </c>
      <c r="C1389" s="1" t="s">
        <v>41</v>
      </c>
      <c r="D1389" s="1">
        <v>7.0000000000000007E-2</v>
      </c>
      <c r="E1389" s="2">
        <v>4.76</v>
      </c>
      <c r="F1389" s="2">
        <v>0.88</v>
      </c>
      <c r="G1389" s="1" t="s">
        <v>96</v>
      </c>
      <c r="H1389" s="1" t="s">
        <v>43</v>
      </c>
      <c r="I1389" s="1" t="s">
        <v>53</v>
      </c>
      <c r="J1389" s="1" t="s">
        <v>97</v>
      </c>
      <c r="K1389" s="1" t="s">
        <v>55</v>
      </c>
      <c r="L1389" s="1" t="s">
        <v>2574</v>
      </c>
      <c r="M1389" s="3">
        <v>0.39</v>
      </c>
      <c r="N1389" s="1" t="s">
        <v>34</v>
      </c>
      <c r="O1389" s="1" t="s">
        <v>65</v>
      </c>
      <c r="P1389" s="1" t="s">
        <v>66</v>
      </c>
      <c r="Q1389" s="1" t="s">
        <v>1371</v>
      </c>
      <c r="R1389" s="1">
        <v>80027</v>
      </c>
      <c r="S1389" s="5" t="s">
        <v>2539</v>
      </c>
      <c r="T1389" s="5" t="s">
        <v>2506</v>
      </c>
      <c r="U1389" s="2">
        <v>33.347700000000003</v>
      </c>
      <c r="V1389" s="1">
        <v>10</v>
      </c>
      <c r="W1389" s="4">
        <v>48.33</v>
      </c>
      <c r="X1389" s="1">
        <v>88611</v>
      </c>
      <c r="Y1389" s="4">
        <f>DataSheet!$E1389-DataSheet!$D1389</f>
        <v>4.6899999999999995</v>
      </c>
      <c r="Z1389" s="1" t="e">
        <f t="array" aca="1" ref="Z1389" ca="1">_xludf.IFS(DataSheet!$O1389="Central","Chris",DataSheet!$O1389="East","Erin",DataSheet!$O1389="South","Sam",DataSheet!$O1389="West","William")</f>
        <v>#NAME?</v>
      </c>
    </row>
    <row r="1390" spans="1:26" ht="15.75" customHeight="1">
      <c r="A1390" s="1">
        <v>3248</v>
      </c>
      <c r="B1390" s="1" t="s">
        <v>2575</v>
      </c>
      <c r="C1390" s="1" t="s">
        <v>41</v>
      </c>
      <c r="D1390" s="1">
        <v>7.0000000000000007E-2</v>
      </c>
      <c r="E1390" s="2">
        <v>2.78</v>
      </c>
      <c r="F1390" s="2">
        <v>1.49</v>
      </c>
      <c r="G1390" s="1" t="s">
        <v>42</v>
      </c>
      <c r="H1390" s="1" t="s">
        <v>29</v>
      </c>
      <c r="I1390" s="1" t="s">
        <v>53</v>
      </c>
      <c r="J1390" s="1" t="s">
        <v>81</v>
      </c>
      <c r="K1390" s="1" t="s">
        <v>82</v>
      </c>
      <c r="L1390" s="1" t="s">
        <v>2297</v>
      </c>
      <c r="M1390" s="3">
        <v>0.36</v>
      </c>
      <c r="N1390" s="1" t="s">
        <v>34</v>
      </c>
      <c r="O1390" s="1" t="s">
        <v>35</v>
      </c>
      <c r="P1390" s="1" t="s">
        <v>178</v>
      </c>
      <c r="Q1390" s="1" t="s">
        <v>2576</v>
      </c>
      <c r="R1390" s="1">
        <v>70458</v>
      </c>
      <c r="S1390" s="5" t="s">
        <v>2539</v>
      </c>
      <c r="T1390" s="5" t="s">
        <v>2566</v>
      </c>
      <c r="U1390" s="2">
        <v>-340.53109999999998</v>
      </c>
      <c r="V1390" s="1">
        <v>17</v>
      </c>
      <c r="W1390" s="4">
        <v>47.12</v>
      </c>
      <c r="X1390" s="1">
        <v>87297</v>
      </c>
      <c r="Y1390" s="4">
        <f>DataSheet!$E1390-DataSheet!$D1390</f>
        <v>2.71</v>
      </c>
      <c r="Z1390" s="1" t="e">
        <f t="array" aca="1" ref="Z1390" ca="1">_xludf.IFS(DataSheet!$O1390="Central","Chris",DataSheet!$O1390="East","Erin",DataSheet!$O1390="South","Sam",DataSheet!$O1390="West","William")</f>
        <v>#NAME?</v>
      </c>
    </row>
    <row r="1391" spans="1:26" ht="15.75" customHeight="1">
      <c r="A1391" s="1">
        <v>3338</v>
      </c>
      <c r="B1391" s="1" t="s">
        <v>2577</v>
      </c>
      <c r="C1391" s="1" t="s">
        <v>41</v>
      </c>
      <c r="D1391" s="1">
        <v>0.08</v>
      </c>
      <c r="E1391" s="2">
        <v>6.48</v>
      </c>
      <c r="F1391" s="2">
        <v>8.4</v>
      </c>
      <c r="G1391" s="1" t="s">
        <v>42</v>
      </c>
      <c r="H1391" s="1" t="s">
        <v>43</v>
      </c>
      <c r="I1391" s="1" t="s">
        <v>53</v>
      </c>
      <c r="J1391" s="1" t="s">
        <v>97</v>
      </c>
      <c r="K1391" s="1" t="s">
        <v>82</v>
      </c>
      <c r="L1391" s="1" t="s">
        <v>2041</v>
      </c>
      <c r="M1391" s="3">
        <v>0.37</v>
      </c>
      <c r="N1391" s="1" t="s">
        <v>34</v>
      </c>
      <c r="O1391" s="1" t="s">
        <v>35</v>
      </c>
      <c r="P1391" s="1" t="s">
        <v>133</v>
      </c>
      <c r="Q1391" s="1" t="s">
        <v>2578</v>
      </c>
      <c r="R1391" s="1">
        <v>33614</v>
      </c>
      <c r="S1391" s="5" t="s">
        <v>2539</v>
      </c>
      <c r="T1391" s="5" t="s">
        <v>2539</v>
      </c>
      <c r="U1391" s="2">
        <v>58.811999999999998</v>
      </c>
      <c r="V1391" s="1">
        <v>7</v>
      </c>
      <c r="W1391" s="4">
        <v>45</v>
      </c>
      <c r="X1391" s="1">
        <v>85979</v>
      </c>
      <c r="Y1391" s="4">
        <f>DataSheet!$E1391-DataSheet!$D1391</f>
        <v>6.4</v>
      </c>
      <c r="Z1391" s="1" t="e">
        <f t="array" aca="1" ref="Z1391" ca="1">_xludf.IFS(DataSheet!$O1391="Central","Chris",DataSheet!$O1391="East","Erin",DataSheet!$O1391="South","Sam",DataSheet!$O1391="West","William")</f>
        <v>#NAME?</v>
      </c>
    </row>
    <row r="1392" spans="1:26" ht="15.75" customHeight="1">
      <c r="A1392" s="1">
        <v>1997</v>
      </c>
      <c r="B1392" s="1" t="s">
        <v>804</v>
      </c>
      <c r="C1392" s="1" t="s">
        <v>126</v>
      </c>
      <c r="D1392" s="1">
        <v>0.01</v>
      </c>
      <c r="E1392" s="2">
        <v>16.48</v>
      </c>
      <c r="F1392" s="2">
        <v>1.99</v>
      </c>
      <c r="G1392" s="1" t="s">
        <v>42</v>
      </c>
      <c r="H1392" s="1" t="s">
        <v>43</v>
      </c>
      <c r="I1392" s="1" t="s">
        <v>44</v>
      </c>
      <c r="J1392" s="1" t="s">
        <v>45</v>
      </c>
      <c r="K1392" s="1" t="s">
        <v>46</v>
      </c>
      <c r="L1392" s="1" t="s">
        <v>624</v>
      </c>
      <c r="M1392" s="3">
        <v>0.42</v>
      </c>
      <c r="N1392" s="1" t="s">
        <v>34</v>
      </c>
      <c r="O1392" s="1" t="s">
        <v>35</v>
      </c>
      <c r="P1392" s="1" t="s">
        <v>287</v>
      </c>
      <c r="Q1392" s="1" t="s">
        <v>288</v>
      </c>
      <c r="R1392" s="1">
        <v>29915</v>
      </c>
      <c r="S1392" s="5" t="s">
        <v>2539</v>
      </c>
      <c r="T1392" s="5" t="s">
        <v>2566</v>
      </c>
      <c r="U1392" s="2">
        <v>739.67399999999998</v>
      </c>
      <c r="V1392" s="1">
        <v>7</v>
      </c>
      <c r="W1392" s="4">
        <v>122.93</v>
      </c>
      <c r="X1392" s="1">
        <v>90334</v>
      </c>
      <c r="Y1392" s="4">
        <f>DataSheet!$E1392-DataSheet!$D1392</f>
        <v>16.47</v>
      </c>
      <c r="Z1392" s="1" t="e">
        <f t="array" aca="1" ref="Z1392" ca="1">_xludf.IFS(DataSheet!$O1392="Central","Chris",DataSheet!$O1392="East","Erin",DataSheet!$O1392="South","Sam",DataSheet!$O1392="West","William")</f>
        <v>#NAME?</v>
      </c>
    </row>
    <row r="1393" spans="1:26" ht="15.75" customHeight="1">
      <c r="A1393" s="1">
        <v>3077</v>
      </c>
      <c r="B1393" s="1" t="s">
        <v>2579</v>
      </c>
      <c r="C1393" s="1" t="s">
        <v>126</v>
      </c>
      <c r="D1393" s="1">
        <v>7.0000000000000007E-2</v>
      </c>
      <c r="E1393" s="2">
        <v>300.97000000000003</v>
      </c>
      <c r="F1393" s="2">
        <v>7.18</v>
      </c>
      <c r="G1393" s="1" t="s">
        <v>42</v>
      </c>
      <c r="H1393" s="1" t="s">
        <v>29</v>
      </c>
      <c r="I1393" s="1" t="s">
        <v>44</v>
      </c>
      <c r="J1393" s="1" t="s">
        <v>45</v>
      </c>
      <c r="K1393" s="1" t="s">
        <v>82</v>
      </c>
      <c r="L1393" s="1" t="s">
        <v>2326</v>
      </c>
      <c r="M1393" s="3">
        <v>0.48</v>
      </c>
      <c r="N1393" s="1" t="s">
        <v>34</v>
      </c>
      <c r="O1393" s="1" t="s">
        <v>121</v>
      </c>
      <c r="P1393" s="1" t="s">
        <v>334</v>
      </c>
      <c r="Q1393" s="1" t="s">
        <v>2580</v>
      </c>
      <c r="R1393" s="1">
        <v>44136</v>
      </c>
      <c r="S1393" s="5" t="s">
        <v>2539</v>
      </c>
      <c r="T1393" s="5" t="s">
        <v>2506</v>
      </c>
      <c r="U1393" s="2">
        <v>-807.59</v>
      </c>
      <c r="V1393" s="1">
        <v>2</v>
      </c>
      <c r="W1393" s="4">
        <v>582.20000000000005</v>
      </c>
      <c r="X1393" s="1">
        <v>88239</v>
      </c>
      <c r="Y1393" s="4">
        <f>DataSheet!$E1393-DataSheet!$D1393</f>
        <v>300.90000000000003</v>
      </c>
      <c r="Z1393" s="1" t="e">
        <f t="array" aca="1" ref="Z1393" ca="1">_xludf.IFS(DataSheet!$O1393="Central","Chris",DataSheet!$O1393="East","Erin",DataSheet!$O1393="South","Sam",DataSheet!$O1393="West","William")</f>
        <v>#NAME?</v>
      </c>
    </row>
    <row r="1394" spans="1:26" ht="15.75" customHeight="1">
      <c r="A1394" s="1">
        <v>3079</v>
      </c>
      <c r="B1394" s="1" t="s">
        <v>336</v>
      </c>
      <c r="C1394" s="1" t="s">
        <v>126</v>
      </c>
      <c r="D1394" s="1">
        <v>7.0000000000000007E-2</v>
      </c>
      <c r="E1394" s="2">
        <v>300.97000000000003</v>
      </c>
      <c r="F1394" s="2">
        <v>7.18</v>
      </c>
      <c r="G1394" s="1" t="s">
        <v>42</v>
      </c>
      <c r="H1394" s="1" t="s">
        <v>29</v>
      </c>
      <c r="I1394" s="1" t="s">
        <v>44</v>
      </c>
      <c r="J1394" s="1" t="s">
        <v>45</v>
      </c>
      <c r="K1394" s="1" t="s">
        <v>82</v>
      </c>
      <c r="L1394" s="1" t="s">
        <v>2326</v>
      </c>
      <c r="M1394" s="3">
        <v>0.48</v>
      </c>
      <c r="N1394" s="1" t="s">
        <v>34</v>
      </c>
      <c r="O1394" s="1" t="s">
        <v>121</v>
      </c>
      <c r="P1394" s="1" t="s">
        <v>337</v>
      </c>
      <c r="Q1394" s="1" t="s">
        <v>338</v>
      </c>
      <c r="R1394" s="1">
        <v>19112</v>
      </c>
      <c r="S1394" s="5" t="s">
        <v>2539</v>
      </c>
      <c r="T1394" s="5" t="s">
        <v>2506</v>
      </c>
      <c r="U1394" s="2">
        <v>-807.59</v>
      </c>
      <c r="V1394" s="1">
        <v>7</v>
      </c>
      <c r="W1394" s="4">
        <v>2037.69</v>
      </c>
      <c r="X1394" s="1">
        <v>41253</v>
      </c>
      <c r="Y1394" s="4">
        <f>DataSheet!$E1394-DataSheet!$D1394</f>
        <v>300.90000000000003</v>
      </c>
      <c r="Z1394" s="1" t="e">
        <f t="array" aca="1" ref="Z1394" ca="1">_xludf.IFS(DataSheet!$O1394="Central","Chris",DataSheet!$O1394="East","Erin",DataSheet!$O1394="South","Sam",DataSheet!$O1394="West","William")</f>
        <v>#NAME?</v>
      </c>
    </row>
    <row r="1395" spans="1:26" ht="15.75" customHeight="1">
      <c r="A1395" s="1">
        <v>2187</v>
      </c>
      <c r="B1395" s="1" t="s">
        <v>2581</v>
      </c>
      <c r="C1395" s="1" t="s">
        <v>41</v>
      </c>
      <c r="D1395" s="1">
        <v>0.09</v>
      </c>
      <c r="E1395" s="2">
        <v>16.98</v>
      </c>
      <c r="F1395" s="2">
        <v>12.39</v>
      </c>
      <c r="G1395" s="1" t="s">
        <v>42</v>
      </c>
      <c r="H1395" s="1" t="s">
        <v>103</v>
      </c>
      <c r="I1395" s="1" t="s">
        <v>53</v>
      </c>
      <c r="J1395" s="1" t="s">
        <v>362</v>
      </c>
      <c r="K1395" s="1" t="s">
        <v>82</v>
      </c>
      <c r="L1395" s="1" t="s">
        <v>2582</v>
      </c>
      <c r="M1395" s="3">
        <v>0.35</v>
      </c>
      <c r="N1395" s="1" t="s">
        <v>34</v>
      </c>
      <c r="O1395" s="1" t="s">
        <v>57</v>
      </c>
      <c r="P1395" s="1" t="s">
        <v>89</v>
      </c>
      <c r="Q1395" s="1" t="s">
        <v>2583</v>
      </c>
      <c r="R1395" s="1">
        <v>64055</v>
      </c>
      <c r="S1395" s="5" t="s">
        <v>2566</v>
      </c>
      <c r="T1395" s="5" t="s">
        <v>2516</v>
      </c>
      <c r="U1395" s="2">
        <v>-48.57</v>
      </c>
      <c r="V1395" s="1">
        <v>5</v>
      </c>
      <c r="W1395" s="4">
        <v>86.8</v>
      </c>
      <c r="X1395" s="1">
        <v>89440</v>
      </c>
      <c r="Y1395" s="4">
        <f>DataSheet!$E1395-DataSheet!$D1395</f>
        <v>16.89</v>
      </c>
      <c r="Z1395" s="1" t="e">
        <f t="array" aca="1" ref="Z1395" ca="1">_xludf.IFS(DataSheet!$O1395="Central","Chris",DataSheet!$O1395="East","Erin",DataSheet!$O1395="South","Sam",DataSheet!$O1395="West","William")</f>
        <v>#NAME?</v>
      </c>
    </row>
    <row r="1396" spans="1:26" ht="15.75" customHeight="1">
      <c r="A1396" s="1">
        <v>2189</v>
      </c>
      <c r="B1396" s="1" t="s">
        <v>2584</v>
      </c>
      <c r="C1396" s="1" t="s">
        <v>41</v>
      </c>
      <c r="D1396" s="1">
        <v>0.09</v>
      </c>
      <c r="E1396" s="2">
        <v>16.98</v>
      </c>
      <c r="F1396" s="2">
        <v>12.39</v>
      </c>
      <c r="G1396" s="1" t="s">
        <v>42</v>
      </c>
      <c r="H1396" s="1" t="s">
        <v>103</v>
      </c>
      <c r="I1396" s="1" t="s">
        <v>53</v>
      </c>
      <c r="J1396" s="1" t="s">
        <v>362</v>
      </c>
      <c r="K1396" s="1" t="s">
        <v>82</v>
      </c>
      <c r="L1396" s="1" t="s">
        <v>2582</v>
      </c>
      <c r="M1396" s="3">
        <v>0.35</v>
      </c>
      <c r="N1396" s="1" t="s">
        <v>34</v>
      </c>
      <c r="O1396" s="1" t="s">
        <v>121</v>
      </c>
      <c r="P1396" s="1" t="s">
        <v>122</v>
      </c>
      <c r="Q1396" s="1" t="s">
        <v>123</v>
      </c>
      <c r="R1396" s="1">
        <v>10177</v>
      </c>
      <c r="S1396" s="5" t="s">
        <v>2566</v>
      </c>
      <c r="T1396" s="5" t="s">
        <v>2516</v>
      </c>
      <c r="U1396" s="2">
        <v>-48.57</v>
      </c>
      <c r="V1396" s="1">
        <v>22</v>
      </c>
      <c r="W1396" s="4">
        <v>381.91</v>
      </c>
      <c r="X1396" s="1">
        <v>7364</v>
      </c>
      <c r="Y1396" s="4">
        <f>DataSheet!$E1396-DataSheet!$D1396</f>
        <v>16.89</v>
      </c>
      <c r="Z1396" s="1" t="e">
        <f t="array" aca="1" ref="Z1396" ca="1">_xludf.IFS(DataSheet!$O1396="Central","Chris",DataSheet!$O1396="East","Erin",DataSheet!$O1396="South","Sam",DataSheet!$O1396="West","William")</f>
        <v>#NAME?</v>
      </c>
    </row>
    <row r="1397" spans="1:26" ht="15.75" customHeight="1">
      <c r="A1397" s="1">
        <v>2063</v>
      </c>
      <c r="B1397" s="1" t="s">
        <v>2585</v>
      </c>
      <c r="C1397" s="1" t="s">
        <v>52</v>
      </c>
      <c r="D1397" s="1">
        <v>0.06</v>
      </c>
      <c r="E1397" s="2">
        <v>300.97000000000003</v>
      </c>
      <c r="F1397" s="2">
        <v>7.18</v>
      </c>
      <c r="G1397" s="1" t="s">
        <v>42</v>
      </c>
      <c r="H1397" s="1" t="s">
        <v>103</v>
      </c>
      <c r="I1397" s="1" t="s">
        <v>44</v>
      </c>
      <c r="J1397" s="1" t="s">
        <v>45</v>
      </c>
      <c r="K1397" s="1" t="s">
        <v>82</v>
      </c>
      <c r="L1397" s="1" t="s">
        <v>2326</v>
      </c>
      <c r="M1397" s="3">
        <v>0.48</v>
      </c>
      <c r="N1397" s="1" t="s">
        <v>34</v>
      </c>
      <c r="O1397" s="1" t="s">
        <v>35</v>
      </c>
      <c r="P1397" s="1" t="s">
        <v>256</v>
      </c>
      <c r="Q1397" s="1" t="s">
        <v>2586</v>
      </c>
      <c r="R1397" s="1">
        <v>23602</v>
      </c>
      <c r="S1397" s="5" t="s">
        <v>2566</v>
      </c>
      <c r="T1397" s="5" t="s">
        <v>2566</v>
      </c>
      <c r="U1397" s="2">
        <v>-729.98800000000006</v>
      </c>
      <c r="V1397" s="1">
        <v>1</v>
      </c>
      <c r="W1397" s="4">
        <v>291.39999999999998</v>
      </c>
      <c r="X1397" s="1">
        <v>87147</v>
      </c>
      <c r="Y1397" s="4">
        <f>DataSheet!$E1397-DataSheet!$D1397</f>
        <v>300.91000000000003</v>
      </c>
      <c r="Z1397" s="1" t="e">
        <f t="array" aca="1" ref="Z1397" ca="1">_xludf.IFS(DataSheet!$O1397="Central","Chris",DataSheet!$O1397="East","Erin",DataSheet!$O1397="South","Sam",DataSheet!$O1397="West","William")</f>
        <v>#NAME?</v>
      </c>
    </row>
    <row r="1398" spans="1:26" ht="15.75" customHeight="1">
      <c r="A1398" s="1">
        <v>2880</v>
      </c>
      <c r="B1398" s="1" t="s">
        <v>1997</v>
      </c>
      <c r="C1398" s="1" t="s">
        <v>52</v>
      </c>
      <c r="D1398" s="1">
        <v>0.09</v>
      </c>
      <c r="E1398" s="2">
        <v>243.98</v>
      </c>
      <c r="F1398" s="2">
        <v>43.32</v>
      </c>
      <c r="G1398" s="1" t="s">
        <v>28</v>
      </c>
      <c r="H1398" s="1" t="s">
        <v>29</v>
      </c>
      <c r="I1398" s="1" t="s">
        <v>30</v>
      </c>
      <c r="J1398" s="1" t="s">
        <v>119</v>
      </c>
      <c r="K1398" s="1" t="s">
        <v>63</v>
      </c>
      <c r="L1398" s="1" t="s">
        <v>249</v>
      </c>
      <c r="M1398" s="3">
        <v>0.55000000000000004</v>
      </c>
      <c r="N1398" s="1" t="s">
        <v>34</v>
      </c>
      <c r="O1398" s="1" t="s">
        <v>35</v>
      </c>
      <c r="P1398" s="1" t="s">
        <v>133</v>
      </c>
      <c r="Q1398" s="1" t="s">
        <v>1998</v>
      </c>
      <c r="R1398" s="1">
        <v>33160</v>
      </c>
      <c r="S1398" s="5" t="s">
        <v>2566</v>
      </c>
      <c r="T1398" s="5" t="s">
        <v>2587</v>
      </c>
      <c r="U1398" s="2">
        <v>1059.288</v>
      </c>
      <c r="V1398" s="1">
        <v>25</v>
      </c>
      <c r="W1398" s="4">
        <v>5587.89</v>
      </c>
      <c r="X1398" s="1">
        <v>88627</v>
      </c>
      <c r="Y1398" s="4">
        <f>DataSheet!$E1398-DataSheet!$D1398</f>
        <v>243.89</v>
      </c>
      <c r="Z1398" s="1" t="e">
        <f t="array" aca="1" ref="Z1398" ca="1">_xludf.IFS(DataSheet!$O1398="Central","Chris",DataSheet!$O1398="East","Erin",DataSheet!$O1398="South","Sam",DataSheet!$O1398="West","William")</f>
        <v>#NAME?</v>
      </c>
    </row>
    <row r="1399" spans="1:26" ht="15.75" customHeight="1">
      <c r="A1399" s="1">
        <v>2991</v>
      </c>
      <c r="B1399" s="1" t="s">
        <v>2588</v>
      </c>
      <c r="C1399" s="1" t="s">
        <v>52</v>
      </c>
      <c r="D1399" s="1">
        <v>0.05</v>
      </c>
      <c r="E1399" s="2">
        <v>70.97</v>
      </c>
      <c r="F1399" s="2">
        <v>3.5</v>
      </c>
      <c r="G1399" s="1" t="s">
        <v>42</v>
      </c>
      <c r="H1399" s="1" t="s">
        <v>80</v>
      </c>
      <c r="I1399" s="1" t="s">
        <v>53</v>
      </c>
      <c r="J1399" s="1" t="s">
        <v>104</v>
      </c>
      <c r="K1399" s="1" t="s">
        <v>82</v>
      </c>
      <c r="L1399" s="1" t="s">
        <v>2289</v>
      </c>
      <c r="M1399" s="3">
        <v>0.59</v>
      </c>
      <c r="N1399" s="1" t="s">
        <v>34</v>
      </c>
      <c r="O1399" s="1" t="s">
        <v>57</v>
      </c>
      <c r="P1399" s="1" t="s">
        <v>375</v>
      </c>
      <c r="Q1399" s="1" t="s">
        <v>2589</v>
      </c>
      <c r="R1399" s="1">
        <v>53402</v>
      </c>
      <c r="S1399" s="5" t="s">
        <v>2566</v>
      </c>
      <c r="T1399" s="5" t="s">
        <v>2587</v>
      </c>
      <c r="U1399" s="2">
        <v>18.218</v>
      </c>
      <c r="V1399" s="1">
        <v>2</v>
      </c>
      <c r="W1399" s="4">
        <v>141.59</v>
      </c>
      <c r="X1399" s="1">
        <v>91466</v>
      </c>
      <c r="Y1399" s="4">
        <f>DataSheet!$E1399-DataSheet!$D1399</f>
        <v>70.92</v>
      </c>
      <c r="Z1399" s="1" t="e">
        <f t="array" aca="1" ref="Z1399" ca="1">_xludf.IFS(DataSheet!$O1399="Central","Chris",DataSheet!$O1399="East","Erin",DataSheet!$O1399="South","Sam",DataSheet!$O1399="West","William")</f>
        <v>#NAME?</v>
      </c>
    </row>
    <row r="1400" spans="1:26" ht="15.75" customHeight="1">
      <c r="A1400" s="1">
        <v>2992</v>
      </c>
      <c r="B1400" s="1" t="s">
        <v>2590</v>
      </c>
      <c r="C1400" s="1" t="s">
        <v>52</v>
      </c>
      <c r="D1400" s="1">
        <v>0</v>
      </c>
      <c r="E1400" s="2">
        <v>5.28</v>
      </c>
      <c r="F1400" s="2">
        <v>6.26</v>
      </c>
      <c r="G1400" s="1" t="s">
        <v>42</v>
      </c>
      <c r="H1400" s="1" t="s">
        <v>80</v>
      </c>
      <c r="I1400" s="1" t="s">
        <v>53</v>
      </c>
      <c r="J1400" s="1" t="s">
        <v>97</v>
      </c>
      <c r="K1400" s="1" t="s">
        <v>82</v>
      </c>
      <c r="L1400" s="1" t="s">
        <v>2591</v>
      </c>
      <c r="M1400" s="3">
        <v>0.4</v>
      </c>
      <c r="N1400" s="1" t="s">
        <v>34</v>
      </c>
      <c r="O1400" s="1" t="s">
        <v>57</v>
      </c>
      <c r="P1400" s="1" t="s">
        <v>375</v>
      </c>
      <c r="Q1400" s="1" t="s">
        <v>2592</v>
      </c>
      <c r="R1400" s="1">
        <v>53081</v>
      </c>
      <c r="S1400" s="5" t="s">
        <v>2566</v>
      </c>
      <c r="T1400" s="5" t="s">
        <v>2593</v>
      </c>
      <c r="U1400" s="2">
        <v>25.058</v>
      </c>
      <c r="V1400" s="1">
        <v>36</v>
      </c>
      <c r="W1400" s="4">
        <v>203.05</v>
      </c>
      <c r="X1400" s="1">
        <v>91466</v>
      </c>
      <c r="Y1400" s="4">
        <f>DataSheet!$E1400-DataSheet!$D1400</f>
        <v>5.28</v>
      </c>
      <c r="Z1400" s="1" t="e">
        <f t="array" aca="1" ref="Z1400" ca="1">_xludf.IFS(DataSheet!$O1400="Central","Chris",DataSheet!$O1400="East","Erin",DataSheet!$O1400="South","Sam",DataSheet!$O1400="West","William")</f>
        <v>#NAME?</v>
      </c>
    </row>
    <row r="1401" spans="1:26" ht="15.75" customHeight="1">
      <c r="A1401" s="1">
        <v>453</v>
      </c>
      <c r="B1401" s="1" t="s">
        <v>2594</v>
      </c>
      <c r="C1401" s="1" t="s">
        <v>79</v>
      </c>
      <c r="D1401" s="1">
        <v>0.03</v>
      </c>
      <c r="E1401" s="2">
        <v>29.34</v>
      </c>
      <c r="F1401" s="2">
        <v>7.87</v>
      </c>
      <c r="G1401" s="1" t="s">
        <v>42</v>
      </c>
      <c r="H1401" s="1" t="s">
        <v>103</v>
      </c>
      <c r="I1401" s="1" t="s">
        <v>30</v>
      </c>
      <c r="J1401" s="1" t="s">
        <v>136</v>
      </c>
      <c r="K1401" s="1" t="s">
        <v>82</v>
      </c>
      <c r="L1401" s="1" t="s">
        <v>1740</v>
      </c>
      <c r="M1401" s="3">
        <v>0.54</v>
      </c>
      <c r="N1401" s="1" t="s">
        <v>34</v>
      </c>
      <c r="O1401" s="1" t="s">
        <v>65</v>
      </c>
      <c r="P1401" s="1" t="s">
        <v>99</v>
      </c>
      <c r="Q1401" s="1" t="s">
        <v>2595</v>
      </c>
      <c r="R1401" s="1">
        <v>95032</v>
      </c>
      <c r="S1401" s="5" t="s">
        <v>2566</v>
      </c>
      <c r="T1401" s="5" t="s">
        <v>2516</v>
      </c>
      <c r="U1401" s="2">
        <v>-41.32</v>
      </c>
      <c r="V1401" s="1">
        <v>1</v>
      </c>
      <c r="W1401" s="4">
        <v>32.4</v>
      </c>
      <c r="X1401" s="1">
        <v>86011</v>
      </c>
      <c r="Y1401" s="4">
        <f>DataSheet!$E1401-DataSheet!$D1401</f>
        <v>29.31</v>
      </c>
      <c r="Z1401" s="1" t="e">
        <f t="array" aca="1" ref="Z1401" ca="1">_xludf.IFS(DataSheet!$O1401="Central","Chris",DataSheet!$O1401="East","Erin",DataSheet!$O1401="South","Sam",DataSheet!$O1401="West","William")</f>
        <v>#NAME?</v>
      </c>
    </row>
    <row r="1402" spans="1:26" ht="15.75" customHeight="1">
      <c r="A1402" s="1">
        <v>1028</v>
      </c>
      <c r="B1402" s="1" t="s">
        <v>2008</v>
      </c>
      <c r="C1402" s="1" t="s">
        <v>79</v>
      </c>
      <c r="D1402" s="1">
        <v>0.05</v>
      </c>
      <c r="E1402" s="2">
        <v>83.1</v>
      </c>
      <c r="F1402" s="2">
        <v>6.13</v>
      </c>
      <c r="G1402" s="1" t="s">
        <v>96</v>
      </c>
      <c r="H1402" s="1" t="s">
        <v>29</v>
      </c>
      <c r="I1402" s="1" t="s">
        <v>44</v>
      </c>
      <c r="J1402" s="1" t="s">
        <v>45</v>
      </c>
      <c r="K1402" s="1" t="s">
        <v>82</v>
      </c>
      <c r="L1402" s="1" t="s">
        <v>2596</v>
      </c>
      <c r="M1402" s="3">
        <v>0.45</v>
      </c>
      <c r="N1402" s="1" t="s">
        <v>34</v>
      </c>
      <c r="O1402" s="1" t="s">
        <v>121</v>
      </c>
      <c r="P1402" s="1" t="s">
        <v>122</v>
      </c>
      <c r="Q1402" s="1" t="s">
        <v>2010</v>
      </c>
      <c r="R1402" s="1">
        <v>11725</v>
      </c>
      <c r="S1402" s="5" t="s">
        <v>2566</v>
      </c>
      <c r="T1402" s="5" t="s">
        <v>2506</v>
      </c>
      <c r="U1402" s="2">
        <v>1152.5277000000001</v>
      </c>
      <c r="V1402" s="1">
        <v>20</v>
      </c>
      <c r="W1402" s="4">
        <v>1670.33</v>
      </c>
      <c r="X1402" s="1">
        <v>89007</v>
      </c>
      <c r="Y1402" s="4">
        <f>DataSheet!$E1402-DataSheet!$D1402</f>
        <v>83.05</v>
      </c>
      <c r="Z1402" s="1" t="e">
        <f t="array" aca="1" ref="Z1402" ca="1">_xludf.IFS(DataSheet!$O1402="Central","Chris",DataSheet!$O1402="East","Erin",DataSheet!$O1402="South","Sam",DataSheet!$O1402="West","William")</f>
        <v>#NAME?</v>
      </c>
    </row>
    <row r="1403" spans="1:26" ht="15.75" customHeight="1">
      <c r="A1403" s="1">
        <v>1080</v>
      </c>
      <c r="B1403" s="1" t="s">
        <v>2597</v>
      </c>
      <c r="C1403" s="1" t="s">
        <v>79</v>
      </c>
      <c r="D1403" s="1">
        <v>0.08</v>
      </c>
      <c r="E1403" s="2">
        <v>13.9</v>
      </c>
      <c r="F1403" s="2">
        <v>7.59</v>
      </c>
      <c r="G1403" s="1" t="s">
        <v>42</v>
      </c>
      <c r="H1403" s="1" t="s">
        <v>103</v>
      </c>
      <c r="I1403" s="1" t="s">
        <v>53</v>
      </c>
      <c r="J1403" s="1" t="s">
        <v>591</v>
      </c>
      <c r="K1403" s="1" t="s">
        <v>46</v>
      </c>
      <c r="L1403" s="1" t="s">
        <v>2598</v>
      </c>
      <c r="M1403" s="3">
        <v>0.56000000000000005</v>
      </c>
      <c r="N1403" s="1" t="s">
        <v>34</v>
      </c>
      <c r="O1403" s="1" t="s">
        <v>57</v>
      </c>
      <c r="P1403" s="1" t="s">
        <v>112</v>
      </c>
      <c r="Q1403" s="1" t="s">
        <v>2599</v>
      </c>
      <c r="R1403" s="1">
        <v>60174</v>
      </c>
      <c r="S1403" s="5" t="s">
        <v>2566</v>
      </c>
      <c r="T1403" s="5" t="s">
        <v>2506</v>
      </c>
      <c r="U1403" s="2">
        <v>9.8620000000000001</v>
      </c>
      <c r="V1403" s="1">
        <v>14</v>
      </c>
      <c r="W1403" s="4">
        <v>196.41</v>
      </c>
      <c r="X1403" s="1">
        <v>88461</v>
      </c>
      <c r="Y1403" s="4">
        <f>DataSheet!$E1403-DataSheet!$D1403</f>
        <v>13.82</v>
      </c>
      <c r="Z1403" s="1" t="e">
        <f t="array" aca="1" ref="Z1403" ca="1">_xludf.IFS(DataSheet!$O1403="Central","Chris",DataSheet!$O1403="East","Erin",DataSheet!$O1403="South","Sam",DataSheet!$O1403="West","William")</f>
        <v>#NAME?</v>
      </c>
    </row>
    <row r="1404" spans="1:26" ht="15.75" customHeight="1">
      <c r="A1404" s="1">
        <v>2882</v>
      </c>
      <c r="B1404" s="1" t="s">
        <v>697</v>
      </c>
      <c r="C1404" s="1" t="s">
        <v>27</v>
      </c>
      <c r="D1404" s="1">
        <v>0.05</v>
      </c>
      <c r="E1404" s="2">
        <v>6.48</v>
      </c>
      <c r="F1404" s="2">
        <v>8.73</v>
      </c>
      <c r="G1404" s="1" t="s">
        <v>42</v>
      </c>
      <c r="H1404" s="1" t="s">
        <v>43</v>
      </c>
      <c r="I1404" s="1" t="s">
        <v>53</v>
      </c>
      <c r="J1404" s="1" t="s">
        <v>97</v>
      </c>
      <c r="K1404" s="1" t="s">
        <v>82</v>
      </c>
      <c r="L1404" s="1" t="s">
        <v>168</v>
      </c>
      <c r="M1404" s="3">
        <v>0.37</v>
      </c>
      <c r="N1404" s="1" t="s">
        <v>34</v>
      </c>
      <c r="O1404" s="1" t="s">
        <v>35</v>
      </c>
      <c r="P1404" s="1" t="s">
        <v>106</v>
      </c>
      <c r="Q1404" s="1" t="s">
        <v>699</v>
      </c>
      <c r="R1404" s="1">
        <v>28206</v>
      </c>
      <c r="S1404" s="5" t="s">
        <v>2506</v>
      </c>
      <c r="T1404" s="5" t="s">
        <v>2506</v>
      </c>
      <c r="U1404" s="2">
        <v>-160.38470000000001</v>
      </c>
      <c r="V1404" s="1">
        <v>35</v>
      </c>
      <c r="W1404" s="4">
        <v>232.5</v>
      </c>
      <c r="X1404" s="1">
        <v>4839</v>
      </c>
      <c r="Y1404" s="4">
        <f>DataSheet!$E1404-DataSheet!$D1404</f>
        <v>6.4300000000000006</v>
      </c>
      <c r="Z1404" s="1" t="e">
        <f t="array" aca="1" ref="Z1404" ca="1">_xludf.IFS(DataSheet!$O1404="Central","Chris",DataSheet!$O1404="East","Erin",DataSheet!$O1404="South","Sam",DataSheet!$O1404="West","William")</f>
        <v>#NAME?</v>
      </c>
    </row>
    <row r="1405" spans="1:26" ht="15.75" customHeight="1">
      <c r="A1405" s="1">
        <v>2883</v>
      </c>
      <c r="B1405" s="1" t="s">
        <v>2600</v>
      </c>
      <c r="C1405" s="1" t="s">
        <v>27</v>
      </c>
      <c r="D1405" s="1">
        <v>0.05</v>
      </c>
      <c r="E1405" s="2">
        <v>6.48</v>
      </c>
      <c r="F1405" s="2">
        <v>8.73</v>
      </c>
      <c r="G1405" s="1" t="s">
        <v>42</v>
      </c>
      <c r="H1405" s="1" t="s">
        <v>43</v>
      </c>
      <c r="I1405" s="1" t="s">
        <v>53</v>
      </c>
      <c r="J1405" s="1" t="s">
        <v>97</v>
      </c>
      <c r="K1405" s="1" t="s">
        <v>82</v>
      </c>
      <c r="L1405" s="1" t="s">
        <v>168</v>
      </c>
      <c r="M1405" s="3">
        <v>0.37</v>
      </c>
      <c r="N1405" s="1" t="s">
        <v>34</v>
      </c>
      <c r="O1405" s="1" t="s">
        <v>121</v>
      </c>
      <c r="P1405" s="1" t="s">
        <v>334</v>
      </c>
      <c r="Q1405" s="1" t="s">
        <v>1543</v>
      </c>
      <c r="R1405" s="1">
        <v>44070</v>
      </c>
      <c r="S1405" s="5" t="s">
        <v>2506</v>
      </c>
      <c r="T1405" s="5" t="s">
        <v>2506</v>
      </c>
      <c r="U1405" s="2">
        <v>-120.59</v>
      </c>
      <c r="V1405" s="1">
        <v>9</v>
      </c>
      <c r="W1405" s="4">
        <v>59.79</v>
      </c>
      <c r="X1405" s="1">
        <v>87632</v>
      </c>
      <c r="Y1405" s="4">
        <f>DataSheet!$E1405-DataSheet!$D1405</f>
        <v>6.4300000000000006</v>
      </c>
      <c r="Z1405" s="1" t="e">
        <f t="array" aca="1" ref="Z1405" ca="1">_xludf.IFS(DataSheet!$O1405="Central","Chris",DataSheet!$O1405="East","Erin",DataSheet!$O1405="South","Sam",DataSheet!$O1405="West","William")</f>
        <v>#NAME?</v>
      </c>
    </row>
    <row r="1406" spans="1:26" ht="15.75" customHeight="1">
      <c r="A1406" s="1">
        <v>62</v>
      </c>
      <c r="B1406" s="1" t="s">
        <v>2601</v>
      </c>
      <c r="C1406" s="1" t="s">
        <v>41</v>
      </c>
      <c r="D1406" s="1">
        <v>0.02</v>
      </c>
      <c r="E1406" s="2">
        <v>5.98</v>
      </c>
      <c r="F1406" s="2">
        <v>5.15</v>
      </c>
      <c r="G1406" s="1" t="s">
        <v>42</v>
      </c>
      <c r="H1406" s="1" t="s">
        <v>103</v>
      </c>
      <c r="I1406" s="1" t="s">
        <v>53</v>
      </c>
      <c r="J1406" s="1" t="s">
        <v>97</v>
      </c>
      <c r="K1406" s="1" t="s">
        <v>82</v>
      </c>
      <c r="L1406" s="1" t="s">
        <v>2602</v>
      </c>
      <c r="M1406" s="3">
        <v>0.36</v>
      </c>
      <c r="N1406" s="1" t="s">
        <v>34</v>
      </c>
      <c r="O1406" s="1" t="s">
        <v>57</v>
      </c>
      <c r="P1406" s="1" t="s">
        <v>199</v>
      </c>
      <c r="Q1406" s="1" t="s">
        <v>2603</v>
      </c>
      <c r="R1406" s="1">
        <v>78664</v>
      </c>
      <c r="S1406" s="5" t="s">
        <v>2506</v>
      </c>
      <c r="T1406" s="5" t="s">
        <v>2604</v>
      </c>
      <c r="U1406" s="2">
        <v>2.14</v>
      </c>
      <c r="V1406" s="1">
        <v>3</v>
      </c>
      <c r="W1406" s="4">
        <v>22.85</v>
      </c>
      <c r="X1406" s="1">
        <v>87407</v>
      </c>
      <c r="Y1406" s="4">
        <f>DataSheet!$E1406-DataSheet!$D1406</f>
        <v>5.9600000000000009</v>
      </c>
      <c r="Z1406" s="1" t="e">
        <f t="array" aca="1" ref="Z1406" ca="1">_xludf.IFS(DataSheet!$O1406="Central","Chris",DataSheet!$O1406="East","Erin",DataSheet!$O1406="South","Sam",DataSheet!$O1406="West","William")</f>
        <v>#NAME?</v>
      </c>
    </row>
    <row r="1407" spans="1:26" ht="15.75" customHeight="1">
      <c r="A1407" s="1">
        <v>1650</v>
      </c>
      <c r="B1407" s="1" t="s">
        <v>2605</v>
      </c>
      <c r="C1407" s="1" t="s">
        <v>41</v>
      </c>
      <c r="D1407" s="1">
        <v>0.05</v>
      </c>
      <c r="E1407" s="2">
        <v>6.48</v>
      </c>
      <c r="F1407" s="2">
        <v>2.74</v>
      </c>
      <c r="G1407" s="1" t="s">
        <v>42</v>
      </c>
      <c r="H1407" s="1" t="s">
        <v>103</v>
      </c>
      <c r="I1407" s="1" t="s">
        <v>44</v>
      </c>
      <c r="J1407" s="1" t="s">
        <v>45</v>
      </c>
      <c r="K1407" s="1" t="s">
        <v>46</v>
      </c>
      <c r="L1407" s="1" t="s">
        <v>2606</v>
      </c>
      <c r="M1407" s="3">
        <v>0.71</v>
      </c>
      <c r="N1407" s="1" t="s">
        <v>34</v>
      </c>
      <c r="O1407" s="1" t="s">
        <v>35</v>
      </c>
      <c r="P1407" s="1" t="s">
        <v>106</v>
      </c>
      <c r="Q1407" s="1" t="s">
        <v>2607</v>
      </c>
      <c r="R1407" s="1">
        <v>27203</v>
      </c>
      <c r="S1407" s="5" t="s">
        <v>2506</v>
      </c>
      <c r="T1407" s="5" t="s">
        <v>2506</v>
      </c>
      <c r="U1407" s="2">
        <v>15.096</v>
      </c>
      <c r="V1407" s="1">
        <v>15</v>
      </c>
      <c r="W1407" s="4">
        <v>94.27</v>
      </c>
      <c r="X1407" s="1">
        <v>91042</v>
      </c>
      <c r="Y1407" s="4">
        <f>DataSheet!$E1407-DataSheet!$D1407</f>
        <v>6.4300000000000006</v>
      </c>
      <c r="Z1407" s="1" t="e">
        <f t="array" aca="1" ref="Z1407" ca="1">_xludf.IFS(DataSheet!$O1407="Central","Chris",DataSheet!$O1407="East","Erin",DataSheet!$O1407="South","Sam",DataSheet!$O1407="West","William")</f>
        <v>#NAME?</v>
      </c>
    </row>
    <row r="1408" spans="1:26" ht="15.75" customHeight="1">
      <c r="A1408" s="1">
        <v>1650</v>
      </c>
      <c r="B1408" s="1" t="s">
        <v>2605</v>
      </c>
      <c r="C1408" s="1" t="s">
        <v>41</v>
      </c>
      <c r="D1408" s="1">
        <v>0.09</v>
      </c>
      <c r="E1408" s="2">
        <v>12.53</v>
      </c>
      <c r="F1408" s="2">
        <v>0.5</v>
      </c>
      <c r="G1408" s="1" t="s">
        <v>42</v>
      </c>
      <c r="H1408" s="1" t="s">
        <v>103</v>
      </c>
      <c r="I1408" s="1" t="s">
        <v>53</v>
      </c>
      <c r="J1408" s="1" t="s">
        <v>162</v>
      </c>
      <c r="K1408" s="1" t="s">
        <v>82</v>
      </c>
      <c r="L1408" s="1" t="s">
        <v>2173</v>
      </c>
      <c r="M1408" s="3">
        <v>0.38</v>
      </c>
      <c r="N1408" s="1" t="s">
        <v>34</v>
      </c>
      <c r="O1408" s="1" t="s">
        <v>35</v>
      </c>
      <c r="P1408" s="1" t="s">
        <v>106</v>
      </c>
      <c r="Q1408" s="1" t="s">
        <v>2607</v>
      </c>
      <c r="R1408" s="1">
        <v>27203</v>
      </c>
      <c r="S1408" s="5" t="s">
        <v>2506</v>
      </c>
      <c r="T1408" s="5" t="s">
        <v>2516</v>
      </c>
      <c r="U1408" s="2">
        <v>14.9124</v>
      </c>
      <c r="V1408" s="1">
        <v>7</v>
      </c>
      <c r="W1408" s="4">
        <v>82.21</v>
      </c>
      <c r="X1408" s="1">
        <v>91042</v>
      </c>
      <c r="Y1408" s="4">
        <f>DataSheet!$E1408-DataSheet!$D1408</f>
        <v>12.44</v>
      </c>
      <c r="Z1408" s="1" t="e">
        <f t="array" aca="1" ref="Z1408" ca="1">_xludf.IFS(DataSheet!$O1408="Central","Chris",DataSheet!$O1408="East","Erin",DataSheet!$O1408="South","Sam",DataSheet!$O1408="West","William")</f>
        <v>#NAME?</v>
      </c>
    </row>
    <row r="1409" spans="1:26" ht="15.75" customHeight="1">
      <c r="A1409" s="1">
        <v>1650</v>
      </c>
      <c r="B1409" s="1" t="s">
        <v>2605</v>
      </c>
      <c r="C1409" s="1" t="s">
        <v>41</v>
      </c>
      <c r="D1409" s="1">
        <v>0.08</v>
      </c>
      <c r="E1409" s="2">
        <v>65.989999999999995</v>
      </c>
      <c r="F1409" s="2">
        <v>8.99</v>
      </c>
      <c r="G1409" s="1" t="s">
        <v>96</v>
      </c>
      <c r="H1409" s="1" t="s">
        <v>103</v>
      </c>
      <c r="I1409" s="1" t="s">
        <v>44</v>
      </c>
      <c r="J1409" s="1" t="s">
        <v>145</v>
      </c>
      <c r="K1409" s="1" t="s">
        <v>82</v>
      </c>
      <c r="L1409" s="1" t="s">
        <v>1690</v>
      </c>
      <c r="M1409" s="3">
        <v>0.55000000000000004</v>
      </c>
      <c r="N1409" s="1" t="s">
        <v>34</v>
      </c>
      <c r="O1409" s="1" t="s">
        <v>35</v>
      </c>
      <c r="P1409" s="1" t="s">
        <v>106</v>
      </c>
      <c r="Q1409" s="1" t="s">
        <v>2607</v>
      </c>
      <c r="R1409" s="1">
        <v>27203</v>
      </c>
      <c r="S1409" s="5" t="s">
        <v>2506</v>
      </c>
      <c r="T1409" s="5" t="s">
        <v>2604</v>
      </c>
      <c r="U1409" s="2">
        <v>-135.226</v>
      </c>
      <c r="V1409" s="1">
        <v>8</v>
      </c>
      <c r="W1409" s="4">
        <v>417.47</v>
      </c>
      <c r="X1409" s="1">
        <v>91042</v>
      </c>
      <c r="Y1409" s="4">
        <f>DataSheet!$E1409-DataSheet!$D1409</f>
        <v>65.91</v>
      </c>
      <c r="Z1409" s="1" t="e">
        <f t="array" aca="1" ref="Z1409" ca="1">_xludf.IFS(DataSheet!$O1409="Central","Chris",DataSheet!$O1409="East","Erin",DataSheet!$O1409="South","Sam",DataSheet!$O1409="West","William")</f>
        <v>#NAME?</v>
      </c>
    </row>
    <row r="1410" spans="1:26" ht="15.75" customHeight="1">
      <c r="A1410" s="1">
        <v>43</v>
      </c>
      <c r="B1410" s="1" t="s">
        <v>2608</v>
      </c>
      <c r="C1410" s="1" t="s">
        <v>41</v>
      </c>
      <c r="D1410" s="1">
        <v>0</v>
      </c>
      <c r="E1410" s="2">
        <v>99.99</v>
      </c>
      <c r="F1410" s="2">
        <v>19.989999999999998</v>
      </c>
      <c r="G1410" s="1" t="s">
        <v>42</v>
      </c>
      <c r="H1410" s="1" t="s">
        <v>43</v>
      </c>
      <c r="I1410" s="1" t="s">
        <v>44</v>
      </c>
      <c r="J1410" s="1" t="s">
        <v>62</v>
      </c>
      <c r="K1410" s="1" t="s">
        <v>82</v>
      </c>
      <c r="L1410" s="1" t="s">
        <v>1638</v>
      </c>
      <c r="M1410" s="3">
        <v>0.52</v>
      </c>
      <c r="N1410" s="1" t="s">
        <v>34</v>
      </c>
      <c r="O1410" s="1" t="s">
        <v>65</v>
      </c>
      <c r="P1410" s="1" t="s">
        <v>73</v>
      </c>
      <c r="Q1410" s="1" t="s">
        <v>877</v>
      </c>
      <c r="R1410" s="1">
        <v>98052</v>
      </c>
      <c r="S1410" s="5" t="s">
        <v>2516</v>
      </c>
      <c r="T1410" s="5" t="s">
        <v>2604</v>
      </c>
      <c r="U1410" s="2">
        <v>25.913820000000001</v>
      </c>
      <c r="V1410" s="1">
        <v>6</v>
      </c>
      <c r="W1410" s="4">
        <v>647.07000000000005</v>
      </c>
      <c r="X1410" s="1">
        <v>91454</v>
      </c>
      <c r="Y1410" s="4">
        <f>DataSheet!$E1410-DataSheet!$D1410</f>
        <v>99.99</v>
      </c>
      <c r="Z1410" s="1" t="e">
        <f t="array" aca="1" ref="Z1410" ca="1">_xludf.IFS(DataSheet!$O1410="Central","Chris",DataSheet!$O1410="East","Erin",DataSheet!$O1410="South","Sam",DataSheet!$O1410="West","William")</f>
        <v>#NAME?</v>
      </c>
    </row>
    <row r="1411" spans="1:26" ht="15.75" customHeight="1">
      <c r="A1411" s="1">
        <v>1778</v>
      </c>
      <c r="B1411" s="1" t="s">
        <v>2609</v>
      </c>
      <c r="C1411" s="1" t="s">
        <v>41</v>
      </c>
      <c r="D1411" s="1">
        <v>0.06</v>
      </c>
      <c r="E1411" s="2">
        <v>13.99</v>
      </c>
      <c r="F1411" s="2">
        <v>7.51</v>
      </c>
      <c r="G1411" s="1" t="s">
        <v>42</v>
      </c>
      <c r="H1411" s="1" t="s">
        <v>43</v>
      </c>
      <c r="I1411" s="1" t="s">
        <v>44</v>
      </c>
      <c r="J1411" s="1" t="s">
        <v>62</v>
      </c>
      <c r="K1411" s="1" t="s">
        <v>154</v>
      </c>
      <c r="L1411" s="1" t="s">
        <v>1123</v>
      </c>
      <c r="M1411" s="3">
        <v>0.39</v>
      </c>
      <c r="N1411" s="1" t="s">
        <v>34</v>
      </c>
      <c r="O1411" s="1" t="s">
        <v>57</v>
      </c>
      <c r="P1411" s="1" t="s">
        <v>58</v>
      </c>
      <c r="Q1411" s="1" t="s">
        <v>2610</v>
      </c>
      <c r="R1411" s="1">
        <v>47906</v>
      </c>
      <c r="S1411" s="5" t="s">
        <v>2516</v>
      </c>
      <c r="T1411" s="5" t="s">
        <v>2611</v>
      </c>
      <c r="U1411" s="2">
        <v>6.4832400000000003</v>
      </c>
      <c r="V1411" s="1">
        <v>21</v>
      </c>
      <c r="W1411" s="4">
        <v>287.99</v>
      </c>
      <c r="X1411" s="1">
        <v>89943</v>
      </c>
      <c r="Y1411" s="4">
        <f>DataSheet!$E1411-DataSheet!$D1411</f>
        <v>13.93</v>
      </c>
      <c r="Z1411" s="1" t="e">
        <f t="array" aca="1" ref="Z1411" ca="1">_xludf.IFS(DataSheet!$O1411="Central","Chris",DataSheet!$O1411="East","Erin",DataSheet!$O1411="South","Sam",DataSheet!$O1411="West","William")</f>
        <v>#NAME?</v>
      </c>
    </row>
    <row r="1412" spans="1:26" ht="15.75" customHeight="1">
      <c r="A1412" s="1">
        <v>1778</v>
      </c>
      <c r="B1412" s="1" t="s">
        <v>2609</v>
      </c>
      <c r="C1412" s="1" t="s">
        <v>41</v>
      </c>
      <c r="D1412" s="1">
        <v>0.06</v>
      </c>
      <c r="E1412" s="2">
        <v>15.04</v>
      </c>
      <c r="F1412" s="2">
        <v>1.97</v>
      </c>
      <c r="G1412" s="1" t="s">
        <v>42</v>
      </c>
      <c r="H1412" s="1" t="s">
        <v>43</v>
      </c>
      <c r="I1412" s="1" t="s">
        <v>53</v>
      </c>
      <c r="J1412" s="1" t="s">
        <v>97</v>
      </c>
      <c r="K1412" s="1" t="s">
        <v>55</v>
      </c>
      <c r="L1412" s="1" t="s">
        <v>101</v>
      </c>
      <c r="M1412" s="3">
        <v>0.39</v>
      </c>
      <c r="N1412" s="1" t="s">
        <v>34</v>
      </c>
      <c r="O1412" s="1" t="s">
        <v>57</v>
      </c>
      <c r="P1412" s="1" t="s">
        <v>58</v>
      </c>
      <c r="Q1412" s="1" t="s">
        <v>2610</v>
      </c>
      <c r="R1412" s="1">
        <v>47906</v>
      </c>
      <c r="S1412" s="5" t="s">
        <v>2516</v>
      </c>
      <c r="T1412" s="5" t="s">
        <v>2516</v>
      </c>
      <c r="U1412" s="2">
        <v>2.3319999999999999</v>
      </c>
      <c r="V1412" s="1">
        <v>3</v>
      </c>
      <c r="W1412" s="4">
        <v>46.86</v>
      </c>
      <c r="X1412" s="1">
        <v>89943</v>
      </c>
      <c r="Y1412" s="4">
        <f>DataSheet!$E1412-DataSheet!$D1412</f>
        <v>14.979999999999999</v>
      </c>
      <c r="Z1412" s="1" t="e">
        <f t="array" aca="1" ref="Z1412" ca="1">_xludf.IFS(DataSheet!$O1412="Central","Chris",DataSheet!$O1412="East","Erin",DataSheet!$O1412="South","Sam",DataSheet!$O1412="West","William")</f>
        <v>#NAME?</v>
      </c>
    </row>
    <row r="1413" spans="1:26" ht="15.75" customHeight="1">
      <c r="A1413" s="1">
        <v>3283</v>
      </c>
      <c r="B1413" s="1" t="s">
        <v>2363</v>
      </c>
      <c r="C1413" s="1" t="s">
        <v>41</v>
      </c>
      <c r="D1413" s="1">
        <v>0.03</v>
      </c>
      <c r="E1413" s="2">
        <v>17.48</v>
      </c>
      <c r="F1413" s="2">
        <v>1.99</v>
      </c>
      <c r="G1413" s="1" t="s">
        <v>42</v>
      </c>
      <c r="H1413" s="1" t="s">
        <v>103</v>
      </c>
      <c r="I1413" s="1" t="s">
        <v>44</v>
      </c>
      <c r="J1413" s="1" t="s">
        <v>45</v>
      </c>
      <c r="K1413" s="1" t="s">
        <v>46</v>
      </c>
      <c r="L1413" s="1" t="s">
        <v>132</v>
      </c>
      <c r="M1413" s="3">
        <v>0.45</v>
      </c>
      <c r="N1413" s="1" t="s">
        <v>34</v>
      </c>
      <c r="O1413" s="1" t="s">
        <v>35</v>
      </c>
      <c r="P1413" s="1" t="s">
        <v>133</v>
      </c>
      <c r="Q1413" s="1" t="s">
        <v>2364</v>
      </c>
      <c r="R1413" s="1">
        <v>33156</v>
      </c>
      <c r="S1413" s="5" t="s">
        <v>2516</v>
      </c>
      <c r="T1413" s="5" t="s">
        <v>2604</v>
      </c>
      <c r="U1413" s="2">
        <v>710.80740000000003</v>
      </c>
      <c r="V1413" s="1">
        <v>31</v>
      </c>
      <c r="W1413" s="4">
        <v>537.79999999999995</v>
      </c>
      <c r="X1413" s="1">
        <v>90753</v>
      </c>
      <c r="Y1413" s="4">
        <f>DataSheet!$E1413-DataSheet!$D1413</f>
        <v>17.45</v>
      </c>
      <c r="Z1413" s="1" t="e">
        <f t="array" aca="1" ref="Z1413" ca="1">_xludf.IFS(DataSheet!$O1413="Central","Chris",DataSheet!$O1413="East","Erin",DataSheet!$O1413="South","Sam",DataSheet!$O1413="West","William")</f>
        <v>#NAME?</v>
      </c>
    </row>
    <row r="1414" spans="1:26" ht="15.75" customHeight="1">
      <c r="A1414" s="1">
        <v>995</v>
      </c>
      <c r="B1414" s="1" t="s">
        <v>2612</v>
      </c>
      <c r="C1414" s="1" t="s">
        <v>52</v>
      </c>
      <c r="D1414" s="1">
        <v>0.09</v>
      </c>
      <c r="E1414" s="2">
        <v>7.64</v>
      </c>
      <c r="F1414" s="2">
        <v>5.83</v>
      </c>
      <c r="G1414" s="1" t="s">
        <v>42</v>
      </c>
      <c r="H1414" s="1" t="s">
        <v>29</v>
      </c>
      <c r="I1414" s="1" t="s">
        <v>53</v>
      </c>
      <c r="J1414" s="1" t="s">
        <v>97</v>
      </c>
      <c r="K1414" s="1" t="s">
        <v>55</v>
      </c>
      <c r="L1414" s="1" t="s">
        <v>246</v>
      </c>
      <c r="M1414" s="3">
        <v>0.36</v>
      </c>
      <c r="N1414" s="1" t="s">
        <v>34</v>
      </c>
      <c r="O1414" s="1" t="s">
        <v>121</v>
      </c>
      <c r="P1414" s="1" t="s">
        <v>348</v>
      </c>
      <c r="Q1414" s="1" t="s">
        <v>2613</v>
      </c>
      <c r="R1414" s="1">
        <v>4070</v>
      </c>
      <c r="S1414" s="5" t="s">
        <v>2516</v>
      </c>
      <c r="T1414" s="5" t="s">
        <v>2593</v>
      </c>
      <c r="U1414" s="2">
        <v>4.032</v>
      </c>
      <c r="V1414" s="1">
        <v>9</v>
      </c>
      <c r="W1414" s="4">
        <v>72.83</v>
      </c>
      <c r="X1414" s="1">
        <v>89434</v>
      </c>
      <c r="Y1414" s="4">
        <f>DataSheet!$E1414-DataSheet!$D1414</f>
        <v>7.55</v>
      </c>
      <c r="Z1414" s="1" t="e">
        <f t="array" aca="1" ref="Z1414" ca="1">_xludf.IFS(DataSheet!$O1414="Central","Chris",DataSheet!$O1414="East","Erin",DataSheet!$O1414="South","Sam",DataSheet!$O1414="West","William")</f>
        <v>#NAME?</v>
      </c>
    </row>
    <row r="1415" spans="1:26" ht="15.75" customHeight="1">
      <c r="A1415" s="1">
        <v>2820</v>
      </c>
      <c r="B1415" s="1" t="s">
        <v>516</v>
      </c>
      <c r="C1415" s="1" t="s">
        <v>52</v>
      </c>
      <c r="D1415" s="1">
        <v>0.08</v>
      </c>
      <c r="E1415" s="2">
        <v>6.48</v>
      </c>
      <c r="F1415" s="2">
        <v>2.74</v>
      </c>
      <c r="G1415" s="1" t="s">
        <v>42</v>
      </c>
      <c r="H1415" s="1" t="s">
        <v>80</v>
      </c>
      <c r="I1415" s="1" t="s">
        <v>44</v>
      </c>
      <c r="J1415" s="1" t="s">
        <v>45</v>
      </c>
      <c r="K1415" s="1" t="s">
        <v>46</v>
      </c>
      <c r="L1415" s="1" t="s">
        <v>2606</v>
      </c>
      <c r="M1415" s="3">
        <v>0.71</v>
      </c>
      <c r="N1415" s="1" t="s">
        <v>34</v>
      </c>
      <c r="O1415" s="1" t="s">
        <v>57</v>
      </c>
      <c r="P1415" s="1" t="s">
        <v>89</v>
      </c>
      <c r="Q1415" s="1" t="s">
        <v>518</v>
      </c>
      <c r="R1415" s="1">
        <v>63129</v>
      </c>
      <c r="S1415" s="5" t="s">
        <v>2516</v>
      </c>
      <c r="T1415" s="5" t="s">
        <v>2611</v>
      </c>
      <c r="U1415" s="2">
        <v>-82.64</v>
      </c>
      <c r="V1415" s="1">
        <v>18</v>
      </c>
      <c r="W1415" s="4">
        <v>113.68</v>
      </c>
      <c r="X1415" s="1">
        <v>87899</v>
      </c>
      <c r="Y1415" s="4">
        <f>DataSheet!$E1415-DataSheet!$D1415</f>
        <v>6.4</v>
      </c>
      <c r="Z1415" s="1" t="e">
        <f t="array" aca="1" ref="Z1415" ca="1">_xludf.IFS(DataSheet!$O1415="Central","Chris",DataSheet!$O1415="East","Erin",DataSheet!$O1415="South","Sam",DataSheet!$O1415="West","William")</f>
        <v>#NAME?</v>
      </c>
    </row>
    <row r="1416" spans="1:26" ht="15.75" customHeight="1">
      <c r="A1416" s="1">
        <v>1709</v>
      </c>
      <c r="B1416" s="1" t="s">
        <v>711</v>
      </c>
      <c r="C1416" s="1" t="s">
        <v>126</v>
      </c>
      <c r="D1416" s="1">
        <v>0.04</v>
      </c>
      <c r="E1416" s="2">
        <v>95.43</v>
      </c>
      <c r="F1416" s="2">
        <v>19.989999999999998</v>
      </c>
      <c r="G1416" s="1" t="s">
        <v>42</v>
      </c>
      <c r="H1416" s="1" t="s">
        <v>29</v>
      </c>
      <c r="I1416" s="1" t="s">
        <v>53</v>
      </c>
      <c r="J1416" s="1" t="s">
        <v>87</v>
      </c>
      <c r="K1416" s="1" t="s">
        <v>82</v>
      </c>
      <c r="L1416" s="1" t="s">
        <v>1505</v>
      </c>
      <c r="M1416" s="3">
        <v>0.79</v>
      </c>
      <c r="N1416" s="1" t="s">
        <v>34</v>
      </c>
      <c r="O1416" s="1" t="s">
        <v>121</v>
      </c>
      <c r="P1416" s="1" t="s">
        <v>337</v>
      </c>
      <c r="Q1416" s="1" t="s">
        <v>713</v>
      </c>
      <c r="R1416" s="1">
        <v>19464</v>
      </c>
      <c r="S1416" s="5" t="s">
        <v>2516</v>
      </c>
      <c r="T1416" s="5" t="s">
        <v>2611</v>
      </c>
      <c r="U1416" s="2">
        <v>13.536</v>
      </c>
      <c r="V1416" s="1">
        <v>33</v>
      </c>
      <c r="W1416" s="4">
        <v>3251.76</v>
      </c>
      <c r="X1416" s="1">
        <v>88783</v>
      </c>
      <c r="Y1416" s="4">
        <f>DataSheet!$E1416-DataSheet!$D1416</f>
        <v>95.39</v>
      </c>
      <c r="Z1416" s="1" t="e">
        <f t="array" aca="1" ref="Z1416" ca="1">_xludf.IFS(DataSheet!$O1416="Central","Chris",DataSheet!$O1416="East","Erin",DataSheet!$O1416="South","Sam",DataSheet!$O1416="West","William")</f>
        <v>#NAME?</v>
      </c>
    </row>
    <row r="1417" spans="1:26" ht="15.75" customHeight="1">
      <c r="A1417" s="1">
        <v>1595</v>
      </c>
      <c r="B1417" s="1" t="s">
        <v>2614</v>
      </c>
      <c r="C1417" s="1" t="s">
        <v>41</v>
      </c>
      <c r="D1417" s="1">
        <v>0.01</v>
      </c>
      <c r="E1417" s="2">
        <v>500.98</v>
      </c>
      <c r="F1417" s="2">
        <v>26</v>
      </c>
      <c r="G1417" s="1" t="s">
        <v>28</v>
      </c>
      <c r="H1417" s="1" t="s">
        <v>103</v>
      </c>
      <c r="I1417" s="1" t="s">
        <v>30</v>
      </c>
      <c r="J1417" s="1" t="s">
        <v>119</v>
      </c>
      <c r="K1417" s="1" t="s">
        <v>63</v>
      </c>
      <c r="L1417" s="1" t="s">
        <v>2417</v>
      </c>
      <c r="M1417" s="3">
        <v>0.6</v>
      </c>
      <c r="N1417" s="1" t="s">
        <v>34</v>
      </c>
      <c r="O1417" s="1" t="s">
        <v>121</v>
      </c>
      <c r="P1417" s="1" t="s">
        <v>943</v>
      </c>
      <c r="Q1417" s="1" t="s">
        <v>2615</v>
      </c>
      <c r="R1417" s="1">
        <v>25705</v>
      </c>
      <c r="S1417" s="5" t="s">
        <v>2604</v>
      </c>
      <c r="T1417" s="5" t="s">
        <v>2611</v>
      </c>
      <c r="U1417" s="2">
        <v>5078.5379999999996</v>
      </c>
      <c r="V1417" s="1">
        <v>14</v>
      </c>
      <c r="W1417" s="4">
        <v>7360.2</v>
      </c>
      <c r="X1417" s="1">
        <v>90796</v>
      </c>
      <c r="Y1417" s="4">
        <f>DataSheet!$E1417-DataSheet!$D1417</f>
        <v>500.97</v>
      </c>
      <c r="Z1417" s="1" t="e">
        <f t="array" aca="1" ref="Z1417" ca="1">_xludf.IFS(DataSheet!$O1417="Central","Chris",DataSheet!$O1417="East","Erin",DataSheet!$O1417="South","Sam",DataSheet!$O1417="West","William")</f>
        <v>#NAME?</v>
      </c>
    </row>
    <row r="1418" spans="1:26" ht="15.75" customHeight="1">
      <c r="A1418" s="1">
        <v>1595</v>
      </c>
      <c r="B1418" s="1" t="s">
        <v>2614</v>
      </c>
      <c r="C1418" s="1" t="s">
        <v>41</v>
      </c>
      <c r="D1418" s="1">
        <v>0.08</v>
      </c>
      <c r="E1418" s="2">
        <v>9.77</v>
      </c>
      <c r="F1418" s="2">
        <v>6.02</v>
      </c>
      <c r="G1418" s="1" t="s">
        <v>42</v>
      </c>
      <c r="H1418" s="1" t="s">
        <v>103</v>
      </c>
      <c r="I1418" s="1" t="s">
        <v>30</v>
      </c>
      <c r="J1418" s="1" t="s">
        <v>136</v>
      </c>
      <c r="K1418" s="1" t="s">
        <v>154</v>
      </c>
      <c r="L1418" s="1" t="s">
        <v>2226</v>
      </c>
      <c r="M1418" s="3">
        <v>0.48</v>
      </c>
      <c r="N1418" s="1" t="s">
        <v>34</v>
      </c>
      <c r="O1418" s="1" t="s">
        <v>121</v>
      </c>
      <c r="P1418" s="1" t="s">
        <v>943</v>
      </c>
      <c r="Q1418" s="1" t="s">
        <v>2615</v>
      </c>
      <c r="R1418" s="1">
        <v>25705</v>
      </c>
      <c r="S1418" s="5" t="s">
        <v>2604</v>
      </c>
      <c r="T1418" s="5" t="s">
        <v>2611</v>
      </c>
      <c r="U1418" s="2">
        <v>23.276</v>
      </c>
      <c r="V1418" s="1">
        <v>9</v>
      </c>
      <c r="W1418" s="4">
        <v>89.06</v>
      </c>
      <c r="X1418" s="1">
        <v>90796</v>
      </c>
      <c r="Y1418" s="4">
        <f>DataSheet!$E1418-DataSheet!$D1418</f>
        <v>9.69</v>
      </c>
      <c r="Z1418" s="1" t="e">
        <f t="array" aca="1" ref="Z1418" ca="1">_xludf.IFS(DataSheet!$O1418="Central","Chris",DataSheet!$O1418="East","Erin",DataSheet!$O1418="South","Sam",DataSheet!$O1418="West","William")</f>
        <v>#NAME?</v>
      </c>
    </row>
    <row r="1419" spans="1:26" ht="15.75" customHeight="1">
      <c r="A1419" s="1">
        <v>1595</v>
      </c>
      <c r="B1419" s="1" t="s">
        <v>2614</v>
      </c>
      <c r="C1419" s="1" t="s">
        <v>41</v>
      </c>
      <c r="D1419" s="1">
        <v>0.09</v>
      </c>
      <c r="E1419" s="2">
        <v>3.28</v>
      </c>
      <c r="F1419" s="2">
        <v>0.98</v>
      </c>
      <c r="G1419" s="1" t="s">
        <v>42</v>
      </c>
      <c r="H1419" s="1" t="s">
        <v>103</v>
      </c>
      <c r="I1419" s="1" t="s">
        <v>53</v>
      </c>
      <c r="J1419" s="1" t="s">
        <v>54</v>
      </c>
      <c r="K1419" s="1" t="s">
        <v>55</v>
      </c>
      <c r="L1419" s="1" t="s">
        <v>2616</v>
      </c>
      <c r="M1419" s="3">
        <v>0.59</v>
      </c>
      <c r="N1419" s="1" t="s">
        <v>34</v>
      </c>
      <c r="O1419" s="1" t="s">
        <v>121</v>
      </c>
      <c r="P1419" s="1" t="s">
        <v>943</v>
      </c>
      <c r="Q1419" s="1" t="s">
        <v>2615</v>
      </c>
      <c r="R1419" s="1">
        <v>25705</v>
      </c>
      <c r="S1419" s="5" t="s">
        <v>2604</v>
      </c>
      <c r="T1419" s="5" t="s">
        <v>2587</v>
      </c>
      <c r="U1419" s="2">
        <v>17.754000000000001</v>
      </c>
      <c r="V1419" s="1">
        <v>42</v>
      </c>
      <c r="W1419" s="4">
        <v>134.97</v>
      </c>
      <c r="X1419" s="1">
        <v>90796</v>
      </c>
      <c r="Y1419" s="4">
        <f>DataSheet!$E1419-DataSheet!$D1419</f>
        <v>3.19</v>
      </c>
      <c r="Z1419" s="1" t="e">
        <f t="array" aca="1" ref="Z1419" ca="1">_xludf.IFS(DataSheet!$O1419="Central","Chris",DataSheet!$O1419="East","Erin",DataSheet!$O1419="South","Sam",DataSheet!$O1419="West","William")</f>
        <v>#NAME?</v>
      </c>
    </row>
    <row r="1420" spans="1:26" ht="15.75" customHeight="1">
      <c r="A1420" s="1">
        <v>1609</v>
      </c>
      <c r="B1420" s="1" t="s">
        <v>2617</v>
      </c>
      <c r="C1420" s="1" t="s">
        <v>41</v>
      </c>
      <c r="D1420" s="1">
        <v>0.03</v>
      </c>
      <c r="E1420" s="2">
        <v>2.16</v>
      </c>
      <c r="F1420" s="2">
        <v>6.05</v>
      </c>
      <c r="G1420" s="1" t="s">
        <v>42</v>
      </c>
      <c r="H1420" s="1" t="s">
        <v>43</v>
      </c>
      <c r="I1420" s="1" t="s">
        <v>53</v>
      </c>
      <c r="J1420" s="1" t="s">
        <v>81</v>
      </c>
      <c r="K1420" s="1" t="s">
        <v>82</v>
      </c>
      <c r="L1420" s="1" t="s">
        <v>936</v>
      </c>
      <c r="M1420" s="3">
        <v>0.37</v>
      </c>
      <c r="N1420" s="1" t="s">
        <v>34</v>
      </c>
      <c r="O1420" s="1" t="s">
        <v>65</v>
      </c>
      <c r="P1420" s="1" t="s">
        <v>99</v>
      </c>
      <c r="Q1420" s="1" t="s">
        <v>2618</v>
      </c>
      <c r="R1420" s="1">
        <v>95823</v>
      </c>
      <c r="S1420" s="5" t="s">
        <v>2604</v>
      </c>
      <c r="T1420" s="5" t="s">
        <v>2611</v>
      </c>
      <c r="U1420" s="2">
        <v>-90.585499999999996</v>
      </c>
      <c r="V1420" s="1">
        <v>7</v>
      </c>
      <c r="W1420" s="4">
        <v>17.309999999999999</v>
      </c>
      <c r="X1420" s="1">
        <v>87824</v>
      </c>
      <c r="Y1420" s="4">
        <f>DataSheet!$E1420-DataSheet!$D1420</f>
        <v>2.1300000000000003</v>
      </c>
      <c r="Z1420" s="1" t="e">
        <f t="array" aca="1" ref="Z1420" ca="1">_xludf.IFS(DataSheet!$O1420="Central","Chris",DataSheet!$O1420="East","Erin",DataSheet!$O1420="South","Sam",DataSheet!$O1420="West","William")</f>
        <v>#NAME?</v>
      </c>
    </row>
    <row r="1421" spans="1:26" ht="15.75" customHeight="1">
      <c r="A1421" s="1">
        <v>1609</v>
      </c>
      <c r="B1421" s="1" t="s">
        <v>2617</v>
      </c>
      <c r="C1421" s="1" t="s">
        <v>41</v>
      </c>
      <c r="D1421" s="1">
        <v>0.03</v>
      </c>
      <c r="E1421" s="2">
        <v>9.7100000000000009</v>
      </c>
      <c r="F1421" s="2">
        <v>9.4499999999999993</v>
      </c>
      <c r="G1421" s="1" t="s">
        <v>42</v>
      </c>
      <c r="H1421" s="1" t="s">
        <v>43</v>
      </c>
      <c r="I1421" s="1" t="s">
        <v>53</v>
      </c>
      <c r="J1421" s="1" t="s">
        <v>87</v>
      </c>
      <c r="K1421" s="1" t="s">
        <v>82</v>
      </c>
      <c r="L1421" s="1" t="s">
        <v>1254</v>
      </c>
      <c r="M1421" s="3">
        <v>0.6</v>
      </c>
      <c r="N1421" s="1" t="s">
        <v>34</v>
      </c>
      <c r="O1421" s="1" t="s">
        <v>65</v>
      </c>
      <c r="P1421" s="1" t="s">
        <v>99</v>
      </c>
      <c r="Q1421" s="1" t="s">
        <v>2618</v>
      </c>
      <c r="R1421" s="1">
        <v>95823</v>
      </c>
      <c r="S1421" s="5" t="s">
        <v>2604</v>
      </c>
      <c r="T1421" s="5" t="s">
        <v>2604</v>
      </c>
      <c r="U1421" s="2">
        <v>-36.9</v>
      </c>
      <c r="V1421" s="1">
        <v>2</v>
      </c>
      <c r="W1421" s="4">
        <v>23.56</v>
      </c>
      <c r="X1421" s="1">
        <v>87824</v>
      </c>
      <c r="Y1421" s="4">
        <f>DataSheet!$E1421-DataSheet!$D1421</f>
        <v>9.6800000000000015</v>
      </c>
      <c r="Z1421" s="1" t="e">
        <f t="array" aca="1" ref="Z1421" ca="1">_xludf.IFS(DataSheet!$O1421="Central","Chris",DataSheet!$O1421="East","Erin",DataSheet!$O1421="South","Sam",DataSheet!$O1421="West","William")</f>
        <v>#NAME?</v>
      </c>
    </row>
    <row r="1422" spans="1:26" ht="15.75" customHeight="1">
      <c r="A1422" s="1">
        <v>2464</v>
      </c>
      <c r="B1422" s="1" t="s">
        <v>679</v>
      </c>
      <c r="C1422" s="1" t="s">
        <v>41</v>
      </c>
      <c r="D1422" s="1">
        <v>0.09</v>
      </c>
      <c r="E1422" s="2">
        <v>1.74</v>
      </c>
      <c r="F1422" s="2">
        <v>4.08</v>
      </c>
      <c r="G1422" s="1" t="s">
        <v>96</v>
      </c>
      <c r="H1422" s="1" t="s">
        <v>43</v>
      </c>
      <c r="I1422" s="1" t="s">
        <v>30</v>
      </c>
      <c r="J1422" s="1" t="s">
        <v>136</v>
      </c>
      <c r="K1422" s="1" t="s">
        <v>46</v>
      </c>
      <c r="L1422" s="1" t="s">
        <v>800</v>
      </c>
      <c r="M1422" s="3">
        <v>0.53</v>
      </c>
      <c r="N1422" s="1" t="s">
        <v>34</v>
      </c>
      <c r="O1422" s="1" t="s">
        <v>35</v>
      </c>
      <c r="P1422" s="1" t="s">
        <v>178</v>
      </c>
      <c r="Q1422" s="1" t="s">
        <v>681</v>
      </c>
      <c r="R1422" s="1">
        <v>71111</v>
      </c>
      <c r="S1422" s="5" t="s">
        <v>2604</v>
      </c>
      <c r="T1422" s="5" t="s">
        <v>2587</v>
      </c>
      <c r="U1422" s="2">
        <v>608.26199999999994</v>
      </c>
      <c r="V1422" s="1">
        <v>4</v>
      </c>
      <c r="W1422" s="4">
        <v>10.41</v>
      </c>
      <c r="X1422" s="1">
        <v>88713</v>
      </c>
      <c r="Y1422" s="4">
        <f>DataSheet!$E1422-DataSheet!$D1422</f>
        <v>1.65</v>
      </c>
      <c r="Z1422" s="1" t="e">
        <f t="array" aca="1" ref="Z1422" ca="1">_xludf.IFS(DataSheet!$O1422="Central","Chris",DataSheet!$O1422="East","Erin",DataSheet!$O1422="South","Sam",DataSheet!$O1422="West","William")</f>
        <v>#NAME?</v>
      </c>
    </row>
    <row r="1423" spans="1:26" ht="15.75" customHeight="1">
      <c r="A1423" s="1">
        <v>2464</v>
      </c>
      <c r="B1423" s="1" t="s">
        <v>679</v>
      </c>
      <c r="C1423" s="1" t="s">
        <v>41</v>
      </c>
      <c r="D1423" s="1">
        <v>0.08</v>
      </c>
      <c r="E1423" s="2">
        <v>227.55</v>
      </c>
      <c r="F1423" s="2">
        <v>32.479999999999997</v>
      </c>
      <c r="G1423" s="1" t="s">
        <v>28</v>
      </c>
      <c r="H1423" s="1" t="s">
        <v>43</v>
      </c>
      <c r="I1423" s="1" t="s">
        <v>30</v>
      </c>
      <c r="J1423" s="1" t="s">
        <v>31</v>
      </c>
      <c r="K1423" s="1" t="s">
        <v>32</v>
      </c>
      <c r="L1423" s="1" t="s">
        <v>2619</v>
      </c>
      <c r="M1423" s="3">
        <v>0.68</v>
      </c>
      <c r="N1423" s="1" t="s">
        <v>34</v>
      </c>
      <c r="O1423" s="1" t="s">
        <v>35</v>
      </c>
      <c r="P1423" s="1" t="s">
        <v>178</v>
      </c>
      <c r="Q1423" s="1" t="s">
        <v>681</v>
      </c>
      <c r="R1423" s="1">
        <v>71111</v>
      </c>
      <c r="S1423" s="5" t="s">
        <v>2604</v>
      </c>
      <c r="T1423" s="5" t="s">
        <v>2604</v>
      </c>
      <c r="U1423" s="2">
        <v>-570.16959999999995</v>
      </c>
      <c r="V1423" s="1">
        <v>16</v>
      </c>
      <c r="W1423" s="4">
        <v>2849.64</v>
      </c>
      <c r="X1423" s="1">
        <v>88713</v>
      </c>
      <c r="Y1423" s="4">
        <f>DataSheet!$E1423-DataSheet!$D1423</f>
        <v>227.47</v>
      </c>
      <c r="Z1423" s="1" t="e">
        <f t="array" aca="1" ref="Z1423" ca="1">_xludf.IFS(DataSheet!$O1423="Central","Chris",DataSheet!$O1423="East","Erin",DataSheet!$O1423="South","Sam",DataSheet!$O1423="West","William")</f>
        <v>#NAME?</v>
      </c>
    </row>
    <row r="1424" spans="1:26" ht="15.75" customHeight="1">
      <c r="A1424" s="1">
        <v>1693</v>
      </c>
      <c r="B1424" s="1" t="s">
        <v>767</v>
      </c>
      <c r="C1424" s="1" t="s">
        <v>52</v>
      </c>
      <c r="D1424" s="1">
        <v>0.01</v>
      </c>
      <c r="E1424" s="2">
        <v>15.67</v>
      </c>
      <c r="F1424" s="2">
        <v>1.39</v>
      </c>
      <c r="G1424" s="1" t="s">
        <v>96</v>
      </c>
      <c r="H1424" s="1" t="s">
        <v>43</v>
      </c>
      <c r="I1424" s="1" t="s">
        <v>53</v>
      </c>
      <c r="J1424" s="1" t="s">
        <v>362</v>
      </c>
      <c r="K1424" s="1" t="s">
        <v>82</v>
      </c>
      <c r="L1424" s="1" t="s">
        <v>2620</v>
      </c>
      <c r="M1424" s="3">
        <v>0.38</v>
      </c>
      <c r="N1424" s="1" t="s">
        <v>34</v>
      </c>
      <c r="O1424" s="1" t="s">
        <v>35</v>
      </c>
      <c r="P1424" s="1" t="s">
        <v>256</v>
      </c>
      <c r="Q1424" s="1" t="s">
        <v>769</v>
      </c>
      <c r="R1424" s="1">
        <v>20190</v>
      </c>
      <c r="S1424" s="5" t="s">
        <v>2604</v>
      </c>
      <c r="T1424" s="5" t="s">
        <v>2604</v>
      </c>
      <c r="U1424" s="2">
        <v>-273.98</v>
      </c>
      <c r="V1424" s="1">
        <v>11</v>
      </c>
      <c r="W1424" s="4">
        <v>188.09</v>
      </c>
      <c r="X1424" s="1">
        <v>90190</v>
      </c>
      <c r="Y1424" s="4">
        <f>DataSheet!$E1424-DataSheet!$D1424</f>
        <v>15.66</v>
      </c>
      <c r="Z1424" s="1" t="e">
        <f t="array" aca="1" ref="Z1424" ca="1">_xludf.IFS(DataSheet!$O1424="Central","Chris",DataSheet!$O1424="East","Erin",DataSheet!$O1424="South","Sam",DataSheet!$O1424="West","William")</f>
        <v>#NAME?</v>
      </c>
    </row>
    <row r="1425" spans="1:26" ht="15.75" customHeight="1">
      <c r="A1425" s="1">
        <v>2935</v>
      </c>
      <c r="B1425" s="1" t="s">
        <v>2621</v>
      </c>
      <c r="C1425" s="1" t="s">
        <v>52</v>
      </c>
      <c r="D1425" s="1">
        <v>0.02</v>
      </c>
      <c r="E1425" s="2">
        <v>3.8</v>
      </c>
      <c r="F1425" s="2">
        <v>1.49</v>
      </c>
      <c r="G1425" s="1" t="s">
        <v>42</v>
      </c>
      <c r="H1425" s="1" t="s">
        <v>29</v>
      </c>
      <c r="I1425" s="1" t="s">
        <v>53</v>
      </c>
      <c r="J1425" s="1" t="s">
        <v>81</v>
      </c>
      <c r="K1425" s="1" t="s">
        <v>82</v>
      </c>
      <c r="L1425" s="1" t="s">
        <v>1243</v>
      </c>
      <c r="M1425" s="3">
        <v>0.38</v>
      </c>
      <c r="N1425" s="1" t="s">
        <v>34</v>
      </c>
      <c r="O1425" s="1" t="s">
        <v>121</v>
      </c>
      <c r="P1425" s="1" t="s">
        <v>422</v>
      </c>
      <c r="Q1425" s="1" t="s">
        <v>819</v>
      </c>
      <c r="R1425" s="1">
        <v>2215</v>
      </c>
      <c r="S1425" s="5" t="s">
        <v>2604</v>
      </c>
      <c r="T1425" s="5" t="s">
        <v>2593</v>
      </c>
      <c r="U1425" s="2">
        <v>7.31</v>
      </c>
      <c r="V1425" s="1">
        <v>5</v>
      </c>
      <c r="W1425" s="4">
        <v>20.46</v>
      </c>
      <c r="X1425" s="1">
        <v>87617</v>
      </c>
      <c r="Y1425" s="4">
        <f>DataSheet!$E1425-DataSheet!$D1425</f>
        <v>3.78</v>
      </c>
      <c r="Z1425" s="1" t="e">
        <f t="array" aca="1" ref="Z1425" ca="1">_xludf.IFS(DataSheet!$O1425="Central","Chris",DataSheet!$O1425="East","Erin",DataSheet!$O1425="South","Sam",DataSheet!$O1425="West","William")</f>
        <v>#NAME?</v>
      </c>
    </row>
    <row r="1426" spans="1:26" ht="15.75" customHeight="1">
      <c r="A1426" s="1">
        <v>1671</v>
      </c>
      <c r="B1426" s="1" t="s">
        <v>1112</v>
      </c>
      <c r="C1426" s="1" t="s">
        <v>27</v>
      </c>
      <c r="D1426" s="1">
        <v>0.03</v>
      </c>
      <c r="E1426" s="2">
        <v>223.98</v>
      </c>
      <c r="F1426" s="2">
        <v>15.01</v>
      </c>
      <c r="G1426" s="1" t="s">
        <v>42</v>
      </c>
      <c r="H1426" s="1" t="s">
        <v>29</v>
      </c>
      <c r="I1426" s="1" t="s">
        <v>53</v>
      </c>
      <c r="J1426" s="1" t="s">
        <v>81</v>
      </c>
      <c r="K1426" s="1" t="s">
        <v>82</v>
      </c>
      <c r="L1426" s="1" t="s">
        <v>2622</v>
      </c>
      <c r="M1426" s="3">
        <v>0.38</v>
      </c>
      <c r="N1426" s="1" t="s">
        <v>34</v>
      </c>
      <c r="O1426" s="1" t="s">
        <v>35</v>
      </c>
      <c r="P1426" s="1" t="s">
        <v>256</v>
      </c>
      <c r="Q1426" s="1" t="s">
        <v>1113</v>
      </c>
      <c r="R1426" s="1">
        <v>22015</v>
      </c>
      <c r="S1426" s="5" t="s">
        <v>2611</v>
      </c>
      <c r="T1426" s="5" t="s">
        <v>2587</v>
      </c>
      <c r="U1426" s="2">
        <v>0.69599999999999995</v>
      </c>
      <c r="V1426" s="1">
        <v>21</v>
      </c>
      <c r="W1426" s="4">
        <v>4881.84</v>
      </c>
      <c r="X1426" s="1">
        <v>86725</v>
      </c>
      <c r="Y1426" s="4">
        <f>DataSheet!$E1426-DataSheet!$D1426</f>
        <v>223.95</v>
      </c>
      <c r="Z1426" s="1" t="e">
        <f t="array" aca="1" ref="Z1426" ca="1">_xludf.IFS(DataSheet!$O1426="Central","Chris",DataSheet!$O1426="East","Erin",DataSheet!$O1426="South","Sam",DataSheet!$O1426="West","William")</f>
        <v>#NAME?</v>
      </c>
    </row>
    <row r="1427" spans="1:26" ht="15.75" customHeight="1">
      <c r="A1427" s="1">
        <v>14</v>
      </c>
      <c r="B1427" s="1" t="s">
        <v>2623</v>
      </c>
      <c r="C1427" s="1" t="s">
        <v>126</v>
      </c>
      <c r="D1427" s="1">
        <v>0.09</v>
      </c>
      <c r="E1427" s="2">
        <v>78.69</v>
      </c>
      <c r="F1427" s="2">
        <v>19.989999999999998</v>
      </c>
      <c r="G1427" s="1" t="s">
        <v>42</v>
      </c>
      <c r="H1427" s="1" t="s">
        <v>29</v>
      </c>
      <c r="I1427" s="1" t="s">
        <v>30</v>
      </c>
      <c r="J1427" s="1" t="s">
        <v>136</v>
      </c>
      <c r="K1427" s="1" t="s">
        <v>82</v>
      </c>
      <c r="L1427" s="1" t="s">
        <v>1268</v>
      </c>
      <c r="M1427" s="3">
        <v>0.43</v>
      </c>
      <c r="N1427" s="1" t="s">
        <v>34</v>
      </c>
      <c r="O1427" s="1" t="s">
        <v>57</v>
      </c>
      <c r="P1427" s="1" t="s">
        <v>93</v>
      </c>
      <c r="Q1427" s="1" t="s">
        <v>94</v>
      </c>
      <c r="R1427" s="1">
        <v>55372</v>
      </c>
      <c r="S1427" s="5" t="s">
        <v>2611</v>
      </c>
      <c r="T1427" s="5" t="s">
        <v>2624</v>
      </c>
      <c r="U1427" s="2">
        <v>803.47050000000002</v>
      </c>
      <c r="V1427" s="1">
        <v>16</v>
      </c>
      <c r="W1427" s="4">
        <v>1164.45</v>
      </c>
      <c r="X1427" s="1">
        <v>86838</v>
      </c>
      <c r="Y1427" s="4">
        <f>DataSheet!$E1427-DataSheet!$D1427</f>
        <v>78.599999999999994</v>
      </c>
      <c r="Z1427" s="1" t="e">
        <f t="array" aca="1" ref="Z1427" ca="1">_xludf.IFS(DataSheet!$O1427="Central","Chris",DataSheet!$O1427="East","Erin",DataSheet!$O1427="South","Sam",DataSheet!$O1427="West","William")</f>
        <v>#NAME?</v>
      </c>
    </row>
    <row r="1428" spans="1:26" ht="15.75" customHeight="1">
      <c r="A1428" s="1">
        <v>14</v>
      </c>
      <c r="B1428" s="1" t="s">
        <v>2623</v>
      </c>
      <c r="C1428" s="1" t="s">
        <v>126</v>
      </c>
      <c r="D1428" s="1">
        <v>0.08</v>
      </c>
      <c r="E1428" s="2">
        <v>3.28</v>
      </c>
      <c r="F1428" s="2">
        <v>2.31</v>
      </c>
      <c r="G1428" s="1" t="s">
        <v>42</v>
      </c>
      <c r="H1428" s="1" t="s">
        <v>29</v>
      </c>
      <c r="I1428" s="1" t="s">
        <v>53</v>
      </c>
      <c r="J1428" s="1" t="s">
        <v>54</v>
      </c>
      <c r="K1428" s="1" t="s">
        <v>55</v>
      </c>
      <c r="L1428" s="1" t="s">
        <v>2625</v>
      </c>
      <c r="M1428" s="3">
        <v>0.56000000000000005</v>
      </c>
      <c r="N1428" s="1" t="s">
        <v>34</v>
      </c>
      <c r="O1428" s="1" t="s">
        <v>57</v>
      </c>
      <c r="P1428" s="1" t="s">
        <v>93</v>
      </c>
      <c r="Q1428" s="1" t="s">
        <v>94</v>
      </c>
      <c r="R1428" s="1">
        <v>55372</v>
      </c>
      <c r="S1428" s="5" t="s">
        <v>2611</v>
      </c>
      <c r="T1428" s="5" t="s">
        <v>2587</v>
      </c>
      <c r="U1428" s="2">
        <v>-24.03</v>
      </c>
      <c r="V1428" s="1">
        <v>7</v>
      </c>
      <c r="W1428" s="4">
        <v>22.23</v>
      </c>
      <c r="X1428" s="1">
        <v>86838</v>
      </c>
      <c r="Y1428" s="4">
        <f>DataSheet!$E1428-DataSheet!$D1428</f>
        <v>3.1999999999999997</v>
      </c>
      <c r="Z1428" s="1" t="e">
        <f t="array" aca="1" ref="Z1428" ca="1">_xludf.IFS(DataSheet!$O1428="Central","Chris",DataSheet!$O1428="East","Erin",DataSheet!$O1428="South","Sam",DataSheet!$O1428="West","William")</f>
        <v>#NAME?</v>
      </c>
    </row>
    <row r="1429" spans="1:26" ht="15.75" customHeight="1">
      <c r="A1429" s="1">
        <v>14</v>
      </c>
      <c r="B1429" s="1" t="s">
        <v>2623</v>
      </c>
      <c r="C1429" s="1" t="s">
        <v>126</v>
      </c>
      <c r="D1429" s="1">
        <v>0.05</v>
      </c>
      <c r="E1429" s="2">
        <v>3.28</v>
      </c>
      <c r="F1429" s="2">
        <v>4.2</v>
      </c>
      <c r="G1429" s="1" t="s">
        <v>42</v>
      </c>
      <c r="H1429" s="1" t="s">
        <v>29</v>
      </c>
      <c r="I1429" s="1" t="s">
        <v>53</v>
      </c>
      <c r="J1429" s="1" t="s">
        <v>54</v>
      </c>
      <c r="K1429" s="1" t="s">
        <v>55</v>
      </c>
      <c r="L1429" s="1" t="s">
        <v>2626</v>
      </c>
      <c r="M1429" s="3">
        <v>0.56000000000000005</v>
      </c>
      <c r="N1429" s="1" t="s">
        <v>34</v>
      </c>
      <c r="O1429" s="1" t="s">
        <v>57</v>
      </c>
      <c r="P1429" s="1" t="s">
        <v>93</v>
      </c>
      <c r="Q1429" s="1" t="s">
        <v>94</v>
      </c>
      <c r="R1429" s="1">
        <v>55372</v>
      </c>
      <c r="S1429" s="5" t="s">
        <v>2611</v>
      </c>
      <c r="T1429" s="5" t="s">
        <v>2587</v>
      </c>
      <c r="U1429" s="2">
        <v>-37.03</v>
      </c>
      <c r="V1429" s="1">
        <v>4</v>
      </c>
      <c r="W1429" s="4">
        <v>13.99</v>
      </c>
      <c r="X1429" s="1">
        <v>86838</v>
      </c>
      <c r="Y1429" s="4">
        <f>DataSheet!$E1429-DataSheet!$D1429</f>
        <v>3.23</v>
      </c>
      <c r="Z1429" s="1" t="e">
        <f t="array" aca="1" ref="Z1429" ca="1">_xludf.IFS(DataSheet!$O1429="Central","Chris",DataSheet!$O1429="East","Erin",DataSheet!$O1429="South","Sam",DataSheet!$O1429="West","William")</f>
        <v>#NAME?</v>
      </c>
    </row>
    <row r="1430" spans="1:26" ht="15.75" customHeight="1">
      <c r="A1430" s="1">
        <v>14</v>
      </c>
      <c r="B1430" s="1" t="s">
        <v>2623</v>
      </c>
      <c r="C1430" s="1" t="s">
        <v>126</v>
      </c>
      <c r="D1430" s="1">
        <v>0.05</v>
      </c>
      <c r="E1430" s="2">
        <v>3.58</v>
      </c>
      <c r="F1430" s="2">
        <v>1.63</v>
      </c>
      <c r="G1430" s="1" t="s">
        <v>42</v>
      </c>
      <c r="H1430" s="1" t="s">
        <v>29</v>
      </c>
      <c r="I1430" s="1" t="s">
        <v>53</v>
      </c>
      <c r="J1430" s="1" t="s">
        <v>188</v>
      </c>
      <c r="K1430" s="1" t="s">
        <v>55</v>
      </c>
      <c r="L1430" s="1" t="s">
        <v>2339</v>
      </c>
      <c r="M1430" s="3">
        <v>0.36</v>
      </c>
      <c r="N1430" s="1" t="s">
        <v>34</v>
      </c>
      <c r="O1430" s="1" t="s">
        <v>57</v>
      </c>
      <c r="P1430" s="1" t="s">
        <v>93</v>
      </c>
      <c r="Q1430" s="1" t="s">
        <v>94</v>
      </c>
      <c r="R1430" s="1">
        <v>55372</v>
      </c>
      <c r="S1430" s="5" t="s">
        <v>2611</v>
      </c>
      <c r="T1430" s="5" t="s">
        <v>2587</v>
      </c>
      <c r="U1430" s="2">
        <v>-0.71</v>
      </c>
      <c r="V1430" s="1">
        <v>4</v>
      </c>
      <c r="W1430" s="4">
        <v>14.26</v>
      </c>
      <c r="X1430" s="1">
        <v>86838</v>
      </c>
      <c r="Y1430" s="4">
        <f>DataSheet!$E1430-DataSheet!$D1430</f>
        <v>3.5300000000000002</v>
      </c>
      <c r="Z1430" s="1" t="e">
        <f t="array" aca="1" ref="Z1430" ca="1">_xludf.IFS(DataSheet!$O1430="Central","Chris",DataSheet!$O1430="East","Erin",DataSheet!$O1430="South","Sam",DataSheet!$O1430="West","William")</f>
        <v>#NAME?</v>
      </c>
    </row>
    <row r="1431" spans="1:26" ht="15.75" customHeight="1">
      <c r="A1431" s="1">
        <v>1826</v>
      </c>
      <c r="B1431" s="1" t="s">
        <v>2321</v>
      </c>
      <c r="C1431" s="1" t="s">
        <v>126</v>
      </c>
      <c r="D1431" s="1">
        <v>0</v>
      </c>
      <c r="E1431" s="2">
        <v>9.27</v>
      </c>
      <c r="F1431" s="2">
        <v>4.3899999999999997</v>
      </c>
      <c r="G1431" s="1" t="s">
        <v>42</v>
      </c>
      <c r="H1431" s="1" t="s">
        <v>103</v>
      </c>
      <c r="I1431" s="1" t="s">
        <v>53</v>
      </c>
      <c r="J1431" s="1" t="s">
        <v>97</v>
      </c>
      <c r="K1431" s="1" t="s">
        <v>55</v>
      </c>
      <c r="L1431" s="1" t="s">
        <v>2627</v>
      </c>
      <c r="M1431" s="3">
        <v>0.38</v>
      </c>
      <c r="N1431" s="1" t="s">
        <v>34</v>
      </c>
      <c r="O1431" s="1" t="s">
        <v>57</v>
      </c>
      <c r="P1431" s="1" t="s">
        <v>226</v>
      </c>
      <c r="Q1431" s="1" t="s">
        <v>2323</v>
      </c>
      <c r="R1431" s="1">
        <v>52722</v>
      </c>
      <c r="S1431" s="5" t="s">
        <v>2611</v>
      </c>
      <c r="T1431" s="5" t="s">
        <v>2624</v>
      </c>
      <c r="U1431" s="2">
        <v>-7.61</v>
      </c>
      <c r="V1431" s="1">
        <v>1</v>
      </c>
      <c r="W1431" s="4">
        <v>10.65</v>
      </c>
      <c r="X1431" s="1">
        <v>86959</v>
      </c>
      <c r="Y1431" s="4">
        <f>DataSheet!$E1431-DataSheet!$D1431</f>
        <v>9.27</v>
      </c>
      <c r="Z1431" s="1" t="e">
        <f t="array" aca="1" ref="Z1431" ca="1">_xludf.IFS(DataSheet!$O1431="Central","Chris",DataSheet!$O1431="East","Erin",DataSheet!$O1431="South","Sam",DataSheet!$O1431="West","William")</f>
        <v>#NAME?</v>
      </c>
    </row>
    <row r="1432" spans="1:26" ht="15.75" customHeight="1">
      <c r="A1432" s="1">
        <v>1267</v>
      </c>
      <c r="B1432" s="1" t="s">
        <v>1122</v>
      </c>
      <c r="C1432" s="1" t="s">
        <v>79</v>
      </c>
      <c r="D1432" s="1">
        <v>0.04</v>
      </c>
      <c r="E1432" s="2">
        <v>5.98</v>
      </c>
      <c r="F1432" s="2">
        <v>4.38</v>
      </c>
      <c r="G1432" s="1" t="s">
        <v>42</v>
      </c>
      <c r="H1432" s="1" t="s">
        <v>103</v>
      </c>
      <c r="I1432" s="1" t="s">
        <v>44</v>
      </c>
      <c r="J1432" s="1" t="s">
        <v>45</v>
      </c>
      <c r="K1432" s="1" t="s">
        <v>46</v>
      </c>
      <c r="L1432" s="1" t="s">
        <v>2628</v>
      </c>
      <c r="M1432" s="3">
        <v>0.75</v>
      </c>
      <c r="N1432" s="1" t="s">
        <v>34</v>
      </c>
      <c r="O1432" s="1" t="s">
        <v>35</v>
      </c>
      <c r="P1432" s="1" t="s">
        <v>133</v>
      </c>
      <c r="Q1432" s="1" t="s">
        <v>1124</v>
      </c>
      <c r="R1432" s="1">
        <v>33433</v>
      </c>
      <c r="S1432" s="5" t="s">
        <v>2611</v>
      </c>
      <c r="T1432" s="5" t="s">
        <v>2624</v>
      </c>
      <c r="U1432" s="2">
        <v>-1522.3040000000001</v>
      </c>
      <c r="V1432" s="1">
        <v>11</v>
      </c>
      <c r="W1432" s="4">
        <v>69.75</v>
      </c>
      <c r="X1432" s="1">
        <v>89515</v>
      </c>
      <c r="Y1432" s="4">
        <f>DataSheet!$E1432-DataSheet!$D1432</f>
        <v>5.94</v>
      </c>
      <c r="Z1432" s="1" t="e">
        <f t="array" aca="1" ref="Z1432" ca="1">_xludf.IFS(DataSheet!$O1432="Central","Chris",DataSheet!$O1432="East","Erin",DataSheet!$O1432="South","Sam",DataSheet!$O1432="West","William")</f>
        <v>#NAME?</v>
      </c>
    </row>
    <row r="1433" spans="1:26" ht="15.75" customHeight="1">
      <c r="A1433" s="1">
        <v>1389</v>
      </c>
      <c r="B1433" s="1" t="s">
        <v>799</v>
      </c>
      <c r="C1433" s="1" t="s">
        <v>41</v>
      </c>
      <c r="D1433" s="1">
        <v>0.08</v>
      </c>
      <c r="E1433" s="2">
        <v>2.62</v>
      </c>
      <c r="F1433" s="2">
        <v>0.8</v>
      </c>
      <c r="G1433" s="1" t="s">
        <v>96</v>
      </c>
      <c r="H1433" s="1" t="s">
        <v>29</v>
      </c>
      <c r="I1433" s="1" t="s">
        <v>53</v>
      </c>
      <c r="J1433" s="1" t="s">
        <v>188</v>
      </c>
      <c r="K1433" s="1" t="s">
        <v>55</v>
      </c>
      <c r="L1433" s="1" t="s">
        <v>2231</v>
      </c>
      <c r="M1433" s="3">
        <v>0.39</v>
      </c>
      <c r="N1433" s="1" t="s">
        <v>34</v>
      </c>
      <c r="O1433" s="1" t="s">
        <v>65</v>
      </c>
      <c r="P1433" s="1" t="s">
        <v>99</v>
      </c>
      <c r="Q1433" s="1" t="s">
        <v>801</v>
      </c>
      <c r="R1433" s="1">
        <v>94025</v>
      </c>
      <c r="S1433" s="5" t="s">
        <v>2587</v>
      </c>
      <c r="T1433" s="5" t="s">
        <v>2593</v>
      </c>
      <c r="U1433" s="2">
        <v>21.769500000000001</v>
      </c>
      <c r="V1433" s="1">
        <v>12</v>
      </c>
      <c r="W1433" s="4">
        <v>31.55</v>
      </c>
      <c r="X1433" s="1">
        <v>88728</v>
      </c>
      <c r="Y1433" s="4">
        <f>DataSheet!$E1433-DataSheet!$D1433</f>
        <v>2.54</v>
      </c>
      <c r="Z1433" s="1" t="e">
        <f t="array" aca="1" ref="Z1433" ca="1">_xludf.IFS(DataSheet!$O1433="Central","Chris",DataSheet!$O1433="East","Erin",DataSheet!$O1433="South","Sam",DataSheet!$O1433="West","William")</f>
        <v>#NAME?</v>
      </c>
    </row>
    <row r="1434" spans="1:26" ht="15.75" customHeight="1">
      <c r="A1434" s="1">
        <v>578</v>
      </c>
      <c r="B1434" s="1" t="s">
        <v>2629</v>
      </c>
      <c r="C1434" s="1" t="s">
        <v>126</v>
      </c>
      <c r="D1434" s="1">
        <v>0.03</v>
      </c>
      <c r="E1434" s="2">
        <v>162.93</v>
      </c>
      <c r="F1434" s="2">
        <v>19.989999999999998</v>
      </c>
      <c r="G1434" s="1" t="s">
        <v>42</v>
      </c>
      <c r="H1434" s="1" t="s">
        <v>103</v>
      </c>
      <c r="I1434" s="1" t="s">
        <v>53</v>
      </c>
      <c r="J1434" s="1" t="s">
        <v>362</v>
      </c>
      <c r="K1434" s="1" t="s">
        <v>82</v>
      </c>
      <c r="L1434" s="1" t="s">
        <v>2630</v>
      </c>
      <c r="M1434" s="3">
        <v>0.39</v>
      </c>
      <c r="N1434" s="1" t="s">
        <v>34</v>
      </c>
      <c r="O1434" s="1" t="s">
        <v>121</v>
      </c>
      <c r="P1434" s="1" t="s">
        <v>262</v>
      </c>
      <c r="Q1434" s="1" t="s">
        <v>2631</v>
      </c>
      <c r="R1434" s="1">
        <v>6770</v>
      </c>
      <c r="S1434" s="5" t="s">
        <v>2587</v>
      </c>
      <c r="T1434" s="5" t="s">
        <v>2624</v>
      </c>
      <c r="U1434" s="2">
        <v>293.14</v>
      </c>
      <c r="V1434" s="1">
        <v>3</v>
      </c>
      <c r="W1434" s="4">
        <v>515.88</v>
      </c>
      <c r="X1434" s="1">
        <v>88644</v>
      </c>
      <c r="Y1434" s="4">
        <f>DataSheet!$E1434-DataSheet!$D1434</f>
        <v>162.9</v>
      </c>
      <c r="Z1434" s="1" t="e">
        <f t="array" aca="1" ref="Z1434" ca="1">_xludf.IFS(DataSheet!$O1434="Central","Chris",DataSheet!$O1434="East","Erin",DataSheet!$O1434="South","Sam",DataSheet!$O1434="West","William")</f>
        <v>#NAME?</v>
      </c>
    </row>
    <row r="1435" spans="1:26" ht="15.75" customHeight="1">
      <c r="A1435" s="1">
        <v>579</v>
      </c>
      <c r="B1435" s="1" t="s">
        <v>2632</v>
      </c>
      <c r="C1435" s="1" t="s">
        <v>126</v>
      </c>
      <c r="D1435" s="1">
        <v>0.01</v>
      </c>
      <c r="E1435" s="2">
        <v>11.58</v>
      </c>
      <c r="F1435" s="2">
        <v>5.72</v>
      </c>
      <c r="G1435" s="1" t="s">
        <v>42</v>
      </c>
      <c r="H1435" s="1" t="s">
        <v>103</v>
      </c>
      <c r="I1435" s="1" t="s">
        <v>53</v>
      </c>
      <c r="J1435" s="1" t="s">
        <v>362</v>
      </c>
      <c r="K1435" s="1" t="s">
        <v>82</v>
      </c>
      <c r="L1435" s="1" t="s">
        <v>647</v>
      </c>
      <c r="M1435" s="3">
        <v>0.35</v>
      </c>
      <c r="N1435" s="1" t="s">
        <v>34</v>
      </c>
      <c r="O1435" s="1" t="s">
        <v>121</v>
      </c>
      <c r="P1435" s="1" t="s">
        <v>262</v>
      </c>
      <c r="Q1435" s="1" t="s">
        <v>1832</v>
      </c>
      <c r="R1435" s="1">
        <v>6478</v>
      </c>
      <c r="S1435" s="5" t="s">
        <v>2587</v>
      </c>
      <c r="T1435" s="5" t="s">
        <v>2593</v>
      </c>
      <c r="U1435" s="2">
        <v>-6.61</v>
      </c>
      <c r="V1435" s="1">
        <v>2</v>
      </c>
      <c r="W1435" s="4">
        <v>25.06</v>
      </c>
      <c r="X1435" s="1">
        <v>88644</v>
      </c>
      <c r="Y1435" s="4">
        <f>DataSheet!$E1435-DataSheet!$D1435</f>
        <v>11.57</v>
      </c>
      <c r="Z1435" s="1" t="e">
        <f t="array" aca="1" ref="Z1435" ca="1">_xludf.IFS(DataSheet!$O1435="Central","Chris",DataSheet!$O1435="East","Erin",DataSheet!$O1435="South","Sam",DataSheet!$O1435="West","William")</f>
        <v>#NAME?</v>
      </c>
    </row>
    <row r="1436" spans="1:26" ht="15.75" customHeight="1">
      <c r="A1436" s="1">
        <v>580</v>
      </c>
      <c r="B1436" s="1" t="s">
        <v>2633</v>
      </c>
      <c r="C1436" s="1" t="s">
        <v>126</v>
      </c>
      <c r="D1436" s="1">
        <v>0.01</v>
      </c>
      <c r="E1436" s="2">
        <v>55.99</v>
      </c>
      <c r="F1436" s="2">
        <v>5</v>
      </c>
      <c r="G1436" s="1" t="s">
        <v>42</v>
      </c>
      <c r="H1436" s="1" t="s">
        <v>103</v>
      </c>
      <c r="I1436" s="1" t="s">
        <v>44</v>
      </c>
      <c r="J1436" s="1" t="s">
        <v>145</v>
      </c>
      <c r="K1436" s="1" t="s">
        <v>46</v>
      </c>
      <c r="L1436" s="1" t="s">
        <v>2029</v>
      </c>
      <c r="M1436" s="3">
        <v>0.8</v>
      </c>
      <c r="N1436" s="1" t="s">
        <v>34</v>
      </c>
      <c r="O1436" s="1" t="s">
        <v>121</v>
      </c>
      <c r="P1436" s="1" t="s">
        <v>348</v>
      </c>
      <c r="Q1436" s="1" t="s">
        <v>1255</v>
      </c>
      <c r="R1436" s="1">
        <v>4210</v>
      </c>
      <c r="S1436" s="5" t="s">
        <v>2587</v>
      </c>
      <c r="T1436" s="5" t="s">
        <v>2624</v>
      </c>
      <c r="U1436" s="2">
        <v>-57.540999999999997</v>
      </c>
      <c r="V1436" s="1">
        <v>12</v>
      </c>
      <c r="W1436" s="4">
        <v>578.24</v>
      </c>
      <c r="X1436" s="1">
        <v>88644</v>
      </c>
      <c r="Y1436" s="4">
        <f>DataSheet!$E1436-DataSheet!$D1436</f>
        <v>55.980000000000004</v>
      </c>
      <c r="Z1436" s="1" t="e">
        <f t="array" aca="1" ref="Z1436" ca="1">_xludf.IFS(DataSheet!$O1436="Central","Chris",DataSheet!$O1436="East","Erin",DataSheet!$O1436="South","Sam",DataSheet!$O1436="West","William")</f>
        <v>#NAME?</v>
      </c>
    </row>
    <row r="1437" spans="1:26" ht="15.75" customHeight="1">
      <c r="A1437" s="1">
        <v>585</v>
      </c>
      <c r="B1437" s="1" t="s">
        <v>2634</v>
      </c>
      <c r="C1437" s="1" t="s">
        <v>126</v>
      </c>
      <c r="D1437" s="1">
        <v>0.06</v>
      </c>
      <c r="E1437" s="2">
        <v>13.9</v>
      </c>
      <c r="F1437" s="2">
        <v>7.59</v>
      </c>
      <c r="G1437" s="1" t="s">
        <v>42</v>
      </c>
      <c r="H1437" s="1" t="s">
        <v>103</v>
      </c>
      <c r="I1437" s="1" t="s">
        <v>53</v>
      </c>
      <c r="J1437" s="1" t="s">
        <v>591</v>
      </c>
      <c r="K1437" s="1" t="s">
        <v>46</v>
      </c>
      <c r="L1437" s="1" t="s">
        <v>2598</v>
      </c>
      <c r="M1437" s="3">
        <v>0.56000000000000005</v>
      </c>
      <c r="N1437" s="1" t="s">
        <v>34</v>
      </c>
      <c r="O1437" s="1" t="s">
        <v>121</v>
      </c>
      <c r="P1437" s="1" t="s">
        <v>1416</v>
      </c>
      <c r="Q1437" s="1" t="s">
        <v>474</v>
      </c>
      <c r="R1437" s="1">
        <v>3301</v>
      </c>
      <c r="S1437" s="5" t="s">
        <v>2587</v>
      </c>
      <c r="T1437" s="5" t="s">
        <v>2624</v>
      </c>
      <c r="U1437" s="2">
        <v>-67.59</v>
      </c>
      <c r="V1437" s="1">
        <v>12</v>
      </c>
      <c r="W1437" s="4">
        <v>170.45</v>
      </c>
      <c r="X1437" s="1">
        <v>88644</v>
      </c>
      <c r="Y1437" s="4">
        <f>DataSheet!$E1437-DataSheet!$D1437</f>
        <v>13.84</v>
      </c>
      <c r="Z1437" s="1" t="e">
        <f t="array" aca="1" ref="Z1437" ca="1">_xludf.IFS(DataSheet!$O1437="Central","Chris",DataSheet!$O1437="East","Erin",DataSheet!$O1437="South","Sam",DataSheet!$O1437="West","William")</f>
        <v>#NAME?</v>
      </c>
    </row>
    <row r="1438" spans="1:26" ht="15.75" customHeight="1">
      <c r="A1438" s="1">
        <v>3257</v>
      </c>
      <c r="B1438" s="1" t="s">
        <v>2635</v>
      </c>
      <c r="C1438" s="1" t="s">
        <v>126</v>
      </c>
      <c r="D1438" s="1">
        <v>0</v>
      </c>
      <c r="E1438" s="2">
        <v>25.38</v>
      </c>
      <c r="F1438" s="2">
        <v>8.99</v>
      </c>
      <c r="G1438" s="1" t="s">
        <v>42</v>
      </c>
      <c r="H1438" s="1" t="s">
        <v>43</v>
      </c>
      <c r="I1438" s="1" t="s">
        <v>30</v>
      </c>
      <c r="J1438" s="1" t="s">
        <v>136</v>
      </c>
      <c r="K1438" s="1" t="s">
        <v>46</v>
      </c>
      <c r="L1438" s="1" t="s">
        <v>2514</v>
      </c>
      <c r="M1438" s="3">
        <v>0.5</v>
      </c>
      <c r="N1438" s="1" t="s">
        <v>34</v>
      </c>
      <c r="O1438" s="1" t="s">
        <v>65</v>
      </c>
      <c r="P1438" s="1" t="s">
        <v>73</v>
      </c>
      <c r="Q1438" s="1" t="s">
        <v>2636</v>
      </c>
      <c r="R1438" s="1">
        <v>98632</v>
      </c>
      <c r="S1438" s="5" t="s">
        <v>2587</v>
      </c>
      <c r="T1438" s="5" t="s">
        <v>2593</v>
      </c>
      <c r="U1438" s="2">
        <v>470.33800000000002</v>
      </c>
      <c r="V1438" s="1">
        <v>26</v>
      </c>
      <c r="W1438" s="4">
        <v>700.41</v>
      </c>
      <c r="X1438" s="1">
        <v>88826</v>
      </c>
      <c r="Y1438" s="4">
        <f>DataSheet!$E1438-DataSheet!$D1438</f>
        <v>25.38</v>
      </c>
      <c r="Z1438" s="1" t="e">
        <f t="array" aca="1" ref="Z1438" ca="1">_xludf.IFS(DataSheet!$O1438="Central","Chris",DataSheet!$O1438="East","Erin",DataSheet!$O1438="South","Sam",DataSheet!$O1438="West","William")</f>
        <v>#NAME?</v>
      </c>
    </row>
    <row r="1439" spans="1:26" ht="15.75" customHeight="1">
      <c r="A1439" s="1">
        <v>1085</v>
      </c>
      <c r="B1439" s="1" t="s">
        <v>245</v>
      </c>
      <c r="C1439" s="1" t="s">
        <v>79</v>
      </c>
      <c r="D1439" s="1">
        <v>0.06</v>
      </c>
      <c r="E1439" s="2">
        <v>30.42</v>
      </c>
      <c r="F1439" s="2">
        <v>8.65</v>
      </c>
      <c r="G1439" s="1" t="s">
        <v>42</v>
      </c>
      <c r="H1439" s="1" t="s">
        <v>103</v>
      </c>
      <c r="I1439" s="1" t="s">
        <v>44</v>
      </c>
      <c r="J1439" s="1" t="s">
        <v>45</v>
      </c>
      <c r="K1439" s="1" t="s">
        <v>82</v>
      </c>
      <c r="L1439" s="1" t="s">
        <v>402</v>
      </c>
      <c r="M1439" s="3">
        <v>0.74</v>
      </c>
      <c r="N1439" s="1" t="s">
        <v>34</v>
      </c>
      <c r="O1439" s="1" t="s">
        <v>121</v>
      </c>
      <c r="P1439" s="1" t="s">
        <v>122</v>
      </c>
      <c r="Q1439" s="1" t="s">
        <v>247</v>
      </c>
      <c r="R1439" s="1">
        <v>11729</v>
      </c>
      <c r="S1439" s="5" t="s">
        <v>2587</v>
      </c>
      <c r="T1439" s="5" t="s">
        <v>2593</v>
      </c>
      <c r="U1439" s="2">
        <v>-159.25</v>
      </c>
      <c r="V1439" s="1">
        <v>10</v>
      </c>
      <c r="W1439" s="4">
        <v>309.05</v>
      </c>
      <c r="X1439" s="1">
        <v>86124</v>
      </c>
      <c r="Y1439" s="4">
        <f>DataSheet!$E1439-DataSheet!$D1439</f>
        <v>30.360000000000003</v>
      </c>
      <c r="Z1439" s="1" t="e">
        <f t="array" aca="1" ref="Z1439" ca="1">_xludf.IFS(DataSheet!$O1439="Central","Chris",DataSheet!$O1439="East","Erin",DataSheet!$O1439="South","Sam",DataSheet!$O1439="West","William")</f>
        <v>#NAME?</v>
      </c>
    </row>
    <row r="1440" spans="1:26" ht="15.75" customHeight="1">
      <c r="A1440" s="1">
        <v>1085</v>
      </c>
      <c r="B1440" s="1" t="s">
        <v>245</v>
      </c>
      <c r="C1440" s="1" t="s">
        <v>79</v>
      </c>
      <c r="D1440" s="1">
        <v>0.02</v>
      </c>
      <c r="E1440" s="2">
        <v>37.94</v>
      </c>
      <c r="F1440" s="2">
        <v>5.08</v>
      </c>
      <c r="G1440" s="1" t="s">
        <v>42</v>
      </c>
      <c r="H1440" s="1" t="s">
        <v>103</v>
      </c>
      <c r="I1440" s="1" t="s">
        <v>53</v>
      </c>
      <c r="J1440" s="1" t="s">
        <v>97</v>
      </c>
      <c r="K1440" s="1" t="s">
        <v>55</v>
      </c>
      <c r="L1440" s="1" t="s">
        <v>1162</v>
      </c>
      <c r="M1440" s="3">
        <v>0.38</v>
      </c>
      <c r="N1440" s="1" t="s">
        <v>34</v>
      </c>
      <c r="O1440" s="1" t="s">
        <v>121</v>
      </c>
      <c r="P1440" s="1" t="s">
        <v>122</v>
      </c>
      <c r="Q1440" s="1" t="s">
        <v>247</v>
      </c>
      <c r="R1440" s="1">
        <v>11729</v>
      </c>
      <c r="S1440" s="5" t="s">
        <v>2587</v>
      </c>
      <c r="T1440" s="5" t="s">
        <v>2624</v>
      </c>
      <c r="U1440" s="2">
        <v>206.517</v>
      </c>
      <c r="V1440" s="1">
        <v>8</v>
      </c>
      <c r="W1440" s="4">
        <v>299.3</v>
      </c>
      <c r="X1440" s="1">
        <v>86124</v>
      </c>
      <c r="Y1440" s="4">
        <f>DataSheet!$E1440-DataSheet!$D1440</f>
        <v>37.919999999999995</v>
      </c>
      <c r="Z1440" s="1" t="e">
        <f t="array" aca="1" ref="Z1440" ca="1">_xludf.IFS(DataSheet!$O1440="Central","Chris",DataSheet!$O1440="East","Erin",DataSheet!$O1440="South","Sam",DataSheet!$O1440="West","William")</f>
        <v>#NAME?</v>
      </c>
    </row>
    <row r="1441" spans="1:26" ht="15.75" customHeight="1">
      <c r="A1441" s="1">
        <v>156</v>
      </c>
      <c r="B1441" s="1" t="s">
        <v>802</v>
      </c>
      <c r="C1441" s="1" t="s">
        <v>27</v>
      </c>
      <c r="D1441" s="1">
        <v>0.01</v>
      </c>
      <c r="E1441" s="2">
        <v>95.99</v>
      </c>
      <c r="F1441" s="2">
        <v>4.9000000000000004</v>
      </c>
      <c r="G1441" s="1" t="s">
        <v>42</v>
      </c>
      <c r="H1441" s="1" t="s">
        <v>103</v>
      </c>
      <c r="I1441" s="1" t="s">
        <v>44</v>
      </c>
      <c r="J1441" s="1" t="s">
        <v>145</v>
      </c>
      <c r="K1441" s="1" t="s">
        <v>82</v>
      </c>
      <c r="L1441" s="1" t="s">
        <v>798</v>
      </c>
      <c r="M1441" s="3">
        <v>0.56000000000000005</v>
      </c>
      <c r="N1441" s="1" t="s">
        <v>34</v>
      </c>
      <c r="O1441" s="1" t="s">
        <v>65</v>
      </c>
      <c r="P1441" s="1" t="s">
        <v>66</v>
      </c>
      <c r="Q1441" s="1" t="s">
        <v>67</v>
      </c>
      <c r="R1441" s="1">
        <v>80525</v>
      </c>
      <c r="S1441" s="5" t="s">
        <v>2624</v>
      </c>
      <c r="T1441" s="5" t="s">
        <v>2593</v>
      </c>
      <c r="U1441" s="2">
        <v>713.88</v>
      </c>
      <c r="V1441" s="1">
        <v>13</v>
      </c>
      <c r="W1441" s="4">
        <v>1050.08</v>
      </c>
      <c r="X1441" s="1">
        <v>87671</v>
      </c>
      <c r="Y1441" s="4">
        <f>DataSheet!$E1441-DataSheet!$D1441</f>
        <v>95.97999999999999</v>
      </c>
      <c r="Z1441" s="1" t="e">
        <f t="array" aca="1" ref="Z1441" ca="1">_xludf.IFS(DataSheet!$O1441="Central","Chris",DataSheet!$O1441="East","Erin",DataSheet!$O1441="South","Sam",DataSheet!$O1441="West","William")</f>
        <v>#NAME?</v>
      </c>
    </row>
    <row r="1442" spans="1:26" ht="15.75" customHeight="1">
      <c r="A1442" s="1">
        <v>497</v>
      </c>
      <c r="B1442" s="1" t="s">
        <v>2637</v>
      </c>
      <c r="C1442" s="1" t="s">
        <v>27</v>
      </c>
      <c r="D1442" s="1">
        <v>7.0000000000000007E-2</v>
      </c>
      <c r="E1442" s="2">
        <v>152.47999999999999</v>
      </c>
      <c r="F1442" s="2">
        <v>6.5</v>
      </c>
      <c r="G1442" s="1" t="s">
        <v>42</v>
      </c>
      <c r="H1442" s="1" t="s">
        <v>29</v>
      </c>
      <c r="I1442" s="1" t="s">
        <v>44</v>
      </c>
      <c r="J1442" s="1" t="s">
        <v>45</v>
      </c>
      <c r="K1442" s="1" t="s">
        <v>82</v>
      </c>
      <c r="L1442" s="1" t="s">
        <v>1881</v>
      </c>
      <c r="M1442" s="3">
        <v>0.74</v>
      </c>
      <c r="N1442" s="1" t="s">
        <v>34</v>
      </c>
      <c r="O1442" s="1" t="s">
        <v>35</v>
      </c>
      <c r="P1442" s="1" t="s">
        <v>418</v>
      </c>
      <c r="Q1442" s="1" t="s">
        <v>574</v>
      </c>
      <c r="R1442" s="1">
        <v>37130</v>
      </c>
      <c r="S1442" s="5" t="s">
        <v>2624</v>
      </c>
      <c r="T1442" s="5" t="s">
        <v>2638</v>
      </c>
      <c r="U1442" s="2">
        <v>171.83879999999999</v>
      </c>
      <c r="V1442" s="1">
        <v>35</v>
      </c>
      <c r="W1442" s="4">
        <v>5062.49</v>
      </c>
      <c r="X1442" s="1">
        <v>90706</v>
      </c>
      <c r="Y1442" s="4">
        <f>DataSheet!$E1442-DataSheet!$D1442</f>
        <v>152.41</v>
      </c>
      <c r="Z1442" s="1" t="e">
        <f t="array" aca="1" ref="Z1442" ca="1">_xludf.IFS(DataSheet!$O1442="Central","Chris",DataSheet!$O1442="East","Erin",DataSheet!$O1442="South","Sam",DataSheet!$O1442="West","William")</f>
        <v>#NAME?</v>
      </c>
    </row>
    <row r="1443" spans="1:26" ht="15.75" customHeight="1">
      <c r="A1443" s="1">
        <v>910</v>
      </c>
      <c r="B1443" s="1" t="s">
        <v>2639</v>
      </c>
      <c r="C1443" s="1" t="s">
        <v>27</v>
      </c>
      <c r="D1443" s="1">
        <v>0</v>
      </c>
      <c r="E1443" s="2">
        <v>5.28</v>
      </c>
      <c r="F1443" s="2">
        <v>5.61</v>
      </c>
      <c r="G1443" s="1" t="s">
        <v>42</v>
      </c>
      <c r="H1443" s="1" t="s">
        <v>103</v>
      </c>
      <c r="I1443" s="1" t="s">
        <v>53</v>
      </c>
      <c r="J1443" s="1" t="s">
        <v>97</v>
      </c>
      <c r="K1443" s="1" t="s">
        <v>82</v>
      </c>
      <c r="L1443" s="1" t="s">
        <v>2395</v>
      </c>
      <c r="M1443" s="3">
        <v>0.4</v>
      </c>
      <c r="N1443" s="1" t="s">
        <v>34</v>
      </c>
      <c r="O1443" s="1" t="s">
        <v>35</v>
      </c>
      <c r="P1443" s="1" t="s">
        <v>48</v>
      </c>
      <c r="Q1443" s="1" t="s">
        <v>1373</v>
      </c>
      <c r="R1443" s="1">
        <v>71854</v>
      </c>
      <c r="S1443" s="5" t="s">
        <v>2624</v>
      </c>
      <c r="T1443" s="5" t="s">
        <v>2624</v>
      </c>
      <c r="U1443" s="2">
        <v>-149.21199999999999</v>
      </c>
      <c r="V1443" s="1">
        <v>15</v>
      </c>
      <c r="W1443" s="4">
        <v>85.26</v>
      </c>
      <c r="X1443" s="1">
        <v>90187</v>
      </c>
      <c r="Y1443" s="4">
        <f>DataSheet!$E1443-DataSheet!$D1443</f>
        <v>5.28</v>
      </c>
      <c r="Z1443" s="1" t="e">
        <f t="array" aca="1" ref="Z1443" ca="1">_xludf.IFS(DataSheet!$O1443="Central","Chris",DataSheet!$O1443="East","Erin",DataSheet!$O1443="South","Sam",DataSheet!$O1443="West","William")</f>
        <v>#NAME?</v>
      </c>
    </row>
    <row r="1444" spans="1:26" ht="15.75" customHeight="1">
      <c r="A1444" s="1">
        <v>353</v>
      </c>
      <c r="B1444" s="1" t="s">
        <v>2640</v>
      </c>
      <c r="C1444" s="1" t="s">
        <v>52</v>
      </c>
      <c r="D1444" s="1">
        <v>0.08</v>
      </c>
      <c r="E1444" s="2">
        <v>4.8899999999999997</v>
      </c>
      <c r="F1444" s="2">
        <v>4.93</v>
      </c>
      <c r="G1444" s="1" t="s">
        <v>96</v>
      </c>
      <c r="H1444" s="1" t="s">
        <v>80</v>
      </c>
      <c r="I1444" s="1" t="s">
        <v>44</v>
      </c>
      <c r="J1444" s="1" t="s">
        <v>45</v>
      </c>
      <c r="K1444" s="1" t="s">
        <v>46</v>
      </c>
      <c r="L1444" s="1" t="s">
        <v>1066</v>
      </c>
      <c r="M1444" s="3">
        <v>0.66</v>
      </c>
      <c r="N1444" s="1" t="s">
        <v>34</v>
      </c>
      <c r="O1444" s="1" t="s">
        <v>65</v>
      </c>
      <c r="P1444" s="1" t="s">
        <v>611</v>
      </c>
      <c r="Q1444" s="1" t="s">
        <v>2641</v>
      </c>
      <c r="R1444" s="1">
        <v>85301</v>
      </c>
      <c r="S1444" s="5" t="s">
        <v>2624</v>
      </c>
      <c r="T1444" s="5" t="s">
        <v>2624</v>
      </c>
      <c r="U1444" s="2">
        <v>-165.45</v>
      </c>
      <c r="V1444" s="1">
        <v>17</v>
      </c>
      <c r="W1444" s="4">
        <v>84.76</v>
      </c>
      <c r="X1444" s="1">
        <v>89647</v>
      </c>
      <c r="Y1444" s="4">
        <f>DataSheet!$E1444-DataSheet!$D1444</f>
        <v>4.8099999999999996</v>
      </c>
      <c r="Z1444" s="1" t="e">
        <f t="array" aca="1" ref="Z1444" ca="1">_xludf.IFS(DataSheet!$O1444="Central","Chris",DataSheet!$O1444="East","Erin",DataSheet!$O1444="South","Sam",DataSheet!$O1444="West","William")</f>
        <v>#NAME?</v>
      </c>
    </row>
    <row r="1445" spans="1:26" ht="15.75" customHeight="1">
      <c r="A1445" s="1">
        <v>353</v>
      </c>
      <c r="B1445" s="1" t="s">
        <v>2640</v>
      </c>
      <c r="C1445" s="1" t="s">
        <v>52</v>
      </c>
      <c r="D1445" s="1">
        <v>7.0000000000000007E-2</v>
      </c>
      <c r="E1445" s="2">
        <v>6.68</v>
      </c>
      <c r="F1445" s="2">
        <v>6.92</v>
      </c>
      <c r="G1445" s="1" t="s">
        <v>42</v>
      </c>
      <c r="H1445" s="1" t="s">
        <v>80</v>
      </c>
      <c r="I1445" s="1" t="s">
        <v>53</v>
      </c>
      <c r="J1445" s="1" t="s">
        <v>97</v>
      </c>
      <c r="K1445" s="1" t="s">
        <v>82</v>
      </c>
      <c r="L1445" s="1" t="s">
        <v>2642</v>
      </c>
      <c r="M1445" s="3">
        <v>0.37</v>
      </c>
      <c r="N1445" s="1" t="s">
        <v>34</v>
      </c>
      <c r="O1445" s="1" t="s">
        <v>65</v>
      </c>
      <c r="P1445" s="1" t="s">
        <v>611</v>
      </c>
      <c r="Q1445" s="1" t="s">
        <v>2641</v>
      </c>
      <c r="R1445" s="1">
        <v>85301</v>
      </c>
      <c r="S1445" s="5" t="s">
        <v>2624</v>
      </c>
      <c r="T1445" s="5" t="s">
        <v>2643</v>
      </c>
      <c r="U1445" s="2">
        <v>-141.12</v>
      </c>
      <c r="V1445" s="1">
        <v>16</v>
      </c>
      <c r="W1445" s="4">
        <v>104.84</v>
      </c>
      <c r="X1445" s="1">
        <v>89647</v>
      </c>
      <c r="Y1445" s="4">
        <f>DataSheet!$E1445-DataSheet!$D1445</f>
        <v>6.6099999999999994</v>
      </c>
      <c r="Z1445" s="1" t="e">
        <f t="array" aca="1" ref="Z1445" ca="1">_xludf.IFS(DataSheet!$O1445="Central","Chris",DataSheet!$O1445="East","Erin",DataSheet!$O1445="South","Sam",DataSheet!$O1445="West","William")</f>
        <v>#NAME?</v>
      </c>
    </row>
    <row r="1446" spans="1:26" ht="15.75" customHeight="1">
      <c r="A1446" s="1">
        <v>539</v>
      </c>
      <c r="B1446" s="1" t="s">
        <v>2644</v>
      </c>
      <c r="C1446" s="1" t="s">
        <v>126</v>
      </c>
      <c r="D1446" s="1">
        <v>0.05</v>
      </c>
      <c r="E1446" s="2">
        <v>59.78</v>
      </c>
      <c r="F1446" s="2">
        <v>10.29</v>
      </c>
      <c r="G1446" s="1" t="s">
        <v>42</v>
      </c>
      <c r="H1446" s="1" t="s">
        <v>29</v>
      </c>
      <c r="I1446" s="1" t="s">
        <v>53</v>
      </c>
      <c r="J1446" s="1" t="s">
        <v>81</v>
      </c>
      <c r="K1446" s="1" t="s">
        <v>82</v>
      </c>
      <c r="L1446" s="1" t="s">
        <v>2645</v>
      </c>
      <c r="M1446" s="3">
        <v>0.39</v>
      </c>
      <c r="N1446" s="1" t="s">
        <v>34</v>
      </c>
      <c r="O1446" s="1" t="s">
        <v>57</v>
      </c>
      <c r="P1446" s="1" t="s">
        <v>112</v>
      </c>
      <c r="Q1446" s="1" t="s">
        <v>2646</v>
      </c>
      <c r="R1446" s="1">
        <v>61801</v>
      </c>
      <c r="S1446" s="5" t="s">
        <v>2624</v>
      </c>
      <c r="T1446" s="5" t="s">
        <v>2593</v>
      </c>
      <c r="U1446" s="2">
        <v>159.52969999999999</v>
      </c>
      <c r="V1446" s="1">
        <v>7</v>
      </c>
      <c r="W1446" s="4">
        <v>414.49</v>
      </c>
      <c r="X1446" s="1">
        <v>91174</v>
      </c>
      <c r="Y1446" s="4">
        <f>DataSheet!$E1446-DataSheet!$D1446</f>
        <v>59.730000000000004</v>
      </c>
      <c r="Z1446" s="1" t="e">
        <f t="array" aca="1" ref="Z1446" ca="1">_xludf.IFS(DataSheet!$O1446="Central","Chris",DataSheet!$O1446="East","Erin",DataSheet!$O1446="South","Sam",DataSheet!$O1446="West","William")</f>
        <v>#NAME?</v>
      </c>
    </row>
    <row r="1447" spans="1:26" ht="15.75" customHeight="1">
      <c r="A1447" s="1">
        <v>540</v>
      </c>
      <c r="B1447" s="1" t="s">
        <v>2647</v>
      </c>
      <c r="C1447" s="1" t="s">
        <v>126</v>
      </c>
      <c r="D1447" s="1">
        <v>0.08</v>
      </c>
      <c r="E1447" s="2">
        <v>20.99</v>
      </c>
      <c r="F1447" s="2">
        <v>1.25</v>
      </c>
      <c r="G1447" s="1" t="s">
        <v>42</v>
      </c>
      <c r="H1447" s="1" t="s">
        <v>29</v>
      </c>
      <c r="I1447" s="1" t="s">
        <v>44</v>
      </c>
      <c r="J1447" s="1" t="s">
        <v>145</v>
      </c>
      <c r="K1447" s="1" t="s">
        <v>46</v>
      </c>
      <c r="L1447" s="1" t="s">
        <v>2648</v>
      </c>
      <c r="M1447" s="3">
        <v>0.83</v>
      </c>
      <c r="N1447" s="1" t="s">
        <v>34</v>
      </c>
      <c r="O1447" s="1" t="s">
        <v>57</v>
      </c>
      <c r="P1447" s="1" t="s">
        <v>112</v>
      </c>
      <c r="Q1447" s="1" t="s">
        <v>2649</v>
      </c>
      <c r="R1447" s="1">
        <v>60061</v>
      </c>
      <c r="S1447" s="5" t="s">
        <v>2624</v>
      </c>
      <c r="T1447" s="5" t="s">
        <v>2638</v>
      </c>
      <c r="U1447" s="2">
        <v>15.3714</v>
      </c>
      <c r="V1447" s="1">
        <v>28</v>
      </c>
      <c r="W1447" s="4">
        <v>469.69</v>
      </c>
      <c r="X1447" s="1">
        <v>91174</v>
      </c>
      <c r="Y1447" s="4">
        <f>DataSheet!$E1447-DataSheet!$D1447</f>
        <v>20.91</v>
      </c>
      <c r="Z1447" s="1" t="e">
        <f t="array" aca="1" ref="Z1447" ca="1">_xludf.IFS(DataSheet!$O1447="Central","Chris",DataSheet!$O1447="East","Erin",DataSheet!$O1447="South","Sam",DataSheet!$O1447="West","William")</f>
        <v>#NAME?</v>
      </c>
    </row>
    <row r="1448" spans="1:26" ht="15.75" customHeight="1">
      <c r="A1448" s="1">
        <v>1069</v>
      </c>
      <c r="B1448" s="1" t="s">
        <v>2650</v>
      </c>
      <c r="C1448" s="1" t="s">
        <v>126</v>
      </c>
      <c r="D1448" s="1">
        <v>0.02</v>
      </c>
      <c r="E1448" s="2">
        <v>15.94</v>
      </c>
      <c r="F1448" s="2">
        <v>5.45</v>
      </c>
      <c r="G1448" s="1" t="s">
        <v>42</v>
      </c>
      <c r="H1448" s="1" t="s">
        <v>80</v>
      </c>
      <c r="I1448" s="1" t="s">
        <v>53</v>
      </c>
      <c r="J1448" s="1" t="s">
        <v>54</v>
      </c>
      <c r="K1448" s="1" t="s">
        <v>46</v>
      </c>
      <c r="L1448" s="1" t="s">
        <v>2651</v>
      </c>
      <c r="M1448" s="3">
        <v>0.55000000000000004</v>
      </c>
      <c r="N1448" s="1" t="s">
        <v>34</v>
      </c>
      <c r="O1448" s="1" t="s">
        <v>57</v>
      </c>
      <c r="P1448" s="1" t="s">
        <v>112</v>
      </c>
      <c r="Q1448" s="1" t="s">
        <v>2652</v>
      </c>
      <c r="R1448" s="1">
        <v>62901</v>
      </c>
      <c r="S1448" s="5" t="s">
        <v>2624</v>
      </c>
      <c r="T1448" s="5" t="s">
        <v>2593</v>
      </c>
      <c r="U1448" s="2">
        <v>139.61199999999999</v>
      </c>
      <c r="V1448" s="1">
        <v>41</v>
      </c>
      <c r="W1448" s="4">
        <v>664.34</v>
      </c>
      <c r="X1448" s="1">
        <v>87110</v>
      </c>
      <c r="Y1448" s="4">
        <f>DataSheet!$E1448-DataSheet!$D1448</f>
        <v>15.92</v>
      </c>
      <c r="Z1448" s="1" t="e">
        <f t="array" aca="1" ref="Z1448" ca="1">_xludf.IFS(DataSheet!$O1448="Central","Chris",DataSheet!$O1448="East","Erin",DataSheet!$O1448="South","Sam",DataSheet!$O1448="West","William")</f>
        <v>#NAME?</v>
      </c>
    </row>
    <row r="1449" spans="1:26" ht="15.75" customHeight="1">
      <c r="A1449" s="1">
        <v>1023</v>
      </c>
      <c r="B1449" s="1" t="s">
        <v>2653</v>
      </c>
      <c r="C1449" s="1" t="s">
        <v>27</v>
      </c>
      <c r="D1449" s="1">
        <v>0.02</v>
      </c>
      <c r="E1449" s="2">
        <v>39.06</v>
      </c>
      <c r="F1449" s="2">
        <v>10.55</v>
      </c>
      <c r="G1449" s="1" t="s">
        <v>42</v>
      </c>
      <c r="H1449" s="1" t="s">
        <v>29</v>
      </c>
      <c r="I1449" s="1" t="s">
        <v>53</v>
      </c>
      <c r="J1449" s="1" t="s">
        <v>81</v>
      </c>
      <c r="K1449" s="1" t="s">
        <v>82</v>
      </c>
      <c r="L1449" s="1" t="s">
        <v>269</v>
      </c>
      <c r="M1449" s="3">
        <v>0.37</v>
      </c>
      <c r="N1449" s="1" t="s">
        <v>34</v>
      </c>
      <c r="O1449" s="1" t="s">
        <v>121</v>
      </c>
      <c r="P1449" s="1" t="s">
        <v>337</v>
      </c>
      <c r="Q1449" s="1" t="s">
        <v>2654</v>
      </c>
      <c r="R1449" s="1">
        <v>15221</v>
      </c>
      <c r="S1449" s="5" t="s">
        <v>2593</v>
      </c>
      <c r="T1449" s="5" t="s">
        <v>2593</v>
      </c>
      <c r="U1449" s="2">
        <v>442.0899</v>
      </c>
      <c r="V1449" s="1">
        <v>16</v>
      </c>
      <c r="W1449" s="4">
        <v>640.71</v>
      </c>
      <c r="X1449" s="1">
        <v>88633</v>
      </c>
      <c r="Y1449" s="4">
        <f>DataSheet!$E1449-DataSheet!$D1449</f>
        <v>39.04</v>
      </c>
      <c r="Z1449" s="1" t="e">
        <f t="array" aca="1" ref="Z1449" ca="1">_xludf.IFS(DataSheet!$O1449="Central","Chris",DataSheet!$O1449="East","Erin",DataSheet!$O1449="South","Sam",DataSheet!$O1449="West","William")</f>
        <v>#NAME?</v>
      </c>
    </row>
    <row r="1450" spans="1:26" ht="15.75" customHeight="1">
      <c r="A1450" s="1">
        <v>1023</v>
      </c>
      <c r="B1450" s="1" t="s">
        <v>2653</v>
      </c>
      <c r="C1450" s="1" t="s">
        <v>27</v>
      </c>
      <c r="D1450" s="1">
        <v>0.1</v>
      </c>
      <c r="E1450" s="2">
        <v>37.700000000000003</v>
      </c>
      <c r="F1450" s="2">
        <v>2.99</v>
      </c>
      <c r="G1450" s="1" t="s">
        <v>42</v>
      </c>
      <c r="H1450" s="1" t="s">
        <v>29</v>
      </c>
      <c r="I1450" s="1" t="s">
        <v>53</v>
      </c>
      <c r="J1450" s="1" t="s">
        <v>81</v>
      </c>
      <c r="K1450" s="1" t="s">
        <v>82</v>
      </c>
      <c r="L1450" s="1" t="s">
        <v>2655</v>
      </c>
      <c r="M1450" s="3">
        <v>0.35</v>
      </c>
      <c r="N1450" s="1" t="s">
        <v>34</v>
      </c>
      <c r="O1450" s="1" t="s">
        <v>121</v>
      </c>
      <c r="P1450" s="1" t="s">
        <v>337</v>
      </c>
      <c r="Q1450" s="1" t="s">
        <v>2654</v>
      </c>
      <c r="R1450" s="1">
        <v>15221</v>
      </c>
      <c r="S1450" s="5" t="s">
        <v>2593</v>
      </c>
      <c r="T1450" s="5" t="s">
        <v>2638</v>
      </c>
      <c r="U1450" s="2">
        <v>455.12400000000002</v>
      </c>
      <c r="V1450" s="1">
        <v>18</v>
      </c>
      <c r="W1450" s="4">
        <v>659.6</v>
      </c>
      <c r="X1450" s="1">
        <v>88633</v>
      </c>
      <c r="Y1450" s="4">
        <f>DataSheet!$E1450-DataSheet!$D1450</f>
        <v>37.6</v>
      </c>
      <c r="Z1450" s="1" t="e">
        <f t="array" aca="1" ref="Z1450" ca="1">_xludf.IFS(DataSheet!$O1450="Central","Chris",DataSheet!$O1450="East","Erin",DataSheet!$O1450="South","Sam",DataSheet!$O1450="West","William")</f>
        <v>#NAME?</v>
      </c>
    </row>
    <row r="1451" spans="1:26" ht="15.75" customHeight="1">
      <c r="A1451" s="1">
        <v>18</v>
      </c>
      <c r="B1451" s="1" t="s">
        <v>2656</v>
      </c>
      <c r="C1451" s="1" t="s">
        <v>41</v>
      </c>
      <c r="D1451" s="1">
        <v>0.05</v>
      </c>
      <c r="E1451" s="2">
        <v>26.48</v>
      </c>
      <c r="F1451" s="2">
        <v>6.93</v>
      </c>
      <c r="G1451" s="1" t="s">
        <v>42</v>
      </c>
      <c r="H1451" s="1" t="s">
        <v>29</v>
      </c>
      <c r="I1451" s="1" t="s">
        <v>30</v>
      </c>
      <c r="J1451" s="1" t="s">
        <v>136</v>
      </c>
      <c r="K1451" s="1" t="s">
        <v>82</v>
      </c>
      <c r="L1451" s="1" t="s">
        <v>2657</v>
      </c>
      <c r="M1451" s="3">
        <v>0.49</v>
      </c>
      <c r="N1451" s="1" t="s">
        <v>34</v>
      </c>
      <c r="O1451" s="1" t="s">
        <v>65</v>
      </c>
      <c r="P1451" s="1" t="s">
        <v>293</v>
      </c>
      <c r="Q1451" s="1" t="s">
        <v>2658</v>
      </c>
      <c r="R1451" s="1">
        <v>59601</v>
      </c>
      <c r="S1451" s="5" t="s">
        <v>2593</v>
      </c>
      <c r="T1451" s="5" t="s">
        <v>2638</v>
      </c>
      <c r="U1451" s="2">
        <v>314.48129999999998</v>
      </c>
      <c r="V1451" s="1">
        <v>17</v>
      </c>
      <c r="W1451" s="4">
        <v>455.77</v>
      </c>
      <c r="X1451" s="1">
        <v>90031</v>
      </c>
      <c r="Y1451" s="4">
        <f>DataSheet!$E1451-DataSheet!$D1451</f>
        <v>26.43</v>
      </c>
      <c r="Z1451" s="1" t="e">
        <f t="array" aca="1" ref="Z1451" ca="1">_xludf.IFS(DataSheet!$O1451="Central","Chris",DataSheet!$O1451="East","Erin",DataSheet!$O1451="South","Sam",DataSheet!$O1451="West","William")</f>
        <v>#NAME?</v>
      </c>
    </row>
    <row r="1452" spans="1:26" ht="15.75" customHeight="1">
      <c r="A1452" s="1">
        <v>21</v>
      </c>
      <c r="B1452" s="1" t="s">
        <v>2659</v>
      </c>
      <c r="C1452" s="1" t="s">
        <v>41</v>
      </c>
      <c r="D1452" s="1">
        <v>0.05</v>
      </c>
      <c r="E1452" s="2">
        <v>26.48</v>
      </c>
      <c r="F1452" s="2">
        <v>6.93</v>
      </c>
      <c r="G1452" s="1" t="s">
        <v>42</v>
      </c>
      <c r="H1452" s="1" t="s">
        <v>29</v>
      </c>
      <c r="I1452" s="1" t="s">
        <v>30</v>
      </c>
      <c r="J1452" s="1" t="s">
        <v>136</v>
      </c>
      <c r="K1452" s="1" t="s">
        <v>82</v>
      </c>
      <c r="L1452" s="1" t="s">
        <v>2657</v>
      </c>
      <c r="M1452" s="3">
        <v>0.49</v>
      </c>
      <c r="N1452" s="1" t="s">
        <v>34</v>
      </c>
      <c r="O1452" s="1" t="s">
        <v>121</v>
      </c>
      <c r="P1452" s="1" t="s">
        <v>122</v>
      </c>
      <c r="Q1452" s="1" t="s">
        <v>123</v>
      </c>
      <c r="R1452" s="1">
        <v>10012</v>
      </c>
      <c r="S1452" s="5" t="s">
        <v>2593</v>
      </c>
      <c r="T1452" s="5" t="s">
        <v>2638</v>
      </c>
      <c r="U1452" s="2">
        <v>384.38</v>
      </c>
      <c r="V1452" s="1">
        <v>70</v>
      </c>
      <c r="W1452" s="4">
        <v>1876.69</v>
      </c>
      <c r="X1452" s="1">
        <v>41793</v>
      </c>
      <c r="Y1452" s="4">
        <f>DataSheet!$E1452-DataSheet!$D1452</f>
        <v>26.43</v>
      </c>
      <c r="Z1452" s="1" t="e">
        <f t="array" aca="1" ref="Z1452" ca="1">_xludf.IFS(DataSheet!$O1452="Central","Chris",DataSheet!$O1452="East","Erin",DataSheet!$O1452="South","Sam",DataSheet!$O1452="West","William")</f>
        <v>#NAME?</v>
      </c>
    </row>
    <row r="1453" spans="1:26" ht="15.75" customHeight="1">
      <c r="A1453" s="1">
        <v>1989</v>
      </c>
      <c r="B1453" s="1" t="s">
        <v>720</v>
      </c>
      <c r="C1453" s="1" t="s">
        <v>41</v>
      </c>
      <c r="D1453" s="1">
        <v>0.01</v>
      </c>
      <c r="E1453" s="2">
        <v>30.98</v>
      </c>
      <c r="F1453" s="2">
        <v>6.5</v>
      </c>
      <c r="G1453" s="1" t="s">
        <v>42</v>
      </c>
      <c r="H1453" s="1" t="s">
        <v>103</v>
      </c>
      <c r="I1453" s="1" t="s">
        <v>44</v>
      </c>
      <c r="J1453" s="1" t="s">
        <v>45</v>
      </c>
      <c r="K1453" s="1" t="s">
        <v>82</v>
      </c>
      <c r="L1453" s="1" t="s">
        <v>2660</v>
      </c>
      <c r="M1453" s="3">
        <v>0.64</v>
      </c>
      <c r="N1453" s="1" t="s">
        <v>34</v>
      </c>
      <c r="O1453" s="1" t="s">
        <v>65</v>
      </c>
      <c r="P1453" s="1" t="s">
        <v>156</v>
      </c>
      <c r="Q1453" s="1" t="s">
        <v>722</v>
      </c>
      <c r="R1453" s="1">
        <v>84117</v>
      </c>
      <c r="S1453" s="5" t="s">
        <v>2593</v>
      </c>
      <c r="T1453" s="5" t="s">
        <v>2638</v>
      </c>
      <c r="U1453" s="2">
        <v>46.29</v>
      </c>
      <c r="V1453" s="1">
        <v>11</v>
      </c>
      <c r="W1453" s="4">
        <v>363.37</v>
      </c>
      <c r="X1453" s="1">
        <v>90001</v>
      </c>
      <c r="Y1453" s="4">
        <f>DataSheet!$E1453-DataSheet!$D1453</f>
        <v>30.97</v>
      </c>
      <c r="Z1453" s="1" t="e">
        <f t="array" aca="1" ref="Z1453" ca="1">_xludf.IFS(DataSheet!$O1453="Central","Chris",DataSheet!$O1453="East","Erin",DataSheet!$O1453="South","Sam",DataSheet!$O1453="West","William")</f>
        <v>#NAME?</v>
      </c>
    </row>
    <row r="1454" spans="1:26" ht="15.75" customHeight="1">
      <c r="A1454" s="1">
        <v>1989</v>
      </c>
      <c r="B1454" s="1" t="s">
        <v>720</v>
      </c>
      <c r="C1454" s="1" t="s">
        <v>41</v>
      </c>
      <c r="D1454" s="1">
        <v>0.01</v>
      </c>
      <c r="E1454" s="2">
        <v>40.99</v>
      </c>
      <c r="F1454" s="2">
        <v>19.989999999999998</v>
      </c>
      <c r="G1454" s="1" t="s">
        <v>42</v>
      </c>
      <c r="H1454" s="1" t="s">
        <v>103</v>
      </c>
      <c r="I1454" s="1" t="s">
        <v>53</v>
      </c>
      <c r="J1454" s="1" t="s">
        <v>97</v>
      </c>
      <c r="K1454" s="1" t="s">
        <v>82</v>
      </c>
      <c r="L1454" s="1" t="s">
        <v>1290</v>
      </c>
      <c r="M1454" s="3">
        <v>0.36</v>
      </c>
      <c r="N1454" s="1" t="s">
        <v>34</v>
      </c>
      <c r="O1454" s="1" t="s">
        <v>65</v>
      </c>
      <c r="P1454" s="1" t="s">
        <v>156</v>
      </c>
      <c r="Q1454" s="1" t="s">
        <v>722</v>
      </c>
      <c r="R1454" s="1">
        <v>84117</v>
      </c>
      <c r="S1454" s="5" t="s">
        <v>2593</v>
      </c>
      <c r="T1454" s="5" t="s">
        <v>2661</v>
      </c>
      <c r="U1454" s="2">
        <v>177.79</v>
      </c>
      <c r="V1454" s="1">
        <v>11</v>
      </c>
      <c r="W1454" s="4">
        <v>480.75</v>
      </c>
      <c r="X1454" s="1">
        <v>90001</v>
      </c>
      <c r="Y1454" s="4">
        <f>DataSheet!$E1454-DataSheet!$D1454</f>
        <v>40.980000000000004</v>
      </c>
      <c r="Z1454" s="1" t="e">
        <f t="array" aca="1" ref="Z1454" ca="1">_xludf.IFS(DataSheet!$O1454="Central","Chris",DataSheet!$O1454="East","Erin",DataSheet!$O1454="South","Sam",DataSheet!$O1454="West","William")</f>
        <v>#NAME?</v>
      </c>
    </row>
    <row r="1455" spans="1:26" ht="15.75" customHeight="1">
      <c r="A1455" s="1">
        <v>266</v>
      </c>
      <c r="B1455" s="1" t="s">
        <v>2662</v>
      </c>
      <c r="C1455" s="1" t="s">
        <v>126</v>
      </c>
      <c r="D1455" s="1">
        <v>0.08</v>
      </c>
      <c r="E1455" s="2">
        <v>6.48</v>
      </c>
      <c r="F1455" s="2">
        <v>7.03</v>
      </c>
      <c r="G1455" s="1" t="s">
        <v>42</v>
      </c>
      <c r="H1455" s="1" t="s">
        <v>103</v>
      </c>
      <c r="I1455" s="1" t="s">
        <v>53</v>
      </c>
      <c r="J1455" s="1" t="s">
        <v>97</v>
      </c>
      <c r="K1455" s="1" t="s">
        <v>82</v>
      </c>
      <c r="L1455" s="1" t="s">
        <v>2663</v>
      </c>
      <c r="M1455" s="3">
        <v>0.37</v>
      </c>
      <c r="N1455" s="1" t="s">
        <v>34</v>
      </c>
      <c r="O1455" s="1" t="s">
        <v>57</v>
      </c>
      <c r="P1455" s="1" t="s">
        <v>199</v>
      </c>
      <c r="Q1455" s="1" t="s">
        <v>2664</v>
      </c>
      <c r="R1455" s="1">
        <v>78207</v>
      </c>
      <c r="S1455" s="5" t="s">
        <v>2593</v>
      </c>
      <c r="T1455" s="5" t="s">
        <v>2638</v>
      </c>
      <c r="U1455" s="2">
        <v>8.9320000000000004</v>
      </c>
      <c r="V1455" s="1">
        <v>10</v>
      </c>
      <c r="W1455" s="4">
        <v>67.86</v>
      </c>
      <c r="X1455" s="1">
        <v>90594</v>
      </c>
      <c r="Y1455" s="4">
        <f>DataSheet!$E1455-DataSheet!$D1455</f>
        <v>6.4</v>
      </c>
      <c r="Z1455" s="1" t="e">
        <f t="array" aca="1" ref="Z1455" ca="1">_xludf.IFS(DataSheet!$O1455="Central","Chris",DataSheet!$O1455="East","Erin",DataSheet!$O1455="South","Sam",DataSheet!$O1455="West","William")</f>
        <v>#NAME?</v>
      </c>
    </row>
    <row r="1456" spans="1:26" ht="15.75" customHeight="1">
      <c r="A1456" s="1">
        <v>266</v>
      </c>
      <c r="B1456" s="1" t="s">
        <v>2662</v>
      </c>
      <c r="C1456" s="1" t="s">
        <v>126</v>
      </c>
      <c r="D1456" s="1">
        <v>0.01</v>
      </c>
      <c r="E1456" s="2">
        <v>20.34</v>
      </c>
      <c r="F1456" s="2">
        <v>35</v>
      </c>
      <c r="G1456" s="1" t="s">
        <v>42</v>
      </c>
      <c r="H1456" s="1" t="s">
        <v>103</v>
      </c>
      <c r="I1456" s="1" t="s">
        <v>53</v>
      </c>
      <c r="J1456" s="1" t="s">
        <v>87</v>
      </c>
      <c r="K1456" s="1" t="s">
        <v>71</v>
      </c>
      <c r="L1456" s="1" t="s">
        <v>276</v>
      </c>
      <c r="M1456" s="3">
        <v>0.84</v>
      </c>
      <c r="N1456" s="1" t="s">
        <v>34</v>
      </c>
      <c r="O1456" s="1" t="s">
        <v>57</v>
      </c>
      <c r="P1456" s="1" t="s">
        <v>199</v>
      </c>
      <c r="Q1456" s="1" t="s">
        <v>2664</v>
      </c>
      <c r="R1456" s="1">
        <v>78207</v>
      </c>
      <c r="S1456" s="5" t="s">
        <v>2593</v>
      </c>
      <c r="T1456" s="5" t="s">
        <v>2638</v>
      </c>
      <c r="U1456" s="2">
        <v>229.63800000000001</v>
      </c>
      <c r="V1456" s="1">
        <v>33</v>
      </c>
      <c r="W1456" s="4">
        <v>747.28</v>
      </c>
      <c r="X1456" s="1">
        <v>90594</v>
      </c>
      <c r="Y1456" s="4">
        <f>DataSheet!$E1456-DataSheet!$D1456</f>
        <v>20.329999999999998</v>
      </c>
      <c r="Z1456" s="1" t="e">
        <f t="array" aca="1" ref="Z1456" ca="1">_xludf.IFS(DataSheet!$O1456="Central","Chris",DataSheet!$O1456="East","Erin",DataSheet!$O1456="South","Sam",DataSheet!$O1456="West","William")</f>
        <v>#NAME?</v>
      </c>
    </row>
    <row r="1457" spans="1:26" ht="15.75" customHeight="1">
      <c r="A1457" s="1">
        <v>491</v>
      </c>
      <c r="B1457" s="1" t="s">
        <v>1120</v>
      </c>
      <c r="C1457" s="1" t="s">
        <v>126</v>
      </c>
      <c r="D1457" s="1">
        <v>0.08</v>
      </c>
      <c r="E1457" s="2">
        <v>2.94</v>
      </c>
      <c r="F1457" s="2">
        <v>0.96</v>
      </c>
      <c r="G1457" s="1" t="s">
        <v>42</v>
      </c>
      <c r="H1457" s="1" t="s">
        <v>43</v>
      </c>
      <c r="I1457" s="1" t="s">
        <v>53</v>
      </c>
      <c r="J1457" s="1" t="s">
        <v>54</v>
      </c>
      <c r="K1457" s="1" t="s">
        <v>55</v>
      </c>
      <c r="L1457" s="1" t="s">
        <v>864</v>
      </c>
      <c r="M1457" s="3">
        <v>0.57999999999999996</v>
      </c>
      <c r="N1457" s="1" t="s">
        <v>34</v>
      </c>
      <c r="O1457" s="1" t="s">
        <v>121</v>
      </c>
      <c r="P1457" s="1" t="s">
        <v>122</v>
      </c>
      <c r="Q1457" s="1" t="s">
        <v>123</v>
      </c>
      <c r="R1457" s="1">
        <v>10154</v>
      </c>
      <c r="S1457" s="5" t="s">
        <v>2593</v>
      </c>
      <c r="T1457" s="5" t="s">
        <v>2665</v>
      </c>
      <c r="U1457" s="2">
        <v>-2.12</v>
      </c>
      <c r="V1457" s="1">
        <v>23</v>
      </c>
      <c r="W1457" s="4">
        <v>66.7</v>
      </c>
      <c r="X1457" s="1">
        <v>8353</v>
      </c>
      <c r="Y1457" s="4">
        <f>DataSheet!$E1457-DataSheet!$D1457</f>
        <v>2.86</v>
      </c>
      <c r="Z1457" s="1" t="e">
        <f t="array" aca="1" ref="Z1457" ca="1">_xludf.IFS(DataSheet!$O1457="Central","Chris",DataSheet!$O1457="East","Erin",DataSheet!$O1457="South","Sam",DataSheet!$O1457="West","William")</f>
        <v>#NAME?</v>
      </c>
    </row>
    <row r="1458" spans="1:26" ht="15.75" customHeight="1">
      <c r="A1458" s="1">
        <v>494</v>
      </c>
      <c r="B1458" s="1" t="s">
        <v>1121</v>
      </c>
      <c r="C1458" s="1" t="s">
        <v>126</v>
      </c>
      <c r="D1458" s="1">
        <v>0.06</v>
      </c>
      <c r="E1458" s="2">
        <v>8.32</v>
      </c>
      <c r="F1458" s="2">
        <v>2.38</v>
      </c>
      <c r="G1458" s="1" t="s">
        <v>42</v>
      </c>
      <c r="H1458" s="1" t="s">
        <v>43</v>
      </c>
      <c r="I1458" s="1" t="s">
        <v>44</v>
      </c>
      <c r="J1458" s="1" t="s">
        <v>45</v>
      </c>
      <c r="K1458" s="1" t="s">
        <v>46</v>
      </c>
      <c r="L1458" s="1" t="s">
        <v>1492</v>
      </c>
      <c r="M1458" s="3">
        <v>0.74</v>
      </c>
      <c r="N1458" s="1" t="s">
        <v>34</v>
      </c>
      <c r="O1458" s="1" t="s">
        <v>65</v>
      </c>
      <c r="P1458" s="1" t="s">
        <v>73</v>
      </c>
      <c r="Q1458" s="1" t="s">
        <v>152</v>
      </c>
      <c r="R1458" s="1">
        <v>98115</v>
      </c>
      <c r="S1458" s="5" t="s">
        <v>2593</v>
      </c>
      <c r="T1458" s="5" t="s">
        <v>2665</v>
      </c>
      <c r="U1458" s="2">
        <v>-36.630000000000003</v>
      </c>
      <c r="V1458" s="1">
        <v>12</v>
      </c>
      <c r="W1458" s="4">
        <v>101.26</v>
      </c>
      <c r="X1458" s="1">
        <v>88905</v>
      </c>
      <c r="Y1458" s="4">
        <f>DataSheet!$E1458-DataSheet!$D1458</f>
        <v>8.26</v>
      </c>
      <c r="Z1458" s="1" t="e">
        <f t="array" aca="1" ref="Z1458" ca="1">_xludf.IFS(DataSheet!$O1458="Central","Chris",DataSheet!$O1458="East","Erin",DataSheet!$O1458="South","Sam",DataSheet!$O1458="West","William")</f>
        <v>#NAME?</v>
      </c>
    </row>
    <row r="1459" spans="1:26" ht="15.75" customHeight="1">
      <c r="A1459" s="1">
        <v>494</v>
      </c>
      <c r="B1459" s="1" t="s">
        <v>1121</v>
      </c>
      <c r="C1459" s="1" t="s">
        <v>126</v>
      </c>
      <c r="D1459" s="1">
        <v>0.08</v>
      </c>
      <c r="E1459" s="2">
        <v>2.94</v>
      </c>
      <c r="F1459" s="2">
        <v>0.96</v>
      </c>
      <c r="G1459" s="1" t="s">
        <v>42</v>
      </c>
      <c r="H1459" s="1" t="s">
        <v>43</v>
      </c>
      <c r="I1459" s="1" t="s">
        <v>53</v>
      </c>
      <c r="J1459" s="1" t="s">
        <v>54</v>
      </c>
      <c r="K1459" s="1" t="s">
        <v>55</v>
      </c>
      <c r="L1459" s="1" t="s">
        <v>864</v>
      </c>
      <c r="M1459" s="3">
        <v>0.57999999999999996</v>
      </c>
      <c r="N1459" s="1" t="s">
        <v>34</v>
      </c>
      <c r="O1459" s="1" t="s">
        <v>65</v>
      </c>
      <c r="P1459" s="1" t="s">
        <v>73</v>
      </c>
      <c r="Q1459" s="1" t="s">
        <v>152</v>
      </c>
      <c r="R1459" s="1">
        <v>98115</v>
      </c>
      <c r="S1459" s="5" t="s">
        <v>2593</v>
      </c>
      <c r="T1459" s="5" t="s">
        <v>2665</v>
      </c>
      <c r="U1459" s="2">
        <v>-2.12</v>
      </c>
      <c r="V1459" s="1">
        <v>6</v>
      </c>
      <c r="W1459" s="4">
        <v>17.399999999999999</v>
      </c>
      <c r="X1459" s="1">
        <v>88905</v>
      </c>
      <c r="Y1459" s="4">
        <f>DataSheet!$E1459-DataSheet!$D1459</f>
        <v>2.86</v>
      </c>
      <c r="Z1459" s="1" t="e">
        <f t="array" aca="1" ref="Z1459" ca="1">_xludf.IFS(DataSheet!$O1459="Central","Chris",DataSheet!$O1459="East","Erin",DataSheet!$O1459="South","Sam",DataSheet!$O1459="West","William")</f>
        <v>#NAME?</v>
      </c>
    </row>
    <row r="1460" spans="1:26" ht="15.75" customHeight="1">
      <c r="A1460" s="1">
        <v>3041</v>
      </c>
      <c r="B1460" s="1" t="s">
        <v>2666</v>
      </c>
      <c r="C1460" s="1" t="s">
        <v>79</v>
      </c>
      <c r="D1460" s="1">
        <v>0.08</v>
      </c>
      <c r="E1460" s="2">
        <v>73.98</v>
      </c>
      <c r="F1460" s="2">
        <v>4</v>
      </c>
      <c r="G1460" s="1" t="s">
        <v>42</v>
      </c>
      <c r="H1460" s="1" t="s">
        <v>103</v>
      </c>
      <c r="I1460" s="1" t="s">
        <v>44</v>
      </c>
      <c r="J1460" s="1" t="s">
        <v>45</v>
      </c>
      <c r="K1460" s="1" t="s">
        <v>82</v>
      </c>
      <c r="L1460" s="1" t="s">
        <v>762</v>
      </c>
      <c r="M1460" s="3">
        <v>0.77</v>
      </c>
      <c r="N1460" s="1" t="s">
        <v>34</v>
      </c>
      <c r="O1460" s="1" t="s">
        <v>57</v>
      </c>
      <c r="P1460" s="1" t="s">
        <v>559</v>
      </c>
      <c r="Q1460" s="1" t="s">
        <v>2171</v>
      </c>
      <c r="R1460" s="1">
        <v>67846</v>
      </c>
      <c r="S1460" s="5" t="s">
        <v>2593</v>
      </c>
      <c r="T1460" s="5" t="s">
        <v>2661</v>
      </c>
      <c r="U1460" s="2">
        <v>97.16</v>
      </c>
      <c r="V1460" s="1">
        <v>17</v>
      </c>
      <c r="W1460" s="4">
        <v>1181.67</v>
      </c>
      <c r="X1460" s="1">
        <v>86102</v>
      </c>
      <c r="Y1460" s="4">
        <f>DataSheet!$E1460-DataSheet!$D1460</f>
        <v>73.900000000000006</v>
      </c>
      <c r="Z1460" s="1" t="e">
        <f t="array" aca="1" ref="Z1460" ca="1">_xludf.IFS(DataSheet!$O1460="Central","Chris",DataSheet!$O1460="East","Erin",DataSheet!$O1460="South","Sam",DataSheet!$O1460="West","William")</f>
        <v>#NAME?</v>
      </c>
    </row>
    <row r="1461" spans="1:26" ht="15.75" customHeight="1">
      <c r="A1461" s="1">
        <v>3041</v>
      </c>
      <c r="B1461" s="1" t="s">
        <v>2666</v>
      </c>
      <c r="C1461" s="1" t="s">
        <v>79</v>
      </c>
      <c r="D1461" s="1">
        <v>0.02</v>
      </c>
      <c r="E1461" s="2">
        <v>3.68</v>
      </c>
      <c r="F1461" s="2">
        <v>1.32</v>
      </c>
      <c r="G1461" s="1" t="s">
        <v>42</v>
      </c>
      <c r="H1461" s="1" t="s">
        <v>103</v>
      </c>
      <c r="I1461" s="1" t="s">
        <v>53</v>
      </c>
      <c r="J1461" s="1" t="s">
        <v>591</v>
      </c>
      <c r="K1461" s="1" t="s">
        <v>55</v>
      </c>
      <c r="L1461" s="1" t="s">
        <v>2667</v>
      </c>
      <c r="M1461" s="3">
        <v>0.83</v>
      </c>
      <c r="N1461" s="1" t="s">
        <v>34</v>
      </c>
      <c r="O1461" s="1" t="s">
        <v>57</v>
      </c>
      <c r="P1461" s="1" t="s">
        <v>559</v>
      </c>
      <c r="Q1461" s="1" t="s">
        <v>2171</v>
      </c>
      <c r="R1461" s="1">
        <v>67846</v>
      </c>
      <c r="S1461" s="5" t="s">
        <v>2593</v>
      </c>
      <c r="T1461" s="5" t="s">
        <v>2665</v>
      </c>
      <c r="U1461" s="2">
        <v>-20.65</v>
      </c>
      <c r="V1461" s="1">
        <v>8</v>
      </c>
      <c r="W1461" s="4">
        <v>29.93</v>
      </c>
      <c r="X1461" s="1">
        <v>86102</v>
      </c>
      <c r="Y1461" s="4">
        <f>DataSheet!$E1461-DataSheet!$D1461</f>
        <v>3.66</v>
      </c>
      <c r="Z1461" s="1" t="e">
        <f t="array" aca="1" ref="Z1461" ca="1">_xludf.IFS(DataSheet!$O1461="Central","Chris",DataSheet!$O1461="East","Erin",DataSheet!$O1461="South","Sam",DataSheet!$O1461="West","William")</f>
        <v>#NAME?</v>
      </c>
    </row>
    <row r="1462" spans="1:26" ht="15.75" customHeight="1">
      <c r="A1462" s="1">
        <v>136</v>
      </c>
      <c r="B1462" s="1" t="s">
        <v>2668</v>
      </c>
      <c r="C1462" s="1" t="s">
        <v>27</v>
      </c>
      <c r="D1462" s="1">
        <v>0.04</v>
      </c>
      <c r="E1462" s="2">
        <v>18.97</v>
      </c>
      <c r="F1462" s="2">
        <v>9.5399999999999991</v>
      </c>
      <c r="G1462" s="1" t="s">
        <v>42</v>
      </c>
      <c r="H1462" s="1" t="s">
        <v>29</v>
      </c>
      <c r="I1462" s="1" t="s">
        <v>53</v>
      </c>
      <c r="J1462" s="1" t="s">
        <v>97</v>
      </c>
      <c r="K1462" s="1" t="s">
        <v>82</v>
      </c>
      <c r="L1462" s="1" t="s">
        <v>500</v>
      </c>
      <c r="M1462" s="3">
        <v>0.37</v>
      </c>
      <c r="N1462" s="1" t="s">
        <v>34</v>
      </c>
      <c r="O1462" s="1" t="s">
        <v>65</v>
      </c>
      <c r="P1462" s="1" t="s">
        <v>99</v>
      </c>
      <c r="Q1462" s="1" t="s">
        <v>2669</v>
      </c>
      <c r="R1462" s="1">
        <v>94952</v>
      </c>
      <c r="S1462" s="5" t="s">
        <v>2638</v>
      </c>
      <c r="T1462" s="5" t="s">
        <v>2665</v>
      </c>
      <c r="U1462" s="2">
        <v>3.04</v>
      </c>
      <c r="V1462" s="1">
        <v>5</v>
      </c>
      <c r="W1462" s="4">
        <v>101.74</v>
      </c>
      <c r="X1462" s="1">
        <v>88534</v>
      </c>
      <c r="Y1462" s="4">
        <f>DataSheet!$E1462-DataSheet!$D1462</f>
        <v>18.93</v>
      </c>
      <c r="Z1462" s="1" t="e">
        <f t="array" aca="1" ref="Z1462" ca="1">_xludf.IFS(DataSheet!$O1462="Central","Chris",DataSheet!$O1462="East","Erin",DataSheet!$O1462="South","Sam",DataSheet!$O1462="West","William")</f>
        <v>#NAME?</v>
      </c>
    </row>
    <row r="1463" spans="1:26" ht="15.75" customHeight="1">
      <c r="A1463" s="1">
        <v>136</v>
      </c>
      <c r="B1463" s="1" t="s">
        <v>2668</v>
      </c>
      <c r="C1463" s="1" t="s">
        <v>27</v>
      </c>
      <c r="D1463" s="1">
        <v>0.09</v>
      </c>
      <c r="E1463" s="2">
        <v>10.98</v>
      </c>
      <c r="F1463" s="2">
        <v>3.37</v>
      </c>
      <c r="G1463" s="1" t="s">
        <v>42</v>
      </c>
      <c r="H1463" s="1" t="s">
        <v>29</v>
      </c>
      <c r="I1463" s="1" t="s">
        <v>53</v>
      </c>
      <c r="J1463" s="1" t="s">
        <v>591</v>
      </c>
      <c r="K1463" s="1" t="s">
        <v>46</v>
      </c>
      <c r="L1463" s="1" t="s">
        <v>2236</v>
      </c>
      <c r="M1463" s="3">
        <v>0.56999999999999995</v>
      </c>
      <c r="N1463" s="1" t="s">
        <v>34</v>
      </c>
      <c r="O1463" s="1" t="s">
        <v>65</v>
      </c>
      <c r="P1463" s="1" t="s">
        <v>99</v>
      </c>
      <c r="Q1463" s="1" t="s">
        <v>2669</v>
      </c>
      <c r="R1463" s="1">
        <v>94952</v>
      </c>
      <c r="S1463" s="5" t="s">
        <v>2638</v>
      </c>
      <c r="T1463" s="5" t="s">
        <v>2665</v>
      </c>
      <c r="U1463" s="2">
        <v>2.706</v>
      </c>
      <c r="V1463" s="1">
        <v>8</v>
      </c>
      <c r="W1463" s="4">
        <v>84.52</v>
      </c>
      <c r="X1463" s="1">
        <v>88534</v>
      </c>
      <c r="Y1463" s="4">
        <f>DataSheet!$E1463-DataSheet!$D1463</f>
        <v>10.89</v>
      </c>
      <c r="Z1463" s="1" t="e">
        <f t="array" aca="1" ref="Z1463" ca="1">_xludf.IFS(DataSheet!$O1463="Central","Chris",DataSheet!$O1463="East","Erin",DataSheet!$O1463="South","Sam",DataSheet!$O1463="West","William")</f>
        <v>#NAME?</v>
      </c>
    </row>
    <row r="1464" spans="1:26" ht="15.75" customHeight="1">
      <c r="A1464" s="1">
        <v>688</v>
      </c>
      <c r="B1464" s="1" t="s">
        <v>1593</v>
      </c>
      <c r="C1464" s="1" t="s">
        <v>27</v>
      </c>
      <c r="D1464" s="1">
        <v>7.0000000000000007E-2</v>
      </c>
      <c r="E1464" s="2">
        <v>279.48</v>
      </c>
      <c r="F1464" s="2">
        <v>35</v>
      </c>
      <c r="G1464" s="1" t="s">
        <v>42</v>
      </c>
      <c r="H1464" s="1" t="s">
        <v>29</v>
      </c>
      <c r="I1464" s="1" t="s">
        <v>53</v>
      </c>
      <c r="J1464" s="1" t="s">
        <v>87</v>
      </c>
      <c r="K1464" s="1" t="s">
        <v>71</v>
      </c>
      <c r="L1464" s="1" t="s">
        <v>239</v>
      </c>
      <c r="M1464" s="3">
        <v>0.8</v>
      </c>
      <c r="N1464" s="1" t="s">
        <v>34</v>
      </c>
      <c r="O1464" s="1" t="s">
        <v>57</v>
      </c>
      <c r="P1464" s="1" t="s">
        <v>89</v>
      </c>
      <c r="Q1464" s="1" t="s">
        <v>1595</v>
      </c>
      <c r="R1464" s="1">
        <v>63116</v>
      </c>
      <c r="S1464" s="5" t="s">
        <v>2638</v>
      </c>
      <c r="T1464" s="5" t="s">
        <v>2638</v>
      </c>
      <c r="U1464" s="2">
        <v>-207.28</v>
      </c>
      <c r="V1464" s="1">
        <v>10</v>
      </c>
      <c r="W1464" s="4">
        <v>2716.09</v>
      </c>
      <c r="X1464" s="1">
        <v>88503</v>
      </c>
      <c r="Y1464" s="4">
        <f>DataSheet!$E1464-DataSheet!$D1464</f>
        <v>279.41000000000003</v>
      </c>
      <c r="Z1464" s="1" t="e">
        <f t="array" aca="1" ref="Z1464" ca="1">_xludf.IFS(DataSheet!$O1464="Central","Chris",DataSheet!$O1464="East","Erin",DataSheet!$O1464="South","Sam",DataSheet!$O1464="West","William")</f>
        <v>#NAME?</v>
      </c>
    </row>
    <row r="1465" spans="1:26" ht="15.75" customHeight="1">
      <c r="A1465" s="1">
        <v>1042</v>
      </c>
      <c r="B1465" s="1" t="s">
        <v>2670</v>
      </c>
      <c r="C1465" s="1" t="s">
        <v>27</v>
      </c>
      <c r="D1465" s="1">
        <v>0</v>
      </c>
      <c r="E1465" s="2">
        <v>14.42</v>
      </c>
      <c r="F1465" s="2">
        <v>6.75</v>
      </c>
      <c r="G1465" s="1" t="s">
        <v>96</v>
      </c>
      <c r="H1465" s="1" t="s">
        <v>29</v>
      </c>
      <c r="I1465" s="1" t="s">
        <v>53</v>
      </c>
      <c r="J1465" s="1" t="s">
        <v>104</v>
      </c>
      <c r="K1465" s="1" t="s">
        <v>154</v>
      </c>
      <c r="L1465" s="1" t="s">
        <v>428</v>
      </c>
      <c r="M1465" s="3">
        <v>0.52</v>
      </c>
      <c r="N1465" s="1" t="s">
        <v>34</v>
      </c>
      <c r="O1465" s="1" t="s">
        <v>65</v>
      </c>
      <c r="P1465" s="1" t="s">
        <v>99</v>
      </c>
      <c r="Q1465" s="1" t="s">
        <v>2671</v>
      </c>
      <c r="R1465" s="1">
        <v>95991</v>
      </c>
      <c r="S1465" s="5" t="s">
        <v>2638</v>
      </c>
      <c r="T1465" s="5" t="s">
        <v>2665</v>
      </c>
      <c r="U1465" s="2">
        <v>9.33</v>
      </c>
      <c r="V1465" s="1">
        <v>6</v>
      </c>
      <c r="W1465" s="4">
        <v>98.96</v>
      </c>
      <c r="X1465" s="1">
        <v>87847</v>
      </c>
      <c r="Y1465" s="4">
        <f>DataSheet!$E1465-DataSheet!$D1465</f>
        <v>14.42</v>
      </c>
      <c r="Z1465" s="1" t="e">
        <f t="array" aca="1" ref="Z1465" ca="1">_xludf.IFS(DataSheet!$O1465="Central","Chris",DataSheet!$O1465="East","Erin",DataSheet!$O1465="South","Sam",DataSheet!$O1465="West","William")</f>
        <v>#NAME?</v>
      </c>
    </row>
    <row r="1466" spans="1:26" ht="15.75" customHeight="1">
      <c r="A1466" s="1">
        <v>1390</v>
      </c>
      <c r="B1466" s="1" t="s">
        <v>2672</v>
      </c>
      <c r="C1466" s="1" t="s">
        <v>27</v>
      </c>
      <c r="D1466" s="1">
        <v>0.1</v>
      </c>
      <c r="E1466" s="2">
        <v>8.17</v>
      </c>
      <c r="F1466" s="2">
        <v>1.69</v>
      </c>
      <c r="G1466" s="1" t="s">
        <v>42</v>
      </c>
      <c r="H1466" s="1" t="s">
        <v>103</v>
      </c>
      <c r="I1466" s="1" t="s">
        <v>53</v>
      </c>
      <c r="J1466" s="1" t="s">
        <v>97</v>
      </c>
      <c r="K1466" s="1" t="s">
        <v>55</v>
      </c>
      <c r="L1466" s="1" t="s">
        <v>2673</v>
      </c>
      <c r="M1466" s="3">
        <v>0.38</v>
      </c>
      <c r="N1466" s="1" t="s">
        <v>34</v>
      </c>
      <c r="O1466" s="1" t="s">
        <v>65</v>
      </c>
      <c r="P1466" s="1" t="s">
        <v>99</v>
      </c>
      <c r="Q1466" s="1" t="s">
        <v>2674</v>
      </c>
      <c r="R1466" s="1">
        <v>95207</v>
      </c>
      <c r="S1466" s="5" t="s">
        <v>2638</v>
      </c>
      <c r="T1466" s="5" t="s">
        <v>2638</v>
      </c>
      <c r="U1466" s="2">
        <v>100.2984</v>
      </c>
      <c r="V1466" s="1">
        <v>19</v>
      </c>
      <c r="W1466" s="4">
        <v>145.36000000000001</v>
      </c>
      <c r="X1466" s="1">
        <v>88731</v>
      </c>
      <c r="Y1466" s="4">
        <f>DataSheet!$E1466-DataSheet!$D1466</f>
        <v>8.07</v>
      </c>
      <c r="Z1466" s="1" t="e">
        <f t="array" aca="1" ref="Z1466" ca="1">_xludf.IFS(DataSheet!$O1466="Central","Chris",DataSheet!$O1466="East","Erin",DataSheet!$O1466="South","Sam",DataSheet!$O1466="West","William")</f>
        <v>#NAME?</v>
      </c>
    </row>
    <row r="1467" spans="1:26" ht="15.75" customHeight="1">
      <c r="A1467" s="1">
        <v>1390</v>
      </c>
      <c r="B1467" s="1" t="s">
        <v>2672</v>
      </c>
      <c r="C1467" s="1" t="s">
        <v>27</v>
      </c>
      <c r="D1467" s="1">
        <v>0.03</v>
      </c>
      <c r="E1467" s="2">
        <v>110.99</v>
      </c>
      <c r="F1467" s="2">
        <v>2.5</v>
      </c>
      <c r="G1467" s="1" t="s">
        <v>42</v>
      </c>
      <c r="H1467" s="1" t="s">
        <v>103</v>
      </c>
      <c r="I1467" s="1" t="s">
        <v>44</v>
      </c>
      <c r="J1467" s="1" t="s">
        <v>145</v>
      </c>
      <c r="K1467" s="1" t="s">
        <v>82</v>
      </c>
      <c r="L1467" s="1" t="s">
        <v>146</v>
      </c>
      <c r="M1467" s="3">
        <v>0.56999999999999995</v>
      </c>
      <c r="N1467" s="1" t="s">
        <v>34</v>
      </c>
      <c r="O1467" s="1" t="s">
        <v>65</v>
      </c>
      <c r="P1467" s="1" t="s">
        <v>99</v>
      </c>
      <c r="Q1467" s="1" t="s">
        <v>2674</v>
      </c>
      <c r="R1467" s="1">
        <v>95207</v>
      </c>
      <c r="S1467" s="5" t="s">
        <v>2638</v>
      </c>
      <c r="T1467" s="5" t="s">
        <v>2661</v>
      </c>
      <c r="U1467" s="2">
        <v>2495.3987999999999</v>
      </c>
      <c r="V1467" s="1">
        <v>38</v>
      </c>
      <c r="W1467" s="4">
        <v>3616.52</v>
      </c>
      <c r="X1467" s="1">
        <v>88731</v>
      </c>
      <c r="Y1467" s="4">
        <f>DataSheet!$E1467-DataSheet!$D1467</f>
        <v>110.96</v>
      </c>
      <c r="Z1467" s="1" t="e">
        <f t="array" aca="1" ref="Z1467" ca="1">_xludf.IFS(DataSheet!$O1467="Central","Chris",DataSheet!$O1467="East","Erin",DataSheet!$O1467="South","Sam",DataSheet!$O1467="West","William")</f>
        <v>#NAME?</v>
      </c>
    </row>
    <row r="1468" spans="1:26" ht="15.75" customHeight="1">
      <c r="A1468" s="1">
        <v>1721</v>
      </c>
      <c r="B1468" s="1" t="s">
        <v>2675</v>
      </c>
      <c r="C1468" s="1" t="s">
        <v>41</v>
      </c>
      <c r="D1468" s="1">
        <v>0.04</v>
      </c>
      <c r="E1468" s="2">
        <v>12.44</v>
      </c>
      <c r="F1468" s="2">
        <v>6.27</v>
      </c>
      <c r="G1468" s="1" t="s">
        <v>42</v>
      </c>
      <c r="H1468" s="1" t="s">
        <v>103</v>
      </c>
      <c r="I1468" s="1" t="s">
        <v>53</v>
      </c>
      <c r="J1468" s="1" t="s">
        <v>87</v>
      </c>
      <c r="K1468" s="1" t="s">
        <v>154</v>
      </c>
      <c r="L1468" s="1" t="s">
        <v>2676</v>
      </c>
      <c r="M1468" s="3">
        <v>0.56999999999999995</v>
      </c>
      <c r="N1468" s="1" t="s">
        <v>34</v>
      </c>
      <c r="O1468" s="1" t="s">
        <v>35</v>
      </c>
      <c r="P1468" s="1" t="s">
        <v>48</v>
      </c>
      <c r="Q1468" s="1" t="s">
        <v>2677</v>
      </c>
      <c r="R1468" s="1">
        <v>72401</v>
      </c>
      <c r="S1468" s="5" t="s">
        <v>2638</v>
      </c>
      <c r="T1468" s="5" t="s">
        <v>2665</v>
      </c>
      <c r="U1468" s="2">
        <v>-258.56599999999997</v>
      </c>
      <c r="V1468" s="1">
        <v>37</v>
      </c>
      <c r="W1468" s="4">
        <v>464.94</v>
      </c>
      <c r="X1468" s="1">
        <v>90787</v>
      </c>
      <c r="Y1468" s="4">
        <f>DataSheet!$E1468-DataSheet!$D1468</f>
        <v>12.4</v>
      </c>
      <c r="Z1468" s="1" t="e">
        <f t="array" aca="1" ref="Z1468" ca="1">_xludf.IFS(DataSheet!$O1468="Central","Chris",DataSheet!$O1468="East","Erin",DataSheet!$O1468="South","Sam",DataSheet!$O1468="West","William")</f>
        <v>#NAME?</v>
      </c>
    </row>
    <row r="1469" spans="1:26" ht="15.75" customHeight="1">
      <c r="A1469" s="1">
        <v>1723</v>
      </c>
      <c r="B1469" s="1" t="s">
        <v>926</v>
      </c>
      <c r="C1469" s="1" t="s">
        <v>41</v>
      </c>
      <c r="D1469" s="1">
        <v>0.04</v>
      </c>
      <c r="E1469" s="2">
        <v>12.44</v>
      </c>
      <c r="F1469" s="2">
        <v>6.27</v>
      </c>
      <c r="G1469" s="1" t="s">
        <v>42</v>
      </c>
      <c r="H1469" s="1" t="s">
        <v>103</v>
      </c>
      <c r="I1469" s="1" t="s">
        <v>53</v>
      </c>
      <c r="J1469" s="1" t="s">
        <v>87</v>
      </c>
      <c r="K1469" s="1" t="s">
        <v>154</v>
      </c>
      <c r="L1469" s="1" t="s">
        <v>2676</v>
      </c>
      <c r="M1469" s="3">
        <v>0.56999999999999995</v>
      </c>
      <c r="N1469" s="1" t="s">
        <v>34</v>
      </c>
      <c r="O1469" s="1" t="s">
        <v>65</v>
      </c>
      <c r="P1469" s="1" t="s">
        <v>99</v>
      </c>
      <c r="Q1469" s="1" t="s">
        <v>928</v>
      </c>
      <c r="R1469" s="1">
        <v>92037</v>
      </c>
      <c r="S1469" s="5" t="s">
        <v>2638</v>
      </c>
      <c r="T1469" s="5" t="s">
        <v>2665</v>
      </c>
      <c r="U1469" s="2">
        <v>-59.06</v>
      </c>
      <c r="V1469" s="1">
        <v>146</v>
      </c>
      <c r="W1469" s="4">
        <v>1834.61</v>
      </c>
      <c r="X1469" s="1">
        <v>32710</v>
      </c>
      <c r="Y1469" s="4">
        <f>DataSheet!$E1469-DataSheet!$D1469</f>
        <v>12.4</v>
      </c>
      <c r="Z1469" s="1" t="e">
        <f t="array" aca="1" ref="Z1469" ca="1">_xludf.IFS(DataSheet!$O1469="Central","Chris",DataSheet!$O1469="East","Erin",DataSheet!$O1469="South","Sam",DataSheet!$O1469="West","William")</f>
        <v>#NAME?</v>
      </c>
    </row>
    <row r="1470" spans="1:26" ht="15.75" customHeight="1">
      <c r="A1470" s="1">
        <v>2610</v>
      </c>
      <c r="B1470" s="1" t="s">
        <v>2678</v>
      </c>
      <c r="C1470" s="1" t="s">
        <v>41</v>
      </c>
      <c r="D1470" s="1">
        <v>0.09</v>
      </c>
      <c r="E1470" s="2">
        <v>5.4</v>
      </c>
      <c r="F1470" s="2">
        <v>7.78</v>
      </c>
      <c r="G1470" s="1" t="s">
        <v>42</v>
      </c>
      <c r="H1470" s="1" t="s">
        <v>103</v>
      </c>
      <c r="I1470" s="1" t="s">
        <v>53</v>
      </c>
      <c r="J1470" s="1" t="s">
        <v>81</v>
      </c>
      <c r="K1470" s="1" t="s">
        <v>82</v>
      </c>
      <c r="L1470" s="1" t="s">
        <v>1553</v>
      </c>
      <c r="M1470" s="3">
        <v>0.37</v>
      </c>
      <c r="N1470" s="1" t="s">
        <v>34</v>
      </c>
      <c r="O1470" s="1" t="s">
        <v>65</v>
      </c>
      <c r="P1470" s="1" t="s">
        <v>99</v>
      </c>
      <c r="Q1470" s="1" t="s">
        <v>2416</v>
      </c>
      <c r="R1470" s="1">
        <v>95616</v>
      </c>
      <c r="S1470" s="5" t="s">
        <v>2638</v>
      </c>
      <c r="T1470" s="5" t="s">
        <v>2665</v>
      </c>
      <c r="U1470" s="2">
        <v>-136.25200000000001</v>
      </c>
      <c r="V1470" s="1">
        <v>9</v>
      </c>
      <c r="W1470" s="4">
        <v>49.24</v>
      </c>
      <c r="X1470" s="1">
        <v>86118</v>
      </c>
      <c r="Y1470" s="4">
        <f>DataSheet!$E1470-DataSheet!$D1470</f>
        <v>5.3100000000000005</v>
      </c>
      <c r="Z1470" s="1" t="e">
        <f t="array" aca="1" ref="Z1470" ca="1">_xludf.IFS(DataSheet!$O1470="Central","Chris",DataSheet!$O1470="East","Erin",DataSheet!$O1470="South","Sam",DataSheet!$O1470="West","William")</f>
        <v>#NAME?</v>
      </c>
    </row>
    <row r="1471" spans="1:26" ht="15.75" customHeight="1">
      <c r="A1471" s="1">
        <v>3354</v>
      </c>
      <c r="B1471" s="1" t="s">
        <v>1986</v>
      </c>
      <c r="C1471" s="1" t="s">
        <v>41</v>
      </c>
      <c r="D1471" s="1">
        <v>0.03</v>
      </c>
      <c r="E1471" s="2">
        <v>28.53</v>
      </c>
      <c r="F1471" s="2">
        <v>1.49</v>
      </c>
      <c r="G1471" s="1" t="s">
        <v>42</v>
      </c>
      <c r="H1471" s="1" t="s">
        <v>103</v>
      </c>
      <c r="I1471" s="1" t="s">
        <v>53</v>
      </c>
      <c r="J1471" s="1" t="s">
        <v>81</v>
      </c>
      <c r="K1471" s="1" t="s">
        <v>82</v>
      </c>
      <c r="L1471" s="1" t="s">
        <v>1921</v>
      </c>
      <c r="M1471" s="3">
        <v>0.38</v>
      </c>
      <c r="N1471" s="1" t="s">
        <v>34</v>
      </c>
      <c r="O1471" s="1" t="s">
        <v>65</v>
      </c>
      <c r="P1471" s="1" t="s">
        <v>99</v>
      </c>
      <c r="Q1471" s="1" t="s">
        <v>1988</v>
      </c>
      <c r="R1471" s="1">
        <v>92231</v>
      </c>
      <c r="S1471" s="5" t="s">
        <v>2638</v>
      </c>
      <c r="T1471" s="5" t="s">
        <v>2665</v>
      </c>
      <c r="U1471" s="2">
        <v>137.67570000000001</v>
      </c>
      <c r="V1471" s="1">
        <v>7</v>
      </c>
      <c r="W1471" s="4">
        <v>199.53</v>
      </c>
      <c r="X1471" s="1">
        <v>88589</v>
      </c>
      <c r="Y1471" s="4">
        <f>DataSheet!$E1471-DataSheet!$D1471</f>
        <v>28.5</v>
      </c>
      <c r="Z1471" s="1" t="e">
        <f t="array" aca="1" ref="Z1471" ca="1">_xludf.IFS(DataSheet!$O1471="Central","Chris",DataSheet!$O1471="East","Erin",DataSheet!$O1471="South","Sam",DataSheet!$O1471="West","William")</f>
        <v>#NAME?</v>
      </c>
    </row>
    <row r="1472" spans="1:26" ht="15.75" customHeight="1">
      <c r="A1472" s="1">
        <v>3354</v>
      </c>
      <c r="B1472" s="1" t="s">
        <v>1986</v>
      </c>
      <c r="C1472" s="1" t="s">
        <v>41</v>
      </c>
      <c r="D1472" s="1">
        <v>7.0000000000000007E-2</v>
      </c>
      <c r="E1472" s="2">
        <v>5.98</v>
      </c>
      <c r="F1472" s="2">
        <v>7.15</v>
      </c>
      <c r="G1472" s="1" t="s">
        <v>42</v>
      </c>
      <c r="H1472" s="1" t="s">
        <v>103</v>
      </c>
      <c r="I1472" s="1" t="s">
        <v>53</v>
      </c>
      <c r="J1472" s="1" t="s">
        <v>97</v>
      </c>
      <c r="K1472" s="1" t="s">
        <v>82</v>
      </c>
      <c r="L1472" s="1" t="s">
        <v>2679</v>
      </c>
      <c r="M1472" s="3">
        <v>0.36</v>
      </c>
      <c r="N1472" s="1" t="s">
        <v>34</v>
      </c>
      <c r="O1472" s="1" t="s">
        <v>65</v>
      </c>
      <c r="P1472" s="1" t="s">
        <v>99</v>
      </c>
      <c r="Q1472" s="1" t="s">
        <v>1988</v>
      </c>
      <c r="R1472" s="1">
        <v>92231</v>
      </c>
      <c r="S1472" s="5" t="s">
        <v>2638</v>
      </c>
      <c r="T1472" s="5" t="s">
        <v>2661</v>
      </c>
      <c r="U1472" s="2">
        <v>-62</v>
      </c>
      <c r="V1472" s="1">
        <v>6</v>
      </c>
      <c r="W1472" s="4">
        <v>37.049999999999997</v>
      </c>
      <c r="X1472" s="1">
        <v>88589</v>
      </c>
      <c r="Y1472" s="4">
        <f>DataSheet!$E1472-DataSheet!$D1472</f>
        <v>5.91</v>
      </c>
      <c r="Z1472" s="1" t="e">
        <f t="array" aca="1" ref="Z1472" ca="1">_xludf.IFS(DataSheet!$O1472="Central","Chris",DataSheet!$O1472="East","Erin",DataSheet!$O1472="South","Sam",DataSheet!$O1472="West","William")</f>
        <v>#NAME?</v>
      </c>
    </row>
    <row r="1473" spans="1:26" ht="15.75" customHeight="1">
      <c r="A1473" s="1">
        <v>2070</v>
      </c>
      <c r="B1473" s="1" t="s">
        <v>2680</v>
      </c>
      <c r="C1473" s="1" t="s">
        <v>52</v>
      </c>
      <c r="D1473" s="1">
        <v>7.0000000000000007E-2</v>
      </c>
      <c r="E1473" s="2">
        <v>35.99</v>
      </c>
      <c r="F1473" s="2">
        <v>5.99</v>
      </c>
      <c r="G1473" s="1" t="s">
        <v>42</v>
      </c>
      <c r="H1473" s="1" t="s">
        <v>103</v>
      </c>
      <c r="I1473" s="1" t="s">
        <v>44</v>
      </c>
      <c r="J1473" s="1" t="s">
        <v>145</v>
      </c>
      <c r="K1473" s="1" t="s">
        <v>55</v>
      </c>
      <c r="L1473" s="1" t="s">
        <v>1433</v>
      </c>
      <c r="M1473" s="3">
        <v>0.38</v>
      </c>
      <c r="N1473" s="1" t="s">
        <v>34</v>
      </c>
      <c r="O1473" s="1" t="s">
        <v>57</v>
      </c>
      <c r="P1473" s="1" t="s">
        <v>305</v>
      </c>
      <c r="Q1473" s="1" t="s">
        <v>2681</v>
      </c>
      <c r="R1473" s="1">
        <v>48021</v>
      </c>
      <c r="S1473" s="5" t="s">
        <v>2638</v>
      </c>
      <c r="T1473" s="5" t="s">
        <v>2682</v>
      </c>
      <c r="U1473" s="2">
        <v>17.8398</v>
      </c>
      <c r="V1473" s="1">
        <v>5</v>
      </c>
      <c r="W1473" s="4">
        <v>153.61000000000001</v>
      </c>
      <c r="X1473" s="1">
        <v>88558</v>
      </c>
      <c r="Y1473" s="4">
        <f>DataSheet!$E1473-DataSheet!$D1473</f>
        <v>35.92</v>
      </c>
      <c r="Z1473" s="1" t="e">
        <f t="array" aca="1" ref="Z1473" ca="1">_xludf.IFS(DataSheet!$O1473="Central","Chris",DataSheet!$O1473="East","Erin",DataSheet!$O1473="South","Sam",DataSheet!$O1473="West","William")</f>
        <v>#NAME?</v>
      </c>
    </row>
    <row r="1474" spans="1:26" ht="15.75" customHeight="1">
      <c r="A1474" s="1">
        <v>2071</v>
      </c>
      <c r="B1474" s="1" t="s">
        <v>957</v>
      </c>
      <c r="C1474" s="1" t="s">
        <v>52</v>
      </c>
      <c r="D1474" s="1">
        <v>0.08</v>
      </c>
      <c r="E1474" s="2">
        <v>65.989999999999995</v>
      </c>
      <c r="F1474" s="2">
        <v>5.92</v>
      </c>
      <c r="G1474" s="1" t="s">
        <v>96</v>
      </c>
      <c r="H1474" s="1" t="s">
        <v>103</v>
      </c>
      <c r="I1474" s="1" t="s">
        <v>44</v>
      </c>
      <c r="J1474" s="1" t="s">
        <v>145</v>
      </c>
      <c r="K1474" s="1" t="s">
        <v>82</v>
      </c>
      <c r="L1474" s="1" t="s">
        <v>1102</v>
      </c>
      <c r="M1474" s="3">
        <v>0.57999999999999996</v>
      </c>
      <c r="N1474" s="1" t="s">
        <v>34</v>
      </c>
      <c r="O1474" s="1" t="s">
        <v>57</v>
      </c>
      <c r="P1474" s="1" t="s">
        <v>305</v>
      </c>
      <c r="Q1474" s="1" t="s">
        <v>959</v>
      </c>
      <c r="R1474" s="1">
        <v>48336</v>
      </c>
      <c r="S1474" s="5" t="s">
        <v>2638</v>
      </c>
      <c r="T1474" s="5" t="s">
        <v>2683</v>
      </c>
      <c r="U1474" s="2">
        <v>183.84299999999999</v>
      </c>
      <c r="V1474" s="1">
        <v>20</v>
      </c>
      <c r="W1474" s="4">
        <v>1063.81</v>
      </c>
      <c r="X1474" s="1">
        <v>88558</v>
      </c>
      <c r="Y1474" s="4">
        <f>DataSheet!$E1474-DataSheet!$D1474</f>
        <v>65.91</v>
      </c>
      <c r="Z1474" s="1" t="e">
        <f t="array" aca="1" ref="Z1474" ca="1">_xludf.IFS(DataSheet!$O1474="Central","Chris",DataSheet!$O1474="East","Erin",DataSheet!$O1474="South","Sam",DataSheet!$O1474="West","William")</f>
        <v>#NAME?</v>
      </c>
    </row>
    <row r="1475" spans="1:26" ht="15.75" customHeight="1">
      <c r="A1475" s="1">
        <v>1984</v>
      </c>
      <c r="B1475" s="1" t="s">
        <v>2684</v>
      </c>
      <c r="C1475" s="1" t="s">
        <v>79</v>
      </c>
      <c r="D1475" s="1">
        <v>0.1</v>
      </c>
      <c r="E1475" s="2">
        <v>7.37</v>
      </c>
      <c r="F1475" s="2">
        <v>5.53</v>
      </c>
      <c r="G1475" s="1" t="s">
        <v>42</v>
      </c>
      <c r="H1475" s="1" t="s">
        <v>43</v>
      </c>
      <c r="I1475" s="1" t="s">
        <v>44</v>
      </c>
      <c r="J1475" s="1" t="s">
        <v>45</v>
      </c>
      <c r="K1475" s="1" t="s">
        <v>46</v>
      </c>
      <c r="L1475" s="1" t="s">
        <v>571</v>
      </c>
      <c r="M1475" s="3">
        <v>0.69</v>
      </c>
      <c r="N1475" s="1" t="s">
        <v>34</v>
      </c>
      <c r="O1475" s="1" t="s">
        <v>35</v>
      </c>
      <c r="P1475" s="1" t="s">
        <v>287</v>
      </c>
      <c r="Q1475" s="1" t="s">
        <v>288</v>
      </c>
      <c r="R1475" s="1">
        <v>29915</v>
      </c>
      <c r="S1475" s="5" t="s">
        <v>2638</v>
      </c>
      <c r="T1475" s="5" t="s">
        <v>2638</v>
      </c>
      <c r="U1475" s="2">
        <v>290.202</v>
      </c>
      <c r="V1475" s="1">
        <v>38</v>
      </c>
      <c r="W1475" s="4">
        <v>269.33</v>
      </c>
      <c r="X1475" s="1">
        <v>91258</v>
      </c>
      <c r="Y1475" s="4">
        <f>DataSheet!$E1475-DataSheet!$D1475</f>
        <v>7.2700000000000005</v>
      </c>
      <c r="Z1475" s="1" t="e">
        <f t="array" aca="1" ref="Z1475" ca="1">_xludf.IFS(DataSheet!$O1475="Central","Chris",DataSheet!$O1475="East","Erin",DataSheet!$O1475="South","Sam",DataSheet!$O1475="West","William")</f>
        <v>#NAME?</v>
      </c>
    </row>
    <row r="1476" spans="1:26" ht="15.75" customHeight="1">
      <c r="A1476" s="1">
        <v>91</v>
      </c>
      <c r="B1476" s="1" t="s">
        <v>1302</v>
      </c>
      <c r="C1476" s="1" t="s">
        <v>41</v>
      </c>
      <c r="D1476" s="1">
        <v>7.0000000000000007E-2</v>
      </c>
      <c r="E1476" s="2">
        <v>19.84</v>
      </c>
      <c r="F1476" s="2">
        <v>4.0999999999999996</v>
      </c>
      <c r="G1476" s="1" t="s">
        <v>42</v>
      </c>
      <c r="H1476" s="1" t="s">
        <v>80</v>
      </c>
      <c r="I1476" s="1" t="s">
        <v>53</v>
      </c>
      <c r="J1476" s="1" t="s">
        <v>54</v>
      </c>
      <c r="K1476" s="1" t="s">
        <v>55</v>
      </c>
      <c r="L1476" s="1" t="s">
        <v>2685</v>
      </c>
      <c r="M1476" s="3">
        <v>0.44</v>
      </c>
      <c r="N1476" s="1" t="s">
        <v>34</v>
      </c>
      <c r="O1476" s="1" t="s">
        <v>65</v>
      </c>
      <c r="P1476" s="1" t="s">
        <v>99</v>
      </c>
      <c r="Q1476" s="1" t="s">
        <v>1303</v>
      </c>
      <c r="R1476" s="1">
        <v>94591</v>
      </c>
      <c r="S1476" s="5" t="s">
        <v>2665</v>
      </c>
      <c r="T1476" s="5" t="s">
        <v>2661</v>
      </c>
      <c r="U1476" s="2">
        <v>117.852</v>
      </c>
      <c r="V1476" s="1">
        <v>9</v>
      </c>
      <c r="W1476" s="4">
        <v>170.8</v>
      </c>
      <c r="X1476" s="1">
        <v>87175</v>
      </c>
      <c r="Y1476" s="4">
        <f>DataSheet!$E1476-DataSheet!$D1476</f>
        <v>19.77</v>
      </c>
      <c r="Z1476" s="1" t="e">
        <f t="array" aca="1" ref="Z1476" ca="1">_xludf.IFS(DataSheet!$O1476="Central","Chris",DataSheet!$O1476="East","Erin",DataSheet!$O1476="South","Sam",DataSheet!$O1476="West","William")</f>
        <v>#NAME?</v>
      </c>
    </row>
    <row r="1477" spans="1:26" ht="15.75" customHeight="1">
      <c r="A1477" s="1">
        <v>92</v>
      </c>
      <c r="B1477" s="1" t="s">
        <v>2686</v>
      </c>
      <c r="C1477" s="1" t="s">
        <v>41</v>
      </c>
      <c r="D1477" s="1">
        <v>7.0000000000000007E-2</v>
      </c>
      <c r="E1477" s="2">
        <v>8.34</v>
      </c>
      <c r="F1477" s="2">
        <v>1.43</v>
      </c>
      <c r="G1477" s="1" t="s">
        <v>42</v>
      </c>
      <c r="H1477" s="1" t="s">
        <v>80</v>
      </c>
      <c r="I1477" s="1" t="s">
        <v>53</v>
      </c>
      <c r="J1477" s="1" t="s">
        <v>97</v>
      </c>
      <c r="K1477" s="1" t="s">
        <v>55</v>
      </c>
      <c r="L1477" s="1" t="s">
        <v>2687</v>
      </c>
      <c r="M1477" s="3">
        <v>0.35</v>
      </c>
      <c r="N1477" s="1" t="s">
        <v>34</v>
      </c>
      <c r="O1477" s="1" t="s">
        <v>35</v>
      </c>
      <c r="P1477" s="1" t="s">
        <v>178</v>
      </c>
      <c r="Q1477" s="1" t="s">
        <v>2688</v>
      </c>
      <c r="R1477" s="1">
        <v>70056</v>
      </c>
      <c r="S1477" s="5" t="s">
        <v>2665</v>
      </c>
      <c r="T1477" s="5" t="s">
        <v>2689</v>
      </c>
      <c r="U1477" s="2">
        <v>-190.68</v>
      </c>
      <c r="V1477" s="1">
        <v>16</v>
      </c>
      <c r="W1477" s="4">
        <v>132.08000000000001</v>
      </c>
      <c r="X1477" s="1">
        <v>87175</v>
      </c>
      <c r="Y1477" s="4">
        <f>DataSheet!$E1477-DataSheet!$D1477</f>
        <v>8.27</v>
      </c>
      <c r="Z1477" s="1" t="e">
        <f t="array" aca="1" ref="Z1477" ca="1">_xludf.IFS(DataSheet!$O1477="Central","Chris",DataSheet!$O1477="East","Erin",DataSheet!$O1477="South","Sam",DataSheet!$O1477="West","William")</f>
        <v>#NAME?</v>
      </c>
    </row>
    <row r="1478" spans="1:26" ht="15.75" customHeight="1">
      <c r="A1478" s="1">
        <v>92</v>
      </c>
      <c r="B1478" s="1" t="s">
        <v>2686</v>
      </c>
      <c r="C1478" s="1" t="s">
        <v>41</v>
      </c>
      <c r="D1478" s="1">
        <v>0.09</v>
      </c>
      <c r="E1478" s="2">
        <v>4.9800000000000004</v>
      </c>
      <c r="F1478" s="2">
        <v>6.07</v>
      </c>
      <c r="G1478" s="1" t="s">
        <v>42</v>
      </c>
      <c r="H1478" s="1" t="s">
        <v>80</v>
      </c>
      <c r="I1478" s="1" t="s">
        <v>53</v>
      </c>
      <c r="J1478" s="1" t="s">
        <v>97</v>
      </c>
      <c r="K1478" s="1" t="s">
        <v>82</v>
      </c>
      <c r="L1478" s="1" t="s">
        <v>818</v>
      </c>
      <c r="M1478" s="3">
        <v>0.36</v>
      </c>
      <c r="N1478" s="1" t="s">
        <v>34</v>
      </c>
      <c r="O1478" s="1" t="s">
        <v>35</v>
      </c>
      <c r="P1478" s="1" t="s">
        <v>178</v>
      </c>
      <c r="Q1478" s="1" t="s">
        <v>2688</v>
      </c>
      <c r="R1478" s="1">
        <v>70056</v>
      </c>
      <c r="S1478" s="5" t="s">
        <v>2665</v>
      </c>
      <c r="T1478" s="5" t="s">
        <v>2661</v>
      </c>
      <c r="U1478" s="2">
        <v>325.39800000000002</v>
      </c>
      <c r="V1478" s="1">
        <v>9</v>
      </c>
      <c r="W1478" s="4">
        <v>45.34</v>
      </c>
      <c r="X1478" s="1">
        <v>87175</v>
      </c>
      <c r="Y1478" s="4">
        <f>DataSheet!$E1478-DataSheet!$D1478</f>
        <v>4.8900000000000006</v>
      </c>
      <c r="Z1478" s="1" t="e">
        <f t="array" aca="1" ref="Z1478" ca="1">_xludf.IFS(DataSheet!$O1478="Central","Chris",DataSheet!$O1478="East","Erin",DataSheet!$O1478="South","Sam",DataSheet!$O1478="West","William")</f>
        <v>#NAME?</v>
      </c>
    </row>
    <row r="1479" spans="1:26" ht="15.75" customHeight="1">
      <c r="A1479" s="1">
        <v>772</v>
      </c>
      <c r="B1479" s="1" t="s">
        <v>497</v>
      </c>
      <c r="C1479" s="1" t="s">
        <v>52</v>
      </c>
      <c r="D1479" s="1">
        <v>0.02</v>
      </c>
      <c r="E1479" s="2">
        <v>4.0599999999999996</v>
      </c>
      <c r="F1479" s="2">
        <v>6.89</v>
      </c>
      <c r="G1479" s="1" t="s">
        <v>96</v>
      </c>
      <c r="H1479" s="1" t="s">
        <v>29</v>
      </c>
      <c r="I1479" s="1" t="s">
        <v>53</v>
      </c>
      <c r="J1479" s="1" t="s">
        <v>104</v>
      </c>
      <c r="K1479" s="1" t="s">
        <v>82</v>
      </c>
      <c r="L1479" s="1" t="s">
        <v>1329</v>
      </c>
      <c r="M1479" s="3">
        <v>0.6</v>
      </c>
      <c r="N1479" s="1" t="s">
        <v>34</v>
      </c>
      <c r="O1479" s="1" t="s">
        <v>121</v>
      </c>
      <c r="P1479" s="1" t="s">
        <v>337</v>
      </c>
      <c r="Q1479" s="1" t="s">
        <v>499</v>
      </c>
      <c r="R1479" s="1">
        <v>18103</v>
      </c>
      <c r="S1479" s="5" t="s">
        <v>2665</v>
      </c>
      <c r="T1479" s="5" t="s">
        <v>2643</v>
      </c>
      <c r="U1479" s="2">
        <v>12.706</v>
      </c>
      <c r="V1479" s="1">
        <v>12</v>
      </c>
      <c r="W1479" s="4">
        <v>64.41</v>
      </c>
      <c r="X1479" s="1">
        <v>88668</v>
      </c>
      <c r="Y1479" s="4">
        <f>DataSheet!$E1479-DataSheet!$D1479</f>
        <v>4.04</v>
      </c>
      <c r="Z1479" s="1" t="e">
        <f t="array" aca="1" ref="Z1479" ca="1">_xludf.IFS(DataSheet!$O1479="Central","Chris",DataSheet!$O1479="East","Erin",DataSheet!$O1479="South","Sam",DataSheet!$O1479="West","William")</f>
        <v>#NAME?</v>
      </c>
    </row>
    <row r="1480" spans="1:26" ht="15.75" customHeight="1">
      <c r="A1480" s="1">
        <v>772</v>
      </c>
      <c r="B1480" s="1" t="s">
        <v>497</v>
      </c>
      <c r="C1480" s="1" t="s">
        <v>52</v>
      </c>
      <c r="D1480" s="1">
        <v>7.0000000000000007E-2</v>
      </c>
      <c r="E1480" s="2">
        <v>9.49</v>
      </c>
      <c r="F1480" s="2">
        <v>5.76</v>
      </c>
      <c r="G1480" s="1" t="s">
        <v>42</v>
      </c>
      <c r="H1480" s="1" t="s">
        <v>29</v>
      </c>
      <c r="I1480" s="1" t="s">
        <v>44</v>
      </c>
      <c r="J1480" s="1" t="s">
        <v>62</v>
      </c>
      <c r="K1480" s="1" t="s">
        <v>154</v>
      </c>
      <c r="L1480" s="1" t="s">
        <v>2690</v>
      </c>
      <c r="M1480" s="3">
        <v>0.39</v>
      </c>
      <c r="N1480" s="1" t="s">
        <v>34</v>
      </c>
      <c r="O1480" s="1" t="s">
        <v>121</v>
      </c>
      <c r="P1480" s="1" t="s">
        <v>337</v>
      </c>
      <c r="Q1480" s="1" t="s">
        <v>499</v>
      </c>
      <c r="R1480" s="1">
        <v>18103</v>
      </c>
      <c r="S1480" s="5" t="s">
        <v>2665</v>
      </c>
      <c r="T1480" s="5" t="s">
        <v>2643</v>
      </c>
      <c r="U1480" s="2">
        <v>7.71516</v>
      </c>
      <c r="V1480" s="1">
        <v>37</v>
      </c>
      <c r="W1480" s="4">
        <v>344.57</v>
      </c>
      <c r="X1480" s="1">
        <v>88668</v>
      </c>
      <c r="Y1480" s="4">
        <f>DataSheet!$E1480-DataSheet!$D1480</f>
        <v>9.42</v>
      </c>
      <c r="Z1480" s="1" t="e">
        <f t="array" aca="1" ref="Z1480" ca="1">_xludf.IFS(DataSheet!$O1480="Central","Chris",DataSheet!$O1480="East","Erin",DataSheet!$O1480="South","Sam",DataSheet!$O1480="West","William")</f>
        <v>#NAME?</v>
      </c>
    </row>
    <row r="1481" spans="1:26" ht="15.75" customHeight="1">
      <c r="A1481" s="1">
        <v>1906</v>
      </c>
      <c r="B1481" s="1" t="s">
        <v>2691</v>
      </c>
      <c r="C1481" s="1" t="s">
        <v>52</v>
      </c>
      <c r="D1481" s="1">
        <v>7.0000000000000007E-2</v>
      </c>
      <c r="E1481" s="2">
        <v>172.99</v>
      </c>
      <c r="F1481" s="2">
        <v>19.989999999999998</v>
      </c>
      <c r="G1481" s="1" t="s">
        <v>42</v>
      </c>
      <c r="H1481" s="1" t="s">
        <v>103</v>
      </c>
      <c r="I1481" s="1" t="s">
        <v>53</v>
      </c>
      <c r="J1481" s="1" t="s">
        <v>81</v>
      </c>
      <c r="K1481" s="1" t="s">
        <v>82</v>
      </c>
      <c r="L1481" s="1" t="s">
        <v>2692</v>
      </c>
      <c r="M1481" s="3">
        <v>0.39</v>
      </c>
      <c r="N1481" s="1" t="s">
        <v>34</v>
      </c>
      <c r="O1481" s="1" t="s">
        <v>121</v>
      </c>
      <c r="P1481" s="1" t="s">
        <v>334</v>
      </c>
      <c r="Q1481" s="1" t="s">
        <v>2120</v>
      </c>
      <c r="R1481" s="1">
        <v>45801</v>
      </c>
      <c r="S1481" s="5" t="s">
        <v>2665</v>
      </c>
      <c r="T1481" s="5" t="s">
        <v>2665</v>
      </c>
      <c r="U1481" s="2">
        <v>2502.6851999999999</v>
      </c>
      <c r="V1481" s="1">
        <v>22</v>
      </c>
      <c r="W1481" s="4">
        <v>3627.08</v>
      </c>
      <c r="X1481" s="1">
        <v>86500</v>
      </c>
      <c r="Y1481" s="4">
        <f>DataSheet!$E1481-DataSheet!$D1481</f>
        <v>172.92000000000002</v>
      </c>
      <c r="Z1481" s="1" t="e">
        <f t="array" aca="1" ref="Z1481" ca="1">_xludf.IFS(DataSheet!$O1481="Central","Chris",DataSheet!$O1481="East","Erin",DataSheet!$O1481="South","Sam",DataSheet!$O1481="West","William")</f>
        <v>#NAME?</v>
      </c>
    </row>
    <row r="1482" spans="1:26" ht="15.75" customHeight="1">
      <c r="A1482" s="1">
        <v>1907</v>
      </c>
      <c r="B1482" s="1" t="s">
        <v>2693</v>
      </c>
      <c r="C1482" s="1" t="s">
        <v>52</v>
      </c>
      <c r="D1482" s="1">
        <v>0.09</v>
      </c>
      <c r="E1482" s="2">
        <v>7.64</v>
      </c>
      <c r="F1482" s="2">
        <v>1.39</v>
      </c>
      <c r="G1482" s="1" t="s">
        <v>42</v>
      </c>
      <c r="H1482" s="1" t="s">
        <v>103</v>
      </c>
      <c r="I1482" s="1" t="s">
        <v>53</v>
      </c>
      <c r="J1482" s="1" t="s">
        <v>362</v>
      </c>
      <c r="K1482" s="1" t="s">
        <v>82</v>
      </c>
      <c r="L1482" s="1" t="s">
        <v>1632</v>
      </c>
      <c r="M1482" s="3">
        <v>0.36</v>
      </c>
      <c r="N1482" s="1" t="s">
        <v>34</v>
      </c>
      <c r="O1482" s="1" t="s">
        <v>121</v>
      </c>
      <c r="P1482" s="1" t="s">
        <v>334</v>
      </c>
      <c r="Q1482" s="1" t="s">
        <v>2694</v>
      </c>
      <c r="R1482" s="1">
        <v>44052</v>
      </c>
      <c r="S1482" s="5" t="s">
        <v>2665</v>
      </c>
      <c r="T1482" s="5" t="s">
        <v>2695</v>
      </c>
      <c r="U1482" s="2">
        <v>0.68799999999999994</v>
      </c>
      <c r="V1482" s="1">
        <v>1</v>
      </c>
      <c r="W1482" s="4">
        <v>8.34</v>
      </c>
      <c r="X1482" s="1">
        <v>86500</v>
      </c>
      <c r="Y1482" s="4">
        <f>DataSheet!$E1482-DataSheet!$D1482</f>
        <v>7.55</v>
      </c>
      <c r="Z1482" s="1" t="e">
        <f t="array" aca="1" ref="Z1482" ca="1">_xludf.IFS(DataSheet!$O1482="Central","Chris",DataSheet!$O1482="East","Erin",DataSheet!$O1482="South","Sam",DataSheet!$O1482="West","William")</f>
        <v>#NAME?</v>
      </c>
    </row>
    <row r="1483" spans="1:26" ht="15.75" customHeight="1">
      <c r="A1483" s="1">
        <v>2858</v>
      </c>
      <c r="B1483" s="1" t="s">
        <v>2696</v>
      </c>
      <c r="C1483" s="1" t="s">
        <v>126</v>
      </c>
      <c r="D1483" s="1">
        <v>0.06</v>
      </c>
      <c r="E1483" s="2">
        <v>2.94</v>
      </c>
      <c r="F1483" s="2">
        <v>0.96</v>
      </c>
      <c r="G1483" s="1" t="s">
        <v>42</v>
      </c>
      <c r="H1483" s="1" t="s">
        <v>103</v>
      </c>
      <c r="I1483" s="1" t="s">
        <v>53</v>
      </c>
      <c r="J1483" s="1" t="s">
        <v>54</v>
      </c>
      <c r="K1483" s="1" t="s">
        <v>55</v>
      </c>
      <c r="L1483" s="1" t="s">
        <v>864</v>
      </c>
      <c r="M1483" s="3">
        <v>0.57999999999999996</v>
      </c>
      <c r="N1483" s="1" t="s">
        <v>34</v>
      </c>
      <c r="O1483" s="1" t="s">
        <v>35</v>
      </c>
      <c r="P1483" s="1" t="s">
        <v>133</v>
      </c>
      <c r="Q1483" s="1" t="s">
        <v>1424</v>
      </c>
      <c r="R1483" s="1">
        <v>32259</v>
      </c>
      <c r="S1483" s="5" t="s">
        <v>2665</v>
      </c>
      <c r="T1483" s="5" t="s">
        <v>2661</v>
      </c>
      <c r="U1483" s="2">
        <v>-8.8759999999999994</v>
      </c>
      <c r="V1483" s="1">
        <v>3</v>
      </c>
      <c r="W1483" s="4">
        <v>8.7899999999999991</v>
      </c>
      <c r="X1483" s="1">
        <v>88279</v>
      </c>
      <c r="Y1483" s="4">
        <f>DataSheet!$E1483-DataSheet!$D1483</f>
        <v>2.88</v>
      </c>
      <c r="Z1483" s="1" t="e">
        <f t="array" aca="1" ref="Z1483" ca="1">_xludf.IFS(DataSheet!$O1483="Central","Chris",DataSheet!$O1483="East","Erin",DataSheet!$O1483="South","Sam",DataSheet!$O1483="West","William")</f>
        <v>#NAME?</v>
      </c>
    </row>
    <row r="1484" spans="1:26" ht="15.75" customHeight="1">
      <c r="A1484" s="1">
        <v>3132</v>
      </c>
      <c r="B1484" s="1" t="s">
        <v>2697</v>
      </c>
      <c r="C1484" s="1" t="s">
        <v>126</v>
      </c>
      <c r="D1484" s="1">
        <v>0.04</v>
      </c>
      <c r="E1484" s="2">
        <v>62.05</v>
      </c>
      <c r="F1484" s="2">
        <v>3.99</v>
      </c>
      <c r="G1484" s="1" t="s">
        <v>42</v>
      </c>
      <c r="H1484" s="1" t="s">
        <v>103</v>
      </c>
      <c r="I1484" s="1" t="s">
        <v>53</v>
      </c>
      <c r="J1484" s="1" t="s">
        <v>104</v>
      </c>
      <c r="K1484" s="1" t="s">
        <v>82</v>
      </c>
      <c r="L1484" s="1" t="s">
        <v>2698</v>
      </c>
      <c r="M1484" s="3">
        <v>0.55000000000000004</v>
      </c>
      <c r="N1484" s="1" t="s">
        <v>34</v>
      </c>
      <c r="O1484" s="1" t="s">
        <v>57</v>
      </c>
      <c r="P1484" s="1" t="s">
        <v>112</v>
      </c>
      <c r="Q1484" s="1" t="s">
        <v>2699</v>
      </c>
      <c r="R1484" s="1">
        <v>60060</v>
      </c>
      <c r="S1484" s="5" t="s">
        <v>2665</v>
      </c>
      <c r="T1484" s="5" t="s">
        <v>2661</v>
      </c>
      <c r="U1484" s="2">
        <v>1644.0768</v>
      </c>
      <c r="V1484" s="1">
        <v>40</v>
      </c>
      <c r="W1484" s="4">
        <v>2382.7199999999998</v>
      </c>
      <c r="X1484" s="1">
        <v>86794</v>
      </c>
      <c r="Y1484" s="4">
        <f>DataSheet!$E1484-DataSheet!$D1484</f>
        <v>62.01</v>
      </c>
      <c r="Z1484" s="1" t="e">
        <f t="array" aca="1" ref="Z1484" ca="1">_xludf.IFS(DataSheet!$O1484="Central","Chris",DataSheet!$O1484="East","Erin",DataSheet!$O1484="South","Sam",DataSheet!$O1484="West","William")</f>
        <v>#NAME?</v>
      </c>
    </row>
    <row r="1485" spans="1:26" ht="15.75" customHeight="1">
      <c r="A1485" s="1">
        <v>3113</v>
      </c>
      <c r="B1485" s="1" t="s">
        <v>2700</v>
      </c>
      <c r="C1485" s="1" t="s">
        <v>79</v>
      </c>
      <c r="D1485" s="1">
        <v>7.0000000000000007E-2</v>
      </c>
      <c r="E1485" s="2">
        <v>34.54</v>
      </c>
      <c r="F1485" s="2">
        <v>14.72</v>
      </c>
      <c r="G1485" s="1" t="s">
        <v>42</v>
      </c>
      <c r="H1485" s="1" t="s">
        <v>103</v>
      </c>
      <c r="I1485" s="1" t="s">
        <v>53</v>
      </c>
      <c r="J1485" s="1" t="s">
        <v>81</v>
      </c>
      <c r="K1485" s="1" t="s">
        <v>82</v>
      </c>
      <c r="L1485" s="1" t="s">
        <v>2701</v>
      </c>
      <c r="M1485" s="3">
        <v>0.37</v>
      </c>
      <c r="N1485" s="1" t="s">
        <v>34</v>
      </c>
      <c r="O1485" s="1" t="s">
        <v>35</v>
      </c>
      <c r="P1485" s="1" t="s">
        <v>178</v>
      </c>
      <c r="Q1485" s="1" t="s">
        <v>2702</v>
      </c>
      <c r="R1485" s="1">
        <v>70560</v>
      </c>
      <c r="S1485" s="5" t="s">
        <v>2665</v>
      </c>
      <c r="T1485" s="5" t="s">
        <v>2661</v>
      </c>
      <c r="U1485" s="2">
        <v>-20.182259999999999</v>
      </c>
      <c r="V1485" s="1">
        <v>17</v>
      </c>
      <c r="W1485" s="4">
        <v>574.97</v>
      </c>
      <c r="X1485" s="1">
        <v>86860</v>
      </c>
      <c r="Y1485" s="4">
        <f>DataSheet!$E1485-DataSheet!$D1485</f>
        <v>34.47</v>
      </c>
      <c r="Z1485" s="1" t="e">
        <f t="array" aca="1" ref="Z1485" ca="1">_xludf.IFS(DataSheet!$O1485="Central","Chris",DataSheet!$O1485="East","Erin",DataSheet!$O1485="South","Sam",DataSheet!$O1485="West","William")</f>
        <v>#NAME?</v>
      </c>
    </row>
    <row r="1486" spans="1:26" ht="15.75" customHeight="1">
      <c r="A1486" s="1">
        <v>3113</v>
      </c>
      <c r="B1486" s="1" t="s">
        <v>2700</v>
      </c>
      <c r="C1486" s="1" t="s">
        <v>79</v>
      </c>
      <c r="D1486" s="1">
        <v>0.02</v>
      </c>
      <c r="E1486" s="2">
        <v>12.28</v>
      </c>
      <c r="F1486" s="2">
        <v>6.47</v>
      </c>
      <c r="G1486" s="1" t="s">
        <v>42</v>
      </c>
      <c r="H1486" s="1" t="s">
        <v>103</v>
      </c>
      <c r="I1486" s="1" t="s">
        <v>53</v>
      </c>
      <c r="J1486" s="1" t="s">
        <v>97</v>
      </c>
      <c r="K1486" s="1" t="s">
        <v>82</v>
      </c>
      <c r="L1486" s="1" t="s">
        <v>2703</v>
      </c>
      <c r="M1486" s="3">
        <v>0.38</v>
      </c>
      <c r="N1486" s="1" t="s">
        <v>34</v>
      </c>
      <c r="O1486" s="1" t="s">
        <v>35</v>
      </c>
      <c r="P1486" s="1" t="s">
        <v>178</v>
      </c>
      <c r="Q1486" s="1" t="s">
        <v>2702</v>
      </c>
      <c r="R1486" s="1">
        <v>70560</v>
      </c>
      <c r="S1486" s="5" t="s">
        <v>2665</v>
      </c>
      <c r="T1486" s="5" t="s">
        <v>2665</v>
      </c>
      <c r="U1486" s="2">
        <v>-156.97219999999999</v>
      </c>
      <c r="V1486" s="1">
        <v>9</v>
      </c>
      <c r="W1486" s="4">
        <v>115.22</v>
      </c>
      <c r="X1486" s="1">
        <v>86860</v>
      </c>
      <c r="Y1486" s="4">
        <f>DataSheet!$E1486-DataSheet!$D1486</f>
        <v>12.26</v>
      </c>
      <c r="Z1486" s="1" t="e">
        <f t="array" aca="1" ref="Z1486" ca="1">_xludf.IFS(DataSheet!$O1486="Central","Chris",DataSheet!$O1486="East","Erin",DataSheet!$O1486="South","Sam",DataSheet!$O1486="West","William")</f>
        <v>#NAME?</v>
      </c>
    </row>
    <row r="1487" spans="1:26" ht="15.75" customHeight="1">
      <c r="A1487" s="1">
        <v>3113</v>
      </c>
      <c r="B1487" s="1" t="s">
        <v>2700</v>
      </c>
      <c r="C1487" s="1" t="s">
        <v>79</v>
      </c>
      <c r="D1487" s="1">
        <v>0.06</v>
      </c>
      <c r="E1487" s="2">
        <v>34.58</v>
      </c>
      <c r="F1487" s="2">
        <v>8.99</v>
      </c>
      <c r="G1487" s="1" t="s">
        <v>96</v>
      </c>
      <c r="H1487" s="1" t="s">
        <v>103</v>
      </c>
      <c r="I1487" s="1" t="s">
        <v>53</v>
      </c>
      <c r="J1487" s="1" t="s">
        <v>54</v>
      </c>
      <c r="K1487" s="1" t="s">
        <v>46</v>
      </c>
      <c r="L1487" s="1" t="s">
        <v>2704</v>
      </c>
      <c r="M1487" s="3">
        <v>0.56000000000000005</v>
      </c>
      <c r="N1487" s="1" t="s">
        <v>34</v>
      </c>
      <c r="O1487" s="1" t="s">
        <v>35</v>
      </c>
      <c r="P1487" s="1" t="s">
        <v>178</v>
      </c>
      <c r="Q1487" s="1" t="s">
        <v>2702</v>
      </c>
      <c r="R1487" s="1">
        <v>70560</v>
      </c>
      <c r="S1487" s="5" t="s">
        <v>2665</v>
      </c>
      <c r="T1487" s="5" t="s">
        <v>2689</v>
      </c>
      <c r="U1487" s="2">
        <v>384.5043</v>
      </c>
      <c r="V1487" s="1">
        <v>13</v>
      </c>
      <c r="W1487" s="4">
        <v>456.58</v>
      </c>
      <c r="X1487" s="1">
        <v>86860</v>
      </c>
      <c r="Y1487" s="4">
        <f>DataSheet!$E1487-DataSheet!$D1487</f>
        <v>34.519999999999996</v>
      </c>
      <c r="Z1487" s="1" t="e">
        <f t="array" aca="1" ref="Z1487" ca="1">_xludf.IFS(DataSheet!$O1487="Central","Chris",DataSheet!$O1487="East","Erin",DataSheet!$O1487="South","Sam",DataSheet!$O1487="West","William")</f>
        <v>#NAME?</v>
      </c>
    </row>
    <row r="1488" spans="1:26" ht="15.75" customHeight="1">
      <c r="A1488" s="1">
        <v>2035</v>
      </c>
      <c r="B1488" s="1" t="s">
        <v>2705</v>
      </c>
      <c r="C1488" s="1" t="s">
        <v>27</v>
      </c>
      <c r="D1488" s="1">
        <v>0.1</v>
      </c>
      <c r="E1488" s="2">
        <v>1.89</v>
      </c>
      <c r="F1488" s="2">
        <v>0.76</v>
      </c>
      <c r="G1488" s="1" t="s">
        <v>42</v>
      </c>
      <c r="H1488" s="1" t="s">
        <v>43</v>
      </c>
      <c r="I1488" s="1" t="s">
        <v>53</v>
      </c>
      <c r="J1488" s="1" t="s">
        <v>188</v>
      </c>
      <c r="K1488" s="1" t="s">
        <v>55</v>
      </c>
      <c r="L1488" s="1" t="s">
        <v>2706</v>
      </c>
      <c r="M1488" s="3">
        <v>0.83</v>
      </c>
      <c r="N1488" s="1" t="s">
        <v>34</v>
      </c>
      <c r="O1488" s="1" t="s">
        <v>35</v>
      </c>
      <c r="P1488" s="1" t="s">
        <v>133</v>
      </c>
      <c r="Q1488" s="1" t="s">
        <v>627</v>
      </c>
      <c r="R1488" s="1">
        <v>33403</v>
      </c>
      <c r="S1488" s="5" t="s">
        <v>2661</v>
      </c>
      <c r="T1488" s="5" t="s">
        <v>2682</v>
      </c>
      <c r="U1488" s="2">
        <v>-40.432000000000002</v>
      </c>
      <c r="V1488" s="1">
        <v>20</v>
      </c>
      <c r="W1488" s="4">
        <v>36.72</v>
      </c>
      <c r="X1488" s="1">
        <v>87117</v>
      </c>
      <c r="Y1488" s="4">
        <f>DataSheet!$E1488-DataSheet!$D1488</f>
        <v>1.7899999999999998</v>
      </c>
      <c r="Z1488" s="1" t="e">
        <f t="array" aca="1" ref="Z1488" ca="1">_xludf.IFS(DataSheet!$O1488="Central","Chris",DataSheet!$O1488="East","Erin",DataSheet!$O1488="South","Sam",DataSheet!$O1488="West","William")</f>
        <v>#NAME?</v>
      </c>
    </row>
    <row r="1489" spans="1:26" ht="15.75" customHeight="1">
      <c r="A1489" s="1">
        <v>1554</v>
      </c>
      <c r="B1489" s="1" t="s">
        <v>1198</v>
      </c>
      <c r="C1489" s="1" t="s">
        <v>41</v>
      </c>
      <c r="D1489" s="1">
        <v>0.04</v>
      </c>
      <c r="E1489" s="2">
        <v>10.98</v>
      </c>
      <c r="F1489" s="2">
        <v>3.99</v>
      </c>
      <c r="G1489" s="1" t="s">
        <v>42</v>
      </c>
      <c r="H1489" s="1" t="s">
        <v>29</v>
      </c>
      <c r="I1489" s="1" t="s">
        <v>53</v>
      </c>
      <c r="J1489" s="1" t="s">
        <v>104</v>
      </c>
      <c r="K1489" s="1" t="s">
        <v>82</v>
      </c>
      <c r="L1489" s="1" t="s">
        <v>1774</v>
      </c>
      <c r="M1489" s="3">
        <v>0.57999999999999996</v>
      </c>
      <c r="N1489" s="1" t="s">
        <v>34</v>
      </c>
      <c r="O1489" s="1" t="s">
        <v>35</v>
      </c>
      <c r="P1489" s="1" t="s">
        <v>36</v>
      </c>
      <c r="Q1489" s="1" t="s">
        <v>1200</v>
      </c>
      <c r="R1489" s="1">
        <v>39503</v>
      </c>
      <c r="S1489" s="5" t="s">
        <v>2661</v>
      </c>
      <c r="T1489" s="5" t="s">
        <v>2661</v>
      </c>
      <c r="U1489" s="2">
        <v>481.03199999999998</v>
      </c>
      <c r="V1489" s="1">
        <v>15</v>
      </c>
      <c r="W1489" s="4">
        <v>172.22</v>
      </c>
      <c r="X1489" s="1">
        <v>87485</v>
      </c>
      <c r="Y1489" s="4">
        <f>DataSheet!$E1489-DataSheet!$D1489</f>
        <v>10.940000000000001</v>
      </c>
      <c r="Z1489" s="1" t="e">
        <f t="array" aca="1" ref="Z1489" ca="1">_xludf.IFS(DataSheet!$O1489="Central","Chris",DataSheet!$O1489="East","Erin",DataSheet!$O1489="South","Sam",DataSheet!$O1489="West","William")</f>
        <v>#NAME?</v>
      </c>
    </row>
    <row r="1490" spans="1:26" ht="15.75" customHeight="1">
      <c r="A1490" s="1">
        <v>3086</v>
      </c>
      <c r="B1490" s="1" t="s">
        <v>2707</v>
      </c>
      <c r="C1490" s="1" t="s">
        <v>41</v>
      </c>
      <c r="D1490" s="1">
        <v>0.05</v>
      </c>
      <c r="E1490" s="2">
        <v>39.99</v>
      </c>
      <c r="F1490" s="2">
        <v>10.25</v>
      </c>
      <c r="G1490" s="1" t="s">
        <v>96</v>
      </c>
      <c r="H1490" s="1" t="s">
        <v>43</v>
      </c>
      <c r="I1490" s="1" t="s">
        <v>44</v>
      </c>
      <c r="J1490" s="1" t="s">
        <v>45</v>
      </c>
      <c r="K1490" s="1" t="s">
        <v>82</v>
      </c>
      <c r="L1490" s="1" t="s">
        <v>2708</v>
      </c>
      <c r="M1490" s="3">
        <v>0.55000000000000004</v>
      </c>
      <c r="N1490" s="1" t="s">
        <v>34</v>
      </c>
      <c r="O1490" s="1" t="s">
        <v>35</v>
      </c>
      <c r="P1490" s="1" t="s">
        <v>133</v>
      </c>
      <c r="Q1490" s="1" t="s">
        <v>2709</v>
      </c>
      <c r="R1490" s="1">
        <v>34287</v>
      </c>
      <c r="S1490" s="5" t="s">
        <v>2661</v>
      </c>
      <c r="T1490" s="5" t="s">
        <v>2689</v>
      </c>
      <c r="U1490" s="2">
        <v>4.29</v>
      </c>
      <c r="V1490" s="1">
        <v>3</v>
      </c>
      <c r="W1490" s="4">
        <v>130.91</v>
      </c>
      <c r="X1490" s="1">
        <v>88380</v>
      </c>
      <c r="Y1490" s="4">
        <f>DataSheet!$E1490-DataSheet!$D1490</f>
        <v>39.940000000000005</v>
      </c>
      <c r="Z1490" s="1" t="e">
        <f t="array" aca="1" ref="Z1490" ca="1">_xludf.IFS(DataSheet!$O1490="Central","Chris",DataSheet!$O1490="East","Erin",DataSheet!$O1490="South","Sam",DataSheet!$O1490="West","William")</f>
        <v>#NAME?</v>
      </c>
    </row>
    <row r="1491" spans="1:26" ht="15.75" customHeight="1">
      <c r="A1491" s="1">
        <v>487</v>
      </c>
      <c r="B1491" s="1" t="s">
        <v>2710</v>
      </c>
      <c r="C1491" s="1" t="s">
        <v>126</v>
      </c>
      <c r="D1491" s="1">
        <v>0.1</v>
      </c>
      <c r="E1491" s="2">
        <v>3.36</v>
      </c>
      <c r="F1491" s="2">
        <v>6.27</v>
      </c>
      <c r="G1491" s="1" t="s">
        <v>96</v>
      </c>
      <c r="H1491" s="1" t="s">
        <v>103</v>
      </c>
      <c r="I1491" s="1" t="s">
        <v>53</v>
      </c>
      <c r="J1491" s="1" t="s">
        <v>81</v>
      </c>
      <c r="K1491" s="1" t="s">
        <v>82</v>
      </c>
      <c r="L1491" s="1" t="s">
        <v>198</v>
      </c>
      <c r="M1491" s="3">
        <v>0.4</v>
      </c>
      <c r="N1491" s="1" t="s">
        <v>34</v>
      </c>
      <c r="O1491" s="1" t="s">
        <v>121</v>
      </c>
      <c r="P1491" s="1" t="s">
        <v>348</v>
      </c>
      <c r="Q1491" s="1" t="s">
        <v>349</v>
      </c>
      <c r="R1491" s="1">
        <v>4073</v>
      </c>
      <c r="S1491" s="5" t="s">
        <v>2661</v>
      </c>
      <c r="T1491" s="5" t="s">
        <v>2689</v>
      </c>
      <c r="U1491" s="2">
        <v>-67.0565</v>
      </c>
      <c r="V1491" s="1">
        <v>5</v>
      </c>
      <c r="W1491" s="4">
        <v>20.87</v>
      </c>
      <c r="X1491" s="1">
        <v>91063</v>
      </c>
      <c r="Y1491" s="4">
        <f>DataSheet!$E1491-DataSheet!$D1491</f>
        <v>3.26</v>
      </c>
      <c r="Z1491" s="1" t="e">
        <f t="array" aca="1" ref="Z1491" ca="1">_xludf.IFS(DataSheet!$O1491="Central","Chris",DataSheet!$O1491="East","Erin",DataSheet!$O1491="South","Sam",DataSheet!$O1491="West","William")</f>
        <v>#NAME?</v>
      </c>
    </row>
    <row r="1492" spans="1:26" ht="15.75" customHeight="1">
      <c r="A1492" s="1">
        <v>488</v>
      </c>
      <c r="B1492" s="1" t="s">
        <v>2711</v>
      </c>
      <c r="C1492" s="1" t="s">
        <v>126</v>
      </c>
      <c r="D1492" s="1">
        <v>7.0000000000000007E-2</v>
      </c>
      <c r="E1492" s="2">
        <v>12.28</v>
      </c>
      <c r="F1492" s="2">
        <v>4.8600000000000003</v>
      </c>
      <c r="G1492" s="1" t="s">
        <v>42</v>
      </c>
      <c r="H1492" s="1" t="s">
        <v>103</v>
      </c>
      <c r="I1492" s="1" t="s">
        <v>53</v>
      </c>
      <c r="J1492" s="1" t="s">
        <v>97</v>
      </c>
      <c r="K1492" s="1" t="s">
        <v>82</v>
      </c>
      <c r="L1492" s="1" t="s">
        <v>1951</v>
      </c>
      <c r="M1492" s="3">
        <v>0.38</v>
      </c>
      <c r="N1492" s="1" t="s">
        <v>34</v>
      </c>
      <c r="O1492" s="1" t="s">
        <v>121</v>
      </c>
      <c r="P1492" s="1" t="s">
        <v>348</v>
      </c>
      <c r="Q1492" s="1" t="s">
        <v>2558</v>
      </c>
      <c r="R1492" s="1">
        <v>4106</v>
      </c>
      <c r="S1492" s="5" t="s">
        <v>2661</v>
      </c>
      <c r="T1492" s="5" t="s">
        <v>2682</v>
      </c>
      <c r="U1492" s="2">
        <v>-7.94</v>
      </c>
      <c r="V1492" s="1">
        <v>2</v>
      </c>
      <c r="W1492" s="4">
        <v>25.7</v>
      </c>
      <c r="X1492" s="1">
        <v>91063</v>
      </c>
      <c r="Y1492" s="4">
        <f>DataSheet!$E1492-DataSheet!$D1492</f>
        <v>12.209999999999999</v>
      </c>
      <c r="Z1492" s="1" t="e">
        <f t="array" aca="1" ref="Z1492" ca="1">_xludf.IFS(DataSheet!$O1492="Central","Chris",DataSheet!$O1492="East","Erin",DataSheet!$O1492="South","Sam",DataSheet!$O1492="West","William")</f>
        <v>#NAME?</v>
      </c>
    </row>
    <row r="1493" spans="1:26" ht="15.75" customHeight="1">
      <c r="A1493" s="1">
        <v>489</v>
      </c>
      <c r="B1493" s="1" t="s">
        <v>2712</v>
      </c>
      <c r="C1493" s="1" t="s">
        <v>126</v>
      </c>
      <c r="D1493" s="1">
        <v>0.09</v>
      </c>
      <c r="E1493" s="2">
        <v>20.99</v>
      </c>
      <c r="F1493" s="2">
        <v>0.99</v>
      </c>
      <c r="G1493" s="1" t="s">
        <v>42</v>
      </c>
      <c r="H1493" s="1" t="s">
        <v>103</v>
      </c>
      <c r="I1493" s="1" t="s">
        <v>44</v>
      </c>
      <c r="J1493" s="1" t="s">
        <v>145</v>
      </c>
      <c r="K1493" s="1" t="s">
        <v>55</v>
      </c>
      <c r="L1493" s="1" t="s">
        <v>2455</v>
      </c>
      <c r="M1493" s="3">
        <v>0.56999999999999995</v>
      </c>
      <c r="N1493" s="1" t="s">
        <v>34</v>
      </c>
      <c r="O1493" s="1" t="s">
        <v>121</v>
      </c>
      <c r="P1493" s="1" t="s">
        <v>422</v>
      </c>
      <c r="Q1493" s="1" t="s">
        <v>2713</v>
      </c>
      <c r="R1493" s="1">
        <v>2062</v>
      </c>
      <c r="S1493" s="5" t="s">
        <v>2661</v>
      </c>
      <c r="T1493" s="5" t="s">
        <v>2661</v>
      </c>
      <c r="U1493" s="2">
        <v>122.292</v>
      </c>
      <c r="V1493" s="1">
        <v>14</v>
      </c>
      <c r="W1493" s="4">
        <v>229.57</v>
      </c>
      <c r="X1493" s="1">
        <v>91063</v>
      </c>
      <c r="Y1493" s="4">
        <f>DataSheet!$E1493-DataSheet!$D1493</f>
        <v>20.9</v>
      </c>
      <c r="Z1493" s="1" t="e">
        <f t="array" aca="1" ref="Z1493" ca="1">_xludf.IFS(DataSheet!$O1493="Central","Chris",DataSheet!$O1493="East","Erin",DataSheet!$O1493="South","Sam",DataSheet!$O1493="West","William")</f>
        <v>#NAME?</v>
      </c>
    </row>
    <row r="1494" spans="1:26" ht="15.75" customHeight="1">
      <c r="A1494" s="1">
        <v>266</v>
      </c>
      <c r="B1494" s="1" t="s">
        <v>2662</v>
      </c>
      <c r="C1494" s="1" t="s">
        <v>79</v>
      </c>
      <c r="D1494" s="1">
        <v>0</v>
      </c>
      <c r="E1494" s="2">
        <v>73.98</v>
      </c>
      <c r="F1494" s="2">
        <v>12.14</v>
      </c>
      <c r="G1494" s="1" t="s">
        <v>96</v>
      </c>
      <c r="H1494" s="1" t="s">
        <v>103</v>
      </c>
      <c r="I1494" s="1" t="s">
        <v>44</v>
      </c>
      <c r="J1494" s="1" t="s">
        <v>45</v>
      </c>
      <c r="K1494" s="1" t="s">
        <v>82</v>
      </c>
      <c r="L1494" s="1" t="s">
        <v>762</v>
      </c>
      <c r="M1494" s="3">
        <v>0.67</v>
      </c>
      <c r="N1494" s="1" t="s">
        <v>34</v>
      </c>
      <c r="O1494" s="1" t="s">
        <v>57</v>
      </c>
      <c r="P1494" s="1" t="s">
        <v>199</v>
      </c>
      <c r="Q1494" s="1" t="s">
        <v>2664</v>
      </c>
      <c r="R1494" s="1">
        <v>78207</v>
      </c>
      <c r="S1494" s="5" t="s">
        <v>2661</v>
      </c>
      <c r="T1494" s="5" t="s">
        <v>2682</v>
      </c>
      <c r="U1494" s="2">
        <v>326.25</v>
      </c>
      <c r="V1494" s="1">
        <v>17</v>
      </c>
      <c r="W1494" s="4">
        <v>1300.81</v>
      </c>
      <c r="X1494" s="1">
        <v>90593</v>
      </c>
      <c r="Y1494" s="4">
        <f>DataSheet!$E1494-DataSheet!$D1494</f>
        <v>73.98</v>
      </c>
      <c r="Z1494" s="1" t="e">
        <f t="array" aca="1" ref="Z1494" ca="1">_xludf.IFS(DataSheet!$O1494="Central","Chris",DataSheet!$O1494="East","Erin",DataSheet!$O1494="South","Sam",DataSheet!$O1494="West","William")</f>
        <v>#NAME?</v>
      </c>
    </row>
    <row r="1495" spans="1:26" ht="15.75" customHeight="1">
      <c r="A1495" s="1">
        <v>1433</v>
      </c>
      <c r="B1495" s="1" t="s">
        <v>1585</v>
      </c>
      <c r="C1495" s="1" t="s">
        <v>41</v>
      </c>
      <c r="D1495" s="1">
        <v>7.0000000000000007E-2</v>
      </c>
      <c r="E1495" s="2">
        <v>300.98</v>
      </c>
      <c r="F1495" s="2">
        <v>64.73</v>
      </c>
      <c r="G1495" s="1" t="s">
        <v>28</v>
      </c>
      <c r="H1495" s="1" t="s">
        <v>103</v>
      </c>
      <c r="I1495" s="1" t="s">
        <v>30</v>
      </c>
      <c r="J1495" s="1" t="s">
        <v>119</v>
      </c>
      <c r="K1495" s="1" t="s">
        <v>63</v>
      </c>
      <c r="L1495" s="1" t="s">
        <v>1399</v>
      </c>
      <c r="M1495" s="3">
        <v>0.56000000000000005</v>
      </c>
      <c r="N1495" s="1" t="s">
        <v>34</v>
      </c>
      <c r="O1495" s="1" t="s">
        <v>57</v>
      </c>
      <c r="P1495" s="1" t="s">
        <v>58</v>
      </c>
      <c r="Q1495" s="1" t="s">
        <v>1586</v>
      </c>
      <c r="R1495" s="1">
        <v>47130</v>
      </c>
      <c r="S1495" s="5" t="s">
        <v>2689</v>
      </c>
      <c r="T1495" s="5" t="s">
        <v>2643</v>
      </c>
      <c r="U1495" s="2">
        <v>1399.64</v>
      </c>
      <c r="V1495" s="1">
        <v>14</v>
      </c>
      <c r="W1495" s="4">
        <v>4285.5600000000004</v>
      </c>
      <c r="X1495" s="1">
        <v>86828</v>
      </c>
      <c r="Y1495" s="4">
        <f>DataSheet!$E1495-DataSheet!$D1495</f>
        <v>300.91000000000003</v>
      </c>
      <c r="Z1495" s="1" t="e">
        <f t="array" aca="1" ref="Z1495" ca="1">_xludf.IFS(DataSheet!$O1495="Central","Chris",DataSheet!$O1495="East","Erin",DataSheet!$O1495="South","Sam",DataSheet!$O1495="West","William")</f>
        <v>#NAME?</v>
      </c>
    </row>
    <row r="1496" spans="1:26" ht="15.75" customHeight="1">
      <c r="A1496" s="1">
        <v>1433</v>
      </c>
      <c r="B1496" s="1" t="s">
        <v>1585</v>
      </c>
      <c r="C1496" s="1" t="s">
        <v>41</v>
      </c>
      <c r="D1496" s="1">
        <v>0.01</v>
      </c>
      <c r="E1496" s="2">
        <v>20.98</v>
      </c>
      <c r="F1496" s="2">
        <v>45</v>
      </c>
      <c r="G1496" s="1" t="s">
        <v>28</v>
      </c>
      <c r="H1496" s="1" t="s">
        <v>103</v>
      </c>
      <c r="I1496" s="1" t="s">
        <v>53</v>
      </c>
      <c r="J1496" s="1" t="s">
        <v>87</v>
      </c>
      <c r="K1496" s="1" t="s">
        <v>63</v>
      </c>
      <c r="L1496" s="1" t="s">
        <v>2714</v>
      </c>
      <c r="M1496" s="3">
        <v>0.61</v>
      </c>
      <c r="N1496" s="1" t="s">
        <v>34</v>
      </c>
      <c r="O1496" s="1" t="s">
        <v>57</v>
      </c>
      <c r="P1496" s="1" t="s">
        <v>58</v>
      </c>
      <c r="Q1496" s="1" t="s">
        <v>1586</v>
      </c>
      <c r="R1496" s="1">
        <v>47130</v>
      </c>
      <c r="S1496" s="5" t="s">
        <v>2689</v>
      </c>
      <c r="T1496" s="5" t="s">
        <v>2689</v>
      </c>
      <c r="U1496" s="2">
        <v>232.642</v>
      </c>
      <c r="V1496" s="1">
        <v>28</v>
      </c>
      <c r="W1496" s="4">
        <v>631.37</v>
      </c>
      <c r="X1496" s="1">
        <v>86828</v>
      </c>
      <c r="Y1496" s="4">
        <f>DataSheet!$E1496-DataSheet!$D1496</f>
        <v>20.97</v>
      </c>
      <c r="Z1496" s="1" t="e">
        <f t="array" aca="1" ref="Z1496" ca="1">_xludf.IFS(DataSheet!$O1496="Central","Chris",DataSheet!$O1496="East","Erin",DataSheet!$O1496="South","Sam",DataSheet!$O1496="West","William")</f>
        <v>#NAME?</v>
      </c>
    </row>
    <row r="1497" spans="1:26" ht="15.75" customHeight="1">
      <c r="A1497" s="1">
        <v>2431</v>
      </c>
      <c r="B1497" s="1" t="s">
        <v>2715</v>
      </c>
      <c r="C1497" s="1" t="s">
        <v>41</v>
      </c>
      <c r="D1497" s="1">
        <v>7.0000000000000007E-2</v>
      </c>
      <c r="E1497" s="2">
        <v>155.06</v>
      </c>
      <c r="F1497" s="2">
        <v>7.07</v>
      </c>
      <c r="G1497" s="1" t="s">
        <v>42</v>
      </c>
      <c r="H1497" s="1" t="s">
        <v>43</v>
      </c>
      <c r="I1497" s="1" t="s">
        <v>53</v>
      </c>
      <c r="J1497" s="1" t="s">
        <v>87</v>
      </c>
      <c r="K1497" s="1" t="s">
        <v>82</v>
      </c>
      <c r="L1497" s="1" t="s">
        <v>115</v>
      </c>
      <c r="M1497" s="3">
        <v>0.59</v>
      </c>
      <c r="N1497" s="1" t="s">
        <v>34</v>
      </c>
      <c r="O1497" s="1" t="s">
        <v>65</v>
      </c>
      <c r="P1497" s="1" t="s">
        <v>99</v>
      </c>
      <c r="Q1497" s="1" t="s">
        <v>109</v>
      </c>
      <c r="R1497" s="1">
        <v>90004</v>
      </c>
      <c r="S1497" s="5" t="s">
        <v>2689</v>
      </c>
      <c r="T1497" s="5" t="s">
        <v>2689</v>
      </c>
      <c r="U1497" s="2">
        <v>-121.75</v>
      </c>
      <c r="V1497" s="1">
        <v>14</v>
      </c>
      <c r="W1497" s="4">
        <v>2039.07</v>
      </c>
      <c r="X1497" s="1">
        <v>5920</v>
      </c>
      <c r="Y1497" s="4">
        <f>DataSheet!$E1497-DataSheet!$D1497</f>
        <v>154.99</v>
      </c>
      <c r="Z1497" s="1" t="e">
        <f t="array" aca="1" ref="Z1497" ca="1">_xludf.IFS(DataSheet!$O1497="Central","Chris",DataSheet!$O1497="East","Erin",DataSheet!$O1497="South","Sam",DataSheet!$O1497="West","William")</f>
        <v>#NAME?</v>
      </c>
    </row>
    <row r="1498" spans="1:26" ht="15.75" customHeight="1">
      <c r="A1498" s="1">
        <v>2432</v>
      </c>
      <c r="B1498" s="1" t="s">
        <v>2716</v>
      </c>
      <c r="C1498" s="1" t="s">
        <v>41</v>
      </c>
      <c r="D1498" s="1">
        <v>7.0000000000000007E-2</v>
      </c>
      <c r="E1498" s="2">
        <v>155.06</v>
      </c>
      <c r="F1498" s="2">
        <v>7.07</v>
      </c>
      <c r="G1498" s="1" t="s">
        <v>42</v>
      </c>
      <c r="H1498" s="1" t="s">
        <v>43</v>
      </c>
      <c r="I1498" s="1" t="s">
        <v>53</v>
      </c>
      <c r="J1498" s="1" t="s">
        <v>87</v>
      </c>
      <c r="K1498" s="1" t="s">
        <v>82</v>
      </c>
      <c r="L1498" s="1" t="s">
        <v>115</v>
      </c>
      <c r="M1498" s="3">
        <v>0.59</v>
      </c>
      <c r="N1498" s="1" t="s">
        <v>34</v>
      </c>
      <c r="O1498" s="1" t="s">
        <v>57</v>
      </c>
      <c r="P1498" s="1" t="s">
        <v>220</v>
      </c>
      <c r="Q1498" s="1" t="s">
        <v>2717</v>
      </c>
      <c r="R1498" s="1">
        <v>73110</v>
      </c>
      <c r="S1498" s="5" t="s">
        <v>2689</v>
      </c>
      <c r="T1498" s="5" t="s">
        <v>2689</v>
      </c>
      <c r="U1498" s="2">
        <v>24.35</v>
      </c>
      <c r="V1498" s="1">
        <v>3</v>
      </c>
      <c r="W1498" s="4">
        <v>436.94</v>
      </c>
      <c r="X1498" s="1">
        <v>89096</v>
      </c>
      <c r="Y1498" s="4">
        <f>DataSheet!$E1498-DataSheet!$D1498</f>
        <v>154.99</v>
      </c>
      <c r="Z1498" s="1" t="e">
        <f t="array" aca="1" ref="Z1498" ca="1">_xludf.IFS(DataSheet!$O1498="Central","Chris",DataSheet!$O1498="East","Erin",DataSheet!$O1498="South","Sam",DataSheet!$O1498="West","William")</f>
        <v>#NAME?</v>
      </c>
    </row>
    <row r="1499" spans="1:26" ht="15.75" customHeight="1">
      <c r="A1499" s="1">
        <v>3264</v>
      </c>
      <c r="B1499" s="1" t="s">
        <v>2718</v>
      </c>
      <c r="C1499" s="1" t="s">
        <v>126</v>
      </c>
      <c r="D1499" s="1">
        <v>0.04</v>
      </c>
      <c r="E1499" s="2">
        <v>9.99</v>
      </c>
      <c r="F1499" s="2">
        <v>11.59</v>
      </c>
      <c r="G1499" s="1" t="s">
        <v>42</v>
      </c>
      <c r="H1499" s="1" t="s">
        <v>103</v>
      </c>
      <c r="I1499" s="1" t="s">
        <v>53</v>
      </c>
      <c r="J1499" s="1" t="s">
        <v>97</v>
      </c>
      <c r="K1499" s="1" t="s">
        <v>82</v>
      </c>
      <c r="L1499" s="1" t="s">
        <v>2314</v>
      </c>
      <c r="M1499" s="3">
        <v>0.4</v>
      </c>
      <c r="N1499" s="1" t="s">
        <v>34</v>
      </c>
      <c r="O1499" s="1" t="s">
        <v>65</v>
      </c>
      <c r="P1499" s="1" t="s">
        <v>99</v>
      </c>
      <c r="Q1499" s="1" t="s">
        <v>2719</v>
      </c>
      <c r="R1499" s="1">
        <v>95501</v>
      </c>
      <c r="S1499" s="5" t="s">
        <v>2689</v>
      </c>
      <c r="T1499" s="5" t="s">
        <v>2643</v>
      </c>
      <c r="U1499" s="2">
        <v>-92.32</v>
      </c>
      <c r="V1499" s="1">
        <v>5</v>
      </c>
      <c r="W1499" s="4">
        <v>52.09</v>
      </c>
      <c r="X1499" s="1">
        <v>89835</v>
      </c>
      <c r="Y1499" s="4">
        <f>DataSheet!$E1499-DataSheet!$D1499</f>
        <v>9.9500000000000011</v>
      </c>
      <c r="Z1499" s="1" t="e">
        <f t="array" aca="1" ref="Z1499" ca="1">_xludf.IFS(DataSheet!$O1499="Central","Chris",DataSheet!$O1499="East","Erin",DataSheet!$O1499="South","Sam",DataSheet!$O1499="West","William")</f>
        <v>#NAME?</v>
      </c>
    </row>
    <row r="1500" spans="1:26" ht="15.75" customHeight="1">
      <c r="A1500" s="1">
        <v>918</v>
      </c>
      <c r="B1500" s="1" t="s">
        <v>2252</v>
      </c>
      <c r="C1500" s="1" t="s">
        <v>27</v>
      </c>
      <c r="D1500" s="1">
        <v>0.09</v>
      </c>
      <c r="E1500" s="2">
        <v>58.14</v>
      </c>
      <c r="F1500" s="2">
        <v>36.61</v>
      </c>
      <c r="G1500" s="1" t="s">
        <v>28</v>
      </c>
      <c r="H1500" s="1" t="s">
        <v>103</v>
      </c>
      <c r="I1500" s="1" t="s">
        <v>30</v>
      </c>
      <c r="J1500" s="1" t="s">
        <v>127</v>
      </c>
      <c r="K1500" s="1" t="s">
        <v>32</v>
      </c>
      <c r="L1500" s="1" t="s">
        <v>2720</v>
      </c>
      <c r="M1500" s="3">
        <v>0.61</v>
      </c>
      <c r="N1500" s="1" t="s">
        <v>34</v>
      </c>
      <c r="O1500" s="1" t="s">
        <v>65</v>
      </c>
      <c r="P1500" s="1" t="s">
        <v>99</v>
      </c>
      <c r="Q1500" s="1" t="s">
        <v>2254</v>
      </c>
      <c r="R1500" s="1">
        <v>91730</v>
      </c>
      <c r="S1500" s="5" t="s">
        <v>2682</v>
      </c>
      <c r="T1500" s="5" t="s">
        <v>2643</v>
      </c>
      <c r="U1500" s="2">
        <v>187.41200000000001</v>
      </c>
      <c r="V1500" s="1">
        <v>39</v>
      </c>
      <c r="W1500" s="4">
        <v>2115.06</v>
      </c>
      <c r="X1500" s="1">
        <v>90493</v>
      </c>
      <c r="Y1500" s="4">
        <f>DataSheet!$E1500-DataSheet!$D1500</f>
        <v>58.05</v>
      </c>
      <c r="Z1500" s="1" t="e">
        <f t="array" aca="1" ref="Z1500" ca="1">_xludf.IFS(DataSheet!$O1500="Central","Chris",DataSheet!$O1500="East","Erin",DataSheet!$O1500="South","Sam",DataSheet!$O1500="West","William")</f>
        <v>#NAME?</v>
      </c>
    </row>
    <row r="1501" spans="1:26" ht="15.75" customHeight="1">
      <c r="A1501" s="1">
        <v>2973</v>
      </c>
      <c r="B1501" s="1" t="s">
        <v>2270</v>
      </c>
      <c r="C1501" s="1" t="s">
        <v>27</v>
      </c>
      <c r="D1501" s="1">
        <v>0.1</v>
      </c>
      <c r="E1501" s="2">
        <v>442.14</v>
      </c>
      <c r="F1501" s="2">
        <v>14.7</v>
      </c>
      <c r="G1501" s="1" t="s">
        <v>28</v>
      </c>
      <c r="H1501" s="1" t="s">
        <v>80</v>
      </c>
      <c r="I1501" s="1" t="s">
        <v>44</v>
      </c>
      <c r="J1501" s="1" t="s">
        <v>62</v>
      </c>
      <c r="K1501" s="1" t="s">
        <v>63</v>
      </c>
      <c r="L1501" s="1" t="s">
        <v>1370</v>
      </c>
      <c r="M1501" s="3">
        <v>0.56000000000000005</v>
      </c>
      <c r="N1501" s="1" t="s">
        <v>34</v>
      </c>
      <c r="O1501" s="1" t="s">
        <v>57</v>
      </c>
      <c r="P1501" s="1" t="s">
        <v>375</v>
      </c>
      <c r="Q1501" s="1" t="s">
        <v>2272</v>
      </c>
      <c r="R1501" s="1">
        <v>53151</v>
      </c>
      <c r="S1501" s="5" t="s">
        <v>2682</v>
      </c>
      <c r="T1501" s="5" t="s">
        <v>2643</v>
      </c>
      <c r="U1501" s="2">
        <v>137.68794</v>
      </c>
      <c r="V1501" s="1">
        <v>6</v>
      </c>
      <c r="W1501" s="4">
        <v>2411.4299999999998</v>
      </c>
      <c r="X1501" s="1">
        <v>87187</v>
      </c>
      <c r="Y1501" s="4">
        <f>DataSheet!$E1501-DataSheet!$D1501</f>
        <v>442.03999999999996</v>
      </c>
      <c r="Z1501" s="1" t="e">
        <f t="array" aca="1" ref="Z1501" ca="1">_xludf.IFS(DataSheet!$O1501="Central","Chris",DataSheet!$O1501="East","Erin",DataSheet!$O1501="South","Sam",DataSheet!$O1501="West","William")</f>
        <v>#NAME?</v>
      </c>
    </row>
    <row r="1502" spans="1:26" ht="15.75" customHeight="1">
      <c r="A1502" s="1">
        <v>1159</v>
      </c>
      <c r="B1502" s="1" t="s">
        <v>2721</v>
      </c>
      <c r="C1502" s="1" t="s">
        <v>41</v>
      </c>
      <c r="D1502" s="1">
        <v>0.04</v>
      </c>
      <c r="E1502" s="2">
        <v>100.98</v>
      </c>
      <c r="F1502" s="2">
        <v>35.840000000000003</v>
      </c>
      <c r="G1502" s="1" t="s">
        <v>28</v>
      </c>
      <c r="H1502" s="1" t="s">
        <v>43</v>
      </c>
      <c r="I1502" s="1" t="s">
        <v>30</v>
      </c>
      <c r="J1502" s="1" t="s">
        <v>127</v>
      </c>
      <c r="K1502" s="1" t="s">
        <v>32</v>
      </c>
      <c r="L1502" s="1" t="s">
        <v>128</v>
      </c>
      <c r="M1502" s="3">
        <v>0.62</v>
      </c>
      <c r="N1502" s="1" t="s">
        <v>34</v>
      </c>
      <c r="O1502" s="1" t="s">
        <v>121</v>
      </c>
      <c r="P1502" s="1" t="s">
        <v>415</v>
      </c>
      <c r="Q1502" s="1" t="s">
        <v>2722</v>
      </c>
      <c r="R1502" s="1">
        <v>7086</v>
      </c>
      <c r="S1502" s="5" t="s">
        <v>2682</v>
      </c>
      <c r="T1502" s="5" t="s">
        <v>2643</v>
      </c>
      <c r="U1502" s="2">
        <v>-152.76</v>
      </c>
      <c r="V1502" s="1">
        <v>1</v>
      </c>
      <c r="W1502" s="4">
        <v>110.75</v>
      </c>
      <c r="X1502" s="1">
        <v>90854</v>
      </c>
      <c r="Y1502" s="4">
        <f>DataSheet!$E1502-DataSheet!$D1502</f>
        <v>100.94</v>
      </c>
      <c r="Z1502" s="1" t="e">
        <f t="array" aca="1" ref="Z1502" ca="1">_xludf.IFS(DataSheet!$O1502="Central","Chris",DataSheet!$O1502="East","Erin",DataSheet!$O1502="South","Sam",DataSheet!$O1502="West","William")</f>
        <v>#NAME?</v>
      </c>
    </row>
    <row r="1503" spans="1:26" ht="15.75" customHeight="1">
      <c r="A1503" s="1">
        <v>2346</v>
      </c>
      <c r="B1503" s="1" t="s">
        <v>404</v>
      </c>
      <c r="C1503" s="1" t="s">
        <v>41</v>
      </c>
      <c r="D1503" s="1">
        <v>0.1</v>
      </c>
      <c r="E1503" s="2">
        <v>218.75</v>
      </c>
      <c r="F1503" s="2">
        <v>69.64</v>
      </c>
      <c r="G1503" s="1" t="s">
        <v>28</v>
      </c>
      <c r="H1503" s="1" t="s">
        <v>103</v>
      </c>
      <c r="I1503" s="1" t="s">
        <v>30</v>
      </c>
      <c r="J1503" s="1" t="s">
        <v>31</v>
      </c>
      <c r="K1503" s="1" t="s">
        <v>32</v>
      </c>
      <c r="L1503" s="1" t="s">
        <v>910</v>
      </c>
      <c r="M1503" s="3">
        <v>0.77</v>
      </c>
      <c r="N1503" s="1" t="s">
        <v>34</v>
      </c>
      <c r="O1503" s="1" t="s">
        <v>35</v>
      </c>
      <c r="P1503" s="1" t="s">
        <v>406</v>
      </c>
      <c r="Q1503" s="1" t="s">
        <v>407</v>
      </c>
      <c r="R1503" s="1">
        <v>40258</v>
      </c>
      <c r="S1503" s="5" t="s">
        <v>2682</v>
      </c>
      <c r="T1503" s="5" t="s">
        <v>2643</v>
      </c>
      <c r="U1503" s="2">
        <v>62.298000000000002</v>
      </c>
      <c r="V1503" s="1">
        <v>17</v>
      </c>
      <c r="W1503" s="4">
        <v>2805.18</v>
      </c>
      <c r="X1503" s="1">
        <v>89505</v>
      </c>
      <c r="Y1503" s="4">
        <f>DataSheet!$E1503-DataSheet!$D1503</f>
        <v>218.65</v>
      </c>
      <c r="Z1503" s="1" t="e">
        <f t="array" aca="1" ref="Z1503" ca="1">_xludf.IFS(DataSheet!$O1503="Central","Chris",DataSheet!$O1503="East","Erin",DataSheet!$O1503="South","Sam",DataSheet!$O1503="West","William")</f>
        <v>#NAME?</v>
      </c>
    </row>
    <row r="1504" spans="1:26" ht="15.75" customHeight="1">
      <c r="A1504" s="1">
        <v>2825</v>
      </c>
      <c r="B1504" s="1" t="s">
        <v>2723</v>
      </c>
      <c r="C1504" s="1" t="s">
        <v>52</v>
      </c>
      <c r="D1504" s="1">
        <v>0.02</v>
      </c>
      <c r="E1504" s="2">
        <v>27.48</v>
      </c>
      <c r="F1504" s="2">
        <v>4</v>
      </c>
      <c r="G1504" s="1" t="s">
        <v>42</v>
      </c>
      <c r="H1504" s="1" t="s">
        <v>43</v>
      </c>
      <c r="I1504" s="1" t="s">
        <v>44</v>
      </c>
      <c r="J1504" s="1" t="s">
        <v>45</v>
      </c>
      <c r="K1504" s="1" t="s">
        <v>82</v>
      </c>
      <c r="L1504" s="1" t="s">
        <v>2167</v>
      </c>
      <c r="M1504" s="3">
        <v>0.75</v>
      </c>
      <c r="N1504" s="1" t="s">
        <v>34</v>
      </c>
      <c r="O1504" s="1" t="s">
        <v>65</v>
      </c>
      <c r="P1504" s="1" t="s">
        <v>511</v>
      </c>
      <c r="Q1504" s="1" t="s">
        <v>2724</v>
      </c>
      <c r="R1504" s="1">
        <v>83701</v>
      </c>
      <c r="S1504" s="5" t="s">
        <v>2682</v>
      </c>
      <c r="T1504" s="5" t="s">
        <v>2725</v>
      </c>
      <c r="U1504" s="2">
        <v>19.308</v>
      </c>
      <c r="V1504" s="1">
        <v>3</v>
      </c>
      <c r="W1504" s="4">
        <v>87.21</v>
      </c>
      <c r="X1504" s="1">
        <v>89497</v>
      </c>
      <c r="Y1504" s="4">
        <f>DataSheet!$E1504-DataSheet!$D1504</f>
        <v>27.46</v>
      </c>
      <c r="Z1504" s="1" t="e">
        <f t="array" aca="1" ref="Z1504" ca="1">_xludf.IFS(DataSheet!$O1504="Central","Chris",DataSheet!$O1504="East","Erin",DataSheet!$O1504="South","Sam",DataSheet!$O1504="West","William")</f>
        <v>#NAME?</v>
      </c>
    </row>
    <row r="1505" spans="1:26" ht="15.75" customHeight="1">
      <c r="A1505" s="1">
        <v>2825</v>
      </c>
      <c r="B1505" s="1" t="s">
        <v>2723</v>
      </c>
      <c r="C1505" s="1" t="s">
        <v>52</v>
      </c>
      <c r="D1505" s="1">
        <v>0.08</v>
      </c>
      <c r="E1505" s="2">
        <v>10.06</v>
      </c>
      <c r="F1505" s="2">
        <v>2.06</v>
      </c>
      <c r="G1505" s="1" t="s">
        <v>42</v>
      </c>
      <c r="H1505" s="1" t="s">
        <v>43</v>
      </c>
      <c r="I1505" s="1" t="s">
        <v>53</v>
      </c>
      <c r="J1505" s="1" t="s">
        <v>97</v>
      </c>
      <c r="K1505" s="1" t="s">
        <v>55</v>
      </c>
      <c r="L1505" s="1" t="s">
        <v>184</v>
      </c>
      <c r="M1505" s="3">
        <v>0.39</v>
      </c>
      <c r="N1505" s="1" t="s">
        <v>34</v>
      </c>
      <c r="O1505" s="1" t="s">
        <v>65</v>
      </c>
      <c r="P1505" s="1" t="s">
        <v>511</v>
      </c>
      <c r="Q1505" s="1" t="s">
        <v>2724</v>
      </c>
      <c r="R1505" s="1">
        <v>83701</v>
      </c>
      <c r="S1505" s="5" t="s">
        <v>2682</v>
      </c>
      <c r="T1505" s="5" t="s">
        <v>2726</v>
      </c>
      <c r="U1505" s="2">
        <v>0.33</v>
      </c>
      <c r="V1505" s="1">
        <v>4</v>
      </c>
      <c r="W1505" s="4">
        <v>40.15</v>
      </c>
      <c r="X1505" s="1">
        <v>89497</v>
      </c>
      <c r="Y1505" s="4">
        <f>DataSheet!$E1505-DataSheet!$D1505</f>
        <v>9.98</v>
      </c>
      <c r="Z1505" s="1" t="e">
        <f t="array" aca="1" ref="Z1505" ca="1">_xludf.IFS(DataSheet!$O1505="Central","Chris",DataSheet!$O1505="East","Erin",DataSheet!$O1505="South","Sam",DataSheet!$O1505="West","William")</f>
        <v>#NAME?</v>
      </c>
    </row>
    <row r="1506" spans="1:26" ht="15.75" customHeight="1">
      <c r="A1506" s="1">
        <v>699</v>
      </c>
      <c r="B1506" s="1" t="s">
        <v>897</v>
      </c>
      <c r="C1506" s="1" t="s">
        <v>126</v>
      </c>
      <c r="D1506" s="1">
        <v>0.1</v>
      </c>
      <c r="E1506" s="2">
        <v>4.26</v>
      </c>
      <c r="F1506" s="2">
        <v>1.2</v>
      </c>
      <c r="G1506" s="1" t="s">
        <v>42</v>
      </c>
      <c r="H1506" s="1" t="s">
        <v>43</v>
      </c>
      <c r="I1506" s="1" t="s">
        <v>53</v>
      </c>
      <c r="J1506" s="1" t="s">
        <v>54</v>
      </c>
      <c r="K1506" s="1" t="s">
        <v>55</v>
      </c>
      <c r="L1506" s="1" t="s">
        <v>148</v>
      </c>
      <c r="M1506" s="3">
        <v>0.44</v>
      </c>
      <c r="N1506" s="1" t="s">
        <v>34</v>
      </c>
      <c r="O1506" s="1" t="s">
        <v>65</v>
      </c>
      <c r="P1506" s="1" t="s">
        <v>99</v>
      </c>
      <c r="Q1506" s="1" t="s">
        <v>109</v>
      </c>
      <c r="R1506" s="1">
        <v>90041</v>
      </c>
      <c r="S1506" s="5" t="s">
        <v>2682</v>
      </c>
      <c r="T1506" s="5" t="s">
        <v>2643</v>
      </c>
      <c r="U1506" s="2">
        <v>15.42</v>
      </c>
      <c r="V1506" s="1">
        <v>88</v>
      </c>
      <c r="W1506" s="4">
        <v>351.56</v>
      </c>
      <c r="X1506" s="1">
        <v>3042</v>
      </c>
      <c r="Y1506" s="4">
        <f>DataSheet!$E1506-DataSheet!$D1506</f>
        <v>4.16</v>
      </c>
      <c r="Z1506" s="1" t="e">
        <f t="array" aca="1" ref="Z1506" ca="1">_xludf.IFS(DataSheet!$O1506="Central","Chris",DataSheet!$O1506="East","Erin",DataSheet!$O1506="South","Sam",DataSheet!$O1506="West","William")</f>
        <v>#NAME?</v>
      </c>
    </row>
    <row r="1507" spans="1:26" ht="15.75" customHeight="1">
      <c r="A1507" s="1">
        <v>700</v>
      </c>
      <c r="B1507" s="1" t="s">
        <v>2727</v>
      </c>
      <c r="C1507" s="1" t="s">
        <v>126</v>
      </c>
      <c r="D1507" s="1">
        <v>0.1</v>
      </c>
      <c r="E1507" s="2">
        <v>4.26</v>
      </c>
      <c r="F1507" s="2">
        <v>1.2</v>
      </c>
      <c r="G1507" s="1" t="s">
        <v>42</v>
      </c>
      <c r="H1507" s="1" t="s">
        <v>43</v>
      </c>
      <c r="I1507" s="1" t="s">
        <v>53</v>
      </c>
      <c r="J1507" s="1" t="s">
        <v>54</v>
      </c>
      <c r="K1507" s="1" t="s">
        <v>55</v>
      </c>
      <c r="L1507" s="1" t="s">
        <v>148</v>
      </c>
      <c r="M1507" s="3">
        <v>0.44</v>
      </c>
      <c r="N1507" s="1" t="s">
        <v>34</v>
      </c>
      <c r="O1507" s="1" t="s">
        <v>65</v>
      </c>
      <c r="P1507" s="1" t="s">
        <v>99</v>
      </c>
      <c r="Q1507" s="1" t="s">
        <v>1235</v>
      </c>
      <c r="R1507" s="1">
        <v>93454</v>
      </c>
      <c r="S1507" s="5" t="s">
        <v>2682</v>
      </c>
      <c r="T1507" s="5" t="s">
        <v>2643</v>
      </c>
      <c r="U1507" s="2">
        <v>33.923999999999999</v>
      </c>
      <c r="V1507" s="1">
        <v>22</v>
      </c>
      <c r="W1507" s="4">
        <v>87.89</v>
      </c>
      <c r="X1507" s="1">
        <v>87980</v>
      </c>
      <c r="Y1507" s="4">
        <f>DataSheet!$E1507-DataSheet!$D1507</f>
        <v>4.16</v>
      </c>
      <c r="Z1507" s="1" t="e">
        <f t="array" aca="1" ref="Z1507" ca="1">_xludf.IFS(DataSheet!$O1507="Central","Chris",DataSheet!$O1507="East","Erin",DataSheet!$O1507="South","Sam",DataSheet!$O1507="West","William")</f>
        <v>#NAME?</v>
      </c>
    </row>
    <row r="1508" spans="1:26" ht="15.75" customHeight="1">
      <c r="A1508" s="1">
        <v>1106</v>
      </c>
      <c r="B1508" s="1" t="s">
        <v>2728</v>
      </c>
      <c r="C1508" s="1" t="s">
        <v>126</v>
      </c>
      <c r="D1508" s="1">
        <v>0.04</v>
      </c>
      <c r="E1508" s="2">
        <v>6.35</v>
      </c>
      <c r="F1508" s="2">
        <v>1.02</v>
      </c>
      <c r="G1508" s="1" t="s">
        <v>42</v>
      </c>
      <c r="H1508" s="1" t="s">
        <v>29</v>
      </c>
      <c r="I1508" s="1" t="s">
        <v>53</v>
      </c>
      <c r="J1508" s="1" t="s">
        <v>97</v>
      </c>
      <c r="K1508" s="1" t="s">
        <v>55</v>
      </c>
      <c r="L1508" s="1" t="s">
        <v>549</v>
      </c>
      <c r="M1508" s="3">
        <v>0.39</v>
      </c>
      <c r="N1508" s="1" t="s">
        <v>34</v>
      </c>
      <c r="O1508" s="1" t="s">
        <v>57</v>
      </c>
      <c r="P1508" s="1" t="s">
        <v>199</v>
      </c>
      <c r="Q1508" s="1" t="s">
        <v>576</v>
      </c>
      <c r="R1508" s="1">
        <v>75220</v>
      </c>
      <c r="S1508" s="5" t="s">
        <v>2682</v>
      </c>
      <c r="T1508" s="5" t="s">
        <v>2683</v>
      </c>
      <c r="U1508" s="2">
        <v>81.91</v>
      </c>
      <c r="V1508" s="1">
        <v>52</v>
      </c>
      <c r="W1508" s="4">
        <v>318.47000000000003</v>
      </c>
      <c r="X1508" s="1">
        <v>20261</v>
      </c>
      <c r="Y1508" s="4">
        <f>DataSheet!$E1508-DataSheet!$D1508</f>
        <v>6.31</v>
      </c>
      <c r="Z1508" s="1" t="e">
        <f t="array" aca="1" ref="Z1508" ca="1">_xludf.IFS(DataSheet!$O1508="Central","Chris",DataSheet!$O1508="East","Erin",DataSheet!$O1508="South","Sam",DataSheet!$O1508="West","William")</f>
        <v>#NAME?</v>
      </c>
    </row>
    <row r="1509" spans="1:26" ht="15.75" customHeight="1">
      <c r="A1509" s="1">
        <v>1108</v>
      </c>
      <c r="B1509" s="1" t="s">
        <v>2729</v>
      </c>
      <c r="C1509" s="1" t="s">
        <v>126</v>
      </c>
      <c r="D1509" s="1">
        <v>0.09</v>
      </c>
      <c r="E1509" s="2">
        <v>31.74</v>
      </c>
      <c r="F1509" s="2">
        <v>12.62</v>
      </c>
      <c r="G1509" s="1" t="s">
        <v>96</v>
      </c>
      <c r="H1509" s="1" t="s">
        <v>29</v>
      </c>
      <c r="I1509" s="1" t="s">
        <v>53</v>
      </c>
      <c r="J1509" s="1" t="s">
        <v>81</v>
      </c>
      <c r="K1509" s="1" t="s">
        <v>82</v>
      </c>
      <c r="L1509" s="1" t="s">
        <v>1604</v>
      </c>
      <c r="M1509" s="3">
        <v>0.37</v>
      </c>
      <c r="N1509" s="1" t="s">
        <v>34</v>
      </c>
      <c r="O1509" s="1" t="s">
        <v>57</v>
      </c>
      <c r="P1509" s="1" t="s">
        <v>199</v>
      </c>
      <c r="Q1509" s="1" t="s">
        <v>2136</v>
      </c>
      <c r="R1509" s="1">
        <v>75146</v>
      </c>
      <c r="S1509" s="5" t="s">
        <v>2682</v>
      </c>
      <c r="T1509" s="5" t="s">
        <v>2682</v>
      </c>
      <c r="U1509" s="2">
        <v>67.107500000000002</v>
      </c>
      <c r="V1509" s="1">
        <v>9</v>
      </c>
      <c r="W1509" s="4">
        <v>270.55</v>
      </c>
      <c r="X1509" s="1">
        <v>86409</v>
      </c>
      <c r="Y1509" s="4">
        <f>DataSheet!$E1509-DataSheet!$D1509</f>
        <v>31.65</v>
      </c>
      <c r="Z1509" s="1" t="e">
        <f t="array" aca="1" ref="Z1509" ca="1">_xludf.IFS(DataSheet!$O1509="Central","Chris",DataSheet!$O1509="East","Erin",DataSheet!$O1509="South","Sam",DataSheet!$O1509="West","William")</f>
        <v>#NAME?</v>
      </c>
    </row>
    <row r="1510" spans="1:26" ht="15.75" customHeight="1">
      <c r="A1510" s="1">
        <v>1108</v>
      </c>
      <c r="B1510" s="1" t="s">
        <v>2729</v>
      </c>
      <c r="C1510" s="1" t="s">
        <v>126</v>
      </c>
      <c r="D1510" s="1">
        <v>0.04</v>
      </c>
      <c r="E1510" s="2">
        <v>6.35</v>
      </c>
      <c r="F1510" s="2">
        <v>1.02</v>
      </c>
      <c r="G1510" s="1" t="s">
        <v>42</v>
      </c>
      <c r="H1510" s="1" t="s">
        <v>29</v>
      </c>
      <c r="I1510" s="1" t="s">
        <v>53</v>
      </c>
      <c r="J1510" s="1" t="s">
        <v>97</v>
      </c>
      <c r="K1510" s="1" t="s">
        <v>55</v>
      </c>
      <c r="L1510" s="1" t="s">
        <v>549</v>
      </c>
      <c r="M1510" s="3">
        <v>0.39</v>
      </c>
      <c r="N1510" s="1" t="s">
        <v>34</v>
      </c>
      <c r="O1510" s="1" t="s">
        <v>57</v>
      </c>
      <c r="P1510" s="1" t="s">
        <v>199</v>
      </c>
      <c r="Q1510" s="1" t="s">
        <v>2136</v>
      </c>
      <c r="R1510" s="1">
        <v>75146</v>
      </c>
      <c r="S1510" s="5" t="s">
        <v>2682</v>
      </c>
      <c r="T1510" s="5" t="s">
        <v>2683</v>
      </c>
      <c r="U1510" s="2">
        <v>54.937800000000003</v>
      </c>
      <c r="V1510" s="1">
        <v>13</v>
      </c>
      <c r="W1510" s="4">
        <v>79.62</v>
      </c>
      <c r="X1510" s="1">
        <v>86409</v>
      </c>
      <c r="Y1510" s="4">
        <f>DataSheet!$E1510-DataSheet!$D1510</f>
        <v>6.31</v>
      </c>
      <c r="Z1510" s="1" t="e">
        <f t="array" aca="1" ref="Z1510" ca="1">_xludf.IFS(DataSheet!$O1510="Central","Chris",DataSheet!$O1510="East","Erin",DataSheet!$O1510="South","Sam",DataSheet!$O1510="West","William")</f>
        <v>#NAME?</v>
      </c>
    </row>
    <row r="1511" spans="1:26" ht="15.75" customHeight="1">
      <c r="A1511" s="1">
        <v>1108</v>
      </c>
      <c r="B1511" s="1" t="s">
        <v>2729</v>
      </c>
      <c r="C1511" s="1" t="s">
        <v>126</v>
      </c>
      <c r="D1511" s="1">
        <v>0.02</v>
      </c>
      <c r="E1511" s="2">
        <v>65.989999999999995</v>
      </c>
      <c r="F1511" s="2">
        <v>8.99</v>
      </c>
      <c r="G1511" s="1" t="s">
        <v>96</v>
      </c>
      <c r="H1511" s="1" t="s">
        <v>29</v>
      </c>
      <c r="I1511" s="1" t="s">
        <v>44</v>
      </c>
      <c r="J1511" s="1" t="s">
        <v>145</v>
      </c>
      <c r="K1511" s="1" t="s">
        <v>82</v>
      </c>
      <c r="L1511" s="1" t="s">
        <v>1955</v>
      </c>
      <c r="M1511" s="3">
        <v>0.56000000000000005</v>
      </c>
      <c r="N1511" s="1" t="s">
        <v>34</v>
      </c>
      <c r="O1511" s="1" t="s">
        <v>57</v>
      </c>
      <c r="P1511" s="1" t="s">
        <v>199</v>
      </c>
      <c r="Q1511" s="1" t="s">
        <v>2136</v>
      </c>
      <c r="R1511" s="1">
        <v>75146</v>
      </c>
      <c r="S1511" s="5" t="s">
        <v>2682</v>
      </c>
      <c r="T1511" s="5" t="s">
        <v>2643</v>
      </c>
      <c r="U1511" s="2">
        <v>168.23699999999999</v>
      </c>
      <c r="V1511" s="1">
        <v>8</v>
      </c>
      <c r="W1511" s="4">
        <v>479.79</v>
      </c>
      <c r="X1511" s="1">
        <v>86409</v>
      </c>
      <c r="Y1511" s="4">
        <f>DataSheet!$E1511-DataSheet!$D1511</f>
        <v>65.97</v>
      </c>
      <c r="Z1511" s="1" t="e">
        <f t="array" aca="1" ref="Z1511" ca="1">_xludf.IFS(DataSheet!$O1511="Central","Chris",DataSheet!$O1511="East","Erin",DataSheet!$O1511="South","Sam",DataSheet!$O1511="West","William")</f>
        <v>#NAME?</v>
      </c>
    </row>
    <row r="1512" spans="1:26" ht="15.75" customHeight="1">
      <c r="A1512" s="1">
        <v>1974</v>
      </c>
      <c r="B1512" s="1" t="s">
        <v>2730</v>
      </c>
      <c r="C1512" s="1" t="s">
        <v>126</v>
      </c>
      <c r="D1512" s="1">
        <v>0.09</v>
      </c>
      <c r="E1512" s="2">
        <v>20.48</v>
      </c>
      <c r="F1512" s="2">
        <v>6.32</v>
      </c>
      <c r="G1512" s="1" t="s">
        <v>42</v>
      </c>
      <c r="H1512" s="1" t="s">
        <v>43</v>
      </c>
      <c r="I1512" s="1" t="s">
        <v>53</v>
      </c>
      <c r="J1512" s="1" t="s">
        <v>104</v>
      </c>
      <c r="K1512" s="1" t="s">
        <v>82</v>
      </c>
      <c r="L1512" s="1" t="s">
        <v>1083</v>
      </c>
      <c r="M1512" s="3">
        <v>0.57999999999999996</v>
      </c>
      <c r="N1512" s="1" t="s">
        <v>34</v>
      </c>
      <c r="O1512" s="1" t="s">
        <v>57</v>
      </c>
      <c r="P1512" s="1" t="s">
        <v>305</v>
      </c>
      <c r="Q1512" s="1" t="s">
        <v>2731</v>
      </c>
      <c r="R1512" s="1">
        <v>48127</v>
      </c>
      <c r="S1512" s="5" t="s">
        <v>2682</v>
      </c>
      <c r="T1512" s="5" t="s">
        <v>2643</v>
      </c>
      <c r="U1512" s="2">
        <v>-16.89</v>
      </c>
      <c r="V1512" s="1">
        <v>5</v>
      </c>
      <c r="W1512" s="4">
        <v>99.02</v>
      </c>
      <c r="X1512" s="1">
        <v>89040</v>
      </c>
      <c r="Y1512" s="4">
        <f>DataSheet!$E1512-DataSheet!$D1512</f>
        <v>20.39</v>
      </c>
      <c r="Z1512" s="1" t="e">
        <f t="array" aca="1" ref="Z1512" ca="1">_xludf.IFS(DataSheet!$O1512="Central","Chris",DataSheet!$O1512="East","Erin",DataSheet!$O1512="South","Sam",DataSheet!$O1512="West","William")</f>
        <v>#NAME?</v>
      </c>
    </row>
    <row r="1513" spans="1:26" ht="15.75" customHeight="1">
      <c r="A1513" s="1">
        <v>1974</v>
      </c>
      <c r="B1513" s="1" t="s">
        <v>2730</v>
      </c>
      <c r="C1513" s="1" t="s">
        <v>126</v>
      </c>
      <c r="D1513" s="1">
        <v>0.06</v>
      </c>
      <c r="E1513" s="2">
        <v>15.67</v>
      </c>
      <c r="F1513" s="2">
        <v>1.39</v>
      </c>
      <c r="G1513" s="1" t="s">
        <v>42</v>
      </c>
      <c r="H1513" s="1" t="s">
        <v>43</v>
      </c>
      <c r="I1513" s="1" t="s">
        <v>53</v>
      </c>
      <c r="J1513" s="1" t="s">
        <v>362</v>
      </c>
      <c r="K1513" s="1" t="s">
        <v>82</v>
      </c>
      <c r="L1513" s="1" t="s">
        <v>2620</v>
      </c>
      <c r="M1513" s="3">
        <v>0.38</v>
      </c>
      <c r="N1513" s="1" t="s">
        <v>34</v>
      </c>
      <c r="O1513" s="1" t="s">
        <v>57</v>
      </c>
      <c r="P1513" s="1" t="s">
        <v>305</v>
      </c>
      <c r="Q1513" s="1" t="s">
        <v>2731</v>
      </c>
      <c r="R1513" s="1">
        <v>48127</v>
      </c>
      <c r="S1513" s="5" t="s">
        <v>2682</v>
      </c>
      <c r="T1513" s="5" t="s">
        <v>2643</v>
      </c>
      <c r="U1513" s="2">
        <v>25.51</v>
      </c>
      <c r="V1513" s="1">
        <v>3</v>
      </c>
      <c r="W1513" s="4">
        <v>46.4</v>
      </c>
      <c r="X1513" s="1">
        <v>89040</v>
      </c>
      <c r="Y1513" s="4">
        <f>DataSheet!$E1513-DataSheet!$D1513</f>
        <v>15.61</v>
      </c>
      <c r="Z1513" s="1" t="e">
        <f t="array" aca="1" ref="Z1513" ca="1">_xludf.IFS(DataSheet!$O1513="Central","Chris",DataSheet!$O1513="East","Erin",DataSheet!$O1513="South","Sam",DataSheet!$O1513="West","William")</f>
        <v>#NAME?</v>
      </c>
    </row>
    <row r="1514" spans="1:26" ht="15.75" customHeight="1">
      <c r="A1514" s="1">
        <v>2159</v>
      </c>
      <c r="B1514" s="1" t="s">
        <v>2732</v>
      </c>
      <c r="C1514" s="1" t="s">
        <v>126</v>
      </c>
      <c r="D1514" s="1">
        <v>0.08</v>
      </c>
      <c r="E1514" s="2">
        <v>30.98</v>
      </c>
      <c r="F1514" s="2">
        <v>8.74</v>
      </c>
      <c r="G1514" s="1" t="s">
        <v>42</v>
      </c>
      <c r="H1514" s="1" t="s">
        <v>103</v>
      </c>
      <c r="I1514" s="1" t="s">
        <v>53</v>
      </c>
      <c r="J1514" s="1" t="s">
        <v>97</v>
      </c>
      <c r="K1514" s="1" t="s">
        <v>82</v>
      </c>
      <c r="L1514" s="1" t="s">
        <v>2733</v>
      </c>
      <c r="M1514" s="3">
        <v>0.4</v>
      </c>
      <c r="N1514" s="1" t="s">
        <v>34</v>
      </c>
      <c r="O1514" s="1" t="s">
        <v>57</v>
      </c>
      <c r="P1514" s="1" t="s">
        <v>305</v>
      </c>
      <c r="Q1514" s="1" t="s">
        <v>2734</v>
      </c>
      <c r="R1514" s="1">
        <v>48185</v>
      </c>
      <c r="S1514" s="5" t="s">
        <v>2682</v>
      </c>
      <c r="T1514" s="5" t="s">
        <v>2643</v>
      </c>
      <c r="U1514" s="2">
        <v>371.27199999999999</v>
      </c>
      <c r="V1514" s="1">
        <v>25</v>
      </c>
      <c r="W1514" s="4">
        <v>727.2</v>
      </c>
      <c r="X1514" s="1">
        <v>90387</v>
      </c>
      <c r="Y1514" s="4">
        <f>DataSheet!$E1514-DataSheet!$D1514</f>
        <v>30.900000000000002</v>
      </c>
      <c r="Z1514" s="1" t="e">
        <f t="array" aca="1" ref="Z1514" ca="1">_xludf.IFS(DataSheet!$O1514="Central","Chris",DataSheet!$O1514="East","Erin",DataSheet!$O1514="South","Sam",DataSheet!$O1514="West","William")</f>
        <v>#NAME?</v>
      </c>
    </row>
    <row r="1515" spans="1:26" ht="15.75" customHeight="1">
      <c r="A1515" s="1">
        <v>2162</v>
      </c>
      <c r="B1515" s="1" t="s">
        <v>2735</v>
      </c>
      <c r="C1515" s="1" t="s">
        <v>126</v>
      </c>
      <c r="D1515" s="1">
        <v>0.09</v>
      </c>
      <c r="E1515" s="2">
        <v>159.31</v>
      </c>
      <c r="F1515" s="2">
        <v>60</v>
      </c>
      <c r="G1515" s="1" t="s">
        <v>28</v>
      </c>
      <c r="H1515" s="1" t="s">
        <v>103</v>
      </c>
      <c r="I1515" s="1" t="s">
        <v>30</v>
      </c>
      <c r="J1515" s="1" t="s">
        <v>31</v>
      </c>
      <c r="K1515" s="1" t="s">
        <v>63</v>
      </c>
      <c r="L1515" s="1" t="s">
        <v>2736</v>
      </c>
      <c r="M1515" s="3">
        <v>0.55000000000000004</v>
      </c>
      <c r="N1515" s="1" t="s">
        <v>34</v>
      </c>
      <c r="O1515" s="1" t="s">
        <v>121</v>
      </c>
      <c r="P1515" s="1" t="s">
        <v>337</v>
      </c>
      <c r="Q1515" s="1" t="s">
        <v>2737</v>
      </c>
      <c r="R1515" s="1">
        <v>16146</v>
      </c>
      <c r="S1515" s="5" t="s">
        <v>2682</v>
      </c>
      <c r="T1515" s="5" t="s">
        <v>2738</v>
      </c>
      <c r="U1515" s="2">
        <v>77.000895400000005</v>
      </c>
      <c r="V1515" s="1">
        <v>41</v>
      </c>
      <c r="W1515" s="4">
        <v>6173.42</v>
      </c>
      <c r="X1515" s="1">
        <v>90387</v>
      </c>
      <c r="Y1515" s="4">
        <f>DataSheet!$E1515-DataSheet!$D1515</f>
        <v>159.22</v>
      </c>
      <c r="Z1515" s="1" t="e">
        <f t="array" aca="1" ref="Z1515" ca="1">_xludf.IFS(DataSheet!$O1515="Central","Chris",DataSheet!$O1515="East","Erin",DataSheet!$O1515="South","Sam",DataSheet!$O1515="West","William")</f>
        <v>#NAME?</v>
      </c>
    </row>
    <row r="1516" spans="1:26" ht="15.75" customHeight="1">
      <c r="A1516" s="1">
        <v>2162</v>
      </c>
      <c r="B1516" s="1" t="s">
        <v>2735</v>
      </c>
      <c r="C1516" s="1" t="s">
        <v>126</v>
      </c>
      <c r="D1516" s="1">
        <v>0.06</v>
      </c>
      <c r="E1516" s="2">
        <v>55.99</v>
      </c>
      <c r="F1516" s="2">
        <v>5</v>
      </c>
      <c r="G1516" s="1" t="s">
        <v>42</v>
      </c>
      <c r="H1516" s="1" t="s">
        <v>103</v>
      </c>
      <c r="I1516" s="1" t="s">
        <v>44</v>
      </c>
      <c r="J1516" s="1" t="s">
        <v>145</v>
      </c>
      <c r="K1516" s="1" t="s">
        <v>46</v>
      </c>
      <c r="L1516" s="1" t="s">
        <v>2036</v>
      </c>
      <c r="M1516" s="3">
        <v>0.83</v>
      </c>
      <c r="N1516" s="1" t="s">
        <v>34</v>
      </c>
      <c r="O1516" s="1" t="s">
        <v>121</v>
      </c>
      <c r="P1516" s="1" t="s">
        <v>337</v>
      </c>
      <c r="Q1516" s="1" t="s">
        <v>2737</v>
      </c>
      <c r="R1516" s="1">
        <v>16146</v>
      </c>
      <c r="S1516" s="5" t="s">
        <v>2682</v>
      </c>
      <c r="T1516" s="5" t="s">
        <v>2738</v>
      </c>
      <c r="U1516" s="2">
        <v>27.968599999999999</v>
      </c>
      <c r="V1516" s="1">
        <v>33</v>
      </c>
      <c r="W1516" s="4">
        <v>1553.7</v>
      </c>
      <c r="X1516" s="1">
        <v>90387</v>
      </c>
      <c r="Y1516" s="4">
        <f>DataSheet!$E1516-DataSheet!$D1516</f>
        <v>55.93</v>
      </c>
      <c r="Z1516" s="1" t="e">
        <f t="array" aca="1" ref="Z1516" ca="1">_xludf.IFS(DataSheet!$O1516="Central","Chris",DataSheet!$O1516="East","Erin",DataSheet!$O1516="South","Sam",DataSheet!$O1516="West","William")</f>
        <v>#NAME?</v>
      </c>
    </row>
    <row r="1517" spans="1:26" ht="15.75" customHeight="1">
      <c r="A1517" s="1">
        <v>871</v>
      </c>
      <c r="B1517" s="1" t="s">
        <v>1745</v>
      </c>
      <c r="C1517" s="1" t="s">
        <v>79</v>
      </c>
      <c r="D1517" s="1">
        <v>0.01</v>
      </c>
      <c r="E1517" s="2">
        <v>5.94</v>
      </c>
      <c r="F1517" s="2">
        <v>9.92</v>
      </c>
      <c r="G1517" s="1" t="s">
        <v>42</v>
      </c>
      <c r="H1517" s="1" t="s">
        <v>80</v>
      </c>
      <c r="I1517" s="1" t="s">
        <v>53</v>
      </c>
      <c r="J1517" s="1" t="s">
        <v>81</v>
      </c>
      <c r="K1517" s="1" t="s">
        <v>82</v>
      </c>
      <c r="L1517" s="1" t="s">
        <v>2739</v>
      </c>
      <c r="M1517" s="3">
        <v>0.38</v>
      </c>
      <c r="N1517" s="1" t="s">
        <v>34</v>
      </c>
      <c r="O1517" s="1" t="s">
        <v>65</v>
      </c>
      <c r="P1517" s="1" t="s">
        <v>312</v>
      </c>
      <c r="Q1517" s="1" t="s">
        <v>1746</v>
      </c>
      <c r="R1517" s="1">
        <v>89502</v>
      </c>
      <c r="S1517" s="5" t="s">
        <v>2682</v>
      </c>
      <c r="T1517" s="5" t="s">
        <v>2683</v>
      </c>
      <c r="U1517" s="2">
        <v>-239.315</v>
      </c>
      <c r="V1517" s="1">
        <v>12</v>
      </c>
      <c r="W1517" s="4">
        <v>74.77</v>
      </c>
      <c r="X1517" s="1">
        <v>90578</v>
      </c>
      <c r="Y1517" s="4">
        <f>DataSheet!$E1517-DataSheet!$D1517</f>
        <v>5.9300000000000006</v>
      </c>
      <c r="Z1517" s="1" t="e">
        <f t="array" aca="1" ref="Z1517" ca="1">_xludf.IFS(DataSheet!$O1517="Central","Chris",DataSheet!$O1517="East","Erin",DataSheet!$O1517="South","Sam",DataSheet!$O1517="West","William")</f>
        <v>#NAME?</v>
      </c>
    </row>
    <row r="1518" spans="1:26" ht="15.75" customHeight="1">
      <c r="A1518" s="1">
        <v>871</v>
      </c>
      <c r="B1518" s="1" t="s">
        <v>1745</v>
      </c>
      <c r="C1518" s="1" t="s">
        <v>79</v>
      </c>
      <c r="D1518" s="1">
        <v>0</v>
      </c>
      <c r="E1518" s="2">
        <v>6.48</v>
      </c>
      <c r="F1518" s="2">
        <v>5.1100000000000003</v>
      </c>
      <c r="G1518" s="1" t="s">
        <v>42</v>
      </c>
      <c r="H1518" s="1" t="s">
        <v>80</v>
      </c>
      <c r="I1518" s="1" t="s">
        <v>53</v>
      </c>
      <c r="J1518" s="1" t="s">
        <v>97</v>
      </c>
      <c r="K1518" s="1" t="s">
        <v>82</v>
      </c>
      <c r="L1518" s="1" t="s">
        <v>2740</v>
      </c>
      <c r="M1518" s="3">
        <v>0.37</v>
      </c>
      <c r="N1518" s="1" t="s">
        <v>34</v>
      </c>
      <c r="O1518" s="1" t="s">
        <v>65</v>
      </c>
      <c r="P1518" s="1" t="s">
        <v>312</v>
      </c>
      <c r="Q1518" s="1" t="s">
        <v>1746</v>
      </c>
      <c r="R1518" s="1">
        <v>89502</v>
      </c>
      <c r="S1518" s="5" t="s">
        <v>2682</v>
      </c>
      <c r="T1518" s="5" t="s">
        <v>2738</v>
      </c>
      <c r="U1518" s="2">
        <v>-33.31</v>
      </c>
      <c r="V1518" s="1">
        <v>18</v>
      </c>
      <c r="W1518" s="4">
        <v>127.81</v>
      </c>
      <c r="X1518" s="1">
        <v>90578</v>
      </c>
      <c r="Y1518" s="4">
        <f>DataSheet!$E1518-DataSheet!$D1518</f>
        <v>6.48</v>
      </c>
      <c r="Z1518" s="1" t="e">
        <f t="array" aca="1" ref="Z1518" ca="1">_xludf.IFS(DataSheet!$O1518="Central","Chris",DataSheet!$O1518="East","Erin",DataSheet!$O1518="South","Sam",DataSheet!$O1518="West","William")</f>
        <v>#NAME?</v>
      </c>
    </row>
    <row r="1519" spans="1:26" ht="15.75" customHeight="1">
      <c r="A1519" s="1">
        <v>922</v>
      </c>
      <c r="B1519" s="1" t="s">
        <v>2741</v>
      </c>
      <c r="C1519" s="1" t="s">
        <v>79</v>
      </c>
      <c r="D1519" s="1">
        <v>0.01</v>
      </c>
      <c r="E1519" s="2">
        <v>65.989999999999995</v>
      </c>
      <c r="F1519" s="2">
        <v>8.99</v>
      </c>
      <c r="G1519" s="1" t="s">
        <v>96</v>
      </c>
      <c r="H1519" s="1" t="s">
        <v>29</v>
      </c>
      <c r="I1519" s="1" t="s">
        <v>44</v>
      </c>
      <c r="J1519" s="1" t="s">
        <v>145</v>
      </c>
      <c r="K1519" s="1" t="s">
        <v>82</v>
      </c>
      <c r="L1519" s="1" t="s">
        <v>2742</v>
      </c>
      <c r="M1519" s="3">
        <v>0.56000000000000005</v>
      </c>
      <c r="N1519" s="1" t="s">
        <v>34</v>
      </c>
      <c r="O1519" s="1" t="s">
        <v>65</v>
      </c>
      <c r="P1519" s="1" t="s">
        <v>99</v>
      </c>
      <c r="Q1519" s="1" t="s">
        <v>2254</v>
      </c>
      <c r="R1519" s="1">
        <v>91730</v>
      </c>
      <c r="S1519" s="5" t="s">
        <v>2682</v>
      </c>
      <c r="T1519" s="5" t="s">
        <v>2643</v>
      </c>
      <c r="U1519" s="2">
        <v>396.97199999999998</v>
      </c>
      <c r="V1519" s="1">
        <v>14</v>
      </c>
      <c r="W1519" s="4">
        <v>782</v>
      </c>
      <c r="X1519" s="1">
        <v>87135</v>
      </c>
      <c r="Y1519" s="4">
        <f>DataSheet!$E1519-DataSheet!$D1519</f>
        <v>65.97999999999999</v>
      </c>
      <c r="Z1519" s="1" t="e">
        <f t="array" aca="1" ref="Z1519" ca="1">_xludf.IFS(DataSheet!$O1519="Central","Chris",DataSheet!$O1519="East","Erin",DataSheet!$O1519="South","Sam",DataSheet!$O1519="West","William")</f>
        <v>#NAME?</v>
      </c>
    </row>
    <row r="1520" spans="1:26" ht="15.75" customHeight="1">
      <c r="A1520" s="1">
        <v>1708</v>
      </c>
      <c r="B1520" s="1" t="s">
        <v>620</v>
      </c>
      <c r="C1520" s="1" t="s">
        <v>79</v>
      </c>
      <c r="D1520" s="1">
        <v>0.03</v>
      </c>
      <c r="E1520" s="2">
        <v>205.99</v>
      </c>
      <c r="F1520" s="2">
        <v>3</v>
      </c>
      <c r="G1520" s="1" t="s">
        <v>42</v>
      </c>
      <c r="H1520" s="1" t="s">
        <v>29</v>
      </c>
      <c r="I1520" s="1" t="s">
        <v>44</v>
      </c>
      <c r="J1520" s="1" t="s">
        <v>145</v>
      </c>
      <c r="K1520" s="1" t="s">
        <v>82</v>
      </c>
      <c r="L1520" s="1" t="s">
        <v>442</v>
      </c>
      <c r="M1520" s="3">
        <v>0.57999999999999996</v>
      </c>
      <c r="N1520" s="1" t="s">
        <v>34</v>
      </c>
      <c r="O1520" s="1" t="s">
        <v>121</v>
      </c>
      <c r="P1520" s="1" t="s">
        <v>334</v>
      </c>
      <c r="Q1520" s="1" t="s">
        <v>622</v>
      </c>
      <c r="R1520" s="1">
        <v>44118</v>
      </c>
      <c r="S1520" s="5" t="s">
        <v>2682</v>
      </c>
      <c r="T1520" s="5" t="s">
        <v>2643</v>
      </c>
      <c r="U1520" s="2">
        <v>3670.3515000000002</v>
      </c>
      <c r="V1520" s="1">
        <v>29</v>
      </c>
      <c r="W1520" s="4">
        <v>5319.35</v>
      </c>
      <c r="X1520" s="1">
        <v>88784</v>
      </c>
      <c r="Y1520" s="4">
        <f>DataSheet!$E1520-DataSheet!$D1520</f>
        <v>205.96</v>
      </c>
      <c r="Z1520" s="1" t="e">
        <f t="array" aca="1" ref="Z1520" ca="1">_xludf.IFS(DataSheet!$O1520="Central","Chris",DataSheet!$O1520="East","Erin",DataSheet!$O1520="South","Sam",DataSheet!$O1520="West","William")</f>
        <v>#NAME?</v>
      </c>
    </row>
    <row r="1521" spans="1:26" ht="15.75" customHeight="1">
      <c r="A1521" s="1">
        <v>276</v>
      </c>
      <c r="B1521" s="1" t="s">
        <v>2743</v>
      </c>
      <c r="C1521" s="1" t="s">
        <v>27</v>
      </c>
      <c r="D1521" s="1">
        <v>0.04</v>
      </c>
      <c r="E1521" s="2">
        <v>1.98</v>
      </c>
      <c r="F1521" s="2">
        <v>0.7</v>
      </c>
      <c r="G1521" s="1" t="s">
        <v>96</v>
      </c>
      <c r="H1521" s="1" t="s">
        <v>103</v>
      </c>
      <c r="I1521" s="1" t="s">
        <v>53</v>
      </c>
      <c r="J1521" s="1" t="s">
        <v>188</v>
      </c>
      <c r="K1521" s="1" t="s">
        <v>55</v>
      </c>
      <c r="L1521" s="1" t="s">
        <v>462</v>
      </c>
      <c r="M1521" s="3">
        <v>0.83</v>
      </c>
      <c r="N1521" s="1" t="s">
        <v>34</v>
      </c>
      <c r="O1521" s="1" t="s">
        <v>121</v>
      </c>
      <c r="P1521" s="1" t="s">
        <v>262</v>
      </c>
      <c r="Q1521" s="1" t="s">
        <v>1451</v>
      </c>
      <c r="R1521" s="1">
        <v>6111</v>
      </c>
      <c r="S1521" s="5" t="s">
        <v>2643</v>
      </c>
      <c r="T1521" s="5" t="s">
        <v>2738</v>
      </c>
      <c r="U1521" s="2">
        <v>-1</v>
      </c>
      <c r="V1521" s="1">
        <v>3</v>
      </c>
      <c r="W1521" s="4">
        <v>8.3000000000000007</v>
      </c>
      <c r="X1521" s="1">
        <v>89291</v>
      </c>
      <c r="Y1521" s="4">
        <f>DataSheet!$E1521-DataSheet!$D1521</f>
        <v>1.94</v>
      </c>
      <c r="Z1521" s="1" t="e">
        <f t="array" aca="1" ref="Z1521" ca="1">_xludf.IFS(DataSheet!$O1521="Central","Chris",DataSheet!$O1521="East","Erin",DataSheet!$O1521="South","Sam",DataSheet!$O1521="West","William")</f>
        <v>#NAME?</v>
      </c>
    </row>
    <row r="1522" spans="1:26" ht="15.75" customHeight="1">
      <c r="A1522" s="1">
        <v>282</v>
      </c>
      <c r="B1522" s="1" t="s">
        <v>2744</v>
      </c>
      <c r="C1522" s="1" t="s">
        <v>27</v>
      </c>
      <c r="D1522" s="1">
        <v>0.03</v>
      </c>
      <c r="E1522" s="2">
        <v>55.99</v>
      </c>
      <c r="F1522" s="2">
        <v>5</v>
      </c>
      <c r="G1522" s="1" t="s">
        <v>42</v>
      </c>
      <c r="H1522" s="1" t="s">
        <v>103</v>
      </c>
      <c r="I1522" s="1" t="s">
        <v>44</v>
      </c>
      <c r="J1522" s="1" t="s">
        <v>145</v>
      </c>
      <c r="K1522" s="1" t="s">
        <v>46</v>
      </c>
      <c r="L1522" s="1" t="s">
        <v>2036</v>
      </c>
      <c r="M1522" s="3">
        <v>0.83</v>
      </c>
      <c r="N1522" s="1" t="s">
        <v>34</v>
      </c>
      <c r="O1522" s="1" t="s">
        <v>121</v>
      </c>
      <c r="P1522" s="1" t="s">
        <v>415</v>
      </c>
      <c r="Q1522" s="1" t="s">
        <v>2745</v>
      </c>
      <c r="R1522" s="1">
        <v>7109</v>
      </c>
      <c r="S1522" s="5" t="s">
        <v>2643</v>
      </c>
      <c r="T1522" s="5" t="s">
        <v>2738</v>
      </c>
      <c r="U1522" s="2">
        <v>-221.25399999999999</v>
      </c>
      <c r="V1522" s="1">
        <v>9</v>
      </c>
      <c r="W1522" s="4">
        <v>416.95</v>
      </c>
      <c r="X1522" s="1">
        <v>89291</v>
      </c>
      <c r="Y1522" s="4">
        <f>DataSheet!$E1522-DataSheet!$D1522</f>
        <v>55.96</v>
      </c>
      <c r="Z1522" s="1" t="e">
        <f t="array" aca="1" ref="Z1522" ca="1">_xludf.IFS(DataSheet!$O1522="Central","Chris",DataSheet!$O1522="East","Erin",DataSheet!$O1522="South","Sam",DataSheet!$O1522="West","William")</f>
        <v>#NAME?</v>
      </c>
    </row>
    <row r="1523" spans="1:26" ht="15.75" customHeight="1">
      <c r="A1523" s="1">
        <v>825</v>
      </c>
      <c r="B1523" s="1" t="s">
        <v>2746</v>
      </c>
      <c r="C1523" s="1" t="s">
        <v>27</v>
      </c>
      <c r="D1523" s="1">
        <v>0</v>
      </c>
      <c r="E1523" s="2">
        <v>11.97</v>
      </c>
      <c r="F1523" s="2">
        <v>4.9800000000000004</v>
      </c>
      <c r="G1523" s="1" t="s">
        <v>42</v>
      </c>
      <c r="H1523" s="1" t="s">
        <v>80</v>
      </c>
      <c r="I1523" s="1" t="s">
        <v>53</v>
      </c>
      <c r="J1523" s="1" t="s">
        <v>104</v>
      </c>
      <c r="K1523" s="1" t="s">
        <v>82</v>
      </c>
      <c r="L1523" s="1" t="s">
        <v>850</v>
      </c>
      <c r="M1523" s="3">
        <v>0.57999999999999996</v>
      </c>
      <c r="N1523" s="1" t="s">
        <v>34</v>
      </c>
      <c r="O1523" s="1" t="s">
        <v>57</v>
      </c>
      <c r="P1523" s="1" t="s">
        <v>199</v>
      </c>
      <c r="Q1523" s="1" t="s">
        <v>2747</v>
      </c>
      <c r="R1523" s="1">
        <v>79605</v>
      </c>
      <c r="S1523" s="5" t="s">
        <v>2643</v>
      </c>
      <c r="T1523" s="5" t="s">
        <v>2726</v>
      </c>
      <c r="U1523" s="2">
        <v>3.3839999999999999</v>
      </c>
      <c r="V1523" s="1">
        <v>4</v>
      </c>
      <c r="W1523" s="4">
        <v>53.3</v>
      </c>
      <c r="X1523" s="1">
        <v>89258</v>
      </c>
      <c r="Y1523" s="4">
        <f>DataSheet!$E1523-DataSheet!$D1523</f>
        <v>11.97</v>
      </c>
      <c r="Z1523" s="1" t="e">
        <f t="array" aca="1" ref="Z1523" ca="1">_xludf.IFS(DataSheet!$O1523="Central","Chris",DataSheet!$O1523="East","Erin",DataSheet!$O1523="South","Sam",DataSheet!$O1523="West","William")</f>
        <v>#NAME?</v>
      </c>
    </row>
    <row r="1524" spans="1:26" ht="15.75" customHeight="1">
      <c r="A1524" s="1">
        <v>406</v>
      </c>
      <c r="B1524" s="1" t="s">
        <v>2748</v>
      </c>
      <c r="C1524" s="1" t="s">
        <v>41</v>
      </c>
      <c r="D1524" s="1">
        <v>0.03</v>
      </c>
      <c r="E1524" s="2">
        <v>4.9800000000000004</v>
      </c>
      <c r="F1524" s="2">
        <v>0.8</v>
      </c>
      <c r="G1524" s="1" t="s">
        <v>42</v>
      </c>
      <c r="H1524" s="1" t="s">
        <v>29</v>
      </c>
      <c r="I1524" s="1" t="s">
        <v>53</v>
      </c>
      <c r="J1524" s="1" t="s">
        <v>97</v>
      </c>
      <c r="K1524" s="1" t="s">
        <v>55</v>
      </c>
      <c r="L1524" s="1" t="s">
        <v>933</v>
      </c>
      <c r="M1524" s="3">
        <v>0.36</v>
      </c>
      <c r="N1524" s="1" t="s">
        <v>34</v>
      </c>
      <c r="O1524" s="1" t="s">
        <v>121</v>
      </c>
      <c r="P1524" s="1" t="s">
        <v>415</v>
      </c>
      <c r="Q1524" s="1" t="s">
        <v>2749</v>
      </c>
      <c r="R1524" s="1">
        <v>8360</v>
      </c>
      <c r="S1524" s="5" t="s">
        <v>2643</v>
      </c>
      <c r="T1524" s="5" t="s">
        <v>2738</v>
      </c>
      <c r="U1524" s="2">
        <v>50.2044</v>
      </c>
      <c r="V1524" s="1">
        <v>15</v>
      </c>
      <c r="W1524" s="4">
        <v>72.760000000000005</v>
      </c>
      <c r="X1524" s="1">
        <v>87804</v>
      </c>
      <c r="Y1524" s="4">
        <f>DataSheet!$E1524-DataSheet!$D1524</f>
        <v>4.95</v>
      </c>
      <c r="Z1524" s="1" t="e">
        <f t="array" aca="1" ref="Z1524" ca="1">_xludf.IFS(DataSheet!$O1524="Central","Chris",DataSheet!$O1524="East","Erin",DataSheet!$O1524="South","Sam",DataSheet!$O1524="West","William")</f>
        <v>#NAME?</v>
      </c>
    </row>
    <row r="1525" spans="1:26" ht="15.75" customHeight="1">
      <c r="A1525" s="1">
        <v>1106</v>
      </c>
      <c r="B1525" s="1" t="s">
        <v>2728</v>
      </c>
      <c r="C1525" s="1" t="s">
        <v>41</v>
      </c>
      <c r="D1525" s="1">
        <v>0.01</v>
      </c>
      <c r="E1525" s="2">
        <v>9.31</v>
      </c>
      <c r="F1525" s="2">
        <v>3.98</v>
      </c>
      <c r="G1525" s="1" t="s">
        <v>42</v>
      </c>
      <c r="H1525" s="1" t="s">
        <v>29</v>
      </c>
      <c r="I1525" s="1" t="s">
        <v>53</v>
      </c>
      <c r="J1525" s="1" t="s">
        <v>591</v>
      </c>
      <c r="K1525" s="1" t="s">
        <v>46</v>
      </c>
      <c r="L1525" s="1" t="s">
        <v>2750</v>
      </c>
      <c r="M1525" s="3">
        <v>0.56000000000000005</v>
      </c>
      <c r="N1525" s="1" t="s">
        <v>34</v>
      </c>
      <c r="O1525" s="1" t="s">
        <v>57</v>
      </c>
      <c r="P1525" s="1" t="s">
        <v>199</v>
      </c>
      <c r="Q1525" s="1" t="s">
        <v>576</v>
      </c>
      <c r="R1525" s="1">
        <v>75220</v>
      </c>
      <c r="S1525" s="5" t="s">
        <v>2643</v>
      </c>
      <c r="T1525" s="5" t="s">
        <v>2738</v>
      </c>
      <c r="U1525" s="2">
        <v>-10.9</v>
      </c>
      <c r="V1525" s="1">
        <v>61</v>
      </c>
      <c r="W1525" s="4">
        <v>586.96</v>
      </c>
      <c r="X1525" s="1">
        <v>646</v>
      </c>
      <c r="Y1525" s="4">
        <f>DataSheet!$E1525-DataSheet!$D1525</f>
        <v>9.3000000000000007</v>
      </c>
      <c r="Z1525" s="1" t="e">
        <f t="array" aca="1" ref="Z1525" ca="1">_xludf.IFS(DataSheet!$O1525="Central","Chris",DataSheet!$O1525="East","Erin",DataSheet!$O1525="South","Sam",DataSheet!$O1525="West","William")</f>
        <v>#NAME?</v>
      </c>
    </row>
    <row r="1526" spans="1:26" ht="15.75" customHeight="1">
      <c r="A1526" s="1">
        <v>1107</v>
      </c>
      <c r="B1526" s="1" t="s">
        <v>2751</v>
      </c>
      <c r="C1526" s="1" t="s">
        <v>41</v>
      </c>
      <c r="D1526" s="1">
        <v>0.01</v>
      </c>
      <c r="E1526" s="2">
        <v>9.31</v>
      </c>
      <c r="F1526" s="2">
        <v>3.98</v>
      </c>
      <c r="G1526" s="1" t="s">
        <v>42</v>
      </c>
      <c r="H1526" s="1" t="s">
        <v>29</v>
      </c>
      <c r="I1526" s="1" t="s">
        <v>53</v>
      </c>
      <c r="J1526" s="1" t="s">
        <v>591</v>
      </c>
      <c r="K1526" s="1" t="s">
        <v>46</v>
      </c>
      <c r="L1526" s="1" t="s">
        <v>2750</v>
      </c>
      <c r="M1526" s="3">
        <v>0.56000000000000005</v>
      </c>
      <c r="N1526" s="1" t="s">
        <v>34</v>
      </c>
      <c r="O1526" s="1" t="s">
        <v>57</v>
      </c>
      <c r="P1526" s="1" t="s">
        <v>199</v>
      </c>
      <c r="Q1526" s="1" t="s">
        <v>2752</v>
      </c>
      <c r="R1526" s="1">
        <v>77566</v>
      </c>
      <c r="S1526" s="5" t="s">
        <v>2643</v>
      </c>
      <c r="T1526" s="5" t="s">
        <v>2738</v>
      </c>
      <c r="U1526" s="2">
        <v>2.1800000000000002</v>
      </c>
      <c r="V1526" s="1">
        <v>15</v>
      </c>
      <c r="W1526" s="4">
        <v>144.33000000000001</v>
      </c>
      <c r="X1526" s="1">
        <v>86411</v>
      </c>
      <c r="Y1526" s="4">
        <f>DataSheet!$E1526-DataSheet!$D1526</f>
        <v>9.3000000000000007</v>
      </c>
      <c r="Z1526" s="1" t="e">
        <f t="array" aca="1" ref="Z1526" ca="1">_xludf.IFS(DataSheet!$O1526="Central","Chris",DataSheet!$O1526="East","Erin",DataSheet!$O1526="South","Sam",DataSheet!$O1526="West","William")</f>
        <v>#NAME?</v>
      </c>
    </row>
    <row r="1527" spans="1:26" ht="15.75" customHeight="1">
      <c r="A1527" s="1">
        <v>820</v>
      </c>
      <c r="B1527" s="1" t="s">
        <v>2753</v>
      </c>
      <c r="C1527" s="1" t="s">
        <v>52</v>
      </c>
      <c r="D1527" s="1">
        <v>0.09</v>
      </c>
      <c r="E1527" s="2">
        <v>5.84</v>
      </c>
      <c r="F1527" s="2">
        <v>0.83</v>
      </c>
      <c r="G1527" s="1" t="s">
        <v>42</v>
      </c>
      <c r="H1527" s="1" t="s">
        <v>29</v>
      </c>
      <c r="I1527" s="1" t="s">
        <v>53</v>
      </c>
      <c r="J1527" s="1" t="s">
        <v>54</v>
      </c>
      <c r="K1527" s="1" t="s">
        <v>55</v>
      </c>
      <c r="L1527" s="1" t="s">
        <v>2754</v>
      </c>
      <c r="M1527" s="3">
        <v>0.49</v>
      </c>
      <c r="N1527" s="1" t="s">
        <v>34</v>
      </c>
      <c r="O1527" s="1" t="s">
        <v>65</v>
      </c>
      <c r="P1527" s="1" t="s">
        <v>73</v>
      </c>
      <c r="Q1527" s="1" t="s">
        <v>2755</v>
      </c>
      <c r="R1527" s="1">
        <v>99362</v>
      </c>
      <c r="S1527" s="5" t="s">
        <v>2643</v>
      </c>
      <c r="T1527" s="5" t="s">
        <v>2756</v>
      </c>
      <c r="U1527" s="2">
        <v>-2.87</v>
      </c>
      <c r="V1527" s="1">
        <v>1</v>
      </c>
      <c r="W1527" s="4">
        <v>5.9</v>
      </c>
      <c r="X1527" s="1">
        <v>90244</v>
      </c>
      <c r="Y1527" s="4">
        <f>DataSheet!$E1527-DataSheet!$D1527</f>
        <v>5.75</v>
      </c>
      <c r="Z1527" s="1" t="e">
        <f t="array" aca="1" ref="Z1527" ca="1">_xludf.IFS(DataSheet!$O1527="Central","Chris",DataSheet!$O1527="East","Erin",DataSheet!$O1527="South","Sam",DataSheet!$O1527="West","William")</f>
        <v>#NAME?</v>
      </c>
    </row>
    <row r="1528" spans="1:26" ht="15.75" customHeight="1">
      <c r="A1528" s="1">
        <v>1527</v>
      </c>
      <c r="B1528" s="1" t="s">
        <v>355</v>
      </c>
      <c r="C1528" s="1" t="s">
        <v>52</v>
      </c>
      <c r="D1528" s="1">
        <v>0.09</v>
      </c>
      <c r="E1528" s="2">
        <v>50.98</v>
      </c>
      <c r="F1528" s="2">
        <v>6.5</v>
      </c>
      <c r="G1528" s="1" t="s">
        <v>42</v>
      </c>
      <c r="H1528" s="1" t="s">
        <v>80</v>
      </c>
      <c r="I1528" s="1" t="s">
        <v>44</v>
      </c>
      <c r="J1528" s="1" t="s">
        <v>45</v>
      </c>
      <c r="K1528" s="1" t="s">
        <v>82</v>
      </c>
      <c r="L1528" s="1" t="s">
        <v>1957</v>
      </c>
      <c r="M1528" s="3">
        <v>0.73</v>
      </c>
      <c r="N1528" s="1" t="s">
        <v>34</v>
      </c>
      <c r="O1528" s="1" t="s">
        <v>35</v>
      </c>
      <c r="P1528" s="1" t="s">
        <v>174</v>
      </c>
      <c r="Q1528" s="1" t="s">
        <v>357</v>
      </c>
      <c r="R1528" s="1">
        <v>35601</v>
      </c>
      <c r="S1528" s="5" t="s">
        <v>2643</v>
      </c>
      <c r="T1528" s="5" t="s">
        <v>2757</v>
      </c>
      <c r="U1528" s="2">
        <v>70.176000000000002</v>
      </c>
      <c r="V1528" s="1">
        <v>28</v>
      </c>
      <c r="W1528" s="4">
        <v>1395.41</v>
      </c>
      <c r="X1528" s="1">
        <v>86815</v>
      </c>
      <c r="Y1528" s="4">
        <f>DataSheet!$E1528-DataSheet!$D1528</f>
        <v>50.889999999999993</v>
      </c>
      <c r="Z1528" s="1" t="e">
        <f t="array" aca="1" ref="Z1528" ca="1">_xludf.IFS(DataSheet!$O1528="Central","Chris",DataSheet!$O1528="East","Erin",DataSheet!$O1528="South","Sam",DataSheet!$O1528="West","William")</f>
        <v>#NAME?</v>
      </c>
    </row>
    <row r="1529" spans="1:26" ht="15.75" customHeight="1">
      <c r="A1529" s="1">
        <v>3319</v>
      </c>
      <c r="B1529" s="1" t="s">
        <v>2758</v>
      </c>
      <c r="C1529" s="1" t="s">
        <v>52</v>
      </c>
      <c r="D1529" s="1">
        <v>0.03</v>
      </c>
      <c r="E1529" s="2">
        <v>20.98</v>
      </c>
      <c r="F1529" s="2">
        <v>1.49</v>
      </c>
      <c r="G1529" s="1" t="s">
        <v>42</v>
      </c>
      <c r="H1529" s="1" t="s">
        <v>29</v>
      </c>
      <c r="I1529" s="1" t="s">
        <v>53</v>
      </c>
      <c r="J1529" s="1" t="s">
        <v>81</v>
      </c>
      <c r="K1529" s="1" t="s">
        <v>82</v>
      </c>
      <c r="L1529" s="1" t="s">
        <v>2759</v>
      </c>
      <c r="M1529" s="3">
        <v>0.35</v>
      </c>
      <c r="N1529" s="1" t="s">
        <v>34</v>
      </c>
      <c r="O1529" s="1" t="s">
        <v>35</v>
      </c>
      <c r="P1529" s="1" t="s">
        <v>418</v>
      </c>
      <c r="Q1529" s="1" t="s">
        <v>524</v>
      </c>
      <c r="R1529" s="1">
        <v>37075</v>
      </c>
      <c r="S1529" s="5" t="s">
        <v>2643</v>
      </c>
      <c r="T1529" s="5" t="s">
        <v>2643</v>
      </c>
      <c r="U1529" s="2">
        <v>30.024000000000001</v>
      </c>
      <c r="V1529" s="1">
        <v>20</v>
      </c>
      <c r="W1529" s="4">
        <v>431.43</v>
      </c>
      <c r="X1529" s="1">
        <v>90104</v>
      </c>
      <c r="Y1529" s="4">
        <f>DataSheet!$E1529-DataSheet!$D1529</f>
        <v>20.95</v>
      </c>
      <c r="Z1529" s="1" t="e">
        <f t="array" aca="1" ref="Z1529" ca="1">_xludf.IFS(DataSheet!$O1529="Central","Chris",DataSheet!$O1529="East","Erin",DataSheet!$O1529="South","Sam",DataSheet!$O1529="West","William")</f>
        <v>#NAME?</v>
      </c>
    </row>
    <row r="1530" spans="1:26" ht="15.75" customHeight="1">
      <c r="A1530" s="1">
        <v>1129</v>
      </c>
      <c r="B1530" s="1" t="s">
        <v>817</v>
      </c>
      <c r="C1530" s="1" t="s">
        <v>126</v>
      </c>
      <c r="D1530" s="1">
        <v>0.02</v>
      </c>
      <c r="E1530" s="2">
        <v>7.64</v>
      </c>
      <c r="F1530" s="2">
        <v>1.39</v>
      </c>
      <c r="G1530" s="1" t="s">
        <v>42</v>
      </c>
      <c r="H1530" s="1" t="s">
        <v>80</v>
      </c>
      <c r="I1530" s="1" t="s">
        <v>53</v>
      </c>
      <c r="J1530" s="1" t="s">
        <v>362</v>
      </c>
      <c r="K1530" s="1" t="s">
        <v>82</v>
      </c>
      <c r="L1530" s="1" t="s">
        <v>1632</v>
      </c>
      <c r="M1530" s="3">
        <v>0.36</v>
      </c>
      <c r="N1530" s="1" t="s">
        <v>34</v>
      </c>
      <c r="O1530" s="1" t="s">
        <v>121</v>
      </c>
      <c r="P1530" s="1" t="s">
        <v>422</v>
      </c>
      <c r="Q1530" s="1" t="s">
        <v>819</v>
      </c>
      <c r="R1530" s="1">
        <v>2118</v>
      </c>
      <c r="S1530" s="5" t="s">
        <v>2643</v>
      </c>
      <c r="T1530" s="5" t="s">
        <v>2683</v>
      </c>
      <c r="U1530" s="2">
        <v>117.38</v>
      </c>
      <c r="V1530" s="1">
        <v>52</v>
      </c>
      <c r="W1530" s="4">
        <v>406.91</v>
      </c>
      <c r="X1530" s="1">
        <v>13735</v>
      </c>
      <c r="Y1530" s="4">
        <f>DataSheet!$E1530-DataSheet!$D1530</f>
        <v>7.62</v>
      </c>
      <c r="Z1530" s="1" t="e">
        <f t="array" aca="1" ref="Z1530" ca="1">_xludf.IFS(DataSheet!$O1530="Central","Chris",DataSheet!$O1530="East","Erin",DataSheet!$O1530="South","Sam",DataSheet!$O1530="West","William")</f>
        <v>#NAME?</v>
      </c>
    </row>
    <row r="1531" spans="1:26" ht="15.75" customHeight="1">
      <c r="A1531" s="1">
        <v>1131</v>
      </c>
      <c r="B1531" s="1" t="s">
        <v>2760</v>
      </c>
      <c r="C1531" s="1" t="s">
        <v>126</v>
      </c>
      <c r="D1531" s="1">
        <v>0.02</v>
      </c>
      <c r="E1531" s="2">
        <v>7.64</v>
      </c>
      <c r="F1531" s="2">
        <v>1.39</v>
      </c>
      <c r="G1531" s="1" t="s">
        <v>42</v>
      </c>
      <c r="H1531" s="1" t="s">
        <v>80</v>
      </c>
      <c r="I1531" s="1" t="s">
        <v>53</v>
      </c>
      <c r="J1531" s="1" t="s">
        <v>362</v>
      </c>
      <c r="K1531" s="1" t="s">
        <v>82</v>
      </c>
      <c r="L1531" s="1" t="s">
        <v>1632</v>
      </c>
      <c r="M1531" s="3">
        <v>0.36</v>
      </c>
      <c r="N1531" s="1" t="s">
        <v>34</v>
      </c>
      <c r="O1531" s="1" t="s">
        <v>57</v>
      </c>
      <c r="P1531" s="1" t="s">
        <v>199</v>
      </c>
      <c r="Q1531" s="1" t="s">
        <v>2761</v>
      </c>
      <c r="R1531" s="1">
        <v>79907</v>
      </c>
      <c r="S1531" s="5" t="s">
        <v>2643</v>
      </c>
      <c r="T1531" s="5" t="s">
        <v>2683</v>
      </c>
      <c r="U1531" s="2">
        <v>70.193700000000007</v>
      </c>
      <c r="V1531" s="1">
        <v>13</v>
      </c>
      <c r="W1531" s="4">
        <v>101.73</v>
      </c>
      <c r="X1531" s="1">
        <v>88103</v>
      </c>
      <c r="Y1531" s="4">
        <f>DataSheet!$E1531-DataSheet!$D1531</f>
        <v>7.62</v>
      </c>
      <c r="Z1531" s="1" t="e">
        <f t="array" aca="1" ref="Z1531" ca="1">_xludf.IFS(DataSheet!$O1531="Central","Chris",DataSheet!$O1531="East","Erin",DataSheet!$O1531="South","Sam",DataSheet!$O1531="West","William")</f>
        <v>#NAME?</v>
      </c>
    </row>
    <row r="1532" spans="1:26" ht="15.75" customHeight="1">
      <c r="A1532" s="1">
        <v>1254</v>
      </c>
      <c r="B1532" s="1" t="s">
        <v>1666</v>
      </c>
      <c r="C1532" s="1" t="s">
        <v>126</v>
      </c>
      <c r="D1532" s="1">
        <v>0.04</v>
      </c>
      <c r="E1532" s="2">
        <v>2.08</v>
      </c>
      <c r="F1532" s="2">
        <v>1.49</v>
      </c>
      <c r="G1532" s="1" t="s">
        <v>42</v>
      </c>
      <c r="H1532" s="1" t="s">
        <v>80</v>
      </c>
      <c r="I1532" s="1" t="s">
        <v>53</v>
      </c>
      <c r="J1532" s="1" t="s">
        <v>81</v>
      </c>
      <c r="K1532" s="1" t="s">
        <v>82</v>
      </c>
      <c r="L1532" s="1" t="s">
        <v>1474</v>
      </c>
      <c r="M1532" s="3">
        <v>0.36</v>
      </c>
      <c r="N1532" s="1" t="s">
        <v>34</v>
      </c>
      <c r="O1532" s="1" t="s">
        <v>57</v>
      </c>
      <c r="P1532" s="1" t="s">
        <v>199</v>
      </c>
      <c r="Q1532" s="1" t="s">
        <v>1667</v>
      </c>
      <c r="R1532" s="1">
        <v>77530</v>
      </c>
      <c r="S1532" s="5" t="s">
        <v>2643</v>
      </c>
      <c r="T1532" s="5" t="s">
        <v>2683</v>
      </c>
      <c r="U1532" s="2">
        <v>-11.281499999999999</v>
      </c>
      <c r="V1532" s="1">
        <v>16</v>
      </c>
      <c r="W1532" s="4">
        <v>33.770000000000003</v>
      </c>
      <c r="X1532" s="1">
        <v>89982</v>
      </c>
      <c r="Y1532" s="4">
        <f>DataSheet!$E1532-DataSheet!$D1532</f>
        <v>2.04</v>
      </c>
      <c r="Z1532" s="1" t="e">
        <f t="array" aca="1" ref="Z1532" ca="1">_xludf.IFS(DataSheet!$O1532="Central","Chris",DataSheet!$O1532="East","Erin",DataSheet!$O1532="South","Sam",DataSheet!$O1532="West","William")</f>
        <v>#NAME?</v>
      </c>
    </row>
    <row r="1533" spans="1:26" ht="15.75" customHeight="1">
      <c r="A1533" s="1">
        <v>19</v>
      </c>
      <c r="B1533" s="1" t="s">
        <v>2762</v>
      </c>
      <c r="C1533" s="1" t="s">
        <v>79</v>
      </c>
      <c r="D1533" s="1">
        <v>7.0000000000000007E-2</v>
      </c>
      <c r="E1533" s="2">
        <v>12.99</v>
      </c>
      <c r="F1533" s="2">
        <v>9.44</v>
      </c>
      <c r="G1533" s="1" t="s">
        <v>42</v>
      </c>
      <c r="H1533" s="1" t="s">
        <v>29</v>
      </c>
      <c r="I1533" s="1" t="s">
        <v>44</v>
      </c>
      <c r="J1533" s="1" t="s">
        <v>62</v>
      </c>
      <c r="K1533" s="1" t="s">
        <v>154</v>
      </c>
      <c r="L1533" s="1" t="s">
        <v>2763</v>
      </c>
      <c r="M1533" s="3">
        <v>0.39</v>
      </c>
      <c r="N1533" s="1" t="s">
        <v>34</v>
      </c>
      <c r="O1533" s="1" t="s">
        <v>65</v>
      </c>
      <c r="P1533" s="1" t="s">
        <v>293</v>
      </c>
      <c r="Q1533" s="1" t="s">
        <v>2764</v>
      </c>
      <c r="R1533" s="1">
        <v>59801</v>
      </c>
      <c r="S1533" s="5" t="s">
        <v>2643</v>
      </c>
      <c r="T1533" s="5" t="s">
        <v>2683</v>
      </c>
      <c r="U1533" s="2">
        <v>-114.6399</v>
      </c>
      <c r="V1533" s="1">
        <v>18</v>
      </c>
      <c r="W1533" s="4">
        <v>231.79</v>
      </c>
      <c r="X1533" s="1">
        <v>90032</v>
      </c>
      <c r="Y1533" s="4">
        <f>DataSheet!$E1533-DataSheet!$D1533</f>
        <v>12.92</v>
      </c>
      <c r="Z1533" s="1" t="e">
        <f t="array" aca="1" ref="Z1533" ca="1">_xludf.IFS(DataSheet!$O1533="Central","Chris",DataSheet!$O1533="East","Erin",DataSheet!$O1533="South","Sam",DataSheet!$O1533="West","William")</f>
        <v>#NAME?</v>
      </c>
    </row>
    <row r="1534" spans="1:26" ht="15.75" customHeight="1">
      <c r="A1534" s="1">
        <v>21</v>
      </c>
      <c r="B1534" s="1" t="s">
        <v>2659</v>
      </c>
      <c r="C1534" s="1" t="s">
        <v>79</v>
      </c>
      <c r="D1534" s="1">
        <v>0.08</v>
      </c>
      <c r="E1534" s="2">
        <v>5</v>
      </c>
      <c r="F1534" s="2">
        <v>3.39</v>
      </c>
      <c r="G1534" s="1" t="s">
        <v>42</v>
      </c>
      <c r="H1534" s="1" t="s">
        <v>29</v>
      </c>
      <c r="I1534" s="1" t="s">
        <v>53</v>
      </c>
      <c r="J1534" s="1" t="s">
        <v>188</v>
      </c>
      <c r="K1534" s="1" t="s">
        <v>55</v>
      </c>
      <c r="L1534" s="1" t="s">
        <v>2765</v>
      </c>
      <c r="M1534" s="3">
        <v>0.37</v>
      </c>
      <c r="N1534" s="1" t="s">
        <v>34</v>
      </c>
      <c r="O1534" s="1" t="s">
        <v>121</v>
      </c>
      <c r="P1534" s="1" t="s">
        <v>122</v>
      </c>
      <c r="Q1534" s="1" t="s">
        <v>123</v>
      </c>
      <c r="R1534" s="1">
        <v>10012</v>
      </c>
      <c r="S1534" s="5" t="s">
        <v>2643</v>
      </c>
      <c r="T1534" s="5" t="s">
        <v>2738</v>
      </c>
      <c r="U1534" s="2">
        <v>-17.489999999999998</v>
      </c>
      <c r="V1534" s="1">
        <v>58</v>
      </c>
      <c r="W1534" s="4">
        <v>293.06</v>
      </c>
      <c r="X1534" s="1">
        <v>42949</v>
      </c>
      <c r="Y1534" s="4">
        <f>DataSheet!$E1534-DataSheet!$D1534</f>
        <v>4.92</v>
      </c>
      <c r="Z1534" s="1" t="e">
        <f t="array" aca="1" ref="Z1534" ca="1">_xludf.IFS(DataSheet!$O1534="Central","Chris",DataSheet!$O1534="East","Erin",DataSheet!$O1534="South","Sam",DataSheet!$O1534="West","William")</f>
        <v>#NAME?</v>
      </c>
    </row>
    <row r="1535" spans="1:26" ht="15.75" customHeight="1">
      <c r="A1535" s="1">
        <v>21</v>
      </c>
      <c r="B1535" s="1" t="s">
        <v>2659</v>
      </c>
      <c r="C1535" s="1" t="s">
        <v>79</v>
      </c>
      <c r="D1535" s="1">
        <v>7.0000000000000007E-2</v>
      </c>
      <c r="E1535" s="2">
        <v>12.99</v>
      </c>
      <c r="F1535" s="2">
        <v>9.44</v>
      </c>
      <c r="G1535" s="1" t="s">
        <v>42</v>
      </c>
      <c r="H1535" s="1" t="s">
        <v>29</v>
      </c>
      <c r="I1535" s="1" t="s">
        <v>44</v>
      </c>
      <c r="J1535" s="1" t="s">
        <v>62</v>
      </c>
      <c r="K1535" s="1" t="s">
        <v>154</v>
      </c>
      <c r="L1535" s="1" t="s">
        <v>2763</v>
      </c>
      <c r="M1535" s="3">
        <v>0.39</v>
      </c>
      <c r="N1535" s="1" t="s">
        <v>34</v>
      </c>
      <c r="O1535" s="1" t="s">
        <v>121</v>
      </c>
      <c r="P1535" s="1" t="s">
        <v>122</v>
      </c>
      <c r="Q1535" s="1" t="s">
        <v>123</v>
      </c>
      <c r="R1535" s="1">
        <v>10012</v>
      </c>
      <c r="S1535" s="5" t="s">
        <v>2643</v>
      </c>
      <c r="T1535" s="5" t="s">
        <v>2683</v>
      </c>
      <c r="U1535" s="2">
        <v>-114.6399</v>
      </c>
      <c r="V1535" s="1">
        <v>71</v>
      </c>
      <c r="W1535" s="4">
        <v>914.29</v>
      </c>
      <c r="X1535" s="1">
        <v>42949</v>
      </c>
      <c r="Y1535" s="4">
        <f>DataSheet!$E1535-DataSheet!$D1535</f>
        <v>12.92</v>
      </c>
      <c r="Z1535" s="1" t="e">
        <f t="array" aca="1" ref="Z1535" ca="1">_xludf.IFS(DataSheet!$O1535="Central","Chris",DataSheet!$O1535="East","Erin",DataSheet!$O1535="South","Sam",DataSheet!$O1535="West","William")</f>
        <v>#NAME?</v>
      </c>
    </row>
    <row r="1536" spans="1:26" ht="15.75" customHeight="1">
      <c r="A1536" s="1">
        <v>3206</v>
      </c>
      <c r="B1536" s="1" t="s">
        <v>2023</v>
      </c>
      <c r="C1536" s="1" t="s">
        <v>79</v>
      </c>
      <c r="D1536" s="1">
        <v>0.06</v>
      </c>
      <c r="E1536" s="2">
        <v>218.08</v>
      </c>
      <c r="F1536" s="2">
        <v>18.059999999999999</v>
      </c>
      <c r="G1536" s="1" t="s">
        <v>96</v>
      </c>
      <c r="H1536" s="1" t="s">
        <v>43</v>
      </c>
      <c r="I1536" s="1" t="s">
        <v>30</v>
      </c>
      <c r="J1536" s="1" t="s">
        <v>119</v>
      </c>
      <c r="K1536" s="1" t="s">
        <v>71</v>
      </c>
      <c r="L1536" s="1" t="s">
        <v>2766</v>
      </c>
      <c r="M1536" s="3">
        <v>0.56999999999999995</v>
      </c>
      <c r="N1536" s="1" t="s">
        <v>34</v>
      </c>
      <c r="O1536" s="1" t="s">
        <v>65</v>
      </c>
      <c r="P1536" s="1" t="s">
        <v>511</v>
      </c>
      <c r="Q1536" s="1" t="s">
        <v>2025</v>
      </c>
      <c r="R1536" s="1">
        <v>83301</v>
      </c>
      <c r="S1536" s="5" t="s">
        <v>2643</v>
      </c>
      <c r="T1536" s="5" t="s">
        <v>2683</v>
      </c>
      <c r="U1536" s="2">
        <v>969.42</v>
      </c>
      <c r="V1536" s="1">
        <v>7</v>
      </c>
      <c r="W1536" s="4">
        <v>1488.51</v>
      </c>
      <c r="X1536" s="1">
        <v>87934</v>
      </c>
      <c r="Y1536" s="4">
        <f>DataSheet!$E1536-DataSheet!$D1536</f>
        <v>218.02</v>
      </c>
      <c r="Z1536" s="1" t="e">
        <f t="array" aca="1" ref="Z1536" ca="1">_xludf.IFS(DataSheet!$O1536="Central","Chris",DataSheet!$O1536="East","Erin",DataSheet!$O1536="South","Sam",DataSheet!$O1536="West","William")</f>
        <v>#NAME?</v>
      </c>
    </row>
    <row r="1537" spans="1:26" ht="15.75" customHeight="1">
      <c r="A1537" s="1">
        <v>2385</v>
      </c>
      <c r="B1537" s="1" t="s">
        <v>2767</v>
      </c>
      <c r="C1537" s="1" t="s">
        <v>27</v>
      </c>
      <c r="D1537" s="1">
        <v>0.1</v>
      </c>
      <c r="E1537" s="2">
        <v>130.97999999999999</v>
      </c>
      <c r="F1537" s="2">
        <v>30</v>
      </c>
      <c r="G1537" s="1" t="s">
        <v>28</v>
      </c>
      <c r="H1537" s="1" t="s">
        <v>29</v>
      </c>
      <c r="I1537" s="1" t="s">
        <v>30</v>
      </c>
      <c r="J1537" s="1" t="s">
        <v>119</v>
      </c>
      <c r="K1537" s="1" t="s">
        <v>63</v>
      </c>
      <c r="L1537" s="1" t="s">
        <v>2313</v>
      </c>
      <c r="M1537" s="3">
        <v>0.78</v>
      </c>
      <c r="N1537" s="1" t="s">
        <v>34</v>
      </c>
      <c r="O1537" s="1" t="s">
        <v>65</v>
      </c>
      <c r="P1537" s="1" t="s">
        <v>663</v>
      </c>
      <c r="Q1537" s="1" t="s">
        <v>2768</v>
      </c>
      <c r="R1537" s="1">
        <v>88001</v>
      </c>
      <c r="S1537" s="5" t="s">
        <v>2738</v>
      </c>
      <c r="T1537" s="5" t="s">
        <v>2726</v>
      </c>
      <c r="U1537" s="2">
        <v>2000.11</v>
      </c>
      <c r="V1537" s="1">
        <v>18</v>
      </c>
      <c r="W1537" s="4">
        <v>2259.9899999999998</v>
      </c>
      <c r="X1537" s="1">
        <v>89184</v>
      </c>
      <c r="Y1537" s="4">
        <f>DataSheet!$E1537-DataSheet!$D1537</f>
        <v>130.88</v>
      </c>
      <c r="Z1537" s="1" t="e">
        <f t="array" aca="1" ref="Z1537" ca="1">_xludf.IFS(DataSheet!$O1537="Central","Chris",DataSheet!$O1537="East","Erin",DataSheet!$O1537="South","Sam",DataSheet!$O1537="West","William")</f>
        <v>#NAME?</v>
      </c>
    </row>
    <row r="1538" spans="1:26" ht="15.75" customHeight="1">
      <c r="A1538" s="1">
        <v>2699</v>
      </c>
      <c r="B1538" s="1" t="s">
        <v>2196</v>
      </c>
      <c r="C1538" s="1" t="s">
        <v>27</v>
      </c>
      <c r="D1538" s="1">
        <v>0.06</v>
      </c>
      <c r="E1538" s="2">
        <v>4.9800000000000004</v>
      </c>
      <c r="F1538" s="2">
        <v>4.95</v>
      </c>
      <c r="G1538" s="1" t="s">
        <v>42</v>
      </c>
      <c r="H1538" s="1" t="s">
        <v>103</v>
      </c>
      <c r="I1538" s="1" t="s">
        <v>53</v>
      </c>
      <c r="J1538" s="1" t="s">
        <v>81</v>
      </c>
      <c r="K1538" s="1" t="s">
        <v>82</v>
      </c>
      <c r="L1538" s="1" t="s">
        <v>2769</v>
      </c>
      <c r="M1538" s="3">
        <v>0.37</v>
      </c>
      <c r="N1538" s="1" t="s">
        <v>34</v>
      </c>
      <c r="O1538" s="1" t="s">
        <v>65</v>
      </c>
      <c r="P1538" s="1" t="s">
        <v>611</v>
      </c>
      <c r="Q1538" s="1" t="s">
        <v>2198</v>
      </c>
      <c r="R1538" s="1">
        <v>86442</v>
      </c>
      <c r="S1538" s="5" t="s">
        <v>2738</v>
      </c>
      <c r="T1538" s="5" t="s">
        <v>2726</v>
      </c>
      <c r="U1538" s="2">
        <v>-103.224</v>
      </c>
      <c r="V1538" s="1">
        <v>16</v>
      </c>
      <c r="W1538" s="4">
        <v>78.989999999999995</v>
      </c>
      <c r="X1538" s="1">
        <v>87677</v>
      </c>
      <c r="Y1538" s="4">
        <f>DataSheet!$E1538-DataSheet!$D1538</f>
        <v>4.9200000000000008</v>
      </c>
      <c r="Z1538" s="1" t="e">
        <f t="array" aca="1" ref="Z1538" ca="1">_xludf.IFS(DataSheet!$O1538="Central","Chris",DataSheet!$O1538="East","Erin",DataSheet!$O1538="South","Sam",DataSheet!$O1538="West","William")</f>
        <v>#NAME?</v>
      </c>
    </row>
    <row r="1539" spans="1:26" ht="15.75" customHeight="1">
      <c r="A1539" s="1">
        <v>181</v>
      </c>
      <c r="B1539" s="1" t="s">
        <v>1345</v>
      </c>
      <c r="C1539" s="1" t="s">
        <v>41</v>
      </c>
      <c r="D1539" s="1">
        <v>7.0000000000000007E-2</v>
      </c>
      <c r="E1539" s="2">
        <v>1.68</v>
      </c>
      <c r="F1539" s="2">
        <v>1.57</v>
      </c>
      <c r="G1539" s="1" t="s">
        <v>42</v>
      </c>
      <c r="H1539" s="1" t="s">
        <v>103</v>
      </c>
      <c r="I1539" s="1" t="s">
        <v>53</v>
      </c>
      <c r="J1539" s="1" t="s">
        <v>54</v>
      </c>
      <c r="K1539" s="1" t="s">
        <v>55</v>
      </c>
      <c r="L1539" s="1" t="s">
        <v>597</v>
      </c>
      <c r="M1539" s="3">
        <v>0.59</v>
      </c>
      <c r="N1539" s="1" t="s">
        <v>34</v>
      </c>
      <c r="O1539" s="1" t="s">
        <v>65</v>
      </c>
      <c r="P1539" s="1" t="s">
        <v>99</v>
      </c>
      <c r="Q1539" s="1" t="s">
        <v>981</v>
      </c>
      <c r="R1539" s="1">
        <v>94122</v>
      </c>
      <c r="S1539" s="5" t="s">
        <v>2738</v>
      </c>
      <c r="T1539" s="5" t="s">
        <v>2683</v>
      </c>
      <c r="U1539" s="2">
        <v>-35.75</v>
      </c>
      <c r="V1539" s="1">
        <v>116</v>
      </c>
      <c r="W1539" s="4">
        <v>186.59</v>
      </c>
      <c r="X1539" s="1">
        <v>3585</v>
      </c>
      <c r="Y1539" s="4">
        <f>DataSheet!$E1539-DataSheet!$D1539</f>
        <v>1.6099999999999999</v>
      </c>
      <c r="Z1539" s="1" t="e">
        <f t="array" aca="1" ref="Z1539" ca="1">_xludf.IFS(DataSheet!$O1539="Central","Chris",DataSheet!$O1539="East","Erin",DataSheet!$O1539="South","Sam",DataSheet!$O1539="West","William")</f>
        <v>#NAME?</v>
      </c>
    </row>
    <row r="1540" spans="1:26" ht="15.75" customHeight="1">
      <c r="A1540" s="1">
        <v>188</v>
      </c>
      <c r="B1540" s="1" t="s">
        <v>2770</v>
      </c>
      <c r="C1540" s="1" t="s">
        <v>41</v>
      </c>
      <c r="D1540" s="1">
        <v>7.0000000000000007E-2</v>
      </c>
      <c r="E1540" s="2">
        <v>10.06</v>
      </c>
      <c r="F1540" s="2">
        <v>2.06</v>
      </c>
      <c r="G1540" s="1" t="s">
        <v>42</v>
      </c>
      <c r="H1540" s="1" t="s">
        <v>103</v>
      </c>
      <c r="I1540" s="1" t="s">
        <v>53</v>
      </c>
      <c r="J1540" s="1" t="s">
        <v>97</v>
      </c>
      <c r="K1540" s="1" t="s">
        <v>55</v>
      </c>
      <c r="L1540" s="1" t="s">
        <v>184</v>
      </c>
      <c r="M1540" s="3">
        <v>0.39</v>
      </c>
      <c r="N1540" s="1" t="s">
        <v>34</v>
      </c>
      <c r="O1540" s="1" t="s">
        <v>57</v>
      </c>
      <c r="P1540" s="1" t="s">
        <v>199</v>
      </c>
      <c r="Q1540" s="1" t="s">
        <v>2055</v>
      </c>
      <c r="R1540" s="1">
        <v>76240</v>
      </c>
      <c r="S1540" s="5" t="s">
        <v>2738</v>
      </c>
      <c r="T1540" s="5" t="s">
        <v>2738</v>
      </c>
      <c r="U1540" s="2">
        <v>152.65559999999999</v>
      </c>
      <c r="V1540" s="1">
        <v>23</v>
      </c>
      <c r="W1540" s="4">
        <v>221.24</v>
      </c>
      <c r="X1540" s="1">
        <v>88361</v>
      </c>
      <c r="Y1540" s="4">
        <f>DataSheet!$E1540-DataSheet!$D1540</f>
        <v>9.99</v>
      </c>
      <c r="Z1540" s="1" t="e">
        <f t="array" aca="1" ref="Z1540" ca="1">_xludf.IFS(DataSheet!$O1540="Central","Chris",DataSheet!$O1540="East","Erin",DataSheet!$O1540="South","Sam",DataSheet!$O1540="West","William")</f>
        <v>#NAME?</v>
      </c>
    </row>
    <row r="1541" spans="1:26" ht="15.75" customHeight="1">
      <c r="A1541" s="1">
        <v>188</v>
      </c>
      <c r="B1541" s="1" t="s">
        <v>2770</v>
      </c>
      <c r="C1541" s="1" t="s">
        <v>41</v>
      </c>
      <c r="D1541" s="1">
        <v>7.0000000000000007E-2</v>
      </c>
      <c r="E1541" s="2">
        <v>1.68</v>
      </c>
      <c r="F1541" s="2">
        <v>1.57</v>
      </c>
      <c r="G1541" s="1" t="s">
        <v>42</v>
      </c>
      <c r="H1541" s="1" t="s">
        <v>103</v>
      </c>
      <c r="I1541" s="1" t="s">
        <v>53</v>
      </c>
      <c r="J1541" s="1" t="s">
        <v>54</v>
      </c>
      <c r="K1541" s="1" t="s">
        <v>55</v>
      </c>
      <c r="L1541" s="1" t="s">
        <v>597</v>
      </c>
      <c r="M1541" s="3">
        <v>0.59</v>
      </c>
      <c r="N1541" s="1" t="s">
        <v>34</v>
      </c>
      <c r="O1541" s="1" t="s">
        <v>57</v>
      </c>
      <c r="P1541" s="1" t="s">
        <v>199</v>
      </c>
      <c r="Q1541" s="1" t="s">
        <v>2055</v>
      </c>
      <c r="R1541" s="1">
        <v>76240</v>
      </c>
      <c r="S1541" s="5" t="s">
        <v>2738</v>
      </c>
      <c r="T1541" s="5" t="s">
        <v>2683</v>
      </c>
      <c r="U1541" s="2">
        <v>7.15</v>
      </c>
      <c r="V1541" s="1">
        <v>29</v>
      </c>
      <c r="W1541" s="4">
        <v>46.65</v>
      </c>
      <c r="X1541" s="1">
        <v>88361</v>
      </c>
      <c r="Y1541" s="4">
        <f>DataSheet!$E1541-DataSheet!$D1541</f>
        <v>1.6099999999999999</v>
      </c>
      <c r="Z1541" s="1" t="e">
        <f t="array" aca="1" ref="Z1541" ca="1">_xludf.IFS(DataSheet!$O1541="Central","Chris",DataSheet!$O1541="East","Erin",DataSheet!$O1541="South","Sam",DataSheet!$O1541="West","William")</f>
        <v>#NAME?</v>
      </c>
    </row>
    <row r="1542" spans="1:26" ht="15.75" customHeight="1">
      <c r="A1542" s="1">
        <v>1246</v>
      </c>
      <c r="B1542" s="1" t="s">
        <v>2111</v>
      </c>
      <c r="C1542" s="1" t="s">
        <v>52</v>
      </c>
      <c r="D1542" s="1">
        <v>0.03</v>
      </c>
      <c r="E1542" s="2">
        <v>256.99</v>
      </c>
      <c r="F1542" s="2">
        <v>11.25</v>
      </c>
      <c r="G1542" s="1" t="s">
        <v>42</v>
      </c>
      <c r="H1542" s="1" t="s">
        <v>80</v>
      </c>
      <c r="I1542" s="1" t="s">
        <v>44</v>
      </c>
      <c r="J1542" s="1" t="s">
        <v>45</v>
      </c>
      <c r="K1542" s="1" t="s">
        <v>82</v>
      </c>
      <c r="L1542" s="1" t="s">
        <v>2771</v>
      </c>
      <c r="M1542" s="3">
        <v>0.51</v>
      </c>
      <c r="N1542" s="1" t="s">
        <v>34</v>
      </c>
      <c r="O1542" s="1" t="s">
        <v>121</v>
      </c>
      <c r="P1542" s="1" t="s">
        <v>122</v>
      </c>
      <c r="Q1542" s="1" t="s">
        <v>123</v>
      </c>
      <c r="R1542" s="1">
        <v>10009</v>
      </c>
      <c r="S1542" s="5" t="s">
        <v>2738</v>
      </c>
      <c r="T1542" s="5" t="s">
        <v>2738</v>
      </c>
      <c r="U1542" s="2">
        <v>1489.8</v>
      </c>
      <c r="V1542" s="1">
        <v>32</v>
      </c>
      <c r="W1542" s="4">
        <v>8216.2800000000007</v>
      </c>
      <c r="X1542" s="1">
        <v>46853</v>
      </c>
      <c r="Y1542" s="4">
        <f>DataSheet!$E1542-DataSheet!$D1542</f>
        <v>256.96000000000004</v>
      </c>
      <c r="Z1542" s="1" t="e">
        <f t="array" aca="1" ref="Z1542" ca="1">_xludf.IFS(DataSheet!$O1542="Central","Chris",DataSheet!$O1542="East","Erin",DataSheet!$O1542="South","Sam",DataSheet!$O1542="West","William")</f>
        <v>#NAME?</v>
      </c>
    </row>
    <row r="1543" spans="1:26" ht="15.75" customHeight="1">
      <c r="A1543" s="1">
        <v>1257</v>
      </c>
      <c r="B1543" s="1" t="s">
        <v>2401</v>
      </c>
      <c r="C1543" s="1" t="s">
        <v>126</v>
      </c>
      <c r="D1543" s="1">
        <v>0.01</v>
      </c>
      <c r="E1543" s="2">
        <v>115.99</v>
      </c>
      <c r="F1543" s="2">
        <v>56.14</v>
      </c>
      <c r="G1543" s="1" t="s">
        <v>28</v>
      </c>
      <c r="H1543" s="1" t="s">
        <v>80</v>
      </c>
      <c r="I1543" s="1" t="s">
        <v>44</v>
      </c>
      <c r="J1543" s="1" t="s">
        <v>62</v>
      </c>
      <c r="K1543" s="1" t="s">
        <v>63</v>
      </c>
      <c r="L1543" s="1" t="s">
        <v>501</v>
      </c>
      <c r="M1543" s="3">
        <v>0.4</v>
      </c>
      <c r="N1543" s="1" t="s">
        <v>34</v>
      </c>
      <c r="O1543" s="1" t="s">
        <v>65</v>
      </c>
      <c r="P1543" s="1" t="s">
        <v>66</v>
      </c>
      <c r="Q1543" s="1" t="s">
        <v>1172</v>
      </c>
      <c r="R1543" s="1">
        <v>80013</v>
      </c>
      <c r="S1543" s="5" t="s">
        <v>2738</v>
      </c>
      <c r="T1543" s="5" t="s">
        <v>2683</v>
      </c>
      <c r="U1543" s="2">
        <v>-164.39519999999999</v>
      </c>
      <c r="V1543" s="1">
        <v>5</v>
      </c>
      <c r="W1543" s="4">
        <v>604.35</v>
      </c>
      <c r="X1543" s="1">
        <v>86535</v>
      </c>
      <c r="Y1543" s="4">
        <f>DataSheet!$E1543-DataSheet!$D1543</f>
        <v>115.97999999999999</v>
      </c>
      <c r="Z1543" s="1" t="e">
        <f t="array" aca="1" ref="Z1543" ca="1">_xludf.IFS(DataSheet!$O1543="Central","Chris",DataSheet!$O1543="East","Erin",DataSheet!$O1543="South","Sam",DataSheet!$O1543="West","William")</f>
        <v>#NAME?</v>
      </c>
    </row>
    <row r="1544" spans="1:26" ht="15.75" customHeight="1">
      <c r="A1544" s="1">
        <v>2976</v>
      </c>
      <c r="B1544" s="1" t="s">
        <v>2772</v>
      </c>
      <c r="C1544" s="1" t="s">
        <v>126</v>
      </c>
      <c r="D1544" s="1">
        <v>0.01</v>
      </c>
      <c r="E1544" s="2">
        <v>35.99</v>
      </c>
      <c r="F1544" s="2">
        <v>0.99</v>
      </c>
      <c r="G1544" s="1" t="s">
        <v>42</v>
      </c>
      <c r="H1544" s="1" t="s">
        <v>29</v>
      </c>
      <c r="I1544" s="1" t="s">
        <v>44</v>
      </c>
      <c r="J1544" s="1" t="s">
        <v>145</v>
      </c>
      <c r="K1544" s="1" t="s">
        <v>46</v>
      </c>
      <c r="L1544" s="1" t="s">
        <v>2085</v>
      </c>
      <c r="M1544" s="3">
        <v>0.35</v>
      </c>
      <c r="N1544" s="1" t="s">
        <v>34</v>
      </c>
      <c r="O1544" s="1" t="s">
        <v>57</v>
      </c>
      <c r="P1544" s="1" t="s">
        <v>375</v>
      </c>
      <c r="Q1544" s="1" t="s">
        <v>2773</v>
      </c>
      <c r="R1544" s="1">
        <v>53154</v>
      </c>
      <c r="S1544" s="5" t="s">
        <v>2738</v>
      </c>
      <c r="T1544" s="5" t="s">
        <v>2683</v>
      </c>
      <c r="U1544" s="2">
        <v>882.48239999999998</v>
      </c>
      <c r="V1544" s="1">
        <v>41</v>
      </c>
      <c r="W1544" s="4">
        <v>1278.96</v>
      </c>
      <c r="X1544" s="1">
        <v>89047</v>
      </c>
      <c r="Y1544" s="4">
        <f>DataSheet!$E1544-DataSheet!$D1544</f>
        <v>35.980000000000004</v>
      </c>
      <c r="Z1544" s="1" t="e">
        <f t="array" aca="1" ref="Z1544" ca="1">_xludf.IFS(DataSheet!$O1544="Central","Chris",DataSheet!$O1544="East","Erin",DataSheet!$O1544="South","Sam",DataSheet!$O1544="West","William")</f>
        <v>#NAME?</v>
      </c>
    </row>
    <row r="1545" spans="1:26" ht="15.75" customHeight="1">
      <c r="A1545" s="1">
        <v>2198</v>
      </c>
      <c r="B1545" s="1" t="s">
        <v>2774</v>
      </c>
      <c r="C1545" s="1" t="s">
        <v>79</v>
      </c>
      <c r="D1545" s="1">
        <v>0.03</v>
      </c>
      <c r="E1545" s="2">
        <v>25.98</v>
      </c>
      <c r="F1545" s="2">
        <v>4.08</v>
      </c>
      <c r="G1545" s="1" t="s">
        <v>42</v>
      </c>
      <c r="H1545" s="1" t="s">
        <v>29</v>
      </c>
      <c r="I1545" s="1" t="s">
        <v>53</v>
      </c>
      <c r="J1545" s="1" t="s">
        <v>54</v>
      </c>
      <c r="K1545" s="1" t="s">
        <v>46</v>
      </c>
      <c r="L1545" s="1" t="s">
        <v>2775</v>
      </c>
      <c r="M1545" s="3">
        <v>0.56999999999999995</v>
      </c>
      <c r="N1545" s="1" t="s">
        <v>34</v>
      </c>
      <c r="O1545" s="1" t="s">
        <v>121</v>
      </c>
      <c r="P1545" s="1" t="s">
        <v>122</v>
      </c>
      <c r="Q1545" s="1" t="s">
        <v>2776</v>
      </c>
      <c r="R1545" s="1">
        <v>11757</v>
      </c>
      <c r="S1545" s="5" t="s">
        <v>2738</v>
      </c>
      <c r="T1545" s="5" t="s">
        <v>2756</v>
      </c>
      <c r="U1545" s="2">
        <v>295.90649999999999</v>
      </c>
      <c r="V1545" s="1">
        <v>16</v>
      </c>
      <c r="W1545" s="4">
        <v>428.85</v>
      </c>
      <c r="X1545" s="1">
        <v>89174</v>
      </c>
      <c r="Y1545" s="4">
        <f>DataSheet!$E1545-DataSheet!$D1545</f>
        <v>25.95</v>
      </c>
      <c r="Z1545" s="1" t="e">
        <f t="array" aca="1" ref="Z1545" ca="1">_xludf.IFS(DataSheet!$O1545="Central","Chris",DataSheet!$O1545="East","Erin",DataSheet!$O1545="South","Sam",DataSheet!$O1545="West","William")</f>
        <v>#NAME?</v>
      </c>
    </row>
    <row r="1546" spans="1:26" ht="15.75" customHeight="1">
      <c r="A1546" s="1">
        <v>2198</v>
      </c>
      <c r="B1546" s="1" t="s">
        <v>2774</v>
      </c>
      <c r="C1546" s="1" t="s">
        <v>79</v>
      </c>
      <c r="D1546" s="1">
        <v>0.1</v>
      </c>
      <c r="E1546" s="2">
        <v>20.98</v>
      </c>
      <c r="F1546" s="2">
        <v>53.03</v>
      </c>
      <c r="G1546" s="1" t="s">
        <v>28</v>
      </c>
      <c r="H1546" s="1" t="s">
        <v>29</v>
      </c>
      <c r="I1546" s="1" t="s">
        <v>53</v>
      </c>
      <c r="J1546" s="1" t="s">
        <v>87</v>
      </c>
      <c r="K1546" s="1" t="s">
        <v>63</v>
      </c>
      <c r="L1546" s="1" t="s">
        <v>1139</v>
      </c>
      <c r="M1546" s="3">
        <v>0.78</v>
      </c>
      <c r="N1546" s="1" t="s">
        <v>34</v>
      </c>
      <c r="O1546" s="1" t="s">
        <v>121</v>
      </c>
      <c r="P1546" s="1" t="s">
        <v>122</v>
      </c>
      <c r="Q1546" s="1" t="s">
        <v>2776</v>
      </c>
      <c r="R1546" s="1">
        <v>11757</v>
      </c>
      <c r="S1546" s="5" t="s">
        <v>2738</v>
      </c>
      <c r="T1546" s="5" t="s">
        <v>2738</v>
      </c>
      <c r="U1546" s="2">
        <v>-2111.36</v>
      </c>
      <c r="V1546" s="1">
        <v>16</v>
      </c>
      <c r="W1546" s="4">
        <v>342.54</v>
      </c>
      <c r="X1546" s="1">
        <v>89174</v>
      </c>
      <c r="Y1546" s="4">
        <f>DataSheet!$E1546-DataSheet!$D1546</f>
        <v>20.88</v>
      </c>
      <c r="Z1546" s="1" t="e">
        <f t="array" aca="1" ref="Z1546" ca="1">_xludf.IFS(DataSheet!$O1546="Central","Chris",DataSheet!$O1546="East","Erin",DataSheet!$O1546="South","Sam",DataSheet!$O1546="West","William")</f>
        <v>#NAME?</v>
      </c>
    </row>
    <row r="1547" spans="1:26" ht="15.75" customHeight="1">
      <c r="A1547" s="1">
        <v>2526</v>
      </c>
      <c r="B1547" s="1" t="s">
        <v>2777</v>
      </c>
      <c r="C1547" s="1" t="s">
        <v>27</v>
      </c>
      <c r="D1547" s="1">
        <v>0.01</v>
      </c>
      <c r="E1547" s="2">
        <v>2.16</v>
      </c>
      <c r="F1547" s="2">
        <v>6.05</v>
      </c>
      <c r="G1547" s="1" t="s">
        <v>42</v>
      </c>
      <c r="H1547" s="1" t="s">
        <v>103</v>
      </c>
      <c r="I1547" s="1" t="s">
        <v>53</v>
      </c>
      <c r="J1547" s="1" t="s">
        <v>81</v>
      </c>
      <c r="K1547" s="1" t="s">
        <v>82</v>
      </c>
      <c r="L1547" s="1" t="s">
        <v>936</v>
      </c>
      <c r="M1547" s="3">
        <v>0.37</v>
      </c>
      <c r="N1547" s="1" t="s">
        <v>34</v>
      </c>
      <c r="O1547" s="1" t="s">
        <v>35</v>
      </c>
      <c r="P1547" s="1" t="s">
        <v>178</v>
      </c>
      <c r="Q1547" s="1" t="s">
        <v>2131</v>
      </c>
      <c r="R1547" s="1">
        <v>70506</v>
      </c>
      <c r="S1547" s="5" t="s">
        <v>2683</v>
      </c>
      <c r="T1547" s="5" t="s">
        <v>2756</v>
      </c>
      <c r="U1547" s="2">
        <v>395.76</v>
      </c>
      <c r="V1547" s="1">
        <v>24</v>
      </c>
      <c r="W1547" s="4">
        <v>58.05</v>
      </c>
      <c r="X1547" s="1">
        <v>87208</v>
      </c>
      <c r="Y1547" s="4">
        <f>DataSheet!$E1547-DataSheet!$D1547</f>
        <v>2.1500000000000004</v>
      </c>
      <c r="Z1547" s="1" t="e">
        <f t="array" aca="1" ref="Z1547" ca="1">_xludf.IFS(DataSheet!$O1547="Central","Chris",DataSheet!$O1547="East","Erin",DataSheet!$O1547="South","Sam",DataSheet!$O1547="West","William")</f>
        <v>#NAME?</v>
      </c>
    </row>
    <row r="1548" spans="1:26" ht="15.75" customHeight="1">
      <c r="A1548" s="1">
        <v>2527</v>
      </c>
      <c r="B1548" s="1" t="s">
        <v>2778</v>
      </c>
      <c r="C1548" s="1" t="s">
        <v>27</v>
      </c>
      <c r="D1548" s="1">
        <v>7.0000000000000007E-2</v>
      </c>
      <c r="E1548" s="2">
        <v>21.38</v>
      </c>
      <c r="F1548" s="2">
        <v>8.99</v>
      </c>
      <c r="G1548" s="1" t="s">
        <v>42</v>
      </c>
      <c r="H1548" s="1" t="s">
        <v>103</v>
      </c>
      <c r="I1548" s="1" t="s">
        <v>53</v>
      </c>
      <c r="J1548" s="1" t="s">
        <v>54</v>
      </c>
      <c r="K1548" s="1" t="s">
        <v>46</v>
      </c>
      <c r="L1548" s="1" t="s">
        <v>1757</v>
      </c>
      <c r="M1548" s="3">
        <v>0.59</v>
      </c>
      <c r="N1548" s="1" t="s">
        <v>34</v>
      </c>
      <c r="O1548" s="1" t="s">
        <v>35</v>
      </c>
      <c r="P1548" s="1" t="s">
        <v>178</v>
      </c>
      <c r="Q1548" s="1" t="s">
        <v>2779</v>
      </c>
      <c r="R1548" s="1">
        <v>70601</v>
      </c>
      <c r="S1548" s="5" t="s">
        <v>2683</v>
      </c>
      <c r="T1548" s="5" t="s">
        <v>2756</v>
      </c>
      <c r="U1548" s="2">
        <v>-39.396000000000001</v>
      </c>
      <c r="V1548" s="1">
        <v>3</v>
      </c>
      <c r="W1548" s="4">
        <v>68.64</v>
      </c>
      <c r="X1548" s="1">
        <v>87208</v>
      </c>
      <c r="Y1548" s="4">
        <f>DataSheet!$E1548-DataSheet!$D1548</f>
        <v>21.31</v>
      </c>
      <c r="Z1548" s="1" t="e">
        <f t="array" aca="1" ref="Z1548" ca="1">_xludf.IFS(DataSheet!$O1548="Central","Chris",DataSheet!$O1548="East","Erin",DataSheet!$O1548="South","Sam",DataSheet!$O1548="West","William")</f>
        <v>#NAME?</v>
      </c>
    </row>
    <row r="1549" spans="1:26" ht="15.75" customHeight="1">
      <c r="A1549" s="1">
        <v>1182</v>
      </c>
      <c r="B1549" s="1" t="s">
        <v>2780</v>
      </c>
      <c r="C1549" s="1" t="s">
        <v>41</v>
      </c>
      <c r="D1549" s="1">
        <v>7.0000000000000007E-2</v>
      </c>
      <c r="E1549" s="2">
        <v>2.61</v>
      </c>
      <c r="F1549" s="2">
        <v>0.5</v>
      </c>
      <c r="G1549" s="1" t="s">
        <v>42</v>
      </c>
      <c r="H1549" s="1" t="s">
        <v>80</v>
      </c>
      <c r="I1549" s="1" t="s">
        <v>53</v>
      </c>
      <c r="J1549" s="1" t="s">
        <v>162</v>
      </c>
      <c r="K1549" s="1" t="s">
        <v>82</v>
      </c>
      <c r="L1549" s="1" t="s">
        <v>1428</v>
      </c>
      <c r="M1549" s="3">
        <v>0.39</v>
      </c>
      <c r="N1549" s="1" t="s">
        <v>34</v>
      </c>
      <c r="O1549" s="1" t="s">
        <v>65</v>
      </c>
      <c r="P1549" s="1" t="s">
        <v>156</v>
      </c>
      <c r="Q1549" s="1" t="s">
        <v>2781</v>
      </c>
      <c r="R1549" s="1">
        <v>84660</v>
      </c>
      <c r="S1549" s="5" t="s">
        <v>2683</v>
      </c>
      <c r="T1549" s="5" t="s">
        <v>2683</v>
      </c>
      <c r="U1549" s="2">
        <v>27.013500000000001</v>
      </c>
      <c r="V1549" s="1">
        <v>15</v>
      </c>
      <c r="W1549" s="4">
        <v>39.15</v>
      </c>
      <c r="X1549" s="1">
        <v>86913</v>
      </c>
      <c r="Y1549" s="4">
        <f>DataSheet!$E1549-DataSheet!$D1549</f>
        <v>2.54</v>
      </c>
      <c r="Z1549" s="1" t="e">
        <f t="array" aca="1" ref="Z1549" ca="1">_xludf.IFS(DataSheet!$O1549="Central","Chris",DataSheet!$O1549="East","Erin",DataSheet!$O1549="South","Sam",DataSheet!$O1549="West","William")</f>
        <v>#NAME?</v>
      </c>
    </row>
    <row r="1550" spans="1:26" ht="15.75" customHeight="1">
      <c r="A1550" s="1">
        <v>3249</v>
      </c>
      <c r="B1550" s="1" t="s">
        <v>2782</v>
      </c>
      <c r="C1550" s="1" t="s">
        <v>41</v>
      </c>
      <c r="D1550" s="1">
        <v>0.03</v>
      </c>
      <c r="E1550" s="2">
        <v>42.8</v>
      </c>
      <c r="F1550" s="2">
        <v>2.99</v>
      </c>
      <c r="G1550" s="1" t="s">
        <v>42</v>
      </c>
      <c r="H1550" s="1" t="s">
        <v>103</v>
      </c>
      <c r="I1550" s="1" t="s">
        <v>53</v>
      </c>
      <c r="J1550" s="1" t="s">
        <v>81</v>
      </c>
      <c r="K1550" s="1" t="s">
        <v>82</v>
      </c>
      <c r="L1550" s="1" t="s">
        <v>2783</v>
      </c>
      <c r="M1550" s="3">
        <v>0.36</v>
      </c>
      <c r="N1550" s="1" t="s">
        <v>34</v>
      </c>
      <c r="O1550" s="1" t="s">
        <v>121</v>
      </c>
      <c r="P1550" s="1" t="s">
        <v>437</v>
      </c>
      <c r="Q1550" s="1" t="s">
        <v>2784</v>
      </c>
      <c r="R1550" s="1">
        <v>21403</v>
      </c>
      <c r="S1550" s="5" t="s">
        <v>2683</v>
      </c>
      <c r="T1550" s="5" t="s">
        <v>2726</v>
      </c>
      <c r="U1550" s="2">
        <v>462.92099999999999</v>
      </c>
      <c r="V1550" s="1">
        <v>16</v>
      </c>
      <c r="W1550" s="4">
        <v>670.9</v>
      </c>
      <c r="X1550" s="1">
        <v>87298</v>
      </c>
      <c r="Y1550" s="4">
        <f>DataSheet!$E1550-DataSheet!$D1550</f>
        <v>42.769999999999996</v>
      </c>
      <c r="Z1550" s="1" t="e">
        <f t="array" aca="1" ref="Z1550" ca="1">_xludf.IFS(DataSheet!$O1550="Central","Chris",DataSheet!$O1550="East","Erin",DataSheet!$O1550="South","Sam",DataSheet!$O1550="West","William")</f>
        <v>#NAME?</v>
      </c>
    </row>
    <row r="1551" spans="1:26" ht="15.75" customHeight="1">
      <c r="A1551" s="1">
        <v>460</v>
      </c>
      <c r="B1551" s="1" t="s">
        <v>2785</v>
      </c>
      <c r="C1551" s="1" t="s">
        <v>52</v>
      </c>
      <c r="D1551" s="1">
        <v>7.0000000000000007E-2</v>
      </c>
      <c r="E1551" s="2">
        <v>16.91</v>
      </c>
      <c r="F1551" s="2">
        <v>6.25</v>
      </c>
      <c r="G1551" s="1" t="s">
        <v>42</v>
      </c>
      <c r="H1551" s="1" t="s">
        <v>80</v>
      </c>
      <c r="I1551" s="1" t="s">
        <v>53</v>
      </c>
      <c r="J1551" s="1" t="s">
        <v>87</v>
      </c>
      <c r="K1551" s="1" t="s">
        <v>82</v>
      </c>
      <c r="L1551" s="1" t="s">
        <v>2786</v>
      </c>
      <c r="M1551" s="3">
        <v>0.57999999999999996</v>
      </c>
      <c r="N1551" s="1" t="s">
        <v>34</v>
      </c>
      <c r="O1551" s="1" t="s">
        <v>121</v>
      </c>
      <c r="P1551" s="1" t="s">
        <v>415</v>
      </c>
      <c r="Q1551" s="1" t="s">
        <v>2787</v>
      </c>
      <c r="R1551" s="1">
        <v>8332</v>
      </c>
      <c r="S1551" s="5" t="s">
        <v>2683</v>
      </c>
      <c r="T1551" s="5" t="s">
        <v>2788</v>
      </c>
      <c r="U1551" s="2">
        <v>7.9</v>
      </c>
      <c r="V1551" s="1">
        <v>31</v>
      </c>
      <c r="W1551" s="4">
        <v>492.9</v>
      </c>
      <c r="X1551" s="1">
        <v>86014</v>
      </c>
      <c r="Y1551" s="4">
        <f>DataSheet!$E1551-DataSheet!$D1551</f>
        <v>16.84</v>
      </c>
      <c r="Z1551" s="1" t="e">
        <f t="array" aca="1" ref="Z1551" ca="1">_xludf.IFS(DataSheet!$O1551="Central","Chris",DataSheet!$O1551="East","Erin",DataSheet!$O1551="South","Sam",DataSheet!$O1551="West","William")</f>
        <v>#NAME?</v>
      </c>
    </row>
    <row r="1552" spans="1:26" ht="15.75" customHeight="1">
      <c r="A1552" s="1">
        <v>2858</v>
      </c>
      <c r="B1552" s="1" t="s">
        <v>2696</v>
      </c>
      <c r="C1552" s="1" t="s">
        <v>52</v>
      </c>
      <c r="D1552" s="1">
        <v>0.04</v>
      </c>
      <c r="E1552" s="2">
        <v>67.28</v>
      </c>
      <c r="F1552" s="2">
        <v>19.989999999999998</v>
      </c>
      <c r="G1552" s="1" t="s">
        <v>42</v>
      </c>
      <c r="H1552" s="1" t="s">
        <v>103</v>
      </c>
      <c r="I1552" s="1" t="s">
        <v>53</v>
      </c>
      <c r="J1552" s="1" t="s">
        <v>81</v>
      </c>
      <c r="K1552" s="1" t="s">
        <v>82</v>
      </c>
      <c r="L1552" s="1" t="s">
        <v>2049</v>
      </c>
      <c r="M1552" s="3">
        <v>0.4</v>
      </c>
      <c r="N1552" s="1" t="s">
        <v>34</v>
      </c>
      <c r="O1552" s="1" t="s">
        <v>35</v>
      </c>
      <c r="P1552" s="1" t="s">
        <v>133</v>
      </c>
      <c r="Q1552" s="1" t="s">
        <v>1424</v>
      </c>
      <c r="R1552" s="1">
        <v>32259</v>
      </c>
      <c r="S1552" s="5" t="s">
        <v>2683</v>
      </c>
      <c r="T1552" s="5" t="s">
        <v>2757</v>
      </c>
      <c r="U1552" s="2">
        <v>14.754</v>
      </c>
      <c r="V1552" s="1">
        <v>30</v>
      </c>
      <c r="W1552" s="4">
        <v>2051.6799999999998</v>
      </c>
      <c r="X1552" s="1">
        <v>88282</v>
      </c>
      <c r="Y1552" s="4">
        <f>DataSheet!$E1552-DataSheet!$D1552</f>
        <v>67.239999999999995</v>
      </c>
      <c r="Z1552" s="1" t="e">
        <f t="array" aca="1" ref="Z1552" ca="1">_xludf.IFS(DataSheet!$O1552="Central","Chris",DataSheet!$O1552="East","Erin",DataSheet!$O1552="South","Sam",DataSheet!$O1552="West","William")</f>
        <v>#NAME?</v>
      </c>
    </row>
    <row r="1553" spans="1:26" ht="15.75" customHeight="1">
      <c r="A1553" s="1">
        <v>2858</v>
      </c>
      <c r="B1553" s="1" t="s">
        <v>2696</v>
      </c>
      <c r="C1553" s="1" t="s">
        <v>52</v>
      </c>
      <c r="D1553" s="1">
        <v>0.1</v>
      </c>
      <c r="E1553" s="2">
        <v>130.97999999999999</v>
      </c>
      <c r="F1553" s="2">
        <v>54.74</v>
      </c>
      <c r="G1553" s="1" t="s">
        <v>28</v>
      </c>
      <c r="H1553" s="1" t="s">
        <v>103</v>
      </c>
      <c r="I1553" s="1" t="s">
        <v>30</v>
      </c>
      <c r="J1553" s="1" t="s">
        <v>127</v>
      </c>
      <c r="K1553" s="1" t="s">
        <v>32</v>
      </c>
      <c r="L1553" s="1" t="s">
        <v>1465</v>
      </c>
      <c r="M1553" s="3">
        <v>0.69</v>
      </c>
      <c r="N1553" s="1" t="s">
        <v>34</v>
      </c>
      <c r="O1553" s="1" t="s">
        <v>35</v>
      </c>
      <c r="P1553" s="1" t="s">
        <v>133</v>
      </c>
      <c r="Q1553" s="1" t="s">
        <v>1424</v>
      </c>
      <c r="R1553" s="1">
        <v>32259</v>
      </c>
      <c r="S1553" s="5" t="s">
        <v>2683</v>
      </c>
      <c r="T1553" s="5" t="s">
        <v>2683</v>
      </c>
      <c r="U1553" s="2">
        <v>669.61199999999997</v>
      </c>
      <c r="V1553" s="1">
        <v>42</v>
      </c>
      <c r="W1553" s="4">
        <v>5295.03</v>
      </c>
      <c r="X1553" s="1">
        <v>88282</v>
      </c>
      <c r="Y1553" s="4">
        <f>DataSheet!$E1553-DataSheet!$D1553</f>
        <v>130.88</v>
      </c>
      <c r="Z1553" s="1" t="e">
        <f t="array" aca="1" ref="Z1553" ca="1">_xludf.IFS(DataSheet!$O1553="Central","Chris",DataSheet!$O1553="East","Erin",DataSheet!$O1553="South","Sam",DataSheet!$O1553="West","William")</f>
        <v>#NAME?</v>
      </c>
    </row>
    <row r="1554" spans="1:26" ht="15.75" customHeight="1">
      <c r="A1554" s="1">
        <v>2858</v>
      </c>
      <c r="B1554" s="1" t="s">
        <v>2696</v>
      </c>
      <c r="C1554" s="1" t="s">
        <v>52</v>
      </c>
      <c r="D1554" s="1">
        <v>0.04</v>
      </c>
      <c r="E1554" s="2">
        <v>2.78</v>
      </c>
      <c r="F1554" s="2">
        <v>1.25</v>
      </c>
      <c r="G1554" s="1" t="s">
        <v>42</v>
      </c>
      <c r="H1554" s="1" t="s">
        <v>103</v>
      </c>
      <c r="I1554" s="1" t="s">
        <v>53</v>
      </c>
      <c r="J1554" s="1" t="s">
        <v>54</v>
      </c>
      <c r="K1554" s="1" t="s">
        <v>55</v>
      </c>
      <c r="L1554" s="1" t="s">
        <v>400</v>
      </c>
      <c r="M1554" s="3">
        <v>0.59</v>
      </c>
      <c r="N1554" s="1" t="s">
        <v>34</v>
      </c>
      <c r="O1554" s="1" t="s">
        <v>35</v>
      </c>
      <c r="P1554" s="1" t="s">
        <v>133</v>
      </c>
      <c r="Q1554" s="1" t="s">
        <v>1424</v>
      </c>
      <c r="R1554" s="1">
        <v>32259</v>
      </c>
      <c r="S1554" s="5" t="s">
        <v>2683</v>
      </c>
      <c r="T1554" s="5" t="s">
        <v>2683</v>
      </c>
      <c r="U1554" s="2">
        <v>213</v>
      </c>
      <c r="V1554" s="1">
        <v>28</v>
      </c>
      <c r="W1554" s="4">
        <v>80.27</v>
      </c>
      <c r="X1554" s="1">
        <v>88282</v>
      </c>
      <c r="Y1554" s="4">
        <f>DataSheet!$E1554-DataSheet!$D1554</f>
        <v>2.7399999999999998</v>
      </c>
      <c r="Z1554" s="1" t="e">
        <f t="array" aca="1" ref="Z1554" ca="1">_xludf.IFS(DataSheet!$O1554="Central","Chris",DataSheet!$O1554="East","Erin",DataSheet!$O1554="South","Sam",DataSheet!$O1554="West","William")</f>
        <v>#NAME?</v>
      </c>
    </row>
    <row r="1555" spans="1:26" ht="15.75" customHeight="1">
      <c r="A1555" s="1">
        <v>398</v>
      </c>
      <c r="B1555" s="1" t="s">
        <v>2789</v>
      </c>
      <c r="C1555" s="1" t="s">
        <v>126</v>
      </c>
      <c r="D1555" s="1">
        <v>0.05</v>
      </c>
      <c r="E1555" s="2">
        <v>63.94</v>
      </c>
      <c r="F1555" s="2">
        <v>14.48</v>
      </c>
      <c r="G1555" s="1" t="s">
        <v>42</v>
      </c>
      <c r="H1555" s="1" t="s">
        <v>103</v>
      </c>
      <c r="I1555" s="1" t="s">
        <v>30</v>
      </c>
      <c r="J1555" s="1" t="s">
        <v>136</v>
      </c>
      <c r="K1555" s="1" t="s">
        <v>82</v>
      </c>
      <c r="L1555" s="1" t="s">
        <v>2094</v>
      </c>
      <c r="M1555" s="3">
        <v>0.46</v>
      </c>
      <c r="N1555" s="1" t="s">
        <v>34</v>
      </c>
      <c r="O1555" s="1" t="s">
        <v>121</v>
      </c>
      <c r="P1555" s="1" t="s">
        <v>334</v>
      </c>
      <c r="Q1555" s="1" t="s">
        <v>2790</v>
      </c>
      <c r="R1555" s="1">
        <v>45406</v>
      </c>
      <c r="S1555" s="5" t="s">
        <v>2683</v>
      </c>
      <c r="T1555" s="5" t="s">
        <v>2756</v>
      </c>
      <c r="U1555" s="2">
        <v>1372.6307999999999</v>
      </c>
      <c r="V1555" s="1">
        <v>31</v>
      </c>
      <c r="W1555" s="4">
        <v>1989.32</v>
      </c>
      <c r="X1555" s="1">
        <v>89320</v>
      </c>
      <c r="Y1555" s="4">
        <f>DataSheet!$E1555-DataSheet!$D1555</f>
        <v>63.89</v>
      </c>
      <c r="Z1555" s="1" t="e">
        <f t="array" aca="1" ref="Z1555" ca="1">_xludf.IFS(DataSheet!$O1555="Central","Chris",DataSheet!$O1555="East","Erin",DataSheet!$O1555="South","Sam",DataSheet!$O1555="West","William")</f>
        <v>#NAME?</v>
      </c>
    </row>
    <row r="1556" spans="1:26" ht="15.75" customHeight="1">
      <c r="A1556" s="1">
        <v>540</v>
      </c>
      <c r="B1556" s="1" t="s">
        <v>2647</v>
      </c>
      <c r="C1556" s="1" t="s">
        <v>126</v>
      </c>
      <c r="D1556" s="1">
        <v>0.05</v>
      </c>
      <c r="E1556" s="2">
        <v>204.1</v>
      </c>
      <c r="F1556" s="2">
        <v>13.99</v>
      </c>
      <c r="G1556" s="1" t="s">
        <v>42</v>
      </c>
      <c r="H1556" s="1" t="s">
        <v>29</v>
      </c>
      <c r="I1556" s="1" t="s">
        <v>44</v>
      </c>
      <c r="J1556" s="1" t="s">
        <v>62</v>
      </c>
      <c r="K1556" s="1" t="s">
        <v>154</v>
      </c>
      <c r="L1556" s="1" t="s">
        <v>2791</v>
      </c>
      <c r="M1556" s="3">
        <v>0.37</v>
      </c>
      <c r="N1556" s="1" t="s">
        <v>34</v>
      </c>
      <c r="O1556" s="1" t="s">
        <v>57</v>
      </c>
      <c r="P1556" s="1" t="s">
        <v>112</v>
      </c>
      <c r="Q1556" s="1" t="s">
        <v>2649</v>
      </c>
      <c r="R1556" s="1">
        <v>60061</v>
      </c>
      <c r="S1556" s="5" t="s">
        <v>2683</v>
      </c>
      <c r="T1556" s="5" t="s">
        <v>2756</v>
      </c>
      <c r="U1556" s="2">
        <v>5924.1122999999998</v>
      </c>
      <c r="V1556" s="1">
        <v>41</v>
      </c>
      <c r="W1556" s="4">
        <v>8585.67</v>
      </c>
      <c r="X1556" s="1">
        <v>91175</v>
      </c>
      <c r="Y1556" s="4">
        <f>DataSheet!$E1556-DataSheet!$D1556</f>
        <v>204.04999999999998</v>
      </c>
      <c r="Z1556" s="1" t="e">
        <f t="array" aca="1" ref="Z1556" ca="1">_xludf.IFS(DataSheet!$O1556="Central","Chris",DataSheet!$O1556="East","Erin",DataSheet!$O1556="South","Sam",DataSheet!$O1556="West","William")</f>
        <v>#NAME?</v>
      </c>
    </row>
    <row r="1557" spans="1:26" ht="15.75" customHeight="1">
      <c r="A1557" s="1">
        <v>2458</v>
      </c>
      <c r="B1557" s="1" t="s">
        <v>167</v>
      </c>
      <c r="C1557" s="1" t="s">
        <v>126</v>
      </c>
      <c r="D1557" s="1">
        <v>0.05</v>
      </c>
      <c r="E1557" s="2">
        <v>12.88</v>
      </c>
      <c r="F1557" s="2">
        <v>4.59</v>
      </c>
      <c r="G1557" s="1" t="s">
        <v>42</v>
      </c>
      <c r="H1557" s="1" t="s">
        <v>80</v>
      </c>
      <c r="I1557" s="1" t="s">
        <v>53</v>
      </c>
      <c r="J1557" s="1" t="s">
        <v>591</v>
      </c>
      <c r="K1557" s="1" t="s">
        <v>55</v>
      </c>
      <c r="L1557" s="1" t="s">
        <v>2133</v>
      </c>
      <c r="M1557" s="3">
        <v>0.82</v>
      </c>
      <c r="N1557" s="1" t="s">
        <v>34</v>
      </c>
      <c r="O1557" s="1" t="s">
        <v>57</v>
      </c>
      <c r="P1557" s="1" t="s">
        <v>93</v>
      </c>
      <c r="Q1557" s="1" t="s">
        <v>169</v>
      </c>
      <c r="R1557" s="1">
        <v>55410</v>
      </c>
      <c r="S1557" s="5" t="s">
        <v>2683</v>
      </c>
      <c r="T1557" s="5" t="s">
        <v>2756</v>
      </c>
      <c r="U1557" s="2">
        <v>5.98</v>
      </c>
      <c r="V1557" s="1">
        <v>3</v>
      </c>
      <c r="W1557" s="4">
        <v>42.35</v>
      </c>
      <c r="X1557" s="1">
        <v>91286</v>
      </c>
      <c r="Y1557" s="4">
        <f>DataSheet!$E1557-DataSheet!$D1557</f>
        <v>12.83</v>
      </c>
      <c r="Z1557" s="1" t="e">
        <f t="array" aca="1" ref="Z1557" ca="1">_xludf.IFS(DataSheet!$O1557="Central","Chris",DataSheet!$O1557="East","Erin",DataSheet!$O1557="South","Sam",DataSheet!$O1557="West","William")</f>
        <v>#NAME?</v>
      </c>
    </row>
    <row r="1558" spans="1:26" ht="15.75" customHeight="1">
      <c r="A1558" s="1">
        <v>1814</v>
      </c>
      <c r="B1558" s="1" t="s">
        <v>2792</v>
      </c>
      <c r="C1558" s="1" t="s">
        <v>79</v>
      </c>
      <c r="D1558" s="1">
        <v>0.09</v>
      </c>
      <c r="E1558" s="2">
        <v>77.510000000000005</v>
      </c>
      <c r="F1558" s="2">
        <v>4</v>
      </c>
      <c r="G1558" s="1" t="s">
        <v>96</v>
      </c>
      <c r="H1558" s="1" t="s">
        <v>80</v>
      </c>
      <c r="I1558" s="1" t="s">
        <v>44</v>
      </c>
      <c r="J1558" s="1" t="s">
        <v>45</v>
      </c>
      <c r="K1558" s="1" t="s">
        <v>82</v>
      </c>
      <c r="L1558" s="1" t="s">
        <v>2153</v>
      </c>
      <c r="M1558" s="3">
        <v>0.76</v>
      </c>
      <c r="N1558" s="1" t="s">
        <v>34</v>
      </c>
      <c r="O1558" s="1" t="s">
        <v>35</v>
      </c>
      <c r="P1558" s="1" t="s">
        <v>36</v>
      </c>
      <c r="Q1558" s="1" t="s">
        <v>2793</v>
      </c>
      <c r="R1558" s="1">
        <v>38654</v>
      </c>
      <c r="S1558" s="5" t="s">
        <v>2683</v>
      </c>
      <c r="T1558" s="5" t="s">
        <v>2756</v>
      </c>
      <c r="U1558" s="2">
        <v>-986.524</v>
      </c>
      <c r="V1558" s="1">
        <v>17</v>
      </c>
      <c r="W1558" s="4">
        <v>1300.54</v>
      </c>
      <c r="X1558" s="1">
        <v>90524</v>
      </c>
      <c r="Y1558" s="4">
        <f>DataSheet!$E1558-DataSheet!$D1558</f>
        <v>77.42</v>
      </c>
      <c r="Z1558" s="1" t="e">
        <f t="array" aca="1" ref="Z1558" ca="1">_xludf.IFS(DataSheet!$O1558="Central","Chris",DataSheet!$O1558="East","Erin",DataSheet!$O1558="South","Sam",DataSheet!$O1558="West","William")</f>
        <v>#NAME?</v>
      </c>
    </row>
    <row r="1559" spans="1:26" ht="15.75" customHeight="1">
      <c r="A1559" s="1">
        <v>1814</v>
      </c>
      <c r="B1559" s="1" t="s">
        <v>2792</v>
      </c>
      <c r="C1559" s="1" t="s">
        <v>79</v>
      </c>
      <c r="D1559" s="1">
        <v>0</v>
      </c>
      <c r="E1559" s="2">
        <v>2.88</v>
      </c>
      <c r="F1559" s="2">
        <v>0.7</v>
      </c>
      <c r="G1559" s="1" t="s">
        <v>42</v>
      </c>
      <c r="H1559" s="1" t="s">
        <v>80</v>
      </c>
      <c r="I1559" s="1" t="s">
        <v>53</v>
      </c>
      <c r="J1559" s="1" t="s">
        <v>54</v>
      </c>
      <c r="K1559" s="1" t="s">
        <v>55</v>
      </c>
      <c r="L1559" s="1" t="s">
        <v>662</v>
      </c>
      <c r="M1559" s="3">
        <v>0.56000000000000005</v>
      </c>
      <c r="N1559" s="1" t="s">
        <v>34</v>
      </c>
      <c r="O1559" s="1" t="s">
        <v>35</v>
      </c>
      <c r="P1559" s="1" t="s">
        <v>36</v>
      </c>
      <c r="Q1559" s="1" t="s">
        <v>2793</v>
      </c>
      <c r="R1559" s="1">
        <v>38654</v>
      </c>
      <c r="S1559" s="5" t="s">
        <v>2683</v>
      </c>
      <c r="T1559" s="5" t="s">
        <v>2756</v>
      </c>
      <c r="U1559" s="2">
        <v>-141.666</v>
      </c>
      <c r="V1559" s="1">
        <v>13</v>
      </c>
      <c r="W1559" s="4">
        <v>38.06</v>
      </c>
      <c r="X1559" s="1">
        <v>90524</v>
      </c>
      <c r="Y1559" s="4">
        <f>DataSheet!$E1559-DataSheet!$D1559</f>
        <v>2.88</v>
      </c>
      <c r="Z1559" s="1" t="e">
        <f t="array" aca="1" ref="Z1559" ca="1">_xludf.IFS(DataSheet!$O1559="Central","Chris",DataSheet!$O1559="East","Erin",DataSheet!$O1559="South","Sam",DataSheet!$O1559="West","William")</f>
        <v>#NAME?</v>
      </c>
    </row>
    <row r="1560" spans="1:26" ht="15.75" customHeight="1">
      <c r="A1560" s="1">
        <v>2450</v>
      </c>
      <c r="B1560" s="1" t="s">
        <v>2794</v>
      </c>
      <c r="C1560" s="1" t="s">
        <v>79</v>
      </c>
      <c r="D1560" s="1">
        <v>0.08</v>
      </c>
      <c r="E1560" s="2">
        <v>4.13</v>
      </c>
      <c r="F1560" s="2">
        <v>1.17</v>
      </c>
      <c r="G1560" s="1" t="s">
        <v>42</v>
      </c>
      <c r="H1560" s="1" t="s">
        <v>80</v>
      </c>
      <c r="I1560" s="1" t="s">
        <v>53</v>
      </c>
      <c r="J1560" s="1" t="s">
        <v>54</v>
      </c>
      <c r="K1560" s="1" t="s">
        <v>55</v>
      </c>
      <c r="L1560" s="1" t="s">
        <v>2795</v>
      </c>
      <c r="M1560" s="3">
        <v>0.56999999999999995</v>
      </c>
      <c r="N1560" s="1" t="s">
        <v>34</v>
      </c>
      <c r="O1560" s="1" t="s">
        <v>57</v>
      </c>
      <c r="P1560" s="1" t="s">
        <v>375</v>
      </c>
      <c r="Q1560" s="1" t="s">
        <v>2796</v>
      </c>
      <c r="R1560" s="1">
        <v>53545</v>
      </c>
      <c r="S1560" s="5" t="s">
        <v>2683</v>
      </c>
      <c r="T1560" s="5" t="s">
        <v>2756</v>
      </c>
      <c r="U1560" s="2">
        <v>-5.54</v>
      </c>
      <c r="V1560" s="1">
        <v>1</v>
      </c>
      <c r="W1560" s="4">
        <v>4.21</v>
      </c>
      <c r="X1560" s="1">
        <v>90322</v>
      </c>
      <c r="Y1560" s="4">
        <f>DataSheet!$E1560-DataSheet!$D1560</f>
        <v>4.05</v>
      </c>
      <c r="Z1560" s="1" t="e">
        <f t="array" aca="1" ref="Z1560" ca="1">_xludf.IFS(DataSheet!$O1560="Central","Chris",DataSheet!$O1560="East","Erin",DataSheet!$O1560="South","Sam",DataSheet!$O1560="West","William")</f>
        <v>#NAME?</v>
      </c>
    </row>
    <row r="1561" spans="1:26" ht="15.75" customHeight="1">
      <c r="A1561" s="1">
        <v>357</v>
      </c>
      <c r="B1561" s="1" t="s">
        <v>2797</v>
      </c>
      <c r="C1561" s="1" t="s">
        <v>27</v>
      </c>
      <c r="D1561" s="1">
        <v>7.0000000000000007E-2</v>
      </c>
      <c r="E1561" s="2">
        <v>124.49</v>
      </c>
      <c r="F1561" s="2">
        <v>51.94</v>
      </c>
      <c r="G1561" s="1" t="s">
        <v>28</v>
      </c>
      <c r="H1561" s="1" t="s">
        <v>103</v>
      </c>
      <c r="I1561" s="1" t="s">
        <v>30</v>
      </c>
      <c r="J1561" s="1" t="s">
        <v>31</v>
      </c>
      <c r="K1561" s="1" t="s">
        <v>32</v>
      </c>
      <c r="L1561" s="1" t="s">
        <v>1199</v>
      </c>
      <c r="M1561" s="3">
        <v>0.63</v>
      </c>
      <c r="N1561" s="1" t="s">
        <v>34</v>
      </c>
      <c r="O1561" s="1" t="s">
        <v>65</v>
      </c>
      <c r="P1561" s="1" t="s">
        <v>611</v>
      </c>
      <c r="Q1561" s="1" t="s">
        <v>2798</v>
      </c>
      <c r="R1561" s="1">
        <v>86401</v>
      </c>
      <c r="S1561" s="5" t="s">
        <v>2726</v>
      </c>
      <c r="T1561" s="5" t="s">
        <v>2756</v>
      </c>
      <c r="U1561" s="2">
        <v>1074.44</v>
      </c>
      <c r="V1561" s="1">
        <v>14</v>
      </c>
      <c r="W1561" s="4">
        <v>1714.93</v>
      </c>
      <c r="X1561" s="1">
        <v>91131</v>
      </c>
      <c r="Y1561" s="4">
        <f>DataSheet!$E1561-DataSheet!$D1561</f>
        <v>124.42</v>
      </c>
      <c r="Z1561" s="1" t="e">
        <f t="array" aca="1" ref="Z1561" ca="1">_xludf.IFS(DataSheet!$O1561="Central","Chris",DataSheet!$O1561="East","Erin",DataSheet!$O1561="South","Sam",DataSheet!$O1561="West","William")</f>
        <v>#NAME?</v>
      </c>
    </row>
    <row r="1562" spans="1:26" ht="15.75" customHeight="1">
      <c r="A1562" s="1">
        <v>885</v>
      </c>
      <c r="B1562" s="1" t="s">
        <v>2799</v>
      </c>
      <c r="C1562" s="1" t="s">
        <v>27</v>
      </c>
      <c r="D1562" s="1">
        <v>0.06</v>
      </c>
      <c r="E1562" s="2">
        <v>25.98</v>
      </c>
      <c r="F1562" s="2">
        <v>14.36</v>
      </c>
      <c r="G1562" s="1" t="s">
        <v>28</v>
      </c>
      <c r="H1562" s="1" t="s">
        <v>103</v>
      </c>
      <c r="I1562" s="1" t="s">
        <v>30</v>
      </c>
      <c r="J1562" s="1" t="s">
        <v>119</v>
      </c>
      <c r="K1562" s="1" t="s">
        <v>63</v>
      </c>
      <c r="L1562" s="1" t="s">
        <v>815</v>
      </c>
      <c r="M1562" s="3">
        <v>0.6</v>
      </c>
      <c r="N1562" s="1" t="s">
        <v>34</v>
      </c>
      <c r="O1562" s="1" t="s">
        <v>57</v>
      </c>
      <c r="P1562" s="1" t="s">
        <v>199</v>
      </c>
      <c r="Q1562" s="1" t="s">
        <v>2800</v>
      </c>
      <c r="R1562" s="1">
        <v>79109</v>
      </c>
      <c r="S1562" s="5" t="s">
        <v>2726</v>
      </c>
      <c r="T1562" s="5" t="s">
        <v>2756</v>
      </c>
      <c r="U1562" s="2">
        <v>55.887999999999998</v>
      </c>
      <c r="V1562" s="1">
        <v>41</v>
      </c>
      <c r="W1562" s="4">
        <v>1033.56</v>
      </c>
      <c r="X1562" s="1">
        <v>89537</v>
      </c>
      <c r="Y1562" s="4">
        <f>DataSheet!$E1562-DataSheet!$D1562</f>
        <v>25.92</v>
      </c>
      <c r="Z1562" s="1" t="e">
        <f t="array" aca="1" ref="Z1562" ca="1">_xludf.IFS(DataSheet!$O1562="Central","Chris",DataSheet!$O1562="East","Erin",DataSheet!$O1562="South","Sam",DataSheet!$O1562="West","William")</f>
        <v>#NAME?</v>
      </c>
    </row>
    <row r="1563" spans="1:26" ht="15.75" customHeight="1">
      <c r="A1563" s="1">
        <v>1623</v>
      </c>
      <c r="B1563" s="1" t="s">
        <v>2801</v>
      </c>
      <c r="C1563" s="1" t="s">
        <v>41</v>
      </c>
      <c r="D1563" s="1">
        <v>0.06</v>
      </c>
      <c r="E1563" s="2">
        <v>15.01</v>
      </c>
      <c r="F1563" s="2">
        <v>8.4</v>
      </c>
      <c r="G1563" s="1" t="s">
        <v>42</v>
      </c>
      <c r="H1563" s="1" t="s">
        <v>29</v>
      </c>
      <c r="I1563" s="1" t="s">
        <v>53</v>
      </c>
      <c r="J1563" s="1" t="s">
        <v>81</v>
      </c>
      <c r="K1563" s="1" t="s">
        <v>82</v>
      </c>
      <c r="L1563" s="1" t="s">
        <v>2802</v>
      </c>
      <c r="M1563" s="3">
        <v>0.39</v>
      </c>
      <c r="N1563" s="1" t="s">
        <v>34</v>
      </c>
      <c r="O1563" s="1" t="s">
        <v>57</v>
      </c>
      <c r="P1563" s="1" t="s">
        <v>58</v>
      </c>
      <c r="Q1563" s="1" t="s">
        <v>2803</v>
      </c>
      <c r="R1563" s="1">
        <v>46375</v>
      </c>
      <c r="S1563" s="5" t="s">
        <v>2726</v>
      </c>
      <c r="T1563" s="5" t="s">
        <v>2695</v>
      </c>
      <c r="U1563" s="2">
        <v>1.6169</v>
      </c>
      <c r="V1563" s="1">
        <v>22</v>
      </c>
      <c r="W1563" s="4">
        <v>333.04</v>
      </c>
      <c r="X1563" s="1">
        <v>87611</v>
      </c>
      <c r="Y1563" s="4">
        <f>DataSheet!$E1563-DataSheet!$D1563</f>
        <v>14.95</v>
      </c>
      <c r="Z1563" s="1" t="e">
        <f t="array" aca="1" ref="Z1563" ca="1">_xludf.IFS(DataSheet!$O1563="Central","Chris",DataSheet!$O1563="East","Erin",DataSheet!$O1563="South","Sam",DataSheet!$O1563="West","William")</f>
        <v>#NAME?</v>
      </c>
    </row>
    <row r="1564" spans="1:26" ht="15.75" customHeight="1">
      <c r="A1564" s="1">
        <v>1623</v>
      </c>
      <c r="B1564" s="1" t="s">
        <v>2801</v>
      </c>
      <c r="C1564" s="1" t="s">
        <v>41</v>
      </c>
      <c r="D1564" s="1">
        <v>0.09</v>
      </c>
      <c r="E1564" s="2">
        <v>40.479999999999997</v>
      </c>
      <c r="F1564" s="2">
        <v>19.989999999999998</v>
      </c>
      <c r="G1564" s="1" t="s">
        <v>42</v>
      </c>
      <c r="H1564" s="1" t="s">
        <v>29</v>
      </c>
      <c r="I1564" s="1" t="s">
        <v>44</v>
      </c>
      <c r="J1564" s="1" t="s">
        <v>45</v>
      </c>
      <c r="K1564" s="1" t="s">
        <v>82</v>
      </c>
      <c r="L1564" s="1" t="s">
        <v>2160</v>
      </c>
      <c r="M1564" s="3">
        <v>0.77</v>
      </c>
      <c r="N1564" s="1" t="s">
        <v>34</v>
      </c>
      <c r="O1564" s="1" t="s">
        <v>57</v>
      </c>
      <c r="P1564" s="1" t="s">
        <v>58</v>
      </c>
      <c r="Q1564" s="1" t="s">
        <v>2803</v>
      </c>
      <c r="R1564" s="1">
        <v>46375</v>
      </c>
      <c r="S1564" s="5" t="s">
        <v>2726</v>
      </c>
      <c r="T1564" s="5" t="s">
        <v>2695</v>
      </c>
      <c r="U1564" s="2">
        <v>65.394000000000005</v>
      </c>
      <c r="V1564" s="1">
        <v>12</v>
      </c>
      <c r="W1564" s="4">
        <v>472.44</v>
      </c>
      <c r="X1564" s="1">
        <v>87611</v>
      </c>
      <c r="Y1564" s="4">
        <f>DataSheet!$E1564-DataSheet!$D1564</f>
        <v>40.389999999999993</v>
      </c>
      <c r="Z1564" s="1" t="e">
        <f t="array" aca="1" ref="Z1564" ca="1">_xludf.IFS(DataSheet!$O1564="Central","Chris",DataSheet!$O1564="East","Erin",DataSheet!$O1564="South","Sam",DataSheet!$O1564="West","William")</f>
        <v>#NAME?</v>
      </c>
    </row>
    <row r="1565" spans="1:26" ht="15.75" customHeight="1">
      <c r="A1565" s="1">
        <v>1623</v>
      </c>
      <c r="B1565" s="1" t="s">
        <v>2801</v>
      </c>
      <c r="C1565" s="1" t="s">
        <v>41</v>
      </c>
      <c r="D1565" s="1">
        <v>0.05</v>
      </c>
      <c r="E1565" s="2">
        <v>12.28</v>
      </c>
      <c r="F1565" s="2">
        <v>6.13</v>
      </c>
      <c r="G1565" s="1" t="s">
        <v>42</v>
      </c>
      <c r="H1565" s="1" t="s">
        <v>29</v>
      </c>
      <c r="I1565" s="1" t="s">
        <v>53</v>
      </c>
      <c r="J1565" s="1" t="s">
        <v>87</v>
      </c>
      <c r="K1565" s="1" t="s">
        <v>82</v>
      </c>
      <c r="L1565" s="1" t="s">
        <v>2515</v>
      </c>
      <c r="M1565" s="3">
        <v>0.56999999999999995</v>
      </c>
      <c r="N1565" s="1" t="s">
        <v>34</v>
      </c>
      <c r="O1565" s="1" t="s">
        <v>57</v>
      </c>
      <c r="P1565" s="1" t="s">
        <v>58</v>
      </c>
      <c r="Q1565" s="1" t="s">
        <v>2803</v>
      </c>
      <c r="R1565" s="1">
        <v>46375</v>
      </c>
      <c r="S1565" s="5" t="s">
        <v>2726</v>
      </c>
      <c r="T1565" s="5" t="s">
        <v>2756</v>
      </c>
      <c r="U1565" s="2">
        <v>1.3360000000000001</v>
      </c>
      <c r="V1565" s="1">
        <v>1</v>
      </c>
      <c r="W1565" s="4">
        <v>18.73</v>
      </c>
      <c r="X1565" s="1">
        <v>87611</v>
      </c>
      <c r="Y1565" s="4">
        <f>DataSheet!$E1565-DataSheet!$D1565</f>
        <v>12.229999999999999</v>
      </c>
      <c r="Z1565" s="1" t="e">
        <f t="array" aca="1" ref="Z1565" ca="1">_xludf.IFS(DataSheet!$O1565="Central","Chris",DataSheet!$O1565="East","Erin",DataSheet!$O1565="South","Sam",DataSheet!$O1565="West","William")</f>
        <v>#NAME?</v>
      </c>
    </row>
    <row r="1566" spans="1:26" ht="15.75" customHeight="1">
      <c r="A1566" s="1">
        <v>3096</v>
      </c>
      <c r="B1566" s="1" t="s">
        <v>2804</v>
      </c>
      <c r="C1566" s="1" t="s">
        <v>41</v>
      </c>
      <c r="D1566" s="1">
        <v>0.08</v>
      </c>
      <c r="E1566" s="2">
        <v>40.98</v>
      </c>
      <c r="F1566" s="2">
        <v>7.2</v>
      </c>
      <c r="G1566" s="1" t="s">
        <v>96</v>
      </c>
      <c r="H1566" s="1" t="s">
        <v>43</v>
      </c>
      <c r="I1566" s="1" t="s">
        <v>53</v>
      </c>
      <c r="J1566" s="1" t="s">
        <v>104</v>
      </c>
      <c r="K1566" s="1" t="s">
        <v>82</v>
      </c>
      <c r="L1566" s="1" t="s">
        <v>2805</v>
      </c>
      <c r="M1566" s="3">
        <v>0.6</v>
      </c>
      <c r="N1566" s="1" t="s">
        <v>34</v>
      </c>
      <c r="O1566" s="1" t="s">
        <v>121</v>
      </c>
      <c r="P1566" s="1" t="s">
        <v>334</v>
      </c>
      <c r="Q1566" s="1" t="s">
        <v>2572</v>
      </c>
      <c r="R1566" s="1">
        <v>43026</v>
      </c>
      <c r="S1566" s="5" t="s">
        <v>2726</v>
      </c>
      <c r="T1566" s="5" t="s">
        <v>2756</v>
      </c>
      <c r="U1566" s="2">
        <v>-16.64</v>
      </c>
      <c r="V1566" s="1">
        <v>3</v>
      </c>
      <c r="W1566" s="4">
        <v>119.86</v>
      </c>
      <c r="X1566" s="1">
        <v>86221</v>
      </c>
      <c r="Y1566" s="4">
        <f>DataSheet!$E1566-DataSheet!$D1566</f>
        <v>40.9</v>
      </c>
      <c r="Z1566" s="1" t="e">
        <f t="array" aca="1" ref="Z1566" ca="1">_xludf.IFS(DataSheet!$O1566="Central","Chris",DataSheet!$O1566="East","Erin",DataSheet!$O1566="South","Sam",DataSheet!$O1566="West","William")</f>
        <v>#NAME?</v>
      </c>
    </row>
    <row r="1567" spans="1:26" ht="15.75" customHeight="1">
      <c r="A1567" s="1">
        <v>3096</v>
      </c>
      <c r="B1567" s="1" t="s">
        <v>2804</v>
      </c>
      <c r="C1567" s="1" t="s">
        <v>41</v>
      </c>
      <c r="D1567" s="1">
        <v>0.08</v>
      </c>
      <c r="E1567" s="2">
        <v>8.1199999999999992</v>
      </c>
      <c r="F1567" s="2">
        <v>2.83</v>
      </c>
      <c r="G1567" s="1" t="s">
        <v>96</v>
      </c>
      <c r="H1567" s="1" t="s">
        <v>43</v>
      </c>
      <c r="I1567" s="1" t="s">
        <v>44</v>
      </c>
      <c r="J1567" s="1" t="s">
        <v>45</v>
      </c>
      <c r="K1567" s="1" t="s">
        <v>46</v>
      </c>
      <c r="L1567" s="1" t="s">
        <v>1780</v>
      </c>
      <c r="M1567" s="3">
        <v>0.77</v>
      </c>
      <c r="N1567" s="1" t="s">
        <v>34</v>
      </c>
      <c r="O1567" s="1" t="s">
        <v>121</v>
      </c>
      <c r="P1567" s="1" t="s">
        <v>334</v>
      </c>
      <c r="Q1567" s="1" t="s">
        <v>2572</v>
      </c>
      <c r="R1567" s="1">
        <v>43026</v>
      </c>
      <c r="S1567" s="5" t="s">
        <v>2726</v>
      </c>
      <c r="T1567" s="5" t="s">
        <v>2756</v>
      </c>
      <c r="U1567" s="2">
        <v>-59.73</v>
      </c>
      <c r="V1567" s="1">
        <v>12</v>
      </c>
      <c r="W1567" s="4">
        <v>98.77</v>
      </c>
      <c r="X1567" s="1">
        <v>86221</v>
      </c>
      <c r="Y1567" s="4">
        <f>DataSheet!$E1567-DataSheet!$D1567</f>
        <v>8.0399999999999991</v>
      </c>
      <c r="Z1567" s="1" t="e">
        <f t="array" aca="1" ref="Z1567" ca="1">_xludf.IFS(DataSheet!$O1567="Central","Chris",DataSheet!$O1567="East","Erin",DataSheet!$O1567="South","Sam",DataSheet!$O1567="West","William")</f>
        <v>#NAME?</v>
      </c>
    </row>
    <row r="1568" spans="1:26" ht="15.75" customHeight="1">
      <c r="A1568" s="1">
        <v>3096</v>
      </c>
      <c r="B1568" s="1" t="s">
        <v>2804</v>
      </c>
      <c r="C1568" s="1" t="s">
        <v>41</v>
      </c>
      <c r="D1568" s="1">
        <v>0.02</v>
      </c>
      <c r="E1568" s="2">
        <v>262.11</v>
      </c>
      <c r="F1568" s="2">
        <v>62.74</v>
      </c>
      <c r="G1568" s="1" t="s">
        <v>28</v>
      </c>
      <c r="H1568" s="1" t="s">
        <v>43</v>
      </c>
      <c r="I1568" s="1" t="s">
        <v>30</v>
      </c>
      <c r="J1568" s="1" t="s">
        <v>31</v>
      </c>
      <c r="K1568" s="1" t="s">
        <v>32</v>
      </c>
      <c r="L1568" s="1" t="s">
        <v>2806</v>
      </c>
      <c r="M1568" s="3">
        <v>0.75</v>
      </c>
      <c r="N1568" s="1" t="s">
        <v>34</v>
      </c>
      <c r="O1568" s="1" t="s">
        <v>121</v>
      </c>
      <c r="P1568" s="1" t="s">
        <v>334</v>
      </c>
      <c r="Q1568" s="1" t="s">
        <v>2572</v>
      </c>
      <c r="R1568" s="1">
        <v>43026</v>
      </c>
      <c r="S1568" s="5" t="s">
        <v>2726</v>
      </c>
      <c r="T1568" s="5" t="s">
        <v>2756</v>
      </c>
      <c r="U1568" s="2">
        <v>-633.441237</v>
      </c>
      <c r="V1568" s="1">
        <v>9</v>
      </c>
      <c r="W1568" s="4">
        <v>2495.35</v>
      </c>
      <c r="X1568" s="1">
        <v>86221</v>
      </c>
      <c r="Y1568" s="4">
        <f>DataSheet!$E1568-DataSheet!$D1568</f>
        <v>262.09000000000003</v>
      </c>
      <c r="Z1568" s="1" t="e">
        <f t="array" aca="1" ref="Z1568" ca="1">_xludf.IFS(DataSheet!$O1568="Central","Chris",DataSheet!$O1568="East","Erin",DataSheet!$O1568="South","Sam",DataSheet!$O1568="West","William")</f>
        <v>#NAME?</v>
      </c>
    </row>
    <row r="1569" spans="1:26" ht="15.75" customHeight="1">
      <c r="A1569" s="1">
        <v>3366</v>
      </c>
      <c r="B1569" s="1" t="s">
        <v>2807</v>
      </c>
      <c r="C1569" s="1" t="s">
        <v>52</v>
      </c>
      <c r="D1569" s="1">
        <v>0.1</v>
      </c>
      <c r="E1569" s="2">
        <v>80.97</v>
      </c>
      <c r="F1569" s="2">
        <v>33.6</v>
      </c>
      <c r="G1569" s="1" t="s">
        <v>28</v>
      </c>
      <c r="H1569" s="1" t="s">
        <v>80</v>
      </c>
      <c r="I1569" s="1" t="s">
        <v>44</v>
      </c>
      <c r="J1569" s="1" t="s">
        <v>62</v>
      </c>
      <c r="K1569" s="1" t="s">
        <v>63</v>
      </c>
      <c r="L1569" s="1" t="s">
        <v>949</v>
      </c>
      <c r="M1569" s="3">
        <v>0.37</v>
      </c>
      <c r="N1569" s="1" t="s">
        <v>34</v>
      </c>
      <c r="O1569" s="1" t="s">
        <v>121</v>
      </c>
      <c r="P1569" s="1" t="s">
        <v>334</v>
      </c>
      <c r="Q1569" s="1" t="s">
        <v>604</v>
      </c>
      <c r="R1569" s="1">
        <v>45373</v>
      </c>
      <c r="S1569" s="5" t="s">
        <v>2726</v>
      </c>
      <c r="T1569" s="5" t="s">
        <v>2808</v>
      </c>
      <c r="U1569" s="2">
        <v>66.22</v>
      </c>
      <c r="V1569" s="1">
        <v>11</v>
      </c>
      <c r="W1569" s="4">
        <v>837.57</v>
      </c>
      <c r="X1569" s="1">
        <v>90501</v>
      </c>
      <c r="Y1569" s="4">
        <f>DataSheet!$E1569-DataSheet!$D1569</f>
        <v>80.87</v>
      </c>
      <c r="Z1569" s="1" t="e">
        <f t="array" aca="1" ref="Z1569" ca="1">_xludf.IFS(DataSheet!$O1569="Central","Chris",DataSheet!$O1569="East","Erin",DataSheet!$O1569="South","Sam",DataSheet!$O1569="West","William")</f>
        <v>#NAME?</v>
      </c>
    </row>
    <row r="1570" spans="1:26" ht="15.75" customHeight="1">
      <c r="A1570" s="1">
        <v>3366</v>
      </c>
      <c r="B1570" s="1" t="s">
        <v>2807</v>
      </c>
      <c r="C1570" s="1" t="s">
        <v>52</v>
      </c>
      <c r="D1570" s="1">
        <v>0.02</v>
      </c>
      <c r="E1570" s="2">
        <v>6.48</v>
      </c>
      <c r="F1570" s="2">
        <v>5.1100000000000003</v>
      </c>
      <c r="G1570" s="1" t="s">
        <v>42</v>
      </c>
      <c r="H1570" s="1" t="s">
        <v>80</v>
      </c>
      <c r="I1570" s="1" t="s">
        <v>53</v>
      </c>
      <c r="J1570" s="1" t="s">
        <v>97</v>
      </c>
      <c r="K1570" s="1" t="s">
        <v>82</v>
      </c>
      <c r="L1570" s="1" t="s">
        <v>2740</v>
      </c>
      <c r="M1570" s="3">
        <v>0.37</v>
      </c>
      <c r="N1570" s="1" t="s">
        <v>34</v>
      </c>
      <c r="O1570" s="1" t="s">
        <v>121</v>
      </c>
      <c r="P1570" s="1" t="s">
        <v>334</v>
      </c>
      <c r="Q1570" s="1" t="s">
        <v>604</v>
      </c>
      <c r="R1570" s="1">
        <v>45373</v>
      </c>
      <c r="S1570" s="5" t="s">
        <v>2726</v>
      </c>
      <c r="T1570" s="5" t="s">
        <v>2757</v>
      </c>
      <c r="U1570" s="2">
        <v>-23.53</v>
      </c>
      <c r="V1570" s="1">
        <v>8</v>
      </c>
      <c r="W1570" s="4">
        <v>56.22</v>
      </c>
      <c r="X1570" s="1">
        <v>90501</v>
      </c>
      <c r="Y1570" s="4">
        <f>DataSheet!$E1570-DataSheet!$D1570</f>
        <v>6.4600000000000009</v>
      </c>
      <c r="Z1570" s="1" t="e">
        <f t="array" aca="1" ref="Z1570" ca="1">_xludf.IFS(DataSheet!$O1570="Central","Chris",DataSheet!$O1570="East","Erin",DataSheet!$O1570="South","Sam",DataSheet!$O1570="West","William")</f>
        <v>#NAME?</v>
      </c>
    </row>
    <row r="1571" spans="1:26" ht="15.75" customHeight="1">
      <c r="A1571" s="1">
        <v>1450</v>
      </c>
      <c r="B1571" s="1" t="s">
        <v>2809</v>
      </c>
      <c r="C1571" s="1" t="s">
        <v>126</v>
      </c>
      <c r="D1571" s="1">
        <v>0.1</v>
      </c>
      <c r="E1571" s="2">
        <v>218.08</v>
      </c>
      <c r="F1571" s="2">
        <v>18.059999999999999</v>
      </c>
      <c r="G1571" s="1" t="s">
        <v>96</v>
      </c>
      <c r="H1571" s="1" t="s">
        <v>43</v>
      </c>
      <c r="I1571" s="1" t="s">
        <v>30</v>
      </c>
      <c r="J1571" s="1" t="s">
        <v>119</v>
      </c>
      <c r="K1571" s="1" t="s">
        <v>71</v>
      </c>
      <c r="L1571" s="1" t="s">
        <v>2766</v>
      </c>
      <c r="M1571" s="3">
        <v>0.56999999999999995</v>
      </c>
      <c r="N1571" s="1" t="s">
        <v>34</v>
      </c>
      <c r="O1571" s="1" t="s">
        <v>65</v>
      </c>
      <c r="P1571" s="1" t="s">
        <v>99</v>
      </c>
      <c r="Q1571" s="1" t="s">
        <v>2810</v>
      </c>
      <c r="R1571" s="1">
        <v>96150</v>
      </c>
      <c r="S1571" s="5" t="s">
        <v>2726</v>
      </c>
      <c r="T1571" s="5" t="s">
        <v>2756</v>
      </c>
      <c r="U1571" s="2">
        <v>1318.83</v>
      </c>
      <c r="V1571" s="1">
        <v>12</v>
      </c>
      <c r="W1571" s="4">
        <v>2366.5100000000002</v>
      </c>
      <c r="X1571" s="1">
        <v>86735</v>
      </c>
      <c r="Y1571" s="4">
        <f>DataSheet!$E1571-DataSheet!$D1571</f>
        <v>217.98000000000002</v>
      </c>
      <c r="Z1571" s="1" t="e">
        <f t="array" aca="1" ref="Z1571" ca="1">_xludf.IFS(DataSheet!$O1571="Central","Chris",DataSheet!$O1571="East","Erin",DataSheet!$O1571="South","Sam",DataSheet!$O1571="West","William")</f>
        <v>#NAME?</v>
      </c>
    </row>
    <row r="1572" spans="1:26" ht="15.75" customHeight="1">
      <c r="A1572" s="1">
        <v>2422</v>
      </c>
      <c r="B1572" s="1" t="s">
        <v>754</v>
      </c>
      <c r="C1572" s="1" t="s">
        <v>79</v>
      </c>
      <c r="D1572" s="1">
        <v>0.05</v>
      </c>
      <c r="E1572" s="2">
        <v>150.97999999999999</v>
      </c>
      <c r="F1572" s="2">
        <v>43.71</v>
      </c>
      <c r="G1572" s="1" t="s">
        <v>28</v>
      </c>
      <c r="H1572" s="1" t="s">
        <v>80</v>
      </c>
      <c r="I1572" s="1" t="s">
        <v>30</v>
      </c>
      <c r="J1572" s="1" t="s">
        <v>119</v>
      </c>
      <c r="K1572" s="1" t="s">
        <v>63</v>
      </c>
      <c r="L1572" s="1" t="s">
        <v>2811</v>
      </c>
      <c r="M1572" s="3">
        <v>0.55000000000000004</v>
      </c>
      <c r="N1572" s="1" t="s">
        <v>34</v>
      </c>
      <c r="O1572" s="1" t="s">
        <v>57</v>
      </c>
      <c r="P1572" s="1" t="s">
        <v>199</v>
      </c>
      <c r="Q1572" s="1" t="s">
        <v>756</v>
      </c>
      <c r="R1572" s="1">
        <v>77340</v>
      </c>
      <c r="S1572" s="5" t="s">
        <v>2726</v>
      </c>
      <c r="T1572" s="5" t="s">
        <v>2756</v>
      </c>
      <c r="U1572" s="2">
        <v>650.29999999999995</v>
      </c>
      <c r="V1572" s="1">
        <v>12</v>
      </c>
      <c r="W1572" s="4">
        <v>1857.08</v>
      </c>
      <c r="X1572" s="1">
        <v>89053</v>
      </c>
      <c r="Y1572" s="4">
        <f>DataSheet!$E1572-DataSheet!$D1572</f>
        <v>150.92999999999998</v>
      </c>
      <c r="Z1572" s="1" t="e">
        <f t="array" aca="1" ref="Z1572" ca="1">_xludf.IFS(DataSheet!$O1572="Central","Chris",DataSheet!$O1572="East","Erin",DataSheet!$O1572="South","Sam",DataSheet!$O1572="West","William")</f>
        <v>#NAME?</v>
      </c>
    </row>
    <row r="1573" spans="1:26" ht="15.75" customHeight="1">
      <c r="A1573" s="1">
        <v>3063</v>
      </c>
      <c r="B1573" s="1" t="s">
        <v>1453</v>
      </c>
      <c r="C1573" s="1" t="s">
        <v>79</v>
      </c>
      <c r="D1573" s="1">
        <v>0.03</v>
      </c>
      <c r="E1573" s="2">
        <v>20.99</v>
      </c>
      <c r="F1573" s="2">
        <v>0.99</v>
      </c>
      <c r="G1573" s="1" t="s">
        <v>42</v>
      </c>
      <c r="H1573" s="1" t="s">
        <v>43</v>
      </c>
      <c r="I1573" s="1" t="s">
        <v>44</v>
      </c>
      <c r="J1573" s="1" t="s">
        <v>145</v>
      </c>
      <c r="K1573" s="1" t="s">
        <v>55</v>
      </c>
      <c r="L1573" s="1" t="s">
        <v>2455</v>
      </c>
      <c r="M1573" s="3">
        <v>0.56999999999999995</v>
      </c>
      <c r="N1573" s="1" t="s">
        <v>34</v>
      </c>
      <c r="O1573" s="1" t="s">
        <v>65</v>
      </c>
      <c r="P1573" s="1" t="s">
        <v>73</v>
      </c>
      <c r="Q1573" s="1" t="s">
        <v>1454</v>
      </c>
      <c r="R1573" s="1">
        <v>98034</v>
      </c>
      <c r="S1573" s="5" t="s">
        <v>2726</v>
      </c>
      <c r="T1573" s="5" t="s">
        <v>2695</v>
      </c>
      <c r="U1573" s="2">
        <v>4.1821999999999999</v>
      </c>
      <c r="V1573" s="1">
        <v>9</v>
      </c>
      <c r="W1573" s="4">
        <v>158.87</v>
      </c>
      <c r="X1573" s="1">
        <v>88449</v>
      </c>
      <c r="Y1573" s="4">
        <f>DataSheet!$E1573-DataSheet!$D1573</f>
        <v>20.959999999999997</v>
      </c>
      <c r="Z1573" s="1" t="e">
        <f t="array" aca="1" ref="Z1573" ca="1">_xludf.IFS(DataSheet!$O1573="Central","Chris",DataSheet!$O1573="East","Erin",DataSheet!$O1573="South","Sam",DataSheet!$O1573="West","William")</f>
        <v>#NAME?</v>
      </c>
    </row>
    <row r="1574" spans="1:26" ht="15.75" customHeight="1">
      <c r="A1574" s="1">
        <v>444</v>
      </c>
      <c r="B1574" s="1" t="s">
        <v>2812</v>
      </c>
      <c r="C1574" s="1" t="s">
        <v>27</v>
      </c>
      <c r="D1574" s="1">
        <v>0</v>
      </c>
      <c r="E1574" s="2">
        <v>7.59</v>
      </c>
      <c r="F1574" s="2">
        <v>4</v>
      </c>
      <c r="G1574" s="1" t="s">
        <v>42</v>
      </c>
      <c r="H1574" s="1" t="s">
        <v>29</v>
      </c>
      <c r="I1574" s="1" t="s">
        <v>30</v>
      </c>
      <c r="J1574" s="1" t="s">
        <v>136</v>
      </c>
      <c r="K1574" s="1" t="s">
        <v>55</v>
      </c>
      <c r="L1574" s="1" t="s">
        <v>1768</v>
      </c>
      <c r="M1574" s="3">
        <v>0.42</v>
      </c>
      <c r="N1574" s="1" t="s">
        <v>34</v>
      </c>
      <c r="O1574" s="1" t="s">
        <v>57</v>
      </c>
      <c r="P1574" s="1" t="s">
        <v>112</v>
      </c>
      <c r="Q1574" s="1" t="s">
        <v>2646</v>
      </c>
      <c r="R1574" s="1">
        <v>61801</v>
      </c>
      <c r="S1574" s="5" t="s">
        <v>2756</v>
      </c>
      <c r="T1574" s="5" t="s">
        <v>2757</v>
      </c>
      <c r="U1574" s="2">
        <v>86.438000000000002</v>
      </c>
      <c r="V1574" s="1">
        <v>43</v>
      </c>
      <c r="W1574" s="4">
        <v>355.92</v>
      </c>
      <c r="X1574" s="1">
        <v>88085</v>
      </c>
      <c r="Y1574" s="4">
        <f>DataSheet!$E1574-DataSheet!$D1574</f>
        <v>7.59</v>
      </c>
      <c r="Z1574" s="1" t="e">
        <f t="array" aca="1" ref="Z1574" ca="1">_xludf.IFS(DataSheet!$O1574="Central","Chris",DataSheet!$O1574="East","Erin",DataSheet!$O1574="South","Sam",DataSheet!$O1574="West","William")</f>
        <v>#NAME?</v>
      </c>
    </row>
    <row r="1575" spans="1:26" ht="15.75" customHeight="1">
      <c r="A1575" s="1">
        <v>526</v>
      </c>
      <c r="B1575" s="1" t="s">
        <v>635</v>
      </c>
      <c r="C1575" s="1" t="s">
        <v>41</v>
      </c>
      <c r="D1575" s="1">
        <v>0.09</v>
      </c>
      <c r="E1575" s="2">
        <v>17.98</v>
      </c>
      <c r="F1575" s="2">
        <v>8.51</v>
      </c>
      <c r="G1575" s="1" t="s">
        <v>42</v>
      </c>
      <c r="H1575" s="1" t="s">
        <v>80</v>
      </c>
      <c r="I1575" s="1" t="s">
        <v>44</v>
      </c>
      <c r="J1575" s="1" t="s">
        <v>62</v>
      </c>
      <c r="K1575" s="1" t="s">
        <v>154</v>
      </c>
      <c r="L1575" s="1" t="s">
        <v>1971</v>
      </c>
      <c r="M1575" s="3">
        <v>0.4</v>
      </c>
      <c r="N1575" s="1" t="s">
        <v>34</v>
      </c>
      <c r="O1575" s="1" t="s">
        <v>65</v>
      </c>
      <c r="P1575" s="1" t="s">
        <v>611</v>
      </c>
      <c r="Q1575" s="1" t="s">
        <v>637</v>
      </c>
      <c r="R1575" s="1">
        <v>85204</v>
      </c>
      <c r="S1575" s="5" t="s">
        <v>2756</v>
      </c>
      <c r="T1575" s="5" t="s">
        <v>2725</v>
      </c>
      <c r="U1575" s="2">
        <v>-6.6120000000000001</v>
      </c>
      <c r="V1575" s="1">
        <v>12</v>
      </c>
      <c r="W1575" s="4">
        <v>211.13</v>
      </c>
      <c r="X1575" s="1">
        <v>90026</v>
      </c>
      <c r="Y1575" s="4">
        <f>DataSheet!$E1575-DataSheet!$D1575</f>
        <v>17.89</v>
      </c>
      <c r="Z1575" s="1" t="e">
        <f t="array" aca="1" ref="Z1575" ca="1">_xludf.IFS(DataSheet!$O1575="Central","Chris",DataSheet!$O1575="East","Erin",DataSheet!$O1575="South","Sam",DataSheet!$O1575="West","William")</f>
        <v>#NAME?</v>
      </c>
    </row>
    <row r="1576" spans="1:26" ht="15.75" customHeight="1">
      <c r="A1576" s="1">
        <v>1008</v>
      </c>
      <c r="B1576" s="1" t="s">
        <v>2813</v>
      </c>
      <c r="C1576" s="1" t="s">
        <v>41</v>
      </c>
      <c r="D1576" s="1">
        <v>0.01</v>
      </c>
      <c r="E1576" s="2">
        <v>3.15</v>
      </c>
      <c r="F1576" s="2">
        <v>0.49</v>
      </c>
      <c r="G1576" s="1" t="s">
        <v>42</v>
      </c>
      <c r="H1576" s="1" t="s">
        <v>80</v>
      </c>
      <c r="I1576" s="1" t="s">
        <v>53</v>
      </c>
      <c r="J1576" s="1" t="s">
        <v>162</v>
      </c>
      <c r="K1576" s="1" t="s">
        <v>82</v>
      </c>
      <c r="L1576" s="1" t="s">
        <v>2814</v>
      </c>
      <c r="M1576" s="3">
        <v>0.37</v>
      </c>
      <c r="N1576" s="1" t="s">
        <v>34</v>
      </c>
      <c r="O1576" s="1" t="s">
        <v>121</v>
      </c>
      <c r="P1576" s="1" t="s">
        <v>348</v>
      </c>
      <c r="Q1576" s="1" t="s">
        <v>2815</v>
      </c>
      <c r="R1576" s="1">
        <v>4038</v>
      </c>
      <c r="S1576" s="5" t="s">
        <v>2756</v>
      </c>
      <c r="T1576" s="5" t="s">
        <v>2725</v>
      </c>
      <c r="U1576" s="2">
        <v>17.505299999999998</v>
      </c>
      <c r="V1576" s="1">
        <v>8</v>
      </c>
      <c r="W1576" s="4">
        <v>25.37</v>
      </c>
      <c r="X1576" s="1">
        <v>88371</v>
      </c>
      <c r="Y1576" s="4">
        <f>DataSheet!$E1576-DataSheet!$D1576</f>
        <v>3.14</v>
      </c>
      <c r="Z1576" s="1" t="e">
        <f t="array" aca="1" ref="Z1576" ca="1">_xludf.IFS(DataSheet!$O1576="Central","Chris",DataSheet!$O1576="East","Erin",DataSheet!$O1576="South","Sam",DataSheet!$O1576="West","William")</f>
        <v>#NAME?</v>
      </c>
    </row>
    <row r="1577" spans="1:26" ht="15.75" customHeight="1">
      <c r="A1577" s="1">
        <v>744</v>
      </c>
      <c r="B1577" s="1" t="s">
        <v>609</v>
      </c>
      <c r="C1577" s="1" t="s">
        <v>52</v>
      </c>
      <c r="D1577" s="1">
        <v>0.09</v>
      </c>
      <c r="E1577" s="2">
        <v>125.99</v>
      </c>
      <c r="F1577" s="2">
        <v>8.99</v>
      </c>
      <c r="G1577" s="1" t="s">
        <v>42</v>
      </c>
      <c r="H1577" s="1" t="s">
        <v>43</v>
      </c>
      <c r="I1577" s="1" t="s">
        <v>44</v>
      </c>
      <c r="J1577" s="1" t="s">
        <v>145</v>
      </c>
      <c r="K1577" s="1" t="s">
        <v>82</v>
      </c>
      <c r="L1577" s="1" t="s">
        <v>1734</v>
      </c>
      <c r="M1577" s="3">
        <v>0.55000000000000004</v>
      </c>
      <c r="N1577" s="1" t="s">
        <v>34</v>
      </c>
      <c r="O1577" s="1" t="s">
        <v>65</v>
      </c>
      <c r="P1577" s="1" t="s">
        <v>611</v>
      </c>
      <c r="Q1577" s="1" t="s">
        <v>612</v>
      </c>
      <c r="R1577" s="1">
        <v>85737</v>
      </c>
      <c r="S1577" s="5" t="s">
        <v>2756</v>
      </c>
      <c r="T1577" s="5" t="s">
        <v>2816</v>
      </c>
      <c r="U1577" s="2">
        <v>916.68060000000003</v>
      </c>
      <c r="V1577" s="1">
        <v>20</v>
      </c>
      <c r="W1577" s="4">
        <v>2104.9899999999998</v>
      </c>
      <c r="X1577" s="1">
        <v>87727</v>
      </c>
      <c r="Y1577" s="4">
        <f>DataSheet!$E1577-DataSheet!$D1577</f>
        <v>125.89999999999999</v>
      </c>
      <c r="Z1577" s="1" t="e">
        <f t="array" aca="1" ref="Z1577" ca="1">_xludf.IFS(DataSheet!$O1577="Central","Chris",DataSheet!$O1577="East","Erin",DataSheet!$O1577="South","Sam",DataSheet!$O1577="West","William")</f>
        <v>#NAME?</v>
      </c>
    </row>
    <row r="1578" spans="1:26" ht="15.75" customHeight="1">
      <c r="A1578" s="1">
        <v>3287</v>
      </c>
      <c r="B1578" s="1" t="s">
        <v>2817</v>
      </c>
      <c r="C1578" s="1" t="s">
        <v>52</v>
      </c>
      <c r="D1578" s="1">
        <v>0.08</v>
      </c>
      <c r="E1578" s="2">
        <v>30.56</v>
      </c>
      <c r="F1578" s="2">
        <v>2.99</v>
      </c>
      <c r="G1578" s="1" t="s">
        <v>42</v>
      </c>
      <c r="H1578" s="1" t="s">
        <v>29</v>
      </c>
      <c r="I1578" s="1" t="s">
        <v>53</v>
      </c>
      <c r="J1578" s="1" t="s">
        <v>81</v>
      </c>
      <c r="K1578" s="1" t="s">
        <v>82</v>
      </c>
      <c r="L1578" s="1" t="s">
        <v>1099</v>
      </c>
      <c r="M1578" s="3">
        <v>0.35</v>
      </c>
      <c r="N1578" s="1" t="s">
        <v>34</v>
      </c>
      <c r="O1578" s="1" t="s">
        <v>65</v>
      </c>
      <c r="P1578" s="1" t="s">
        <v>99</v>
      </c>
      <c r="Q1578" s="1" t="s">
        <v>2818</v>
      </c>
      <c r="R1578" s="1">
        <v>95746</v>
      </c>
      <c r="S1578" s="5" t="s">
        <v>2756</v>
      </c>
      <c r="T1578" s="5" t="s">
        <v>2725</v>
      </c>
      <c r="U1578" s="2">
        <v>352.87979999999999</v>
      </c>
      <c r="V1578" s="1">
        <v>17</v>
      </c>
      <c r="W1578" s="4">
        <v>511.42</v>
      </c>
      <c r="X1578" s="1">
        <v>89897</v>
      </c>
      <c r="Y1578" s="4">
        <f>DataSheet!$E1578-DataSheet!$D1578</f>
        <v>30.48</v>
      </c>
      <c r="Z1578" s="1" t="e">
        <f t="array" aca="1" ref="Z1578" ca="1">_xludf.IFS(DataSheet!$O1578="Central","Chris",DataSheet!$O1578="East","Erin",DataSheet!$O1578="South","Sam",DataSheet!$O1578="West","William")</f>
        <v>#NAME?</v>
      </c>
    </row>
    <row r="1579" spans="1:26" ht="15.75" customHeight="1">
      <c r="A1579" s="1">
        <v>827</v>
      </c>
      <c r="B1579" s="1" t="s">
        <v>2819</v>
      </c>
      <c r="C1579" s="1" t="s">
        <v>126</v>
      </c>
      <c r="D1579" s="1">
        <v>0.01</v>
      </c>
      <c r="E1579" s="2">
        <v>6.98</v>
      </c>
      <c r="F1579" s="2">
        <v>1.6</v>
      </c>
      <c r="G1579" s="1" t="s">
        <v>42</v>
      </c>
      <c r="H1579" s="1" t="s">
        <v>80</v>
      </c>
      <c r="I1579" s="1" t="s">
        <v>53</v>
      </c>
      <c r="J1579" s="1" t="s">
        <v>97</v>
      </c>
      <c r="K1579" s="1" t="s">
        <v>55</v>
      </c>
      <c r="L1579" s="1" t="s">
        <v>750</v>
      </c>
      <c r="M1579" s="3">
        <v>0.38</v>
      </c>
      <c r="N1579" s="1" t="s">
        <v>34</v>
      </c>
      <c r="O1579" s="1" t="s">
        <v>57</v>
      </c>
      <c r="P1579" s="1" t="s">
        <v>199</v>
      </c>
      <c r="Q1579" s="1" t="s">
        <v>2800</v>
      </c>
      <c r="R1579" s="1">
        <v>79109</v>
      </c>
      <c r="S1579" s="5" t="s">
        <v>2756</v>
      </c>
      <c r="T1579" s="5" t="s">
        <v>2695</v>
      </c>
      <c r="U1579" s="2">
        <v>0.34599999999999997</v>
      </c>
      <c r="V1579" s="1">
        <v>3</v>
      </c>
      <c r="W1579" s="4">
        <v>21.93</v>
      </c>
      <c r="X1579" s="1">
        <v>89259</v>
      </c>
      <c r="Y1579" s="4">
        <f>DataSheet!$E1579-DataSheet!$D1579</f>
        <v>6.9700000000000006</v>
      </c>
      <c r="Z1579" s="1" t="e">
        <f t="array" aca="1" ref="Z1579" ca="1">_xludf.IFS(DataSheet!$O1579="Central","Chris",DataSheet!$O1579="East","Erin",DataSheet!$O1579="South","Sam",DataSheet!$O1579="West","William")</f>
        <v>#NAME?</v>
      </c>
    </row>
    <row r="1580" spans="1:26" ht="15.75" customHeight="1">
      <c r="A1580" s="1">
        <v>1237</v>
      </c>
      <c r="B1580" s="1" t="s">
        <v>2012</v>
      </c>
      <c r="C1580" s="1" t="s">
        <v>126</v>
      </c>
      <c r="D1580" s="1">
        <v>0.05</v>
      </c>
      <c r="E1580" s="2">
        <v>300.98</v>
      </c>
      <c r="F1580" s="2">
        <v>13.99</v>
      </c>
      <c r="G1580" s="1" t="s">
        <v>42</v>
      </c>
      <c r="H1580" s="1" t="s">
        <v>103</v>
      </c>
      <c r="I1580" s="1" t="s">
        <v>44</v>
      </c>
      <c r="J1580" s="1" t="s">
        <v>62</v>
      </c>
      <c r="K1580" s="1" t="s">
        <v>154</v>
      </c>
      <c r="L1580" s="1" t="s">
        <v>2820</v>
      </c>
      <c r="M1580" s="3">
        <v>0.39</v>
      </c>
      <c r="N1580" s="1" t="s">
        <v>34</v>
      </c>
      <c r="O1580" s="1" t="s">
        <v>57</v>
      </c>
      <c r="P1580" s="1" t="s">
        <v>199</v>
      </c>
      <c r="Q1580" s="1" t="s">
        <v>2014</v>
      </c>
      <c r="R1580" s="1">
        <v>75007</v>
      </c>
      <c r="S1580" s="5" t="s">
        <v>2756</v>
      </c>
      <c r="T1580" s="5" t="s">
        <v>2695</v>
      </c>
      <c r="U1580" s="2">
        <v>3985.3089</v>
      </c>
      <c r="V1580" s="1">
        <v>20</v>
      </c>
      <c r="W1580" s="4">
        <v>5775.81</v>
      </c>
      <c r="X1580" s="1">
        <v>86077</v>
      </c>
      <c r="Y1580" s="4">
        <f>DataSheet!$E1580-DataSheet!$D1580</f>
        <v>300.93</v>
      </c>
      <c r="Z1580" s="1" t="e">
        <f t="array" aca="1" ref="Z1580" ca="1">_xludf.IFS(DataSheet!$O1580="Central","Chris",DataSheet!$O1580="East","Erin",DataSheet!$O1580="South","Sam",DataSheet!$O1580="West","William")</f>
        <v>#NAME?</v>
      </c>
    </row>
    <row r="1581" spans="1:26" ht="15.75" customHeight="1">
      <c r="A1581" s="1">
        <v>1237</v>
      </c>
      <c r="B1581" s="1" t="s">
        <v>2012</v>
      </c>
      <c r="C1581" s="1" t="s">
        <v>126</v>
      </c>
      <c r="D1581" s="1">
        <v>0.04</v>
      </c>
      <c r="E1581" s="2">
        <v>205.99</v>
      </c>
      <c r="F1581" s="2">
        <v>5</v>
      </c>
      <c r="G1581" s="1" t="s">
        <v>96</v>
      </c>
      <c r="H1581" s="1" t="s">
        <v>103</v>
      </c>
      <c r="I1581" s="1" t="s">
        <v>44</v>
      </c>
      <c r="J1581" s="1" t="s">
        <v>145</v>
      </c>
      <c r="K1581" s="1" t="s">
        <v>82</v>
      </c>
      <c r="L1581" s="1" t="s">
        <v>2821</v>
      </c>
      <c r="M1581" s="3">
        <v>0.59</v>
      </c>
      <c r="N1581" s="1" t="s">
        <v>34</v>
      </c>
      <c r="O1581" s="1" t="s">
        <v>57</v>
      </c>
      <c r="P1581" s="1" t="s">
        <v>199</v>
      </c>
      <c r="Q1581" s="1" t="s">
        <v>2014</v>
      </c>
      <c r="R1581" s="1">
        <v>75007</v>
      </c>
      <c r="S1581" s="5" t="s">
        <v>2756</v>
      </c>
      <c r="T1581" s="5" t="s">
        <v>2695</v>
      </c>
      <c r="U1581" s="2">
        <v>13.956799999999999</v>
      </c>
      <c r="V1581" s="1">
        <v>11</v>
      </c>
      <c r="W1581" s="4">
        <v>1878.24</v>
      </c>
      <c r="X1581" s="1">
        <v>86077</v>
      </c>
      <c r="Y1581" s="4">
        <f>DataSheet!$E1581-DataSheet!$D1581</f>
        <v>205.95000000000002</v>
      </c>
      <c r="Z1581" s="1" t="e">
        <f t="array" aca="1" ref="Z1581" ca="1">_xludf.IFS(DataSheet!$O1581="Central","Chris",DataSheet!$O1581="East","Erin",DataSheet!$O1581="South","Sam",DataSheet!$O1581="West","William")</f>
        <v>#NAME?</v>
      </c>
    </row>
    <row r="1582" spans="1:26" ht="15.75" customHeight="1">
      <c r="A1582" s="1">
        <v>1472</v>
      </c>
      <c r="B1582" s="1" t="s">
        <v>2822</v>
      </c>
      <c r="C1582" s="1" t="s">
        <v>126</v>
      </c>
      <c r="D1582" s="1">
        <v>0.05</v>
      </c>
      <c r="E1582" s="2">
        <v>20.27</v>
      </c>
      <c r="F1582" s="2">
        <v>3.99</v>
      </c>
      <c r="G1582" s="1" t="s">
        <v>42</v>
      </c>
      <c r="H1582" s="1" t="s">
        <v>80</v>
      </c>
      <c r="I1582" s="1" t="s">
        <v>53</v>
      </c>
      <c r="J1582" s="1" t="s">
        <v>104</v>
      </c>
      <c r="K1582" s="1" t="s">
        <v>82</v>
      </c>
      <c r="L1582" s="1" t="s">
        <v>1888</v>
      </c>
      <c r="M1582" s="3">
        <v>0.56999999999999995</v>
      </c>
      <c r="N1582" s="1" t="s">
        <v>34</v>
      </c>
      <c r="O1582" s="1" t="s">
        <v>121</v>
      </c>
      <c r="P1582" s="1" t="s">
        <v>334</v>
      </c>
      <c r="Q1582" s="1" t="s">
        <v>2823</v>
      </c>
      <c r="R1582" s="1">
        <v>44145</v>
      </c>
      <c r="S1582" s="5" t="s">
        <v>2756</v>
      </c>
      <c r="T1582" s="5" t="s">
        <v>2695</v>
      </c>
      <c r="U1582" s="2">
        <v>309.25400000000002</v>
      </c>
      <c r="V1582" s="1">
        <v>30</v>
      </c>
      <c r="W1582" s="4">
        <v>621.55999999999995</v>
      </c>
      <c r="X1582" s="1">
        <v>87079</v>
      </c>
      <c r="Y1582" s="4">
        <f>DataSheet!$E1582-DataSheet!$D1582</f>
        <v>20.22</v>
      </c>
      <c r="Z1582" s="1" t="e">
        <f t="array" aca="1" ref="Z1582" ca="1">_xludf.IFS(DataSheet!$O1582="Central","Chris",DataSheet!$O1582="East","Erin",DataSheet!$O1582="South","Sam",DataSheet!$O1582="West","William")</f>
        <v>#NAME?</v>
      </c>
    </row>
    <row r="1583" spans="1:26" ht="15.75" customHeight="1">
      <c r="A1583" s="1">
        <v>2339</v>
      </c>
      <c r="B1583" s="1" t="s">
        <v>2824</v>
      </c>
      <c r="C1583" s="1" t="s">
        <v>126</v>
      </c>
      <c r="D1583" s="1">
        <v>0.05</v>
      </c>
      <c r="E1583" s="2">
        <v>11.58</v>
      </c>
      <c r="F1583" s="2">
        <v>6.97</v>
      </c>
      <c r="G1583" s="1" t="s">
        <v>42</v>
      </c>
      <c r="H1583" s="1" t="s">
        <v>80</v>
      </c>
      <c r="I1583" s="1" t="s">
        <v>53</v>
      </c>
      <c r="J1583" s="1" t="s">
        <v>362</v>
      </c>
      <c r="K1583" s="1" t="s">
        <v>82</v>
      </c>
      <c r="L1583" s="1" t="s">
        <v>647</v>
      </c>
      <c r="M1583" s="3">
        <v>0.35</v>
      </c>
      <c r="N1583" s="1" t="s">
        <v>34</v>
      </c>
      <c r="O1583" s="1" t="s">
        <v>57</v>
      </c>
      <c r="P1583" s="1" t="s">
        <v>199</v>
      </c>
      <c r="Q1583" s="1" t="s">
        <v>2825</v>
      </c>
      <c r="R1583" s="1">
        <v>77015</v>
      </c>
      <c r="S1583" s="5" t="s">
        <v>2756</v>
      </c>
      <c r="T1583" s="5" t="s">
        <v>2757</v>
      </c>
      <c r="U1583" s="2">
        <v>2.806</v>
      </c>
      <c r="V1583" s="1">
        <v>6</v>
      </c>
      <c r="W1583" s="4">
        <v>73.959999999999994</v>
      </c>
      <c r="X1583" s="1">
        <v>91482</v>
      </c>
      <c r="Y1583" s="4">
        <f>DataSheet!$E1583-DataSheet!$D1583</f>
        <v>11.53</v>
      </c>
      <c r="Z1583" s="1" t="e">
        <f t="array" aca="1" ref="Z1583" ca="1">_xludf.IFS(DataSheet!$O1583="Central","Chris",DataSheet!$O1583="East","Erin",DataSheet!$O1583="South","Sam",DataSheet!$O1583="West","William")</f>
        <v>#NAME?</v>
      </c>
    </row>
    <row r="1584" spans="1:26" ht="15.75" customHeight="1">
      <c r="A1584" s="1">
        <v>2652</v>
      </c>
      <c r="B1584" s="1" t="s">
        <v>2826</v>
      </c>
      <c r="C1584" s="1" t="s">
        <v>126</v>
      </c>
      <c r="D1584" s="1">
        <v>0.06</v>
      </c>
      <c r="E1584" s="2">
        <v>47.9</v>
      </c>
      <c r="F1584" s="2">
        <v>5.86</v>
      </c>
      <c r="G1584" s="1" t="s">
        <v>42</v>
      </c>
      <c r="H1584" s="1" t="s">
        <v>43</v>
      </c>
      <c r="I1584" s="1" t="s">
        <v>53</v>
      </c>
      <c r="J1584" s="1" t="s">
        <v>97</v>
      </c>
      <c r="K1584" s="1" t="s">
        <v>82</v>
      </c>
      <c r="L1584" s="1" t="s">
        <v>1367</v>
      </c>
      <c r="M1584" s="3">
        <v>0.37</v>
      </c>
      <c r="N1584" s="1" t="s">
        <v>34</v>
      </c>
      <c r="O1584" s="1" t="s">
        <v>65</v>
      </c>
      <c r="P1584" s="1" t="s">
        <v>99</v>
      </c>
      <c r="Q1584" s="1" t="s">
        <v>1775</v>
      </c>
      <c r="R1584" s="1">
        <v>93309</v>
      </c>
      <c r="S1584" s="5" t="s">
        <v>2756</v>
      </c>
      <c r="T1584" s="5" t="s">
        <v>2725</v>
      </c>
      <c r="U1584" s="2">
        <v>21.78</v>
      </c>
      <c r="V1584" s="1">
        <v>2</v>
      </c>
      <c r="W1584" s="4">
        <v>94.2</v>
      </c>
      <c r="X1584" s="1">
        <v>89361</v>
      </c>
      <c r="Y1584" s="4">
        <f>DataSheet!$E1584-DataSheet!$D1584</f>
        <v>47.839999999999996</v>
      </c>
      <c r="Z1584" s="1" t="e">
        <f t="array" aca="1" ref="Z1584" ca="1">_xludf.IFS(DataSheet!$O1584="Central","Chris",DataSheet!$O1584="East","Erin",DataSheet!$O1584="South","Sam",DataSheet!$O1584="West","William")</f>
        <v>#NAME?</v>
      </c>
    </row>
    <row r="1585" spans="1:26" ht="15.75" customHeight="1">
      <c r="A1585" s="1">
        <v>129</v>
      </c>
      <c r="B1585" s="1" t="s">
        <v>866</v>
      </c>
      <c r="C1585" s="1" t="s">
        <v>79</v>
      </c>
      <c r="D1585" s="1">
        <v>7.0000000000000007E-2</v>
      </c>
      <c r="E1585" s="2">
        <v>15.74</v>
      </c>
      <c r="F1585" s="2">
        <v>1.39</v>
      </c>
      <c r="G1585" s="1" t="s">
        <v>42</v>
      </c>
      <c r="H1585" s="1" t="s">
        <v>29</v>
      </c>
      <c r="I1585" s="1" t="s">
        <v>53</v>
      </c>
      <c r="J1585" s="1" t="s">
        <v>362</v>
      </c>
      <c r="K1585" s="1" t="s">
        <v>82</v>
      </c>
      <c r="L1585" s="1" t="s">
        <v>2827</v>
      </c>
      <c r="M1585" s="3">
        <v>0.4</v>
      </c>
      <c r="N1585" s="1" t="s">
        <v>34</v>
      </c>
      <c r="O1585" s="1" t="s">
        <v>57</v>
      </c>
      <c r="P1585" s="1" t="s">
        <v>112</v>
      </c>
      <c r="Q1585" s="1" t="s">
        <v>867</v>
      </c>
      <c r="R1585" s="1">
        <v>62002</v>
      </c>
      <c r="S1585" s="5" t="s">
        <v>2756</v>
      </c>
      <c r="T1585" s="5" t="s">
        <v>2695</v>
      </c>
      <c r="U1585" s="2">
        <v>149.8887</v>
      </c>
      <c r="V1585" s="1">
        <v>14</v>
      </c>
      <c r="W1585" s="4">
        <v>217.23</v>
      </c>
      <c r="X1585" s="1">
        <v>86694</v>
      </c>
      <c r="Y1585" s="4">
        <f>DataSheet!$E1585-DataSheet!$D1585</f>
        <v>15.67</v>
      </c>
      <c r="Z1585" s="1" t="e">
        <f t="array" aca="1" ref="Z1585" ca="1">_xludf.IFS(DataSheet!$O1585="Central","Chris",DataSheet!$O1585="East","Erin",DataSheet!$O1585="South","Sam",DataSheet!$O1585="West","William")</f>
        <v>#NAME?</v>
      </c>
    </row>
    <row r="1586" spans="1:26" ht="15.75" customHeight="1">
      <c r="A1586" s="1">
        <v>1054</v>
      </c>
      <c r="B1586" s="1" t="s">
        <v>2828</v>
      </c>
      <c r="C1586" s="1" t="s">
        <v>79</v>
      </c>
      <c r="D1586" s="1">
        <v>0.03</v>
      </c>
      <c r="E1586" s="2">
        <v>5.44</v>
      </c>
      <c r="F1586" s="2">
        <v>7.46</v>
      </c>
      <c r="G1586" s="1" t="s">
        <v>96</v>
      </c>
      <c r="H1586" s="1" t="s">
        <v>103</v>
      </c>
      <c r="I1586" s="1" t="s">
        <v>53</v>
      </c>
      <c r="J1586" s="1" t="s">
        <v>81</v>
      </c>
      <c r="K1586" s="1" t="s">
        <v>82</v>
      </c>
      <c r="L1586" s="1" t="s">
        <v>1298</v>
      </c>
      <c r="M1586" s="3">
        <v>0.36</v>
      </c>
      <c r="N1586" s="1" t="s">
        <v>34</v>
      </c>
      <c r="O1586" s="1" t="s">
        <v>65</v>
      </c>
      <c r="P1586" s="1" t="s">
        <v>611</v>
      </c>
      <c r="Q1586" s="1" t="s">
        <v>2829</v>
      </c>
      <c r="R1586" s="1">
        <v>85374</v>
      </c>
      <c r="S1586" s="5" t="s">
        <v>2756</v>
      </c>
      <c r="T1586" s="5" t="s">
        <v>2725</v>
      </c>
      <c r="U1586" s="2">
        <v>-51.704000000000001</v>
      </c>
      <c r="V1586" s="1">
        <v>4</v>
      </c>
      <c r="W1586" s="4">
        <v>26.31</v>
      </c>
      <c r="X1586" s="1">
        <v>90069</v>
      </c>
      <c r="Y1586" s="4">
        <f>DataSheet!$E1586-DataSheet!$D1586</f>
        <v>5.41</v>
      </c>
      <c r="Z1586" s="1" t="e">
        <f t="array" aca="1" ref="Z1586" ca="1">_xludf.IFS(DataSheet!$O1586="Central","Chris",DataSheet!$O1586="East","Erin",DataSheet!$O1586="South","Sam",DataSheet!$O1586="West","William")</f>
        <v>#NAME?</v>
      </c>
    </row>
    <row r="1587" spans="1:26" ht="15.75" customHeight="1">
      <c r="A1587" s="1">
        <v>1054</v>
      </c>
      <c r="B1587" s="1" t="s">
        <v>2828</v>
      </c>
      <c r="C1587" s="1" t="s">
        <v>79</v>
      </c>
      <c r="D1587" s="1">
        <v>0.08</v>
      </c>
      <c r="E1587" s="2">
        <v>26.38</v>
      </c>
      <c r="F1587" s="2">
        <v>5.58</v>
      </c>
      <c r="G1587" s="1" t="s">
        <v>42</v>
      </c>
      <c r="H1587" s="1" t="s">
        <v>103</v>
      </c>
      <c r="I1587" s="1" t="s">
        <v>53</v>
      </c>
      <c r="J1587" s="1" t="s">
        <v>97</v>
      </c>
      <c r="K1587" s="1" t="s">
        <v>82</v>
      </c>
      <c r="L1587" s="1" t="s">
        <v>2830</v>
      </c>
      <c r="M1587" s="3">
        <v>0.39</v>
      </c>
      <c r="N1587" s="1" t="s">
        <v>34</v>
      </c>
      <c r="O1587" s="1" t="s">
        <v>65</v>
      </c>
      <c r="P1587" s="1" t="s">
        <v>611</v>
      </c>
      <c r="Q1587" s="1" t="s">
        <v>2829</v>
      </c>
      <c r="R1587" s="1">
        <v>85374</v>
      </c>
      <c r="S1587" s="5" t="s">
        <v>2756</v>
      </c>
      <c r="T1587" s="5" t="s">
        <v>2695</v>
      </c>
      <c r="U1587" s="2">
        <v>144.7482</v>
      </c>
      <c r="V1587" s="1">
        <v>8</v>
      </c>
      <c r="W1587" s="4">
        <v>209.78</v>
      </c>
      <c r="X1587" s="1">
        <v>90069</v>
      </c>
      <c r="Y1587" s="4">
        <f>DataSheet!$E1587-DataSheet!$D1587</f>
        <v>26.3</v>
      </c>
      <c r="Z1587" s="1" t="e">
        <f t="array" aca="1" ref="Z1587" ca="1">_xludf.IFS(DataSheet!$O1587="Central","Chris",DataSheet!$O1587="East","Erin",DataSheet!$O1587="South","Sam",DataSheet!$O1587="West","William")</f>
        <v>#NAME?</v>
      </c>
    </row>
    <row r="1588" spans="1:26" ht="15.75" customHeight="1">
      <c r="A1588" s="1">
        <v>1054</v>
      </c>
      <c r="B1588" s="1" t="s">
        <v>2828</v>
      </c>
      <c r="C1588" s="1" t="s">
        <v>79</v>
      </c>
      <c r="D1588" s="1">
        <v>0.06</v>
      </c>
      <c r="E1588" s="2">
        <v>20.99</v>
      </c>
      <c r="F1588" s="2">
        <v>2.5</v>
      </c>
      <c r="G1588" s="1" t="s">
        <v>42</v>
      </c>
      <c r="H1588" s="1" t="s">
        <v>103</v>
      </c>
      <c r="I1588" s="1" t="s">
        <v>44</v>
      </c>
      <c r="J1588" s="1" t="s">
        <v>145</v>
      </c>
      <c r="K1588" s="1" t="s">
        <v>55</v>
      </c>
      <c r="L1588" s="1" t="s">
        <v>1252</v>
      </c>
      <c r="M1588" s="3">
        <v>0.81</v>
      </c>
      <c r="N1588" s="1" t="s">
        <v>34</v>
      </c>
      <c r="O1588" s="1" t="s">
        <v>65</v>
      </c>
      <c r="P1588" s="1" t="s">
        <v>611</v>
      </c>
      <c r="Q1588" s="1" t="s">
        <v>2829</v>
      </c>
      <c r="R1588" s="1">
        <v>85374</v>
      </c>
      <c r="S1588" s="5" t="s">
        <v>2756</v>
      </c>
      <c r="T1588" s="5" t="s">
        <v>2725</v>
      </c>
      <c r="U1588" s="2">
        <v>-112.18899999999999</v>
      </c>
      <c r="V1588" s="1">
        <v>1</v>
      </c>
      <c r="W1588" s="4">
        <v>17.829999999999998</v>
      </c>
      <c r="X1588" s="1">
        <v>90069</v>
      </c>
      <c r="Y1588" s="4">
        <f>DataSheet!$E1588-DataSheet!$D1588</f>
        <v>20.93</v>
      </c>
      <c r="Z1588" s="1" t="e">
        <f t="array" aca="1" ref="Z1588" ca="1">_xludf.IFS(DataSheet!$O1588="Central","Chris",DataSheet!$O1588="East","Erin",DataSheet!$O1588="South","Sam",DataSheet!$O1588="West","William")</f>
        <v>#NAME?</v>
      </c>
    </row>
    <row r="1589" spans="1:26" ht="15.75" customHeight="1">
      <c r="A1589" s="1">
        <v>2391</v>
      </c>
      <c r="B1589" s="1" t="s">
        <v>2831</v>
      </c>
      <c r="C1589" s="1" t="s">
        <v>79</v>
      </c>
      <c r="D1589" s="1">
        <v>0.06</v>
      </c>
      <c r="E1589" s="2">
        <v>4.7699999999999996</v>
      </c>
      <c r="F1589" s="2">
        <v>2.39</v>
      </c>
      <c r="G1589" s="1" t="s">
        <v>42</v>
      </c>
      <c r="H1589" s="1" t="s">
        <v>103</v>
      </c>
      <c r="I1589" s="1" t="s">
        <v>44</v>
      </c>
      <c r="J1589" s="1" t="s">
        <v>45</v>
      </c>
      <c r="K1589" s="1" t="s">
        <v>46</v>
      </c>
      <c r="L1589" s="1" t="s">
        <v>2832</v>
      </c>
      <c r="M1589" s="3">
        <v>0.72</v>
      </c>
      <c r="N1589" s="1" t="s">
        <v>34</v>
      </c>
      <c r="O1589" s="1" t="s">
        <v>121</v>
      </c>
      <c r="P1589" s="1" t="s">
        <v>122</v>
      </c>
      <c r="Q1589" s="1" t="s">
        <v>2833</v>
      </c>
      <c r="R1589" s="1">
        <v>11572</v>
      </c>
      <c r="S1589" s="5" t="s">
        <v>2756</v>
      </c>
      <c r="T1589" s="5" t="s">
        <v>2695</v>
      </c>
      <c r="U1589" s="2">
        <v>-45.64</v>
      </c>
      <c r="V1589" s="1">
        <v>9</v>
      </c>
      <c r="W1589" s="4">
        <v>42.46</v>
      </c>
      <c r="X1589" s="1">
        <v>91122</v>
      </c>
      <c r="Y1589" s="4">
        <f>DataSheet!$E1589-DataSheet!$D1589</f>
        <v>4.71</v>
      </c>
      <c r="Z1589" s="1" t="e">
        <f t="array" aca="1" ref="Z1589" ca="1">_xludf.IFS(DataSheet!$O1589="Central","Chris",DataSheet!$O1589="East","Erin",DataSheet!$O1589="South","Sam",DataSheet!$O1589="West","William")</f>
        <v>#NAME?</v>
      </c>
    </row>
    <row r="1590" spans="1:26" ht="15.75" customHeight="1">
      <c r="A1590" s="1">
        <v>2391</v>
      </c>
      <c r="B1590" s="1" t="s">
        <v>2831</v>
      </c>
      <c r="C1590" s="1" t="s">
        <v>79</v>
      </c>
      <c r="D1590" s="1">
        <v>0.1</v>
      </c>
      <c r="E1590" s="2">
        <v>27.18</v>
      </c>
      <c r="F1590" s="2">
        <v>8.23</v>
      </c>
      <c r="G1590" s="1" t="s">
        <v>42</v>
      </c>
      <c r="H1590" s="1" t="s">
        <v>103</v>
      </c>
      <c r="I1590" s="1" t="s">
        <v>53</v>
      </c>
      <c r="J1590" s="1" t="s">
        <v>362</v>
      </c>
      <c r="K1590" s="1" t="s">
        <v>82</v>
      </c>
      <c r="L1590" s="1" t="s">
        <v>2834</v>
      </c>
      <c r="M1590" s="3">
        <v>0.38</v>
      </c>
      <c r="N1590" s="1" t="s">
        <v>34</v>
      </c>
      <c r="O1590" s="1" t="s">
        <v>121</v>
      </c>
      <c r="P1590" s="1" t="s">
        <v>122</v>
      </c>
      <c r="Q1590" s="1" t="s">
        <v>2833</v>
      </c>
      <c r="R1590" s="1">
        <v>11572</v>
      </c>
      <c r="S1590" s="5" t="s">
        <v>2756</v>
      </c>
      <c r="T1590" s="5" t="s">
        <v>2725</v>
      </c>
      <c r="U1590" s="2">
        <v>204.49</v>
      </c>
      <c r="V1590" s="1">
        <v>12</v>
      </c>
      <c r="W1590" s="4">
        <v>314.06</v>
      </c>
      <c r="X1590" s="1">
        <v>91122</v>
      </c>
      <c r="Y1590" s="4">
        <f>DataSheet!$E1590-DataSheet!$D1590</f>
        <v>27.08</v>
      </c>
      <c r="Z1590" s="1" t="e">
        <f t="array" aca="1" ref="Z1590" ca="1">_xludf.IFS(DataSheet!$O1590="Central","Chris",DataSheet!$O1590="East","Erin",DataSheet!$O1590="South","Sam",DataSheet!$O1590="West","William")</f>
        <v>#NAME?</v>
      </c>
    </row>
    <row r="1591" spans="1:26" ht="15.75" customHeight="1">
      <c r="A1591" s="1">
        <v>2868</v>
      </c>
      <c r="B1591" s="1" t="s">
        <v>339</v>
      </c>
      <c r="C1591" s="1" t="s">
        <v>79</v>
      </c>
      <c r="D1591" s="1">
        <v>0.08</v>
      </c>
      <c r="E1591" s="2">
        <v>15.99</v>
      </c>
      <c r="F1591" s="2">
        <v>13.18</v>
      </c>
      <c r="G1591" s="1" t="s">
        <v>96</v>
      </c>
      <c r="H1591" s="1" t="s">
        <v>103</v>
      </c>
      <c r="I1591" s="1" t="s">
        <v>53</v>
      </c>
      <c r="J1591" s="1" t="s">
        <v>81</v>
      </c>
      <c r="K1591" s="1" t="s">
        <v>82</v>
      </c>
      <c r="L1591" s="1" t="s">
        <v>311</v>
      </c>
      <c r="M1591" s="3">
        <v>0.37</v>
      </c>
      <c r="N1591" s="1" t="s">
        <v>34</v>
      </c>
      <c r="O1591" s="1" t="s">
        <v>65</v>
      </c>
      <c r="P1591" s="1" t="s">
        <v>73</v>
      </c>
      <c r="Q1591" s="1" t="s">
        <v>341</v>
      </c>
      <c r="R1591" s="1">
        <v>98026</v>
      </c>
      <c r="S1591" s="5" t="s">
        <v>2756</v>
      </c>
      <c r="T1591" s="5" t="s">
        <v>2725</v>
      </c>
      <c r="U1591" s="2">
        <v>-66.584999999999994</v>
      </c>
      <c r="V1591" s="1">
        <v>4</v>
      </c>
      <c r="W1591" s="4">
        <v>66.02</v>
      </c>
      <c r="X1591" s="1">
        <v>85828</v>
      </c>
      <c r="Y1591" s="4">
        <f>DataSheet!$E1591-DataSheet!$D1591</f>
        <v>15.91</v>
      </c>
      <c r="Z1591" s="1" t="e">
        <f t="array" aca="1" ref="Z1591" ca="1">_xludf.IFS(DataSheet!$O1591="Central","Chris",DataSheet!$O1591="East","Erin",DataSheet!$O1591="South","Sam",DataSheet!$O1591="West","William")</f>
        <v>#NAME?</v>
      </c>
    </row>
    <row r="1592" spans="1:26" ht="15.75" customHeight="1">
      <c r="A1592" s="1">
        <v>2266</v>
      </c>
      <c r="B1592" s="1" t="s">
        <v>2835</v>
      </c>
      <c r="C1592" s="1" t="s">
        <v>27</v>
      </c>
      <c r="D1592" s="1">
        <v>0.02</v>
      </c>
      <c r="E1592" s="2">
        <v>11.33</v>
      </c>
      <c r="F1592" s="2">
        <v>6.12</v>
      </c>
      <c r="G1592" s="1" t="s">
        <v>42</v>
      </c>
      <c r="H1592" s="1" t="s">
        <v>103</v>
      </c>
      <c r="I1592" s="1" t="s">
        <v>53</v>
      </c>
      <c r="J1592" s="1" t="s">
        <v>104</v>
      </c>
      <c r="K1592" s="1" t="s">
        <v>154</v>
      </c>
      <c r="L1592" s="1" t="s">
        <v>2051</v>
      </c>
      <c r="M1592" s="3">
        <v>0.42</v>
      </c>
      <c r="N1592" s="1" t="s">
        <v>34</v>
      </c>
      <c r="O1592" s="1" t="s">
        <v>57</v>
      </c>
      <c r="P1592" s="1" t="s">
        <v>89</v>
      </c>
      <c r="Q1592" s="1" t="s">
        <v>2836</v>
      </c>
      <c r="R1592" s="1">
        <v>63122</v>
      </c>
      <c r="S1592" s="5" t="s">
        <v>2695</v>
      </c>
      <c r="T1592" s="5" t="s">
        <v>2757</v>
      </c>
      <c r="U1592" s="2">
        <v>-14.52</v>
      </c>
      <c r="V1592" s="1">
        <v>3</v>
      </c>
      <c r="W1592" s="4">
        <v>35.35</v>
      </c>
      <c r="X1592" s="1">
        <v>86610</v>
      </c>
      <c r="Y1592" s="4">
        <f>DataSheet!$E1592-DataSheet!$D1592</f>
        <v>11.31</v>
      </c>
      <c r="Z1592" s="1" t="e">
        <f t="array" aca="1" ref="Z1592" ca="1">_xludf.IFS(DataSheet!$O1592="Central","Chris",DataSheet!$O1592="East","Erin",DataSheet!$O1592="South","Sam",DataSheet!$O1592="West","William")</f>
        <v>#NAME?</v>
      </c>
    </row>
    <row r="1593" spans="1:26" ht="15.75" customHeight="1">
      <c r="A1593" s="1">
        <v>2266</v>
      </c>
      <c r="B1593" s="1" t="s">
        <v>2835</v>
      </c>
      <c r="C1593" s="1" t="s">
        <v>27</v>
      </c>
      <c r="D1593" s="1">
        <v>0.01</v>
      </c>
      <c r="E1593" s="2">
        <v>15.67</v>
      </c>
      <c r="F1593" s="2">
        <v>1.39</v>
      </c>
      <c r="G1593" s="1" t="s">
        <v>42</v>
      </c>
      <c r="H1593" s="1" t="s">
        <v>103</v>
      </c>
      <c r="I1593" s="1" t="s">
        <v>53</v>
      </c>
      <c r="J1593" s="1" t="s">
        <v>362</v>
      </c>
      <c r="K1593" s="1" t="s">
        <v>82</v>
      </c>
      <c r="L1593" s="1" t="s">
        <v>2620</v>
      </c>
      <c r="M1593" s="3">
        <v>0.38</v>
      </c>
      <c r="N1593" s="1" t="s">
        <v>34</v>
      </c>
      <c r="O1593" s="1" t="s">
        <v>57</v>
      </c>
      <c r="P1593" s="1" t="s">
        <v>89</v>
      </c>
      <c r="Q1593" s="1" t="s">
        <v>2836</v>
      </c>
      <c r="R1593" s="1">
        <v>63122</v>
      </c>
      <c r="S1593" s="5" t="s">
        <v>2695</v>
      </c>
      <c r="T1593" s="5" t="s">
        <v>2725</v>
      </c>
      <c r="U1593" s="2">
        <v>171.26490000000001</v>
      </c>
      <c r="V1593" s="1">
        <v>16</v>
      </c>
      <c r="W1593" s="4">
        <v>248.21</v>
      </c>
      <c r="X1593" s="1">
        <v>86610</v>
      </c>
      <c r="Y1593" s="4">
        <f>DataSheet!$E1593-DataSheet!$D1593</f>
        <v>15.66</v>
      </c>
      <c r="Z1593" s="1" t="e">
        <f t="array" aca="1" ref="Z1593" ca="1">_xludf.IFS(DataSheet!$O1593="Central","Chris",DataSheet!$O1593="East","Erin",DataSheet!$O1593="South","Sam",DataSheet!$O1593="West","William")</f>
        <v>#NAME?</v>
      </c>
    </row>
    <row r="1594" spans="1:26" ht="15.75" customHeight="1">
      <c r="A1594" s="1">
        <v>2928</v>
      </c>
      <c r="B1594" s="1" t="s">
        <v>2837</v>
      </c>
      <c r="C1594" s="1" t="s">
        <v>27</v>
      </c>
      <c r="D1594" s="1">
        <v>0.02</v>
      </c>
      <c r="E1594" s="2">
        <v>5.58</v>
      </c>
      <c r="F1594" s="2">
        <v>2.99</v>
      </c>
      <c r="G1594" s="1" t="s">
        <v>42</v>
      </c>
      <c r="H1594" s="1" t="s">
        <v>43</v>
      </c>
      <c r="I1594" s="1" t="s">
        <v>53</v>
      </c>
      <c r="J1594" s="1" t="s">
        <v>81</v>
      </c>
      <c r="K1594" s="1" t="s">
        <v>82</v>
      </c>
      <c r="L1594" s="1" t="s">
        <v>2838</v>
      </c>
      <c r="M1594" s="3">
        <v>0.37</v>
      </c>
      <c r="N1594" s="1" t="s">
        <v>34</v>
      </c>
      <c r="O1594" s="1" t="s">
        <v>35</v>
      </c>
      <c r="P1594" s="1" t="s">
        <v>287</v>
      </c>
      <c r="Q1594" s="1" t="s">
        <v>2839</v>
      </c>
      <c r="R1594" s="1">
        <v>29418</v>
      </c>
      <c r="S1594" s="5" t="s">
        <v>2695</v>
      </c>
      <c r="T1594" s="5" t="s">
        <v>2757</v>
      </c>
      <c r="U1594" s="2">
        <v>689.32799999999997</v>
      </c>
      <c r="V1594" s="1">
        <v>42</v>
      </c>
      <c r="W1594" s="4">
        <v>236.83</v>
      </c>
      <c r="X1594" s="1">
        <v>90218</v>
      </c>
      <c r="Y1594" s="4">
        <f>DataSheet!$E1594-DataSheet!$D1594</f>
        <v>5.5600000000000005</v>
      </c>
      <c r="Z1594" s="1" t="e">
        <f t="array" aca="1" ref="Z1594" ca="1">_xludf.IFS(DataSheet!$O1594="Central","Chris",DataSheet!$O1594="East","Erin",DataSheet!$O1594="South","Sam",DataSheet!$O1594="West","William")</f>
        <v>#NAME?</v>
      </c>
    </row>
    <row r="1595" spans="1:26" ht="15.75" customHeight="1">
      <c r="A1595" s="1">
        <v>2928</v>
      </c>
      <c r="B1595" s="1" t="s">
        <v>2837</v>
      </c>
      <c r="C1595" s="1" t="s">
        <v>27</v>
      </c>
      <c r="D1595" s="1">
        <v>0.02</v>
      </c>
      <c r="E1595" s="2">
        <v>54.1</v>
      </c>
      <c r="F1595" s="2">
        <v>19.989999999999998</v>
      </c>
      <c r="G1595" s="1" t="s">
        <v>42</v>
      </c>
      <c r="H1595" s="1" t="s">
        <v>43</v>
      </c>
      <c r="I1595" s="1" t="s">
        <v>53</v>
      </c>
      <c r="J1595" s="1" t="s">
        <v>87</v>
      </c>
      <c r="K1595" s="1" t="s">
        <v>82</v>
      </c>
      <c r="L1595" s="1" t="s">
        <v>1321</v>
      </c>
      <c r="M1595" s="3">
        <v>0.59</v>
      </c>
      <c r="N1595" s="1" t="s">
        <v>34</v>
      </c>
      <c r="O1595" s="1" t="s">
        <v>35</v>
      </c>
      <c r="P1595" s="1" t="s">
        <v>287</v>
      </c>
      <c r="Q1595" s="1" t="s">
        <v>2839</v>
      </c>
      <c r="R1595" s="1">
        <v>29418</v>
      </c>
      <c r="S1595" s="5" t="s">
        <v>2695</v>
      </c>
      <c r="T1595" s="5" t="s">
        <v>2725</v>
      </c>
      <c r="U1595" s="2">
        <v>-33.585999999999999</v>
      </c>
      <c r="V1595" s="1">
        <v>36</v>
      </c>
      <c r="W1595" s="4">
        <v>1944.87</v>
      </c>
      <c r="X1595" s="1">
        <v>90218</v>
      </c>
      <c r="Y1595" s="4">
        <f>DataSheet!$E1595-DataSheet!$D1595</f>
        <v>54.08</v>
      </c>
      <c r="Z1595" s="1" t="e">
        <f t="array" aca="1" ref="Z1595" ca="1">_xludf.IFS(DataSheet!$O1595="Central","Chris",DataSheet!$O1595="East","Erin",DataSheet!$O1595="South","Sam",DataSheet!$O1595="West","William")</f>
        <v>#NAME?</v>
      </c>
    </row>
    <row r="1596" spans="1:26" ht="15.75" customHeight="1">
      <c r="A1596" s="1">
        <v>2941</v>
      </c>
      <c r="B1596" s="1" t="s">
        <v>2840</v>
      </c>
      <c r="C1596" s="1" t="s">
        <v>27</v>
      </c>
      <c r="D1596" s="1">
        <v>0.05</v>
      </c>
      <c r="E1596" s="2">
        <v>2.62</v>
      </c>
      <c r="F1596" s="2">
        <v>0.8</v>
      </c>
      <c r="G1596" s="1" t="s">
        <v>42</v>
      </c>
      <c r="H1596" s="1" t="s">
        <v>29</v>
      </c>
      <c r="I1596" s="1" t="s">
        <v>53</v>
      </c>
      <c r="J1596" s="1" t="s">
        <v>188</v>
      </c>
      <c r="K1596" s="1" t="s">
        <v>55</v>
      </c>
      <c r="L1596" s="1" t="s">
        <v>2231</v>
      </c>
      <c r="M1596" s="3">
        <v>0.39</v>
      </c>
      <c r="N1596" s="1" t="s">
        <v>34</v>
      </c>
      <c r="O1596" s="1" t="s">
        <v>121</v>
      </c>
      <c r="P1596" s="1" t="s">
        <v>415</v>
      </c>
      <c r="Q1596" s="1" t="s">
        <v>1720</v>
      </c>
      <c r="R1596" s="1">
        <v>7960</v>
      </c>
      <c r="S1596" s="5" t="s">
        <v>2695</v>
      </c>
      <c r="T1596" s="5" t="s">
        <v>2725</v>
      </c>
      <c r="U1596" s="2">
        <v>12.71</v>
      </c>
      <c r="V1596" s="1">
        <v>8</v>
      </c>
      <c r="W1596" s="4">
        <v>21.41</v>
      </c>
      <c r="X1596" s="1">
        <v>87618</v>
      </c>
      <c r="Y1596" s="4">
        <f>DataSheet!$E1596-DataSheet!$D1596</f>
        <v>2.5700000000000003</v>
      </c>
      <c r="Z1596" s="1" t="e">
        <f t="array" aca="1" ref="Z1596" ca="1">_xludf.IFS(DataSheet!$O1596="Central","Chris",DataSheet!$O1596="East","Erin",DataSheet!$O1596="South","Sam",DataSheet!$O1596="West","William")</f>
        <v>#NAME?</v>
      </c>
    </row>
    <row r="1597" spans="1:26" ht="15.75" customHeight="1">
      <c r="A1597" s="1">
        <v>241</v>
      </c>
      <c r="B1597" s="1" t="s">
        <v>2359</v>
      </c>
      <c r="C1597" s="1" t="s">
        <v>52</v>
      </c>
      <c r="D1597" s="1">
        <v>0.01</v>
      </c>
      <c r="E1597" s="2">
        <v>5.94</v>
      </c>
      <c r="F1597" s="2">
        <v>9.92</v>
      </c>
      <c r="G1597" s="1" t="s">
        <v>42</v>
      </c>
      <c r="H1597" s="1" t="s">
        <v>29</v>
      </c>
      <c r="I1597" s="1" t="s">
        <v>53</v>
      </c>
      <c r="J1597" s="1" t="s">
        <v>81</v>
      </c>
      <c r="K1597" s="1" t="s">
        <v>82</v>
      </c>
      <c r="L1597" s="1" t="s">
        <v>2739</v>
      </c>
      <c r="M1597" s="3">
        <v>0.38</v>
      </c>
      <c r="N1597" s="1" t="s">
        <v>34</v>
      </c>
      <c r="O1597" s="1" t="s">
        <v>65</v>
      </c>
      <c r="P1597" s="1" t="s">
        <v>66</v>
      </c>
      <c r="Q1597" s="1" t="s">
        <v>2360</v>
      </c>
      <c r="R1597" s="1">
        <v>81503</v>
      </c>
      <c r="S1597" s="5" t="s">
        <v>2695</v>
      </c>
      <c r="T1597" s="5" t="s">
        <v>2816</v>
      </c>
      <c r="U1597" s="2">
        <v>-256.51900000000001</v>
      </c>
      <c r="V1597" s="1">
        <v>13</v>
      </c>
      <c r="W1597" s="4">
        <v>79.930000000000007</v>
      </c>
      <c r="X1597" s="1">
        <v>90480</v>
      </c>
      <c r="Y1597" s="4">
        <f>DataSheet!$E1597-DataSheet!$D1597</f>
        <v>5.9300000000000006</v>
      </c>
      <c r="Z1597" s="1" t="e">
        <f t="array" aca="1" ref="Z1597" ca="1">_xludf.IFS(DataSheet!$O1597="Central","Chris",DataSheet!$O1597="East","Erin",DataSheet!$O1597="South","Sam",DataSheet!$O1597="West","William")</f>
        <v>#NAME?</v>
      </c>
    </row>
    <row r="1598" spans="1:26" ht="15.75" customHeight="1">
      <c r="A1598" s="1">
        <v>241</v>
      </c>
      <c r="B1598" s="1" t="s">
        <v>2359</v>
      </c>
      <c r="C1598" s="1" t="s">
        <v>52</v>
      </c>
      <c r="D1598" s="1">
        <v>0.02</v>
      </c>
      <c r="E1598" s="2">
        <v>125.99</v>
      </c>
      <c r="F1598" s="2">
        <v>3</v>
      </c>
      <c r="G1598" s="1" t="s">
        <v>42</v>
      </c>
      <c r="H1598" s="1" t="s">
        <v>29</v>
      </c>
      <c r="I1598" s="1" t="s">
        <v>44</v>
      </c>
      <c r="J1598" s="1" t="s">
        <v>145</v>
      </c>
      <c r="K1598" s="1" t="s">
        <v>82</v>
      </c>
      <c r="L1598" s="1" t="s">
        <v>2841</v>
      </c>
      <c r="M1598" s="3">
        <v>0.59</v>
      </c>
      <c r="N1598" s="1" t="s">
        <v>34</v>
      </c>
      <c r="O1598" s="1" t="s">
        <v>65</v>
      </c>
      <c r="P1598" s="1" t="s">
        <v>66</v>
      </c>
      <c r="Q1598" s="1" t="s">
        <v>2360</v>
      </c>
      <c r="R1598" s="1">
        <v>81503</v>
      </c>
      <c r="S1598" s="5" t="s">
        <v>2695</v>
      </c>
      <c r="T1598" s="5" t="s">
        <v>2695</v>
      </c>
      <c r="U1598" s="2">
        <v>398.358</v>
      </c>
      <c r="V1598" s="1">
        <v>8</v>
      </c>
      <c r="W1598" s="4">
        <v>873.18</v>
      </c>
      <c r="X1598" s="1">
        <v>90480</v>
      </c>
      <c r="Y1598" s="4">
        <f>DataSheet!$E1598-DataSheet!$D1598</f>
        <v>125.97</v>
      </c>
      <c r="Z1598" s="1" t="e">
        <f t="array" aca="1" ref="Z1598" ca="1">_xludf.IFS(DataSheet!$O1598="Central","Chris",DataSheet!$O1598="East","Erin",DataSheet!$O1598="South","Sam",DataSheet!$O1598="West","William")</f>
        <v>#NAME?</v>
      </c>
    </row>
    <row r="1599" spans="1:26" ht="15.75" customHeight="1">
      <c r="A1599" s="1">
        <v>451</v>
      </c>
      <c r="B1599" s="1" t="s">
        <v>232</v>
      </c>
      <c r="C1599" s="1" t="s">
        <v>27</v>
      </c>
      <c r="D1599" s="1">
        <v>0.04</v>
      </c>
      <c r="E1599" s="2">
        <v>37.700000000000003</v>
      </c>
      <c r="F1599" s="2">
        <v>2.99</v>
      </c>
      <c r="G1599" s="1" t="s">
        <v>42</v>
      </c>
      <c r="H1599" s="1" t="s">
        <v>80</v>
      </c>
      <c r="I1599" s="1" t="s">
        <v>53</v>
      </c>
      <c r="J1599" s="1" t="s">
        <v>81</v>
      </c>
      <c r="K1599" s="1" t="s">
        <v>82</v>
      </c>
      <c r="L1599" s="1" t="s">
        <v>2655</v>
      </c>
      <c r="M1599" s="3">
        <v>0.35</v>
      </c>
      <c r="N1599" s="1" t="s">
        <v>34</v>
      </c>
      <c r="O1599" s="1" t="s">
        <v>65</v>
      </c>
      <c r="P1599" s="1" t="s">
        <v>99</v>
      </c>
      <c r="Q1599" s="1" t="s">
        <v>234</v>
      </c>
      <c r="R1599" s="1">
        <v>94024</v>
      </c>
      <c r="S1599" s="5" t="s">
        <v>2725</v>
      </c>
      <c r="T1599" s="5" t="s">
        <v>2757</v>
      </c>
      <c r="U1599" s="2">
        <v>299.6739</v>
      </c>
      <c r="V1599" s="1">
        <v>12</v>
      </c>
      <c r="W1599" s="4">
        <v>434.31</v>
      </c>
      <c r="X1599" s="1">
        <v>86012</v>
      </c>
      <c r="Y1599" s="4">
        <f>DataSheet!$E1599-DataSheet!$D1599</f>
        <v>37.660000000000004</v>
      </c>
      <c r="Z1599" s="1" t="e">
        <f t="array" aca="1" ref="Z1599" ca="1">_xludf.IFS(DataSheet!$O1599="Central","Chris",DataSheet!$O1599="East","Erin",DataSheet!$O1599="South","Sam",DataSheet!$O1599="West","William")</f>
        <v>#NAME?</v>
      </c>
    </row>
    <row r="1600" spans="1:26" ht="15.75" customHeight="1">
      <c r="A1600" s="1">
        <v>452</v>
      </c>
      <c r="B1600" s="1" t="s">
        <v>2842</v>
      </c>
      <c r="C1600" s="1" t="s">
        <v>27</v>
      </c>
      <c r="D1600" s="1">
        <v>0.01</v>
      </c>
      <c r="E1600" s="2">
        <v>55.99</v>
      </c>
      <c r="F1600" s="2">
        <v>5</v>
      </c>
      <c r="G1600" s="1" t="s">
        <v>42</v>
      </c>
      <c r="H1600" s="1" t="s">
        <v>80</v>
      </c>
      <c r="I1600" s="1" t="s">
        <v>44</v>
      </c>
      <c r="J1600" s="1" t="s">
        <v>145</v>
      </c>
      <c r="K1600" s="1" t="s">
        <v>46</v>
      </c>
      <c r="L1600" s="1" t="s">
        <v>2036</v>
      </c>
      <c r="M1600" s="3">
        <v>0.83</v>
      </c>
      <c r="N1600" s="1" t="s">
        <v>34</v>
      </c>
      <c r="O1600" s="1" t="s">
        <v>65</v>
      </c>
      <c r="P1600" s="1" t="s">
        <v>99</v>
      </c>
      <c r="Q1600" s="1" t="s">
        <v>2843</v>
      </c>
      <c r="R1600" s="1">
        <v>93635</v>
      </c>
      <c r="S1600" s="5" t="s">
        <v>2725</v>
      </c>
      <c r="T1600" s="5" t="s">
        <v>2757</v>
      </c>
      <c r="U1600" s="2">
        <v>-235.89500000000001</v>
      </c>
      <c r="V1600" s="1">
        <v>1</v>
      </c>
      <c r="W1600" s="4">
        <v>51.83</v>
      </c>
      <c r="X1600" s="1">
        <v>86012</v>
      </c>
      <c r="Y1600" s="4">
        <f>DataSheet!$E1600-DataSheet!$D1600</f>
        <v>55.980000000000004</v>
      </c>
      <c r="Z1600" s="1" t="e">
        <f t="array" aca="1" ref="Z1600" ca="1">_xludf.IFS(DataSheet!$O1600="Central","Chris",DataSheet!$O1600="East","Erin",DataSheet!$O1600="South","Sam",DataSheet!$O1600="West","William")</f>
        <v>#NAME?</v>
      </c>
    </row>
    <row r="1601" spans="1:26" ht="15.75" customHeight="1">
      <c r="A1601" s="1">
        <v>865</v>
      </c>
      <c r="B1601" s="1" t="s">
        <v>1447</v>
      </c>
      <c r="C1601" s="1" t="s">
        <v>27</v>
      </c>
      <c r="D1601" s="1">
        <v>0.03</v>
      </c>
      <c r="E1601" s="2">
        <v>14.2</v>
      </c>
      <c r="F1601" s="2">
        <v>5.3</v>
      </c>
      <c r="G1601" s="1" t="s">
        <v>42</v>
      </c>
      <c r="H1601" s="1" t="s">
        <v>103</v>
      </c>
      <c r="I1601" s="1" t="s">
        <v>30</v>
      </c>
      <c r="J1601" s="1" t="s">
        <v>136</v>
      </c>
      <c r="K1601" s="1" t="s">
        <v>55</v>
      </c>
      <c r="L1601" s="1" t="s">
        <v>304</v>
      </c>
      <c r="M1601" s="3">
        <v>0.46</v>
      </c>
      <c r="N1601" s="1" t="s">
        <v>34</v>
      </c>
      <c r="O1601" s="1" t="s">
        <v>57</v>
      </c>
      <c r="P1601" s="1" t="s">
        <v>58</v>
      </c>
      <c r="Q1601" s="1" t="s">
        <v>1087</v>
      </c>
      <c r="R1601" s="1">
        <v>46312</v>
      </c>
      <c r="S1601" s="5" t="s">
        <v>2725</v>
      </c>
      <c r="T1601" s="5" t="s">
        <v>2757</v>
      </c>
      <c r="U1601" s="2">
        <v>122.21</v>
      </c>
      <c r="V1601" s="1">
        <v>18</v>
      </c>
      <c r="W1601" s="4">
        <v>267.2</v>
      </c>
      <c r="X1601" s="1">
        <v>90674</v>
      </c>
      <c r="Y1601" s="4">
        <f>DataSheet!$E1601-DataSheet!$D1601</f>
        <v>14.17</v>
      </c>
      <c r="Z1601" s="1" t="e">
        <f t="array" aca="1" ref="Z1601" ca="1">_xludf.IFS(DataSheet!$O1601="Central","Chris",DataSheet!$O1601="East","Erin",DataSheet!$O1601="South","Sam",DataSheet!$O1601="West","William")</f>
        <v>#NAME?</v>
      </c>
    </row>
    <row r="1602" spans="1:26" ht="15.75" customHeight="1">
      <c r="A1602" s="1">
        <v>370</v>
      </c>
      <c r="B1602" s="1" t="s">
        <v>2844</v>
      </c>
      <c r="C1602" s="1" t="s">
        <v>79</v>
      </c>
      <c r="D1602" s="1">
        <v>0.02</v>
      </c>
      <c r="E1602" s="2">
        <v>20.99</v>
      </c>
      <c r="F1602" s="2">
        <v>4.8099999999999996</v>
      </c>
      <c r="G1602" s="1" t="s">
        <v>42</v>
      </c>
      <c r="H1602" s="1" t="s">
        <v>103</v>
      </c>
      <c r="I1602" s="1" t="s">
        <v>44</v>
      </c>
      <c r="J1602" s="1" t="s">
        <v>145</v>
      </c>
      <c r="K1602" s="1" t="s">
        <v>154</v>
      </c>
      <c r="L1602" s="1" t="s">
        <v>1499</v>
      </c>
      <c r="M1602" s="3">
        <v>0.57999999999999996</v>
      </c>
      <c r="N1602" s="1" t="s">
        <v>34</v>
      </c>
      <c r="O1602" s="1" t="s">
        <v>121</v>
      </c>
      <c r="P1602" s="1" t="s">
        <v>348</v>
      </c>
      <c r="Q1602" s="1" t="s">
        <v>1738</v>
      </c>
      <c r="R1602" s="1">
        <v>4240</v>
      </c>
      <c r="S1602" s="5" t="s">
        <v>2725</v>
      </c>
      <c r="T1602" s="5" t="s">
        <v>2808</v>
      </c>
      <c r="U1602" s="2">
        <v>49.787999999999997</v>
      </c>
      <c r="V1602" s="1">
        <v>15</v>
      </c>
      <c r="W1602" s="4">
        <v>266.39</v>
      </c>
      <c r="X1602" s="1">
        <v>90291</v>
      </c>
      <c r="Y1602" s="4">
        <f>DataSheet!$E1602-DataSheet!$D1602</f>
        <v>20.97</v>
      </c>
      <c r="Z1602" s="1" t="e">
        <f t="array" aca="1" ref="Z1602" ca="1">_xludf.IFS(DataSheet!$O1602="Central","Chris",DataSheet!$O1602="East","Erin",DataSheet!$O1602="South","Sam",DataSheet!$O1602="West","William")</f>
        <v>#NAME?</v>
      </c>
    </row>
    <row r="1603" spans="1:26" ht="15.75" customHeight="1">
      <c r="A1603" s="1">
        <v>371</v>
      </c>
      <c r="B1603" s="1" t="s">
        <v>2845</v>
      </c>
      <c r="C1603" s="1" t="s">
        <v>79</v>
      </c>
      <c r="D1603" s="1">
        <v>0.05</v>
      </c>
      <c r="E1603" s="2">
        <v>5.4</v>
      </c>
      <c r="F1603" s="2">
        <v>7.78</v>
      </c>
      <c r="G1603" s="1" t="s">
        <v>96</v>
      </c>
      <c r="H1603" s="1" t="s">
        <v>103</v>
      </c>
      <c r="I1603" s="1" t="s">
        <v>53</v>
      </c>
      <c r="J1603" s="1" t="s">
        <v>81</v>
      </c>
      <c r="K1603" s="1" t="s">
        <v>82</v>
      </c>
      <c r="L1603" s="1" t="s">
        <v>1553</v>
      </c>
      <c r="M1603" s="3">
        <v>0.37</v>
      </c>
      <c r="N1603" s="1" t="s">
        <v>34</v>
      </c>
      <c r="O1603" s="1" t="s">
        <v>121</v>
      </c>
      <c r="P1603" s="1" t="s">
        <v>422</v>
      </c>
      <c r="Q1603" s="1" t="s">
        <v>2846</v>
      </c>
      <c r="R1603" s="1">
        <v>2149</v>
      </c>
      <c r="S1603" s="5" t="s">
        <v>2725</v>
      </c>
      <c r="T1603" s="5" t="s">
        <v>2808</v>
      </c>
      <c r="U1603" s="2">
        <v>-132.62950000000001</v>
      </c>
      <c r="V1603" s="1">
        <v>9</v>
      </c>
      <c r="W1603" s="4">
        <v>51.82</v>
      </c>
      <c r="X1603" s="1">
        <v>90291</v>
      </c>
      <c r="Y1603" s="4">
        <f>DataSheet!$E1603-DataSheet!$D1603</f>
        <v>5.3500000000000005</v>
      </c>
      <c r="Z1603" s="1" t="e">
        <f t="array" aca="1" ref="Z1603" ca="1">_xludf.IFS(DataSheet!$O1603="Central","Chris",DataSheet!$O1603="East","Erin",DataSheet!$O1603="South","Sam",DataSheet!$O1603="West","William")</f>
        <v>#NAME?</v>
      </c>
    </row>
    <row r="1604" spans="1:26" ht="15.75" customHeight="1">
      <c r="A1604" s="1">
        <v>250</v>
      </c>
      <c r="B1604" s="1" t="s">
        <v>2847</v>
      </c>
      <c r="C1604" s="1" t="s">
        <v>27</v>
      </c>
      <c r="D1604" s="1">
        <v>0.02</v>
      </c>
      <c r="E1604" s="2">
        <v>2.58</v>
      </c>
      <c r="F1604" s="2">
        <v>1.3</v>
      </c>
      <c r="G1604" s="1" t="s">
        <v>96</v>
      </c>
      <c r="H1604" s="1" t="s">
        <v>103</v>
      </c>
      <c r="I1604" s="1" t="s">
        <v>53</v>
      </c>
      <c r="J1604" s="1" t="s">
        <v>54</v>
      </c>
      <c r="K1604" s="1" t="s">
        <v>55</v>
      </c>
      <c r="L1604" s="1" t="s">
        <v>2848</v>
      </c>
      <c r="M1604" s="3">
        <v>0.59</v>
      </c>
      <c r="N1604" s="1" t="s">
        <v>34</v>
      </c>
      <c r="O1604" s="1" t="s">
        <v>57</v>
      </c>
      <c r="P1604" s="1" t="s">
        <v>93</v>
      </c>
      <c r="Q1604" s="1" t="s">
        <v>2849</v>
      </c>
      <c r="R1604" s="1">
        <v>55423</v>
      </c>
      <c r="S1604" s="5" t="s">
        <v>2757</v>
      </c>
      <c r="T1604" s="5" t="s">
        <v>2808</v>
      </c>
      <c r="U1604" s="2">
        <v>1.1080000000000001</v>
      </c>
      <c r="V1604" s="1">
        <v>39</v>
      </c>
      <c r="W1604" s="4">
        <v>109.74</v>
      </c>
      <c r="X1604" s="1">
        <v>87214</v>
      </c>
      <c r="Y1604" s="4">
        <f>DataSheet!$E1604-DataSheet!$D1604</f>
        <v>2.56</v>
      </c>
      <c r="Z1604" s="1" t="e">
        <f t="array" aca="1" ref="Z1604" ca="1">_xludf.IFS(DataSheet!$O1604="Central","Chris",DataSheet!$O1604="East","Erin",DataSheet!$O1604="South","Sam",DataSheet!$O1604="West","William")</f>
        <v>#NAME?</v>
      </c>
    </row>
    <row r="1605" spans="1:26" ht="15.75" customHeight="1">
      <c r="A1605" s="1">
        <v>250</v>
      </c>
      <c r="B1605" s="1" t="s">
        <v>2847</v>
      </c>
      <c r="C1605" s="1" t="s">
        <v>27</v>
      </c>
      <c r="D1605" s="1">
        <v>0.02</v>
      </c>
      <c r="E1605" s="2">
        <v>65.989999999999995</v>
      </c>
      <c r="F1605" s="2">
        <v>3.9</v>
      </c>
      <c r="G1605" s="1" t="s">
        <v>42</v>
      </c>
      <c r="H1605" s="1" t="s">
        <v>103</v>
      </c>
      <c r="I1605" s="1" t="s">
        <v>44</v>
      </c>
      <c r="J1605" s="1" t="s">
        <v>145</v>
      </c>
      <c r="K1605" s="1" t="s">
        <v>82</v>
      </c>
      <c r="L1605" s="1" t="s">
        <v>2850</v>
      </c>
      <c r="M1605" s="3">
        <v>0.55000000000000004</v>
      </c>
      <c r="N1605" s="1" t="s">
        <v>34</v>
      </c>
      <c r="O1605" s="1" t="s">
        <v>57</v>
      </c>
      <c r="P1605" s="1" t="s">
        <v>93</v>
      </c>
      <c r="Q1605" s="1" t="s">
        <v>2849</v>
      </c>
      <c r="R1605" s="1">
        <v>55423</v>
      </c>
      <c r="S1605" s="5" t="s">
        <v>2757</v>
      </c>
      <c r="T1605" s="5" t="s">
        <v>2808</v>
      </c>
      <c r="U1605" s="2">
        <v>1061.3789999999999</v>
      </c>
      <c r="V1605" s="1">
        <v>27</v>
      </c>
      <c r="W1605" s="4">
        <v>1543.55</v>
      </c>
      <c r="X1605" s="1">
        <v>87214</v>
      </c>
      <c r="Y1605" s="4">
        <f>DataSheet!$E1605-DataSheet!$D1605</f>
        <v>65.97</v>
      </c>
      <c r="Z1605" s="1" t="e">
        <f t="array" aca="1" ref="Z1605" ca="1">_xludf.IFS(DataSheet!$O1605="Central","Chris",DataSheet!$O1605="East","Erin",DataSheet!$O1605="South","Sam",DataSheet!$O1605="West","William")</f>
        <v>#NAME?</v>
      </c>
    </row>
    <row r="1606" spans="1:26" ht="15.75" customHeight="1">
      <c r="A1606" s="1">
        <v>3011</v>
      </c>
      <c r="B1606" s="1" t="s">
        <v>2437</v>
      </c>
      <c r="C1606" s="1" t="s">
        <v>27</v>
      </c>
      <c r="D1606" s="1">
        <v>0.03</v>
      </c>
      <c r="E1606" s="2">
        <v>5.98</v>
      </c>
      <c r="F1606" s="2">
        <v>5.35</v>
      </c>
      <c r="G1606" s="1" t="s">
        <v>42</v>
      </c>
      <c r="H1606" s="1" t="s">
        <v>103</v>
      </c>
      <c r="I1606" s="1" t="s">
        <v>53</v>
      </c>
      <c r="J1606" s="1" t="s">
        <v>97</v>
      </c>
      <c r="K1606" s="1" t="s">
        <v>82</v>
      </c>
      <c r="L1606" s="1" t="s">
        <v>843</v>
      </c>
      <c r="M1606" s="3">
        <v>0.4</v>
      </c>
      <c r="N1606" s="1" t="s">
        <v>34</v>
      </c>
      <c r="O1606" s="1" t="s">
        <v>121</v>
      </c>
      <c r="P1606" s="1" t="s">
        <v>422</v>
      </c>
      <c r="Q1606" s="1" t="s">
        <v>819</v>
      </c>
      <c r="R1606" s="1">
        <v>2113</v>
      </c>
      <c r="S1606" s="5" t="s">
        <v>2757</v>
      </c>
      <c r="T1606" s="5" t="s">
        <v>2808</v>
      </c>
      <c r="U1606" s="2">
        <v>-23.5</v>
      </c>
      <c r="V1606" s="1">
        <v>16</v>
      </c>
      <c r="W1606" s="4">
        <v>107.08</v>
      </c>
      <c r="X1606" s="1">
        <v>56486</v>
      </c>
      <c r="Y1606" s="4">
        <f>DataSheet!$E1606-DataSheet!$D1606</f>
        <v>5.95</v>
      </c>
      <c r="Z1606" s="1" t="e">
        <f t="array" aca="1" ref="Z1606" ca="1">_xludf.IFS(DataSheet!$O1606="Central","Chris",DataSheet!$O1606="East","Erin",DataSheet!$O1606="South","Sam",DataSheet!$O1606="West","William")</f>
        <v>#NAME?</v>
      </c>
    </row>
    <row r="1607" spans="1:26" ht="15.75" customHeight="1">
      <c r="A1607" s="1">
        <v>3154</v>
      </c>
      <c r="B1607" s="1" t="s">
        <v>812</v>
      </c>
      <c r="C1607" s="1" t="s">
        <v>27</v>
      </c>
      <c r="D1607" s="1">
        <v>0.03</v>
      </c>
      <c r="E1607" s="2">
        <v>17.7</v>
      </c>
      <c r="F1607" s="2">
        <v>9.4700000000000006</v>
      </c>
      <c r="G1607" s="1" t="s">
        <v>42</v>
      </c>
      <c r="H1607" s="1" t="s">
        <v>43</v>
      </c>
      <c r="I1607" s="1" t="s">
        <v>53</v>
      </c>
      <c r="J1607" s="1" t="s">
        <v>87</v>
      </c>
      <c r="K1607" s="1" t="s">
        <v>82</v>
      </c>
      <c r="L1607" s="1" t="s">
        <v>1097</v>
      </c>
      <c r="M1607" s="3">
        <v>0.59</v>
      </c>
      <c r="N1607" s="1" t="s">
        <v>34</v>
      </c>
      <c r="O1607" s="1" t="s">
        <v>35</v>
      </c>
      <c r="P1607" s="1" t="s">
        <v>133</v>
      </c>
      <c r="Q1607" s="1" t="s">
        <v>814</v>
      </c>
      <c r="R1607" s="1">
        <v>33710</v>
      </c>
      <c r="S1607" s="5" t="s">
        <v>2757</v>
      </c>
      <c r="T1607" s="5" t="s">
        <v>2788</v>
      </c>
      <c r="U1607" s="2">
        <v>28.182600000000001</v>
      </c>
      <c r="V1607" s="1">
        <v>11</v>
      </c>
      <c r="W1607" s="4">
        <v>201.77</v>
      </c>
      <c r="X1607" s="1">
        <v>86900</v>
      </c>
      <c r="Y1607" s="4">
        <f>DataSheet!$E1607-DataSheet!$D1607</f>
        <v>17.669999999999998</v>
      </c>
      <c r="Z1607" s="1" t="e">
        <f t="array" aca="1" ref="Z1607" ca="1">_xludf.IFS(DataSheet!$O1607="Central","Chris",DataSheet!$O1607="East","Erin",DataSheet!$O1607="South","Sam",DataSheet!$O1607="West","William")</f>
        <v>#NAME?</v>
      </c>
    </row>
    <row r="1608" spans="1:26" ht="15.75" customHeight="1">
      <c r="A1608" s="1">
        <v>1627</v>
      </c>
      <c r="B1608" s="1" t="s">
        <v>2851</v>
      </c>
      <c r="C1608" s="1" t="s">
        <v>41</v>
      </c>
      <c r="D1608" s="1">
        <v>0.06</v>
      </c>
      <c r="E1608" s="2">
        <v>43.57</v>
      </c>
      <c r="F1608" s="2">
        <v>16.36</v>
      </c>
      <c r="G1608" s="1" t="s">
        <v>42</v>
      </c>
      <c r="H1608" s="1" t="s">
        <v>103</v>
      </c>
      <c r="I1608" s="1" t="s">
        <v>53</v>
      </c>
      <c r="J1608" s="1" t="s">
        <v>87</v>
      </c>
      <c r="K1608" s="1" t="s">
        <v>82</v>
      </c>
      <c r="L1608" s="1" t="s">
        <v>2852</v>
      </c>
      <c r="M1608" s="3">
        <v>0.55000000000000004</v>
      </c>
      <c r="N1608" s="1" t="s">
        <v>34</v>
      </c>
      <c r="O1608" s="1" t="s">
        <v>35</v>
      </c>
      <c r="P1608" s="1" t="s">
        <v>418</v>
      </c>
      <c r="Q1608" s="1" t="s">
        <v>2853</v>
      </c>
      <c r="R1608" s="1">
        <v>37743</v>
      </c>
      <c r="S1608" s="5" t="s">
        <v>2757</v>
      </c>
      <c r="T1608" s="5" t="s">
        <v>2788</v>
      </c>
      <c r="U1608" s="2">
        <v>-38.808</v>
      </c>
      <c r="V1608" s="1">
        <v>17</v>
      </c>
      <c r="W1608" s="4">
        <v>710.16</v>
      </c>
      <c r="X1608" s="1">
        <v>90602</v>
      </c>
      <c r="Y1608" s="4">
        <f>DataSheet!$E1608-DataSheet!$D1608</f>
        <v>43.51</v>
      </c>
      <c r="Z1608" s="1" t="e">
        <f t="array" aca="1" ref="Z1608" ca="1">_xludf.IFS(DataSheet!$O1608="Central","Chris",DataSheet!$O1608="East","Erin",DataSheet!$O1608="South","Sam",DataSheet!$O1608="West","William")</f>
        <v>#NAME?</v>
      </c>
    </row>
    <row r="1609" spans="1:26" ht="15.75" customHeight="1">
      <c r="A1609" s="1">
        <v>2765</v>
      </c>
      <c r="B1609" s="1" t="s">
        <v>2854</v>
      </c>
      <c r="C1609" s="1" t="s">
        <v>52</v>
      </c>
      <c r="D1609" s="1">
        <v>0.03</v>
      </c>
      <c r="E1609" s="2">
        <v>5.85</v>
      </c>
      <c r="F1609" s="2">
        <v>2.27</v>
      </c>
      <c r="G1609" s="1" t="s">
        <v>42</v>
      </c>
      <c r="H1609" s="1" t="s">
        <v>103</v>
      </c>
      <c r="I1609" s="1" t="s">
        <v>53</v>
      </c>
      <c r="J1609" s="1" t="s">
        <v>54</v>
      </c>
      <c r="K1609" s="1" t="s">
        <v>55</v>
      </c>
      <c r="L1609" s="1" t="s">
        <v>2855</v>
      </c>
      <c r="M1609" s="3">
        <v>0.56000000000000005</v>
      </c>
      <c r="N1609" s="1" t="s">
        <v>34</v>
      </c>
      <c r="O1609" s="1" t="s">
        <v>121</v>
      </c>
      <c r="P1609" s="1" t="s">
        <v>415</v>
      </c>
      <c r="Q1609" s="1" t="s">
        <v>2856</v>
      </c>
      <c r="R1609" s="1">
        <v>8021</v>
      </c>
      <c r="S1609" s="5" t="s">
        <v>2757</v>
      </c>
      <c r="T1609" s="5" t="s">
        <v>2788</v>
      </c>
      <c r="U1609" s="2">
        <v>-5.08</v>
      </c>
      <c r="V1609" s="1">
        <v>7</v>
      </c>
      <c r="W1609" s="4">
        <v>41.4</v>
      </c>
      <c r="X1609" s="1">
        <v>90725</v>
      </c>
      <c r="Y1609" s="4">
        <f>DataSheet!$E1609-DataSheet!$D1609</f>
        <v>5.8199999999999994</v>
      </c>
      <c r="Z1609" s="1" t="e">
        <f t="array" aca="1" ref="Z1609" ca="1">_xludf.IFS(DataSheet!$O1609="Central","Chris",DataSheet!$O1609="East","Erin",DataSheet!$O1609="South","Sam",DataSheet!$O1609="West","William")</f>
        <v>#NAME?</v>
      </c>
    </row>
    <row r="1610" spans="1:26" ht="15.75" customHeight="1">
      <c r="A1610" s="1">
        <v>15</v>
      </c>
      <c r="B1610" s="1" t="s">
        <v>2177</v>
      </c>
      <c r="C1610" s="1" t="s">
        <v>126</v>
      </c>
      <c r="D1610" s="1">
        <v>0.01</v>
      </c>
      <c r="E1610" s="2">
        <v>35.94</v>
      </c>
      <c r="F1610" s="2">
        <v>6.66</v>
      </c>
      <c r="G1610" s="1" t="s">
        <v>42</v>
      </c>
      <c r="H1610" s="1" t="s">
        <v>29</v>
      </c>
      <c r="I1610" s="1" t="s">
        <v>53</v>
      </c>
      <c r="J1610" s="1" t="s">
        <v>362</v>
      </c>
      <c r="K1610" s="1" t="s">
        <v>82</v>
      </c>
      <c r="L1610" s="1" t="s">
        <v>2229</v>
      </c>
      <c r="M1610" s="3">
        <v>0.4</v>
      </c>
      <c r="N1610" s="1" t="s">
        <v>34</v>
      </c>
      <c r="O1610" s="1" t="s">
        <v>121</v>
      </c>
      <c r="P1610" s="1" t="s">
        <v>122</v>
      </c>
      <c r="Q1610" s="1" t="s">
        <v>2179</v>
      </c>
      <c r="R1610" s="1">
        <v>11787</v>
      </c>
      <c r="S1610" s="5" t="s">
        <v>2757</v>
      </c>
      <c r="T1610" s="5" t="s">
        <v>2757</v>
      </c>
      <c r="U1610" s="2">
        <v>261.87569999999999</v>
      </c>
      <c r="V1610" s="1">
        <v>10</v>
      </c>
      <c r="W1610" s="4">
        <v>379.53</v>
      </c>
      <c r="X1610" s="1">
        <v>86839</v>
      </c>
      <c r="Y1610" s="4">
        <f>DataSheet!$E1610-DataSheet!$D1610</f>
        <v>35.93</v>
      </c>
      <c r="Z1610" s="1" t="e">
        <f t="array" aca="1" ref="Z1610" ca="1">_xludf.IFS(DataSheet!$O1610="Central","Chris",DataSheet!$O1610="East","Erin",DataSheet!$O1610="South","Sam",DataSheet!$O1610="West","William")</f>
        <v>#NAME?</v>
      </c>
    </row>
    <row r="1611" spans="1:26" ht="15.75" customHeight="1">
      <c r="A1611" s="1">
        <v>2709</v>
      </c>
      <c r="B1611" s="1" t="s">
        <v>2857</v>
      </c>
      <c r="C1611" s="1" t="s">
        <v>126</v>
      </c>
      <c r="D1611" s="1">
        <v>7.0000000000000007E-2</v>
      </c>
      <c r="E1611" s="2">
        <v>60.97</v>
      </c>
      <c r="F1611" s="2">
        <v>4.5</v>
      </c>
      <c r="G1611" s="1" t="s">
        <v>42</v>
      </c>
      <c r="H1611" s="1" t="s">
        <v>43</v>
      </c>
      <c r="I1611" s="1" t="s">
        <v>53</v>
      </c>
      <c r="J1611" s="1" t="s">
        <v>104</v>
      </c>
      <c r="K1611" s="1" t="s">
        <v>82</v>
      </c>
      <c r="L1611" s="1" t="s">
        <v>105</v>
      </c>
      <c r="M1611" s="3">
        <v>0.56000000000000005</v>
      </c>
      <c r="N1611" s="1" t="s">
        <v>34</v>
      </c>
      <c r="O1611" s="1" t="s">
        <v>121</v>
      </c>
      <c r="P1611" s="1" t="s">
        <v>437</v>
      </c>
      <c r="Q1611" s="1" t="s">
        <v>2858</v>
      </c>
      <c r="R1611" s="1">
        <v>21042</v>
      </c>
      <c r="S1611" s="5" t="s">
        <v>2757</v>
      </c>
      <c r="T1611" s="5" t="s">
        <v>2788</v>
      </c>
      <c r="U1611" s="2">
        <v>-41.77</v>
      </c>
      <c r="V1611" s="1">
        <v>1</v>
      </c>
      <c r="W1611" s="4">
        <v>57.84</v>
      </c>
      <c r="X1611" s="1">
        <v>89240</v>
      </c>
      <c r="Y1611" s="4">
        <f>DataSheet!$E1611-DataSheet!$D1611</f>
        <v>60.9</v>
      </c>
      <c r="Z1611" s="1" t="e">
        <f t="array" aca="1" ref="Z1611" ca="1">_xludf.IFS(DataSheet!$O1611="Central","Chris",DataSheet!$O1611="East","Erin",DataSheet!$O1611="South","Sam",DataSheet!$O1611="West","William")</f>
        <v>#NAME?</v>
      </c>
    </row>
    <row r="1612" spans="1:26" ht="15.75" customHeight="1">
      <c r="A1612" s="1">
        <v>2709</v>
      </c>
      <c r="B1612" s="1" t="s">
        <v>2857</v>
      </c>
      <c r="C1612" s="1" t="s">
        <v>126</v>
      </c>
      <c r="D1612" s="1">
        <v>0</v>
      </c>
      <c r="E1612" s="2">
        <v>90.98</v>
      </c>
      <c r="F1612" s="2">
        <v>56.2</v>
      </c>
      <c r="G1612" s="1" t="s">
        <v>42</v>
      </c>
      <c r="H1612" s="1" t="s">
        <v>43</v>
      </c>
      <c r="I1612" s="1" t="s">
        <v>30</v>
      </c>
      <c r="J1612" s="1" t="s">
        <v>136</v>
      </c>
      <c r="K1612" s="1" t="s">
        <v>154</v>
      </c>
      <c r="L1612" s="1" t="s">
        <v>841</v>
      </c>
      <c r="M1612" s="3">
        <v>0.74</v>
      </c>
      <c r="N1612" s="1" t="s">
        <v>34</v>
      </c>
      <c r="O1612" s="1" t="s">
        <v>121</v>
      </c>
      <c r="P1612" s="1" t="s">
        <v>437</v>
      </c>
      <c r="Q1612" s="1" t="s">
        <v>2858</v>
      </c>
      <c r="R1612" s="1">
        <v>21042</v>
      </c>
      <c r="S1612" s="5" t="s">
        <v>2757</v>
      </c>
      <c r="T1612" s="5" t="s">
        <v>2788</v>
      </c>
      <c r="U1612" s="2">
        <v>-1014.11</v>
      </c>
      <c r="V1612" s="1">
        <v>15</v>
      </c>
      <c r="W1612" s="4">
        <v>1425.71</v>
      </c>
      <c r="X1612" s="1">
        <v>89240</v>
      </c>
      <c r="Y1612" s="4">
        <f>DataSheet!$E1612-DataSheet!$D1612</f>
        <v>90.98</v>
      </c>
      <c r="Z1612" s="1" t="e">
        <f t="array" aca="1" ref="Z1612" ca="1">_xludf.IFS(DataSheet!$O1612="Central","Chris",DataSheet!$O1612="East","Erin",DataSheet!$O1612="South","Sam",DataSheet!$O1612="West","William")</f>
        <v>#NAME?</v>
      </c>
    </row>
    <row r="1613" spans="1:26" ht="15.75" customHeight="1">
      <c r="A1613" s="1">
        <v>3206</v>
      </c>
      <c r="B1613" s="1" t="s">
        <v>2023</v>
      </c>
      <c r="C1613" s="1" t="s">
        <v>79</v>
      </c>
      <c r="D1613" s="1">
        <v>0.05</v>
      </c>
      <c r="E1613" s="2">
        <v>35.44</v>
      </c>
      <c r="F1613" s="2">
        <v>5.09</v>
      </c>
      <c r="G1613" s="1" t="s">
        <v>42</v>
      </c>
      <c r="H1613" s="1" t="s">
        <v>43</v>
      </c>
      <c r="I1613" s="1" t="s">
        <v>53</v>
      </c>
      <c r="J1613" s="1" t="s">
        <v>97</v>
      </c>
      <c r="K1613" s="1" t="s">
        <v>82</v>
      </c>
      <c r="L1613" s="1" t="s">
        <v>2185</v>
      </c>
      <c r="M1613" s="3">
        <v>0.38</v>
      </c>
      <c r="N1613" s="1" t="s">
        <v>34</v>
      </c>
      <c r="O1613" s="1" t="s">
        <v>65</v>
      </c>
      <c r="P1613" s="1" t="s">
        <v>511</v>
      </c>
      <c r="Q1613" s="1" t="s">
        <v>2025</v>
      </c>
      <c r="R1613" s="1">
        <v>83301</v>
      </c>
      <c r="S1613" s="5" t="s">
        <v>2757</v>
      </c>
      <c r="T1613" s="5" t="s">
        <v>2808</v>
      </c>
      <c r="U1613" s="2">
        <v>553.33169999999996</v>
      </c>
      <c r="V1613" s="1">
        <v>23</v>
      </c>
      <c r="W1613" s="4">
        <v>801.93</v>
      </c>
      <c r="X1613" s="1">
        <v>87935</v>
      </c>
      <c r="Y1613" s="4">
        <f>DataSheet!$E1613-DataSheet!$D1613</f>
        <v>35.39</v>
      </c>
      <c r="Z1613" s="1" t="e">
        <f t="array" aca="1" ref="Z1613" ca="1">_xludf.IFS(DataSheet!$O1613="Central","Chris",DataSheet!$O1613="East","Erin",DataSheet!$O1613="South","Sam",DataSheet!$O1613="West","William")</f>
        <v>#NAME?</v>
      </c>
    </row>
    <row r="1614" spans="1:26" ht="15.75" customHeight="1">
      <c r="A1614" s="1">
        <v>663</v>
      </c>
      <c r="B1614" s="1" t="s">
        <v>2859</v>
      </c>
      <c r="C1614" s="1" t="s">
        <v>27</v>
      </c>
      <c r="D1614" s="1">
        <v>0.02</v>
      </c>
      <c r="E1614" s="2">
        <v>14.58</v>
      </c>
      <c r="F1614" s="2">
        <v>7.4</v>
      </c>
      <c r="G1614" s="1" t="s">
        <v>42</v>
      </c>
      <c r="H1614" s="1" t="s">
        <v>80</v>
      </c>
      <c r="I1614" s="1" t="s">
        <v>30</v>
      </c>
      <c r="J1614" s="1" t="s">
        <v>136</v>
      </c>
      <c r="K1614" s="1" t="s">
        <v>82</v>
      </c>
      <c r="L1614" s="1" t="s">
        <v>2860</v>
      </c>
      <c r="M1614" s="3">
        <v>0.48</v>
      </c>
      <c r="N1614" s="1" t="s">
        <v>34</v>
      </c>
      <c r="O1614" s="1" t="s">
        <v>121</v>
      </c>
      <c r="P1614" s="1" t="s">
        <v>334</v>
      </c>
      <c r="Q1614" s="1" t="s">
        <v>2374</v>
      </c>
      <c r="R1614" s="1">
        <v>43952</v>
      </c>
      <c r="S1614" s="5" t="s">
        <v>2808</v>
      </c>
      <c r="T1614" s="5" t="s">
        <v>2861</v>
      </c>
      <c r="U1614" s="2">
        <v>10.802</v>
      </c>
      <c r="V1614" s="1">
        <v>17</v>
      </c>
      <c r="W1614" s="4">
        <v>261.33999999999997</v>
      </c>
      <c r="X1614" s="1">
        <v>90922</v>
      </c>
      <c r="Y1614" s="4">
        <f>DataSheet!$E1614-DataSheet!$D1614</f>
        <v>14.56</v>
      </c>
      <c r="Z1614" s="1" t="e">
        <f t="array" aca="1" ref="Z1614" ca="1">_xludf.IFS(DataSheet!$O1614="Central","Chris",DataSheet!$O1614="East","Erin",DataSheet!$O1614="South","Sam",DataSheet!$O1614="West","William")</f>
        <v>#NAME?</v>
      </c>
    </row>
    <row r="1615" spans="1:26" ht="15.75" customHeight="1">
      <c r="A1615" s="1">
        <v>1026</v>
      </c>
      <c r="B1615" s="1" t="s">
        <v>1101</v>
      </c>
      <c r="C1615" s="1" t="s">
        <v>41</v>
      </c>
      <c r="D1615" s="1">
        <v>0.1</v>
      </c>
      <c r="E1615" s="2">
        <v>5.98</v>
      </c>
      <c r="F1615" s="2">
        <v>3.85</v>
      </c>
      <c r="G1615" s="1" t="s">
        <v>42</v>
      </c>
      <c r="H1615" s="1" t="s">
        <v>29</v>
      </c>
      <c r="I1615" s="1" t="s">
        <v>44</v>
      </c>
      <c r="J1615" s="1" t="s">
        <v>45</v>
      </c>
      <c r="K1615" s="1" t="s">
        <v>46</v>
      </c>
      <c r="L1615" s="1" t="s">
        <v>1147</v>
      </c>
      <c r="M1615" s="3">
        <v>0.68</v>
      </c>
      <c r="N1615" s="1" t="s">
        <v>34</v>
      </c>
      <c r="O1615" s="1" t="s">
        <v>121</v>
      </c>
      <c r="P1615" s="1" t="s">
        <v>122</v>
      </c>
      <c r="Q1615" s="1" t="s">
        <v>1103</v>
      </c>
      <c r="R1615" s="1">
        <v>11722</v>
      </c>
      <c r="S1615" s="5" t="s">
        <v>2808</v>
      </c>
      <c r="T1615" s="5" t="s">
        <v>2788</v>
      </c>
      <c r="U1615" s="2">
        <v>18.922000000000001</v>
      </c>
      <c r="V1615" s="1">
        <v>26</v>
      </c>
      <c r="W1615" s="4">
        <v>151.55000000000001</v>
      </c>
      <c r="X1615" s="1">
        <v>89008</v>
      </c>
      <c r="Y1615" s="4">
        <f>DataSheet!$E1615-DataSheet!$D1615</f>
        <v>5.8800000000000008</v>
      </c>
      <c r="Z1615" s="1" t="e">
        <f t="array" aca="1" ref="Z1615" ca="1">_xludf.IFS(DataSheet!$O1615="Central","Chris",DataSheet!$O1615="East","Erin",DataSheet!$O1615="South","Sam",DataSheet!$O1615="West","William")</f>
        <v>#NAME?</v>
      </c>
    </row>
    <row r="1616" spans="1:26" ht="15.75" customHeight="1">
      <c r="A1616" s="1">
        <v>1026</v>
      </c>
      <c r="B1616" s="1" t="s">
        <v>1101</v>
      </c>
      <c r="C1616" s="1" t="s">
        <v>41</v>
      </c>
      <c r="D1616" s="1">
        <v>7.0000000000000007E-2</v>
      </c>
      <c r="E1616" s="2">
        <v>2.61</v>
      </c>
      <c r="F1616" s="2">
        <v>0.5</v>
      </c>
      <c r="G1616" s="1" t="s">
        <v>42</v>
      </c>
      <c r="H1616" s="1" t="s">
        <v>29</v>
      </c>
      <c r="I1616" s="1" t="s">
        <v>53</v>
      </c>
      <c r="J1616" s="1" t="s">
        <v>162</v>
      </c>
      <c r="K1616" s="1" t="s">
        <v>82</v>
      </c>
      <c r="L1616" s="1" t="s">
        <v>1428</v>
      </c>
      <c r="M1616" s="3">
        <v>0.39</v>
      </c>
      <c r="N1616" s="1" t="s">
        <v>34</v>
      </c>
      <c r="O1616" s="1" t="s">
        <v>121</v>
      </c>
      <c r="P1616" s="1" t="s">
        <v>122</v>
      </c>
      <c r="Q1616" s="1" t="s">
        <v>1103</v>
      </c>
      <c r="R1616" s="1">
        <v>11722</v>
      </c>
      <c r="S1616" s="5" t="s">
        <v>2808</v>
      </c>
      <c r="T1616" s="5" t="s">
        <v>2861</v>
      </c>
      <c r="U1616" s="2">
        <v>39.350700000000003</v>
      </c>
      <c r="V1616" s="1">
        <v>22</v>
      </c>
      <c r="W1616" s="4">
        <v>57.03</v>
      </c>
      <c r="X1616" s="1">
        <v>89008</v>
      </c>
      <c r="Y1616" s="4">
        <f>DataSheet!$E1616-DataSheet!$D1616</f>
        <v>2.54</v>
      </c>
      <c r="Z1616" s="1" t="e">
        <f t="array" aca="1" ref="Z1616" ca="1">_xludf.IFS(DataSheet!$O1616="Central","Chris",DataSheet!$O1616="East","Erin",DataSheet!$O1616="South","Sam",DataSheet!$O1616="West","William")</f>
        <v>#NAME?</v>
      </c>
    </row>
    <row r="1617" spans="1:26" ht="15.75" customHeight="1">
      <c r="A1617" s="1">
        <v>1713</v>
      </c>
      <c r="B1617" s="1" t="s">
        <v>2862</v>
      </c>
      <c r="C1617" s="1" t="s">
        <v>41</v>
      </c>
      <c r="D1617" s="1">
        <v>0.01</v>
      </c>
      <c r="E1617" s="2">
        <v>23.99</v>
      </c>
      <c r="F1617" s="2">
        <v>6.3</v>
      </c>
      <c r="G1617" s="1" t="s">
        <v>42</v>
      </c>
      <c r="H1617" s="1" t="s">
        <v>103</v>
      </c>
      <c r="I1617" s="1" t="s">
        <v>44</v>
      </c>
      <c r="J1617" s="1" t="s">
        <v>62</v>
      </c>
      <c r="K1617" s="1" t="s">
        <v>154</v>
      </c>
      <c r="L1617" s="1" t="s">
        <v>2863</v>
      </c>
      <c r="M1617" s="3">
        <v>0.38</v>
      </c>
      <c r="N1617" s="1" t="s">
        <v>34</v>
      </c>
      <c r="O1617" s="1" t="s">
        <v>35</v>
      </c>
      <c r="P1617" s="1" t="s">
        <v>84</v>
      </c>
      <c r="Q1617" s="1" t="s">
        <v>1958</v>
      </c>
      <c r="R1617" s="1">
        <v>30265</v>
      </c>
      <c r="S1617" s="5" t="s">
        <v>2808</v>
      </c>
      <c r="T1617" s="5" t="s">
        <v>2864</v>
      </c>
      <c r="U1617" s="2">
        <v>-6.202</v>
      </c>
      <c r="V1617" s="1">
        <v>11</v>
      </c>
      <c r="W1617" s="4">
        <v>284.39</v>
      </c>
      <c r="X1617" s="1">
        <v>87748</v>
      </c>
      <c r="Y1617" s="4">
        <f>DataSheet!$E1617-DataSheet!$D1617</f>
        <v>23.979999999999997</v>
      </c>
      <c r="Z1617" s="1" t="e">
        <f t="array" aca="1" ref="Z1617" ca="1">_xludf.IFS(DataSheet!$O1617="Central","Chris",DataSheet!$O1617="East","Erin",DataSheet!$O1617="South","Sam",DataSheet!$O1617="West","William")</f>
        <v>#NAME?</v>
      </c>
    </row>
    <row r="1618" spans="1:26" ht="15.75" customHeight="1">
      <c r="A1618" s="1">
        <v>2670</v>
      </c>
      <c r="B1618" s="1" t="s">
        <v>2865</v>
      </c>
      <c r="C1618" s="1" t="s">
        <v>41</v>
      </c>
      <c r="D1618" s="1">
        <v>0.05</v>
      </c>
      <c r="E1618" s="2">
        <v>165.2</v>
      </c>
      <c r="F1618" s="2">
        <v>19.989999999999998</v>
      </c>
      <c r="G1618" s="1" t="s">
        <v>42</v>
      </c>
      <c r="H1618" s="1" t="s">
        <v>80</v>
      </c>
      <c r="I1618" s="1" t="s">
        <v>53</v>
      </c>
      <c r="J1618" s="1" t="s">
        <v>87</v>
      </c>
      <c r="K1618" s="1" t="s">
        <v>82</v>
      </c>
      <c r="L1618" s="1" t="s">
        <v>504</v>
      </c>
      <c r="M1618" s="3">
        <v>0.59</v>
      </c>
      <c r="N1618" s="1" t="s">
        <v>34</v>
      </c>
      <c r="O1618" s="1" t="s">
        <v>65</v>
      </c>
      <c r="P1618" s="1" t="s">
        <v>99</v>
      </c>
      <c r="Q1618" s="1" t="s">
        <v>109</v>
      </c>
      <c r="R1618" s="1">
        <v>90049</v>
      </c>
      <c r="S1618" s="5" t="s">
        <v>2808</v>
      </c>
      <c r="T1618" s="5" t="s">
        <v>2808</v>
      </c>
      <c r="U1618" s="2">
        <v>2008.71</v>
      </c>
      <c r="V1618" s="1">
        <v>167</v>
      </c>
      <c r="W1618" s="4">
        <v>27587.55</v>
      </c>
      <c r="X1618" s="1">
        <v>37924</v>
      </c>
      <c r="Y1618" s="4">
        <f>DataSheet!$E1618-DataSheet!$D1618</f>
        <v>165.14999999999998</v>
      </c>
      <c r="Z1618" s="1" t="e">
        <f t="array" aca="1" ref="Z1618" ca="1">_xludf.IFS(DataSheet!$O1618="Central","Chris",DataSheet!$O1618="East","Erin",DataSheet!$O1618="South","Sam",DataSheet!$O1618="West","William")</f>
        <v>#NAME?</v>
      </c>
    </row>
    <row r="1619" spans="1:26" ht="15.75" customHeight="1">
      <c r="A1619" s="1">
        <v>2670</v>
      </c>
      <c r="B1619" s="1" t="s">
        <v>2865</v>
      </c>
      <c r="C1619" s="1" t="s">
        <v>41</v>
      </c>
      <c r="D1619" s="1">
        <v>0.09</v>
      </c>
      <c r="E1619" s="2">
        <v>17.989999999999998</v>
      </c>
      <c r="F1619" s="2">
        <v>8.65</v>
      </c>
      <c r="G1619" s="1" t="s">
        <v>42</v>
      </c>
      <c r="H1619" s="1" t="s">
        <v>80</v>
      </c>
      <c r="I1619" s="1" t="s">
        <v>53</v>
      </c>
      <c r="J1619" s="1" t="s">
        <v>54</v>
      </c>
      <c r="K1619" s="1" t="s">
        <v>82</v>
      </c>
      <c r="L1619" s="1" t="s">
        <v>2866</v>
      </c>
      <c r="M1619" s="3">
        <v>0.56999999999999995</v>
      </c>
      <c r="N1619" s="1" t="s">
        <v>34</v>
      </c>
      <c r="O1619" s="1" t="s">
        <v>65</v>
      </c>
      <c r="P1619" s="1" t="s">
        <v>99</v>
      </c>
      <c r="Q1619" s="1" t="s">
        <v>109</v>
      </c>
      <c r="R1619" s="1">
        <v>90049</v>
      </c>
      <c r="S1619" s="5" t="s">
        <v>2808</v>
      </c>
      <c r="T1619" s="5" t="s">
        <v>2808</v>
      </c>
      <c r="U1619" s="2">
        <v>-80.53</v>
      </c>
      <c r="V1619" s="1">
        <v>71</v>
      </c>
      <c r="W1619" s="4">
        <v>1191.58</v>
      </c>
      <c r="X1619" s="1">
        <v>37924</v>
      </c>
      <c r="Y1619" s="4">
        <f>DataSheet!$E1619-DataSheet!$D1619</f>
        <v>17.899999999999999</v>
      </c>
      <c r="Z1619" s="1" t="e">
        <f t="array" aca="1" ref="Z1619" ca="1">_xludf.IFS(DataSheet!$O1619="Central","Chris",DataSheet!$O1619="East","Erin",DataSheet!$O1619="South","Sam",DataSheet!$O1619="West","William")</f>
        <v>#NAME?</v>
      </c>
    </row>
    <row r="1620" spans="1:26" ht="15.75" customHeight="1">
      <c r="A1620" s="1">
        <v>2671</v>
      </c>
      <c r="B1620" s="1" t="s">
        <v>2867</v>
      </c>
      <c r="C1620" s="1" t="s">
        <v>41</v>
      </c>
      <c r="D1620" s="1">
        <v>0.05</v>
      </c>
      <c r="E1620" s="2">
        <v>165.2</v>
      </c>
      <c r="F1620" s="2">
        <v>19.989999999999998</v>
      </c>
      <c r="G1620" s="1" t="s">
        <v>42</v>
      </c>
      <c r="H1620" s="1" t="s">
        <v>80</v>
      </c>
      <c r="I1620" s="1" t="s">
        <v>53</v>
      </c>
      <c r="J1620" s="1" t="s">
        <v>87</v>
      </c>
      <c r="K1620" s="1" t="s">
        <v>82</v>
      </c>
      <c r="L1620" s="1" t="s">
        <v>504</v>
      </c>
      <c r="M1620" s="3">
        <v>0.59</v>
      </c>
      <c r="N1620" s="1" t="s">
        <v>34</v>
      </c>
      <c r="O1620" s="1" t="s">
        <v>35</v>
      </c>
      <c r="P1620" s="1" t="s">
        <v>418</v>
      </c>
      <c r="Q1620" s="1" t="s">
        <v>1820</v>
      </c>
      <c r="R1620" s="1">
        <v>37027</v>
      </c>
      <c r="S1620" s="5" t="s">
        <v>2808</v>
      </c>
      <c r="T1620" s="5" t="s">
        <v>2808</v>
      </c>
      <c r="U1620" s="2">
        <v>-48.957999999999998</v>
      </c>
      <c r="V1620" s="1">
        <v>42</v>
      </c>
      <c r="W1620" s="4">
        <v>6938.19</v>
      </c>
      <c r="X1620" s="1">
        <v>90551</v>
      </c>
      <c r="Y1620" s="4">
        <f>DataSheet!$E1620-DataSheet!$D1620</f>
        <v>165.14999999999998</v>
      </c>
      <c r="Z1620" s="1" t="e">
        <f t="array" aca="1" ref="Z1620" ca="1">_xludf.IFS(DataSheet!$O1620="Central","Chris",DataSheet!$O1620="East","Erin",DataSheet!$O1620="South","Sam",DataSheet!$O1620="West","William")</f>
        <v>#NAME?</v>
      </c>
    </row>
    <row r="1621" spans="1:26" ht="15.75" customHeight="1">
      <c r="A1621" s="1">
        <v>759</v>
      </c>
      <c r="B1621" s="1" t="s">
        <v>2868</v>
      </c>
      <c r="C1621" s="1" t="s">
        <v>52</v>
      </c>
      <c r="D1621" s="1">
        <v>0</v>
      </c>
      <c r="E1621" s="2">
        <v>20.99</v>
      </c>
      <c r="F1621" s="2">
        <v>3.3</v>
      </c>
      <c r="G1621" s="1" t="s">
        <v>42</v>
      </c>
      <c r="H1621" s="1" t="s">
        <v>29</v>
      </c>
      <c r="I1621" s="1" t="s">
        <v>44</v>
      </c>
      <c r="J1621" s="1" t="s">
        <v>145</v>
      </c>
      <c r="K1621" s="1" t="s">
        <v>46</v>
      </c>
      <c r="L1621" s="1" t="s">
        <v>1659</v>
      </c>
      <c r="M1621" s="3">
        <v>0.81</v>
      </c>
      <c r="N1621" s="1" t="s">
        <v>34</v>
      </c>
      <c r="O1621" s="1" t="s">
        <v>57</v>
      </c>
      <c r="P1621" s="1" t="s">
        <v>112</v>
      </c>
      <c r="Q1621" s="1" t="s">
        <v>2869</v>
      </c>
      <c r="R1621" s="1">
        <v>62301</v>
      </c>
      <c r="S1621" s="5" t="s">
        <v>2808</v>
      </c>
      <c r="T1621" s="5" t="s">
        <v>2870</v>
      </c>
      <c r="U1621" s="2">
        <v>-92.960999999999999</v>
      </c>
      <c r="V1621" s="1">
        <v>5</v>
      </c>
      <c r="W1621" s="4">
        <v>92.96</v>
      </c>
      <c r="X1621" s="1">
        <v>86639</v>
      </c>
      <c r="Y1621" s="4">
        <f>DataSheet!$E1621-DataSheet!$D1621</f>
        <v>20.99</v>
      </c>
      <c r="Z1621" s="1" t="e">
        <f t="array" aca="1" ref="Z1621" ca="1">_xludf.IFS(DataSheet!$O1621="Central","Chris",DataSheet!$O1621="East","Erin",DataSheet!$O1621="South","Sam",DataSheet!$O1621="West","William")</f>
        <v>#NAME?</v>
      </c>
    </row>
    <row r="1622" spans="1:26" ht="15.75" customHeight="1">
      <c r="A1622" s="1">
        <v>649</v>
      </c>
      <c r="B1622" s="1" t="s">
        <v>2871</v>
      </c>
      <c r="C1622" s="1" t="s">
        <v>126</v>
      </c>
      <c r="D1622" s="1">
        <v>0.02</v>
      </c>
      <c r="E1622" s="2">
        <v>3.78</v>
      </c>
      <c r="F1622" s="2">
        <v>0.71</v>
      </c>
      <c r="G1622" s="1" t="s">
        <v>42</v>
      </c>
      <c r="H1622" s="1" t="s">
        <v>80</v>
      </c>
      <c r="I1622" s="1" t="s">
        <v>53</v>
      </c>
      <c r="J1622" s="1" t="s">
        <v>188</v>
      </c>
      <c r="K1622" s="1" t="s">
        <v>55</v>
      </c>
      <c r="L1622" s="1" t="s">
        <v>2872</v>
      </c>
      <c r="M1622" s="3">
        <v>0.39</v>
      </c>
      <c r="N1622" s="1" t="s">
        <v>34</v>
      </c>
      <c r="O1622" s="1" t="s">
        <v>57</v>
      </c>
      <c r="P1622" s="1" t="s">
        <v>112</v>
      </c>
      <c r="Q1622" s="1" t="s">
        <v>1461</v>
      </c>
      <c r="R1622" s="1">
        <v>60089</v>
      </c>
      <c r="S1622" s="5" t="s">
        <v>2808</v>
      </c>
      <c r="T1622" s="5" t="s">
        <v>2788</v>
      </c>
      <c r="U1622" s="2">
        <v>106.7499</v>
      </c>
      <c r="V1622" s="1">
        <v>40</v>
      </c>
      <c r="W1622" s="4">
        <v>154.71</v>
      </c>
      <c r="X1622" s="1">
        <v>91366</v>
      </c>
      <c r="Y1622" s="4">
        <f>DataSheet!$E1622-DataSheet!$D1622</f>
        <v>3.76</v>
      </c>
      <c r="Z1622" s="1" t="e">
        <f t="array" aca="1" ref="Z1622" ca="1">_xludf.IFS(DataSheet!$O1622="Central","Chris",DataSheet!$O1622="East","Erin",DataSheet!$O1622="South","Sam",DataSheet!$O1622="West","William")</f>
        <v>#NAME?</v>
      </c>
    </row>
    <row r="1623" spans="1:26" ht="15.75" customHeight="1">
      <c r="A1623" s="1">
        <v>2393</v>
      </c>
      <c r="B1623" s="1" t="s">
        <v>205</v>
      </c>
      <c r="C1623" s="1" t="s">
        <v>126</v>
      </c>
      <c r="D1623" s="1">
        <v>0.02</v>
      </c>
      <c r="E1623" s="2">
        <v>6.48</v>
      </c>
      <c r="F1623" s="2">
        <v>7.91</v>
      </c>
      <c r="G1623" s="1" t="s">
        <v>42</v>
      </c>
      <c r="H1623" s="1" t="s">
        <v>103</v>
      </c>
      <c r="I1623" s="1" t="s">
        <v>53</v>
      </c>
      <c r="J1623" s="1" t="s">
        <v>97</v>
      </c>
      <c r="K1623" s="1" t="s">
        <v>82</v>
      </c>
      <c r="L1623" s="1" t="s">
        <v>1699</v>
      </c>
      <c r="M1623" s="3">
        <v>0.37</v>
      </c>
      <c r="N1623" s="1" t="s">
        <v>34</v>
      </c>
      <c r="O1623" s="1" t="s">
        <v>35</v>
      </c>
      <c r="P1623" s="1" t="s">
        <v>84</v>
      </c>
      <c r="Q1623" s="1" t="s">
        <v>207</v>
      </c>
      <c r="R1623" s="1">
        <v>30076</v>
      </c>
      <c r="S1623" s="5" t="s">
        <v>2808</v>
      </c>
      <c r="T1623" s="5" t="s">
        <v>2864</v>
      </c>
      <c r="U1623" s="2">
        <v>-1191.5260000000001</v>
      </c>
      <c r="V1623" s="1">
        <v>2</v>
      </c>
      <c r="W1623" s="4">
        <v>16.5</v>
      </c>
      <c r="X1623" s="1">
        <v>86950</v>
      </c>
      <c r="Y1623" s="4">
        <f>DataSheet!$E1623-DataSheet!$D1623</f>
        <v>6.4600000000000009</v>
      </c>
      <c r="Z1623" s="1" t="e">
        <f t="array" aca="1" ref="Z1623" ca="1">_xludf.IFS(DataSheet!$O1623="Central","Chris",DataSheet!$O1623="East","Erin",DataSheet!$O1623="South","Sam",DataSheet!$O1623="West","William")</f>
        <v>#NAME?</v>
      </c>
    </row>
    <row r="1624" spans="1:26" ht="15.75" customHeight="1">
      <c r="A1624" s="1">
        <v>1060</v>
      </c>
      <c r="B1624" s="1" t="s">
        <v>1914</v>
      </c>
      <c r="C1624" s="1" t="s">
        <v>52</v>
      </c>
      <c r="D1624" s="1">
        <v>7.0000000000000007E-2</v>
      </c>
      <c r="E1624" s="2">
        <v>6.3</v>
      </c>
      <c r="F1624" s="2">
        <v>0.5</v>
      </c>
      <c r="G1624" s="1" t="s">
        <v>42</v>
      </c>
      <c r="H1624" s="1" t="s">
        <v>29</v>
      </c>
      <c r="I1624" s="1" t="s">
        <v>53</v>
      </c>
      <c r="J1624" s="1" t="s">
        <v>162</v>
      </c>
      <c r="K1624" s="1" t="s">
        <v>82</v>
      </c>
      <c r="L1624" s="1" t="s">
        <v>441</v>
      </c>
      <c r="M1624" s="3">
        <v>0.39</v>
      </c>
      <c r="N1624" s="1" t="s">
        <v>34</v>
      </c>
      <c r="O1624" s="1" t="s">
        <v>35</v>
      </c>
      <c r="P1624" s="1" t="s">
        <v>84</v>
      </c>
      <c r="Q1624" s="1" t="s">
        <v>379</v>
      </c>
      <c r="R1624" s="1">
        <v>30318</v>
      </c>
      <c r="S1624" s="5" t="s">
        <v>2788</v>
      </c>
      <c r="T1624" s="5" t="s">
        <v>2788</v>
      </c>
      <c r="U1624" s="2">
        <v>4.1673999999999998</v>
      </c>
      <c r="V1624" s="1">
        <v>20</v>
      </c>
      <c r="W1624" s="4">
        <v>121.87</v>
      </c>
      <c r="X1624" s="1">
        <v>57061</v>
      </c>
      <c r="Y1624" s="4">
        <f>DataSheet!$E1624-DataSheet!$D1624</f>
        <v>6.2299999999999995</v>
      </c>
      <c r="Z1624" s="1" t="e">
        <f t="array" aca="1" ref="Z1624" ca="1">_xludf.IFS(DataSheet!$O1624="Central","Chris",DataSheet!$O1624="East","Erin",DataSheet!$O1624="South","Sam",DataSheet!$O1624="West","William")</f>
        <v>#NAME?</v>
      </c>
    </row>
    <row r="1625" spans="1:26" ht="15.75" customHeight="1">
      <c r="A1625" s="1">
        <v>1062</v>
      </c>
      <c r="B1625" s="1" t="s">
        <v>1916</v>
      </c>
      <c r="C1625" s="1" t="s">
        <v>52</v>
      </c>
      <c r="D1625" s="1">
        <v>0.04</v>
      </c>
      <c r="E1625" s="2">
        <v>22.38</v>
      </c>
      <c r="F1625" s="2">
        <v>15.1</v>
      </c>
      <c r="G1625" s="1" t="s">
        <v>42</v>
      </c>
      <c r="H1625" s="1" t="s">
        <v>29</v>
      </c>
      <c r="I1625" s="1" t="s">
        <v>53</v>
      </c>
      <c r="J1625" s="1" t="s">
        <v>81</v>
      </c>
      <c r="K1625" s="1" t="s">
        <v>82</v>
      </c>
      <c r="L1625" s="1" t="s">
        <v>1132</v>
      </c>
      <c r="M1625" s="3">
        <v>0.38</v>
      </c>
      <c r="N1625" s="1" t="s">
        <v>34</v>
      </c>
      <c r="O1625" s="1" t="s">
        <v>121</v>
      </c>
      <c r="P1625" s="1" t="s">
        <v>122</v>
      </c>
      <c r="Q1625" s="1" t="s">
        <v>1917</v>
      </c>
      <c r="R1625" s="1">
        <v>11727</v>
      </c>
      <c r="S1625" s="5" t="s">
        <v>2788</v>
      </c>
      <c r="T1625" s="5" t="s">
        <v>2873</v>
      </c>
      <c r="U1625" s="2">
        <v>16.021799999999999</v>
      </c>
      <c r="V1625" s="1">
        <v>18</v>
      </c>
      <c r="W1625" s="4">
        <v>403.53</v>
      </c>
      <c r="X1625" s="1">
        <v>91355</v>
      </c>
      <c r="Y1625" s="4">
        <f>DataSheet!$E1625-DataSheet!$D1625</f>
        <v>22.34</v>
      </c>
      <c r="Z1625" s="1" t="e">
        <f t="array" aca="1" ref="Z1625" ca="1">_xludf.IFS(DataSheet!$O1625="Central","Chris",DataSheet!$O1625="East","Erin",DataSheet!$O1625="South","Sam",DataSheet!$O1625="West","William")</f>
        <v>#NAME?</v>
      </c>
    </row>
    <row r="1626" spans="1:26" ht="15.75" customHeight="1">
      <c r="A1626" s="1">
        <v>1062</v>
      </c>
      <c r="B1626" s="1" t="s">
        <v>1916</v>
      </c>
      <c r="C1626" s="1" t="s">
        <v>52</v>
      </c>
      <c r="D1626" s="1">
        <v>0.06</v>
      </c>
      <c r="E1626" s="2">
        <v>17.78</v>
      </c>
      <c r="F1626" s="2">
        <v>5.03</v>
      </c>
      <c r="G1626" s="1" t="s">
        <v>42</v>
      </c>
      <c r="H1626" s="1" t="s">
        <v>29</v>
      </c>
      <c r="I1626" s="1" t="s">
        <v>30</v>
      </c>
      <c r="J1626" s="1" t="s">
        <v>136</v>
      </c>
      <c r="K1626" s="1" t="s">
        <v>82</v>
      </c>
      <c r="L1626" s="1" t="s">
        <v>2874</v>
      </c>
      <c r="M1626" s="3">
        <v>0.54</v>
      </c>
      <c r="N1626" s="1" t="s">
        <v>34</v>
      </c>
      <c r="O1626" s="1" t="s">
        <v>121</v>
      </c>
      <c r="P1626" s="1" t="s">
        <v>122</v>
      </c>
      <c r="Q1626" s="1" t="s">
        <v>1917</v>
      </c>
      <c r="R1626" s="1">
        <v>11727</v>
      </c>
      <c r="S1626" s="5" t="s">
        <v>2788</v>
      </c>
      <c r="T1626" s="5" t="s">
        <v>2816</v>
      </c>
      <c r="U1626" s="2">
        <v>38.067300000000003</v>
      </c>
      <c r="V1626" s="1">
        <v>3</v>
      </c>
      <c r="W1626" s="4">
        <v>55.17</v>
      </c>
      <c r="X1626" s="1">
        <v>91355</v>
      </c>
      <c r="Y1626" s="4">
        <f>DataSheet!$E1626-DataSheet!$D1626</f>
        <v>17.720000000000002</v>
      </c>
      <c r="Z1626" s="1" t="e">
        <f t="array" aca="1" ref="Z1626" ca="1">_xludf.IFS(DataSheet!$O1626="Central","Chris",DataSheet!$O1626="East","Erin",DataSheet!$O1626="South","Sam",DataSheet!$O1626="West","William")</f>
        <v>#NAME?</v>
      </c>
    </row>
    <row r="1627" spans="1:26" ht="15.75" customHeight="1">
      <c r="A1627" s="1">
        <v>1934</v>
      </c>
      <c r="B1627" s="1" t="s">
        <v>2875</v>
      </c>
      <c r="C1627" s="1" t="s">
        <v>52</v>
      </c>
      <c r="D1627" s="1">
        <v>0.04</v>
      </c>
      <c r="E1627" s="2">
        <v>180.98</v>
      </c>
      <c r="F1627" s="2">
        <v>30</v>
      </c>
      <c r="G1627" s="1" t="s">
        <v>28</v>
      </c>
      <c r="H1627" s="1" t="s">
        <v>80</v>
      </c>
      <c r="I1627" s="1" t="s">
        <v>30</v>
      </c>
      <c r="J1627" s="1" t="s">
        <v>119</v>
      </c>
      <c r="K1627" s="1" t="s">
        <v>63</v>
      </c>
      <c r="L1627" s="1" t="s">
        <v>985</v>
      </c>
      <c r="M1627" s="3">
        <v>0.69</v>
      </c>
      <c r="N1627" s="1" t="s">
        <v>34</v>
      </c>
      <c r="O1627" s="1" t="s">
        <v>57</v>
      </c>
      <c r="P1627" s="1" t="s">
        <v>199</v>
      </c>
      <c r="Q1627" s="1" t="s">
        <v>1466</v>
      </c>
      <c r="R1627" s="1">
        <v>78626</v>
      </c>
      <c r="S1627" s="5" t="s">
        <v>2788</v>
      </c>
      <c r="T1627" s="5" t="s">
        <v>2788</v>
      </c>
      <c r="U1627" s="2">
        <v>52.988</v>
      </c>
      <c r="V1627" s="1">
        <v>3</v>
      </c>
      <c r="W1627" s="4">
        <v>561.65</v>
      </c>
      <c r="X1627" s="1">
        <v>86688</v>
      </c>
      <c r="Y1627" s="4">
        <f>DataSheet!$E1627-DataSheet!$D1627</f>
        <v>180.94</v>
      </c>
      <c r="Z1627" s="1" t="e">
        <f t="array" aca="1" ref="Z1627" ca="1">_xludf.IFS(DataSheet!$O1627="Central","Chris",DataSheet!$O1627="East","Erin",DataSheet!$O1627="South","Sam",DataSheet!$O1627="West","William")</f>
        <v>#NAME?</v>
      </c>
    </row>
    <row r="1628" spans="1:26" ht="15.75" customHeight="1">
      <c r="A1628" s="1">
        <v>1935</v>
      </c>
      <c r="B1628" s="1" t="s">
        <v>2180</v>
      </c>
      <c r="C1628" s="1" t="s">
        <v>52</v>
      </c>
      <c r="D1628" s="1">
        <v>0.06</v>
      </c>
      <c r="E1628" s="2">
        <v>3.25</v>
      </c>
      <c r="F1628" s="2">
        <v>49</v>
      </c>
      <c r="G1628" s="1" t="s">
        <v>42</v>
      </c>
      <c r="H1628" s="1" t="s">
        <v>80</v>
      </c>
      <c r="I1628" s="1" t="s">
        <v>53</v>
      </c>
      <c r="J1628" s="1" t="s">
        <v>104</v>
      </c>
      <c r="K1628" s="1" t="s">
        <v>71</v>
      </c>
      <c r="L1628" s="1" t="s">
        <v>2876</v>
      </c>
      <c r="M1628" s="3">
        <v>0.56000000000000005</v>
      </c>
      <c r="N1628" s="1" t="s">
        <v>34</v>
      </c>
      <c r="O1628" s="1" t="s">
        <v>57</v>
      </c>
      <c r="P1628" s="1" t="s">
        <v>199</v>
      </c>
      <c r="Q1628" s="1" t="s">
        <v>2181</v>
      </c>
      <c r="R1628" s="1">
        <v>75051</v>
      </c>
      <c r="S1628" s="5" t="s">
        <v>2788</v>
      </c>
      <c r="T1628" s="5" t="s">
        <v>2870</v>
      </c>
      <c r="U1628" s="2">
        <v>10.507999999999999</v>
      </c>
      <c r="V1628" s="1">
        <v>2</v>
      </c>
      <c r="W1628" s="4">
        <v>55.6</v>
      </c>
      <c r="X1628" s="1">
        <v>86688</v>
      </c>
      <c r="Y1628" s="4">
        <f>DataSheet!$E1628-DataSheet!$D1628</f>
        <v>3.19</v>
      </c>
      <c r="Z1628" s="1" t="e">
        <f t="array" aca="1" ref="Z1628" ca="1">_xludf.IFS(DataSheet!$O1628="Central","Chris",DataSheet!$O1628="East","Erin",DataSheet!$O1628="South","Sam",DataSheet!$O1628="West","William")</f>
        <v>#NAME?</v>
      </c>
    </row>
    <row r="1629" spans="1:26" ht="15.75" customHeight="1">
      <c r="A1629" s="1">
        <v>1935</v>
      </c>
      <c r="B1629" s="1" t="s">
        <v>2180</v>
      </c>
      <c r="C1629" s="1" t="s">
        <v>52</v>
      </c>
      <c r="D1629" s="1">
        <v>0.01</v>
      </c>
      <c r="E1629" s="2">
        <v>110.98</v>
      </c>
      <c r="F1629" s="2">
        <v>13.99</v>
      </c>
      <c r="G1629" s="1" t="s">
        <v>42</v>
      </c>
      <c r="H1629" s="1" t="s">
        <v>80</v>
      </c>
      <c r="I1629" s="1" t="s">
        <v>30</v>
      </c>
      <c r="J1629" s="1" t="s">
        <v>136</v>
      </c>
      <c r="K1629" s="1" t="s">
        <v>154</v>
      </c>
      <c r="L1629" s="1" t="s">
        <v>567</v>
      </c>
      <c r="M1629" s="3">
        <v>0.69</v>
      </c>
      <c r="N1629" s="1" t="s">
        <v>34</v>
      </c>
      <c r="O1629" s="1" t="s">
        <v>57</v>
      </c>
      <c r="P1629" s="1" t="s">
        <v>199</v>
      </c>
      <c r="Q1629" s="1" t="s">
        <v>2181</v>
      </c>
      <c r="R1629" s="1">
        <v>75051</v>
      </c>
      <c r="S1629" s="5" t="s">
        <v>2788</v>
      </c>
      <c r="T1629" s="5" t="s">
        <v>2877</v>
      </c>
      <c r="U1629" s="2">
        <v>1448.7309</v>
      </c>
      <c r="V1629" s="1">
        <v>19</v>
      </c>
      <c r="W1629" s="4">
        <v>2099.61</v>
      </c>
      <c r="X1629" s="1">
        <v>86688</v>
      </c>
      <c r="Y1629" s="4">
        <f>DataSheet!$E1629-DataSheet!$D1629</f>
        <v>110.97</v>
      </c>
      <c r="Z1629" s="1" t="e">
        <f t="array" aca="1" ref="Z1629" ca="1">_xludf.IFS(DataSheet!$O1629="Central","Chris",DataSheet!$O1629="East","Erin",DataSheet!$O1629="South","Sam",DataSheet!$O1629="West","William")</f>
        <v>#NAME?</v>
      </c>
    </row>
    <row r="1630" spans="1:26" ht="15.75" customHeight="1">
      <c r="A1630" s="1">
        <v>1935</v>
      </c>
      <c r="B1630" s="1" t="s">
        <v>2180</v>
      </c>
      <c r="C1630" s="1" t="s">
        <v>52</v>
      </c>
      <c r="D1630" s="1">
        <v>0.05</v>
      </c>
      <c r="E1630" s="2">
        <v>3.95</v>
      </c>
      <c r="F1630" s="2">
        <v>2</v>
      </c>
      <c r="G1630" s="1" t="s">
        <v>96</v>
      </c>
      <c r="H1630" s="1" t="s">
        <v>80</v>
      </c>
      <c r="I1630" s="1" t="s">
        <v>53</v>
      </c>
      <c r="J1630" s="1" t="s">
        <v>188</v>
      </c>
      <c r="K1630" s="1" t="s">
        <v>55</v>
      </c>
      <c r="L1630" s="1" t="s">
        <v>1918</v>
      </c>
      <c r="M1630" s="3">
        <v>0.53</v>
      </c>
      <c r="N1630" s="1" t="s">
        <v>34</v>
      </c>
      <c r="O1630" s="1" t="s">
        <v>57</v>
      </c>
      <c r="P1630" s="1" t="s">
        <v>199</v>
      </c>
      <c r="Q1630" s="1" t="s">
        <v>2181</v>
      </c>
      <c r="R1630" s="1">
        <v>75051</v>
      </c>
      <c r="S1630" s="5" t="s">
        <v>2788</v>
      </c>
      <c r="T1630" s="5" t="s">
        <v>2873</v>
      </c>
      <c r="U1630" s="2">
        <v>1.004</v>
      </c>
      <c r="V1630" s="1">
        <v>23</v>
      </c>
      <c r="W1630" s="4">
        <v>96.6</v>
      </c>
      <c r="X1630" s="1">
        <v>86688</v>
      </c>
      <c r="Y1630" s="4">
        <f>DataSheet!$E1630-DataSheet!$D1630</f>
        <v>3.9000000000000004</v>
      </c>
      <c r="Z1630" s="1" t="e">
        <f t="array" aca="1" ref="Z1630" ca="1">_xludf.IFS(DataSheet!$O1630="Central","Chris",DataSheet!$O1630="East","Erin",DataSheet!$O1630="South","Sam",DataSheet!$O1630="West","William")</f>
        <v>#NAME?</v>
      </c>
    </row>
    <row r="1631" spans="1:26" ht="15.75" customHeight="1">
      <c r="A1631" s="1">
        <v>2980</v>
      </c>
      <c r="B1631" s="1" t="s">
        <v>855</v>
      </c>
      <c r="C1631" s="1" t="s">
        <v>52</v>
      </c>
      <c r="D1631" s="1">
        <v>0.04</v>
      </c>
      <c r="E1631" s="2">
        <v>2.88</v>
      </c>
      <c r="F1631" s="2">
        <v>1.01</v>
      </c>
      <c r="G1631" s="1" t="s">
        <v>42</v>
      </c>
      <c r="H1631" s="1" t="s">
        <v>103</v>
      </c>
      <c r="I1631" s="1" t="s">
        <v>53</v>
      </c>
      <c r="J1631" s="1" t="s">
        <v>54</v>
      </c>
      <c r="K1631" s="1" t="s">
        <v>55</v>
      </c>
      <c r="L1631" s="1" t="s">
        <v>1033</v>
      </c>
      <c r="M1631" s="3">
        <v>0.55000000000000004</v>
      </c>
      <c r="N1631" s="1" t="s">
        <v>34</v>
      </c>
      <c r="O1631" s="1" t="s">
        <v>121</v>
      </c>
      <c r="P1631" s="1" t="s">
        <v>334</v>
      </c>
      <c r="Q1631" s="1" t="s">
        <v>857</v>
      </c>
      <c r="R1631" s="1">
        <v>44870</v>
      </c>
      <c r="S1631" s="5" t="s">
        <v>2788</v>
      </c>
      <c r="T1631" s="5" t="s">
        <v>2877</v>
      </c>
      <c r="U1631" s="2">
        <v>15.246</v>
      </c>
      <c r="V1631" s="1">
        <v>39</v>
      </c>
      <c r="W1631" s="4">
        <v>111.92</v>
      </c>
      <c r="X1631" s="1">
        <v>86548</v>
      </c>
      <c r="Y1631" s="4">
        <f>DataSheet!$E1631-DataSheet!$D1631</f>
        <v>2.84</v>
      </c>
      <c r="Z1631" s="1" t="e">
        <f t="array" aca="1" ref="Z1631" ca="1">_xludf.IFS(DataSheet!$O1631="Central","Chris",DataSheet!$O1631="East","Erin",DataSheet!$O1631="South","Sam",DataSheet!$O1631="West","William")</f>
        <v>#NAME?</v>
      </c>
    </row>
    <row r="1632" spans="1:26" ht="15.75" customHeight="1">
      <c r="A1632" s="1">
        <v>3124</v>
      </c>
      <c r="B1632" s="1" t="s">
        <v>2878</v>
      </c>
      <c r="C1632" s="1" t="s">
        <v>79</v>
      </c>
      <c r="D1632" s="1">
        <v>0.05</v>
      </c>
      <c r="E1632" s="2">
        <v>120.98</v>
      </c>
      <c r="F1632" s="2">
        <v>9.07</v>
      </c>
      <c r="G1632" s="1" t="s">
        <v>42</v>
      </c>
      <c r="H1632" s="1" t="s">
        <v>80</v>
      </c>
      <c r="I1632" s="1" t="s">
        <v>53</v>
      </c>
      <c r="J1632" s="1" t="s">
        <v>81</v>
      </c>
      <c r="K1632" s="1" t="s">
        <v>82</v>
      </c>
      <c r="L1632" s="1" t="s">
        <v>1489</v>
      </c>
      <c r="M1632" s="3">
        <v>0.35</v>
      </c>
      <c r="N1632" s="1" t="s">
        <v>34</v>
      </c>
      <c r="O1632" s="1" t="s">
        <v>57</v>
      </c>
      <c r="P1632" s="1" t="s">
        <v>112</v>
      </c>
      <c r="Q1632" s="1" t="s">
        <v>2879</v>
      </c>
      <c r="R1632" s="1">
        <v>61265</v>
      </c>
      <c r="S1632" s="5" t="s">
        <v>2788</v>
      </c>
      <c r="T1632" s="5" t="s">
        <v>2864</v>
      </c>
      <c r="U1632" s="2">
        <v>881.04719999999998</v>
      </c>
      <c r="V1632" s="1">
        <v>11</v>
      </c>
      <c r="W1632" s="4">
        <v>1276.8800000000001</v>
      </c>
      <c r="X1632" s="1">
        <v>87286</v>
      </c>
      <c r="Y1632" s="4">
        <f>DataSheet!$E1632-DataSheet!$D1632</f>
        <v>120.93</v>
      </c>
      <c r="Z1632" s="1" t="e">
        <f t="array" aca="1" ref="Z1632" ca="1">_xludf.IFS(DataSheet!$O1632="Central","Chris",DataSheet!$O1632="East","Erin",DataSheet!$O1632="South","Sam",DataSheet!$O1632="West","William")</f>
        <v>#NAME?</v>
      </c>
    </row>
    <row r="1633" spans="1:26" ht="15.75" customHeight="1">
      <c r="A1633" s="1">
        <v>1802</v>
      </c>
      <c r="B1633" s="1" t="s">
        <v>2880</v>
      </c>
      <c r="C1633" s="1" t="s">
        <v>27</v>
      </c>
      <c r="D1633" s="1">
        <v>0.04</v>
      </c>
      <c r="E1633" s="2">
        <v>3.68</v>
      </c>
      <c r="F1633" s="2">
        <v>1.32</v>
      </c>
      <c r="G1633" s="1" t="s">
        <v>42</v>
      </c>
      <c r="H1633" s="1" t="s">
        <v>103</v>
      </c>
      <c r="I1633" s="1" t="s">
        <v>53</v>
      </c>
      <c r="J1633" s="1" t="s">
        <v>591</v>
      </c>
      <c r="K1633" s="1" t="s">
        <v>55</v>
      </c>
      <c r="L1633" s="1" t="s">
        <v>2667</v>
      </c>
      <c r="M1633" s="3">
        <v>0.83</v>
      </c>
      <c r="N1633" s="1" t="s">
        <v>34</v>
      </c>
      <c r="O1633" s="1" t="s">
        <v>35</v>
      </c>
      <c r="P1633" s="1" t="s">
        <v>133</v>
      </c>
      <c r="Q1633" s="1" t="s">
        <v>741</v>
      </c>
      <c r="R1633" s="1">
        <v>34698</v>
      </c>
      <c r="S1633" s="5" t="s">
        <v>2861</v>
      </c>
      <c r="T1633" s="5" t="s">
        <v>2816</v>
      </c>
      <c r="U1633" s="2">
        <v>300.92579999999998</v>
      </c>
      <c r="V1633" s="1">
        <v>11</v>
      </c>
      <c r="W1633" s="4">
        <v>41.29</v>
      </c>
      <c r="X1633" s="1">
        <v>91543</v>
      </c>
      <c r="Y1633" s="4">
        <f>DataSheet!$E1633-DataSheet!$D1633</f>
        <v>3.64</v>
      </c>
      <c r="Z1633" s="1" t="e">
        <f t="array" aca="1" ref="Z1633" ca="1">_xludf.IFS(DataSheet!$O1633="Central","Chris",DataSheet!$O1633="East","Erin",DataSheet!$O1633="South","Sam",DataSheet!$O1633="West","William")</f>
        <v>#NAME?</v>
      </c>
    </row>
    <row r="1634" spans="1:26" ht="15.75" customHeight="1">
      <c r="A1634" s="1">
        <v>2817</v>
      </c>
      <c r="B1634" s="1" t="s">
        <v>2881</v>
      </c>
      <c r="C1634" s="1" t="s">
        <v>41</v>
      </c>
      <c r="D1634" s="1">
        <v>0.05</v>
      </c>
      <c r="E1634" s="2">
        <v>4.71</v>
      </c>
      <c r="F1634" s="2">
        <v>0.7</v>
      </c>
      <c r="G1634" s="1" t="s">
        <v>96</v>
      </c>
      <c r="H1634" s="1" t="s">
        <v>103</v>
      </c>
      <c r="I1634" s="1" t="s">
        <v>53</v>
      </c>
      <c r="J1634" s="1" t="s">
        <v>188</v>
      </c>
      <c r="K1634" s="1" t="s">
        <v>55</v>
      </c>
      <c r="L1634" s="1" t="s">
        <v>2882</v>
      </c>
      <c r="M1634" s="3">
        <v>0.8</v>
      </c>
      <c r="N1634" s="1" t="s">
        <v>34</v>
      </c>
      <c r="O1634" s="1" t="s">
        <v>121</v>
      </c>
      <c r="P1634" s="1" t="s">
        <v>334</v>
      </c>
      <c r="Q1634" s="1" t="s">
        <v>2883</v>
      </c>
      <c r="R1634" s="1">
        <v>43055</v>
      </c>
      <c r="S1634" s="5" t="s">
        <v>2861</v>
      </c>
      <c r="T1634" s="5" t="s">
        <v>2816</v>
      </c>
      <c r="U1634" s="2">
        <v>-2.3759999999999999</v>
      </c>
      <c r="V1634" s="1">
        <v>2</v>
      </c>
      <c r="W1634" s="4">
        <v>12.16</v>
      </c>
      <c r="X1634" s="1">
        <v>89743</v>
      </c>
      <c r="Y1634" s="4">
        <f>DataSheet!$E1634-DataSheet!$D1634</f>
        <v>4.66</v>
      </c>
      <c r="Z1634" s="1" t="e">
        <f t="array" aca="1" ref="Z1634" ca="1">_xludf.IFS(DataSheet!$O1634="Central","Chris",DataSheet!$O1634="East","Erin",DataSheet!$O1634="South","Sam",DataSheet!$O1634="West","William")</f>
        <v>#NAME?</v>
      </c>
    </row>
    <row r="1635" spans="1:26" ht="15.75" customHeight="1">
      <c r="A1635" s="1">
        <v>2817</v>
      </c>
      <c r="B1635" s="1" t="s">
        <v>2881</v>
      </c>
      <c r="C1635" s="1" t="s">
        <v>41</v>
      </c>
      <c r="D1635" s="1">
        <v>0.04</v>
      </c>
      <c r="E1635" s="2">
        <v>55.99</v>
      </c>
      <c r="F1635" s="2">
        <v>1.25</v>
      </c>
      <c r="G1635" s="1" t="s">
        <v>96</v>
      </c>
      <c r="H1635" s="1" t="s">
        <v>103</v>
      </c>
      <c r="I1635" s="1" t="s">
        <v>44</v>
      </c>
      <c r="J1635" s="1" t="s">
        <v>145</v>
      </c>
      <c r="K1635" s="1" t="s">
        <v>46</v>
      </c>
      <c r="L1635" s="1" t="s">
        <v>2884</v>
      </c>
      <c r="M1635" s="3">
        <v>0.35</v>
      </c>
      <c r="N1635" s="1" t="s">
        <v>34</v>
      </c>
      <c r="O1635" s="1" t="s">
        <v>121</v>
      </c>
      <c r="P1635" s="1" t="s">
        <v>334</v>
      </c>
      <c r="Q1635" s="1" t="s">
        <v>2883</v>
      </c>
      <c r="R1635" s="1">
        <v>43055</v>
      </c>
      <c r="S1635" s="5" t="s">
        <v>2861</v>
      </c>
      <c r="T1635" s="5" t="s">
        <v>2816</v>
      </c>
      <c r="U1635" s="2">
        <v>-18.3216</v>
      </c>
      <c r="V1635" s="1">
        <v>3</v>
      </c>
      <c r="W1635" s="4">
        <v>147.56</v>
      </c>
      <c r="X1635" s="1">
        <v>89743</v>
      </c>
      <c r="Y1635" s="4">
        <f>DataSheet!$E1635-DataSheet!$D1635</f>
        <v>55.95</v>
      </c>
      <c r="Z1635" s="1" t="e">
        <f t="array" aca="1" ref="Z1635" ca="1">_xludf.IFS(DataSheet!$O1635="Central","Chris",DataSheet!$O1635="East","Erin",DataSheet!$O1635="South","Sam",DataSheet!$O1635="West","William")</f>
        <v>#NAME?</v>
      </c>
    </row>
    <row r="1636" spans="1:26" ht="15.75" customHeight="1">
      <c r="A1636" s="1">
        <v>3069</v>
      </c>
      <c r="B1636" s="1" t="s">
        <v>1219</v>
      </c>
      <c r="C1636" s="1" t="s">
        <v>41</v>
      </c>
      <c r="D1636" s="1">
        <v>0.03</v>
      </c>
      <c r="E1636" s="2">
        <v>120.98</v>
      </c>
      <c r="F1636" s="2">
        <v>30</v>
      </c>
      <c r="G1636" s="1" t="s">
        <v>28</v>
      </c>
      <c r="H1636" s="1" t="s">
        <v>43</v>
      </c>
      <c r="I1636" s="1" t="s">
        <v>30</v>
      </c>
      <c r="J1636" s="1" t="s">
        <v>119</v>
      </c>
      <c r="K1636" s="1" t="s">
        <v>63</v>
      </c>
      <c r="L1636" s="1" t="s">
        <v>1174</v>
      </c>
      <c r="M1636" s="3">
        <v>0.64</v>
      </c>
      <c r="N1636" s="1" t="s">
        <v>34</v>
      </c>
      <c r="O1636" s="1" t="s">
        <v>57</v>
      </c>
      <c r="P1636" s="1" t="s">
        <v>93</v>
      </c>
      <c r="Q1636" s="1" t="s">
        <v>1221</v>
      </c>
      <c r="R1636" s="1">
        <v>55128</v>
      </c>
      <c r="S1636" s="5" t="s">
        <v>2861</v>
      </c>
      <c r="T1636" s="5" t="s">
        <v>2885</v>
      </c>
      <c r="U1636" s="2">
        <v>638.02800000000002</v>
      </c>
      <c r="V1636" s="1">
        <v>15</v>
      </c>
      <c r="W1636" s="4">
        <v>1894.45</v>
      </c>
      <c r="X1636" s="1">
        <v>88191</v>
      </c>
      <c r="Y1636" s="4">
        <f>DataSheet!$E1636-DataSheet!$D1636</f>
        <v>120.95</v>
      </c>
      <c r="Z1636" s="1" t="e">
        <f t="array" aca="1" ref="Z1636" ca="1">_xludf.IFS(DataSheet!$O1636="Central","Chris",DataSheet!$O1636="East","Erin",DataSheet!$O1636="South","Sam",DataSheet!$O1636="West","William")</f>
        <v>#NAME?</v>
      </c>
    </row>
    <row r="1637" spans="1:26" ht="15.75" customHeight="1">
      <c r="A1637" s="1">
        <v>3069</v>
      </c>
      <c r="B1637" s="1" t="s">
        <v>1219</v>
      </c>
      <c r="C1637" s="1" t="s">
        <v>41</v>
      </c>
      <c r="D1637" s="1">
        <v>0.01</v>
      </c>
      <c r="E1637" s="2">
        <v>15.68</v>
      </c>
      <c r="F1637" s="2">
        <v>3.73</v>
      </c>
      <c r="G1637" s="1" t="s">
        <v>42</v>
      </c>
      <c r="H1637" s="1" t="s">
        <v>43</v>
      </c>
      <c r="I1637" s="1" t="s">
        <v>30</v>
      </c>
      <c r="J1637" s="1" t="s">
        <v>136</v>
      </c>
      <c r="K1637" s="1" t="s">
        <v>46</v>
      </c>
      <c r="L1637" s="1" t="s">
        <v>2886</v>
      </c>
      <c r="M1637" s="3">
        <v>0.46</v>
      </c>
      <c r="N1637" s="1" t="s">
        <v>34</v>
      </c>
      <c r="O1637" s="1" t="s">
        <v>57</v>
      </c>
      <c r="P1637" s="1" t="s">
        <v>93</v>
      </c>
      <c r="Q1637" s="1" t="s">
        <v>1221</v>
      </c>
      <c r="R1637" s="1">
        <v>55128</v>
      </c>
      <c r="S1637" s="5" t="s">
        <v>2861</v>
      </c>
      <c r="T1637" s="5" t="s">
        <v>2885</v>
      </c>
      <c r="U1637" s="2">
        <v>138.49680000000001</v>
      </c>
      <c r="V1637" s="1">
        <v>12</v>
      </c>
      <c r="W1637" s="4">
        <v>200.72</v>
      </c>
      <c r="X1637" s="1">
        <v>88191</v>
      </c>
      <c r="Y1637" s="4">
        <f>DataSheet!$E1637-DataSheet!$D1637</f>
        <v>15.67</v>
      </c>
      <c r="Z1637" s="1" t="e">
        <f t="array" aca="1" ref="Z1637" ca="1">_xludf.IFS(DataSheet!$O1637="Central","Chris",DataSheet!$O1637="East","Erin",DataSheet!$O1637="South","Sam",DataSheet!$O1637="West","William")</f>
        <v>#NAME?</v>
      </c>
    </row>
    <row r="1638" spans="1:26" ht="15.75" customHeight="1">
      <c r="A1638" s="1">
        <v>3141</v>
      </c>
      <c r="B1638" s="1" t="s">
        <v>2887</v>
      </c>
      <c r="C1638" s="1" t="s">
        <v>52</v>
      </c>
      <c r="D1638" s="1">
        <v>0.09</v>
      </c>
      <c r="E1638" s="2">
        <v>6.84</v>
      </c>
      <c r="F1638" s="2">
        <v>8.3699999999999992</v>
      </c>
      <c r="G1638" s="1" t="s">
        <v>42</v>
      </c>
      <c r="H1638" s="1" t="s">
        <v>43</v>
      </c>
      <c r="I1638" s="1" t="s">
        <v>53</v>
      </c>
      <c r="J1638" s="1" t="s">
        <v>591</v>
      </c>
      <c r="K1638" s="1" t="s">
        <v>46</v>
      </c>
      <c r="L1638" s="1" t="s">
        <v>765</v>
      </c>
      <c r="M1638" s="3">
        <v>0.57999999999999996</v>
      </c>
      <c r="N1638" s="1" t="s">
        <v>34</v>
      </c>
      <c r="O1638" s="1" t="s">
        <v>57</v>
      </c>
      <c r="P1638" s="1" t="s">
        <v>199</v>
      </c>
      <c r="Q1638" s="1" t="s">
        <v>384</v>
      </c>
      <c r="R1638" s="1">
        <v>77506</v>
      </c>
      <c r="S1638" s="5" t="s">
        <v>2861</v>
      </c>
      <c r="T1638" s="5" t="s">
        <v>2888</v>
      </c>
      <c r="U1638" s="2">
        <v>-88.584999999999994</v>
      </c>
      <c r="V1638" s="1">
        <v>13</v>
      </c>
      <c r="W1638" s="4">
        <v>87.1</v>
      </c>
      <c r="X1638" s="1">
        <v>86369</v>
      </c>
      <c r="Y1638" s="4">
        <f>DataSheet!$E1638-DataSheet!$D1638</f>
        <v>6.75</v>
      </c>
      <c r="Z1638" s="1" t="e">
        <f t="array" aca="1" ref="Z1638" ca="1">_xludf.IFS(DataSheet!$O1638="Central","Chris",DataSheet!$O1638="East","Erin",DataSheet!$O1638="South","Sam",DataSheet!$O1638="West","William")</f>
        <v>#NAME?</v>
      </c>
    </row>
    <row r="1639" spans="1:26" ht="15.75" customHeight="1">
      <c r="A1639" s="1">
        <v>3141</v>
      </c>
      <c r="B1639" s="1" t="s">
        <v>2887</v>
      </c>
      <c r="C1639" s="1" t="s">
        <v>52</v>
      </c>
      <c r="D1639" s="1">
        <v>7.0000000000000007E-2</v>
      </c>
      <c r="E1639" s="2">
        <v>48.91</v>
      </c>
      <c r="F1639" s="2">
        <v>35</v>
      </c>
      <c r="G1639" s="1" t="s">
        <v>96</v>
      </c>
      <c r="H1639" s="1" t="s">
        <v>43</v>
      </c>
      <c r="I1639" s="1" t="s">
        <v>53</v>
      </c>
      <c r="J1639" s="1" t="s">
        <v>87</v>
      </c>
      <c r="K1639" s="1" t="s">
        <v>71</v>
      </c>
      <c r="L1639" s="1" t="s">
        <v>1910</v>
      </c>
      <c r="M1639" s="3">
        <v>0.83</v>
      </c>
      <c r="N1639" s="1" t="s">
        <v>34</v>
      </c>
      <c r="O1639" s="1" t="s">
        <v>57</v>
      </c>
      <c r="P1639" s="1" t="s">
        <v>199</v>
      </c>
      <c r="Q1639" s="1" t="s">
        <v>384</v>
      </c>
      <c r="R1639" s="1">
        <v>77506</v>
      </c>
      <c r="S1639" s="5" t="s">
        <v>2861</v>
      </c>
      <c r="T1639" s="5" t="s">
        <v>2885</v>
      </c>
      <c r="U1639" s="2">
        <v>-485.68</v>
      </c>
      <c r="V1639" s="1">
        <v>15</v>
      </c>
      <c r="W1639" s="4">
        <v>736.86</v>
      </c>
      <c r="X1639" s="1">
        <v>86369</v>
      </c>
      <c r="Y1639" s="4">
        <f>DataSheet!$E1639-DataSheet!$D1639</f>
        <v>48.839999999999996</v>
      </c>
      <c r="Z1639" s="1" t="e">
        <f t="array" aca="1" ref="Z1639" ca="1">_xludf.IFS(DataSheet!$O1639="Central","Chris",DataSheet!$O1639="East","Erin",DataSheet!$O1639="South","Sam",DataSheet!$O1639="West","William")</f>
        <v>#NAME?</v>
      </c>
    </row>
    <row r="1640" spans="1:26" ht="15.75" customHeight="1">
      <c r="A1640" s="1">
        <v>2737</v>
      </c>
      <c r="B1640" s="1" t="s">
        <v>2390</v>
      </c>
      <c r="C1640" s="1" t="s">
        <v>126</v>
      </c>
      <c r="D1640" s="1">
        <v>0.03</v>
      </c>
      <c r="E1640" s="2">
        <v>15.31</v>
      </c>
      <c r="F1640" s="2">
        <v>8.7799999999999994</v>
      </c>
      <c r="G1640" s="1" t="s">
        <v>42</v>
      </c>
      <c r="H1640" s="1" t="s">
        <v>29</v>
      </c>
      <c r="I1640" s="1" t="s">
        <v>53</v>
      </c>
      <c r="J1640" s="1" t="s">
        <v>87</v>
      </c>
      <c r="K1640" s="1" t="s">
        <v>82</v>
      </c>
      <c r="L1640" s="1" t="s">
        <v>2565</v>
      </c>
      <c r="M1640" s="3">
        <v>0.56999999999999995</v>
      </c>
      <c r="N1640" s="1" t="s">
        <v>34</v>
      </c>
      <c r="O1640" s="1" t="s">
        <v>121</v>
      </c>
      <c r="P1640" s="1" t="s">
        <v>656</v>
      </c>
      <c r="Q1640" s="1" t="s">
        <v>2044</v>
      </c>
      <c r="R1640" s="1">
        <v>5701</v>
      </c>
      <c r="S1640" s="5" t="s">
        <v>2861</v>
      </c>
      <c r="T1640" s="5" t="s">
        <v>2816</v>
      </c>
      <c r="U1640" s="2">
        <v>-57.56</v>
      </c>
      <c r="V1640" s="1">
        <v>12</v>
      </c>
      <c r="W1640" s="4">
        <v>194.08</v>
      </c>
      <c r="X1640" s="1">
        <v>89019</v>
      </c>
      <c r="Y1640" s="4">
        <f>DataSheet!$E1640-DataSheet!$D1640</f>
        <v>15.280000000000001</v>
      </c>
      <c r="Z1640" s="1" t="e">
        <f t="array" aca="1" ref="Z1640" ca="1">_xludf.IFS(DataSheet!$O1640="Central","Chris",DataSheet!$O1640="East","Erin",DataSheet!$O1640="South","Sam",DataSheet!$O1640="West","William")</f>
        <v>#NAME?</v>
      </c>
    </row>
    <row r="1641" spans="1:26" ht="15.75" customHeight="1">
      <c r="A1641" s="1">
        <v>2828</v>
      </c>
      <c r="B1641" s="1" t="s">
        <v>1315</v>
      </c>
      <c r="C1641" s="1" t="s">
        <v>126</v>
      </c>
      <c r="D1641" s="1">
        <v>7.0000000000000007E-2</v>
      </c>
      <c r="E1641" s="2">
        <v>39.479999999999997</v>
      </c>
      <c r="F1641" s="2">
        <v>1.99</v>
      </c>
      <c r="G1641" s="1" t="s">
        <v>42</v>
      </c>
      <c r="H1641" s="1" t="s">
        <v>103</v>
      </c>
      <c r="I1641" s="1" t="s">
        <v>44</v>
      </c>
      <c r="J1641" s="1" t="s">
        <v>45</v>
      </c>
      <c r="K1641" s="1" t="s">
        <v>46</v>
      </c>
      <c r="L1641" s="1" t="s">
        <v>1313</v>
      </c>
      <c r="M1641" s="3">
        <v>0.54</v>
      </c>
      <c r="N1641" s="1" t="s">
        <v>34</v>
      </c>
      <c r="O1641" s="1" t="s">
        <v>65</v>
      </c>
      <c r="P1641" s="1" t="s">
        <v>99</v>
      </c>
      <c r="Q1641" s="1" t="s">
        <v>1317</v>
      </c>
      <c r="R1641" s="1">
        <v>92243</v>
      </c>
      <c r="S1641" s="5" t="s">
        <v>2861</v>
      </c>
      <c r="T1641" s="5" t="s">
        <v>2816</v>
      </c>
      <c r="U1641" s="2">
        <v>322.25069999999999</v>
      </c>
      <c r="V1641" s="1">
        <v>12</v>
      </c>
      <c r="W1641" s="4">
        <v>467.03</v>
      </c>
      <c r="X1641" s="1">
        <v>87721</v>
      </c>
      <c r="Y1641" s="4">
        <f>DataSheet!$E1641-DataSheet!$D1641</f>
        <v>39.409999999999997</v>
      </c>
      <c r="Z1641" s="1" t="e">
        <f t="array" aca="1" ref="Z1641" ca="1">_xludf.IFS(DataSheet!$O1641="Central","Chris",DataSheet!$O1641="East","Erin",DataSheet!$O1641="South","Sam",DataSheet!$O1641="West","William")</f>
        <v>#NAME?</v>
      </c>
    </row>
    <row r="1642" spans="1:26" ht="15.75" customHeight="1">
      <c r="A1642" s="1">
        <v>797</v>
      </c>
      <c r="B1642" s="1" t="s">
        <v>1596</v>
      </c>
      <c r="C1642" s="1" t="s">
        <v>79</v>
      </c>
      <c r="D1642" s="1">
        <v>0.04</v>
      </c>
      <c r="E1642" s="2">
        <v>9.11</v>
      </c>
      <c r="F1642" s="2">
        <v>2.25</v>
      </c>
      <c r="G1642" s="1" t="s">
        <v>42</v>
      </c>
      <c r="H1642" s="1" t="s">
        <v>103</v>
      </c>
      <c r="I1642" s="1" t="s">
        <v>53</v>
      </c>
      <c r="J1642" s="1" t="s">
        <v>54</v>
      </c>
      <c r="K1642" s="1" t="s">
        <v>55</v>
      </c>
      <c r="L1642" s="1" t="s">
        <v>2889</v>
      </c>
      <c r="M1642" s="3">
        <v>0.52</v>
      </c>
      <c r="N1642" s="1" t="s">
        <v>34</v>
      </c>
      <c r="O1642" s="1" t="s">
        <v>65</v>
      </c>
      <c r="P1642" s="1" t="s">
        <v>156</v>
      </c>
      <c r="Q1642" s="1" t="s">
        <v>1598</v>
      </c>
      <c r="R1642" s="1">
        <v>84067</v>
      </c>
      <c r="S1642" s="5" t="s">
        <v>2861</v>
      </c>
      <c r="T1642" s="5" t="s">
        <v>2877</v>
      </c>
      <c r="U1642" s="2">
        <v>-3.496</v>
      </c>
      <c r="V1642" s="1">
        <v>2</v>
      </c>
      <c r="W1642" s="4">
        <v>18.59</v>
      </c>
      <c r="X1642" s="1">
        <v>86868</v>
      </c>
      <c r="Y1642" s="4">
        <f>DataSheet!$E1642-DataSheet!$D1642</f>
        <v>9.07</v>
      </c>
      <c r="Z1642" s="1" t="e">
        <f t="array" aca="1" ref="Z1642" ca="1">_xludf.IFS(DataSheet!$O1642="Central","Chris",DataSheet!$O1642="East","Erin",DataSheet!$O1642="South","Sam",DataSheet!$O1642="West","William")</f>
        <v>#NAME?</v>
      </c>
    </row>
    <row r="1643" spans="1:26" ht="15.75" customHeight="1">
      <c r="A1643" s="1">
        <v>797</v>
      </c>
      <c r="B1643" s="1" t="s">
        <v>1596</v>
      </c>
      <c r="C1643" s="1" t="s">
        <v>79</v>
      </c>
      <c r="D1643" s="1">
        <v>7.0000000000000007E-2</v>
      </c>
      <c r="E1643" s="2">
        <v>64.650000000000006</v>
      </c>
      <c r="F1643" s="2">
        <v>35</v>
      </c>
      <c r="G1643" s="1" t="s">
        <v>42</v>
      </c>
      <c r="H1643" s="1" t="s">
        <v>103</v>
      </c>
      <c r="I1643" s="1" t="s">
        <v>53</v>
      </c>
      <c r="J1643" s="1" t="s">
        <v>87</v>
      </c>
      <c r="K1643" s="1" t="s">
        <v>71</v>
      </c>
      <c r="L1643" s="1" t="s">
        <v>1056</v>
      </c>
      <c r="M1643" s="3">
        <v>0.8</v>
      </c>
      <c r="N1643" s="1" t="s">
        <v>34</v>
      </c>
      <c r="O1643" s="1" t="s">
        <v>65</v>
      </c>
      <c r="P1643" s="1" t="s">
        <v>156</v>
      </c>
      <c r="Q1643" s="1" t="s">
        <v>1598</v>
      </c>
      <c r="R1643" s="1">
        <v>84067</v>
      </c>
      <c r="S1643" s="5" t="s">
        <v>2861</v>
      </c>
      <c r="T1643" s="5" t="s">
        <v>2885</v>
      </c>
      <c r="U1643" s="2">
        <v>-717.072</v>
      </c>
      <c r="V1643" s="1">
        <v>13</v>
      </c>
      <c r="W1643" s="4">
        <v>834.08</v>
      </c>
      <c r="X1643" s="1">
        <v>86868</v>
      </c>
      <c r="Y1643" s="4">
        <f>DataSheet!$E1643-DataSheet!$D1643</f>
        <v>64.580000000000013</v>
      </c>
      <c r="Z1643" s="1" t="e">
        <f t="array" aca="1" ref="Z1643" ca="1">_xludf.IFS(DataSheet!$O1643="Central","Chris",DataSheet!$O1643="East","Erin",DataSheet!$O1643="South","Sam",DataSheet!$O1643="West","William")</f>
        <v>#NAME?</v>
      </c>
    </row>
    <row r="1644" spans="1:26" ht="15.75" customHeight="1">
      <c r="A1644" s="1">
        <v>1556</v>
      </c>
      <c r="B1644" s="1" t="s">
        <v>2890</v>
      </c>
      <c r="C1644" s="1" t="s">
        <v>79</v>
      </c>
      <c r="D1644" s="1">
        <v>0.06</v>
      </c>
      <c r="E1644" s="2">
        <v>2.89</v>
      </c>
      <c r="F1644" s="2">
        <v>0.99</v>
      </c>
      <c r="G1644" s="1" t="s">
        <v>42</v>
      </c>
      <c r="H1644" s="1" t="s">
        <v>43</v>
      </c>
      <c r="I1644" s="1" t="s">
        <v>53</v>
      </c>
      <c r="J1644" s="1" t="s">
        <v>162</v>
      </c>
      <c r="K1644" s="1" t="s">
        <v>82</v>
      </c>
      <c r="L1644" s="1" t="s">
        <v>2891</v>
      </c>
      <c r="M1644" s="3">
        <v>0.38</v>
      </c>
      <c r="N1644" s="1" t="s">
        <v>34</v>
      </c>
      <c r="O1644" s="1" t="s">
        <v>35</v>
      </c>
      <c r="P1644" s="1" t="s">
        <v>256</v>
      </c>
      <c r="Q1644" s="1" t="s">
        <v>2892</v>
      </c>
      <c r="R1644" s="1">
        <v>22304</v>
      </c>
      <c r="S1644" s="5" t="s">
        <v>2861</v>
      </c>
      <c r="T1644" s="5" t="s">
        <v>2885</v>
      </c>
      <c r="U1644" s="2">
        <v>-2.0097</v>
      </c>
      <c r="V1644" s="1">
        <v>6</v>
      </c>
      <c r="W1644" s="4">
        <v>16.670000000000002</v>
      </c>
      <c r="X1644" s="1">
        <v>87425</v>
      </c>
      <c r="Y1644" s="4">
        <f>DataSheet!$E1644-DataSheet!$D1644</f>
        <v>2.83</v>
      </c>
      <c r="Z1644" s="1" t="e">
        <f t="array" aca="1" ref="Z1644" ca="1">_xludf.IFS(DataSheet!$O1644="Central","Chris",DataSheet!$O1644="East","Erin",DataSheet!$O1644="South","Sam",DataSheet!$O1644="West","William")</f>
        <v>#NAME?</v>
      </c>
    </row>
    <row r="1645" spans="1:26" ht="15.75" customHeight="1">
      <c r="A1645" s="1">
        <v>1556</v>
      </c>
      <c r="B1645" s="1" t="s">
        <v>2890</v>
      </c>
      <c r="C1645" s="1" t="s">
        <v>79</v>
      </c>
      <c r="D1645" s="1">
        <v>0.08</v>
      </c>
      <c r="E1645" s="2">
        <v>22.84</v>
      </c>
      <c r="F1645" s="2">
        <v>11.54</v>
      </c>
      <c r="G1645" s="1" t="s">
        <v>42</v>
      </c>
      <c r="H1645" s="1" t="s">
        <v>43</v>
      </c>
      <c r="I1645" s="1" t="s">
        <v>53</v>
      </c>
      <c r="J1645" s="1" t="s">
        <v>97</v>
      </c>
      <c r="K1645" s="1" t="s">
        <v>82</v>
      </c>
      <c r="L1645" s="1" t="s">
        <v>1931</v>
      </c>
      <c r="M1645" s="3">
        <v>0.39</v>
      </c>
      <c r="N1645" s="1" t="s">
        <v>34</v>
      </c>
      <c r="O1645" s="1" t="s">
        <v>35</v>
      </c>
      <c r="P1645" s="1" t="s">
        <v>256</v>
      </c>
      <c r="Q1645" s="1" t="s">
        <v>2892</v>
      </c>
      <c r="R1645" s="1">
        <v>22304</v>
      </c>
      <c r="S1645" s="5" t="s">
        <v>2861</v>
      </c>
      <c r="T1645" s="5" t="s">
        <v>2885</v>
      </c>
      <c r="U1645" s="2">
        <v>-477.37200000000001</v>
      </c>
      <c r="V1645" s="1">
        <v>9</v>
      </c>
      <c r="W1645" s="4">
        <v>195.16</v>
      </c>
      <c r="X1645" s="1">
        <v>87425</v>
      </c>
      <c r="Y1645" s="4">
        <f>DataSheet!$E1645-DataSheet!$D1645</f>
        <v>22.76</v>
      </c>
      <c r="Z1645" s="1" t="e">
        <f t="array" aca="1" ref="Z1645" ca="1">_xludf.IFS(DataSheet!$O1645="Central","Chris",DataSheet!$O1645="East","Erin",DataSheet!$O1645="South","Sam",DataSheet!$O1645="West","William")</f>
        <v>#NAME?</v>
      </c>
    </row>
    <row r="1646" spans="1:26" ht="15.75" customHeight="1">
      <c r="A1646" s="1">
        <v>1690</v>
      </c>
      <c r="B1646" s="1" t="s">
        <v>779</v>
      </c>
      <c r="C1646" s="1" t="s">
        <v>79</v>
      </c>
      <c r="D1646" s="1">
        <v>0.09</v>
      </c>
      <c r="E1646" s="2">
        <v>95.43</v>
      </c>
      <c r="F1646" s="2">
        <v>19.989999999999998</v>
      </c>
      <c r="G1646" s="1" t="s">
        <v>42</v>
      </c>
      <c r="H1646" s="1" t="s">
        <v>103</v>
      </c>
      <c r="I1646" s="1" t="s">
        <v>53</v>
      </c>
      <c r="J1646" s="1" t="s">
        <v>87</v>
      </c>
      <c r="K1646" s="1" t="s">
        <v>82</v>
      </c>
      <c r="L1646" s="1" t="s">
        <v>1505</v>
      </c>
      <c r="M1646" s="3">
        <v>0.79</v>
      </c>
      <c r="N1646" s="1" t="s">
        <v>34</v>
      </c>
      <c r="O1646" s="1" t="s">
        <v>121</v>
      </c>
      <c r="P1646" s="1" t="s">
        <v>337</v>
      </c>
      <c r="Q1646" s="1" t="s">
        <v>781</v>
      </c>
      <c r="R1646" s="1">
        <v>17112</v>
      </c>
      <c r="S1646" s="5" t="s">
        <v>2861</v>
      </c>
      <c r="T1646" s="5" t="s">
        <v>2816</v>
      </c>
      <c r="U1646" s="2">
        <v>-143.23500000000001</v>
      </c>
      <c r="V1646" s="1">
        <v>22</v>
      </c>
      <c r="W1646" s="4">
        <v>2053.6</v>
      </c>
      <c r="X1646" s="1">
        <v>91078</v>
      </c>
      <c r="Y1646" s="4">
        <f>DataSheet!$E1646-DataSheet!$D1646</f>
        <v>95.34</v>
      </c>
      <c r="Z1646" s="1" t="e">
        <f t="array" aca="1" ref="Z1646" ca="1">_xludf.IFS(DataSheet!$O1646="Central","Chris",DataSheet!$O1646="East","Erin",DataSheet!$O1646="South","Sam",DataSheet!$O1646="West","William")</f>
        <v>#NAME?</v>
      </c>
    </row>
    <row r="1647" spans="1:26" ht="15.75" customHeight="1">
      <c r="A1647" s="1">
        <v>2443</v>
      </c>
      <c r="B1647" s="1" t="s">
        <v>644</v>
      </c>
      <c r="C1647" s="1" t="s">
        <v>79</v>
      </c>
      <c r="D1647" s="1">
        <v>0.06</v>
      </c>
      <c r="E1647" s="2">
        <v>2.2799999999999998</v>
      </c>
      <c r="F1647" s="2">
        <v>5.2</v>
      </c>
      <c r="G1647" s="1" t="s">
        <v>42</v>
      </c>
      <c r="H1647" s="1" t="s">
        <v>103</v>
      </c>
      <c r="I1647" s="1" t="s">
        <v>53</v>
      </c>
      <c r="J1647" s="1" t="s">
        <v>54</v>
      </c>
      <c r="K1647" s="1" t="s">
        <v>55</v>
      </c>
      <c r="L1647" s="1" t="s">
        <v>2893</v>
      </c>
      <c r="M1647" s="3">
        <v>0.41</v>
      </c>
      <c r="N1647" s="1" t="s">
        <v>34</v>
      </c>
      <c r="O1647" s="1" t="s">
        <v>35</v>
      </c>
      <c r="P1647" s="1" t="s">
        <v>133</v>
      </c>
      <c r="Q1647" s="1" t="s">
        <v>138</v>
      </c>
      <c r="R1647" s="1">
        <v>33142</v>
      </c>
      <c r="S1647" s="5" t="s">
        <v>2861</v>
      </c>
      <c r="T1647" s="5" t="s">
        <v>2885</v>
      </c>
      <c r="U1647" s="2">
        <v>-2002.6314</v>
      </c>
      <c r="V1647" s="1">
        <v>13</v>
      </c>
      <c r="W1647" s="4">
        <v>30.47</v>
      </c>
      <c r="X1647" s="1">
        <v>89301</v>
      </c>
      <c r="Y1647" s="4">
        <f>DataSheet!$E1647-DataSheet!$D1647</f>
        <v>2.2199999999999998</v>
      </c>
      <c r="Z1647" s="1" t="e">
        <f t="array" aca="1" ref="Z1647" ca="1">_xludf.IFS(DataSheet!$O1647="Central","Chris",DataSheet!$O1647="East","Erin",DataSheet!$O1647="South","Sam",DataSheet!$O1647="West","William")</f>
        <v>#NAME?</v>
      </c>
    </row>
    <row r="1648" spans="1:26" ht="15.75" customHeight="1">
      <c r="A1648" s="1">
        <v>142</v>
      </c>
      <c r="B1648" s="1" t="s">
        <v>2894</v>
      </c>
      <c r="C1648" s="1" t="s">
        <v>27</v>
      </c>
      <c r="D1648" s="1">
        <v>0.03</v>
      </c>
      <c r="E1648" s="2">
        <v>22.84</v>
      </c>
      <c r="F1648" s="2">
        <v>11.54</v>
      </c>
      <c r="G1648" s="1" t="s">
        <v>42</v>
      </c>
      <c r="H1648" s="1" t="s">
        <v>29</v>
      </c>
      <c r="I1648" s="1" t="s">
        <v>53</v>
      </c>
      <c r="J1648" s="1" t="s">
        <v>97</v>
      </c>
      <c r="K1648" s="1" t="s">
        <v>82</v>
      </c>
      <c r="L1648" s="1" t="s">
        <v>1931</v>
      </c>
      <c r="M1648" s="3">
        <v>0.39</v>
      </c>
      <c r="N1648" s="1" t="s">
        <v>34</v>
      </c>
      <c r="O1648" s="1" t="s">
        <v>121</v>
      </c>
      <c r="P1648" s="1" t="s">
        <v>262</v>
      </c>
      <c r="Q1648" s="1" t="s">
        <v>2895</v>
      </c>
      <c r="R1648" s="1">
        <v>6401</v>
      </c>
      <c r="S1648" s="5" t="s">
        <v>2816</v>
      </c>
      <c r="T1648" s="5" t="s">
        <v>2885</v>
      </c>
      <c r="U1648" s="2">
        <v>91.956000000000003</v>
      </c>
      <c r="V1648" s="1">
        <v>13</v>
      </c>
      <c r="W1648" s="4">
        <v>312.58999999999997</v>
      </c>
      <c r="X1648" s="1">
        <v>91087</v>
      </c>
      <c r="Y1648" s="4">
        <f>DataSheet!$E1648-DataSheet!$D1648</f>
        <v>22.81</v>
      </c>
      <c r="Z1648" s="1" t="e">
        <f t="array" aca="1" ref="Z1648" ca="1">_xludf.IFS(DataSheet!$O1648="Central","Chris",DataSheet!$O1648="East","Erin",DataSheet!$O1648="South","Sam",DataSheet!$O1648="West","William")</f>
        <v>#NAME?</v>
      </c>
    </row>
    <row r="1649" spans="1:26" ht="15.75" customHeight="1">
      <c r="A1649" s="1">
        <v>144</v>
      </c>
      <c r="B1649" s="1" t="s">
        <v>2896</v>
      </c>
      <c r="C1649" s="1" t="s">
        <v>27</v>
      </c>
      <c r="D1649" s="1">
        <v>0.05</v>
      </c>
      <c r="E1649" s="2">
        <v>10.98</v>
      </c>
      <c r="F1649" s="2">
        <v>3.37</v>
      </c>
      <c r="G1649" s="1" t="s">
        <v>42</v>
      </c>
      <c r="H1649" s="1" t="s">
        <v>29</v>
      </c>
      <c r="I1649" s="1" t="s">
        <v>53</v>
      </c>
      <c r="J1649" s="1" t="s">
        <v>591</v>
      </c>
      <c r="K1649" s="1" t="s">
        <v>46</v>
      </c>
      <c r="L1649" s="1" t="s">
        <v>2236</v>
      </c>
      <c r="M1649" s="3">
        <v>0.56999999999999995</v>
      </c>
      <c r="N1649" s="1" t="s">
        <v>34</v>
      </c>
      <c r="O1649" s="1" t="s">
        <v>121</v>
      </c>
      <c r="P1649" s="1" t="s">
        <v>422</v>
      </c>
      <c r="Q1649" s="1" t="s">
        <v>2897</v>
      </c>
      <c r="R1649" s="1">
        <v>2664</v>
      </c>
      <c r="S1649" s="5" t="s">
        <v>2816</v>
      </c>
      <c r="T1649" s="5" t="s">
        <v>2885</v>
      </c>
      <c r="U1649" s="2">
        <v>-2.544</v>
      </c>
      <c r="V1649" s="1">
        <v>6</v>
      </c>
      <c r="W1649" s="4">
        <v>64.400000000000006</v>
      </c>
      <c r="X1649" s="1">
        <v>91087</v>
      </c>
      <c r="Y1649" s="4">
        <f>DataSheet!$E1649-DataSheet!$D1649</f>
        <v>10.93</v>
      </c>
      <c r="Z1649" s="1" t="e">
        <f t="array" aca="1" ref="Z1649" ca="1">_xludf.IFS(DataSheet!$O1649="Central","Chris",DataSheet!$O1649="East","Erin",DataSheet!$O1649="South","Sam",DataSheet!$O1649="West","William")</f>
        <v>#NAME?</v>
      </c>
    </row>
    <row r="1650" spans="1:26" ht="15.75" customHeight="1">
      <c r="A1650" s="1">
        <v>1461</v>
      </c>
      <c r="B1650" s="1" t="s">
        <v>2898</v>
      </c>
      <c r="C1650" s="1" t="s">
        <v>41</v>
      </c>
      <c r="D1650" s="1">
        <v>0.05</v>
      </c>
      <c r="E1650" s="2">
        <v>12.95</v>
      </c>
      <c r="F1650" s="2">
        <v>4.9800000000000004</v>
      </c>
      <c r="G1650" s="1" t="s">
        <v>42</v>
      </c>
      <c r="H1650" s="1" t="s">
        <v>43</v>
      </c>
      <c r="I1650" s="1" t="s">
        <v>53</v>
      </c>
      <c r="J1650" s="1" t="s">
        <v>81</v>
      </c>
      <c r="K1650" s="1" t="s">
        <v>82</v>
      </c>
      <c r="L1650" s="1" t="s">
        <v>2899</v>
      </c>
      <c r="M1650" s="3">
        <v>0.4</v>
      </c>
      <c r="N1650" s="1" t="s">
        <v>34</v>
      </c>
      <c r="O1650" s="1" t="s">
        <v>57</v>
      </c>
      <c r="P1650" s="1" t="s">
        <v>58</v>
      </c>
      <c r="Q1650" s="1" t="s">
        <v>2131</v>
      </c>
      <c r="R1650" s="1">
        <v>47905</v>
      </c>
      <c r="S1650" s="5" t="s">
        <v>2816</v>
      </c>
      <c r="T1650" s="5" t="s">
        <v>2877</v>
      </c>
      <c r="U1650" s="2">
        <v>134.16825</v>
      </c>
      <c r="V1650" s="1">
        <v>19</v>
      </c>
      <c r="W1650" s="4">
        <v>252.36</v>
      </c>
      <c r="X1650" s="1">
        <v>86397</v>
      </c>
      <c r="Y1650" s="4">
        <f>DataSheet!$E1650-DataSheet!$D1650</f>
        <v>12.899999999999999</v>
      </c>
      <c r="Z1650" s="1" t="e">
        <f t="array" aca="1" ref="Z1650" ca="1">_xludf.IFS(DataSheet!$O1650="Central","Chris",DataSheet!$O1650="East","Erin",DataSheet!$O1650="South","Sam",DataSheet!$O1650="West","William")</f>
        <v>#NAME?</v>
      </c>
    </row>
    <row r="1651" spans="1:26" ht="15.75" customHeight="1">
      <c r="A1651" s="1">
        <v>1997</v>
      </c>
      <c r="B1651" s="1" t="s">
        <v>804</v>
      </c>
      <c r="C1651" s="1" t="s">
        <v>52</v>
      </c>
      <c r="D1651" s="1">
        <v>0</v>
      </c>
      <c r="E1651" s="2">
        <v>24.92</v>
      </c>
      <c r="F1651" s="2">
        <v>12.98</v>
      </c>
      <c r="G1651" s="1" t="s">
        <v>42</v>
      </c>
      <c r="H1651" s="1" t="s">
        <v>43</v>
      </c>
      <c r="I1651" s="1" t="s">
        <v>53</v>
      </c>
      <c r="J1651" s="1" t="s">
        <v>81</v>
      </c>
      <c r="K1651" s="1" t="s">
        <v>82</v>
      </c>
      <c r="L1651" s="1" t="s">
        <v>1815</v>
      </c>
      <c r="M1651" s="3">
        <v>0.39</v>
      </c>
      <c r="N1651" s="1" t="s">
        <v>34</v>
      </c>
      <c r="O1651" s="1" t="s">
        <v>35</v>
      </c>
      <c r="P1651" s="1" t="s">
        <v>287</v>
      </c>
      <c r="Q1651" s="1" t="s">
        <v>288</v>
      </c>
      <c r="R1651" s="1">
        <v>29915</v>
      </c>
      <c r="S1651" s="5" t="s">
        <v>2816</v>
      </c>
      <c r="T1651" s="5" t="s">
        <v>2816</v>
      </c>
      <c r="U1651" s="2">
        <v>-23.155999999999999</v>
      </c>
      <c r="V1651" s="1">
        <v>1</v>
      </c>
      <c r="W1651" s="4">
        <v>32.659999999999997</v>
      </c>
      <c r="X1651" s="1">
        <v>90335</v>
      </c>
      <c r="Y1651" s="4">
        <f>DataSheet!$E1651-DataSheet!$D1651</f>
        <v>24.92</v>
      </c>
      <c r="Z1651" s="1" t="e">
        <f t="array" aca="1" ref="Z1651" ca="1">_xludf.IFS(DataSheet!$O1651="Central","Chris",DataSheet!$O1651="East","Erin",DataSheet!$O1651="South","Sam",DataSheet!$O1651="West","William")</f>
        <v>#NAME?</v>
      </c>
    </row>
    <row r="1652" spans="1:26" ht="15.75" customHeight="1">
      <c r="A1652" s="1">
        <v>2334</v>
      </c>
      <c r="B1652" s="1" t="s">
        <v>2141</v>
      </c>
      <c r="C1652" s="1" t="s">
        <v>52</v>
      </c>
      <c r="D1652" s="1">
        <v>0.06</v>
      </c>
      <c r="E1652" s="2">
        <v>3.74</v>
      </c>
      <c r="F1652" s="2">
        <v>0.94</v>
      </c>
      <c r="G1652" s="1" t="s">
        <v>42</v>
      </c>
      <c r="H1652" s="1" t="s">
        <v>80</v>
      </c>
      <c r="I1652" s="1" t="s">
        <v>53</v>
      </c>
      <c r="J1652" s="1" t="s">
        <v>188</v>
      </c>
      <c r="K1652" s="1" t="s">
        <v>55</v>
      </c>
      <c r="L1652" s="1" t="s">
        <v>2900</v>
      </c>
      <c r="M1652" s="3">
        <v>0.83</v>
      </c>
      <c r="N1652" s="1" t="s">
        <v>34</v>
      </c>
      <c r="O1652" s="1" t="s">
        <v>57</v>
      </c>
      <c r="P1652" s="1" t="s">
        <v>375</v>
      </c>
      <c r="Q1652" s="1" t="s">
        <v>2142</v>
      </c>
      <c r="R1652" s="1">
        <v>53220</v>
      </c>
      <c r="S1652" s="5" t="s">
        <v>2816</v>
      </c>
      <c r="T1652" s="5" t="s">
        <v>2901</v>
      </c>
      <c r="U1652" s="2">
        <v>-7.6849999999999996</v>
      </c>
      <c r="V1652" s="1">
        <v>12</v>
      </c>
      <c r="W1652" s="4">
        <v>44.75</v>
      </c>
      <c r="X1652" s="1">
        <v>89610</v>
      </c>
      <c r="Y1652" s="4">
        <f>DataSheet!$E1652-DataSheet!$D1652</f>
        <v>3.68</v>
      </c>
      <c r="Z1652" s="1" t="e">
        <f t="array" aca="1" ref="Z1652" ca="1">_xludf.IFS(DataSheet!$O1652="Central","Chris",DataSheet!$O1652="East","Erin",DataSheet!$O1652="South","Sam",DataSheet!$O1652="West","William")</f>
        <v>#NAME?</v>
      </c>
    </row>
    <row r="1653" spans="1:26" ht="15.75" customHeight="1">
      <c r="A1653" s="1">
        <v>210</v>
      </c>
      <c r="B1653" s="1" t="s">
        <v>602</v>
      </c>
      <c r="C1653" s="1" t="s">
        <v>126</v>
      </c>
      <c r="D1653" s="1">
        <v>0.09</v>
      </c>
      <c r="E1653" s="2">
        <v>5.4</v>
      </c>
      <c r="F1653" s="2">
        <v>7.78</v>
      </c>
      <c r="G1653" s="1" t="s">
        <v>96</v>
      </c>
      <c r="H1653" s="1" t="s">
        <v>80</v>
      </c>
      <c r="I1653" s="1" t="s">
        <v>53</v>
      </c>
      <c r="J1653" s="1" t="s">
        <v>81</v>
      </c>
      <c r="K1653" s="1" t="s">
        <v>82</v>
      </c>
      <c r="L1653" s="1" t="s">
        <v>1553</v>
      </c>
      <c r="M1653" s="3">
        <v>0.37</v>
      </c>
      <c r="N1653" s="1" t="s">
        <v>34</v>
      </c>
      <c r="O1653" s="1" t="s">
        <v>121</v>
      </c>
      <c r="P1653" s="1" t="s">
        <v>122</v>
      </c>
      <c r="Q1653" s="1" t="s">
        <v>604</v>
      </c>
      <c r="R1653" s="1">
        <v>12180</v>
      </c>
      <c r="S1653" s="5" t="s">
        <v>2816</v>
      </c>
      <c r="T1653" s="5" t="s">
        <v>2816</v>
      </c>
      <c r="U1653" s="2">
        <v>-21.487749999999998</v>
      </c>
      <c r="V1653" s="1">
        <v>4</v>
      </c>
      <c r="W1653" s="4">
        <v>27.3</v>
      </c>
      <c r="X1653" s="1">
        <v>85966</v>
      </c>
      <c r="Y1653" s="4">
        <f>DataSheet!$E1653-DataSheet!$D1653</f>
        <v>5.3100000000000005</v>
      </c>
      <c r="Z1653" s="1" t="e">
        <f t="array" aca="1" ref="Z1653" ca="1">_xludf.IFS(DataSheet!$O1653="Central","Chris",DataSheet!$O1653="East","Erin",DataSheet!$O1653="South","Sam",DataSheet!$O1653="West","William")</f>
        <v>#NAME?</v>
      </c>
    </row>
    <row r="1654" spans="1:26" ht="15.75" customHeight="1">
      <c r="A1654" s="1">
        <v>210</v>
      </c>
      <c r="B1654" s="1" t="s">
        <v>602</v>
      </c>
      <c r="C1654" s="1" t="s">
        <v>126</v>
      </c>
      <c r="D1654" s="1">
        <v>0.02</v>
      </c>
      <c r="E1654" s="2">
        <v>20.28</v>
      </c>
      <c r="F1654" s="2">
        <v>6.68</v>
      </c>
      <c r="G1654" s="1" t="s">
        <v>42</v>
      </c>
      <c r="H1654" s="1" t="s">
        <v>80</v>
      </c>
      <c r="I1654" s="1" t="s">
        <v>30</v>
      </c>
      <c r="J1654" s="1" t="s">
        <v>136</v>
      </c>
      <c r="K1654" s="1" t="s">
        <v>82</v>
      </c>
      <c r="L1654" s="1" t="s">
        <v>2902</v>
      </c>
      <c r="M1654" s="3">
        <v>0.53</v>
      </c>
      <c r="N1654" s="1" t="s">
        <v>34</v>
      </c>
      <c r="O1654" s="1" t="s">
        <v>121</v>
      </c>
      <c r="P1654" s="1" t="s">
        <v>122</v>
      </c>
      <c r="Q1654" s="1" t="s">
        <v>604</v>
      </c>
      <c r="R1654" s="1">
        <v>12180</v>
      </c>
      <c r="S1654" s="5" t="s">
        <v>2816</v>
      </c>
      <c r="T1654" s="5" t="s">
        <v>2816</v>
      </c>
      <c r="U1654" s="2">
        <v>44.677500000000002</v>
      </c>
      <c r="V1654" s="1">
        <v>3</v>
      </c>
      <c r="W1654" s="4">
        <v>64.75</v>
      </c>
      <c r="X1654" s="1">
        <v>85966</v>
      </c>
      <c r="Y1654" s="4">
        <f>DataSheet!$E1654-DataSheet!$D1654</f>
        <v>20.260000000000002</v>
      </c>
      <c r="Z1654" s="1" t="e">
        <f t="array" aca="1" ref="Z1654" ca="1">_xludf.IFS(DataSheet!$O1654="Central","Chris",DataSheet!$O1654="East","Erin",DataSheet!$O1654="South","Sam",DataSheet!$O1654="West","William")</f>
        <v>#NAME?</v>
      </c>
    </row>
    <row r="1655" spans="1:26" ht="15.75" customHeight="1">
      <c r="A1655" s="1">
        <v>210</v>
      </c>
      <c r="B1655" s="1" t="s">
        <v>602</v>
      </c>
      <c r="C1655" s="1" t="s">
        <v>126</v>
      </c>
      <c r="D1655" s="1">
        <v>0</v>
      </c>
      <c r="E1655" s="2">
        <v>11.55</v>
      </c>
      <c r="F1655" s="2">
        <v>2.36</v>
      </c>
      <c r="G1655" s="1" t="s">
        <v>42</v>
      </c>
      <c r="H1655" s="1" t="s">
        <v>80</v>
      </c>
      <c r="I1655" s="1" t="s">
        <v>53</v>
      </c>
      <c r="J1655" s="1" t="s">
        <v>54</v>
      </c>
      <c r="K1655" s="1" t="s">
        <v>55</v>
      </c>
      <c r="L1655" s="1" t="s">
        <v>398</v>
      </c>
      <c r="M1655" s="3">
        <v>0.55000000000000004</v>
      </c>
      <c r="N1655" s="1" t="s">
        <v>34</v>
      </c>
      <c r="O1655" s="1" t="s">
        <v>121</v>
      </c>
      <c r="P1655" s="1" t="s">
        <v>122</v>
      </c>
      <c r="Q1655" s="1" t="s">
        <v>604</v>
      </c>
      <c r="R1655" s="1">
        <v>12180</v>
      </c>
      <c r="S1655" s="5" t="s">
        <v>2816</v>
      </c>
      <c r="T1655" s="5" t="s">
        <v>2885</v>
      </c>
      <c r="U1655" s="2">
        <v>23.594999999999999</v>
      </c>
      <c r="V1655" s="1">
        <v>5</v>
      </c>
      <c r="W1655" s="4">
        <v>62.98</v>
      </c>
      <c r="X1655" s="1">
        <v>85966</v>
      </c>
      <c r="Y1655" s="4">
        <f>DataSheet!$E1655-DataSheet!$D1655</f>
        <v>11.55</v>
      </c>
      <c r="Z1655" s="1" t="e">
        <f t="array" aca="1" ref="Z1655" ca="1">_xludf.IFS(DataSheet!$O1655="Central","Chris",DataSheet!$O1655="East","Erin",DataSheet!$O1655="South","Sam",DataSheet!$O1655="West","William")</f>
        <v>#NAME?</v>
      </c>
    </row>
    <row r="1656" spans="1:26" ht="15.75" customHeight="1">
      <c r="A1656" s="1">
        <v>211</v>
      </c>
      <c r="B1656" s="1" t="s">
        <v>278</v>
      </c>
      <c r="C1656" s="1" t="s">
        <v>126</v>
      </c>
      <c r="D1656" s="1">
        <v>0.05</v>
      </c>
      <c r="E1656" s="2">
        <v>2.08</v>
      </c>
      <c r="F1656" s="2">
        <v>2.56</v>
      </c>
      <c r="G1656" s="1" t="s">
        <v>42</v>
      </c>
      <c r="H1656" s="1" t="s">
        <v>80</v>
      </c>
      <c r="I1656" s="1" t="s">
        <v>53</v>
      </c>
      <c r="J1656" s="1" t="s">
        <v>591</v>
      </c>
      <c r="K1656" s="1" t="s">
        <v>46</v>
      </c>
      <c r="L1656" s="1" t="s">
        <v>1218</v>
      </c>
      <c r="M1656" s="3">
        <v>0.55000000000000004</v>
      </c>
      <c r="N1656" s="1" t="s">
        <v>34</v>
      </c>
      <c r="O1656" s="1" t="s">
        <v>121</v>
      </c>
      <c r="P1656" s="1" t="s">
        <v>122</v>
      </c>
      <c r="Q1656" s="1" t="s">
        <v>279</v>
      </c>
      <c r="R1656" s="1">
        <v>13501</v>
      </c>
      <c r="S1656" s="5" t="s">
        <v>2816</v>
      </c>
      <c r="T1656" s="5" t="s">
        <v>2885</v>
      </c>
      <c r="U1656" s="2">
        <v>-36.25</v>
      </c>
      <c r="V1656" s="1">
        <v>20</v>
      </c>
      <c r="W1656" s="4">
        <v>42.29</v>
      </c>
      <c r="X1656" s="1">
        <v>85966</v>
      </c>
      <c r="Y1656" s="4">
        <f>DataSheet!$E1656-DataSheet!$D1656</f>
        <v>2.0300000000000002</v>
      </c>
      <c r="Z1656" s="1" t="e">
        <f t="array" aca="1" ref="Z1656" ca="1">_xludf.IFS(DataSheet!$O1656="Central","Chris",DataSheet!$O1656="East","Erin",DataSheet!$O1656="South","Sam",DataSheet!$O1656="West","William")</f>
        <v>#NAME?</v>
      </c>
    </row>
    <row r="1657" spans="1:26" ht="15.75" customHeight="1">
      <c r="A1657" s="1">
        <v>3374</v>
      </c>
      <c r="B1657" s="1" t="s">
        <v>2903</v>
      </c>
      <c r="C1657" s="1" t="s">
        <v>126</v>
      </c>
      <c r="D1657" s="1">
        <v>0.01</v>
      </c>
      <c r="E1657" s="2">
        <v>179.29</v>
      </c>
      <c r="F1657" s="2">
        <v>29.21</v>
      </c>
      <c r="G1657" s="1" t="s">
        <v>28</v>
      </c>
      <c r="H1657" s="1" t="s">
        <v>103</v>
      </c>
      <c r="I1657" s="1" t="s">
        <v>30</v>
      </c>
      <c r="J1657" s="1" t="s">
        <v>31</v>
      </c>
      <c r="K1657" s="1" t="s">
        <v>32</v>
      </c>
      <c r="L1657" s="1" t="s">
        <v>565</v>
      </c>
      <c r="M1657" s="3">
        <v>0.76</v>
      </c>
      <c r="N1657" s="1" t="s">
        <v>34</v>
      </c>
      <c r="O1657" s="1" t="s">
        <v>121</v>
      </c>
      <c r="P1657" s="1" t="s">
        <v>437</v>
      </c>
      <c r="Q1657" s="1" t="s">
        <v>2904</v>
      </c>
      <c r="R1657" s="1">
        <v>21113</v>
      </c>
      <c r="S1657" s="5" t="s">
        <v>2816</v>
      </c>
      <c r="T1657" s="5" t="s">
        <v>2877</v>
      </c>
      <c r="U1657" s="2">
        <v>66.362219999999994</v>
      </c>
      <c r="V1657" s="1">
        <v>8</v>
      </c>
      <c r="W1657" s="4">
        <v>1487.9</v>
      </c>
      <c r="X1657" s="1">
        <v>87473</v>
      </c>
      <c r="Y1657" s="4">
        <f>DataSheet!$E1657-DataSheet!$D1657</f>
        <v>179.28</v>
      </c>
      <c r="Z1657" s="1" t="e">
        <f t="array" aca="1" ref="Z1657" ca="1">_xludf.IFS(DataSheet!$O1657="Central","Chris",DataSheet!$O1657="East","Erin",DataSheet!$O1657="South","Sam",DataSheet!$O1657="West","William")</f>
        <v>#NAME?</v>
      </c>
    </row>
    <row r="1658" spans="1:26" ht="15.75" customHeight="1">
      <c r="A1658" s="1">
        <v>1170</v>
      </c>
      <c r="B1658" s="1" t="s">
        <v>2905</v>
      </c>
      <c r="C1658" s="1" t="s">
        <v>79</v>
      </c>
      <c r="D1658" s="1">
        <v>0.09</v>
      </c>
      <c r="E1658" s="2">
        <v>9.7799999999999994</v>
      </c>
      <c r="F1658" s="2">
        <v>1.39</v>
      </c>
      <c r="G1658" s="1" t="s">
        <v>42</v>
      </c>
      <c r="H1658" s="1" t="s">
        <v>43</v>
      </c>
      <c r="I1658" s="1" t="s">
        <v>53</v>
      </c>
      <c r="J1658" s="1" t="s">
        <v>362</v>
      </c>
      <c r="K1658" s="1" t="s">
        <v>82</v>
      </c>
      <c r="L1658" s="1" t="s">
        <v>1583</v>
      </c>
      <c r="M1658" s="3">
        <v>0.39</v>
      </c>
      <c r="N1658" s="1" t="s">
        <v>34</v>
      </c>
      <c r="O1658" s="1" t="s">
        <v>121</v>
      </c>
      <c r="P1658" s="1" t="s">
        <v>1686</v>
      </c>
      <c r="Q1658" s="1" t="s">
        <v>2883</v>
      </c>
      <c r="R1658" s="1">
        <v>19711</v>
      </c>
      <c r="S1658" s="5" t="s">
        <v>2816</v>
      </c>
      <c r="T1658" s="5" t="s">
        <v>2885</v>
      </c>
      <c r="U1658" s="2">
        <v>125.20740000000001</v>
      </c>
      <c r="V1658" s="1">
        <v>19</v>
      </c>
      <c r="W1658" s="4">
        <v>181.46</v>
      </c>
      <c r="X1658" s="1">
        <v>87520</v>
      </c>
      <c r="Y1658" s="4">
        <f>DataSheet!$E1658-DataSheet!$D1658</f>
        <v>9.69</v>
      </c>
      <c r="Z1658" s="1" t="e">
        <f t="array" aca="1" ref="Z1658" ca="1">_xludf.IFS(DataSheet!$O1658="Central","Chris",DataSheet!$O1658="East","Erin",DataSheet!$O1658="South","Sam",DataSheet!$O1658="West","William")</f>
        <v>#NAME?</v>
      </c>
    </row>
    <row r="1659" spans="1:26" ht="15.75" customHeight="1">
      <c r="A1659" s="1">
        <v>1170</v>
      </c>
      <c r="B1659" s="1" t="s">
        <v>2905</v>
      </c>
      <c r="C1659" s="1" t="s">
        <v>79</v>
      </c>
      <c r="D1659" s="1">
        <v>0</v>
      </c>
      <c r="E1659" s="2">
        <v>200.99</v>
      </c>
      <c r="F1659" s="2">
        <v>8.08</v>
      </c>
      <c r="G1659" s="1" t="s">
        <v>42</v>
      </c>
      <c r="H1659" s="1" t="s">
        <v>43</v>
      </c>
      <c r="I1659" s="1" t="s">
        <v>44</v>
      </c>
      <c r="J1659" s="1" t="s">
        <v>145</v>
      </c>
      <c r="K1659" s="1" t="s">
        <v>82</v>
      </c>
      <c r="L1659" s="1" t="s">
        <v>2906</v>
      </c>
      <c r="M1659" s="3">
        <v>0.59</v>
      </c>
      <c r="N1659" s="1" t="s">
        <v>34</v>
      </c>
      <c r="O1659" s="1" t="s">
        <v>121</v>
      </c>
      <c r="P1659" s="1" t="s">
        <v>1686</v>
      </c>
      <c r="Q1659" s="1" t="s">
        <v>2883</v>
      </c>
      <c r="R1659" s="1">
        <v>19711</v>
      </c>
      <c r="S1659" s="5" t="s">
        <v>2816</v>
      </c>
      <c r="T1659" s="5" t="s">
        <v>2877</v>
      </c>
      <c r="U1659" s="2">
        <v>281.53440000000001</v>
      </c>
      <c r="V1659" s="1">
        <v>6</v>
      </c>
      <c r="W1659" s="4">
        <v>1076.3</v>
      </c>
      <c r="X1659" s="1">
        <v>87520</v>
      </c>
      <c r="Y1659" s="4">
        <f>DataSheet!$E1659-DataSheet!$D1659</f>
        <v>200.99</v>
      </c>
      <c r="Z1659" s="1" t="e">
        <f t="array" aca="1" ref="Z1659" ca="1">_xludf.IFS(DataSheet!$O1659="Central","Chris",DataSheet!$O1659="East","Erin",DataSheet!$O1659="South","Sam",DataSheet!$O1659="West","William")</f>
        <v>#NAME?</v>
      </c>
    </row>
    <row r="1660" spans="1:26" ht="15.75" customHeight="1">
      <c r="A1660" s="1">
        <v>2487</v>
      </c>
      <c r="B1660" s="1" t="s">
        <v>2907</v>
      </c>
      <c r="C1660" s="1" t="s">
        <v>79</v>
      </c>
      <c r="D1660" s="1">
        <v>0.02</v>
      </c>
      <c r="E1660" s="2">
        <v>136.97999999999999</v>
      </c>
      <c r="F1660" s="2">
        <v>24.49</v>
      </c>
      <c r="G1660" s="1" t="s">
        <v>96</v>
      </c>
      <c r="H1660" s="1" t="s">
        <v>29</v>
      </c>
      <c r="I1660" s="1" t="s">
        <v>30</v>
      </c>
      <c r="J1660" s="1" t="s">
        <v>136</v>
      </c>
      <c r="K1660" s="1" t="s">
        <v>71</v>
      </c>
      <c r="L1660" s="1" t="s">
        <v>448</v>
      </c>
      <c r="M1660" s="3">
        <v>0.59</v>
      </c>
      <c r="N1660" s="1" t="s">
        <v>34</v>
      </c>
      <c r="O1660" s="1" t="s">
        <v>35</v>
      </c>
      <c r="P1660" s="1" t="s">
        <v>84</v>
      </c>
      <c r="Q1660" s="1" t="s">
        <v>2908</v>
      </c>
      <c r="R1660" s="1">
        <v>30084</v>
      </c>
      <c r="S1660" s="5" t="s">
        <v>2816</v>
      </c>
      <c r="T1660" s="5" t="s">
        <v>2885</v>
      </c>
      <c r="U1660" s="2">
        <v>88.56</v>
      </c>
      <c r="V1660" s="1">
        <v>8</v>
      </c>
      <c r="W1660" s="4">
        <v>1140.95</v>
      </c>
      <c r="X1660" s="1">
        <v>91417</v>
      </c>
      <c r="Y1660" s="4">
        <f>DataSheet!$E1660-DataSheet!$D1660</f>
        <v>136.95999999999998</v>
      </c>
      <c r="Z1660" s="1" t="e">
        <f t="array" aca="1" ref="Z1660" ca="1">_xludf.IFS(DataSheet!$O1660="Central","Chris",DataSheet!$O1660="East","Erin",DataSheet!$O1660="South","Sam",DataSheet!$O1660="West","William")</f>
        <v>#NAME?</v>
      </c>
    </row>
    <row r="1661" spans="1:26" ht="15.75" customHeight="1">
      <c r="A1661" s="1">
        <v>1389</v>
      </c>
      <c r="B1661" s="1" t="s">
        <v>799</v>
      </c>
      <c r="C1661" s="1" t="s">
        <v>41</v>
      </c>
      <c r="D1661" s="1">
        <v>0.09</v>
      </c>
      <c r="E1661" s="2">
        <v>2.61</v>
      </c>
      <c r="F1661" s="2">
        <v>0.5</v>
      </c>
      <c r="G1661" s="1" t="s">
        <v>42</v>
      </c>
      <c r="H1661" s="1" t="s">
        <v>43</v>
      </c>
      <c r="I1661" s="1" t="s">
        <v>53</v>
      </c>
      <c r="J1661" s="1" t="s">
        <v>162</v>
      </c>
      <c r="K1661" s="1" t="s">
        <v>82</v>
      </c>
      <c r="L1661" s="1" t="s">
        <v>1428</v>
      </c>
      <c r="M1661" s="3">
        <v>0.39</v>
      </c>
      <c r="N1661" s="1" t="s">
        <v>34</v>
      </c>
      <c r="O1661" s="1" t="s">
        <v>65</v>
      </c>
      <c r="P1661" s="1" t="s">
        <v>99</v>
      </c>
      <c r="Q1661" s="1" t="s">
        <v>801</v>
      </c>
      <c r="R1661" s="1">
        <v>94025</v>
      </c>
      <c r="S1661" s="5" t="s">
        <v>2885</v>
      </c>
      <c r="T1661" s="5" t="s">
        <v>2870</v>
      </c>
      <c r="U1661" s="2">
        <v>29.380199999999999</v>
      </c>
      <c r="V1661" s="1">
        <v>17</v>
      </c>
      <c r="W1661" s="4">
        <v>42.58</v>
      </c>
      <c r="X1661" s="1">
        <v>88729</v>
      </c>
      <c r="Y1661" s="4">
        <f>DataSheet!$E1661-DataSheet!$D1661</f>
        <v>2.52</v>
      </c>
      <c r="Z1661" s="1" t="e">
        <f t="array" aca="1" ref="Z1661" ca="1">_xludf.IFS(DataSheet!$O1661="Central","Chris",DataSheet!$O1661="East","Erin",DataSheet!$O1661="South","Sam",DataSheet!$O1661="West","William")</f>
        <v>#NAME?</v>
      </c>
    </row>
    <row r="1662" spans="1:26" ht="15.75" customHeight="1">
      <c r="A1662" s="1">
        <v>87</v>
      </c>
      <c r="B1662" s="1" t="s">
        <v>1873</v>
      </c>
      <c r="C1662" s="1" t="s">
        <v>52</v>
      </c>
      <c r="D1662" s="1">
        <v>0.05</v>
      </c>
      <c r="E1662" s="2">
        <v>161.55000000000001</v>
      </c>
      <c r="F1662" s="2">
        <v>19.989999999999998</v>
      </c>
      <c r="G1662" s="1" t="s">
        <v>42</v>
      </c>
      <c r="H1662" s="1" t="s">
        <v>103</v>
      </c>
      <c r="I1662" s="1" t="s">
        <v>53</v>
      </c>
      <c r="J1662" s="1" t="s">
        <v>87</v>
      </c>
      <c r="K1662" s="1" t="s">
        <v>82</v>
      </c>
      <c r="L1662" s="1" t="s">
        <v>88</v>
      </c>
      <c r="M1662" s="3">
        <v>0.66</v>
      </c>
      <c r="N1662" s="1" t="s">
        <v>34</v>
      </c>
      <c r="O1662" s="1" t="s">
        <v>65</v>
      </c>
      <c r="P1662" s="1" t="s">
        <v>99</v>
      </c>
      <c r="Q1662" s="1" t="s">
        <v>1874</v>
      </c>
      <c r="R1662" s="1">
        <v>95687</v>
      </c>
      <c r="S1662" s="5" t="s">
        <v>2885</v>
      </c>
      <c r="T1662" s="5" t="s">
        <v>2888</v>
      </c>
      <c r="U1662" s="2">
        <v>1892.424</v>
      </c>
      <c r="V1662" s="1">
        <v>19</v>
      </c>
      <c r="W1662" s="4">
        <v>3127.69</v>
      </c>
      <c r="X1662" s="1">
        <v>90596</v>
      </c>
      <c r="Y1662" s="4">
        <f>DataSheet!$E1662-DataSheet!$D1662</f>
        <v>161.5</v>
      </c>
      <c r="Z1662" s="1" t="e">
        <f t="array" aca="1" ref="Z1662" ca="1">_xludf.IFS(DataSheet!$O1662="Central","Chris",DataSheet!$O1662="East","Erin",DataSheet!$O1662="South","Sam",DataSheet!$O1662="West","William")</f>
        <v>#NAME?</v>
      </c>
    </row>
    <row r="1663" spans="1:26" ht="15.75" customHeight="1">
      <c r="A1663" s="1">
        <v>2268</v>
      </c>
      <c r="B1663" s="1" t="s">
        <v>2909</v>
      </c>
      <c r="C1663" s="1" t="s">
        <v>52</v>
      </c>
      <c r="D1663" s="1">
        <v>0.08</v>
      </c>
      <c r="E1663" s="2">
        <v>259.70999999999998</v>
      </c>
      <c r="F1663" s="2">
        <v>66.67</v>
      </c>
      <c r="G1663" s="1" t="s">
        <v>28</v>
      </c>
      <c r="H1663" s="1" t="s">
        <v>29</v>
      </c>
      <c r="I1663" s="1" t="s">
        <v>30</v>
      </c>
      <c r="J1663" s="1" t="s">
        <v>31</v>
      </c>
      <c r="K1663" s="1" t="s">
        <v>32</v>
      </c>
      <c r="L1663" s="1" t="s">
        <v>1069</v>
      </c>
      <c r="M1663" s="3">
        <v>0.61</v>
      </c>
      <c r="N1663" s="1" t="s">
        <v>34</v>
      </c>
      <c r="O1663" s="1" t="s">
        <v>35</v>
      </c>
      <c r="P1663" s="1" t="s">
        <v>133</v>
      </c>
      <c r="Q1663" s="1" t="s">
        <v>2910</v>
      </c>
      <c r="R1663" s="1">
        <v>34639</v>
      </c>
      <c r="S1663" s="5" t="s">
        <v>2885</v>
      </c>
      <c r="T1663" s="5" t="s">
        <v>2873</v>
      </c>
      <c r="U1663" s="2">
        <v>138.22200000000001</v>
      </c>
      <c r="V1663" s="1">
        <v>17</v>
      </c>
      <c r="W1663" s="4">
        <v>4086.5</v>
      </c>
      <c r="X1663" s="1">
        <v>89571</v>
      </c>
      <c r="Y1663" s="4">
        <f>DataSheet!$E1663-DataSheet!$D1663</f>
        <v>259.63</v>
      </c>
      <c r="Z1663" s="1" t="e">
        <f t="array" aca="1" ref="Z1663" ca="1">_xludf.IFS(DataSheet!$O1663="Central","Chris",DataSheet!$O1663="East","Erin",DataSheet!$O1663="South","Sam",DataSheet!$O1663="West","William")</f>
        <v>#NAME?</v>
      </c>
    </row>
    <row r="1664" spans="1:26" ht="15.75" customHeight="1">
      <c r="A1664" s="1">
        <v>1357</v>
      </c>
      <c r="B1664" s="1" t="s">
        <v>2911</v>
      </c>
      <c r="C1664" s="1" t="s">
        <v>126</v>
      </c>
      <c r="D1664" s="1">
        <v>0.03</v>
      </c>
      <c r="E1664" s="2">
        <v>125.99</v>
      </c>
      <c r="F1664" s="2">
        <v>7.69</v>
      </c>
      <c r="G1664" s="1" t="s">
        <v>42</v>
      </c>
      <c r="H1664" s="1" t="s">
        <v>80</v>
      </c>
      <c r="I1664" s="1" t="s">
        <v>44</v>
      </c>
      <c r="J1664" s="1" t="s">
        <v>145</v>
      </c>
      <c r="K1664" s="1" t="s">
        <v>82</v>
      </c>
      <c r="L1664" s="1" t="s">
        <v>1095</v>
      </c>
      <c r="M1664" s="3">
        <v>0.57999999999999996</v>
      </c>
      <c r="N1664" s="1" t="s">
        <v>34</v>
      </c>
      <c r="O1664" s="1" t="s">
        <v>57</v>
      </c>
      <c r="P1664" s="1" t="s">
        <v>199</v>
      </c>
      <c r="Q1664" s="1" t="s">
        <v>2912</v>
      </c>
      <c r="R1664" s="1">
        <v>78596</v>
      </c>
      <c r="S1664" s="5" t="s">
        <v>2885</v>
      </c>
      <c r="T1664" s="5" t="s">
        <v>2870</v>
      </c>
      <c r="U1664" s="2">
        <v>500.95800000000003</v>
      </c>
      <c r="V1664" s="1">
        <v>9</v>
      </c>
      <c r="W1664" s="4">
        <v>981.65</v>
      </c>
      <c r="X1664" s="1">
        <v>88184</v>
      </c>
      <c r="Y1664" s="4">
        <f>DataSheet!$E1664-DataSheet!$D1664</f>
        <v>125.96</v>
      </c>
      <c r="Z1664" s="1" t="e">
        <f t="array" aca="1" ref="Z1664" ca="1">_xludf.IFS(DataSheet!$O1664="Central","Chris",DataSheet!$O1664="East","Erin",DataSheet!$O1664="South","Sam",DataSheet!$O1664="West","William")</f>
        <v>#NAME?</v>
      </c>
    </row>
    <row r="1665" spans="1:26" ht="15.75" customHeight="1">
      <c r="A1665" s="1">
        <v>1737</v>
      </c>
      <c r="B1665" s="1" t="s">
        <v>2913</v>
      </c>
      <c r="C1665" s="1" t="s">
        <v>79</v>
      </c>
      <c r="D1665" s="1">
        <v>0.09</v>
      </c>
      <c r="E1665" s="2">
        <v>30.93</v>
      </c>
      <c r="F1665" s="2">
        <v>3.92</v>
      </c>
      <c r="G1665" s="1" t="s">
        <v>42</v>
      </c>
      <c r="H1665" s="1" t="s">
        <v>103</v>
      </c>
      <c r="I1665" s="1" t="s">
        <v>30</v>
      </c>
      <c r="J1665" s="1" t="s">
        <v>136</v>
      </c>
      <c r="K1665" s="1" t="s">
        <v>46</v>
      </c>
      <c r="L1665" s="1" t="s">
        <v>1731</v>
      </c>
      <c r="M1665" s="3">
        <v>0.44</v>
      </c>
      <c r="N1665" s="1" t="s">
        <v>34</v>
      </c>
      <c r="O1665" s="1" t="s">
        <v>35</v>
      </c>
      <c r="P1665" s="1" t="s">
        <v>106</v>
      </c>
      <c r="Q1665" s="1" t="s">
        <v>1628</v>
      </c>
      <c r="R1665" s="1">
        <v>27529</v>
      </c>
      <c r="S1665" s="5" t="s">
        <v>2885</v>
      </c>
      <c r="T1665" s="5" t="s">
        <v>2870</v>
      </c>
      <c r="U1665" s="2">
        <v>-130.42400000000001</v>
      </c>
      <c r="V1665" s="1">
        <v>16</v>
      </c>
      <c r="W1665" s="4">
        <v>451.83</v>
      </c>
      <c r="X1665" s="1">
        <v>85866</v>
      </c>
      <c r="Y1665" s="4">
        <f>DataSheet!$E1665-DataSheet!$D1665</f>
        <v>30.84</v>
      </c>
      <c r="Z1665" s="1" t="e">
        <f t="array" aca="1" ref="Z1665" ca="1">_xludf.IFS(DataSheet!$O1665="Central","Chris",DataSheet!$O1665="East","Erin",DataSheet!$O1665="South","Sam",DataSheet!$O1665="West","William")</f>
        <v>#NAME?</v>
      </c>
    </row>
    <row r="1666" spans="1:26" ht="15.75" customHeight="1">
      <c r="A1666" s="1">
        <v>1737</v>
      </c>
      <c r="B1666" s="1" t="s">
        <v>2913</v>
      </c>
      <c r="C1666" s="1" t="s">
        <v>79</v>
      </c>
      <c r="D1666" s="1">
        <v>0.03</v>
      </c>
      <c r="E1666" s="2">
        <v>1.68</v>
      </c>
      <c r="F1666" s="2">
        <v>0.7</v>
      </c>
      <c r="G1666" s="1" t="s">
        <v>96</v>
      </c>
      <c r="H1666" s="1" t="s">
        <v>103</v>
      </c>
      <c r="I1666" s="1" t="s">
        <v>53</v>
      </c>
      <c r="J1666" s="1" t="s">
        <v>54</v>
      </c>
      <c r="K1666" s="1" t="s">
        <v>55</v>
      </c>
      <c r="L1666" s="1" t="s">
        <v>2914</v>
      </c>
      <c r="M1666" s="3">
        <v>0.6</v>
      </c>
      <c r="N1666" s="1" t="s">
        <v>34</v>
      </c>
      <c r="O1666" s="1" t="s">
        <v>35</v>
      </c>
      <c r="P1666" s="1" t="s">
        <v>106</v>
      </c>
      <c r="Q1666" s="1" t="s">
        <v>1628</v>
      </c>
      <c r="R1666" s="1">
        <v>27529</v>
      </c>
      <c r="S1666" s="5" t="s">
        <v>2885</v>
      </c>
      <c r="T1666" s="5" t="s">
        <v>2870</v>
      </c>
      <c r="U1666" s="2">
        <v>-106.42100000000001</v>
      </c>
      <c r="V1666" s="1">
        <v>11</v>
      </c>
      <c r="W1666" s="4">
        <v>20.239999999999998</v>
      </c>
      <c r="X1666" s="1">
        <v>85866</v>
      </c>
      <c r="Y1666" s="4">
        <f>DataSheet!$E1666-DataSheet!$D1666</f>
        <v>1.65</v>
      </c>
      <c r="Z1666" s="1" t="e">
        <f t="array" aca="1" ref="Z1666" ca="1">_xludf.IFS(DataSheet!$O1666="Central","Chris",DataSheet!$O1666="East","Erin",DataSheet!$O1666="South","Sam",DataSheet!$O1666="West","William")</f>
        <v>#NAME?</v>
      </c>
    </row>
    <row r="1667" spans="1:26" ht="15.75" customHeight="1">
      <c r="A1667" s="1">
        <v>1998</v>
      </c>
      <c r="B1667" s="1" t="s">
        <v>2915</v>
      </c>
      <c r="C1667" s="1" t="s">
        <v>79</v>
      </c>
      <c r="D1667" s="1">
        <v>0.06</v>
      </c>
      <c r="E1667" s="2">
        <v>4.42</v>
      </c>
      <c r="F1667" s="2">
        <v>4.99</v>
      </c>
      <c r="G1667" s="1" t="s">
        <v>42</v>
      </c>
      <c r="H1667" s="1" t="s">
        <v>103</v>
      </c>
      <c r="I1667" s="1" t="s">
        <v>53</v>
      </c>
      <c r="J1667" s="1" t="s">
        <v>362</v>
      </c>
      <c r="K1667" s="1" t="s">
        <v>82</v>
      </c>
      <c r="L1667" s="1" t="s">
        <v>2178</v>
      </c>
      <c r="M1667" s="3">
        <v>0.38</v>
      </c>
      <c r="N1667" s="1" t="s">
        <v>34</v>
      </c>
      <c r="O1667" s="1" t="s">
        <v>121</v>
      </c>
      <c r="P1667" s="1" t="s">
        <v>122</v>
      </c>
      <c r="Q1667" s="1" t="s">
        <v>2916</v>
      </c>
      <c r="R1667" s="1">
        <v>11758</v>
      </c>
      <c r="S1667" s="5" t="s">
        <v>2885</v>
      </c>
      <c r="T1667" s="5" t="s">
        <v>2870</v>
      </c>
      <c r="U1667" s="2">
        <v>-10.435</v>
      </c>
      <c r="V1667" s="1">
        <v>3</v>
      </c>
      <c r="W1667" s="4">
        <v>14.85</v>
      </c>
      <c r="X1667" s="1">
        <v>90568</v>
      </c>
      <c r="Y1667" s="4">
        <f>DataSheet!$E1667-DataSheet!$D1667</f>
        <v>4.3600000000000003</v>
      </c>
      <c r="Z1667" s="1" t="e">
        <f t="array" aca="1" ref="Z1667" ca="1">_xludf.IFS(DataSheet!$O1667="Central","Chris",DataSheet!$O1667="East","Erin",DataSheet!$O1667="South","Sam",DataSheet!$O1667="West","William")</f>
        <v>#NAME?</v>
      </c>
    </row>
    <row r="1668" spans="1:26" ht="15.75" customHeight="1">
      <c r="A1668" s="1">
        <v>3151</v>
      </c>
      <c r="B1668" s="1" t="s">
        <v>993</v>
      </c>
      <c r="C1668" s="1" t="s">
        <v>79</v>
      </c>
      <c r="D1668" s="1">
        <v>0.01</v>
      </c>
      <c r="E1668" s="2">
        <v>145.97999999999999</v>
      </c>
      <c r="F1668" s="2">
        <v>46.2</v>
      </c>
      <c r="G1668" s="1" t="s">
        <v>28</v>
      </c>
      <c r="H1668" s="1" t="s">
        <v>103</v>
      </c>
      <c r="I1668" s="1" t="s">
        <v>30</v>
      </c>
      <c r="J1668" s="1" t="s">
        <v>31</v>
      </c>
      <c r="K1668" s="1" t="s">
        <v>32</v>
      </c>
      <c r="L1668" s="1" t="s">
        <v>2917</v>
      </c>
      <c r="M1668" s="3">
        <v>0.69</v>
      </c>
      <c r="N1668" s="1" t="s">
        <v>34</v>
      </c>
      <c r="O1668" s="1" t="s">
        <v>65</v>
      </c>
      <c r="P1668" s="1" t="s">
        <v>99</v>
      </c>
      <c r="Q1668" s="1" t="s">
        <v>994</v>
      </c>
      <c r="R1668" s="1">
        <v>92277</v>
      </c>
      <c r="S1668" s="5" t="s">
        <v>2885</v>
      </c>
      <c r="T1668" s="5" t="s">
        <v>2885</v>
      </c>
      <c r="U1668" s="2">
        <v>-134.512</v>
      </c>
      <c r="V1668" s="1">
        <v>9</v>
      </c>
      <c r="W1668" s="4">
        <v>1370.79</v>
      </c>
      <c r="X1668" s="1">
        <v>88543</v>
      </c>
      <c r="Y1668" s="4">
        <f>DataSheet!$E1668-DataSheet!$D1668</f>
        <v>145.97</v>
      </c>
      <c r="Z1668" s="1" t="e">
        <f t="array" aca="1" ref="Z1668" ca="1">_xludf.IFS(DataSheet!$O1668="Central","Chris",DataSheet!$O1668="East","Erin",DataSheet!$O1668="South","Sam",DataSheet!$O1668="West","William")</f>
        <v>#NAME?</v>
      </c>
    </row>
    <row r="1669" spans="1:26" ht="15.75" customHeight="1">
      <c r="A1669" s="1">
        <v>754</v>
      </c>
      <c r="B1669" s="1" t="s">
        <v>2258</v>
      </c>
      <c r="C1669" s="1" t="s">
        <v>41</v>
      </c>
      <c r="D1669" s="1">
        <v>0.06</v>
      </c>
      <c r="E1669" s="2">
        <v>218.75</v>
      </c>
      <c r="F1669" s="2">
        <v>69.64</v>
      </c>
      <c r="G1669" s="1" t="s">
        <v>28</v>
      </c>
      <c r="H1669" s="1" t="s">
        <v>103</v>
      </c>
      <c r="I1669" s="1" t="s">
        <v>30</v>
      </c>
      <c r="J1669" s="1" t="s">
        <v>31</v>
      </c>
      <c r="K1669" s="1" t="s">
        <v>32</v>
      </c>
      <c r="L1669" s="1" t="s">
        <v>910</v>
      </c>
      <c r="M1669" s="3">
        <v>0.77</v>
      </c>
      <c r="N1669" s="1" t="s">
        <v>34</v>
      </c>
      <c r="O1669" s="1" t="s">
        <v>65</v>
      </c>
      <c r="P1669" s="1" t="s">
        <v>611</v>
      </c>
      <c r="Q1669" s="1" t="s">
        <v>2260</v>
      </c>
      <c r="R1669" s="1">
        <v>86314</v>
      </c>
      <c r="S1669" s="5" t="s">
        <v>2877</v>
      </c>
      <c r="T1669" s="5" t="s">
        <v>2870</v>
      </c>
      <c r="U1669" s="2">
        <v>-453.2</v>
      </c>
      <c r="V1669" s="1">
        <v>4</v>
      </c>
      <c r="W1669" s="4">
        <v>905.4</v>
      </c>
      <c r="X1669" s="1">
        <v>90437</v>
      </c>
      <c r="Y1669" s="4">
        <f>DataSheet!$E1669-DataSheet!$D1669</f>
        <v>218.69</v>
      </c>
      <c r="Z1669" s="1" t="e">
        <f t="array" aca="1" ref="Z1669" ca="1">_xludf.IFS(DataSheet!$O1669="Central","Chris",DataSheet!$O1669="East","Erin",DataSheet!$O1669="South","Sam",DataSheet!$O1669="West","William")</f>
        <v>#NAME?</v>
      </c>
    </row>
    <row r="1670" spans="1:26" ht="15.75" customHeight="1">
      <c r="A1670" s="1">
        <v>1233</v>
      </c>
      <c r="B1670" s="1" t="s">
        <v>2204</v>
      </c>
      <c r="C1670" s="1" t="s">
        <v>41</v>
      </c>
      <c r="D1670" s="1">
        <v>0.09</v>
      </c>
      <c r="E1670" s="2">
        <v>99.99</v>
      </c>
      <c r="F1670" s="2">
        <v>19.989999999999998</v>
      </c>
      <c r="G1670" s="1" t="s">
        <v>42</v>
      </c>
      <c r="H1670" s="1" t="s">
        <v>43</v>
      </c>
      <c r="I1670" s="1" t="s">
        <v>44</v>
      </c>
      <c r="J1670" s="1" t="s">
        <v>45</v>
      </c>
      <c r="K1670" s="1" t="s">
        <v>82</v>
      </c>
      <c r="L1670" s="1" t="s">
        <v>1656</v>
      </c>
      <c r="M1670" s="3">
        <v>0.52</v>
      </c>
      <c r="N1670" s="1" t="s">
        <v>34</v>
      </c>
      <c r="O1670" s="1" t="s">
        <v>57</v>
      </c>
      <c r="P1670" s="1" t="s">
        <v>199</v>
      </c>
      <c r="Q1670" s="1" t="s">
        <v>2205</v>
      </c>
      <c r="R1670" s="1">
        <v>75028</v>
      </c>
      <c r="S1670" s="5" t="s">
        <v>2877</v>
      </c>
      <c r="T1670" s="5" t="s">
        <v>2918</v>
      </c>
      <c r="U1670" s="2">
        <v>-161.47499999999999</v>
      </c>
      <c r="V1670" s="1">
        <v>1</v>
      </c>
      <c r="W1670" s="4">
        <v>97.65</v>
      </c>
      <c r="X1670" s="1">
        <v>89376</v>
      </c>
      <c r="Y1670" s="4">
        <f>DataSheet!$E1670-DataSheet!$D1670</f>
        <v>99.899999999999991</v>
      </c>
      <c r="Z1670" s="1" t="e">
        <f t="array" aca="1" ref="Z1670" ca="1">_xludf.IFS(DataSheet!$O1670="Central","Chris",DataSheet!$O1670="East","Erin",DataSheet!$O1670="South","Sam",DataSheet!$O1670="West","William")</f>
        <v>#NAME?</v>
      </c>
    </row>
    <row r="1671" spans="1:26" ht="15.75" customHeight="1">
      <c r="A1671" s="1">
        <v>1233</v>
      </c>
      <c r="B1671" s="1" t="s">
        <v>2204</v>
      </c>
      <c r="C1671" s="1" t="s">
        <v>41</v>
      </c>
      <c r="D1671" s="1">
        <v>0.04</v>
      </c>
      <c r="E1671" s="2">
        <v>205.99</v>
      </c>
      <c r="F1671" s="2">
        <v>5.26</v>
      </c>
      <c r="G1671" s="1" t="s">
        <v>42</v>
      </c>
      <c r="H1671" s="1" t="s">
        <v>43</v>
      </c>
      <c r="I1671" s="1" t="s">
        <v>44</v>
      </c>
      <c r="J1671" s="1" t="s">
        <v>145</v>
      </c>
      <c r="K1671" s="1" t="s">
        <v>82</v>
      </c>
      <c r="L1671" s="1" t="s">
        <v>1626</v>
      </c>
      <c r="M1671" s="3">
        <v>0.56000000000000005</v>
      </c>
      <c r="N1671" s="1" t="s">
        <v>34</v>
      </c>
      <c r="O1671" s="1" t="s">
        <v>57</v>
      </c>
      <c r="P1671" s="1" t="s">
        <v>199</v>
      </c>
      <c r="Q1671" s="1" t="s">
        <v>2205</v>
      </c>
      <c r="R1671" s="1">
        <v>75028</v>
      </c>
      <c r="S1671" s="5" t="s">
        <v>2877</v>
      </c>
      <c r="T1671" s="5" t="s">
        <v>2870</v>
      </c>
      <c r="U1671" s="2">
        <v>-0.81399999999999995</v>
      </c>
      <c r="V1671" s="1">
        <v>6</v>
      </c>
      <c r="W1671" s="4">
        <v>1018.61</v>
      </c>
      <c r="X1671" s="1">
        <v>89376</v>
      </c>
      <c r="Y1671" s="4">
        <f>DataSheet!$E1671-DataSheet!$D1671</f>
        <v>205.95000000000002</v>
      </c>
      <c r="Z1671" s="1" t="e">
        <f t="array" aca="1" ref="Z1671" ca="1">_xludf.IFS(DataSheet!$O1671="Central","Chris",DataSheet!$O1671="East","Erin",DataSheet!$O1671="South","Sam",DataSheet!$O1671="West","William")</f>
        <v>#NAME?</v>
      </c>
    </row>
    <row r="1672" spans="1:26" ht="15.75" customHeight="1">
      <c r="A1672" s="1">
        <v>3238</v>
      </c>
      <c r="B1672" s="1" t="s">
        <v>2919</v>
      </c>
      <c r="C1672" s="1" t="s">
        <v>52</v>
      </c>
      <c r="D1672" s="1">
        <v>0.06</v>
      </c>
      <c r="E1672" s="2">
        <v>115.99</v>
      </c>
      <c r="F1672" s="2">
        <v>5.92</v>
      </c>
      <c r="G1672" s="1" t="s">
        <v>42</v>
      </c>
      <c r="H1672" s="1" t="s">
        <v>103</v>
      </c>
      <c r="I1672" s="1" t="s">
        <v>44</v>
      </c>
      <c r="J1672" s="1" t="s">
        <v>145</v>
      </c>
      <c r="K1672" s="1" t="s">
        <v>82</v>
      </c>
      <c r="L1672" s="1" t="s">
        <v>740</v>
      </c>
      <c r="M1672" s="3">
        <v>0.57999999999999996</v>
      </c>
      <c r="N1672" s="1" t="s">
        <v>34</v>
      </c>
      <c r="O1672" s="1" t="s">
        <v>65</v>
      </c>
      <c r="P1672" s="1" t="s">
        <v>149</v>
      </c>
      <c r="Q1672" s="1" t="s">
        <v>2920</v>
      </c>
      <c r="R1672" s="1">
        <v>97330</v>
      </c>
      <c r="S1672" s="5" t="s">
        <v>2877</v>
      </c>
      <c r="T1672" s="5" t="s">
        <v>2918</v>
      </c>
      <c r="U1672" s="2">
        <v>-13.068</v>
      </c>
      <c r="V1672" s="1">
        <v>5</v>
      </c>
      <c r="W1672" s="4">
        <v>495.82</v>
      </c>
      <c r="X1672" s="1">
        <v>89564</v>
      </c>
      <c r="Y1672" s="4">
        <f>DataSheet!$E1672-DataSheet!$D1672</f>
        <v>115.92999999999999</v>
      </c>
      <c r="Z1672" s="1" t="e">
        <f t="array" aca="1" ref="Z1672" ca="1">_xludf.IFS(DataSheet!$O1672="Central","Chris",DataSheet!$O1672="East","Erin",DataSheet!$O1672="South","Sam",DataSheet!$O1672="West","William")</f>
        <v>#NAME?</v>
      </c>
    </row>
    <row r="1673" spans="1:26" ht="15.75" customHeight="1">
      <c r="A1673" s="1">
        <v>2391</v>
      </c>
      <c r="B1673" s="1" t="s">
        <v>2831</v>
      </c>
      <c r="C1673" s="1" t="s">
        <v>79</v>
      </c>
      <c r="D1673" s="1">
        <v>0</v>
      </c>
      <c r="E1673" s="2">
        <v>999.99</v>
      </c>
      <c r="F1673" s="2">
        <v>13.99</v>
      </c>
      <c r="G1673" s="1" t="s">
        <v>42</v>
      </c>
      <c r="H1673" s="1" t="s">
        <v>103</v>
      </c>
      <c r="I1673" s="1" t="s">
        <v>44</v>
      </c>
      <c r="J1673" s="1" t="s">
        <v>62</v>
      </c>
      <c r="K1673" s="1" t="s">
        <v>154</v>
      </c>
      <c r="L1673" s="1" t="s">
        <v>1059</v>
      </c>
      <c r="M1673" s="3">
        <v>0.36</v>
      </c>
      <c r="N1673" s="1" t="s">
        <v>34</v>
      </c>
      <c r="O1673" s="1" t="s">
        <v>121</v>
      </c>
      <c r="P1673" s="1" t="s">
        <v>122</v>
      </c>
      <c r="Q1673" s="1" t="s">
        <v>2833</v>
      </c>
      <c r="R1673" s="1">
        <v>11572</v>
      </c>
      <c r="S1673" s="5" t="s">
        <v>2877</v>
      </c>
      <c r="T1673" s="5" t="s">
        <v>2918</v>
      </c>
      <c r="U1673" s="2">
        <v>-1455.9972</v>
      </c>
      <c r="V1673" s="1">
        <v>1</v>
      </c>
      <c r="W1673" s="4">
        <v>1009.99</v>
      </c>
      <c r="X1673" s="1">
        <v>91123</v>
      </c>
      <c r="Y1673" s="4">
        <f>DataSheet!$E1673-DataSheet!$D1673</f>
        <v>999.99</v>
      </c>
      <c r="Z1673" s="1" t="e">
        <f t="array" aca="1" ref="Z1673" ca="1">_xludf.IFS(DataSheet!$O1673="Central","Chris",DataSheet!$O1673="East","Erin",DataSheet!$O1673="South","Sam",DataSheet!$O1673="West","William")</f>
        <v>#NAME?</v>
      </c>
    </row>
    <row r="1674" spans="1:26" ht="15.75" customHeight="1">
      <c r="A1674" s="1">
        <v>2391</v>
      </c>
      <c r="B1674" s="1" t="s">
        <v>2831</v>
      </c>
      <c r="C1674" s="1" t="s">
        <v>79</v>
      </c>
      <c r="D1674" s="1">
        <v>0.05</v>
      </c>
      <c r="E1674" s="2">
        <v>6.48</v>
      </c>
      <c r="F1674" s="2">
        <v>5.14</v>
      </c>
      <c r="G1674" s="1" t="s">
        <v>96</v>
      </c>
      <c r="H1674" s="1" t="s">
        <v>103</v>
      </c>
      <c r="I1674" s="1" t="s">
        <v>53</v>
      </c>
      <c r="J1674" s="1" t="s">
        <v>97</v>
      </c>
      <c r="K1674" s="1" t="s">
        <v>82</v>
      </c>
      <c r="L1674" s="1" t="s">
        <v>1829</v>
      </c>
      <c r="M1674" s="3">
        <v>0.37</v>
      </c>
      <c r="N1674" s="1" t="s">
        <v>34</v>
      </c>
      <c r="O1674" s="1" t="s">
        <v>121</v>
      </c>
      <c r="P1674" s="1" t="s">
        <v>122</v>
      </c>
      <c r="Q1674" s="1" t="s">
        <v>2833</v>
      </c>
      <c r="R1674" s="1">
        <v>11572</v>
      </c>
      <c r="S1674" s="5" t="s">
        <v>2877</v>
      </c>
      <c r="T1674" s="5" t="s">
        <v>2870</v>
      </c>
      <c r="U1674" s="2">
        <v>-22.56</v>
      </c>
      <c r="V1674" s="1">
        <v>13</v>
      </c>
      <c r="W1674" s="4">
        <v>92.16</v>
      </c>
      <c r="X1674" s="1">
        <v>91123</v>
      </c>
      <c r="Y1674" s="4">
        <f>DataSheet!$E1674-DataSheet!$D1674</f>
        <v>6.4300000000000006</v>
      </c>
      <c r="Z1674" s="1" t="e">
        <f t="array" aca="1" ref="Z1674" ca="1">_xludf.IFS(DataSheet!$O1674="Central","Chris",DataSheet!$O1674="East","Erin",DataSheet!$O1674="South","Sam",DataSheet!$O1674="West","William")</f>
        <v>#NAME?</v>
      </c>
    </row>
    <row r="1675" spans="1:26" ht="15.75" customHeight="1">
      <c r="A1675" s="1">
        <v>2548</v>
      </c>
      <c r="B1675" s="1" t="s">
        <v>2084</v>
      </c>
      <c r="C1675" s="1" t="s">
        <v>79</v>
      </c>
      <c r="D1675" s="1">
        <v>0.09</v>
      </c>
      <c r="E1675" s="2">
        <v>5.98</v>
      </c>
      <c r="F1675" s="2">
        <v>1.67</v>
      </c>
      <c r="G1675" s="1" t="s">
        <v>42</v>
      </c>
      <c r="H1675" s="1" t="s">
        <v>29</v>
      </c>
      <c r="I1675" s="1" t="s">
        <v>53</v>
      </c>
      <c r="J1675" s="1" t="s">
        <v>54</v>
      </c>
      <c r="K1675" s="1" t="s">
        <v>55</v>
      </c>
      <c r="L1675" s="1" t="s">
        <v>2921</v>
      </c>
      <c r="M1675" s="3">
        <v>0.51</v>
      </c>
      <c r="N1675" s="1" t="s">
        <v>34</v>
      </c>
      <c r="O1675" s="1" t="s">
        <v>65</v>
      </c>
      <c r="P1675" s="1" t="s">
        <v>99</v>
      </c>
      <c r="Q1675" s="1" t="s">
        <v>109</v>
      </c>
      <c r="R1675" s="1">
        <v>90068</v>
      </c>
      <c r="S1675" s="5" t="s">
        <v>2877</v>
      </c>
      <c r="T1675" s="5" t="s">
        <v>2873</v>
      </c>
      <c r="U1675" s="2">
        <v>23.87</v>
      </c>
      <c r="V1675" s="1">
        <v>81</v>
      </c>
      <c r="W1675" s="4">
        <v>448.26</v>
      </c>
      <c r="X1675" s="1">
        <v>29889</v>
      </c>
      <c r="Y1675" s="4">
        <f>DataSheet!$E1675-DataSheet!$D1675</f>
        <v>5.8900000000000006</v>
      </c>
      <c r="Z1675" s="1" t="e">
        <f t="array" aca="1" ref="Z1675" ca="1">_xludf.IFS(DataSheet!$O1675="Central","Chris",DataSheet!$O1675="East","Erin",DataSheet!$O1675="South","Sam",DataSheet!$O1675="West","William")</f>
        <v>#NAME?</v>
      </c>
    </row>
    <row r="1676" spans="1:26" ht="15.75" customHeight="1">
      <c r="A1676" s="1">
        <v>2549</v>
      </c>
      <c r="B1676" s="1" t="s">
        <v>2371</v>
      </c>
      <c r="C1676" s="1" t="s">
        <v>79</v>
      </c>
      <c r="D1676" s="1">
        <v>0.09</v>
      </c>
      <c r="E1676" s="2">
        <v>5.98</v>
      </c>
      <c r="F1676" s="2">
        <v>1.67</v>
      </c>
      <c r="G1676" s="1" t="s">
        <v>42</v>
      </c>
      <c r="H1676" s="1" t="s">
        <v>29</v>
      </c>
      <c r="I1676" s="1" t="s">
        <v>53</v>
      </c>
      <c r="J1676" s="1" t="s">
        <v>54</v>
      </c>
      <c r="K1676" s="1" t="s">
        <v>55</v>
      </c>
      <c r="L1676" s="1" t="s">
        <v>2921</v>
      </c>
      <c r="M1676" s="3">
        <v>0.51</v>
      </c>
      <c r="N1676" s="1" t="s">
        <v>34</v>
      </c>
      <c r="O1676" s="1" t="s">
        <v>121</v>
      </c>
      <c r="P1676" s="1" t="s">
        <v>334</v>
      </c>
      <c r="Q1676" s="1" t="s">
        <v>2372</v>
      </c>
      <c r="R1676" s="1">
        <v>43213</v>
      </c>
      <c r="S1676" s="5" t="s">
        <v>2877</v>
      </c>
      <c r="T1676" s="5" t="s">
        <v>2873</v>
      </c>
      <c r="U1676" s="2">
        <v>35.805</v>
      </c>
      <c r="V1676" s="1">
        <v>20</v>
      </c>
      <c r="W1676" s="4">
        <v>110.68</v>
      </c>
      <c r="X1676" s="1">
        <v>88658</v>
      </c>
      <c r="Y1676" s="4">
        <f>DataSheet!$E1676-DataSheet!$D1676</f>
        <v>5.8900000000000006</v>
      </c>
      <c r="Z1676" s="1" t="e">
        <f t="array" aca="1" ref="Z1676" ca="1">_xludf.IFS(DataSheet!$O1676="Central","Chris",DataSheet!$O1676="East","Erin",DataSheet!$O1676="South","Sam",DataSheet!$O1676="West","William")</f>
        <v>#NAME?</v>
      </c>
    </row>
    <row r="1677" spans="1:26" ht="15.75" customHeight="1">
      <c r="A1677" s="1">
        <v>2882</v>
      </c>
      <c r="B1677" s="1" t="s">
        <v>697</v>
      </c>
      <c r="C1677" s="1" t="s">
        <v>41</v>
      </c>
      <c r="D1677" s="1">
        <v>0.09</v>
      </c>
      <c r="E1677" s="2">
        <v>363.25</v>
      </c>
      <c r="F1677" s="2">
        <v>19.989999999999998</v>
      </c>
      <c r="G1677" s="1" t="s">
        <v>42</v>
      </c>
      <c r="H1677" s="1" t="s">
        <v>43</v>
      </c>
      <c r="I1677" s="1" t="s">
        <v>53</v>
      </c>
      <c r="J1677" s="1" t="s">
        <v>104</v>
      </c>
      <c r="K1677" s="1" t="s">
        <v>82</v>
      </c>
      <c r="L1677" s="1" t="s">
        <v>212</v>
      </c>
      <c r="M1677" s="3">
        <v>0.56999999999999995</v>
      </c>
      <c r="N1677" s="1" t="s">
        <v>34</v>
      </c>
      <c r="O1677" s="1" t="s">
        <v>35</v>
      </c>
      <c r="P1677" s="1" t="s">
        <v>106</v>
      </c>
      <c r="Q1677" s="1" t="s">
        <v>699</v>
      </c>
      <c r="R1677" s="1">
        <v>28206</v>
      </c>
      <c r="S1677" s="5" t="s">
        <v>2870</v>
      </c>
      <c r="T1677" s="5" t="s">
        <v>2918</v>
      </c>
      <c r="U1677" s="2">
        <v>732.26980000000003</v>
      </c>
      <c r="V1677" s="1">
        <v>21</v>
      </c>
      <c r="W1677" s="4">
        <v>7497.05</v>
      </c>
      <c r="X1677" s="1">
        <v>21958</v>
      </c>
      <c r="Y1677" s="4">
        <f>DataSheet!$E1677-DataSheet!$D1677</f>
        <v>363.16</v>
      </c>
      <c r="Z1677" s="1" t="e">
        <f t="array" aca="1" ref="Z1677" ca="1">_xludf.IFS(DataSheet!$O1677="Central","Chris",DataSheet!$O1677="East","Erin",DataSheet!$O1677="South","Sam",DataSheet!$O1677="West","William")</f>
        <v>#NAME?</v>
      </c>
    </row>
    <row r="1678" spans="1:26" ht="15.75" customHeight="1">
      <c r="A1678" s="1">
        <v>2884</v>
      </c>
      <c r="B1678" s="1" t="s">
        <v>1824</v>
      </c>
      <c r="C1678" s="1" t="s">
        <v>41</v>
      </c>
      <c r="D1678" s="1">
        <v>0.09</v>
      </c>
      <c r="E1678" s="2">
        <v>363.25</v>
      </c>
      <c r="F1678" s="2">
        <v>19.989999999999998</v>
      </c>
      <c r="G1678" s="1" t="s">
        <v>42</v>
      </c>
      <c r="H1678" s="1" t="s">
        <v>43</v>
      </c>
      <c r="I1678" s="1" t="s">
        <v>53</v>
      </c>
      <c r="J1678" s="1" t="s">
        <v>104</v>
      </c>
      <c r="K1678" s="1" t="s">
        <v>82</v>
      </c>
      <c r="L1678" s="1" t="s">
        <v>212</v>
      </c>
      <c r="M1678" s="3">
        <v>0.56999999999999995</v>
      </c>
      <c r="N1678" s="1" t="s">
        <v>34</v>
      </c>
      <c r="O1678" s="1" t="s">
        <v>121</v>
      </c>
      <c r="P1678" s="1" t="s">
        <v>334</v>
      </c>
      <c r="Q1678" s="1" t="s">
        <v>1825</v>
      </c>
      <c r="R1678" s="1">
        <v>44039</v>
      </c>
      <c r="S1678" s="5" t="s">
        <v>2870</v>
      </c>
      <c r="T1678" s="5" t="s">
        <v>2918</v>
      </c>
      <c r="U1678" s="2">
        <v>1231.6569</v>
      </c>
      <c r="V1678" s="1">
        <v>5</v>
      </c>
      <c r="W1678" s="4">
        <v>1785.01</v>
      </c>
      <c r="X1678" s="1">
        <v>87633</v>
      </c>
      <c r="Y1678" s="4">
        <f>DataSheet!$E1678-DataSheet!$D1678</f>
        <v>363.16</v>
      </c>
      <c r="Z1678" s="1" t="e">
        <f t="array" aca="1" ref="Z1678" ca="1">_xludf.IFS(DataSheet!$O1678="Central","Chris",DataSheet!$O1678="East","Erin",DataSheet!$O1678="South","Sam",DataSheet!$O1678="West","William")</f>
        <v>#NAME?</v>
      </c>
    </row>
    <row r="1679" spans="1:26" ht="15.75" customHeight="1">
      <c r="A1679" s="1">
        <v>269</v>
      </c>
      <c r="B1679" s="1" t="s">
        <v>2922</v>
      </c>
      <c r="C1679" s="1" t="s">
        <v>52</v>
      </c>
      <c r="D1679" s="1">
        <v>0.09</v>
      </c>
      <c r="E1679" s="2">
        <v>35.94</v>
      </c>
      <c r="F1679" s="2">
        <v>6.66</v>
      </c>
      <c r="G1679" s="1" t="s">
        <v>42</v>
      </c>
      <c r="H1679" s="1" t="s">
        <v>80</v>
      </c>
      <c r="I1679" s="1" t="s">
        <v>53</v>
      </c>
      <c r="J1679" s="1" t="s">
        <v>362</v>
      </c>
      <c r="K1679" s="1" t="s">
        <v>82</v>
      </c>
      <c r="L1679" s="1" t="s">
        <v>2229</v>
      </c>
      <c r="M1679" s="3">
        <v>0.4</v>
      </c>
      <c r="N1679" s="1" t="s">
        <v>34</v>
      </c>
      <c r="O1679" s="1" t="s">
        <v>65</v>
      </c>
      <c r="P1679" s="1" t="s">
        <v>611</v>
      </c>
      <c r="Q1679" s="1" t="s">
        <v>2923</v>
      </c>
      <c r="R1679" s="1">
        <v>85234</v>
      </c>
      <c r="S1679" s="5" t="s">
        <v>2870</v>
      </c>
      <c r="T1679" s="5" t="s">
        <v>2924</v>
      </c>
      <c r="U1679" s="2">
        <v>144.2928</v>
      </c>
      <c r="V1679" s="1">
        <v>6</v>
      </c>
      <c r="W1679" s="4">
        <v>209.12</v>
      </c>
      <c r="X1679" s="1">
        <v>88942</v>
      </c>
      <c r="Y1679" s="4">
        <f>DataSheet!$E1679-DataSheet!$D1679</f>
        <v>35.849999999999994</v>
      </c>
      <c r="Z1679" s="1" t="e">
        <f t="array" aca="1" ref="Z1679" ca="1">_xludf.IFS(DataSheet!$O1679="Central","Chris",DataSheet!$O1679="East","Erin",DataSheet!$O1679="South","Sam",DataSheet!$O1679="West","William")</f>
        <v>#NAME?</v>
      </c>
    </row>
    <row r="1680" spans="1:26" ht="15.75" customHeight="1">
      <c r="A1680" s="1">
        <v>269</v>
      </c>
      <c r="B1680" s="1" t="s">
        <v>2922</v>
      </c>
      <c r="C1680" s="1" t="s">
        <v>52</v>
      </c>
      <c r="D1680" s="1">
        <v>0</v>
      </c>
      <c r="E1680" s="2">
        <v>170.98</v>
      </c>
      <c r="F1680" s="2">
        <v>13.99</v>
      </c>
      <c r="G1680" s="1" t="s">
        <v>42</v>
      </c>
      <c r="H1680" s="1" t="s">
        <v>80</v>
      </c>
      <c r="I1680" s="1" t="s">
        <v>30</v>
      </c>
      <c r="J1680" s="1" t="s">
        <v>136</v>
      </c>
      <c r="K1680" s="1" t="s">
        <v>154</v>
      </c>
      <c r="L1680" s="1" t="s">
        <v>2925</v>
      </c>
      <c r="M1680" s="3">
        <v>0.75</v>
      </c>
      <c r="N1680" s="1" t="s">
        <v>34</v>
      </c>
      <c r="O1680" s="1" t="s">
        <v>65</v>
      </c>
      <c r="P1680" s="1" t="s">
        <v>611</v>
      </c>
      <c r="Q1680" s="1" t="s">
        <v>2923</v>
      </c>
      <c r="R1680" s="1">
        <v>85234</v>
      </c>
      <c r="S1680" s="5" t="s">
        <v>2870</v>
      </c>
      <c r="T1680" s="5" t="s">
        <v>2926</v>
      </c>
      <c r="U1680" s="2">
        <v>888.14729999999997</v>
      </c>
      <c r="V1680" s="1">
        <v>7</v>
      </c>
      <c r="W1680" s="4">
        <v>1287.17</v>
      </c>
      <c r="X1680" s="1">
        <v>88942</v>
      </c>
      <c r="Y1680" s="4">
        <f>DataSheet!$E1680-DataSheet!$D1680</f>
        <v>170.98</v>
      </c>
      <c r="Z1680" s="1" t="e">
        <f t="array" aca="1" ref="Z1680" ca="1">_xludf.IFS(DataSheet!$O1680="Central","Chris",DataSheet!$O1680="East","Erin",DataSheet!$O1680="South","Sam",DataSheet!$O1680="West","William")</f>
        <v>#NAME?</v>
      </c>
    </row>
    <row r="1681" spans="1:26" ht="15.75" customHeight="1">
      <c r="A1681" s="1">
        <v>269</v>
      </c>
      <c r="B1681" s="1" t="s">
        <v>2922</v>
      </c>
      <c r="C1681" s="1" t="s">
        <v>52</v>
      </c>
      <c r="D1681" s="1">
        <v>0.09</v>
      </c>
      <c r="E1681" s="2">
        <v>4.9800000000000004</v>
      </c>
      <c r="F1681" s="2">
        <v>7.44</v>
      </c>
      <c r="G1681" s="1" t="s">
        <v>42</v>
      </c>
      <c r="H1681" s="1" t="s">
        <v>80</v>
      </c>
      <c r="I1681" s="1" t="s">
        <v>53</v>
      </c>
      <c r="J1681" s="1" t="s">
        <v>97</v>
      </c>
      <c r="K1681" s="1" t="s">
        <v>82</v>
      </c>
      <c r="L1681" s="1" t="s">
        <v>2285</v>
      </c>
      <c r="M1681" s="3">
        <v>0.36</v>
      </c>
      <c r="N1681" s="1" t="s">
        <v>34</v>
      </c>
      <c r="O1681" s="1" t="s">
        <v>65</v>
      </c>
      <c r="P1681" s="1" t="s">
        <v>611</v>
      </c>
      <c r="Q1681" s="1" t="s">
        <v>2923</v>
      </c>
      <c r="R1681" s="1">
        <v>85234</v>
      </c>
      <c r="S1681" s="5" t="s">
        <v>2870</v>
      </c>
      <c r="T1681" s="5" t="s">
        <v>2873</v>
      </c>
      <c r="U1681" s="2">
        <v>-46.005000000000003</v>
      </c>
      <c r="V1681" s="1">
        <v>9</v>
      </c>
      <c r="W1681" s="4">
        <v>46.17</v>
      </c>
      <c r="X1681" s="1">
        <v>88942</v>
      </c>
      <c r="Y1681" s="4">
        <f>DataSheet!$E1681-DataSheet!$D1681</f>
        <v>4.8900000000000006</v>
      </c>
      <c r="Z1681" s="1" t="e">
        <f t="array" aca="1" ref="Z1681" ca="1">_xludf.IFS(DataSheet!$O1681="Central","Chris",DataSheet!$O1681="East","Erin",DataSheet!$O1681="South","Sam",DataSheet!$O1681="West","William")</f>
        <v>#NAME?</v>
      </c>
    </row>
    <row r="1682" spans="1:26" ht="15.75" customHeight="1">
      <c r="A1682" s="1">
        <v>272</v>
      </c>
      <c r="B1682" s="1" t="s">
        <v>2159</v>
      </c>
      <c r="C1682" s="1" t="s">
        <v>52</v>
      </c>
      <c r="D1682" s="1">
        <v>0.09</v>
      </c>
      <c r="E1682" s="2">
        <v>35.94</v>
      </c>
      <c r="F1682" s="2">
        <v>6.66</v>
      </c>
      <c r="G1682" s="1" t="s">
        <v>42</v>
      </c>
      <c r="H1682" s="1" t="s">
        <v>80</v>
      </c>
      <c r="I1682" s="1" t="s">
        <v>53</v>
      </c>
      <c r="J1682" s="1" t="s">
        <v>362</v>
      </c>
      <c r="K1682" s="1" t="s">
        <v>82</v>
      </c>
      <c r="L1682" s="1" t="s">
        <v>2229</v>
      </c>
      <c r="M1682" s="3">
        <v>0.4</v>
      </c>
      <c r="N1682" s="1" t="s">
        <v>34</v>
      </c>
      <c r="O1682" s="1" t="s">
        <v>35</v>
      </c>
      <c r="P1682" s="1" t="s">
        <v>106</v>
      </c>
      <c r="Q1682" s="1" t="s">
        <v>699</v>
      </c>
      <c r="R1682" s="1">
        <v>28204</v>
      </c>
      <c r="S1682" s="5" t="s">
        <v>2870</v>
      </c>
      <c r="T1682" s="5" t="s">
        <v>2924</v>
      </c>
      <c r="U1682" s="2">
        <v>72.1858</v>
      </c>
      <c r="V1682" s="1">
        <v>24</v>
      </c>
      <c r="W1682" s="4">
        <v>836.47</v>
      </c>
      <c r="X1682" s="1">
        <v>36069</v>
      </c>
      <c r="Y1682" s="4">
        <f>DataSheet!$E1682-DataSheet!$D1682</f>
        <v>35.849999999999994</v>
      </c>
      <c r="Z1682" s="1" t="e">
        <f t="array" aca="1" ref="Z1682" ca="1">_xludf.IFS(DataSheet!$O1682="Central","Chris",DataSheet!$O1682="East","Erin",DataSheet!$O1682="South","Sam",DataSheet!$O1682="West","William")</f>
        <v>#NAME?</v>
      </c>
    </row>
    <row r="1683" spans="1:26" ht="15.75" customHeight="1">
      <c r="A1683" s="1">
        <v>272</v>
      </c>
      <c r="B1683" s="1" t="s">
        <v>2159</v>
      </c>
      <c r="C1683" s="1" t="s">
        <v>52</v>
      </c>
      <c r="D1683" s="1">
        <v>0.09</v>
      </c>
      <c r="E1683" s="2">
        <v>4.9800000000000004</v>
      </c>
      <c r="F1683" s="2">
        <v>7.44</v>
      </c>
      <c r="G1683" s="1" t="s">
        <v>42</v>
      </c>
      <c r="H1683" s="1" t="s">
        <v>80</v>
      </c>
      <c r="I1683" s="1" t="s">
        <v>53</v>
      </c>
      <c r="J1683" s="1" t="s">
        <v>97</v>
      </c>
      <c r="K1683" s="1" t="s">
        <v>82</v>
      </c>
      <c r="L1683" s="1" t="s">
        <v>2285</v>
      </c>
      <c r="M1683" s="3">
        <v>0.36</v>
      </c>
      <c r="N1683" s="1" t="s">
        <v>34</v>
      </c>
      <c r="O1683" s="1" t="s">
        <v>35</v>
      </c>
      <c r="P1683" s="1" t="s">
        <v>106</v>
      </c>
      <c r="Q1683" s="1" t="s">
        <v>699</v>
      </c>
      <c r="R1683" s="1">
        <v>28204</v>
      </c>
      <c r="S1683" s="5" t="s">
        <v>2870</v>
      </c>
      <c r="T1683" s="5" t="s">
        <v>2873</v>
      </c>
      <c r="U1683" s="2">
        <v>-122.3733</v>
      </c>
      <c r="V1683" s="1">
        <v>37</v>
      </c>
      <c r="W1683" s="4">
        <v>189.83</v>
      </c>
      <c r="X1683" s="1">
        <v>36069</v>
      </c>
      <c r="Y1683" s="4">
        <f>DataSheet!$E1683-DataSheet!$D1683</f>
        <v>4.8900000000000006</v>
      </c>
      <c r="Z1683" s="1" t="e">
        <f t="array" aca="1" ref="Z1683" ca="1">_xludf.IFS(DataSheet!$O1683="Central","Chris",DataSheet!$O1683="East","Erin",DataSheet!$O1683="South","Sam",DataSheet!$O1683="West","William")</f>
        <v>#NAME?</v>
      </c>
    </row>
    <row r="1684" spans="1:26" ht="15.75" customHeight="1">
      <c r="A1684" s="1">
        <v>518</v>
      </c>
      <c r="B1684" s="1" t="s">
        <v>2927</v>
      </c>
      <c r="C1684" s="1" t="s">
        <v>52</v>
      </c>
      <c r="D1684" s="1">
        <v>7.0000000000000007E-2</v>
      </c>
      <c r="E1684" s="2">
        <v>12.64</v>
      </c>
      <c r="F1684" s="2">
        <v>4.9800000000000004</v>
      </c>
      <c r="G1684" s="1" t="s">
        <v>42</v>
      </c>
      <c r="H1684" s="1" t="s">
        <v>80</v>
      </c>
      <c r="I1684" s="1" t="s">
        <v>30</v>
      </c>
      <c r="J1684" s="1" t="s">
        <v>136</v>
      </c>
      <c r="K1684" s="1" t="s">
        <v>46</v>
      </c>
      <c r="L1684" s="1" t="s">
        <v>1858</v>
      </c>
      <c r="M1684" s="3">
        <v>0.48</v>
      </c>
      <c r="N1684" s="1" t="s">
        <v>34</v>
      </c>
      <c r="O1684" s="1" t="s">
        <v>57</v>
      </c>
      <c r="P1684" s="1" t="s">
        <v>89</v>
      </c>
      <c r="Q1684" s="1" t="s">
        <v>1578</v>
      </c>
      <c r="R1684" s="1">
        <v>63105</v>
      </c>
      <c r="S1684" s="5" t="s">
        <v>2870</v>
      </c>
      <c r="T1684" s="5" t="s">
        <v>2926</v>
      </c>
      <c r="U1684" s="2">
        <v>113.41500000000001</v>
      </c>
      <c r="V1684" s="1">
        <v>16</v>
      </c>
      <c r="W1684" s="4">
        <v>199.76</v>
      </c>
      <c r="X1684" s="1">
        <v>90867</v>
      </c>
      <c r="Y1684" s="4">
        <f>DataSheet!$E1684-DataSheet!$D1684</f>
        <v>12.57</v>
      </c>
      <c r="Z1684" s="1" t="e">
        <f t="array" aca="1" ref="Z1684" ca="1">_xludf.IFS(DataSheet!$O1684="Central","Chris",DataSheet!$O1684="East","Erin",DataSheet!$O1684="South","Sam",DataSheet!$O1684="West","William")</f>
        <v>#NAME?</v>
      </c>
    </row>
    <row r="1685" spans="1:26" ht="15.75" customHeight="1">
      <c r="A1685" s="1">
        <v>2506</v>
      </c>
      <c r="B1685" s="1" t="s">
        <v>2928</v>
      </c>
      <c r="C1685" s="1" t="s">
        <v>126</v>
      </c>
      <c r="D1685" s="1">
        <v>0.02</v>
      </c>
      <c r="E1685" s="2">
        <v>6.48</v>
      </c>
      <c r="F1685" s="2">
        <v>8.74</v>
      </c>
      <c r="G1685" s="1" t="s">
        <v>42</v>
      </c>
      <c r="H1685" s="1" t="s">
        <v>80</v>
      </c>
      <c r="I1685" s="1" t="s">
        <v>53</v>
      </c>
      <c r="J1685" s="1" t="s">
        <v>97</v>
      </c>
      <c r="K1685" s="1" t="s">
        <v>82</v>
      </c>
      <c r="L1685" s="1" t="s">
        <v>2929</v>
      </c>
      <c r="M1685" s="3">
        <v>0.36</v>
      </c>
      <c r="N1685" s="1" t="s">
        <v>34</v>
      </c>
      <c r="O1685" s="1" t="s">
        <v>121</v>
      </c>
      <c r="P1685" s="1" t="s">
        <v>262</v>
      </c>
      <c r="Q1685" s="1" t="s">
        <v>2930</v>
      </c>
      <c r="R1685" s="1">
        <v>6408</v>
      </c>
      <c r="S1685" s="5" t="s">
        <v>2870</v>
      </c>
      <c r="T1685" s="5" t="s">
        <v>2873</v>
      </c>
      <c r="U1685" s="2">
        <v>-6.835</v>
      </c>
      <c r="V1685" s="1">
        <v>1</v>
      </c>
      <c r="W1685" s="4">
        <v>10.72</v>
      </c>
      <c r="X1685" s="1">
        <v>87033</v>
      </c>
      <c r="Y1685" s="4">
        <f>DataSheet!$E1685-DataSheet!$D1685</f>
        <v>6.4600000000000009</v>
      </c>
      <c r="Z1685" s="1" t="e">
        <f t="array" aca="1" ref="Z1685" ca="1">_xludf.IFS(DataSheet!$O1685="Central","Chris",DataSheet!$O1685="East","Erin",DataSheet!$O1685="South","Sam",DataSheet!$O1685="West","William")</f>
        <v>#NAME?</v>
      </c>
    </row>
    <row r="1686" spans="1:26" ht="15.75" customHeight="1">
      <c r="A1686" s="1">
        <v>2507</v>
      </c>
      <c r="B1686" s="1" t="s">
        <v>2931</v>
      </c>
      <c r="C1686" s="1" t="s">
        <v>126</v>
      </c>
      <c r="D1686" s="1">
        <v>0.06</v>
      </c>
      <c r="E1686" s="2">
        <v>699.99</v>
      </c>
      <c r="F1686" s="2">
        <v>24.49</v>
      </c>
      <c r="G1686" s="1" t="s">
        <v>96</v>
      </c>
      <c r="H1686" s="1" t="s">
        <v>80</v>
      </c>
      <c r="I1686" s="1" t="s">
        <v>44</v>
      </c>
      <c r="J1686" s="1" t="s">
        <v>70</v>
      </c>
      <c r="K1686" s="1" t="s">
        <v>71</v>
      </c>
      <c r="L1686" s="1" t="s">
        <v>330</v>
      </c>
      <c r="M1686" s="3">
        <v>0.41</v>
      </c>
      <c r="N1686" s="1" t="s">
        <v>34</v>
      </c>
      <c r="O1686" s="1" t="s">
        <v>121</v>
      </c>
      <c r="P1686" s="1" t="s">
        <v>348</v>
      </c>
      <c r="Q1686" s="1" t="s">
        <v>925</v>
      </c>
      <c r="R1686" s="1">
        <v>4401</v>
      </c>
      <c r="S1686" s="5" t="s">
        <v>2870</v>
      </c>
      <c r="T1686" s="5" t="s">
        <v>2873</v>
      </c>
      <c r="U1686" s="2">
        <v>7024.2069000000001</v>
      </c>
      <c r="V1686" s="1">
        <v>15</v>
      </c>
      <c r="W1686" s="4">
        <v>10180.01</v>
      </c>
      <c r="X1686" s="1">
        <v>87033</v>
      </c>
      <c r="Y1686" s="4">
        <f>DataSheet!$E1686-DataSheet!$D1686</f>
        <v>699.93000000000006</v>
      </c>
      <c r="Z1686" s="1" t="e">
        <f t="array" aca="1" ref="Z1686" ca="1">_xludf.IFS(DataSheet!$O1686="Central","Chris",DataSheet!$O1686="East","Erin",DataSheet!$O1686="South","Sam",DataSheet!$O1686="West","William")</f>
        <v>#NAME?</v>
      </c>
    </row>
    <row r="1687" spans="1:26" ht="15.75" customHeight="1">
      <c r="A1687" s="1">
        <v>2516</v>
      </c>
      <c r="B1687" s="1" t="s">
        <v>2932</v>
      </c>
      <c r="C1687" s="1" t="s">
        <v>126</v>
      </c>
      <c r="D1687" s="1">
        <v>0.02</v>
      </c>
      <c r="E1687" s="2">
        <v>17.149999999999999</v>
      </c>
      <c r="F1687" s="2">
        <v>4.96</v>
      </c>
      <c r="G1687" s="1" t="s">
        <v>42</v>
      </c>
      <c r="H1687" s="1" t="s">
        <v>80</v>
      </c>
      <c r="I1687" s="1" t="s">
        <v>53</v>
      </c>
      <c r="J1687" s="1" t="s">
        <v>87</v>
      </c>
      <c r="K1687" s="1" t="s">
        <v>82</v>
      </c>
      <c r="L1687" s="1" t="s">
        <v>674</v>
      </c>
      <c r="M1687" s="3">
        <v>0.57999999999999996</v>
      </c>
      <c r="N1687" s="1" t="s">
        <v>34</v>
      </c>
      <c r="O1687" s="1" t="s">
        <v>121</v>
      </c>
      <c r="P1687" s="1" t="s">
        <v>415</v>
      </c>
      <c r="Q1687" s="1" t="s">
        <v>460</v>
      </c>
      <c r="R1687" s="1">
        <v>7631</v>
      </c>
      <c r="S1687" s="5" t="s">
        <v>2870</v>
      </c>
      <c r="T1687" s="5" t="s">
        <v>2873</v>
      </c>
      <c r="U1687" s="2">
        <v>36.494999999999997</v>
      </c>
      <c r="V1687" s="1">
        <v>11</v>
      </c>
      <c r="W1687" s="4">
        <v>190.85</v>
      </c>
      <c r="X1687" s="1">
        <v>87033</v>
      </c>
      <c r="Y1687" s="4">
        <f>DataSheet!$E1687-DataSheet!$D1687</f>
        <v>17.13</v>
      </c>
      <c r="Z1687" s="1" t="e">
        <f t="array" aca="1" ref="Z1687" ca="1">_xludf.IFS(DataSheet!$O1687="Central","Chris",DataSheet!$O1687="East","Erin",DataSheet!$O1687="South","Sam",DataSheet!$O1687="West","William")</f>
        <v>#NAME?</v>
      </c>
    </row>
    <row r="1688" spans="1:26" ht="15.75" customHeight="1">
      <c r="A1688" s="1">
        <v>2520</v>
      </c>
      <c r="B1688" s="1" t="s">
        <v>2933</v>
      </c>
      <c r="C1688" s="1" t="s">
        <v>126</v>
      </c>
      <c r="D1688" s="1">
        <v>7.0000000000000007E-2</v>
      </c>
      <c r="E1688" s="2">
        <v>30.98</v>
      </c>
      <c r="F1688" s="2">
        <v>8.74</v>
      </c>
      <c r="G1688" s="1" t="s">
        <v>42</v>
      </c>
      <c r="H1688" s="1" t="s">
        <v>80</v>
      </c>
      <c r="I1688" s="1" t="s">
        <v>53</v>
      </c>
      <c r="J1688" s="1" t="s">
        <v>97</v>
      </c>
      <c r="K1688" s="1" t="s">
        <v>82</v>
      </c>
      <c r="L1688" s="1" t="s">
        <v>2733</v>
      </c>
      <c r="M1688" s="3">
        <v>0.4</v>
      </c>
      <c r="N1688" s="1" t="s">
        <v>34</v>
      </c>
      <c r="O1688" s="1" t="s">
        <v>121</v>
      </c>
      <c r="P1688" s="1" t="s">
        <v>607</v>
      </c>
      <c r="Q1688" s="1" t="s">
        <v>2934</v>
      </c>
      <c r="R1688" s="1">
        <v>2908</v>
      </c>
      <c r="S1688" s="5" t="s">
        <v>2870</v>
      </c>
      <c r="T1688" s="5" t="s">
        <v>2918</v>
      </c>
      <c r="U1688" s="2">
        <v>255.76920000000001</v>
      </c>
      <c r="V1688" s="1">
        <v>12</v>
      </c>
      <c r="W1688" s="4">
        <v>370.68</v>
      </c>
      <c r="X1688" s="1">
        <v>87033</v>
      </c>
      <c r="Y1688" s="4">
        <f>DataSheet!$E1688-DataSheet!$D1688</f>
        <v>30.91</v>
      </c>
      <c r="Z1688" s="1" t="e">
        <f t="array" aca="1" ref="Z1688" ca="1">_xludf.IFS(DataSheet!$O1688="Central","Chris",DataSheet!$O1688="East","Erin",DataSheet!$O1688="South","Sam",DataSheet!$O1688="West","William")</f>
        <v>#NAME?</v>
      </c>
    </row>
    <row r="1689" spans="1:26" ht="15.75" customHeight="1">
      <c r="A1689" s="1">
        <v>2522</v>
      </c>
      <c r="B1689" s="1" t="s">
        <v>2935</v>
      </c>
      <c r="C1689" s="1" t="s">
        <v>126</v>
      </c>
      <c r="D1689" s="1">
        <v>0.04</v>
      </c>
      <c r="E1689" s="2">
        <v>1360.14</v>
      </c>
      <c r="F1689" s="2">
        <v>14.7</v>
      </c>
      <c r="G1689" s="1" t="s">
        <v>28</v>
      </c>
      <c r="H1689" s="1" t="s">
        <v>80</v>
      </c>
      <c r="I1689" s="1" t="s">
        <v>44</v>
      </c>
      <c r="J1689" s="1" t="s">
        <v>62</v>
      </c>
      <c r="K1689" s="1" t="s">
        <v>63</v>
      </c>
      <c r="L1689" s="1" t="s">
        <v>2936</v>
      </c>
      <c r="M1689" s="3">
        <v>0.59</v>
      </c>
      <c r="N1689" s="1" t="s">
        <v>34</v>
      </c>
      <c r="O1689" s="1" t="s">
        <v>121</v>
      </c>
      <c r="P1689" s="1" t="s">
        <v>656</v>
      </c>
      <c r="Q1689" s="1" t="s">
        <v>968</v>
      </c>
      <c r="R1689" s="1">
        <v>5401</v>
      </c>
      <c r="S1689" s="5" t="s">
        <v>2870</v>
      </c>
      <c r="T1689" s="5" t="s">
        <v>2888</v>
      </c>
      <c r="U1689" s="2">
        <v>2639.01</v>
      </c>
      <c r="V1689" s="1">
        <v>6</v>
      </c>
      <c r="W1689" s="4">
        <v>7303.05</v>
      </c>
      <c r="X1689" s="1">
        <v>87033</v>
      </c>
      <c r="Y1689" s="4">
        <f>DataSheet!$E1689-DataSheet!$D1689</f>
        <v>1360.1000000000001</v>
      </c>
      <c r="Z1689" s="1" t="e">
        <f t="array" aca="1" ref="Z1689" ca="1">_xludf.IFS(DataSheet!$O1689="Central","Chris",DataSheet!$O1689="East","Erin",DataSheet!$O1689="South","Sam",DataSheet!$O1689="West","William")</f>
        <v>#NAME?</v>
      </c>
    </row>
    <row r="1690" spans="1:26" ht="15.75" customHeight="1">
      <c r="A1690" s="1">
        <v>699</v>
      </c>
      <c r="B1690" s="1" t="s">
        <v>897</v>
      </c>
      <c r="C1690" s="1" t="s">
        <v>27</v>
      </c>
      <c r="D1690" s="1">
        <v>0.02</v>
      </c>
      <c r="E1690" s="2">
        <v>6.47</v>
      </c>
      <c r="F1690" s="2">
        <v>1.22</v>
      </c>
      <c r="G1690" s="1" t="s">
        <v>42</v>
      </c>
      <c r="H1690" s="1" t="s">
        <v>43</v>
      </c>
      <c r="I1690" s="1" t="s">
        <v>53</v>
      </c>
      <c r="J1690" s="1" t="s">
        <v>54</v>
      </c>
      <c r="K1690" s="1" t="s">
        <v>55</v>
      </c>
      <c r="L1690" s="1" t="s">
        <v>2937</v>
      </c>
      <c r="M1690" s="3">
        <v>0.4</v>
      </c>
      <c r="N1690" s="1" t="s">
        <v>34</v>
      </c>
      <c r="O1690" s="1" t="s">
        <v>65</v>
      </c>
      <c r="P1690" s="1" t="s">
        <v>99</v>
      </c>
      <c r="Q1690" s="1" t="s">
        <v>109</v>
      </c>
      <c r="R1690" s="1">
        <v>90041</v>
      </c>
      <c r="S1690" s="5" t="s">
        <v>2918</v>
      </c>
      <c r="T1690" s="5" t="s">
        <v>2873</v>
      </c>
      <c r="U1690" s="2">
        <v>40.200000000000003</v>
      </c>
      <c r="V1690" s="1">
        <v>30</v>
      </c>
      <c r="W1690" s="4">
        <v>193.95</v>
      </c>
      <c r="X1690" s="1">
        <v>55392</v>
      </c>
      <c r="Y1690" s="4">
        <f>DataSheet!$E1690-DataSheet!$D1690</f>
        <v>6.45</v>
      </c>
      <c r="Z1690" s="1" t="e">
        <f t="array" aca="1" ref="Z1690" ca="1">_xludf.IFS(DataSheet!$O1690="Central","Chris",DataSheet!$O1690="East","Erin",DataSheet!$O1690="South","Sam",DataSheet!$O1690="West","William")</f>
        <v>#NAME?</v>
      </c>
    </row>
    <row r="1691" spans="1:26" ht="15.75" customHeight="1">
      <c r="A1691" s="1">
        <v>699</v>
      </c>
      <c r="B1691" s="1" t="s">
        <v>897</v>
      </c>
      <c r="C1691" s="1" t="s">
        <v>27</v>
      </c>
      <c r="D1691" s="1">
        <v>7.0000000000000007E-2</v>
      </c>
      <c r="E1691" s="2">
        <v>2.84</v>
      </c>
      <c r="F1691" s="2">
        <v>0.93</v>
      </c>
      <c r="G1691" s="1" t="s">
        <v>42</v>
      </c>
      <c r="H1691" s="1" t="s">
        <v>43</v>
      </c>
      <c r="I1691" s="1" t="s">
        <v>53</v>
      </c>
      <c r="J1691" s="1" t="s">
        <v>54</v>
      </c>
      <c r="K1691" s="1" t="s">
        <v>55</v>
      </c>
      <c r="L1691" s="1" t="s">
        <v>308</v>
      </c>
      <c r="M1691" s="3">
        <v>0.54</v>
      </c>
      <c r="N1691" s="1" t="s">
        <v>34</v>
      </c>
      <c r="O1691" s="1" t="s">
        <v>65</v>
      </c>
      <c r="P1691" s="1" t="s">
        <v>99</v>
      </c>
      <c r="Q1691" s="1" t="s">
        <v>109</v>
      </c>
      <c r="R1691" s="1">
        <v>90041</v>
      </c>
      <c r="S1691" s="5" t="s">
        <v>2918</v>
      </c>
      <c r="T1691" s="5" t="s">
        <v>2888</v>
      </c>
      <c r="U1691" s="2">
        <v>3.21</v>
      </c>
      <c r="V1691" s="1">
        <v>59</v>
      </c>
      <c r="W1691" s="4">
        <v>158.80000000000001</v>
      </c>
      <c r="X1691" s="1">
        <v>55392</v>
      </c>
      <c r="Y1691" s="4">
        <f>DataSheet!$E1691-DataSheet!$D1691</f>
        <v>2.77</v>
      </c>
      <c r="Z1691" s="1" t="e">
        <f t="array" aca="1" ref="Z1691" ca="1">_xludf.IFS(DataSheet!$O1691="Central","Chris",DataSheet!$O1691="East","Erin",DataSheet!$O1691="South","Sam",DataSheet!$O1691="West","William")</f>
        <v>#NAME?</v>
      </c>
    </row>
    <row r="1692" spans="1:26" ht="15.75" customHeight="1">
      <c r="A1692" s="1">
        <v>711</v>
      </c>
      <c r="B1692" s="1" t="s">
        <v>2938</v>
      </c>
      <c r="C1692" s="1" t="s">
        <v>27</v>
      </c>
      <c r="D1692" s="1">
        <v>7.0000000000000007E-2</v>
      </c>
      <c r="E1692" s="2">
        <v>2.84</v>
      </c>
      <c r="F1692" s="2">
        <v>0.93</v>
      </c>
      <c r="G1692" s="1" t="s">
        <v>42</v>
      </c>
      <c r="H1692" s="1" t="s">
        <v>43</v>
      </c>
      <c r="I1692" s="1" t="s">
        <v>53</v>
      </c>
      <c r="J1692" s="1" t="s">
        <v>54</v>
      </c>
      <c r="K1692" s="1" t="s">
        <v>55</v>
      </c>
      <c r="L1692" s="1" t="s">
        <v>308</v>
      </c>
      <c r="M1692" s="3">
        <v>0.54</v>
      </c>
      <c r="N1692" s="1" t="s">
        <v>34</v>
      </c>
      <c r="O1692" s="1" t="s">
        <v>121</v>
      </c>
      <c r="P1692" s="1" t="s">
        <v>422</v>
      </c>
      <c r="Q1692" s="1" t="s">
        <v>2939</v>
      </c>
      <c r="R1692" s="1">
        <v>2152</v>
      </c>
      <c r="S1692" s="5" t="s">
        <v>2918</v>
      </c>
      <c r="T1692" s="5" t="s">
        <v>2888</v>
      </c>
      <c r="U1692" s="2">
        <v>3.8519999999999999</v>
      </c>
      <c r="V1692" s="1">
        <v>15</v>
      </c>
      <c r="W1692" s="4">
        <v>40.369999999999997</v>
      </c>
      <c r="X1692" s="1">
        <v>87978</v>
      </c>
      <c r="Y1692" s="4">
        <f>DataSheet!$E1692-DataSheet!$D1692</f>
        <v>2.77</v>
      </c>
      <c r="Z1692" s="1" t="e">
        <f t="array" aca="1" ref="Z1692" ca="1">_xludf.IFS(DataSheet!$O1692="Central","Chris",DataSheet!$O1692="East","Erin",DataSheet!$O1692="South","Sam",DataSheet!$O1692="West","William")</f>
        <v>#NAME?</v>
      </c>
    </row>
    <row r="1693" spans="1:26" ht="15.75" customHeight="1">
      <c r="A1693" s="1">
        <v>3045</v>
      </c>
      <c r="B1693" s="1" t="s">
        <v>2940</v>
      </c>
      <c r="C1693" s="1" t="s">
        <v>41</v>
      </c>
      <c r="D1693" s="1">
        <v>0</v>
      </c>
      <c r="E1693" s="2">
        <v>6.48</v>
      </c>
      <c r="F1693" s="2">
        <v>5.19</v>
      </c>
      <c r="G1693" s="1" t="s">
        <v>42</v>
      </c>
      <c r="H1693" s="1" t="s">
        <v>29</v>
      </c>
      <c r="I1693" s="1" t="s">
        <v>53</v>
      </c>
      <c r="J1693" s="1" t="s">
        <v>97</v>
      </c>
      <c r="K1693" s="1" t="s">
        <v>82</v>
      </c>
      <c r="L1693" s="1" t="s">
        <v>2941</v>
      </c>
      <c r="M1693" s="3">
        <v>0.37</v>
      </c>
      <c r="N1693" s="1" t="s">
        <v>34</v>
      </c>
      <c r="O1693" s="1" t="s">
        <v>57</v>
      </c>
      <c r="P1693" s="1" t="s">
        <v>559</v>
      </c>
      <c r="Q1693" s="1" t="s">
        <v>2942</v>
      </c>
      <c r="R1693" s="1">
        <v>66048</v>
      </c>
      <c r="S1693" s="5" t="s">
        <v>2918</v>
      </c>
      <c r="T1693" s="5" t="s">
        <v>2873</v>
      </c>
      <c r="U1693" s="2">
        <v>-14.074999999999999</v>
      </c>
      <c r="V1693" s="1">
        <v>12</v>
      </c>
      <c r="W1693" s="4">
        <v>84.04</v>
      </c>
      <c r="X1693" s="1">
        <v>86104</v>
      </c>
      <c r="Y1693" s="4">
        <f>DataSheet!$E1693-DataSheet!$D1693</f>
        <v>6.48</v>
      </c>
      <c r="Z1693" s="1" t="e">
        <f t="array" aca="1" ref="Z1693" ca="1">_xludf.IFS(DataSheet!$O1693="Central","Chris",DataSheet!$O1693="East","Erin",DataSheet!$O1693="South","Sam",DataSheet!$O1693="West","William")</f>
        <v>#NAME?</v>
      </c>
    </row>
    <row r="1694" spans="1:26" ht="15.75" customHeight="1">
      <c r="A1694" s="1">
        <v>1142</v>
      </c>
      <c r="B1694" s="1" t="s">
        <v>211</v>
      </c>
      <c r="C1694" s="1" t="s">
        <v>126</v>
      </c>
      <c r="D1694" s="1">
        <v>0.01</v>
      </c>
      <c r="E1694" s="2">
        <v>18.97</v>
      </c>
      <c r="F1694" s="2">
        <v>9.5399999999999991</v>
      </c>
      <c r="G1694" s="1" t="s">
        <v>42</v>
      </c>
      <c r="H1694" s="1" t="s">
        <v>80</v>
      </c>
      <c r="I1694" s="1" t="s">
        <v>53</v>
      </c>
      <c r="J1694" s="1" t="s">
        <v>97</v>
      </c>
      <c r="K1694" s="1" t="s">
        <v>82</v>
      </c>
      <c r="L1694" s="1" t="s">
        <v>500</v>
      </c>
      <c r="M1694" s="3">
        <v>0.37</v>
      </c>
      <c r="N1694" s="1" t="s">
        <v>34</v>
      </c>
      <c r="O1694" s="1" t="s">
        <v>57</v>
      </c>
      <c r="P1694" s="1" t="s">
        <v>199</v>
      </c>
      <c r="Q1694" s="1" t="s">
        <v>213</v>
      </c>
      <c r="R1694" s="1">
        <v>76706</v>
      </c>
      <c r="S1694" s="5" t="s">
        <v>2918</v>
      </c>
      <c r="T1694" s="5" t="s">
        <v>2901</v>
      </c>
      <c r="U1694" s="2">
        <v>85.875</v>
      </c>
      <c r="V1694" s="1">
        <v>11</v>
      </c>
      <c r="W1694" s="4">
        <v>227.67</v>
      </c>
      <c r="X1694" s="1">
        <v>86575</v>
      </c>
      <c r="Y1694" s="4">
        <f>DataSheet!$E1694-DataSheet!$D1694</f>
        <v>18.959999999999997</v>
      </c>
      <c r="Z1694" s="1" t="e">
        <f t="array" aca="1" ref="Z1694" ca="1">_xludf.IFS(DataSheet!$O1694="Central","Chris",DataSheet!$O1694="East","Erin",DataSheet!$O1694="South","Sam",DataSheet!$O1694="West","William")</f>
        <v>#NAME?</v>
      </c>
    </row>
    <row r="1695" spans="1:26" ht="15.75" customHeight="1">
      <c r="A1695" s="1">
        <v>2107</v>
      </c>
      <c r="B1695" s="1" t="s">
        <v>2943</v>
      </c>
      <c r="C1695" s="1" t="s">
        <v>126</v>
      </c>
      <c r="D1695" s="1">
        <v>0.05</v>
      </c>
      <c r="E1695" s="2">
        <v>399.98</v>
      </c>
      <c r="F1695" s="2">
        <v>12.06</v>
      </c>
      <c r="G1695" s="1" t="s">
        <v>28</v>
      </c>
      <c r="H1695" s="1" t="s">
        <v>103</v>
      </c>
      <c r="I1695" s="1" t="s">
        <v>44</v>
      </c>
      <c r="J1695" s="1" t="s">
        <v>62</v>
      </c>
      <c r="K1695" s="1" t="s">
        <v>32</v>
      </c>
      <c r="L1695" s="1" t="s">
        <v>195</v>
      </c>
      <c r="M1695" s="3">
        <v>0.56000000000000005</v>
      </c>
      <c r="N1695" s="1" t="s">
        <v>34</v>
      </c>
      <c r="O1695" s="1" t="s">
        <v>57</v>
      </c>
      <c r="P1695" s="1" t="s">
        <v>112</v>
      </c>
      <c r="Q1695" s="1" t="s">
        <v>555</v>
      </c>
      <c r="R1695" s="1">
        <v>60601</v>
      </c>
      <c r="S1695" s="5" t="s">
        <v>2918</v>
      </c>
      <c r="T1695" s="5" t="s">
        <v>2918</v>
      </c>
      <c r="U1695" s="2">
        <v>567.59</v>
      </c>
      <c r="V1695" s="1">
        <v>24</v>
      </c>
      <c r="W1695" s="4">
        <v>9666.7199999999993</v>
      </c>
      <c r="X1695" s="1">
        <v>39015</v>
      </c>
      <c r="Y1695" s="4">
        <f>DataSheet!$E1695-DataSheet!$D1695</f>
        <v>399.93</v>
      </c>
      <c r="Z1695" s="1" t="e">
        <f t="array" aca="1" ref="Z1695" ca="1">_xludf.IFS(DataSheet!$O1695="Central","Chris",DataSheet!$O1695="East","Erin",DataSheet!$O1695="South","Sam",DataSheet!$O1695="West","William")</f>
        <v>#NAME?</v>
      </c>
    </row>
    <row r="1696" spans="1:26" ht="15.75" customHeight="1">
      <c r="A1696" s="1">
        <v>2107</v>
      </c>
      <c r="B1696" s="1" t="s">
        <v>2943</v>
      </c>
      <c r="C1696" s="1" t="s">
        <v>126</v>
      </c>
      <c r="D1696" s="1">
        <v>7.0000000000000007E-2</v>
      </c>
      <c r="E1696" s="2">
        <v>6.48</v>
      </c>
      <c r="F1696" s="2">
        <v>5.74</v>
      </c>
      <c r="G1696" s="1" t="s">
        <v>42</v>
      </c>
      <c r="H1696" s="1" t="s">
        <v>103</v>
      </c>
      <c r="I1696" s="1" t="s">
        <v>53</v>
      </c>
      <c r="J1696" s="1" t="s">
        <v>97</v>
      </c>
      <c r="K1696" s="1" t="s">
        <v>82</v>
      </c>
      <c r="L1696" s="1" t="s">
        <v>2944</v>
      </c>
      <c r="M1696" s="3">
        <v>0.37</v>
      </c>
      <c r="N1696" s="1" t="s">
        <v>34</v>
      </c>
      <c r="O1696" s="1" t="s">
        <v>57</v>
      </c>
      <c r="P1696" s="1" t="s">
        <v>112</v>
      </c>
      <c r="Q1696" s="1" t="s">
        <v>555</v>
      </c>
      <c r="R1696" s="1">
        <v>60601</v>
      </c>
      <c r="S1696" s="5" t="s">
        <v>2918</v>
      </c>
      <c r="T1696" s="5" t="s">
        <v>2918</v>
      </c>
      <c r="U1696" s="2">
        <v>-28.45</v>
      </c>
      <c r="V1696" s="1">
        <v>20</v>
      </c>
      <c r="W1696" s="4">
        <v>134.58000000000001</v>
      </c>
      <c r="X1696" s="1">
        <v>39015</v>
      </c>
      <c r="Y1696" s="4">
        <f>DataSheet!$E1696-DataSheet!$D1696</f>
        <v>6.41</v>
      </c>
      <c r="Z1696" s="1" t="e">
        <f t="array" aca="1" ref="Z1696" ca="1">_xludf.IFS(DataSheet!$O1696="Central","Chris",DataSheet!$O1696="East","Erin",DataSheet!$O1696="South","Sam",DataSheet!$O1696="West","William")</f>
        <v>#NAME?</v>
      </c>
    </row>
    <row r="1697" spans="1:26" ht="15.75" customHeight="1">
      <c r="A1697" s="1">
        <v>2108</v>
      </c>
      <c r="B1697" s="1" t="s">
        <v>2945</v>
      </c>
      <c r="C1697" s="1" t="s">
        <v>126</v>
      </c>
      <c r="D1697" s="1">
        <v>7.0000000000000007E-2</v>
      </c>
      <c r="E1697" s="2">
        <v>6.48</v>
      </c>
      <c r="F1697" s="2">
        <v>5.74</v>
      </c>
      <c r="G1697" s="1" t="s">
        <v>42</v>
      </c>
      <c r="H1697" s="1" t="s">
        <v>103</v>
      </c>
      <c r="I1697" s="1" t="s">
        <v>53</v>
      </c>
      <c r="J1697" s="1" t="s">
        <v>97</v>
      </c>
      <c r="K1697" s="1" t="s">
        <v>82</v>
      </c>
      <c r="L1697" s="1" t="s">
        <v>2944</v>
      </c>
      <c r="M1697" s="3">
        <v>0.37</v>
      </c>
      <c r="N1697" s="1" t="s">
        <v>34</v>
      </c>
      <c r="O1697" s="1" t="s">
        <v>57</v>
      </c>
      <c r="P1697" s="1" t="s">
        <v>89</v>
      </c>
      <c r="Q1697" s="1" t="s">
        <v>2946</v>
      </c>
      <c r="R1697" s="1">
        <v>63129</v>
      </c>
      <c r="S1697" s="5" t="s">
        <v>2918</v>
      </c>
      <c r="T1697" s="5" t="s">
        <v>2918</v>
      </c>
      <c r="U1697" s="2">
        <v>-14.225</v>
      </c>
      <c r="V1697" s="1">
        <v>5</v>
      </c>
      <c r="W1697" s="4">
        <v>33.65</v>
      </c>
      <c r="X1697" s="1">
        <v>87862</v>
      </c>
      <c r="Y1697" s="4">
        <f>DataSheet!$E1697-DataSheet!$D1697</f>
        <v>6.41</v>
      </c>
      <c r="Z1697" s="1" t="e">
        <f t="array" aca="1" ref="Z1697" ca="1">_xludf.IFS(DataSheet!$O1697="Central","Chris",DataSheet!$O1697="East","Erin",DataSheet!$O1697="South","Sam",DataSheet!$O1697="West","William")</f>
        <v>#NAME?</v>
      </c>
    </row>
    <row r="1698" spans="1:26" ht="15.75" customHeight="1">
      <c r="A1698" s="1">
        <v>2848</v>
      </c>
      <c r="B1698" s="1" t="s">
        <v>2947</v>
      </c>
      <c r="C1698" s="1" t="s">
        <v>126</v>
      </c>
      <c r="D1698" s="1">
        <v>0</v>
      </c>
      <c r="E1698" s="2">
        <v>49.99</v>
      </c>
      <c r="F1698" s="2">
        <v>19.989999999999998</v>
      </c>
      <c r="G1698" s="1" t="s">
        <v>42</v>
      </c>
      <c r="H1698" s="1" t="s">
        <v>103</v>
      </c>
      <c r="I1698" s="1" t="s">
        <v>44</v>
      </c>
      <c r="J1698" s="1" t="s">
        <v>45</v>
      </c>
      <c r="K1698" s="1" t="s">
        <v>82</v>
      </c>
      <c r="L1698" s="1" t="s">
        <v>1346</v>
      </c>
      <c r="M1698" s="3">
        <v>0.41</v>
      </c>
      <c r="N1698" s="1" t="s">
        <v>34</v>
      </c>
      <c r="O1698" s="1" t="s">
        <v>35</v>
      </c>
      <c r="P1698" s="1" t="s">
        <v>418</v>
      </c>
      <c r="Q1698" s="1" t="s">
        <v>1716</v>
      </c>
      <c r="R1698" s="1">
        <v>38401</v>
      </c>
      <c r="S1698" s="5" t="s">
        <v>2918</v>
      </c>
      <c r="T1698" s="5" t="s">
        <v>2888</v>
      </c>
      <c r="U1698" s="2">
        <v>38.886000000000003</v>
      </c>
      <c r="V1698" s="1">
        <v>16</v>
      </c>
      <c r="W1698" s="4">
        <v>832.97</v>
      </c>
      <c r="X1698" s="1">
        <v>85929</v>
      </c>
      <c r="Y1698" s="4">
        <f>DataSheet!$E1698-DataSheet!$D1698</f>
        <v>49.99</v>
      </c>
      <c r="Z1698" s="1" t="e">
        <f t="array" aca="1" ref="Z1698" ca="1">_xludf.IFS(DataSheet!$O1698="Central","Chris",DataSheet!$O1698="East","Erin",DataSheet!$O1698="South","Sam",DataSheet!$O1698="West","William")</f>
        <v>#NAME?</v>
      </c>
    </row>
    <row r="1699" spans="1:26" ht="15.75" customHeight="1">
      <c r="A1699" s="1">
        <v>1106</v>
      </c>
      <c r="B1699" s="1" t="s">
        <v>2728</v>
      </c>
      <c r="C1699" s="1" t="s">
        <v>79</v>
      </c>
      <c r="D1699" s="1">
        <v>0.08</v>
      </c>
      <c r="E1699" s="2">
        <v>140.81</v>
      </c>
      <c r="F1699" s="2">
        <v>24.49</v>
      </c>
      <c r="G1699" s="1" t="s">
        <v>42</v>
      </c>
      <c r="H1699" s="1" t="s">
        <v>43</v>
      </c>
      <c r="I1699" s="1" t="s">
        <v>30</v>
      </c>
      <c r="J1699" s="1" t="s">
        <v>119</v>
      </c>
      <c r="K1699" s="1" t="s">
        <v>71</v>
      </c>
      <c r="L1699" s="1" t="s">
        <v>2948</v>
      </c>
      <c r="M1699" s="3">
        <v>0.56999999999999995</v>
      </c>
      <c r="N1699" s="1" t="s">
        <v>34</v>
      </c>
      <c r="O1699" s="1" t="s">
        <v>57</v>
      </c>
      <c r="P1699" s="1" t="s">
        <v>199</v>
      </c>
      <c r="Q1699" s="1" t="s">
        <v>576</v>
      </c>
      <c r="R1699" s="1">
        <v>75220</v>
      </c>
      <c r="S1699" s="5" t="s">
        <v>2918</v>
      </c>
      <c r="T1699" s="5" t="s">
        <v>2888</v>
      </c>
      <c r="U1699" s="2">
        <v>1232.79</v>
      </c>
      <c r="V1699" s="1">
        <v>81</v>
      </c>
      <c r="W1699" s="4">
        <v>11272.77</v>
      </c>
      <c r="X1699" s="1">
        <v>45824</v>
      </c>
      <c r="Y1699" s="4">
        <f>DataSheet!$E1699-DataSheet!$D1699</f>
        <v>140.72999999999999</v>
      </c>
      <c r="Z1699" s="1" t="e">
        <f t="array" aca="1" ref="Z1699" ca="1">_xludf.IFS(DataSheet!$O1699="Central","Chris",DataSheet!$O1699="East","Erin",DataSheet!$O1699="South","Sam",DataSheet!$O1699="West","William")</f>
        <v>#NAME?</v>
      </c>
    </row>
    <row r="1700" spans="1:26" ht="15.75" customHeight="1">
      <c r="A1700" s="1">
        <v>1340</v>
      </c>
      <c r="B1700" s="1" t="s">
        <v>1131</v>
      </c>
      <c r="C1700" s="1" t="s">
        <v>79</v>
      </c>
      <c r="D1700" s="1">
        <v>7.0000000000000007E-2</v>
      </c>
      <c r="E1700" s="2">
        <v>3.98</v>
      </c>
      <c r="F1700" s="2">
        <v>0.83</v>
      </c>
      <c r="G1700" s="1" t="s">
        <v>42</v>
      </c>
      <c r="H1700" s="1" t="s">
        <v>80</v>
      </c>
      <c r="I1700" s="1" t="s">
        <v>53</v>
      </c>
      <c r="J1700" s="1" t="s">
        <v>54</v>
      </c>
      <c r="K1700" s="1" t="s">
        <v>55</v>
      </c>
      <c r="L1700" s="1" t="s">
        <v>2949</v>
      </c>
      <c r="M1700" s="3">
        <v>0.51</v>
      </c>
      <c r="N1700" s="1" t="s">
        <v>34</v>
      </c>
      <c r="O1700" s="1" t="s">
        <v>121</v>
      </c>
      <c r="P1700" s="1" t="s">
        <v>122</v>
      </c>
      <c r="Q1700" s="1" t="s">
        <v>123</v>
      </c>
      <c r="R1700" s="1">
        <v>10170</v>
      </c>
      <c r="S1700" s="5" t="s">
        <v>2918</v>
      </c>
      <c r="T1700" s="5" t="s">
        <v>2901</v>
      </c>
      <c r="U1700" s="2">
        <v>27.38</v>
      </c>
      <c r="V1700" s="1">
        <v>76</v>
      </c>
      <c r="W1700" s="4">
        <v>282.85000000000002</v>
      </c>
      <c r="X1700" s="1">
        <v>24455</v>
      </c>
      <c r="Y1700" s="4">
        <f>DataSheet!$E1700-DataSheet!$D1700</f>
        <v>3.91</v>
      </c>
      <c r="Z1700" s="1" t="e">
        <f t="array" aca="1" ref="Z1700" ca="1">_xludf.IFS(DataSheet!$O1700="Central","Chris",DataSheet!$O1700="East","Erin",DataSheet!$O1700="South","Sam",DataSheet!$O1700="West","William")</f>
        <v>#NAME?</v>
      </c>
    </row>
    <row r="1701" spans="1:26" ht="15.75" customHeight="1">
      <c r="A1701" s="1">
        <v>1341</v>
      </c>
      <c r="B1701" s="1" t="s">
        <v>1135</v>
      </c>
      <c r="C1701" s="1" t="s">
        <v>79</v>
      </c>
      <c r="D1701" s="1">
        <v>0</v>
      </c>
      <c r="E1701" s="2">
        <v>20.89</v>
      </c>
      <c r="F1701" s="2">
        <v>1.99</v>
      </c>
      <c r="G1701" s="1" t="s">
        <v>42</v>
      </c>
      <c r="H1701" s="1" t="s">
        <v>80</v>
      </c>
      <c r="I1701" s="1" t="s">
        <v>44</v>
      </c>
      <c r="J1701" s="1" t="s">
        <v>45</v>
      </c>
      <c r="K1701" s="1" t="s">
        <v>46</v>
      </c>
      <c r="L1701" s="1" t="s">
        <v>2950</v>
      </c>
      <c r="M1701" s="3">
        <v>0.48</v>
      </c>
      <c r="N1701" s="1" t="s">
        <v>34</v>
      </c>
      <c r="O1701" s="1" t="s">
        <v>121</v>
      </c>
      <c r="P1701" s="1" t="s">
        <v>337</v>
      </c>
      <c r="Q1701" s="1" t="s">
        <v>1136</v>
      </c>
      <c r="R1701" s="1">
        <v>17201</v>
      </c>
      <c r="S1701" s="5" t="s">
        <v>2918</v>
      </c>
      <c r="T1701" s="5" t="s">
        <v>2888</v>
      </c>
      <c r="U1701" s="2">
        <v>-5.2949999999999999</v>
      </c>
      <c r="V1701" s="1">
        <v>4</v>
      </c>
      <c r="W1701" s="4">
        <v>84.56</v>
      </c>
      <c r="X1701" s="1">
        <v>91245</v>
      </c>
      <c r="Y1701" s="4">
        <f>DataSheet!$E1701-DataSheet!$D1701</f>
        <v>20.89</v>
      </c>
      <c r="Z1701" s="1" t="e">
        <f t="array" aca="1" ref="Z1701" ca="1">_xludf.IFS(DataSheet!$O1701="Central","Chris",DataSheet!$O1701="East","Erin",DataSheet!$O1701="South","Sam",DataSheet!$O1701="West","William")</f>
        <v>#NAME?</v>
      </c>
    </row>
    <row r="1702" spans="1:26" ht="15.75" customHeight="1">
      <c r="A1702" s="1">
        <v>1341</v>
      </c>
      <c r="B1702" s="1" t="s">
        <v>1135</v>
      </c>
      <c r="C1702" s="1" t="s">
        <v>79</v>
      </c>
      <c r="D1702" s="1">
        <v>7.0000000000000007E-2</v>
      </c>
      <c r="E1702" s="2">
        <v>3.98</v>
      </c>
      <c r="F1702" s="2">
        <v>0.83</v>
      </c>
      <c r="G1702" s="1" t="s">
        <v>42</v>
      </c>
      <c r="H1702" s="1" t="s">
        <v>80</v>
      </c>
      <c r="I1702" s="1" t="s">
        <v>53</v>
      </c>
      <c r="J1702" s="1" t="s">
        <v>54</v>
      </c>
      <c r="K1702" s="1" t="s">
        <v>55</v>
      </c>
      <c r="L1702" s="1" t="s">
        <v>2949</v>
      </c>
      <c r="M1702" s="3">
        <v>0.51</v>
      </c>
      <c r="N1702" s="1" t="s">
        <v>34</v>
      </c>
      <c r="O1702" s="1" t="s">
        <v>121</v>
      </c>
      <c r="P1702" s="1" t="s">
        <v>337</v>
      </c>
      <c r="Q1702" s="1" t="s">
        <v>1136</v>
      </c>
      <c r="R1702" s="1">
        <v>17201</v>
      </c>
      <c r="S1702" s="5" t="s">
        <v>2918</v>
      </c>
      <c r="T1702" s="5" t="s">
        <v>2901</v>
      </c>
      <c r="U1702" s="2">
        <v>41.07</v>
      </c>
      <c r="V1702" s="1">
        <v>19</v>
      </c>
      <c r="W1702" s="4">
        <v>70.709999999999994</v>
      </c>
      <c r="X1702" s="1">
        <v>91245</v>
      </c>
      <c r="Y1702" s="4">
        <f>DataSheet!$E1702-DataSheet!$D1702</f>
        <v>3.91</v>
      </c>
      <c r="Z1702" s="1" t="e">
        <f t="array" aca="1" ref="Z1702" ca="1">_xludf.IFS(DataSheet!$O1702="Central","Chris",DataSheet!$O1702="East","Erin",DataSheet!$O1702="South","Sam",DataSheet!$O1702="West","William")</f>
        <v>#NAME?</v>
      </c>
    </row>
    <row r="1703" spans="1:26" ht="15.75" customHeight="1">
      <c r="A1703" s="1">
        <v>2432</v>
      </c>
      <c r="B1703" s="1" t="s">
        <v>2716</v>
      </c>
      <c r="C1703" s="1" t="s">
        <v>79</v>
      </c>
      <c r="D1703" s="1">
        <v>0.09</v>
      </c>
      <c r="E1703" s="2">
        <v>5.4</v>
      </c>
      <c r="F1703" s="2">
        <v>7.78</v>
      </c>
      <c r="G1703" s="1" t="s">
        <v>96</v>
      </c>
      <c r="H1703" s="1" t="s">
        <v>43</v>
      </c>
      <c r="I1703" s="1" t="s">
        <v>53</v>
      </c>
      <c r="J1703" s="1" t="s">
        <v>81</v>
      </c>
      <c r="K1703" s="1" t="s">
        <v>82</v>
      </c>
      <c r="L1703" s="1" t="s">
        <v>1553</v>
      </c>
      <c r="M1703" s="3">
        <v>0.37</v>
      </c>
      <c r="N1703" s="1" t="s">
        <v>34</v>
      </c>
      <c r="O1703" s="1" t="s">
        <v>57</v>
      </c>
      <c r="P1703" s="1" t="s">
        <v>220</v>
      </c>
      <c r="Q1703" s="1" t="s">
        <v>2717</v>
      </c>
      <c r="R1703" s="1">
        <v>73110</v>
      </c>
      <c r="S1703" s="5" t="s">
        <v>2918</v>
      </c>
      <c r="T1703" s="5" t="s">
        <v>2888</v>
      </c>
      <c r="U1703" s="2">
        <v>-34.764499999999998</v>
      </c>
      <c r="V1703" s="1">
        <v>6</v>
      </c>
      <c r="W1703" s="4">
        <v>37.380000000000003</v>
      </c>
      <c r="X1703" s="1">
        <v>89097</v>
      </c>
      <c r="Y1703" s="4">
        <f>DataSheet!$E1703-DataSheet!$D1703</f>
        <v>5.3100000000000005</v>
      </c>
      <c r="Z1703" s="1" t="e">
        <f t="array" aca="1" ref="Z1703" ca="1">_xludf.IFS(DataSheet!$O1703="Central","Chris",DataSheet!$O1703="East","Erin",DataSheet!$O1703="South","Sam",DataSheet!$O1703="West","William")</f>
        <v>#NAME?</v>
      </c>
    </row>
    <row r="1704" spans="1:26" ht="15.75" customHeight="1">
      <c r="A1704" s="1">
        <v>1374</v>
      </c>
      <c r="B1704" s="1" t="s">
        <v>2951</v>
      </c>
      <c r="C1704" s="1" t="s">
        <v>27</v>
      </c>
      <c r="D1704" s="1">
        <v>0.06</v>
      </c>
      <c r="E1704" s="2">
        <v>44.01</v>
      </c>
      <c r="F1704" s="2">
        <v>3.5</v>
      </c>
      <c r="G1704" s="1" t="s">
        <v>42</v>
      </c>
      <c r="H1704" s="1" t="s">
        <v>80</v>
      </c>
      <c r="I1704" s="1" t="s">
        <v>53</v>
      </c>
      <c r="J1704" s="1" t="s">
        <v>104</v>
      </c>
      <c r="K1704" s="1" t="s">
        <v>82</v>
      </c>
      <c r="L1704" s="1" t="s">
        <v>2952</v>
      </c>
      <c r="M1704" s="3">
        <v>0.59</v>
      </c>
      <c r="N1704" s="1" t="s">
        <v>34</v>
      </c>
      <c r="O1704" s="1" t="s">
        <v>65</v>
      </c>
      <c r="P1704" s="1" t="s">
        <v>99</v>
      </c>
      <c r="Q1704" s="1" t="s">
        <v>2674</v>
      </c>
      <c r="R1704" s="1">
        <v>95207</v>
      </c>
      <c r="S1704" s="5" t="s">
        <v>2873</v>
      </c>
      <c r="T1704" s="5" t="s">
        <v>2888</v>
      </c>
      <c r="U1704" s="2">
        <v>-21.231999999999999</v>
      </c>
      <c r="V1704" s="1">
        <v>1</v>
      </c>
      <c r="W1704" s="4">
        <v>46.94</v>
      </c>
      <c r="X1704" s="1">
        <v>88212</v>
      </c>
      <c r="Y1704" s="4">
        <f>DataSheet!$E1704-DataSheet!$D1704</f>
        <v>43.949999999999996</v>
      </c>
      <c r="Z1704" s="1" t="e">
        <f t="array" aca="1" ref="Z1704" ca="1">_xludf.IFS(DataSheet!$O1704="Central","Chris",DataSheet!$O1704="East","Erin",DataSheet!$O1704="South","Sam",DataSheet!$O1704="West","William")</f>
        <v>#NAME?</v>
      </c>
    </row>
    <row r="1705" spans="1:26" ht="15.75" customHeight="1">
      <c r="A1705" s="1">
        <v>2794</v>
      </c>
      <c r="B1705" s="1" t="s">
        <v>1854</v>
      </c>
      <c r="C1705" s="1" t="s">
        <v>41</v>
      </c>
      <c r="D1705" s="1">
        <v>7.0000000000000007E-2</v>
      </c>
      <c r="E1705" s="2">
        <v>4.76</v>
      </c>
      <c r="F1705" s="2">
        <v>0.88</v>
      </c>
      <c r="G1705" s="1" t="s">
        <v>42</v>
      </c>
      <c r="H1705" s="1" t="s">
        <v>103</v>
      </c>
      <c r="I1705" s="1" t="s">
        <v>53</v>
      </c>
      <c r="J1705" s="1" t="s">
        <v>97</v>
      </c>
      <c r="K1705" s="1" t="s">
        <v>55</v>
      </c>
      <c r="L1705" s="1" t="s">
        <v>2574</v>
      </c>
      <c r="M1705" s="3">
        <v>0.39</v>
      </c>
      <c r="N1705" s="1" t="s">
        <v>34</v>
      </c>
      <c r="O1705" s="1" t="s">
        <v>57</v>
      </c>
      <c r="P1705" s="1" t="s">
        <v>226</v>
      </c>
      <c r="Q1705" s="1" t="s">
        <v>1855</v>
      </c>
      <c r="R1705" s="1">
        <v>50158</v>
      </c>
      <c r="S1705" s="5" t="s">
        <v>2873</v>
      </c>
      <c r="T1705" s="5" t="s">
        <v>2873</v>
      </c>
      <c r="U1705" s="2">
        <v>15.8148</v>
      </c>
      <c r="V1705" s="1">
        <v>5</v>
      </c>
      <c r="W1705" s="4">
        <v>22.92</v>
      </c>
      <c r="X1705" s="1">
        <v>87555</v>
      </c>
      <c r="Y1705" s="4">
        <f>DataSheet!$E1705-DataSheet!$D1705</f>
        <v>4.6899999999999995</v>
      </c>
      <c r="Z1705" s="1" t="e">
        <f t="array" aca="1" ref="Z1705" ca="1">_xludf.IFS(DataSheet!$O1705="Central","Chris",DataSheet!$O1705="East","Erin",DataSheet!$O1705="South","Sam",DataSheet!$O1705="West","William")</f>
        <v>#NAME?</v>
      </c>
    </row>
    <row r="1706" spans="1:26" ht="15.75" customHeight="1">
      <c r="A1706" s="1">
        <v>737</v>
      </c>
      <c r="B1706" s="1" t="s">
        <v>2953</v>
      </c>
      <c r="C1706" s="1" t="s">
        <v>52</v>
      </c>
      <c r="D1706" s="1">
        <v>0.02</v>
      </c>
      <c r="E1706" s="2">
        <v>48.04</v>
      </c>
      <c r="F1706" s="2">
        <v>5.79</v>
      </c>
      <c r="G1706" s="1" t="s">
        <v>42</v>
      </c>
      <c r="H1706" s="1" t="s">
        <v>43</v>
      </c>
      <c r="I1706" s="1" t="s">
        <v>53</v>
      </c>
      <c r="J1706" s="1" t="s">
        <v>97</v>
      </c>
      <c r="K1706" s="1" t="s">
        <v>82</v>
      </c>
      <c r="L1706" s="1" t="s">
        <v>2316</v>
      </c>
      <c r="M1706" s="3">
        <v>0.37</v>
      </c>
      <c r="N1706" s="1" t="s">
        <v>34</v>
      </c>
      <c r="O1706" s="1" t="s">
        <v>121</v>
      </c>
      <c r="P1706" s="1" t="s">
        <v>415</v>
      </c>
      <c r="Q1706" s="1" t="s">
        <v>2954</v>
      </c>
      <c r="R1706" s="1">
        <v>7003</v>
      </c>
      <c r="S1706" s="5" t="s">
        <v>2873</v>
      </c>
      <c r="T1706" s="5" t="s">
        <v>2955</v>
      </c>
      <c r="U1706" s="2">
        <v>422.45249999999999</v>
      </c>
      <c r="V1706" s="1">
        <v>12</v>
      </c>
      <c r="W1706" s="4">
        <v>612.25</v>
      </c>
      <c r="X1706" s="1">
        <v>90360</v>
      </c>
      <c r="Y1706" s="4">
        <f>DataSheet!$E1706-DataSheet!$D1706</f>
        <v>48.019999999999996</v>
      </c>
      <c r="Z1706" s="1" t="e">
        <f t="array" aca="1" ref="Z1706" ca="1">_xludf.IFS(DataSheet!$O1706="Central","Chris",DataSheet!$O1706="East","Erin",DataSheet!$O1706="South","Sam",DataSheet!$O1706="West","William")</f>
        <v>#NAME?</v>
      </c>
    </row>
    <row r="1707" spans="1:26" ht="15.75" customHeight="1">
      <c r="A1707" s="1">
        <v>1384</v>
      </c>
      <c r="B1707" s="1" t="s">
        <v>2956</v>
      </c>
      <c r="C1707" s="1" t="s">
        <v>52</v>
      </c>
      <c r="D1707" s="1">
        <v>0.02</v>
      </c>
      <c r="E1707" s="2">
        <v>70.97</v>
      </c>
      <c r="F1707" s="2">
        <v>3.5</v>
      </c>
      <c r="G1707" s="1" t="s">
        <v>42</v>
      </c>
      <c r="H1707" s="1" t="s">
        <v>43</v>
      </c>
      <c r="I1707" s="1" t="s">
        <v>53</v>
      </c>
      <c r="J1707" s="1" t="s">
        <v>104</v>
      </c>
      <c r="K1707" s="1" t="s">
        <v>82</v>
      </c>
      <c r="L1707" s="1" t="s">
        <v>2289</v>
      </c>
      <c r="M1707" s="3">
        <v>0.59</v>
      </c>
      <c r="N1707" s="1" t="s">
        <v>34</v>
      </c>
      <c r="O1707" s="1" t="s">
        <v>35</v>
      </c>
      <c r="P1707" s="1" t="s">
        <v>256</v>
      </c>
      <c r="Q1707" s="1" t="s">
        <v>2892</v>
      </c>
      <c r="R1707" s="1">
        <v>22304</v>
      </c>
      <c r="S1707" s="5" t="s">
        <v>2873</v>
      </c>
      <c r="T1707" s="5" t="s">
        <v>2955</v>
      </c>
      <c r="U1707" s="2">
        <v>23.616</v>
      </c>
      <c r="V1707" s="1">
        <v>21</v>
      </c>
      <c r="W1707" s="4">
        <v>1533.59</v>
      </c>
      <c r="X1707" s="1">
        <v>89408</v>
      </c>
      <c r="Y1707" s="4">
        <f>DataSheet!$E1707-DataSheet!$D1707</f>
        <v>70.95</v>
      </c>
      <c r="Z1707" s="1" t="e">
        <f t="array" aca="1" ref="Z1707" ca="1">_xludf.IFS(DataSheet!$O1707="Central","Chris",DataSheet!$O1707="East","Erin",DataSheet!$O1707="South","Sam",DataSheet!$O1707="West","William")</f>
        <v>#NAME?</v>
      </c>
    </row>
    <row r="1708" spans="1:26" ht="15.75" customHeight="1">
      <c r="A1708" s="1">
        <v>1672</v>
      </c>
      <c r="B1708" s="1" t="s">
        <v>2957</v>
      </c>
      <c r="C1708" s="1" t="s">
        <v>52</v>
      </c>
      <c r="D1708" s="1">
        <v>0.02</v>
      </c>
      <c r="E1708" s="2">
        <v>284.98</v>
      </c>
      <c r="F1708" s="2">
        <v>69.55</v>
      </c>
      <c r="G1708" s="1" t="s">
        <v>28</v>
      </c>
      <c r="H1708" s="1" t="s">
        <v>29</v>
      </c>
      <c r="I1708" s="1" t="s">
        <v>30</v>
      </c>
      <c r="J1708" s="1" t="s">
        <v>119</v>
      </c>
      <c r="K1708" s="1" t="s">
        <v>63</v>
      </c>
      <c r="L1708" s="1" t="s">
        <v>1479</v>
      </c>
      <c r="M1708" s="3">
        <v>0.6</v>
      </c>
      <c r="N1708" s="1" t="s">
        <v>34</v>
      </c>
      <c r="O1708" s="1" t="s">
        <v>35</v>
      </c>
      <c r="P1708" s="1" t="s">
        <v>256</v>
      </c>
      <c r="Q1708" s="1" t="s">
        <v>2958</v>
      </c>
      <c r="R1708" s="1">
        <v>22901</v>
      </c>
      <c r="S1708" s="5" t="s">
        <v>2873</v>
      </c>
      <c r="T1708" s="5" t="s">
        <v>2926</v>
      </c>
      <c r="U1708" s="2">
        <v>15.528</v>
      </c>
      <c r="V1708" s="1">
        <v>3</v>
      </c>
      <c r="W1708" s="4">
        <v>926.3</v>
      </c>
      <c r="X1708" s="1">
        <v>86723</v>
      </c>
      <c r="Y1708" s="4">
        <f>DataSheet!$E1708-DataSheet!$D1708</f>
        <v>284.96000000000004</v>
      </c>
      <c r="Z1708" s="1" t="e">
        <f t="array" aca="1" ref="Z1708" ca="1">_xludf.IFS(DataSheet!$O1708="Central","Chris",DataSheet!$O1708="East","Erin",DataSheet!$O1708="South","Sam",DataSheet!$O1708="West","William")</f>
        <v>#NAME?</v>
      </c>
    </row>
    <row r="1709" spans="1:26" ht="15.75" customHeight="1">
      <c r="A1709" s="1">
        <v>1672</v>
      </c>
      <c r="B1709" s="1" t="s">
        <v>2957</v>
      </c>
      <c r="C1709" s="1" t="s">
        <v>52</v>
      </c>
      <c r="D1709" s="1">
        <v>0.08</v>
      </c>
      <c r="E1709" s="2">
        <v>55.48</v>
      </c>
      <c r="F1709" s="2">
        <v>14.3</v>
      </c>
      <c r="G1709" s="1" t="s">
        <v>42</v>
      </c>
      <c r="H1709" s="1" t="s">
        <v>29</v>
      </c>
      <c r="I1709" s="1" t="s">
        <v>53</v>
      </c>
      <c r="J1709" s="1" t="s">
        <v>97</v>
      </c>
      <c r="K1709" s="1" t="s">
        <v>82</v>
      </c>
      <c r="L1709" s="1" t="s">
        <v>882</v>
      </c>
      <c r="M1709" s="3">
        <v>0.37</v>
      </c>
      <c r="N1709" s="1" t="s">
        <v>34</v>
      </c>
      <c r="O1709" s="1" t="s">
        <v>35</v>
      </c>
      <c r="P1709" s="1" t="s">
        <v>256</v>
      </c>
      <c r="Q1709" s="1" t="s">
        <v>2958</v>
      </c>
      <c r="R1709" s="1">
        <v>22901</v>
      </c>
      <c r="S1709" s="5" t="s">
        <v>2873</v>
      </c>
      <c r="T1709" s="5" t="s">
        <v>2901</v>
      </c>
      <c r="U1709" s="2">
        <v>-225.56379999999999</v>
      </c>
      <c r="V1709" s="1">
        <v>17</v>
      </c>
      <c r="W1709" s="4">
        <v>942.53</v>
      </c>
      <c r="X1709" s="1">
        <v>86723</v>
      </c>
      <c r="Y1709" s="4">
        <f>DataSheet!$E1709-DataSheet!$D1709</f>
        <v>55.4</v>
      </c>
      <c r="Z1709" s="1" t="e">
        <f t="array" aca="1" ref="Z1709" ca="1">_xludf.IFS(DataSheet!$O1709="Central","Chris",DataSheet!$O1709="East","Erin",DataSheet!$O1709="South","Sam",DataSheet!$O1709="West","William")</f>
        <v>#NAME?</v>
      </c>
    </row>
    <row r="1710" spans="1:26" ht="15.75" customHeight="1">
      <c r="A1710" s="1">
        <v>3397</v>
      </c>
      <c r="B1710" s="1" t="s">
        <v>1660</v>
      </c>
      <c r="C1710" s="1" t="s">
        <v>52</v>
      </c>
      <c r="D1710" s="1">
        <v>0</v>
      </c>
      <c r="E1710" s="2">
        <v>1270.99</v>
      </c>
      <c r="F1710" s="2">
        <v>19.989999999999998</v>
      </c>
      <c r="G1710" s="1" t="s">
        <v>42</v>
      </c>
      <c r="H1710" s="1" t="s">
        <v>29</v>
      </c>
      <c r="I1710" s="1" t="s">
        <v>53</v>
      </c>
      <c r="J1710" s="1" t="s">
        <v>81</v>
      </c>
      <c r="K1710" s="1" t="s">
        <v>82</v>
      </c>
      <c r="L1710" s="1" t="s">
        <v>676</v>
      </c>
      <c r="M1710" s="3">
        <v>0.35</v>
      </c>
      <c r="N1710" s="1" t="s">
        <v>34</v>
      </c>
      <c r="O1710" s="1" t="s">
        <v>57</v>
      </c>
      <c r="P1710" s="1" t="s">
        <v>112</v>
      </c>
      <c r="Q1710" s="1" t="s">
        <v>1662</v>
      </c>
      <c r="R1710" s="1">
        <v>61832</v>
      </c>
      <c r="S1710" s="5" t="s">
        <v>2873</v>
      </c>
      <c r="T1710" s="5" t="s">
        <v>2901</v>
      </c>
      <c r="U1710" s="2">
        <v>6384.4389000000001</v>
      </c>
      <c r="V1710" s="1">
        <v>7</v>
      </c>
      <c r="W1710" s="4">
        <v>9252.81</v>
      </c>
      <c r="X1710" s="1">
        <v>87535</v>
      </c>
      <c r="Y1710" s="4">
        <f>DataSheet!$E1710-DataSheet!$D1710</f>
        <v>1270.99</v>
      </c>
      <c r="Z1710" s="1" t="e">
        <f t="array" aca="1" ref="Z1710" ca="1">_xludf.IFS(DataSheet!$O1710="Central","Chris",DataSheet!$O1710="East","Erin",DataSheet!$O1710="South","Sam",DataSheet!$O1710="West","William")</f>
        <v>#NAME?</v>
      </c>
    </row>
    <row r="1711" spans="1:26" ht="15.75" customHeight="1">
      <c r="A1711" s="1">
        <v>92</v>
      </c>
      <c r="B1711" s="1" t="s">
        <v>2686</v>
      </c>
      <c r="C1711" s="1" t="s">
        <v>126</v>
      </c>
      <c r="D1711" s="1">
        <v>0.04</v>
      </c>
      <c r="E1711" s="2">
        <v>12.98</v>
      </c>
      <c r="F1711" s="2">
        <v>3.14</v>
      </c>
      <c r="G1711" s="1" t="s">
        <v>96</v>
      </c>
      <c r="H1711" s="1" t="s">
        <v>103</v>
      </c>
      <c r="I1711" s="1" t="s">
        <v>53</v>
      </c>
      <c r="J1711" s="1" t="s">
        <v>591</v>
      </c>
      <c r="K1711" s="1" t="s">
        <v>46</v>
      </c>
      <c r="L1711" s="1" t="s">
        <v>592</v>
      </c>
      <c r="M1711" s="3">
        <v>0.6</v>
      </c>
      <c r="N1711" s="1" t="s">
        <v>34</v>
      </c>
      <c r="O1711" s="1" t="s">
        <v>35</v>
      </c>
      <c r="P1711" s="1" t="s">
        <v>178</v>
      </c>
      <c r="Q1711" s="1" t="s">
        <v>2688</v>
      </c>
      <c r="R1711" s="1">
        <v>70056</v>
      </c>
      <c r="S1711" s="5" t="s">
        <v>2873</v>
      </c>
      <c r="T1711" s="5" t="s">
        <v>2901</v>
      </c>
      <c r="U1711" s="2">
        <v>22.818000000000001</v>
      </c>
      <c r="V1711" s="1">
        <v>16</v>
      </c>
      <c r="W1711" s="4">
        <v>216.04</v>
      </c>
      <c r="X1711" s="1">
        <v>87178</v>
      </c>
      <c r="Y1711" s="4">
        <f>DataSheet!$E1711-DataSheet!$D1711</f>
        <v>12.940000000000001</v>
      </c>
      <c r="Z1711" s="1" t="e">
        <f t="array" aca="1" ref="Z1711" ca="1">_xludf.IFS(DataSheet!$O1711="Central","Chris",DataSheet!$O1711="East","Erin",DataSheet!$O1711="South","Sam",DataSheet!$O1711="West","William")</f>
        <v>#NAME?</v>
      </c>
    </row>
    <row r="1712" spans="1:26" ht="15.75" customHeight="1">
      <c r="A1712" s="1">
        <v>2583</v>
      </c>
      <c r="B1712" s="1" t="s">
        <v>2959</v>
      </c>
      <c r="C1712" s="1" t="s">
        <v>126</v>
      </c>
      <c r="D1712" s="1">
        <v>0.04</v>
      </c>
      <c r="E1712" s="2">
        <v>510.14</v>
      </c>
      <c r="F1712" s="2">
        <v>14.7</v>
      </c>
      <c r="G1712" s="1" t="s">
        <v>28</v>
      </c>
      <c r="H1712" s="1" t="s">
        <v>80</v>
      </c>
      <c r="I1712" s="1" t="s">
        <v>44</v>
      </c>
      <c r="J1712" s="1" t="s">
        <v>62</v>
      </c>
      <c r="K1712" s="1" t="s">
        <v>63</v>
      </c>
      <c r="L1712" s="1" t="s">
        <v>2960</v>
      </c>
      <c r="M1712" s="3">
        <v>0.56000000000000005</v>
      </c>
      <c r="N1712" s="1" t="s">
        <v>34</v>
      </c>
      <c r="O1712" s="1" t="s">
        <v>57</v>
      </c>
      <c r="P1712" s="1" t="s">
        <v>305</v>
      </c>
      <c r="Q1712" s="1" t="s">
        <v>2961</v>
      </c>
      <c r="R1712" s="1">
        <v>49423</v>
      </c>
      <c r="S1712" s="5" t="s">
        <v>2873</v>
      </c>
      <c r="T1712" s="5" t="s">
        <v>2901</v>
      </c>
      <c r="U1712" s="2">
        <v>-251.40389999999999</v>
      </c>
      <c r="V1712" s="1">
        <v>3</v>
      </c>
      <c r="W1712" s="4">
        <v>1527.97</v>
      </c>
      <c r="X1712" s="1">
        <v>89657</v>
      </c>
      <c r="Y1712" s="4">
        <f>DataSheet!$E1712-DataSheet!$D1712</f>
        <v>510.09999999999997</v>
      </c>
      <c r="Z1712" s="1" t="e">
        <f t="array" aca="1" ref="Z1712" ca="1">_xludf.IFS(DataSheet!$O1712="Central","Chris",DataSheet!$O1712="East","Erin",DataSheet!$O1712="South","Sam",DataSheet!$O1712="West","William")</f>
        <v>#NAME?</v>
      </c>
    </row>
    <row r="1713" spans="1:26" ht="15.75" customHeight="1">
      <c r="A1713" s="1">
        <v>2583</v>
      </c>
      <c r="B1713" s="1" t="s">
        <v>2959</v>
      </c>
      <c r="C1713" s="1" t="s">
        <v>126</v>
      </c>
      <c r="D1713" s="1">
        <v>0</v>
      </c>
      <c r="E1713" s="2">
        <v>4.76</v>
      </c>
      <c r="F1713" s="2">
        <v>3.01</v>
      </c>
      <c r="G1713" s="1" t="s">
        <v>42</v>
      </c>
      <c r="H1713" s="1" t="s">
        <v>80</v>
      </c>
      <c r="I1713" s="1" t="s">
        <v>53</v>
      </c>
      <c r="J1713" s="1" t="s">
        <v>97</v>
      </c>
      <c r="K1713" s="1" t="s">
        <v>55</v>
      </c>
      <c r="L1713" s="1" t="s">
        <v>2962</v>
      </c>
      <c r="M1713" s="3">
        <v>0.36</v>
      </c>
      <c r="N1713" s="1" t="s">
        <v>34</v>
      </c>
      <c r="O1713" s="1" t="s">
        <v>57</v>
      </c>
      <c r="P1713" s="1" t="s">
        <v>305</v>
      </c>
      <c r="Q1713" s="1" t="s">
        <v>2961</v>
      </c>
      <c r="R1713" s="1">
        <v>49423</v>
      </c>
      <c r="S1713" s="5" t="s">
        <v>2873</v>
      </c>
      <c r="T1713" s="5" t="s">
        <v>2901</v>
      </c>
      <c r="U1713" s="2">
        <v>-2.3450000000000002</v>
      </c>
      <c r="V1713" s="1">
        <v>23</v>
      </c>
      <c r="W1713" s="4">
        <v>110.86</v>
      </c>
      <c r="X1713" s="1">
        <v>89657</v>
      </c>
      <c r="Y1713" s="4">
        <f>DataSheet!$E1713-DataSheet!$D1713</f>
        <v>4.76</v>
      </c>
      <c r="Z1713" s="1" t="e">
        <f t="array" aca="1" ref="Z1713" ca="1">_xludf.IFS(DataSheet!$O1713="Central","Chris",DataSheet!$O1713="East","Erin",DataSheet!$O1713="South","Sam",DataSheet!$O1713="West","William")</f>
        <v>#NAME?</v>
      </c>
    </row>
    <row r="1714" spans="1:26" ht="15.75" customHeight="1">
      <c r="A1714" s="1">
        <v>2920</v>
      </c>
      <c r="B1714" s="1" t="s">
        <v>2963</v>
      </c>
      <c r="C1714" s="1" t="s">
        <v>126</v>
      </c>
      <c r="D1714" s="1">
        <v>0.05</v>
      </c>
      <c r="E1714" s="2">
        <v>535.64</v>
      </c>
      <c r="F1714" s="2">
        <v>14.7</v>
      </c>
      <c r="G1714" s="1" t="s">
        <v>28</v>
      </c>
      <c r="H1714" s="1" t="s">
        <v>80</v>
      </c>
      <c r="I1714" s="1" t="s">
        <v>44</v>
      </c>
      <c r="J1714" s="1" t="s">
        <v>62</v>
      </c>
      <c r="K1714" s="1" t="s">
        <v>63</v>
      </c>
      <c r="L1714" s="1" t="s">
        <v>1534</v>
      </c>
      <c r="M1714" s="3">
        <v>0.59</v>
      </c>
      <c r="N1714" s="1" t="s">
        <v>34</v>
      </c>
      <c r="O1714" s="1" t="s">
        <v>57</v>
      </c>
      <c r="P1714" s="1" t="s">
        <v>112</v>
      </c>
      <c r="Q1714" s="1" t="s">
        <v>555</v>
      </c>
      <c r="R1714" s="1">
        <v>60603</v>
      </c>
      <c r="S1714" s="5" t="s">
        <v>2873</v>
      </c>
      <c r="T1714" s="5" t="s">
        <v>2901</v>
      </c>
      <c r="U1714" s="2">
        <v>-1220.9145000000001</v>
      </c>
      <c r="V1714" s="1">
        <v>2</v>
      </c>
      <c r="W1714" s="4">
        <v>1068.5999999999999</v>
      </c>
      <c r="X1714" s="1">
        <v>59365</v>
      </c>
      <c r="Y1714" s="4">
        <f>DataSheet!$E1714-DataSheet!$D1714</f>
        <v>535.59</v>
      </c>
      <c r="Z1714" s="1" t="e">
        <f t="array" aca="1" ref="Z1714" ca="1">_xludf.IFS(DataSheet!$O1714="Central","Chris",DataSheet!$O1714="East","Erin",DataSheet!$O1714="South","Sam",DataSheet!$O1714="West","William")</f>
        <v>#NAME?</v>
      </c>
    </row>
    <row r="1715" spans="1:26" ht="15.75" customHeight="1">
      <c r="A1715" s="1">
        <v>3005</v>
      </c>
      <c r="B1715" s="1" t="s">
        <v>2964</v>
      </c>
      <c r="C1715" s="1" t="s">
        <v>27</v>
      </c>
      <c r="D1715" s="1">
        <v>0.05</v>
      </c>
      <c r="E1715" s="2">
        <v>122.99</v>
      </c>
      <c r="F1715" s="2">
        <v>19.989999999999998</v>
      </c>
      <c r="G1715" s="1" t="s">
        <v>96</v>
      </c>
      <c r="H1715" s="1" t="s">
        <v>103</v>
      </c>
      <c r="I1715" s="1" t="s">
        <v>53</v>
      </c>
      <c r="J1715" s="1" t="s">
        <v>81</v>
      </c>
      <c r="K1715" s="1" t="s">
        <v>82</v>
      </c>
      <c r="L1715" s="1" t="s">
        <v>2555</v>
      </c>
      <c r="M1715" s="3">
        <v>0.37</v>
      </c>
      <c r="N1715" s="1" t="s">
        <v>34</v>
      </c>
      <c r="O1715" s="1" t="s">
        <v>65</v>
      </c>
      <c r="P1715" s="1" t="s">
        <v>511</v>
      </c>
      <c r="Q1715" s="1" t="s">
        <v>1580</v>
      </c>
      <c r="R1715" s="1">
        <v>83814</v>
      </c>
      <c r="S1715" s="5" t="s">
        <v>2888</v>
      </c>
      <c r="T1715" s="5" t="s">
        <v>2965</v>
      </c>
      <c r="U1715" s="2">
        <v>1039.7541000000001</v>
      </c>
      <c r="V1715" s="1">
        <v>12</v>
      </c>
      <c r="W1715" s="4">
        <v>1506.89</v>
      </c>
      <c r="X1715" s="1">
        <v>91389</v>
      </c>
      <c r="Y1715" s="4">
        <f>DataSheet!$E1715-DataSheet!$D1715</f>
        <v>122.94</v>
      </c>
      <c r="Z1715" s="1" t="e">
        <f t="array" aca="1" ref="Z1715" ca="1">_xludf.IFS(DataSheet!$O1715="Central","Chris",DataSheet!$O1715="East","Erin",DataSheet!$O1715="South","Sam",DataSheet!$O1715="West","William")</f>
        <v>#NAME?</v>
      </c>
    </row>
    <row r="1716" spans="1:26" ht="15.75" customHeight="1">
      <c r="A1716" s="1">
        <v>2638</v>
      </c>
      <c r="B1716" s="1" t="s">
        <v>2966</v>
      </c>
      <c r="C1716" s="1" t="s">
        <v>52</v>
      </c>
      <c r="D1716" s="1">
        <v>0.05</v>
      </c>
      <c r="E1716" s="2">
        <v>100.97</v>
      </c>
      <c r="F1716" s="2">
        <v>7.18</v>
      </c>
      <c r="G1716" s="1" t="s">
        <v>96</v>
      </c>
      <c r="H1716" s="1" t="s">
        <v>43</v>
      </c>
      <c r="I1716" s="1" t="s">
        <v>44</v>
      </c>
      <c r="J1716" s="1" t="s">
        <v>45</v>
      </c>
      <c r="K1716" s="1" t="s">
        <v>82</v>
      </c>
      <c r="L1716" s="1" t="s">
        <v>2967</v>
      </c>
      <c r="M1716" s="3">
        <v>0.46</v>
      </c>
      <c r="N1716" s="1" t="s">
        <v>34</v>
      </c>
      <c r="O1716" s="1" t="s">
        <v>65</v>
      </c>
      <c r="P1716" s="1" t="s">
        <v>511</v>
      </c>
      <c r="Q1716" s="1" t="s">
        <v>2724</v>
      </c>
      <c r="R1716" s="1">
        <v>83704</v>
      </c>
      <c r="S1716" s="5" t="s">
        <v>2888</v>
      </c>
      <c r="T1716" s="5" t="s">
        <v>2888</v>
      </c>
      <c r="U1716" s="2">
        <v>881.46810000000005</v>
      </c>
      <c r="V1716" s="1">
        <v>13</v>
      </c>
      <c r="W1716" s="4">
        <v>1277.49</v>
      </c>
      <c r="X1716" s="1">
        <v>90951</v>
      </c>
      <c r="Y1716" s="4">
        <f>DataSheet!$E1716-DataSheet!$D1716</f>
        <v>100.92</v>
      </c>
      <c r="Z1716" s="1" t="e">
        <f t="array" aca="1" ref="Z1716" ca="1">_xludf.IFS(DataSheet!$O1716="Central","Chris",DataSheet!$O1716="East","Erin",DataSheet!$O1716="South","Sam",DataSheet!$O1716="West","William")</f>
        <v>#NAME?</v>
      </c>
    </row>
    <row r="1717" spans="1:26" ht="15.75" customHeight="1">
      <c r="A1717" s="1">
        <v>3137</v>
      </c>
      <c r="B1717" s="1" t="s">
        <v>2968</v>
      </c>
      <c r="C1717" s="1" t="s">
        <v>79</v>
      </c>
      <c r="D1717" s="1">
        <v>0.09</v>
      </c>
      <c r="E1717" s="2">
        <v>304.99</v>
      </c>
      <c r="F1717" s="2">
        <v>19.989999999999998</v>
      </c>
      <c r="G1717" s="1" t="s">
        <v>42</v>
      </c>
      <c r="H1717" s="1" t="s">
        <v>103</v>
      </c>
      <c r="I1717" s="1" t="s">
        <v>53</v>
      </c>
      <c r="J1717" s="1" t="s">
        <v>81</v>
      </c>
      <c r="K1717" s="1" t="s">
        <v>82</v>
      </c>
      <c r="L1717" s="1" t="s">
        <v>2969</v>
      </c>
      <c r="M1717" s="3">
        <v>0.4</v>
      </c>
      <c r="N1717" s="1" t="s">
        <v>34</v>
      </c>
      <c r="O1717" s="1" t="s">
        <v>121</v>
      </c>
      <c r="P1717" s="1" t="s">
        <v>1416</v>
      </c>
      <c r="Q1717" s="1" t="s">
        <v>2970</v>
      </c>
      <c r="R1717" s="1">
        <v>3246</v>
      </c>
      <c r="S1717" s="5" t="s">
        <v>2888</v>
      </c>
      <c r="T1717" s="5" t="s">
        <v>2901</v>
      </c>
      <c r="U1717" s="2">
        <v>1623.9494999999999</v>
      </c>
      <c r="V1717" s="1">
        <v>8</v>
      </c>
      <c r="W1717" s="4">
        <v>2353.5500000000002</v>
      </c>
      <c r="X1717" s="1">
        <v>86795</v>
      </c>
      <c r="Y1717" s="4">
        <f>DataSheet!$E1717-DataSheet!$D1717</f>
        <v>304.90000000000003</v>
      </c>
      <c r="Z1717" s="1" t="e">
        <f t="array" aca="1" ref="Z1717" ca="1">_xludf.IFS(DataSheet!$O1717="Central","Chris",DataSheet!$O1717="East","Erin",DataSheet!$O1717="South","Sam",DataSheet!$O1717="West","William")</f>
        <v>#NAME?</v>
      </c>
    </row>
    <row r="1718" spans="1:26" ht="15.75" customHeight="1">
      <c r="A1718" s="1">
        <v>349</v>
      </c>
      <c r="B1718" s="1" t="s">
        <v>135</v>
      </c>
      <c r="C1718" s="1" t="s">
        <v>27</v>
      </c>
      <c r="D1718" s="1">
        <v>0</v>
      </c>
      <c r="E1718" s="2">
        <v>8.34</v>
      </c>
      <c r="F1718" s="2">
        <v>2.64</v>
      </c>
      <c r="G1718" s="1" t="s">
        <v>96</v>
      </c>
      <c r="H1718" s="1" t="s">
        <v>80</v>
      </c>
      <c r="I1718" s="1" t="s">
        <v>53</v>
      </c>
      <c r="J1718" s="1" t="s">
        <v>591</v>
      </c>
      <c r="K1718" s="1" t="s">
        <v>46</v>
      </c>
      <c r="L1718" s="1" t="s">
        <v>921</v>
      </c>
      <c r="M1718" s="3">
        <v>0.59</v>
      </c>
      <c r="N1718" s="1" t="s">
        <v>34</v>
      </c>
      <c r="O1718" s="1" t="s">
        <v>35</v>
      </c>
      <c r="P1718" s="1" t="s">
        <v>133</v>
      </c>
      <c r="Q1718" s="1" t="s">
        <v>138</v>
      </c>
      <c r="R1718" s="1">
        <v>33132</v>
      </c>
      <c r="S1718" s="5" t="s">
        <v>2901</v>
      </c>
      <c r="T1718" s="5" t="s">
        <v>2965</v>
      </c>
      <c r="U1718" s="2">
        <v>5.8624999999999998</v>
      </c>
      <c r="V1718" s="1">
        <v>23</v>
      </c>
      <c r="W1718" s="4">
        <v>212.89</v>
      </c>
      <c r="X1718" s="1">
        <v>17446</v>
      </c>
      <c r="Y1718" s="4">
        <f>DataSheet!$E1718-DataSheet!$D1718</f>
        <v>8.34</v>
      </c>
      <c r="Z1718" s="1" t="e">
        <f t="array" aca="1" ref="Z1718" ca="1">_xludf.IFS(DataSheet!$O1718="Central","Chris",DataSheet!$O1718="East","Erin",DataSheet!$O1718="South","Sam",DataSheet!$O1718="West","William")</f>
        <v>#NAME?</v>
      </c>
    </row>
    <row r="1719" spans="1:26" ht="15.75" customHeight="1">
      <c r="A1719" s="1">
        <v>351</v>
      </c>
      <c r="B1719" s="1" t="s">
        <v>139</v>
      </c>
      <c r="C1719" s="1" t="s">
        <v>27</v>
      </c>
      <c r="D1719" s="1">
        <v>0</v>
      </c>
      <c r="E1719" s="2">
        <v>8.34</v>
      </c>
      <c r="F1719" s="2">
        <v>2.64</v>
      </c>
      <c r="G1719" s="1" t="s">
        <v>96</v>
      </c>
      <c r="H1719" s="1" t="s">
        <v>80</v>
      </c>
      <c r="I1719" s="1" t="s">
        <v>53</v>
      </c>
      <c r="J1719" s="1" t="s">
        <v>591</v>
      </c>
      <c r="K1719" s="1" t="s">
        <v>46</v>
      </c>
      <c r="L1719" s="1" t="s">
        <v>921</v>
      </c>
      <c r="M1719" s="3">
        <v>0.59</v>
      </c>
      <c r="N1719" s="1" t="s">
        <v>34</v>
      </c>
      <c r="O1719" s="1" t="s">
        <v>121</v>
      </c>
      <c r="P1719" s="1" t="s">
        <v>122</v>
      </c>
      <c r="Q1719" s="1" t="s">
        <v>140</v>
      </c>
      <c r="R1719" s="1">
        <v>13601</v>
      </c>
      <c r="S1719" s="5" t="s">
        <v>2901</v>
      </c>
      <c r="T1719" s="5" t="s">
        <v>2965</v>
      </c>
      <c r="U1719" s="2">
        <v>10.5</v>
      </c>
      <c r="V1719" s="1">
        <v>6</v>
      </c>
      <c r="W1719" s="4">
        <v>55.54</v>
      </c>
      <c r="X1719" s="1">
        <v>88685</v>
      </c>
      <c r="Y1719" s="4">
        <f>DataSheet!$E1719-DataSheet!$D1719</f>
        <v>8.34</v>
      </c>
      <c r="Z1719" s="1" t="e">
        <f t="array" aca="1" ref="Z1719" ca="1">_xludf.IFS(DataSheet!$O1719="Central","Chris",DataSheet!$O1719="East","Erin",DataSheet!$O1719="South","Sam",DataSheet!$O1719="West","William")</f>
        <v>#NAME?</v>
      </c>
    </row>
    <row r="1720" spans="1:26" ht="15.75" customHeight="1">
      <c r="A1720" s="1">
        <v>2584</v>
      </c>
      <c r="B1720" s="1" t="s">
        <v>2971</v>
      </c>
      <c r="C1720" s="1" t="s">
        <v>27</v>
      </c>
      <c r="D1720" s="1">
        <v>0.04</v>
      </c>
      <c r="E1720" s="2">
        <v>6.3</v>
      </c>
      <c r="F1720" s="2">
        <v>0.5</v>
      </c>
      <c r="G1720" s="1" t="s">
        <v>42</v>
      </c>
      <c r="H1720" s="1" t="s">
        <v>80</v>
      </c>
      <c r="I1720" s="1" t="s">
        <v>53</v>
      </c>
      <c r="J1720" s="1" t="s">
        <v>162</v>
      </c>
      <c r="K1720" s="1" t="s">
        <v>82</v>
      </c>
      <c r="L1720" s="1" t="s">
        <v>860</v>
      </c>
      <c r="M1720" s="3">
        <v>0.39</v>
      </c>
      <c r="N1720" s="1" t="s">
        <v>34</v>
      </c>
      <c r="O1720" s="1" t="s">
        <v>57</v>
      </c>
      <c r="P1720" s="1" t="s">
        <v>305</v>
      </c>
      <c r="Q1720" s="1" t="s">
        <v>2972</v>
      </c>
      <c r="R1720" s="1">
        <v>48141</v>
      </c>
      <c r="S1720" s="5" t="s">
        <v>2901</v>
      </c>
      <c r="T1720" s="5" t="s">
        <v>2965</v>
      </c>
      <c r="U1720" s="2">
        <v>67.606200000000001</v>
      </c>
      <c r="V1720" s="1">
        <v>15</v>
      </c>
      <c r="W1720" s="4">
        <v>97.98</v>
      </c>
      <c r="X1720" s="1">
        <v>89658</v>
      </c>
      <c r="Y1720" s="4">
        <f>DataSheet!$E1720-DataSheet!$D1720</f>
        <v>6.26</v>
      </c>
      <c r="Z1720" s="1" t="e">
        <f t="array" aca="1" ref="Z1720" ca="1">_xludf.IFS(DataSheet!$O1720="Central","Chris",DataSheet!$O1720="East","Erin",DataSheet!$O1720="South","Sam",DataSheet!$O1720="West","William")</f>
        <v>#NAME?</v>
      </c>
    </row>
    <row r="1721" spans="1:26" ht="15.75" customHeight="1">
      <c r="A1721" s="1">
        <v>1151</v>
      </c>
      <c r="B1721" s="1" t="s">
        <v>2973</v>
      </c>
      <c r="C1721" s="1" t="s">
        <v>52</v>
      </c>
      <c r="D1721" s="1">
        <v>0.05</v>
      </c>
      <c r="E1721" s="2">
        <v>7.59</v>
      </c>
      <c r="F1721" s="2">
        <v>4</v>
      </c>
      <c r="G1721" s="1" t="s">
        <v>42</v>
      </c>
      <c r="H1721" s="1" t="s">
        <v>103</v>
      </c>
      <c r="I1721" s="1" t="s">
        <v>30</v>
      </c>
      <c r="J1721" s="1" t="s">
        <v>136</v>
      </c>
      <c r="K1721" s="1" t="s">
        <v>55</v>
      </c>
      <c r="L1721" s="1" t="s">
        <v>1768</v>
      </c>
      <c r="M1721" s="3">
        <v>0.42</v>
      </c>
      <c r="N1721" s="1" t="s">
        <v>34</v>
      </c>
      <c r="O1721" s="1" t="s">
        <v>121</v>
      </c>
      <c r="P1721" s="1" t="s">
        <v>422</v>
      </c>
      <c r="Q1721" s="1" t="s">
        <v>2974</v>
      </c>
      <c r="R1721" s="1">
        <v>1075</v>
      </c>
      <c r="S1721" s="5" t="s">
        <v>2901</v>
      </c>
      <c r="T1721" s="5" t="s">
        <v>2901</v>
      </c>
      <c r="U1721" s="2">
        <v>6.0926999999999998</v>
      </c>
      <c r="V1721" s="1">
        <v>1</v>
      </c>
      <c r="W1721" s="4">
        <v>8.83</v>
      </c>
      <c r="X1721" s="1">
        <v>91344</v>
      </c>
      <c r="Y1721" s="4">
        <f>DataSheet!$E1721-DataSheet!$D1721</f>
        <v>7.54</v>
      </c>
      <c r="Z1721" s="1" t="e">
        <f t="array" aca="1" ref="Z1721" ca="1">_xludf.IFS(DataSheet!$O1721="Central","Chris",DataSheet!$O1721="East","Erin",DataSheet!$O1721="South","Sam",DataSheet!$O1721="West","William")</f>
        <v>#NAME?</v>
      </c>
    </row>
    <row r="1722" spans="1:26" ht="15.75" customHeight="1">
      <c r="A1722" s="1">
        <v>218</v>
      </c>
      <c r="B1722" s="1" t="s">
        <v>2975</v>
      </c>
      <c r="C1722" s="1" t="s">
        <v>126</v>
      </c>
      <c r="D1722" s="1">
        <v>0.05</v>
      </c>
      <c r="E1722" s="2">
        <v>119.99</v>
      </c>
      <c r="F1722" s="2">
        <v>56.14</v>
      </c>
      <c r="G1722" s="1" t="s">
        <v>28</v>
      </c>
      <c r="H1722" s="1" t="s">
        <v>43</v>
      </c>
      <c r="I1722" s="1" t="s">
        <v>44</v>
      </c>
      <c r="J1722" s="1" t="s">
        <v>62</v>
      </c>
      <c r="K1722" s="1" t="s">
        <v>32</v>
      </c>
      <c r="L1722" s="1" t="s">
        <v>610</v>
      </c>
      <c r="M1722" s="3">
        <v>0.39</v>
      </c>
      <c r="N1722" s="1" t="s">
        <v>34</v>
      </c>
      <c r="O1722" s="1" t="s">
        <v>65</v>
      </c>
      <c r="P1722" s="1" t="s">
        <v>156</v>
      </c>
      <c r="Q1722" s="1" t="s">
        <v>989</v>
      </c>
      <c r="R1722" s="1">
        <v>84107</v>
      </c>
      <c r="S1722" s="5" t="s">
        <v>2901</v>
      </c>
      <c r="T1722" s="5" t="s">
        <v>2965</v>
      </c>
      <c r="U1722" s="2">
        <v>-102.5121</v>
      </c>
      <c r="V1722" s="1">
        <v>6</v>
      </c>
      <c r="W1722" s="4">
        <v>730.37</v>
      </c>
      <c r="X1722" s="1">
        <v>88048</v>
      </c>
      <c r="Y1722" s="4">
        <f>DataSheet!$E1722-DataSheet!$D1722</f>
        <v>119.94</v>
      </c>
      <c r="Z1722" s="1" t="e">
        <f t="array" aca="1" ref="Z1722" ca="1">_xludf.IFS(DataSheet!$O1722="Central","Chris",DataSheet!$O1722="East","Erin",DataSheet!$O1722="South","Sam",DataSheet!$O1722="West","William")</f>
        <v>#NAME?</v>
      </c>
    </row>
    <row r="1723" spans="1:26" ht="15.75" customHeight="1">
      <c r="A1723" s="1">
        <v>3361</v>
      </c>
      <c r="B1723" s="1" t="s">
        <v>844</v>
      </c>
      <c r="C1723" s="1" t="s">
        <v>126</v>
      </c>
      <c r="D1723" s="1">
        <v>0.03</v>
      </c>
      <c r="E1723" s="2">
        <v>4.9800000000000004</v>
      </c>
      <c r="F1723" s="2">
        <v>4.95</v>
      </c>
      <c r="G1723" s="1" t="s">
        <v>42</v>
      </c>
      <c r="H1723" s="1" t="s">
        <v>80</v>
      </c>
      <c r="I1723" s="1" t="s">
        <v>53</v>
      </c>
      <c r="J1723" s="1" t="s">
        <v>81</v>
      </c>
      <c r="K1723" s="1" t="s">
        <v>82</v>
      </c>
      <c r="L1723" s="1" t="s">
        <v>2769</v>
      </c>
      <c r="M1723" s="3">
        <v>0.37</v>
      </c>
      <c r="N1723" s="1" t="s">
        <v>34</v>
      </c>
      <c r="O1723" s="1" t="s">
        <v>57</v>
      </c>
      <c r="P1723" s="1" t="s">
        <v>375</v>
      </c>
      <c r="Q1723" s="1" t="s">
        <v>846</v>
      </c>
      <c r="R1723" s="1">
        <v>53095</v>
      </c>
      <c r="S1723" s="5" t="s">
        <v>2901</v>
      </c>
      <c r="T1723" s="5" t="s">
        <v>2965</v>
      </c>
      <c r="U1723" s="2">
        <v>-47.995249999999999</v>
      </c>
      <c r="V1723" s="1">
        <v>19</v>
      </c>
      <c r="W1723" s="4">
        <v>95</v>
      </c>
      <c r="X1723" s="1">
        <v>91438</v>
      </c>
      <c r="Y1723" s="4">
        <f>DataSheet!$E1723-DataSheet!$D1723</f>
        <v>4.95</v>
      </c>
      <c r="Z1723" s="1" t="e">
        <f t="array" aca="1" ref="Z1723" ca="1">_xludf.IFS(DataSheet!$O1723="Central","Chris",DataSheet!$O1723="East","Erin",DataSheet!$O1723="South","Sam",DataSheet!$O1723="West","William")</f>
        <v>#NAME?</v>
      </c>
    </row>
    <row r="1724" spans="1:26" ht="15.75" customHeight="1">
      <c r="A1724" s="1">
        <v>326</v>
      </c>
      <c r="B1724" s="1" t="s">
        <v>2976</v>
      </c>
      <c r="C1724" s="1" t="s">
        <v>79</v>
      </c>
      <c r="D1724" s="1">
        <v>0.06</v>
      </c>
      <c r="E1724" s="2">
        <v>7.99</v>
      </c>
      <c r="F1724" s="2">
        <v>5.03</v>
      </c>
      <c r="G1724" s="1" t="s">
        <v>42</v>
      </c>
      <c r="H1724" s="1" t="s">
        <v>43</v>
      </c>
      <c r="I1724" s="1" t="s">
        <v>44</v>
      </c>
      <c r="J1724" s="1" t="s">
        <v>145</v>
      </c>
      <c r="K1724" s="1" t="s">
        <v>154</v>
      </c>
      <c r="L1724" s="1" t="s">
        <v>486</v>
      </c>
      <c r="M1724" s="3">
        <v>0.6</v>
      </c>
      <c r="N1724" s="1" t="s">
        <v>34</v>
      </c>
      <c r="O1724" s="1" t="s">
        <v>57</v>
      </c>
      <c r="P1724" s="1" t="s">
        <v>112</v>
      </c>
      <c r="Q1724" s="1" t="s">
        <v>2309</v>
      </c>
      <c r="R1724" s="1">
        <v>60510</v>
      </c>
      <c r="S1724" s="5" t="s">
        <v>2901</v>
      </c>
      <c r="T1724" s="5" t="s">
        <v>2924</v>
      </c>
      <c r="U1724" s="2">
        <v>-29.172000000000001</v>
      </c>
      <c r="V1724" s="1">
        <v>4</v>
      </c>
      <c r="W1724" s="4">
        <v>28.46</v>
      </c>
      <c r="X1724" s="1">
        <v>90973</v>
      </c>
      <c r="Y1724" s="4">
        <f>DataSheet!$E1724-DataSheet!$D1724</f>
        <v>7.9300000000000006</v>
      </c>
      <c r="Z1724" s="1" t="e">
        <f t="array" aca="1" ref="Z1724" ca="1">_xludf.IFS(DataSheet!$O1724="Central","Chris",DataSheet!$O1724="East","Erin",DataSheet!$O1724="South","Sam",DataSheet!$O1724="West","William")</f>
        <v>#NAME?</v>
      </c>
    </row>
    <row r="1725" spans="1:26" ht="15.75" customHeight="1">
      <c r="A1725" s="1">
        <v>3079</v>
      </c>
      <c r="B1725" s="1" t="s">
        <v>336</v>
      </c>
      <c r="C1725" s="1" t="s">
        <v>27</v>
      </c>
      <c r="D1725" s="1">
        <v>0</v>
      </c>
      <c r="E1725" s="2">
        <v>2.21</v>
      </c>
      <c r="F1725" s="2">
        <v>1</v>
      </c>
      <c r="G1725" s="1" t="s">
        <v>96</v>
      </c>
      <c r="H1725" s="1" t="s">
        <v>29</v>
      </c>
      <c r="I1725" s="1" t="s">
        <v>53</v>
      </c>
      <c r="J1725" s="1" t="s">
        <v>54</v>
      </c>
      <c r="K1725" s="1" t="s">
        <v>55</v>
      </c>
      <c r="L1725" s="1" t="s">
        <v>2977</v>
      </c>
      <c r="M1725" s="3">
        <v>0.38</v>
      </c>
      <c r="N1725" s="1" t="s">
        <v>34</v>
      </c>
      <c r="O1725" s="1" t="s">
        <v>121</v>
      </c>
      <c r="P1725" s="1" t="s">
        <v>337</v>
      </c>
      <c r="Q1725" s="1" t="s">
        <v>338</v>
      </c>
      <c r="R1725" s="1">
        <v>19112</v>
      </c>
      <c r="S1725" s="5" t="s">
        <v>2924</v>
      </c>
      <c r="T1725" s="5" t="s">
        <v>2965</v>
      </c>
      <c r="U1725" s="2">
        <v>10.01</v>
      </c>
      <c r="V1725" s="1">
        <v>33</v>
      </c>
      <c r="W1725" s="4">
        <v>87.18</v>
      </c>
      <c r="X1725" s="1">
        <v>48483</v>
      </c>
      <c r="Y1725" s="4">
        <f>DataSheet!$E1725-DataSheet!$D1725</f>
        <v>2.21</v>
      </c>
      <c r="Z1725" s="1" t="e">
        <f t="array" aca="1" ref="Z1725" ca="1">_xludf.IFS(DataSheet!$O1725="Central","Chris",DataSheet!$O1725="East","Erin",DataSheet!$O1725="South","Sam",DataSheet!$O1725="West","William")</f>
        <v>#NAME?</v>
      </c>
    </row>
    <row r="1726" spans="1:26" ht="15.75" customHeight="1">
      <c r="A1726" s="1">
        <v>3243</v>
      </c>
      <c r="B1726" s="1" t="s">
        <v>2978</v>
      </c>
      <c r="C1726" s="1" t="s">
        <v>41</v>
      </c>
      <c r="D1726" s="1">
        <v>0</v>
      </c>
      <c r="E1726" s="2">
        <v>7.28</v>
      </c>
      <c r="F1726" s="2">
        <v>3.52</v>
      </c>
      <c r="G1726" s="1" t="s">
        <v>42</v>
      </c>
      <c r="H1726" s="1" t="s">
        <v>29</v>
      </c>
      <c r="I1726" s="1" t="s">
        <v>44</v>
      </c>
      <c r="J1726" s="1" t="s">
        <v>45</v>
      </c>
      <c r="K1726" s="1" t="s">
        <v>46</v>
      </c>
      <c r="L1726" s="1" t="s">
        <v>2979</v>
      </c>
      <c r="M1726" s="3">
        <v>0.68</v>
      </c>
      <c r="N1726" s="1" t="s">
        <v>34</v>
      </c>
      <c r="O1726" s="1" t="s">
        <v>121</v>
      </c>
      <c r="P1726" s="1" t="s">
        <v>262</v>
      </c>
      <c r="Q1726" s="1" t="s">
        <v>263</v>
      </c>
      <c r="R1726" s="1">
        <v>6010</v>
      </c>
      <c r="S1726" s="5" t="s">
        <v>2924</v>
      </c>
      <c r="T1726" s="5" t="s">
        <v>2924</v>
      </c>
      <c r="U1726" s="2">
        <v>-25.103999999999999</v>
      </c>
      <c r="V1726" s="1">
        <v>3</v>
      </c>
      <c r="W1726" s="4">
        <v>24.44</v>
      </c>
      <c r="X1726" s="1">
        <v>88329</v>
      </c>
      <c r="Y1726" s="4">
        <f>DataSheet!$E1726-DataSheet!$D1726</f>
        <v>7.28</v>
      </c>
      <c r="Z1726" s="1" t="e">
        <f t="array" aca="1" ref="Z1726" ca="1">_xludf.IFS(DataSheet!$O1726="Central","Chris",DataSheet!$O1726="East","Erin",DataSheet!$O1726="South","Sam",DataSheet!$O1726="West","William")</f>
        <v>#NAME?</v>
      </c>
    </row>
    <row r="1727" spans="1:26" ht="15.75" customHeight="1">
      <c r="A1727" s="1">
        <v>254</v>
      </c>
      <c r="B1727" s="1" t="s">
        <v>2980</v>
      </c>
      <c r="C1727" s="1" t="s">
        <v>126</v>
      </c>
      <c r="D1727" s="1">
        <v>0.1</v>
      </c>
      <c r="E1727" s="2">
        <v>280.98</v>
      </c>
      <c r="F1727" s="2">
        <v>35.67</v>
      </c>
      <c r="G1727" s="1" t="s">
        <v>28</v>
      </c>
      <c r="H1727" s="1" t="s">
        <v>80</v>
      </c>
      <c r="I1727" s="1" t="s">
        <v>30</v>
      </c>
      <c r="J1727" s="1" t="s">
        <v>31</v>
      </c>
      <c r="K1727" s="1" t="s">
        <v>32</v>
      </c>
      <c r="L1727" s="1" t="s">
        <v>2981</v>
      </c>
      <c r="M1727" s="3">
        <v>0.66</v>
      </c>
      <c r="N1727" s="1" t="s">
        <v>34</v>
      </c>
      <c r="O1727" s="1" t="s">
        <v>65</v>
      </c>
      <c r="P1727" s="1" t="s">
        <v>66</v>
      </c>
      <c r="Q1727" s="1" t="s">
        <v>2982</v>
      </c>
      <c r="R1727" s="1">
        <v>80126</v>
      </c>
      <c r="S1727" s="5" t="s">
        <v>2924</v>
      </c>
      <c r="T1727" s="5" t="s">
        <v>2965</v>
      </c>
      <c r="U1727" s="2">
        <v>-53.744999999999997</v>
      </c>
      <c r="V1727" s="1">
        <v>5</v>
      </c>
      <c r="W1727" s="4">
        <v>1332.82</v>
      </c>
      <c r="X1727" s="1">
        <v>86268</v>
      </c>
      <c r="Y1727" s="4">
        <f>DataSheet!$E1727-DataSheet!$D1727</f>
        <v>280.88</v>
      </c>
      <c r="Z1727" s="1" t="e">
        <f t="array" aca="1" ref="Z1727" ca="1">_xludf.IFS(DataSheet!$O1727="Central","Chris",DataSheet!$O1727="East","Erin",DataSheet!$O1727="South","Sam",DataSheet!$O1727="West","William")</f>
        <v>#NAME?</v>
      </c>
    </row>
    <row r="1728" spans="1:26" ht="15.75" customHeight="1">
      <c r="A1728" s="1">
        <v>597</v>
      </c>
      <c r="B1728" s="1" t="s">
        <v>2983</v>
      </c>
      <c r="C1728" s="1" t="s">
        <v>79</v>
      </c>
      <c r="D1728" s="1">
        <v>0.1</v>
      </c>
      <c r="E1728" s="2">
        <v>6.48</v>
      </c>
      <c r="F1728" s="2">
        <v>5.9</v>
      </c>
      <c r="G1728" s="1" t="s">
        <v>42</v>
      </c>
      <c r="H1728" s="1" t="s">
        <v>29</v>
      </c>
      <c r="I1728" s="1" t="s">
        <v>53</v>
      </c>
      <c r="J1728" s="1" t="s">
        <v>97</v>
      </c>
      <c r="K1728" s="1" t="s">
        <v>82</v>
      </c>
      <c r="L1728" s="1" t="s">
        <v>1836</v>
      </c>
      <c r="M1728" s="3">
        <v>0.37</v>
      </c>
      <c r="N1728" s="1" t="s">
        <v>34</v>
      </c>
      <c r="O1728" s="1" t="s">
        <v>57</v>
      </c>
      <c r="P1728" s="1" t="s">
        <v>58</v>
      </c>
      <c r="Q1728" s="1" t="s">
        <v>1552</v>
      </c>
      <c r="R1728" s="1">
        <v>47201</v>
      </c>
      <c r="S1728" s="5" t="s">
        <v>2924</v>
      </c>
      <c r="T1728" s="5" t="s">
        <v>2924</v>
      </c>
      <c r="U1728" s="2">
        <v>-51.634999999999998</v>
      </c>
      <c r="V1728" s="1">
        <v>19</v>
      </c>
      <c r="W1728" s="4">
        <v>116.8</v>
      </c>
      <c r="X1728" s="1">
        <v>86310</v>
      </c>
      <c r="Y1728" s="4">
        <f>DataSheet!$E1728-DataSheet!$D1728</f>
        <v>6.3800000000000008</v>
      </c>
      <c r="Z1728" s="1" t="e">
        <f t="array" aca="1" ref="Z1728" ca="1">_xludf.IFS(DataSheet!$O1728="Central","Chris",DataSheet!$O1728="East","Erin",DataSheet!$O1728="South","Sam",DataSheet!$O1728="West","William")</f>
        <v>#NAME?</v>
      </c>
    </row>
    <row r="1729" spans="1:26" ht="15.75" customHeight="1">
      <c r="A1729" s="1">
        <v>2431</v>
      </c>
      <c r="B1729" s="1" t="s">
        <v>2715</v>
      </c>
      <c r="C1729" s="1" t="s">
        <v>79</v>
      </c>
      <c r="D1729" s="1">
        <v>0.05</v>
      </c>
      <c r="E1729" s="2">
        <v>8.85</v>
      </c>
      <c r="F1729" s="2">
        <v>5.6</v>
      </c>
      <c r="G1729" s="1" t="s">
        <v>42</v>
      </c>
      <c r="H1729" s="1" t="s">
        <v>43</v>
      </c>
      <c r="I1729" s="1" t="s">
        <v>53</v>
      </c>
      <c r="J1729" s="1" t="s">
        <v>81</v>
      </c>
      <c r="K1729" s="1" t="s">
        <v>82</v>
      </c>
      <c r="L1729" s="1" t="s">
        <v>2984</v>
      </c>
      <c r="M1729" s="3">
        <v>0.36</v>
      </c>
      <c r="N1729" s="1" t="s">
        <v>34</v>
      </c>
      <c r="O1729" s="1" t="s">
        <v>65</v>
      </c>
      <c r="P1729" s="1" t="s">
        <v>99</v>
      </c>
      <c r="Q1729" s="1" t="s">
        <v>109</v>
      </c>
      <c r="R1729" s="1">
        <v>90004</v>
      </c>
      <c r="S1729" s="5" t="s">
        <v>2924</v>
      </c>
      <c r="T1729" s="5" t="s">
        <v>2965</v>
      </c>
      <c r="U1729" s="2">
        <v>-9.1769999999999996</v>
      </c>
      <c r="V1729" s="1">
        <v>21</v>
      </c>
      <c r="W1729" s="4">
        <v>199.08</v>
      </c>
      <c r="X1729" s="1">
        <v>24869</v>
      </c>
      <c r="Y1729" s="4">
        <f>DataSheet!$E1729-DataSheet!$D1729</f>
        <v>8.7999999999999989</v>
      </c>
      <c r="Z1729" s="1" t="e">
        <f t="array" aca="1" ref="Z1729" ca="1">_xludf.IFS(DataSheet!$O1729="Central","Chris",DataSheet!$O1729="East","Erin",DataSheet!$O1729="South","Sam",DataSheet!$O1729="West","William")</f>
        <v>#NAME?</v>
      </c>
    </row>
    <row r="1730" spans="1:26" ht="15.75" customHeight="1">
      <c r="A1730" s="1">
        <v>2433</v>
      </c>
      <c r="B1730" s="1" t="s">
        <v>2985</v>
      </c>
      <c r="C1730" s="1" t="s">
        <v>79</v>
      </c>
      <c r="D1730" s="1">
        <v>0.05</v>
      </c>
      <c r="E1730" s="2">
        <v>8.85</v>
      </c>
      <c r="F1730" s="2">
        <v>5.6</v>
      </c>
      <c r="G1730" s="1" t="s">
        <v>42</v>
      </c>
      <c r="H1730" s="1" t="s">
        <v>43</v>
      </c>
      <c r="I1730" s="1" t="s">
        <v>53</v>
      </c>
      <c r="J1730" s="1" t="s">
        <v>81</v>
      </c>
      <c r="K1730" s="1" t="s">
        <v>82</v>
      </c>
      <c r="L1730" s="1" t="s">
        <v>2984</v>
      </c>
      <c r="M1730" s="3">
        <v>0.36</v>
      </c>
      <c r="N1730" s="1" t="s">
        <v>34</v>
      </c>
      <c r="O1730" s="1" t="s">
        <v>57</v>
      </c>
      <c r="P1730" s="1" t="s">
        <v>220</v>
      </c>
      <c r="Q1730" s="1" t="s">
        <v>634</v>
      </c>
      <c r="R1730" s="1">
        <v>73160</v>
      </c>
      <c r="S1730" s="5" t="s">
        <v>2924</v>
      </c>
      <c r="T1730" s="5" t="s">
        <v>2965</v>
      </c>
      <c r="U1730" s="2">
        <v>-7.3415999999999997</v>
      </c>
      <c r="V1730" s="1">
        <v>5</v>
      </c>
      <c r="W1730" s="4">
        <v>47.4</v>
      </c>
      <c r="X1730" s="1">
        <v>89095</v>
      </c>
      <c r="Y1730" s="4">
        <f>DataSheet!$E1730-DataSheet!$D1730</f>
        <v>8.7999999999999989</v>
      </c>
      <c r="Z1730" s="1" t="e">
        <f t="array" aca="1" ref="Z1730" ca="1">_xludf.IFS(DataSheet!$O1730="Central","Chris",DataSheet!$O1730="East","Erin",DataSheet!$O1730="South","Sam",DataSheet!$O1730="West","William")</f>
        <v>#NAME?</v>
      </c>
    </row>
    <row r="1731" spans="1:26" ht="15.75" customHeight="1">
      <c r="A1731" s="1">
        <v>1265</v>
      </c>
      <c r="B1731" s="1" t="s">
        <v>2986</v>
      </c>
      <c r="C1731" s="1" t="s">
        <v>27</v>
      </c>
      <c r="D1731" s="1">
        <v>0.05</v>
      </c>
      <c r="E1731" s="2">
        <v>5.28</v>
      </c>
      <c r="F1731" s="2">
        <v>6.26</v>
      </c>
      <c r="G1731" s="1" t="s">
        <v>42</v>
      </c>
      <c r="H1731" s="1" t="s">
        <v>80</v>
      </c>
      <c r="I1731" s="1" t="s">
        <v>53</v>
      </c>
      <c r="J1731" s="1" t="s">
        <v>97</v>
      </c>
      <c r="K1731" s="1" t="s">
        <v>82</v>
      </c>
      <c r="L1731" s="1" t="s">
        <v>2591</v>
      </c>
      <c r="M1731" s="3">
        <v>0.4</v>
      </c>
      <c r="N1731" s="1" t="s">
        <v>34</v>
      </c>
      <c r="O1731" s="1" t="s">
        <v>57</v>
      </c>
      <c r="P1731" s="1" t="s">
        <v>220</v>
      </c>
      <c r="Q1731" s="1" t="s">
        <v>2987</v>
      </c>
      <c r="R1731" s="1">
        <v>73521</v>
      </c>
      <c r="S1731" s="5" t="s">
        <v>2965</v>
      </c>
      <c r="T1731" s="5" t="s">
        <v>2926</v>
      </c>
      <c r="U1731" s="2">
        <v>-11.375999999999999</v>
      </c>
      <c r="V1731" s="1">
        <v>1</v>
      </c>
      <c r="W1731" s="4">
        <v>7.15</v>
      </c>
      <c r="X1731" s="1">
        <v>89729</v>
      </c>
      <c r="Y1731" s="4">
        <f>DataSheet!$E1731-DataSheet!$D1731</f>
        <v>5.23</v>
      </c>
      <c r="Z1731" s="1" t="e">
        <f t="array" aca="1" ref="Z1731" ca="1">_xludf.IFS(DataSheet!$O1731="Central","Chris",DataSheet!$O1731="East","Erin",DataSheet!$O1731="South","Sam",DataSheet!$O1731="West","William")</f>
        <v>#NAME?</v>
      </c>
    </row>
    <row r="1732" spans="1:26" ht="15.75" customHeight="1">
      <c r="A1732" s="1">
        <v>2779</v>
      </c>
      <c r="B1732" s="1" t="s">
        <v>2988</v>
      </c>
      <c r="C1732" s="1" t="s">
        <v>27</v>
      </c>
      <c r="D1732" s="1">
        <v>0.01</v>
      </c>
      <c r="E1732" s="2">
        <v>35.99</v>
      </c>
      <c r="F1732" s="2">
        <v>5.99</v>
      </c>
      <c r="G1732" s="1" t="s">
        <v>42</v>
      </c>
      <c r="H1732" s="1" t="s">
        <v>103</v>
      </c>
      <c r="I1732" s="1" t="s">
        <v>44</v>
      </c>
      <c r="J1732" s="1" t="s">
        <v>145</v>
      </c>
      <c r="K1732" s="1" t="s">
        <v>55</v>
      </c>
      <c r="L1732" s="1" t="s">
        <v>1433</v>
      </c>
      <c r="M1732" s="3">
        <v>0.38</v>
      </c>
      <c r="N1732" s="1" t="s">
        <v>34</v>
      </c>
      <c r="O1732" s="1" t="s">
        <v>35</v>
      </c>
      <c r="P1732" s="1" t="s">
        <v>106</v>
      </c>
      <c r="Q1732" s="1" t="s">
        <v>2989</v>
      </c>
      <c r="R1732" s="1">
        <v>27893</v>
      </c>
      <c r="S1732" s="5" t="s">
        <v>2965</v>
      </c>
      <c r="T1732" s="5" t="s">
        <v>2926</v>
      </c>
      <c r="U1732" s="2">
        <v>-60.704000000000001</v>
      </c>
      <c r="V1732" s="1">
        <v>11</v>
      </c>
      <c r="W1732" s="4">
        <v>345.07</v>
      </c>
      <c r="X1732" s="1">
        <v>87161</v>
      </c>
      <c r="Y1732" s="4">
        <f>DataSheet!$E1732-DataSheet!$D1732</f>
        <v>35.980000000000004</v>
      </c>
      <c r="Z1732" s="1" t="e">
        <f t="array" aca="1" ref="Z1732" ca="1">_xludf.IFS(DataSheet!$O1732="Central","Chris",DataSheet!$O1732="East","Erin",DataSheet!$O1732="South","Sam",DataSheet!$O1732="West","William")</f>
        <v>#NAME?</v>
      </c>
    </row>
    <row r="1733" spans="1:26" ht="15.75" customHeight="1">
      <c r="A1733" s="1">
        <v>3251</v>
      </c>
      <c r="B1733" s="1" t="s">
        <v>2990</v>
      </c>
      <c r="C1733" s="1" t="s">
        <v>27</v>
      </c>
      <c r="D1733" s="1">
        <v>0.02</v>
      </c>
      <c r="E1733" s="2">
        <v>5.28</v>
      </c>
      <c r="F1733" s="2">
        <v>6.26</v>
      </c>
      <c r="G1733" s="1" t="s">
        <v>42</v>
      </c>
      <c r="H1733" s="1" t="s">
        <v>103</v>
      </c>
      <c r="I1733" s="1" t="s">
        <v>53</v>
      </c>
      <c r="J1733" s="1" t="s">
        <v>97</v>
      </c>
      <c r="K1733" s="1" t="s">
        <v>82</v>
      </c>
      <c r="L1733" s="1" t="s">
        <v>2591</v>
      </c>
      <c r="M1733" s="3">
        <v>0.4</v>
      </c>
      <c r="N1733" s="1" t="s">
        <v>34</v>
      </c>
      <c r="O1733" s="1" t="s">
        <v>121</v>
      </c>
      <c r="P1733" s="1" t="s">
        <v>122</v>
      </c>
      <c r="Q1733" s="1" t="s">
        <v>123</v>
      </c>
      <c r="R1733" s="1">
        <v>10112</v>
      </c>
      <c r="S1733" s="5" t="s">
        <v>2965</v>
      </c>
      <c r="T1733" s="5" t="s">
        <v>2926</v>
      </c>
      <c r="U1733" s="2">
        <v>-131.16</v>
      </c>
      <c r="V1733" s="1">
        <v>76</v>
      </c>
      <c r="W1733" s="4">
        <v>412.72</v>
      </c>
      <c r="X1733" s="1">
        <v>39076</v>
      </c>
      <c r="Y1733" s="4">
        <f>DataSheet!$E1733-DataSheet!$D1733</f>
        <v>5.2600000000000007</v>
      </c>
      <c r="Z1733" s="1" t="e">
        <f t="array" aca="1" ref="Z1733" ca="1">_xludf.IFS(DataSheet!$O1733="Central","Chris",DataSheet!$O1733="East","Erin",DataSheet!$O1733="South","Sam",DataSheet!$O1733="West","William")</f>
        <v>#NAME?</v>
      </c>
    </row>
    <row r="1734" spans="1:26" ht="15.75" customHeight="1">
      <c r="A1734" s="1">
        <v>3252</v>
      </c>
      <c r="B1734" s="1" t="s">
        <v>2019</v>
      </c>
      <c r="C1734" s="1" t="s">
        <v>27</v>
      </c>
      <c r="D1734" s="1">
        <v>0.02</v>
      </c>
      <c r="E1734" s="2">
        <v>5.28</v>
      </c>
      <c r="F1734" s="2">
        <v>6.26</v>
      </c>
      <c r="G1734" s="1" t="s">
        <v>42</v>
      </c>
      <c r="H1734" s="1" t="s">
        <v>103</v>
      </c>
      <c r="I1734" s="1" t="s">
        <v>53</v>
      </c>
      <c r="J1734" s="1" t="s">
        <v>97</v>
      </c>
      <c r="K1734" s="1" t="s">
        <v>82</v>
      </c>
      <c r="L1734" s="1" t="s">
        <v>2591</v>
      </c>
      <c r="M1734" s="3">
        <v>0.4</v>
      </c>
      <c r="N1734" s="1" t="s">
        <v>34</v>
      </c>
      <c r="O1734" s="1" t="s">
        <v>121</v>
      </c>
      <c r="P1734" s="1" t="s">
        <v>122</v>
      </c>
      <c r="Q1734" s="1" t="s">
        <v>2020</v>
      </c>
      <c r="R1734" s="1">
        <v>12306</v>
      </c>
      <c r="S1734" s="5" t="s">
        <v>2965</v>
      </c>
      <c r="T1734" s="5" t="s">
        <v>2926</v>
      </c>
      <c r="U1734" s="2">
        <v>-65.58</v>
      </c>
      <c r="V1734" s="1">
        <v>19</v>
      </c>
      <c r="W1734" s="4">
        <v>103.18</v>
      </c>
      <c r="X1734" s="1">
        <v>87299</v>
      </c>
      <c r="Y1734" s="4">
        <f>DataSheet!$E1734-DataSheet!$D1734</f>
        <v>5.2600000000000007</v>
      </c>
      <c r="Z1734" s="1" t="e">
        <f t="array" aca="1" ref="Z1734" ca="1">_xludf.IFS(DataSheet!$O1734="Central","Chris",DataSheet!$O1734="East","Erin",DataSheet!$O1734="South","Sam",DataSheet!$O1734="West","William")</f>
        <v>#NAME?</v>
      </c>
    </row>
    <row r="1735" spans="1:26" ht="15.75" customHeight="1">
      <c r="A1735" s="1">
        <v>1466</v>
      </c>
      <c r="B1735" s="1" t="s">
        <v>2991</v>
      </c>
      <c r="C1735" s="1" t="s">
        <v>41</v>
      </c>
      <c r="D1735" s="1">
        <v>0</v>
      </c>
      <c r="E1735" s="2">
        <v>65.989999999999995</v>
      </c>
      <c r="F1735" s="2">
        <v>8.99</v>
      </c>
      <c r="G1735" s="1" t="s">
        <v>42</v>
      </c>
      <c r="H1735" s="1" t="s">
        <v>29</v>
      </c>
      <c r="I1735" s="1" t="s">
        <v>44</v>
      </c>
      <c r="J1735" s="1" t="s">
        <v>145</v>
      </c>
      <c r="K1735" s="1" t="s">
        <v>82</v>
      </c>
      <c r="L1735" s="1" t="s">
        <v>2742</v>
      </c>
      <c r="M1735" s="3">
        <v>0.56000000000000005</v>
      </c>
      <c r="N1735" s="1" t="s">
        <v>34</v>
      </c>
      <c r="O1735" s="1" t="s">
        <v>57</v>
      </c>
      <c r="P1735" s="1" t="s">
        <v>143</v>
      </c>
      <c r="Q1735" s="1" t="s">
        <v>1552</v>
      </c>
      <c r="R1735" s="1">
        <v>68601</v>
      </c>
      <c r="S1735" s="5" t="s">
        <v>2965</v>
      </c>
      <c r="T1735" s="5" t="s">
        <v>2992</v>
      </c>
      <c r="U1735" s="2">
        <v>253.3032</v>
      </c>
      <c r="V1735" s="1">
        <v>10</v>
      </c>
      <c r="W1735" s="4">
        <v>575.07000000000005</v>
      </c>
      <c r="X1735" s="1">
        <v>91115</v>
      </c>
      <c r="Y1735" s="4">
        <f>DataSheet!$E1735-DataSheet!$D1735</f>
        <v>65.989999999999995</v>
      </c>
      <c r="Z1735" s="1" t="e">
        <f t="array" aca="1" ref="Z1735" ca="1">_xludf.IFS(DataSheet!$O1735="Central","Chris",DataSheet!$O1735="East","Erin",DataSheet!$O1735="South","Sam",DataSheet!$O1735="West","William")</f>
        <v>#NAME?</v>
      </c>
    </row>
    <row r="1736" spans="1:26" ht="15.75" customHeight="1">
      <c r="A1736" s="1">
        <v>2649</v>
      </c>
      <c r="B1736" s="1" t="s">
        <v>2993</v>
      </c>
      <c r="C1736" s="1" t="s">
        <v>41</v>
      </c>
      <c r="D1736" s="1">
        <v>0.01</v>
      </c>
      <c r="E1736" s="2">
        <v>39.979999999999997</v>
      </c>
      <c r="F1736" s="2">
        <v>4</v>
      </c>
      <c r="G1736" s="1" t="s">
        <v>42</v>
      </c>
      <c r="H1736" s="1" t="s">
        <v>103</v>
      </c>
      <c r="I1736" s="1" t="s">
        <v>44</v>
      </c>
      <c r="J1736" s="1" t="s">
        <v>45</v>
      </c>
      <c r="K1736" s="1" t="s">
        <v>82</v>
      </c>
      <c r="L1736" s="1" t="s">
        <v>2024</v>
      </c>
      <c r="M1736" s="3">
        <v>0.7</v>
      </c>
      <c r="N1736" s="1" t="s">
        <v>34</v>
      </c>
      <c r="O1736" s="1" t="s">
        <v>121</v>
      </c>
      <c r="P1736" s="1" t="s">
        <v>437</v>
      </c>
      <c r="Q1736" s="1" t="s">
        <v>2454</v>
      </c>
      <c r="R1736" s="1">
        <v>21040</v>
      </c>
      <c r="S1736" s="5" t="s">
        <v>2965</v>
      </c>
      <c r="T1736" s="5" t="s">
        <v>2926</v>
      </c>
      <c r="U1736" s="2">
        <v>-30.808</v>
      </c>
      <c r="V1736" s="1">
        <v>5</v>
      </c>
      <c r="W1736" s="4">
        <v>203.29</v>
      </c>
      <c r="X1736" s="1">
        <v>88814</v>
      </c>
      <c r="Y1736" s="4">
        <f>DataSheet!$E1736-DataSheet!$D1736</f>
        <v>39.97</v>
      </c>
      <c r="Z1736" s="1" t="e">
        <f t="array" aca="1" ref="Z1736" ca="1">_xludf.IFS(DataSheet!$O1736="Central","Chris",DataSheet!$O1736="East","Erin",DataSheet!$O1736="South","Sam",DataSheet!$O1736="West","William")</f>
        <v>#NAME?</v>
      </c>
    </row>
    <row r="1737" spans="1:26" ht="15.75" customHeight="1">
      <c r="A1737" s="1">
        <v>3008</v>
      </c>
      <c r="B1737" s="1" t="s">
        <v>1590</v>
      </c>
      <c r="C1737" s="1" t="s">
        <v>41</v>
      </c>
      <c r="D1737" s="1">
        <v>0.01</v>
      </c>
      <c r="E1737" s="2">
        <v>12.28</v>
      </c>
      <c r="F1737" s="2">
        <v>6.47</v>
      </c>
      <c r="G1737" s="1" t="s">
        <v>42</v>
      </c>
      <c r="H1737" s="1" t="s">
        <v>80</v>
      </c>
      <c r="I1737" s="1" t="s">
        <v>53</v>
      </c>
      <c r="J1737" s="1" t="s">
        <v>97</v>
      </c>
      <c r="K1737" s="1" t="s">
        <v>82</v>
      </c>
      <c r="L1737" s="1" t="s">
        <v>2703</v>
      </c>
      <c r="M1737" s="3">
        <v>0.38</v>
      </c>
      <c r="N1737" s="1" t="s">
        <v>34</v>
      </c>
      <c r="O1737" s="1" t="s">
        <v>57</v>
      </c>
      <c r="P1737" s="1" t="s">
        <v>93</v>
      </c>
      <c r="Q1737" s="1" t="s">
        <v>1592</v>
      </c>
      <c r="R1737" s="1">
        <v>55343</v>
      </c>
      <c r="S1737" s="5" t="s">
        <v>2965</v>
      </c>
      <c r="T1737" s="5" t="s">
        <v>2926</v>
      </c>
      <c r="U1737" s="2">
        <v>47.61</v>
      </c>
      <c r="V1737" s="1">
        <v>12</v>
      </c>
      <c r="W1737" s="4">
        <v>160.66</v>
      </c>
      <c r="X1737" s="1">
        <v>89415</v>
      </c>
      <c r="Y1737" s="4">
        <f>DataSheet!$E1737-DataSheet!$D1737</f>
        <v>12.27</v>
      </c>
      <c r="Z1737" s="1" t="e">
        <f t="array" aca="1" ref="Z1737" ca="1">_xludf.IFS(DataSheet!$O1737="Central","Chris",DataSheet!$O1737="East","Erin",DataSheet!$O1737="South","Sam",DataSheet!$O1737="West","William")</f>
        <v>#NAME?</v>
      </c>
    </row>
    <row r="1738" spans="1:26" ht="15.75" customHeight="1">
      <c r="A1738" s="1">
        <v>2543</v>
      </c>
      <c r="B1738" s="1" t="s">
        <v>2994</v>
      </c>
      <c r="C1738" s="1" t="s">
        <v>126</v>
      </c>
      <c r="D1738" s="1">
        <v>0.05</v>
      </c>
      <c r="E1738" s="2">
        <v>15.68</v>
      </c>
      <c r="F1738" s="2">
        <v>3.73</v>
      </c>
      <c r="G1738" s="1" t="s">
        <v>42</v>
      </c>
      <c r="H1738" s="1" t="s">
        <v>29</v>
      </c>
      <c r="I1738" s="1" t="s">
        <v>30</v>
      </c>
      <c r="J1738" s="1" t="s">
        <v>136</v>
      </c>
      <c r="K1738" s="1" t="s">
        <v>46</v>
      </c>
      <c r="L1738" s="1" t="s">
        <v>2886</v>
      </c>
      <c r="M1738" s="3">
        <v>0.46</v>
      </c>
      <c r="N1738" s="1" t="s">
        <v>34</v>
      </c>
      <c r="O1738" s="1" t="s">
        <v>35</v>
      </c>
      <c r="P1738" s="1" t="s">
        <v>256</v>
      </c>
      <c r="Q1738" s="1" t="s">
        <v>2563</v>
      </c>
      <c r="R1738" s="1">
        <v>23223</v>
      </c>
      <c r="S1738" s="5" t="s">
        <v>2965</v>
      </c>
      <c r="T1738" s="5" t="s">
        <v>2926</v>
      </c>
      <c r="U1738" s="2">
        <v>3.54</v>
      </c>
      <c r="V1738" s="1">
        <v>17</v>
      </c>
      <c r="W1738" s="4">
        <v>257.48</v>
      </c>
      <c r="X1738" s="1">
        <v>87917</v>
      </c>
      <c r="Y1738" s="4">
        <f>DataSheet!$E1738-DataSheet!$D1738</f>
        <v>15.629999999999999</v>
      </c>
      <c r="Z1738" s="1" t="e">
        <f t="array" aca="1" ref="Z1738" ca="1">_xludf.IFS(DataSheet!$O1738="Central","Chris",DataSheet!$O1738="East","Erin",DataSheet!$O1738="South","Sam",DataSheet!$O1738="West","William")</f>
        <v>#NAME?</v>
      </c>
    </row>
    <row r="1739" spans="1:26" ht="15.75" customHeight="1">
      <c r="A1739" s="1">
        <v>2543</v>
      </c>
      <c r="B1739" s="1" t="s">
        <v>2994</v>
      </c>
      <c r="C1739" s="1" t="s">
        <v>126</v>
      </c>
      <c r="D1739" s="1">
        <v>0.02</v>
      </c>
      <c r="E1739" s="2">
        <v>195.99</v>
      </c>
      <c r="F1739" s="2">
        <v>4.2</v>
      </c>
      <c r="G1739" s="1" t="s">
        <v>42</v>
      </c>
      <c r="H1739" s="1" t="s">
        <v>29</v>
      </c>
      <c r="I1739" s="1" t="s">
        <v>44</v>
      </c>
      <c r="J1739" s="1" t="s">
        <v>145</v>
      </c>
      <c r="K1739" s="1" t="s">
        <v>82</v>
      </c>
      <c r="L1739" s="1" t="s">
        <v>2995</v>
      </c>
      <c r="M1739" s="3">
        <v>0.56000000000000005</v>
      </c>
      <c r="N1739" s="1" t="s">
        <v>34</v>
      </c>
      <c r="O1739" s="1" t="s">
        <v>35</v>
      </c>
      <c r="P1739" s="1" t="s">
        <v>256</v>
      </c>
      <c r="Q1739" s="1" t="s">
        <v>2563</v>
      </c>
      <c r="R1739" s="1">
        <v>23223</v>
      </c>
      <c r="S1739" s="5" t="s">
        <v>2965</v>
      </c>
      <c r="T1739" s="5" t="s">
        <v>2926</v>
      </c>
      <c r="U1739" s="2">
        <v>40.283999999999999</v>
      </c>
      <c r="V1739" s="1">
        <v>19</v>
      </c>
      <c r="W1739" s="4">
        <v>3194.99</v>
      </c>
      <c r="X1739" s="1">
        <v>87917</v>
      </c>
      <c r="Y1739" s="4">
        <f>DataSheet!$E1739-DataSheet!$D1739</f>
        <v>195.97</v>
      </c>
      <c r="Z1739" s="1" t="e">
        <f t="array" aca="1" ref="Z1739" ca="1">_xludf.IFS(DataSheet!$O1739="Central","Chris",DataSheet!$O1739="East","Erin",DataSheet!$O1739="South","Sam",DataSheet!$O1739="West","William")</f>
        <v>#NAME?</v>
      </c>
    </row>
    <row r="1740" spans="1:26" ht="15.75" customHeight="1">
      <c r="A1740" s="1">
        <v>2840</v>
      </c>
      <c r="B1740" s="1" t="s">
        <v>1821</v>
      </c>
      <c r="C1740" s="1" t="s">
        <v>126</v>
      </c>
      <c r="D1740" s="1">
        <v>0.05</v>
      </c>
      <c r="E1740" s="2">
        <v>15.68</v>
      </c>
      <c r="F1740" s="2">
        <v>3.73</v>
      </c>
      <c r="G1740" s="1" t="s">
        <v>42</v>
      </c>
      <c r="H1740" s="1" t="s">
        <v>103</v>
      </c>
      <c r="I1740" s="1" t="s">
        <v>30</v>
      </c>
      <c r="J1740" s="1" t="s">
        <v>136</v>
      </c>
      <c r="K1740" s="1" t="s">
        <v>46</v>
      </c>
      <c r="L1740" s="1" t="s">
        <v>2886</v>
      </c>
      <c r="M1740" s="3">
        <v>0.46</v>
      </c>
      <c r="N1740" s="1" t="s">
        <v>34</v>
      </c>
      <c r="O1740" s="1" t="s">
        <v>35</v>
      </c>
      <c r="P1740" s="1" t="s">
        <v>133</v>
      </c>
      <c r="Q1740" s="1" t="s">
        <v>1823</v>
      </c>
      <c r="R1740" s="1">
        <v>33161</v>
      </c>
      <c r="S1740" s="5" t="s">
        <v>2965</v>
      </c>
      <c r="T1740" s="5" t="s">
        <v>2992</v>
      </c>
      <c r="U1740" s="2">
        <v>1166.6279999999999</v>
      </c>
      <c r="V1740" s="1">
        <v>17</v>
      </c>
      <c r="W1740" s="4">
        <v>260.01</v>
      </c>
      <c r="X1740" s="1">
        <v>87885</v>
      </c>
      <c r="Y1740" s="4">
        <f>DataSheet!$E1740-DataSheet!$D1740</f>
        <v>15.629999999999999</v>
      </c>
      <c r="Z1740" s="1" t="e">
        <f t="array" aca="1" ref="Z1740" ca="1">_xludf.IFS(DataSheet!$O1740="Central","Chris",DataSheet!$O1740="East","Erin",DataSheet!$O1740="South","Sam",DataSheet!$O1740="West","William")</f>
        <v>#NAME?</v>
      </c>
    </row>
    <row r="1741" spans="1:26" ht="15.75" customHeight="1">
      <c r="A1741" s="1">
        <v>2840</v>
      </c>
      <c r="B1741" s="1" t="s">
        <v>1821</v>
      </c>
      <c r="C1741" s="1" t="s">
        <v>126</v>
      </c>
      <c r="D1741" s="1">
        <v>0</v>
      </c>
      <c r="E1741" s="2">
        <v>14.98</v>
      </c>
      <c r="F1741" s="2">
        <v>8.99</v>
      </c>
      <c r="G1741" s="1" t="s">
        <v>42</v>
      </c>
      <c r="H1741" s="1" t="s">
        <v>103</v>
      </c>
      <c r="I1741" s="1" t="s">
        <v>30</v>
      </c>
      <c r="J1741" s="1" t="s">
        <v>136</v>
      </c>
      <c r="K1741" s="1" t="s">
        <v>46</v>
      </c>
      <c r="L1741" s="1" t="s">
        <v>1556</v>
      </c>
      <c r="M1741" s="3">
        <v>0.39</v>
      </c>
      <c r="N1741" s="1" t="s">
        <v>34</v>
      </c>
      <c r="O1741" s="1" t="s">
        <v>35</v>
      </c>
      <c r="P1741" s="1" t="s">
        <v>133</v>
      </c>
      <c r="Q1741" s="1" t="s">
        <v>1823</v>
      </c>
      <c r="R1741" s="1">
        <v>33161</v>
      </c>
      <c r="S1741" s="5" t="s">
        <v>2965</v>
      </c>
      <c r="T1741" s="5" t="s">
        <v>2926</v>
      </c>
      <c r="U1741" s="2">
        <v>-40.604199999999999</v>
      </c>
      <c r="V1741" s="1">
        <v>18</v>
      </c>
      <c r="W1741" s="4">
        <v>273.79000000000002</v>
      </c>
      <c r="X1741" s="1">
        <v>87885</v>
      </c>
      <c r="Y1741" s="4">
        <f>DataSheet!$E1741-DataSheet!$D1741</f>
        <v>14.98</v>
      </c>
      <c r="Z1741" s="1" t="e">
        <f t="array" aca="1" ref="Z1741" ca="1">_xludf.IFS(DataSheet!$O1741="Central","Chris",DataSheet!$O1741="East","Erin",DataSheet!$O1741="South","Sam",DataSheet!$O1741="West","William")</f>
        <v>#NAME?</v>
      </c>
    </row>
    <row r="1742" spans="1:26" ht="15.75" customHeight="1">
      <c r="A1742" s="1">
        <v>2840</v>
      </c>
      <c r="B1742" s="1" t="s">
        <v>1821</v>
      </c>
      <c r="C1742" s="1" t="s">
        <v>126</v>
      </c>
      <c r="D1742" s="1">
        <v>0.02</v>
      </c>
      <c r="E1742" s="2">
        <v>38.76</v>
      </c>
      <c r="F1742" s="2">
        <v>13.26</v>
      </c>
      <c r="G1742" s="1" t="s">
        <v>42</v>
      </c>
      <c r="H1742" s="1" t="s">
        <v>103</v>
      </c>
      <c r="I1742" s="1" t="s">
        <v>53</v>
      </c>
      <c r="J1742" s="1" t="s">
        <v>97</v>
      </c>
      <c r="K1742" s="1" t="s">
        <v>82</v>
      </c>
      <c r="L1742" s="1" t="s">
        <v>2996</v>
      </c>
      <c r="M1742" s="3">
        <v>0.36</v>
      </c>
      <c r="N1742" s="1" t="s">
        <v>34</v>
      </c>
      <c r="O1742" s="1" t="s">
        <v>35</v>
      </c>
      <c r="P1742" s="1" t="s">
        <v>133</v>
      </c>
      <c r="Q1742" s="1" t="s">
        <v>1823</v>
      </c>
      <c r="R1742" s="1">
        <v>33161</v>
      </c>
      <c r="S1742" s="5" t="s">
        <v>2965</v>
      </c>
      <c r="T1742" s="5" t="s">
        <v>2926</v>
      </c>
      <c r="U1742" s="2">
        <v>-294.084</v>
      </c>
      <c r="V1742" s="1">
        <v>1</v>
      </c>
      <c r="W1742" s="4">
        <v>44.62</v>
      </c>
      <c r="X1742" s="1">
        <v>87885</v>
      </c>
      <c r="Y1742" s="4">
        <f>DataSheet!$E1742-DataSheet!$D1742</f>
        <v>38.739999999999995</v>
      </c>
      <c r="Z1742" s="1" t="e">
        <f t="array" aca="1" ref="Z1742" ca="1">_xludf.IFS(DataSheet!$O1742="Central","Chris",DataSheet!$O1742="East","Erin",DataSheet!$O1742="South","Sam",DataSheet!$O1742="West","William")</f>
        <v>#NAME?</v>
      </c>
    </row>
    <row r="1743" spans="1:26" ht="15.75" customHeight="1">
      <c r="A1743" s="1">
        <v>3078</v>
      </c>
      <c r="B1743" s="1" t="s">
        <v>2997</v>
      </c>
      <c r="C1743" s="1" t="s">
        <v>79</v>
      </c>
      <c r="D1743" s="1">
        <v>0.04</v>
      </c>
      <c r="E1743" s="2">
        <v>35.44</v>
      </c>
      <c r="F1743" s="2">
        <v>5.09</v>
      </c>
      <c r="G1743" s="1" t="s">
        <v>42</v>
      </c>
      <c r="H1743" s="1" t="s">
        <v>29</v>
      </c>
      <c r="I1743" s="1" t="s">
        <v>53</v>
      </c>
      <c r="J1743" s="1" t="s">
        <v>97</v>
      </c>
      <c r="K1743" s="1" t="s">
        <v>82</v>
      </c>
      <c r="L1743" s="1" t="s">
        <v>2185</v>
      </c>
      <c r="M1743" s="3">
        <v>0.38</v>
      </c>
      <c r="N1743" s="1" t="s">
        <v>34</v>
      </c>
      <c r="O1743" s="1" t="s">
        <v>121</v>
      </c>
      <c r="P1743" s="1" t="s">
        <v>334</v>
      </c>
      <c r="Q1743" s="1" t="s">
        <v>2998</v>
      </c>
      <c r="R1743" s="1">
        <v>43615</v>
      </c>
      <c r="S1743" s="5" t="s">
        <v>2965</v>
      </c>
      <c r="T1743" s="5" t="s">
        <v>2965</v>
      </c>
      <c r="U1743" s="2">
        <v>118.6317</v>
      </c>
      <c r="V1743" s="1">
        <v>5</v>
      </c>
      <c r="W1743" s="4">
        <v>171.93</v>
      </c>
      <c r="X1743" s="1">
        <v>88240</v>
      </c>
      <c r="Y1743" s="4">
        <f>DataSheet!$E1743-DataSheet!$D1743</f>
        <v>35.4</v>
      </c>
      <c r="Z1743" s="1" t="e">
        <f t="array" aca="1" ref="Z1743" ca="1">_xludf.IFS(DataSheet!$O1743="Central","Chris",DataSheet!$O1743="East","Erin",DataSheet!$O1743="South","Sam",DataSheet!$O1743="West","William")</f>
        <v>#NAME?</v>
      </c>
    </row>
    <row r="1744" spans="1:26" ht="15.75" customHeight="1">
      <c r="A1744" s="1">
        <v>3078</v>
      </c>
      <c r="B1744" s="1" t="s">
        <v>2997</v>
      </c>
      <c r="C1744" s="1" t="s">
        <v>79</v>
      </c>
      <c r="D1744" s="1">
        <v>0.08</v>
      </c>
      <c r="E1744" s="2">
        <v>3.98</v>
      </c>
      <c r="F1744" s="2">
        <v>0.7</v>
      </c>
      <c r="G1744" s="1" t="s">
        <v>42</v>
      </c>
      <c r="H1744" s="1" t="s">
        <v>29</v>
      </c>
      <c r="I1744" s="1" t="s">
        <v>53</v>
      </c>
      <c r="J1744" s="1" t="s">
        <v>54</v>
      </c>
      <c r="K1744" s="1" t="s">
        <v>55</v>
      </c>
      <c r="L1744" s="1" t="s">
        <v>365</v>
      </c>
      <c r="M1744" s="3">
        <v>0.52</v>
      </c>
      <c r="N1744" s="1" t="s">
        <v>34</v>
      </c>
      <c r="O1744" s="1" t="s">
        <v>121</v>
      </c>
      <c r="P1744" s="1" t="s">
        <v>334</v>
      </c>
      <c r="Q1744" s="1" t="s">
        <v>2998</v>
      </c>
      <c r="R1744" s="1">
        <v>43615</v>
      </c>
      <c r="S1744" s="5" t="s">
        <v>2965</v>
      </c>
      <c r="T1744" s="5" t="s">
        <v>2955</v>
      </c>
      <c r="U1744" s="2">
        <v>23.303999999999998</v>
      </c>
      <c r="V1744" s="1">
        <v>9</v>
      </c>
      <c r="W1744" s="4">
        <v>35.19</v>
      </c>
      <c r="X1744" s="1">
        <v>88240</v>
      </c>
      <c r="Y1744" s="4">
        <f>DataSheet!$E1744-DataSheet!$D1744</f>
        <v>3.9</v>
      </c>
      <c r="Z1744" s="1" t="e">
        <f t="array" aca="1" ref="Z1744" ca="1">_xludf.IFS(DataSheet!$O1744="Central","Chris",DataSheet!$O1744="East","Erin",DataSheet!$O1744="South","Sam",DataSheet!$O1744="West","William")</f>
        <v>#NAME?</v>
      </c>
    </row>
    <row r="1745" spans="1:26" ht="15.75" customHeight="1">
      <c r="A1745" s="1">
        <v>3079</v>
      </c>
      <c r="B1745" s="1" t="s">
        <v>336</v>
      </c>
      <c r="C1745" s="1" t="s">
        <v>79</v>
      </c>
      <c r="D1745" s="1">
        <v>0.04</v>
      </c>
      <c r="E1745" s="2">
        <v>35.44</v>
      </c>
      <c r="F1745" s="2">
        <v>5.09</v>
      </c>
      <c r="G1745" s="1" t="s">
        <v>42</v>
      </c>
      <c r="H1745" s="1" t="s">
        <v>29</v>
      </c>
      <c r="I1745" s="1" t="s">
        <v>53</v>
      </c>
      <c r="J1745" s="1" t="s">
        <v>97</v>
      </c>
      <c r="K1745" s="1" t="s">
        <v>82</v>
      </c>
      <c r="L1745" s="1" t="s">
        <v>2185</v>
      </c>
      <c r="M1745" s="3">
        <v>0.38</v>
      </c>
      <c r="N1745" s="1" t="s">
        <v>34</v>
      </c>
      <c r="O1745" s="1" t="s">
        <v>121</v>
      </c>
      <c r="P1745" s="1" t="s">
        <v>337</v>
      </c>
      <c r="Q1745" s="1" t="s">
        <v>338</v>
      </c>
      <c r="R1745" s="1">
        <v>19112</v>
      </c>
      <c r="S1745" s="5" t="s">
        <v>2965</v>
      </c>
      <c r="T1745" s="5" t="s">
        <v>2965</v>
      </c>
      <c r="U1745" s="2">
        <v>150.72</v>
      </c>
      <c r="V1745" s="1">
        <v>21</v>
      </c>
      <c r="W1745" s="4">
        <v>722.1</v>
      </c>
      <c r="X1745" s="1">
        <v>53476</v>
      </c>
      <c r="Y1745" s="4">
        <f>DataSheet!$E1745-DataSheet!$D1745</f>
        <v>35.4</v>
      </c>
      <c r="Z1745" s="1" t="e">
        <f t="array" aca="1" ref="Z1745" ca="1">_xludf.IFS(DataSheet!$O1745="Central","Chris",DataSheet!$O1745="East","Erin",DataSheet!$O1745="South","Sam",DataSheet!$O1745="West","William")</f>
        <v>#NAME?</v>
      </c>
    </row>
    <row r="1746" spans="1:26" ht="15.75" customHeight="1">
      <c r="A1746" s="1">
        <v>3079</v>
      </c>
      <c r="B1746" s="1" t="s">
        <v>336</v>
      </c>
      <c r="C1746" s="1" t="s">
        <v>79</v>
      </c>
      <c r="D1746" s="1">
        <v>0.08</v>
      </c>
      <c r="E1746" s="2">
        <v>3.98</v>
      </c>
      <c r="F1746" s="2">
        <v>0.7</v>
      </c>
      <c r="G1746" s="1" t="s">
        <v>42</v>
      </c>
      <c r="H1746" s="1" t="s">
        <v>29</v>
      </c>
      <c r="I1746" s="1" t="s">
        <v>53</v>
      </c>
      <c r="J1746" s="1" t="s">
        <v>54</v>
      </c>
      <c r="K1746" s="1" t="s">
        <v>55</v>
      </c>
      <c r="L1746" s="1" t="s">
        <v>365</v>
      </c>
      <c r="M1746" s="3">
        <v>0.52</v>
      </c>
      <c r="N1746" s="1" t="s">
        <v>34</v>
      </c>
      <c r="O1746" s="1" t="s">
        <v>121</v>
      </c>
      <c r="P1746" s="1" t="s">
        <v>337</v>
      </c>
      <c r="Q1746" s="1" t="s">
        <v>338</v>
      </c>
      <c r="R1746" s="1">
        <v>19112</v>
      </c>
      <c r="S1746" s="5" t="s">
        <v>2965</v>
      </c>
      <c r="T1746" s="5" t="s">
        <v>2955</v>
      </c>
      <c r="U1746" s="2">
        <v>19.420000000000002</v>
      </c>
      <c r="V1746" s="1">
        <v>36</v>
      </c>
      <c r="W1746" s="4">
        <v>140.78</v>
      </c>
      <c r="X1746" s="1">
        <v>53476</v>
      </c>
      <c r="Y1746" s="4">
        <f>DataSheet!$E1746-DataSheet!$D1746</f>
        <v>3.9</v>
      </c>
      <c r="Z1746" s="1" t="e">
        <f t="array" aca="1" ref="Z1746" ca="1">_xludf.IFS(DataSheet!$O1746="Central","Chris",DataSheet!$O1746="East","Erin",DataSheet!$O1746="South","Sam",DataSheet!$O1746="West","William")</f>
        <v>#NAME?</v>
      </c>
    </row>
    <row r="1747" spans="1:26" ht="15.75" customHeight="1">
      <c r="A1747" s="1">
        <v>3079</v>
      </c>
      <c r="B1747" s="1" t="s">
        <v>336</v>
      </c>
      <c r="C1747" s="1" t="s">
        <v>79</v>
      </c>
      <c r="D1747" s="1">
        <v>0.01</v>
      </c>
      <c r="E1747" s="2">
        <v>1.76</v>
      </c>
      <c r="F1747" s="2">
        <v>0.7</v>
      </c>
      <c r="G1747" s="1" t="s">
        <v>42</v>
      </c>
      <c r="H1747" s="1" t="s">
        <v>29</v>
      </c>
      <c r="I1747" s="1" t="s">
        <v>53</v>
      </c>
      <c r="J1747" s="1" t="s">
        <v>54</v>
      </c>
      <c r="K1747" s="1" t="s">
        <v>55</v>
      </c>
      <c r="L1747" s="1" t="s">
        <v>1743</v>
      </c>
      <c r="M1747" s="3">
        <v>0.56000000000000005</v>
      </c>
      <c r="N1747" s="1" t="s">
        <v>34</v>
      </c>
      <c r="O1747" s="1" t="s">
        <v>121</v>
      </c>
      <c r="P1747" s="1" t="s">
        <v>337</v>
      </c>
      <c r="Q1747" s="1" t="s">
        <v>338</v>
      </c>
      <c r="R1747" s="1">
        <v>19112</v>
      </c>
      <c r="S1747" s="5" t="s">
        <v>2965</v>
      </c>
      <c r="T1747" s="5" t="s">
        <v>2926</v>
      </c>
      <c r="U1747" s="2">
        <v>3.13</v>
      </c>
      <c r="V1747" s="1">
        <v>71</v>
      </c>
      <c r="W1747" s="4">
        <v>129.72</v>
      </c>
      <c r="X1747" s="1">
        <v>53476</v>
      </c>
      <c r="Y1747" s="4">
        <f>DataSheet!$E1747-DataSheet!$D1747</f>
        <v>1.75</v>
      </c>
      <c r="Z1747" s="1" t="e">
        <f t="array" aca="1" ref="Z1747" ca="1">_xludf.IFS(DataSheet!$O1747="Central","Chris",DataSheet!$O1747="East","Erin",DataSheet!$O1747="South","Sam",DataSheet!$O1747="West","William")</f>
        <v>#NAME?</v>
      </c>
    </row>
    <row r="1748" spans="1:26" ht="15.75" customHeight="1">
      <c r="A1748" s="1">
        <v>3079</v>
      </c>
      <c r="B1748" s="1" t="s">
        <v>336</v>
      </c>
      <c r="C1748" s="1" t="s">
        <v>79</v>
      </c>
      <c r="D1748" s="1">
        <v>0.01</v>
      </c>
      <c r="E1748" s="2">
        <v>193.17</v>
      </c>
      <c r="F1748" s="2">
        <v>19.989999999999998</v>
      </c>
      <c r="G1748" s="1" t="s">
        <v>96</v>
      </c>
      <c r="H1748" s="1" t="s">
        <v>29</v>
      </c>
      <c r="I1748" s="1" t="s">
        <v>53</v>
      </c>
      <c r="J1748" s="1" t="s">
        <v>87</v>
      </c>
      <c r="K1748" s="1" t="s">
        <v>82</v>
      </c>
      <c r="L1748" s="1" t="s">
        <v>1658</v>
      </c>
      <c r="M1748" s="3">
        <v>0.71</v>
      </c>
      <c r="N1748" s="1" t="s">
        <v>34</v>
      </c>
      <c r="O1748" s="1" t="s">
        <v>121</v>
      </c>
      <c r="P1748" s="1" t="s">
        <v>337</v>
      </c>
      <c r="Q1748" s="1" t="s">
        <v>338</v>
      </c>
      <c r="R1748" s="1">
        <v>19112</v>
      </c>
      <c r="S1748" s="5" t="s">
        <v>2965</v>
      </c>
      <c r="T1748" s="5" t="s">
        <v>2965</v>
      </c>
      <c r="U1748" s="2">
        <v>1141.07</v>
      </c>
      <c r="V1748" s="1">
        <v>63</v>
      </c>
      <c r="W1748" s="4">
        <v>12190.98</v>
      </c>
      <c r="X1748" s="1">
        <v>53476</v>
      </c>
      <c r="Y1748" s="4">
        <f>DataSheet!$E1748-DataSheet!$D1748</f>
        <v>193.16</v>
      </c>
      <c r="Z1748" s="1" t="e">
        <f t="array" aca="1" ref="Z1748" ca="1">_xludf.IFS(DataSheet!$O1748="Central","Chris",DataSheet!$O1748="East","Erin",DataSheet!$O1748="South","Sam",DataSheet!$O1748="West","William")</f>
        <v>#NAME?</v>
      </c>
    </row>
    <row r="1749" spans="1:26" ht="15.75" customHeight="1">
      <c r="A1749" s="1">
        <v>2046</v>
      </c>
      <c r="B1749" s="1" t="s">
        <v>2999</v>
      </c>
      <c r="C1749" s="1" t="s">
        <v>27</v>
      </c>
      <c r="D1749" s="1">
        <v>0.04</v>
      </c>
      <c r="E1749" s="2">
        <v>4.28</v>
      </c>
      <c r="F1749" s="2">
        <v>5.68</v>
      </c>
      <c r="G1749" s="1" t="s">
        <v>42</v>
      </c>
      <c r="H1749" s="1" t="s">
        <v>103</v>
      </c>
      <c r="I1749" s="1" t="s">
        <v>53</v>
      </c>
      <c r="J1749" s="1" t="s">
        <v>97</v>
      </c>
      <c r="K1749" s="1" t="s">
        <v>82</v>
      </c>
      <c r="L1749" s="1" t="s">
        <v>3000</v>
      </c>
      <c r="M1749" s="3">
        <v>0.4</v>
      </c>
      <c r="N1749" s="1" t="s">
        <v>34</v>
      </c>
      <c r="O1749" s="1" t="s">
        <v>57</v>
      </c>
      <c r="P1749" s="1" t="s">
        <v>559</v>
      </c>
      <c r="Q1749" s="1" t="s">
        <v>3001</v>
      </c>
      <c r="R1749" s="1">
        <v>67901</v>
      </c>
      <c r="S1749" s="5" t="s">
        <v>2926</v>
      </c>
      <c r="T1749" s="5" t="s">
        <v>2955</v>
      </c>
      <c r="U1749" s="2">
        <v>-27.375</v>
      </c>
      <c r="V1749" s="1">
        <v>7</v>
      </c>
      <c r="W1749" s="4">
        <v>31.54</v>
      </c>
      <c r="X1749" s="1">
        <v>88219</v>
      </c>
      <c r="Y1749" s="4">
        <f>DataSheet!$E1749-DataSheet!$D1749</f>
        <v>4.24</v>
      </c>
      <c r="Z1749" s="1" t="e">
        <f t="array" aca="1" ref="Z1749" ca="1">_xludf.IFS(DataSheet!$O1749="Central","Chris",DataSheet!$O1749="East","Erin",DataSheet!$O1749="South","Sam",DataSheet!$O1749="West","William")</f>
        <v>#NAME?</v>
      </c>
    </row>
    <row r="1750" spans="1:26" ht="15.75" customHeight="1">
      <c r="A1750" s="1">
        <v>2046</v>
      </c>
      <c r="B1750" s="1" t="s">
        <v>2999</v>
      </c>
      <c r="C1750" s="1" t="s">
        <v>27</v>
      </c>
      <c r="D1750" s="1">
        <v>0.06</v>
      </c>
      <c r="E1750" s="2">
        <v>376.13</v>
      </c>
      <c r="F1750" s="2">
        <v>85.63</v>
      </c>
      <c r="G1750" s="1" t="s">
        <v>28</v>
      </c>
      <c r="H1750" s="1" t="s">
        <v>103</v>
      </c>
      <c r="I1750" s="1" t="s">
        <v>30</v>
      </c>
      <c r="J1750" s="1" t="s">
        <v>31</v>
      </c>
      <c r="K1750" s="1" t="s">
        <v>32</v>
      </c>
      <c r="L1750" s="1" t="s">
        <v>3002</v>
      </c>
      <c r="M1750" s="3">
        <v>0.74</v>
      </c>
      <c r="N1750" s="1" t="s">
        <v>34</v>
      </c>
      <c r="O1750" s="1" t="s">
        <v>57</v>
      </c>
      <c r="P1750" s="1" t="s">
        <v>559</v>
      </c>
      <c r="Q1750" s="1" t="s">
        <v>3001</v>
      </c>
      <c r="R1750" s="1">
        <v>67901</v>
      </c>
      <c r="S1750" s="5" t="s">
        <v>2926</v>
      </c>
      <c r="T1750" s="5" t="s">
        <v>2955</v>
      </c>
      <c r="U1750" s="2">
        <v>-435.75749999999999</v>
      </c>
      <c r="V1750" s="1">
        <v>13</v>
      </c>
      <c r="W1750" s="4">
        <v>4634.6899999999996</v>
      </c>
      <c r="X1750" s="1">
        <v>88219</v>
      </c>
      <c r="Y1750" s="4">
        <f>DataSheet!$E1750-DataSheet!$D1750</f>
        <v>376.07</v>
      </c>
      <c r="Z1750" s="1" t="e">
        <f t="array" aca="1" ref="Z1750" ca="1">_xludf.IFS(DataSheet!$O1750="Central","Chris",DataSheet!$O1750="East","Erin",DataSheet!$O1750="South","Sam",DataSheet!$O1750="West","William")</f>
        <v>#NAME?</v>
      </c>
    </row>
    <row r="1751" spans="1:26" ht="15.75" customHeight="1">
      <c r="A1751" s="1">
        <v>2046</v>
      </c>
      <c r="B1751" s="1" t="s">
        <v>2999</v>
      </c>
      <c r="C1751" s="1" t="s">
        <v>27</v>
      </c>
      <c r="D1751" s="1">
        <v>0.06</v>
      </c>
      <c r="E1751" s="2">
        <v>424.21</v>
      </c>
      <c r="F1751" s="2">
        <v>110.2</v>
      </c>
      <c r="G1751" s="1" t="s">
        <v>28</v>
      </c>
      <c r="H1751" s="1" t="s">
        <v>103</v>
      </c>
      <c r="I1751" s="1" t="s">
        <v>30</v>
      </c>
      <c r="J1751" s="1" t="s">
        <v>31</v>
      </c>
      <c r="K1751" s="1" t="s">
        <v>32</v>
      </c>
      <c r="L1751" s="1" t="s">
        <v>955</v>
      </c>
      <c r="M1751" s="3">
        <v>0.67</v>
      </c>
      <c r="N1751" s="1" t="s">
        <v>34</v>
      </c>
      <c r="O1751" s="1" t="s">
        <v>57</v>
      </c>
      <c r="P1751" s="1" t="s">
        <v>559</v>
      </c>
      <c r="Q1751" s="1" t="s">
        <v>3001</v>
      </c>
      <c r="R1751" s="1">
        <v>67901</v>
      </c>
      <c r="S1751" s="5" t="s">
        <v>2926</v>
      </c>
      <c r="T1751" s="5" t="s">
        <v>2992</v>
      </c>
      <c r="U1751" s="2">
        <v>682.53</v>
      </c>
      <c r="V1751" s="1">
        <v>17</v>
      </c>
      <c r="W1751" s="4">
        <v>7304.03</v>
      </c>
      <c r="X1751" s="1">
        <v>88219</v>
      </c>
      <c r="Y1751" s="4">
        <f>DataSheet!$E1751-DataSheet!$D1751</f>
        <v>424.15</v>
      </c>
      <c r="Z1751" s="1" t="e">
        <f t="array" aca="1" ref="Z1751" ca="1">_xludf.IFS(DataSheet!$O1751="Central","Chris",DataSheet!$O1751="East","Erin",DataSheet!$O1751="South","Sam",DataSheet!$O1751="West","William")</f>
        <v>#NAME?</v>
      </c>
    </row>
    <row r="1752" spans="1:26" ht="15.75" customHeight="1">
      <c r="A1752" s="1">
        <v>2046</v>
      </c>
      <c r="B1752" s="1" t="s">
        <v>2999</v>
      </c>
      <c r="C1752" s="1" t="s">
        <v>27</v>
      </c>
      <c r="D1752" s="1">
        <v>0.06</v>
      </c>
      <c r="E1752" s="2">
        <v>195.99</v>
      </c>
      <c r="F1752" s="2">
        <v>8.99</v>
      </c>
      <c r="G1752" s="1" t="s">
        <v>42</v>
      </c>
      <c r="H1752" s="1" t="s">
        <v>103</v>
      </c>
      <c r="I1752" s="1" t="s">
        <v>44</v>
      </c>
      <c r="J1752" s="1" t="s">
        <v>145</v>
      </c>
      <c r="K1752" s="1" t="s">
        <v>82</v>
      </c>
      <c r="L1752" s="1" t="s">
        <v>1402</v>
      </c>
      <c r="M1752" s="3">
        <v>0.6</v>
      </c>
      <c r="N1752" s="1" t="s">
        <v>34</v>
      </c>
      <c r="O1752" s="1" t="s">
        <v>57</v>
      </c>
      <c r="P1752" s="1" t="s">
        <v>559</v>
      </c>
      <c r="Q1752" s="1" t="s">
        <v>3001</v>
      </c>
      <c r="R1752" s="1">
        <v>67901</v>
      </c>
      <c r="S1752" s="5" t="s">
        <v>2926</v>
      </c>
      <c r="T1752" s="5" t="s">
        <v>2955</v>
      </c>
      <c r="U1752" s="2">
        <v>-277.22199999999998</v>
      </c>
      <c r="V1752" s="1">
        <v>4</v>
      </c>
      <c r="W1752" s="4">
        <v>632.65</v>
      </c>
      <c r="X1752" s="1">
        <v>88219</v>
      </c>
      <c r="Y1752" s="4">
        <f>DataSheet!$E1752-DataSheet!$D1752</f>
        <v>195.93</v>
      </c>
      <c r="Z1752" s="1" t="e">
        <f t="array" aca="1" ref="Z1752" ca="1">_xludf.IFS(DataSheet!$O1752="Central","Chris",DataSheet!$O1752="East","Erin",DataSheet!$O1752="South","Sam",DataSheet!$O1752="West","William")</f>
        <v>#NAME?</v>
      </c>
    </row>
    <row r="1753" spans="1:26" ht="15.75" customHeight="1">
      <c r="A1753" s="1">
        <v>62</v>
      </c>
      <c r="B1753" s="1" t="s">
        <v>2601</v>
      </c>
      <c r="C1753" s="1" t="s">
        <v>41</v>
      </c>
      <c r="D1753" s="1">
        <v>0.04</v>
      </c>
      <c r="E1753" s="2">
        <v>29.14</v>
      </c>
      <c r="F1753" s="2">
        <v>4.8600000000000003</v>
      </c>
      <c r="G1753" s="1" t="s">
        <v>42</v>
      </c>
      <c r="H1753" s="1" t="s">
        <v>103</v>
      </c>
      <c r="I1753" s="1" t="s">
        <v>53</v>
      </c>
      <c r="J1753" s="1" t="s">
        <v>97</v>
      </c>
      <c r="K1753" s="1" t="s">
        <v>55</v>
      </c>
      <c r="L1753" s="1" t="s">
        <v>3003</v>
      </c>
      <c r="M1753" s="3">
        <v>0.38</v>
      </c>
      <c r="N1753" s="1" t="s">
        <v>34</v>
      </c>
      <c r="O1753" s="1" t="s">
        <v>57</v>
      </c>
      <c r="P1753" s="1" t="s">
        <v>199</v>
      </c>
      <c r="Q1753" s="1" t="s">
        <v>2603</v>
      </c>
      <c r="R1753" s="1">
        <v>78664</v>
      </c>
      <c r="S1753" s="5" t="s">
        <v>2926</v>
      </c>
      <c r="T1753" s="5" t="s">
        <v>2955</v>
      </c>
      <c r="U1753" s="2">
        <v>349.40910000000002</v>
      </c>
      <c r="V1753" s="1">
        <v>17</v>
      </c>
      <c r="W1753" s="4">
        <v>506.39</v>
      </c>
      <c r="X1753" s="1">
        <v>87408</v>
      </c>
      <c r="Y1753" s="4">
        <f>DataSheet!$E1753-DataSheet!$D1753</f>
        <v>29.1</v>
      </c>
      <c r="Z1753" s="1" t="e">
        <f t="array" aca="1" ref="Z1753" ca="1">_xludf.IFS(DataSheet!$O1753="Central","Chris",DataSheet!$O1753="East","Erin",DataSheet!$O1753="South","Sam",DataSheet!$O1753="West","William")</f>
        <v>#NAME?</v>
      </c>
    </row>
    <row r="1754" spans="1:26" ht="15.75" customHeight="1">
      <c r="A1754" s="1">
        <v>387</v>
      </c>
      <c r="B1754" s="1" t="s">
        <v>3004</v>
      </c>
      <c r="C1754" s="1" t="s">
        <v>41</v>
      </c>
      <c r="D1754" s="1">
        <v>0.1</v>
      </c>
      <c r="E1754" s="2">
        <v>8.8800000000000008</v>
      </c>
      <c r="F1754" s="2">
        <v>6.28</v>
      </c>
      <c r="G1754" s="1" t="s">
        <v>96</v>
      </c>
      <c r="H1754" s="1" t="s">
        <v>103</v>
      </c>
      <c r="I1754" s="1" t="s">
        <v>53</v>
      </c>
      <c r="J1754" s="1" t="s">
        <v>81</v>
      </c>
      <c r="K1754" s="1" t="s">
        <v>82</v>
      </c>
      <c r="L1754" s="1" t="s">
        <v>233</v>
      </c>
      <c r="M1754" s="3">
        <v>0.35</v>
      </c>
      <c r="N1754" s="1" t="s">
        <v>34</v>
      </c>
      <c r="O1754" s="1" t="s">
        <v>57</v>
      </c>
      <c r="P1754" s="1" t="s">
        <v>143</v>
      </c>
      <c r="Q1754" s="1" t="s">
        <v>3005</v>
      </c>
      <c r="R1754" s="1">
        <v>68801</v>
      </c>
      <c r="S1754" s="5" t="s">
        <v>2926</v>
      </c>
      <c r="T1754" s="5" t="s">
        <v>2955</v>
      </c>
      <c r="U1754" s="2">
        <v>-27.283750000000001</v>
      </c>
      <c r="V1754" s="1">
        <v>15</v>
      </c>
      <c r="W1754" s="4">
        <v>126.9</v>
      </c>
      <c r="X1754" s="1">
        <v>90339</v>
      </c>
      <c r="Y1754" s="4">
        <f>DataSheet!$E1754-DataSheet!$D1754</f>
        <v>8.7800000000000011</v>
      </c>
      <c r="Z1754" s="1" t="e">
        <f t="array" aca="1" ref="Z1754" ca="1">_xludf.IFS(DataSheet!$O1754="Central","Chris",DataSheet!$O1754="East","Erin",DataSheet!$O1754="South","Sam",DataSheet!$O1754="West","William")</f>
        <v>#NAME?</v>
      </c>
    </row>
    <row r="1755" spans="1:26" ht="15.75" customHeight="1">
      <c r="A1755" s="1">
        <v>1016</v>
      </c>
      <c r="B1755" s="1" t="s">
        <v>3006</v>
      </c>
      <c r="C1755" s="1" t="s">
        <v>41</v>
      </c>
      <c r="D1755" s="1">
        <v>0.02</v>
      </c>
      <c r="E1755" s="2">
        <v>6.48</v>
      </c>
      <c r="F1755" s="2">
        <v>7.86</v>
      </c>
      <c r="G1755" s="1" t="s">
        <v>96</v>
      </c>
      <c r="H1755" s="1" t="s">
        <v>80</v>
      </c>
      <c r="I1755" s="1" t="s">
        <v>53</v>
      </c>
      <c r="J1755" s="1" t="s">
        <v>97</v>
      </c>
      <c r="K1755" s="1" t="s">
        <v>82</v>
      </c>
      <c r="L1755" s="1" t="s">
        <v>896</v>
      </c>
      <c r="M1755" s="3">
        <v>0.37</v>
      </c>
      <c r="N1755" s="1" t="s">
        <v>34</v>
      </c>
      <c r="O1755" s="1" t="s">
        <v>35</v>
      </c>
      <c r="P1755" s="1" t="s">
        <v>106</v>
      </c>
      <c r="Q1755" s="1" t="s">
        <v>3007</v>
      </c>
      <c r="R1755" s="1">
        <v>28806</v>
      </c>
      <c r="S1755" s="5" t="s">
        <v>2926</v>
      </c>
      <c r="T1755" s="5" t="s">
        <v>2992</v>
      </c>
      <c r="U1755" s="2">
        <v>111.22199999999999</v>
      </c>
      <c r="V1755" s="1">
        <v>1</v>
      </c>
      <c r="W1755" s="4">
        <v>11.41</v>
      </c>
      <c r="X1755" s="1">
        <v>88389</v>
      </c>
      <c r="Y1755" s="4">
        <f>DataSheet!$E1755-DataSheet!$D1755</f>
        <v>6.4600000000000009</v>
      </c>
      <c r="Z1755" s="1" t="e">
        <f t="array" aca="1" ref="Z1755" ca="1">_xludf.IFS(DataSheet!$O1755="Central","Chris",DataSheet!$O1755="East","Erin",DataSheet!$O1755="South","Sam",DataSheet!$O1755="West","William")</f>
        <v>#NAME?</v>
      </c>
    </row>
    <row r="1756" spans="1:26" ht="15.75" customHeight="1">
      <c r="A1756" s="1">
        <v>1745</v>
      </c>
      <c r="B1756" s="1" t="s">
        <v>377</v>
      </c>
      <c r="C1756" s="1" t="s">
        <v>41</v>
      </c>
      <c r="D1756" s="1">
        <v>0.04</v>
      </c>
      <c r="E1756" s="2">
        <v>124.49</v>
      </c>
      <c r="F1756" s="2">
        <v>51.94</v>
      </c>
      <c r="G1756" s="1" t="s">
        <v>28</v>
      </c>
      <c r="H1756" s="1" t="s">
        <v>43</v>
      </c>
      <c r="I1756" s="1" t="s">
        <v>30</v>
      </c>
      <c r="J1756" s="1" t="s">
        <v>31</v>
      </c>
      <c r="K1756" s="1" t="s">
        <v>32</v>
      </c>
      <c r="L1756" s="1" t="s">
        <v>1199</v>
      </c>
      <c r="M1756" s="3">
        <v>0.63</v>
      </c>
      <c r="N1756" s="1" t="s">
        <v>34</v>
      </c>
      <c r="O1756" s="1" t="s">
        <v>35</v>
      </c>
      <c r="P1756" s="1" t="s">
        <v>84</v>
      </c>
      <c r="Q1756" s="1" t="s">
        <v>379</v>
      </c>
      <c r="R1756" s="1">
        <v>30305</v>
      </c>
      <c r="S1756" s="5" t="s">
        <v>2926</v>
      </c>
      <c r="T1756" s="5" t="s">
        <v>2955</v>
      </c>
      <c r="U1756" s="2">
        <v>-247.55157</v>
      </c>
      <c r="V1756" s="1">
        <v>4</v>
      </c>
      <c r="W1756" s="4">
        <v>605.82000000000005</v>
      </c>
      <c r="X1756" s="1">
        <v>12224</v>
      </c>
      <c r="Y1756" s="4">
        <f>DataSheet!$E1756-DataSheet!$D1756</f>
        <v>124.44999999999999</v>
      </c>
      <c r="Z1756" s="1" t="e">
        <f t="array" aca="1" ref="Z1756" ca="1">_xludf.IFS(DataSheet!$O1756="Central","Chris",DataSheet!$O1756="East","Erin",DataSheet!$O1756="South","Sam",DataSheet!$O1756="West","William")</f>
        <v>#NAME?</v>
      </c>
    </row>
    <row r="1757" spans="1:26" ht="15.75" customHeight="1">
      <c r="A1757" s="1">
        <v>1745</v>
      </c>
      <c r="B1757" s="1" t="s">
        <v>377</v>
      </c>
      <c r="C1757" s="1" t="s">
        <v>41</v>
      </c>
      <c r="D1757" s="1">
        <v>0.1</v>
      </c>
      <c r="E1757" s="2">
        <v>35.99</v>
      </c>
      <c r="F1757" s="2">
        <v>5</v>
      </c>
      <c r="G1757" s="1" t="s">
        <v>42</v>
      </c>
      <c r="H1757" s="1" t="s">
        <v>43</v>
      </c>
      <c r="I1757" s="1" t="s">
        <v>44</v>
      </c>
      <c r="J1757" s="1" t="s">
        <v>145</v>
      </c>
      <c r="K1757" s="1" t="s">
        <v>55</v>
      </c>
      <c r="L1757" s="1" t="s">
        <v>1939</v>
      </c>
      <c r="M1757" s="3">
        <v>0.82</v>
      </c>
      <c r="N1757" s="1" t="s">
        <v>34</v>
      </c>
      <c r="O1757" s="1" t="s">
        <v>35</v>
      </c>
      <c r="P1757" s="1" t="s">
        <v>84</v>
      </c>
      <c r="Q1757" s="1" t="s">
        <v>379</v>
      </c>
      <c r="R1757" s="1">
        <v>30305</v>
      </c>
      <c r="S1757" s="5" t="s">
        <v>2926</v>
      </c>
      <c r="T1757" s="5" t="s">
        <v>2926</v>
      </c>
      <c r="U1757" s="2">
        <v>-277.20924000000002</v>
      </c>
      <c r="V1757" s="1">
        <v>54</v>
      </c>
      <c r="W1757" s="4">
        <v>1569</v>
      </c>
      <c r="X1757" s="1">
        <v>12224</v>
      </c>
      <c r="Y1757" s="4">
        <f>DataSheet!$E1757-DataSheet!$D1757</f>
        <v>35.89</v>
      </c>
      <c r="Z1757" s="1" t="e">
        <f t="array" aca="1" ref="Z1757" ca="1">_xludf.IFS(DataSheet!$O1757="Central","Chris",DataSheet!$O1757="East","Erin",DataSheet!$O1757="South","Sam",DataSheet!$O1757="West","William")</f>
        <v>#NAME?</v>
      </c>
    </row>
    <row r="1758" spans="1:26" ht="15.75" customHeight="1">
      <c r="A1758" s="1">
        <v>1748</v>
      </c>
      <c r="B1758" s="1" t="s">
        <v>3008</v>
      </c>
      <c r="C1758" s="1" t="s">
        <v>41</v>
      </c>
      <c r="D1758" s="1">
        <v>0.04</v>
      </c>
      <c r="E1758" s="2">
        <v>124.49</v>
      </c>
      <c r="F1758" s="2">
        <v>51.94</v>
      </c>
      <c r="G1758" s="1" t="s">
        <v>28</v>
      </c>
      <c r="H1758" s="1" t="s">
        <v>43</v>
      </c>
      <c r="I1758" s="1" t="s">
        <v>30</v>
      </c>
      <c r="J1758" s="1" t="s">
        <v>31</v>
      </c>
      <c r="K1758" s="1" t="s">
        <v>32</v>
      </c>
      <c r="L1758" s="1" t="s">
        <v>1199</v>
      </c>
      <c r="M1758" s="3">
        <v>0.63</v>
      </c>
      <c r="N1758" s="1" t="s">
        <v>34</v>
      </c>
      <c r="O1758" s="1" t="s">
        <v>57</v>
      </c>
      <c r="P1758" s="1" t="s">
        <v>220</v>
      </c>
      <c r="Q1758" s="1" t="s">
        <v>3009</v>
      </c>
      <c r="R1758" s="1">
        <v>73703</v>
      </c>
      <c r="S1758" s="5" t="s">
        <v>2926</v>
      </c>
      <c r="T1758" s="5" t="s">
        <v>2955</v>
      </c>
      <c r="U1758" s="2">
        <v>-93.064499999999995</v>
      </c>
      <c r="V1758" s="1">
        <v>1</v>
      </c>
      <c r="W1758" s="4">
        <v>151.46</v>
      </c>
      <c r="X1758" s="1">
        <v>87245</v>
      </c>
      <c r="Y1758" s="4">
        <f>DataSheet!$E1758-DataSheet!$D1758</f>
        <v>124.44999999999999</v>
      </c>
      <c r="Z1758" s="1" t="e">
        <f t="array" aca="1" ref="Z1758" ca="1">_xludf.IFS(DataSheet!$O1758="Central","Chris",DataSheet!$O1758="East","Erin",DataSheet!$O1758="South","Sam",DataSheet!$O1758="West","William")</f>
        <v>#NAME?</v>
      </c>
    </row>
    <row r="1759" spans="1:26" ht="15.75" customHeight="1">
      <c r="A1759" s="1">
        <v>1781</v>
      </c>
      <c r="B1759" s="1" t="s">
        <v>315</v>
      </c>
      <c r="C1759" s="1" t="s">
        <v>41</v>
      </c>
      <c r="D1759" s="1">
        <v>0</v>
      </c>
      <c r="E1759" s="2">
        <v>55.48</v>
      </c>
      <c r="F1759" s="2">
        <v>14.3</v>
      </c>
      <c r="G1759" s="1" t="s">
        <v>42</v>
      </c>
      <c r="H1759" s="1" t="s">
        <v>103</v>
      </c>
      <c r="I1759" s="1" t="s">
        <v>53</v>
      </c>
      <c r="J1759" s="1" t="s">
        <v>97</v>
      </c>
      <c r="K1759" s="1" t="s">
        <v>82</v>
      </c>
      <c r="L1759" s="1" t="s">
        <v>882</v>
      </c>
      <c r="M1759" s="3">
        <v>0.37</v>
      </c>
      <c r="N1759" s="1" t="s">
        <v>34</v>
      </c>
      <c r="O1759" s="1" t="s">
        <v>65</v>
      </c>
      <c r="P1759" s="1" t="s">
        <v>99</v>
      </c>
      <c r="Q1759" s="1" t="s">
        <v>317</v>
      </c>
      <c r="R1759" s="1">
        <v>94070</v>
      </c>
      <c r="S1759" s="5" t="s">
        <v>2926</v>
      </c>
      <c r="T1759" s="5" t="s">
        <v>2955</v>
      </c>
      <c r="U1759" s="2">
        <v>454.44779999999997</v>
      </c>
      <c r="V1759" s="1">
        <v>11</v>
      </c>
      <c r="W1759" s="4">
        <v>658.62</v>
      </c>
      <c r="X1759" s="1">
        <v>89857</v>
      </c>
      <c r="Y1759" s="4">
        <f>DataSheet!$E1759-DataSheet!$D1759</f>
        <v>55.48</v>
      </c>
      <c r="Z1759" s="1" t="e">
        <f t="array" aca="1" ref="Z1759" ca="1">_xludf.IFS(DataSheet!$O1759="Central","Chris",DataSheet!$O1759="East","Erin",DataSheet!$O1759="South","Sam",DataSheet!$O1759="West","William")</f>
        <v>#NAME?</v>
      </c>
    </row>
    <row r="1760" spans="1:26" ht="15.75" customHeight="1">
      <c r="A1760" s="1">
        <v>2257</v>
      </c>
      <c r="B1760" s="1" t="s">
        <v>3010</v>
      </c>
      <c r="C1760" s="1" t="s">
        <v>41</v>
      </c>
      <c r="D1760" s="1">
        <v>0.06</v>
      </c>
      <c r="E1760" s="2">
        <v>6.68</v>
      </c>
      <c r="F1760" s="2">
        <v>6.93</v>
      </c>
      <c r="G1760" s="1" t="s">
        <v>42</v>
      </c>
      <c r="H1760" s="1" t="s">
        <v>103</v>
      </c>
      <c r="I1760" s="1" t="s">
        <v>53</v>
      </c>
      <c r="J1760" s="1" t="s">
        <v>97</v>
      </c>
      <c r="K1760" s="1" t="s">
        <v>82</v>
      </c>
      <c r="L1760" s="1" t="s">
        <v>1018</v>
      </c>
      <c r="M1760" s="3">
        <v>0.37</v>
      </c>
      <c r="N1760" s="1" t="s">
        <v>34</v>
      </c>
      <c r="O1760" s="1" t="s">
        <v>35</v>
      </c>
      <c r="P1760" s="1" t="s">
        <v>106</v>
      </c>
      <c r="Q1760" s="1" t="s">
        <v>3011</v>
      </c>
      <c r="R1760" s="1">
        <v>27604</v>
      </c>
      <c r="S1760" s="5" t="s">
        <v>2926</v>
      </c>
      <c r="T1760" s="5" t="s">
        <v>2992</v>
      </c>
      <c r="U1760" s="2">
        <v>7.6245000000000003</v>
      </c>
      <c r="V1760" s="1">
        <v>14</v>
      </c>
      <c r="W1760" s="4">
        <v>91.92</v>
      </c>
      <c r="X1760" s="1">
        <v>87965</v>
      </c>
      <c r="Y1760" s="4">
        <f>DataSheet!$E1760-DataSheet!$D1760</f>
        <v>6.62</v>
      </c>
      <c r="Z1760" s="1" t="e">
        <f t="array" aca="1" ref="Z1760" ca="1">_xludf.IFS(DataSheet!$O1760="Central","Chris",DataSheet!$O1760="East","Erin",DataSheet!$O1760="South","Sam",DataSheet!$O1760="West","William")</f>
        <v>#NAME?</v>
      </c>
    </row>
    <row r="1761" spans="1:26" ht="15.75" customHeight="1">
      <c r="A1761" s="1">
        <v>1466</v>
      </c>
      <c r="B1761" s="1" t="s">
        <v>2991</v>
      </c>
      <c r="C1761" s="1" t="s">
        <v>52</v>
      </c>
      <c r="D1761" s="1">
        <v>0.04</v>
      </c>
      <c r="E1761" s="2">
        <v>130.97999999999999</v>
      </c>
      <c r="F1761" s="2">
        <v>54.74</v>
      </c>
      <c r="G1761" s="1" t="s">
        <v>28</v>
      </c>
      <c r="H1761" s="1" t="s">
        <v>29</v>
      </c>
      <c r="I1761" s="1" t="s">
        <v>30</v>
      </c>
      <c r="J1761" s="1" t="s">
        <v>127</v>
      </c>
      <c r="K1761" s="1" t="s">
        <v>32</v>
      </c>
      <c r="L1761" s="1" t="s">
        <v>1465</v>
      </c>
      <c r="M1761" s="3">
        <v>0.69</v>
      </c>
      <c r="N1761" s="1" t="s">
        <v>34</v>
      </c>
      <c r="O1761" s="1" t="s">
        <v>57</v>
      </c>
      <c r="P1761" s="1" t="s">
        <v>143</v>
      </c>
      <c r="Q1761" s="1" t="s">
        <v>1552</v>
      </c>
      <c r="R1761" s="1">
        <v>68601</v>
      </c>
      <c r="S1761" s="5" t="s">
        <v>2926</v>
      </c>
      <c r="T1761" s="5" t="s">
        <v>2926</v>
      </c>
      <c r="U1761" s="2">
        <v>-723.78399999999999</v>
      </c>
      <c r="V1761" s="1">
        <v>14</v>
      </c>
      <c r="W1761" s="4">
        <v>1781.66</v>
      </c>
      <c r="X1761" s="1">
        <v>91116</v>
      </c>
      <c r="Y1761" s="4">
        <f>DataSheet!$E1761-DataSheet!$D1761</f>
        <v>130.94</v>
      </c>
      <c r="Z1761" s="1" t="e">
        <f t="array" aca="1" ref="Z1761" ca="1">_xludf.IFS(DataSheet!$O1761="Central","Chris",DataSheet!$O1761="East","Erin",DataSheet!$O1761="South","Sam",DataSheet!$O1761="West","William")</f>
        <v>#NAME?</v>
      </c>
    </row>
    <row r="1762" spans="1:26" ht="15.75" customHeight="1">
      <c r="A1762" s="1">
        <v>1469</v>
      </c>
      <c r="B1762" s="1" t="s">
        <v>3012</v>
      </c>
      <c r="C1762" s="1" t="s">
        <v>52</v>
      </c>
      <c r="D1762" s="1">
        <v>0.04</v>
      </c>
      <c r="E1762" s="2">
        <v>105.29</v>
      </c>
      <c r="F1762" s="2">
        <v>10.119999999999999</v>
      </c>
      <c r="G1762" s="1" t="s">
        <v>42</v>
      </c>
      <c r="H1762" s="1" t="s">
        <v>29</v>
      </c>
      <c r="I1762" s="1" t="s">
        <v>30</v>
      </c>
      <c r="J1762" s="1" t="s">
        <v>136</v>
      </c>
      <c r="K1762" s="1" t="s">
        <v>71</v>
      </c>
      <c r="L1762" s="1" t="s">
        <v>206</v>
      </c>
      <c r="M1762" s="3">
        <v>0.79</v>
      </c>
      <c r="N1762" s="1" t="s">
        <v>34</v>
      </c>
      <c r="O1762" s="1" t="s">
        <v>65</v>
      </c>
      <c r="P1762" s="1" t="s">
        <v>156</v>
      </c>
      <c r="Q1762" s="1" t="s">
        <v>3013</v>
      </c>
      <c r="R1762" s="1">
        <v>84015</v>
      </c>
      <c r="S1762" s="5" t="s">
        <v>2926</v>
      </c>
      <c r="T1762" s="5" t="s">
        <v>3014</v>
      </c>
      <c r="U1762" s="2">
        <v>589.18799999999999</v>
      </c>
      <c r="V1762" s="1">
        <v>9</v>
      </c>
      <c r="W1762" s="4">
        <v>940.64</v>
      </c>
      <c r="X1762" s="1">
        <v>91116</v>
      </c>
      <c r="Y1762" s="4">
        <f>DataSheet!$E1762-DataSheet!$D1762</f>
        <v>105.25</v>
      </c>
      <c r="Z1762" s="1" t="e">
        <f t="array" aca="1" ref="Z1762" ca="1">_xludf.IFS(DataSheet!$O1762="Central","Chris",DataSheet!$O1762="East","Erin",DataSheet!$O1762="South","Sam",DataSheet!$O1762="West","William")</f>
        <v>#NAME?</v>
      </c>
    </row>
    <row r="1763" spans="1:26" ht="15.75" customHeight="1">
      <c r="A1763" s="1">
        <v>1469</v>
      </c>
      <c r="B1763" s="1" t="s">
        <v>3012</v>
      </c>
      <c r="C1763" s="1" t="s">
        <v>52</v>
      </c>
      <c r="D1763" s="1">
        <v>7.0000000000000007E-2</v>
      </c>
      <c r="E1763" s="2">
        <v>31.76</v>
      </c>
      <c r="F1763" s="2">
        <v>45.51</v>
      </c>
      <c r="G1763" s="1" t="s">
        <v>28</v>
      </c>
      <c r="H1763" s="1" t="s">
        <v>29</v>
      </c>
      <c r="I1763" s="1" t="s">
        <v>30</v>
      </c>
      <c r="J1763" s="1" t="s">
        <v>31</v>
      </c>
      <c r="K1763" s="1" t="s">
        <v>32</v>
      </c>
      <c r="L1763" s="1" t="s">
        <v>691</v>
      </c>
      <c r="M1763" s="3">
        <v>0.65</v>
      </c>
      <c r="N1763" s="1" t="s">
        <v>34</v>
      </c>
      <c r="O1763" s="1" t="s">
        <v>65</v>
      </c>
      <c r="P1763" s="1" t="s">
        <v>156</v>
      </c>
      <c r="Q1763" s="1" t="s">
        <v>3013</v>
      </c>
      <c r="R1763" s="1">
        <v>84015</v>
      </c>
      <c r="S1763" s="5" t="s">
        <v>2926</v>
      </c>
      <c r="T1763" s="5" t="s">
        <v>2955</v>
      </c>
      <c r="U1763" s="2">
        <v>-1314.992</v>
      </c>
      <c r="V1763" s="1">
        <v>18</v>
      </c>
      <c r="W1763" s="4">
        <v>439.27</v>
      </c>
      <c r="X1763" s="1">
        <v>91116</v>
      </c>
      <c r="Y1763" s="4">
        <f>DataSheet!$E1763-DataSheet!$D1763</f>
        <v>31.69</v>
      </c>
      <c r="Z1763" s="1" t="e">
        <f t="array" aca="1" ref="Z1763" ca="1">_xludf.IFS(DataSheet!$O1763="Central","Chris",DataSheet!$O1763="East","Erin",DataSheet!$O1763="South","Sam",DataSheet!$O1763="West","William")</f>
        <v>#NAME?</v>
      </c>
    </row>
    <row r="1764" spans="1:26" ht="15.75" customHeight="1">
      <c r="A1764" s="1">
        <v>3179</v>
      </c>
      <c r="B1764" s="1" t="s">
        <v>3015</v>
      </c>
      <c r="C1764" s="1" t="s">
        <v>52</v>
      </c>
      <c r="D1764" s="1">
        <v>7.0000000000000007E-2</v>
      </c>
      <c r="E1764" s="2">
        <v>35.44</v>
      </c>
      <c r="F1764" s="2">
        <v>7.5</v>
      </c>
      <c r="G1764" s="1" t="s">
        <v>42</v>
      </c>
      <c r="H1764" s="1" t="s">
        <v>103</v>
      </c>
      <c r="I1764" s="1" t="s">
        <v>53</v>
      </c>
      <c r="J1764" s="1" t="s">
        <v>97</v>
      </c>
      <c r="K1764" s="1" t="s">
        <v>82</v>
      </c>
      <c r="L1764" s="1" t="s">
        <v>590</v>
      </c>
      <c r="M1764" s="3">
        <v>0.38</v>
      </c>
      <c r="N1764" s="1" t="s">
        <v>34</v>
      </c>
      <c r="O1764" s="1" t="s">
        <v>57</v>
      </c>
      <c r="P1764" s="1" t="s">
        <v>93</v>
      </c>
      <c r="Q1764" s="1" t="s">
        <v>3016</v>
      </c>
      <c r="R1764" s="1">
        <v>55060</v>
      </c>
      <c r="S1764" s="5" t="s">
        <v>2926</v>
      </c>
      <c r="T1764" s="5" t="s">
        <v>3017</v>
      </c>
      <c r="U1764" s="2">
        <v>262.2</v>
      </c>
      <c r="V1764" s="1">
        <v>11</v>
      </c>
      <c r="W1764" s="4">
        <v>380</v>
      </c>
      <c r="X1764" s="1">
        <v>86989</v>
      </c>
      <c r="Y1764" s="4">
        <f>DataSheet!$E1764-DataSheet!$D1764</f>
        <v>35.369999999999997</v>
      </c>
      <c r="Z1764" s="1" t="e">
        <f t="array" aca="1" ref="Z1764" ca="1">_xludf.IFS(DataSheet!$O1764="Central","Chris",DataSheet!$O1764="East","Erin",DataSheet!$O1764="South","Sam",DataSheet!$O1764="West","William")</f>
        <v>#NAME?</v>
      </c>
    </row>
    <row r="1765" spans="1:26" ht="15.75" customHeight="1">
      <c r="A1765" s="1">
        <v>550</v>
      </c>
      <c r="B1765" s="1" t="s">
        <v>908</v>
      </c>
      <c r="C1765" s="1" t="s">
        <v>126</v>
      </c>
      <c r="D1765" s="1">
        <v>0.06</v>
      </c>
      <c r="E1765" s="2">
        <v>549.99</v>
      </c>
      <c r="F1765" s="2">
        <v>49</v>
      </c>
      <c r="G1765" s="1" t="s">
        <v>28</v>
      </c>
      <c r="H1765" s="1" t="s">
        <v>103</v>
      </c>
      <c r="I1765" s="1" t="s">
        <v>44</v>
      </c>
      <c r="J1765" s="1" t="s">
        <v>70</v>
      </c>
      <c r="K1765" s="1" t="s">
        <v>63</v>
      </c>
      <c r="L1765" s="1" t="s">
        <v>1300</v>
      </c>
      <c r="M1765" s="3">
        <v>0.35</v>
      </c>
      <c r="N1765" s="1" t="s">
        <v>34</v>
      </c>
      <c r="O1765" s="1" t="s">
        <v>57</v>
      </c>
      <c r="P1765" s="1" t="s">
        <v>199</v>
      </c>
      <c r="Q1765" s="1" t="s">
        <v>909</v>
      </c>
      <c r="R1765" s="1">
        <v>78155</v>
      </c>
      <c r="S1765" s="5" t="s">
        <v>2926</v>
      </c>
      <c r="T1765" s="5" t="s">
        <v>2992</v>
      </c>
      <c r="U1765" s="2">
        <v>4637.4071999999996</v>
      </c>
      <c r="V1765" s="1">
        <v>13</v>
      </c>
      <c r="W1765" s="4">
        <v>6720.88</v>
      </c>
      <c r="X1765" s="1">
        <v>90910</v>
      </c>
      <c r="Y1765" s="4">
        <f>DataSheet!$E1765-DataSheet!$D1765</f>
        <v>549.93000000000006</v>
      </c>
      <c r="Z1765" s="1" t="e">
        <f t="array" aca="1" ref="Z1765" ca="1">_xludf.IFS(DataSheet!$O1765="Central","Chris",DataSheet!$O1765="East","Erin",DataSheet!$O1765="South","Sam",DataSheet!$O1765="West","William")</f>
        <v>#NAME?</v>
      </c>
    </row>
    <row r="1766" spans="1:26" ht="15.75" customHeight="1">
      <c r="A1766" s="1">
        <v>550</v>
      </c>
      <c r="B1766" s="1" t="s">
        <v>908</v>
      </c>
      <c r="C1766" s="1" t="s">
        <v>126</v>
      </c>
      <c r="D1766" s="1">
        <v>0.08</v>
      </c>
      <c r="E1766" s="2">
        <v>115.99</v>
      </c>
      <c r="F1766" s="2">
        <v>5.99</v>
      </c>
      <c r="G1766" s="1" t="s">
        <v>96</v>
      </c>
      <c r="H1766" s="1" t="s">
        <v>103</v>
      </c>
      <c r="I1766" s="1" t="s">
        <v>44</v>
      </c>
      <c r="J1766" s="1" t="s">
        <v>145</v>
      </c>
      <c r="K1766" s="1" t="s">
        <v>82</v>
      </c>
      <c r="L1766" s="1" t="s">
        <v>3018</v>
      </c>
      <c r="M1766" s="3">
        <v>0.56999999999999995</v>
      </c>
      <c r="N1766" s="1" t="s">
        <v>34</v>
      </c>
      <c r="O1766" s="1" t="s">
        <v>57</v>
      </c>
      <c r="P1766" s="1" t="s">
        <v>199</v>
      </c>
      <c r="Q1766" s="1" t="s">
        <v>909</v>
      </c>
      <c r="R1766" s="1">
        <v>78155</v>
      </c>
      <c r="S1766" s="5" t="s">
        <v>2926</v>
      </c>
      <c r="T1766" s="5" t="s">
        <v>2992</v>
      </c>
      <c r="U1766" s="2">
        <v>-239.54150000000001</v>
      </c>
      <c r="V1766" s="1">
        <v>1</v>
      </c>
      <c r="W1766" s="4">
        <v>102.21</v>
      </c>
      <c r="X1766" s="1">
        <v>90910</v>
      </c>
      <c r="Y1766" s="4">
        <f>DataSheet!$E1766-DataSheet!$D1766</f>
        <v>115.91</v>
      </c>
      <c r="Z1766" s="1" t="e">
        <f t="array" aca="1" ref="Z1766" ca="1">_xludf.IFS(DataSheet!$O1766="Central","Chris",DataSheet!$O1766="East","Erin",DataSheet!$O1766="South","Sam",DataSheet!$O1766="West","William")</f>
        <v>#NAME?</v>
      </c>
    </row>
    <row r="1767" spans="1:26" ht="15.75" customHeight="1">
      <c r="A1767" s="1">
        <v>3230</v>
      </c>
      <c r="B1767" s="1" t="s">
        <v>727</v>
      </c>
      <c r="C1767" s="1" t="s">
        <v>27</v>
      </c>
      <c r="D1767" s="1">
        <v>0.06</v>
      </c>
      <c r="E1767" s="2">
        <v>4.91</v>
      </c>
      <c r="F1767" s="2">
        <v>5.68</v>
      </c>
      <c r="G1767" s="1" t="s">
        <v>96</v>
      </c>
      <c r="H1767" s="1" t="s">
        <v>29</v>
      </c>
      <c r="I1767" s="1" t="s">
        <v>53</v>
      </c>
      <c r="J1767" s="1" t="s">
        <v>81</v>
      </c>
      <c r="K1767" s="1" t="s">
        <v>82</v>
      </c>
      <c r="L1767" s="1" t="s">
        <v>2031</v>
      </c>
      <c r="M1767" s="3">
        <v>0.36</v>
      </c>
      <c r="N1767" s="1" t="s">
        <v>34</v>
      </c>
      <c r="O1767" s="1" t="s">
        <v>57</v>
      </c>
      <c r="P1767" s="1" t="s">
        <v>375</v>
      </c>
      <c r="Q1767" s="1" t="s">
        <v>729</v>
      </c>
      <c r="R1767" s="1">
        <v>53186</v>
      </c>
      <c r="S1767" s="5" t="s">
        <v>2992</v>
      </c>
      <c r="T1767" s="5" t="s">
        <v>2992</v>
      </c>
      <c r="U1767" s="2">
        <v>-31.68825</v>
      </c>
      <c r="V1767" s="1">
        <v>10</v>
      </c>
      <c r="W1767" s="4">
        <v>53.89</v>
      </c>
      <c r="X1767" s="1">
        <v>87436</v>
      </c>
      <c r="Y1767" s="4">
        <f>DataSheet!$E1767-DataSheet!$D1767</f>
        <v>4.8500000000000005</v>
      </c>
      <c r="Z1767" s="1" t="e">
        <f t="array" aca="1" ref="Z1767" ca="1">_xludf.IFS(DataSheet!$O1767="Central","Chris",DataSheet!$O1767="East","Erin",DataSheet!$O1767="South","Sam",DataSheet!$O1767="West","William")</f>
        <v>#NAME?</v>
      </c>
    </row>
    <row r="1768" spans="1:26" ht="15.75" customHeight="1">
      <c r="A1768" s="1">
        <v>3230</v>
      </c>
      <c r="B1768" s="1" t="s">
        <v>727</v>
      </c>
      <c r="C1768" s="1" t="s">
        <v>27</v>
      </c>
      <c r="D1768" s="1">
        <v>7.0000000000000007E-2</v>
      </c>
      <c r="E1768" s="2">
        <v>48.94</v>
      </c>
      <c r="F1768" s="2">
        <v>5.86</v>
      </c>
      <c r="G1768" s="1" t="s">
        <v>96</v>
      </c>
      <c r="H1768" s="1" t="s">
        <v>29</v>
      </c>
      <c r="I1768" s="1" t="s">
        <v>53</v>
      </c>
      <c r="J1768" s="1" t="s">
        <v>97</v>
      </c>
      <c r="K1768" s="1" t="s">
        <v>82</v>
      </c>
      <c r="L1768" s="1" t="s">
        <v>3019</v>
      </c>
      <c r="M1768" s="3">
        <v>0.35</v>
      </c>
      <c r="N1768" s="1" t="s">
        <v>34</v>
      </c>
      <c r="O1768" s="1" t="s">
        <v>57</v>
      </c>
      <c r="P1768" s="1" t="s">
        <v>375</v>
      </c>
      <c r="Q1768" s="1" t="s">
        <v>729</v>
      </c>
      <c r="R1768" s="1">
        <v>53186</v>
      </c>
      <c r="S1768" s="5" t="s">
        <v>2992</v>
      </c>
      <c r="T1768" s="5" t="s">
        <v>2955</v>
      </c>
      <c r="U1768" s="2">
        <v>690.7038</v>
      </c>
      <c r="V1768" s="1">
        <v>21</v>
      </c>
      <c r="W1768" s="4">
        <v>1001.02</v>
      </c>
      <c r="X1768" s="1">
        <v>87436</v>
      </c>
      <c r="Y1768" s="4">
        <f>DataSheet!$E1768-DataSheet!$D1768</f>
        <v>48.87</v>
      </c>
      <c r="Z1768" s="1" t="e">
        <f t="array" aca="1" ref="Z1768" ca="1">_xludf.IFS(DataSheet!$O1768="Central","Chris",DataSheet!$O1768="East","Erin",DataSheet!$O1768="South","Sam",DataSheet!$O1768="West","William")</f>
        <v>#NAME?</v>
      </c>
    </row>
    <row r="1769" spans="1:26" ht="15.75" customHeight="1">
      <c r="A1769" s="1">
        <v>2143</v>
      </c>
      <c r="B1769" s="1" t="s">
        <v>3020</v>
      </c>
      <c r="C1769" s="1" t="s">
        <v>41</v>
      </c>
      <c r="D1769" s="1">
        <v>0.08</v>
      </c>
      <c r="E1769" s="2">
        <v>17.149999999999999</v>
      </c>
      <c r="F1769" s="2">
        <v>4.96</v>
      </c>
      <c r="G1769" s="1" t="s">
        <v>42</v>
      </c>
      <c r="H1769" s="1" t="s">
        <v>80</v>
      </c>
      <c r="I1769" s="1" t="s">
        <v>53</v>
      </c>
      <c r="J1769" s="1" t="s">
        <v>87</v>
      </c>
      <c r="K1769" s="1" t="s">
        <v>82</v>
      </c>
      <c r="L1769" s="1" t="s">
        <v>674</v>
      </c>
      <c r="M1769" s="3">
        <v>0.57999999999999996</v>
      </c>
      <c r="N1769" s="1" t="s">
        <v>34</v>
      </c>
      <c r="O1769" s="1" t="s">
        <v>35</v>
      </c>
      <c r="P1769" s="1" t="s">
        <v>256</v>
      </c>
      <c r="Q1769" s="1" t="s">
        <v>277</v>
      </c>
      <c r="R1769" s="1">
        <v>20151</v>
      </c>
      <c r="S1769" s="5" t="s">
        <v>2992</v>
      </c>
      <c r="T1769" s="5" t="s">
        <v>3014</v>
      </c>
      <c r="U1769" s="2">
        <v>33.659999999999997</v>
      </c>
      <c r="V1769" s="1">
        <v>12</v>
      </c>
      <c r="W1769" s="4">
        <v>200.61</v>
      </c>
      <c r="X1769" s="1">
        <v>87569</v>
      </c>
      <c r="Y1769" s="4">
        <f>DataSheet!$E1769-DataSheet!$D1769</f>
        <v>17.07</v>
      </c>
      <c r="Z1769" s="1" t="e">
        <f t="array" aca="1" ref="Z1769" ca="1">_xludf.IFS(DataSheet!$O1769="Central","Chris",DataSheet!$O1769="East","Erin",DataSheet!$O1769="South","Sam",DataSheet!$O1769="West","William")</f>
        <v>#NAME?</v>
      </c>
    </row>
    <row r="1770" spans="1:26" ht="15.75" customHeight="1">
      <c r="A1770" s="1">
        <v>2771</v>
      </c>
      <c r="B1770" s="1" t="s">
        <v>3021</v>
      </c>
      <c r="C1770" s="1" t="s">
        <v>41</v>
      </c>
      <c r="D1770" s="1">
        <v>7.0000000000000007E-2</v>
      </c>
      <c r="E1770" s="2">
        <v>177.98</v>
      </c>
      <c r="F1770" s="2">
        <v>0.99</v>
      </c>
      <c r="G1770" s="1" t="s">
        <v>42</v>
      </c>
      <c r="H1770" s="1" t="s">
        <v>103</v>
      </c>
      <c r="I1770" s="1" t="s">
        <v>53</v>
      </c>
      <c r="J1770" s="1" t="s">
        <v>104</v>
      </c>
      <c r="K1770" s="1" t="s">
        <v>82</v>
      </c>
      <c r="L1770" s="1" t="s">
        <v>3022</v>
      </c>
      <c r="M1770" s="3">
        <v>0.56000000000000005</v>
      </c>
      <c r="N1770" s="1" t="s">
        <v>34</v>
      </c>
      <c r="O1770" s="1" t="s">
        <v>35</v>
      </c>
      <c r="P1770" s="1" t="s">
        <v>84</v>
      </c>
      <c r="Q1770" s="1" t="s">
        <v>3023</v>
      </c>
      <c r="R1770" s="1">
        <v>30344</v>
      </c>
      <c r="S1770" s="5" t="s">
        <v>2992</v>
      </c>
      <c r="T1770" s="5" t="s">
        <v>2992</v>
      </c>
      <c r="U1770" s="2">
        <v>-191.548</v>
      </c>
      <c r="V1770" s="1">
        <v>3</v>
      </c>
      <c r="W1770" s="4">
        <v>536.29</v>
      </c>
      <c r="X1770" s="1">
        <v>88974</v>
      </c>
      <c r="Y1770" s="4">
        <f>DataSheet!$E1770-DataSheet!$D1770</f>
        <v>177.91</v>
      </c>
      <c r="Z1770" s="1" t="e">
        <f t="array" aca="1" ref="Z1770" ca="1">_xludf.IFS(DataSheet!$O1770="Central","Chris",DataSheet!$O1770="East","Erin",DataSheet!$O1770="South","Sam",DataSheet!$O1770="West","William")</f>
        <v>#NAME?</v>
      </c>
    </row>
    <row r="1771" spans="1:26" ht="15.75" customHeight="1">
      <c r="A1771" s="1">
        <v>1129</v>
      </c>
      <c r="B1771" s="1" t="s">
        <v>817</v>
      </c>
      <c r="C1771" s="1" t="s">
        <v>52</v>
      </c>
      <c r="D1771" s="1">
        <v>0.03</v>
      </c>
      <c r="E1771" s="2">
        <v>30.98</v>
      </c>
      <c r="F1771" s="2">
        <v>6.5</v>
      </c>
      <c r="G1771" s="1" t="s">
        <v>42</v>
      </c>
      <c r="H1771" s="1" t="s">
        <v>103</v>
      </c>
      <c r="I1771" s="1" t="s">
        <v>44</v>
      </c>
      <c r="J1771" s="1" t="s">
        <v>45</v>
      </c>
      <c r="K1771" s="1" t="s">
        <v>82</v>
      </c>
      <c r="L1771" s="1" t="s">
        <v>3024</v>
      </c>
      <c r="M1771" s="3">
        <v>0.79</v>
      </c>
      <c r="N1771" s="1" t="s">
        <v>34</v>
      </c>
      <c r="O1771" s="1" t="s">
        <v>121</v>
      </c>
      <c r="P1771" s="1" t="s">
        <v>422</v>
      </c>
      <c r="Q1771" s="1" t="s">
        <v>819</v>
      </c>
      <c r="R1771" s="1">
        <v>2118</v>
      </c>
      <c r="S1771" s="5" t="s">
        <v>2992</v>
      </c>
      <c r="T1771" s="5" t="s">
        <v>3025</v>
      </c>
      <c r="U1771" s="2">
        <v>-144.19999999999999</v>
      </c>
      <c r="V1771" s="1">
        <v>44</v>
      </c>
      <c r="W1771" s="4">
        <v>1332.09</v>
      </c>
      <c r="X1771" s="1">
        <v>39430</v>
      </c>
      <c r="Y1771" s="4">
        <f>DataSheet!$E1771-DataSheet!$D1771</f>
        <v>30.95</v>
      </c>
      <c r="Z1771" s="1" t="e">
        <f t="array" aca="1" ref="Z1771" ca="1">_xludf.IFS(DataSheet!$O1771="Central","Chris",DataSheet!$O1771="East","Erin",DataSheet!$O1771="South","Sam",DataSheet!$O1771="West","William")</f>
        <v>#NAME?</v>
      </c>
    </row>
    <row r="1772" spans="1:26" ht="15.75" customHeight="1">
      <c r="A1772" s="1">
        <v>1132</v>
      </c>
      <c r="B1772" s="1" t="s">
        <v>1142</v>
      </c>
      <c r="C1772" s="1" t="s">
        <v>52</v>
      </c>
      <c r="D1772" s="1">
        <v>0.03</v>
      </c>
      <c r="E1772" s="2">
        <v>30.98</v>
      </c>
      <c r="F1772" s="2">
        <v>6.5</v>
      </c>
      <c r="G1772" s="1" t="s">
        <v>42</v>
      </c>
      <c r="H1772" s="1" t="s">
        <v>103</v>
      </c>
      <c r="I1772" s="1" t="s">
        <v>44</v>
      </c>
      <c r="J1772" s="1" t="s">
        <v>45</v>
      </c>
      <c r="K1772" s="1" t="s">
        <v>82</v>
      </c>
      <c r="L1772" s="1" t="s">
        <v>3024</v>
      </c>
      <c r="M1772" s="3">
        <v>0.79</v>
      </c>
      <c r="N1772" s="1" t="s">
        <v>34</v>
      </c>
      <c r="O1772" s="1" t="s">
        <v>57</v>
      </c>
      <c r="P1772" s="1" t="s">
        <v>199</v>
      </c>
      <c r="Q1772" s="1" t="s">
        <v>1143</v>
      </c>
      <c r="R1772" s="1">
        <v>76039</v>
      </c>
      <c r="S1772" s="5" t="s">
        <v>2992</v>
      </c>
      <c r="T1772" s="5" t="s">
        <v>3025</v>
      </c>
      <c r="U1772" s="2">
        <v>-115.36</v>
      </c>
      <c r="V1772" s="1">
        <v>11</v>
      </c>
      <c r="W1772" s="4">
        <v>333.02</v>
      </c>
      <c r="X1772" s="1">
        <v>88104</v>
      </c>
      <c r="Y1772" s="4">
        <f>DataSheet!$E1772-DataSheet!$D1772</f>
        <v>30.95</v>
      </c>
      <c r="Z1772" s="1" t="e">
        <f t="array" aca="1" ref="Z1772" ca="1">_xludf.IFS(DataSheet!$O1772="Central","Chris",DataSheet!$O1772="East","Erin",DataSheet!$O1772="South","Sam",DataSheet!$O1772="West","William")</f>
        <v>#NAME?</v>
      </c>
    </row>
    <row r="1773" spans="1:26" ht="15.75" customHeight="1">
      <c r="A1773" s="1">
        <v>1505</v>
      </c>
      <c r="B1773" s="1" t="s">
        <v>3026</v>
      </c>
      <c r="C1773" s="1" t="s">
        <v>52</v>
      </c>
      <c r="D1773" s="1">
        <v>0</v>
      </c>
      <c r="E1773" s="2">
        <v>85.99</v>
      </c>
      <c r="F1773" s="2">
        <v>0.99</v>
      </c>
      <c r="G1773" s="1" t="s">
        <v>42</v>
      </c>
      <c r="H1773" s="1" t="s">
        <v>29</v>
      </c>
      <c r="I1773" s="1" t="s">
        <v>44</v>
      </c>
      <c r="J1773" s="1" t="s">
        <v>145</v>
      </c>
      <c r="K1773" s="1" t="s">
        <v>55</v>
      </c>
      <c r="L1773" s="1" t="s">
        <v>1673</v>
      </c>
      <c r="M1773" s="3">
        <v>0.85</v>
      </c>
      <c r="N1773" s="1" t="s">
        <v>34</v>
      </c>
      <c r="O1773" s="1" t="s">
        <v>57</v>
      </c>
      <c r="P1773" s="1" t="s">
        <v>199</v>
      </c>
      <c r="Q1773" s="1" t="s">
        <v>3027</v>
      </c>
      <c r="R1773" s="1">
        <v>77840</v>
      </c>
      <c r="S1773" s="5" t="s">
        <v>2992</v>
      </c>
      <c r="T1773" s="5" t="s">
        <v>3028</v>
      </c>
      <c r="U1773" s="2">
        <v>-138.0368</v>
      </c>
      <c r="V1773" s="1">
        <v>6</v>
      </c>
      <c r="W1773" s="4">
        <v>464.86</v>
      </c>
      <c r="X1773" s="1">
        <v>86181</v>
      </c>
      <c r="Y1773" s="4">
        <f>DataSheet!$E1773-DataSheet!$D1773</f>
        <v>85.99</v>
      </c>
      <c r="Z1773" s="1" t="e">
        <f t="array" aca="1" ref="Z1773" ca="1">_xludf.IFS(DataSheet!$O1773="Central","Chris",DataSheet!$O1773="East","Erin",DataSheet!$O1773="South","Sam",DataSheet!$O1773="West","William")</f>
        <v>#NAME?</v>
      </c>
    </row>
    <row r="1774" spans="1:26" ht="15.75" customHeight="1">
      <c r="A1774" s="1">
        <v>5</v>
      </c>
      <c r="B1774" s="1" t="s">
        <v>3029</v>
      </c>
      <c r="C1774" s="1" t="s">
        <v>79</v>
      </c>
      <c r="D1774" s="1">
        <v>0.02</v>
      </c>
      <c r="E1774" s="2">
        <v>500.98</v>
      </c>
      <c r="F1774" s="2">
        <v>26</v>
      </c>
      <c r="G1774" s="1" t="s">
        <v>28</v>
      </c>
      <c r="H1774" s="1" t="s">
        <v>80</v>
      </c>
      <c r="I1774" s="1" t="s">
        <v>30</v>
      </c>
      <c r="J1774" s="1" t="s">
        <v>119</v>
      </c>
      <c r="K1774" s="1" t="s">
        <v>63</v>
      </c>
      <c r="L1774" s="1" t="s">
        <v>2417</v>
      </c>
      <c r="M1774" s="3">
        <v>0.6</v>
      </c>
      <c r="N1774" s="1" t="s">
        <v>34</v>
      </c>
      <c r="O1774" s="1" t="s">
        <v>65</v>
      </c>
      <c r="P1774" s="1" t="s">
        <v>99</v>
      </c>
      <c r="Q1774" s="1" t="s">
        <v>2333</v>
      </c>
      <c r="R1774" s="1">
        <v>91776</v>
      </c>
      <c r="S1774" s="5" t="s">
        <v>2992</v>
      </c>
      <c r="T1774" s="5" t="s">
        <v>3030</v>
      </c>
      <c r="U1774" s="2">
        <v>4390.3665000000001</v>
      </c>
      <c r="V1774" s="1">
        <v>12</v>
      </c>
      <c r="W1774" s="4">
        <v>6362.85</v>
      </c>
      <c r="X1774" s="1">
        <v>90193</v>
      </c>
      <c r="Y1774" s="4">
        <f>DataSheet!$E1774-DataSheet!$D1774</f>
        <v>500.96000000000004</v>
      </c>
      <c r="Z1774" s="1" t="e">
        <f t="array" aca="1" ref="Z1774" ca="1">_xludf.IFS(DataSheet!$O1774="Central","Chris",DataSheet!$O1774="East","Erin",DataSheet!$O1774="South","Sam",DataSheet!$O1774="West","William")</f>
        <v>#NAME?</v>
      </c>
    </row>
    <row r="1775" spans="1:26" ht="15.75" customHeight="1">
      <c r="A1775" s="1">
        <v>1044</v>
      </c>
      <c r="B1775" s="1" t="s">
        <v>1462</v>
      </c>
      <c r="C1775" s="1" t="s">
        <v>27</v>
      </c>
      <c r="D1775" s="1">
        <v>0.02</v>
      </c>
      <c r="E1775" s="2">
        <v>209.84</v>
      </c>
      <c r="F1775" s="2">
        <v>21.21</v>
      </c>
      <c r="G1775" s="1" t="s">
        <v>42</v>
      </c>
      <c r="H1775" s="1" t="s">
        <v>80</v>
      </c>
      <c r="I1775" s="1" t="s">
        <v>30</v>
      </c>
      <c r="J1775" s="1" t="s">
        <v>136</v>
      </c>
      <c r="K1775" s="1" t="s">
        <v>71</v>
      </c>
      <c r="L1775" s="1" t="s">
        <v>222</v>
      </c>
      <c r="M1775" s="3">
        <v>0.59</v>
      </c>
      <c r="N1775" s="1" t="s">
        <v>34</v>
      </c>
      <c r="O1775" s="1" t="s">
        <v>65</v>
      </c>
      <c r="P1775" s="1" t="s">
        <v>99</v>
      </c>
      <c r="Q1775" s="1" t="s">
        <v>109</v>
      </c>
      <c r="R1775" s="1">
        <v>90004</v>
      </c>
      <c r="S1775" s="5" t="s">
        <v>2955</v>
      </c>
      <c r="T1775" s="5" t="s">
        <v>2955</v>
      </c>
      <c r="U1775" s="2">
        <v>2593.14</v>
      </c>
      <c r="V1775" s="1">
        <v>62</v>
      </c>
      <c r="W1775" s="4">
        <v>13546.94</v>
      </c>
      <c r="X1775" s="1">
        <v>28001</v>
      </c>
      <c r="Y1775" s="4">
        <f>DataSheet!$E1775-DataSheet!$D1775</f>
        <v>209.82</v>
      </c>
      <c r="Z1775" s="1" t="e">
        <f t="array" aca="1" ref="Z1775" ca="1">_xludf.IFS(DataSheet!$O1775="Central","Chris",DataSheet!$O1775="East","Erin",DataSheet!$O1775="South","Sam",DataSheet!$O1775="West","William")</f>
        <v>#NAME?</v>
      </c>
    </row>
    <row r="1776" spans="1:26" ht="15.75" customHeight="1">
      <c r="A1776" s="1">
        <v>1044</v>
      </c>
      <c r="B1776" s="1" t="s">
        <v>1462</v>
      </c>
      <c r="C1776" s="1" t="s">
        <v>27</v>
      </c>
      <c r="D1776" s="1">
        <v>0.01</v>
      </c>
      <c r="E1776" s="2">
        <v>194.3</v>
      </c>
      <c r="F1776" s="2">
        <v>11.54</v>
      </c>
      <c r="G1776" s="1" t="s">
        <v>42</v>
      </c>
      <c r="H1776" s="1" t="s">
        <v>80</v>
      </c>
      <c r="I1776" s="1" t="s">
        <v>30</v>
      </c>
      <c r="J1776" s="1" t="s">
        <v>136</v>
      </c>
      <c r="K1776" s="1" t="s">
        <v>71</v>
      </c>
      <c r="L1776" s="1" t="s">
        <v>219</v>
      </c>
      <c r="M1776" s="3">
        <v>0.59</v>
      </c>
      <c r="N1776" s="1" t="s">
        <v>34</v>
      </c>
      <c r="O1776" s="1" t="s">
        <v>65</v>
      </c>
      <c r="P1776" s="1" t="s">
        <v>99</v>
      </c>
      <c r="Q1776" s="1" t="s">
        <v>109</v>
      </c>
      <c r="R1776" s="1">
        <v>90004</v>
      </c>
      <c r="S1776" s="5" t="s">
        <v>2955</v>
      </c>
      <c r="T1776" s="5" t="s">
        <v>3014</v>
      </c>
      <c r="U1776" s="2">
        <v>1162.76</v>
      </c>
      <c r="V1776" s="1">
        <v>32</v>
      </c>
      <c r="W1776" s="4">
        <v>6401.65</v>
      </c>
      <c r="X1776" s="1">
        <v>28001</v>
      </c>
      <c r="Y1776" s="4">
        <f>DataSheet!$E1776-DataSheet!$D1776</f>
        <v>194.29000000000002</v>
      </c>
      <c r="Z1776" s="1" t="e">
        <f t="array" aca="1" ref="Z1776" ca="1">_xludf.IFS(DataSheet!$O1776="Central","Chris",DataSheet!$O1776="East","Erin",DataSheet!$O1776="South","Sam",DataSheet!$O1776="West","William")</f>
        <v>#NAME?</v>
      </c>
    </row>
    <row r="1777" spans="1:26" ht="15.75" customHeight="1">
      <c r="A1777" s="1">
        <v>1519</v>
      </c>
      <c r="B1777" s="1" t="s">
        <v>3031</v>
      </c>
      <c r="C1777" s="1" t="s">
        <v>27</v>
      </c>
      <c r="D1777" s="1">
        <v>0.06</v>
      </c>
      <c r="E1777" s="2">
        <v>55.48</v>
      </c>
      <c r="F1777" s="2">
        <v>4.8499999999999996</v>
      </c>
      <c r="G1777" s="1" t="s">
        <v>42</v>
      </c>
      <c r="H1777" s="1" t="s">
        <v>43</v>
      </c>
      <c r="I1777" s="1" t="s">
        <v>53</v>
      </c>
      <c r="J1777" s="1" t="s">
        <v>97</v>
      </c>
      <c r="K1777" s="1" t="s">
        <v>82</v>
      </c>
      <c r="L1777" s="1" t="s">
        <v>3032</v>
      </c>
      <c r="M1777" s="3">
        <v>0.37</v>
      </c>
      <c r="N1777" s="1" t="s">
        <v>34</v>
      </c>
      <c r="O1777" s="1" t="s">
        <v>121</v>
      </c>
      <c r="P1777" s="1" t="s">
        <v>348</v>
      </c>
      <c r="Q1777" s="1" t="s">
        <v>1255</v>
      </c>
      <c r="R1777" s="1">
        <v>4210</v>
      </c>
      <c r="S1777" s="5" t="s">
        <v>2955</v>
      </c>
      <c r="T1777" s="5" t="s">
        <v>2955</v>
      </c>
      <c r="U1777" s="2">
        <v>711.05190000000005</v>
      </c>
      <c r="V1777" s="1">
        <v>19</v>
      </c>
      <c r="W1777" s="4">
        <v>1030.51</v>
      </c>
      <c r="X1777" s="1">
        <v>89957</v>
      </c>
      <c r="Y1777" s="4">
        <f>DataSheet!$E1777-DataSheet!$D1777</f>
        <v>55.419999999999995</v>
      </c>
      <c r="Z1777" s="1" t="e">
        <f t="array" aca="1" ref="Z1777" ca="1">_xludf.IFS(DataSheet!$O1777="Central","Chris",DataSheet!$O1777="East","Erin",DataSheet!$O1777="South","Sam",DataSheet!$O1777="West","William")</f>
        <v>#NAME?</v>
      </c>
    </row>
    <row r="1778" spans="1:26" ht="15.75" customHeight="1">
      <c r="A1778" s="1">
        <v>1522</v>
      </c>
      <c r="B1778" s="1" t="s">
        <v>3033</v>
      </c>
      <c r="C1778" s="1" t="s">
        <v>27</v>
      </c>
      <c r="D1778" s="1">
        <v>0.1</v>
      </c>
      <c r="E1778" s="2">
        <v>122.99</v>
      </c>
      <c r="F1778" s="2">
        <v>70.2</v>
      </c>
      <c r="G1778" s="1" t="s">
        <v>28</v>
      </c>
      <c r="H1778" s="1" t="s">
        <v>43</v>
      </c>
      <c r="I1778" s="1" t="s">
        <v>30</v>
      </c>
      <c r="J1778" s="1" t="s">
        <v>119</v>
      </c>
      <c r="K1778" s="1" t="s">
        <v>63</v>
      </c>
      <c r="L1778" s="1" t="s">
        <v>838</v>
      </c>
      <c r="M1778" s="3">
        <v>0.74</v>
      </c>
      <c r="N1778" s="1" t="s">
        <v>34</v>
      </c>
      <c r="O1778" s="1" t="s">
        <v>57</v>
      </c>
      <c r="P1778" s="1" t="s">
        <v>93</v>
      </c>
      <c r="Q1778" s="1" t="s">
        <v>3034</v>
      </c>
      <c r="R1778" s="1">
        <v>55305</v>
      </c>
      <c r="S1778" s="5" t="s">
        <v>2955</v>
      </c>
      <c r="T1778" s="5" t="s">
        <v>3030</v>
      </c>
      <c r="U1778" s="2">
        <v>-899.67499999999995</v>
      </c>
      <c r="V1778" s="1">
        <v>17</v>
      </c>
      <c r="W1778" s="4">
        <v>2026.91</v>
      </c>
      <c r="X1778" s="1">
        <v>89957</v>
      </c>
      <c r="Y1778" s="4">
        <f>DataSheet!$E1778-DataSheet!$D1778</f>
        <v>122.89</v>
      </c>
      <c r="Z1778" s="1" t="e">
        <f t="array" aca="1" ref="Z1778" ca="1">_xludf.IFS(DataSheet!$O1778="Central","Chris",DataSheet!$O1778="East","Erin",DataSheet!$O1778="South","Sam",DataSheet!$O1778="West","William")</f>
        <v>#NAME?</v>
      </c>
    </row>
    <row r="1779" spans="1:26" ht="15.75" customHeight="1">
      <c r="A1779" s="1">
        <v>3339</v>
      </c>
      <c r="B1779" s="1" t="s">
        <v>3035</v>
      </c>
      <c r="C1779" s="1" t="s">
        <v>41</v>
      </c>
      <c r="D1779" s="1">
        <v>0.03</v>
      </c>
      <c r="E1779" s="2">
        <v>2.61</v>
      </c>
      <c r="F1779" s="2">
        <v>0.5</v>
      </c>
      <c r="G1779" s="1" t="s">
        <v>42</v>
      </c>
      <c r="H1779" s="1" t="s">
        <v>43</v>
      </c>
      <c r="I1779" s="1" t="s">
        <v>53</v>
      </c>
      <c r="J1779" s="1" t="s">
        <v>162</v>
      </c>
      <c r="K1779" s="1" t="s">
        <v>82</v>
      </c>
      <c r="L1779" s="1" t="s">
        <v>1428</v>
      </c>
      <c r="M1779" s="3">
        <v>0.39</v>
      </c>
      <c r="N1779" s="1" t="s">
        <v>34</v>
      </c>
      <c r="O1779" s="1" t="s">
        <v>35</v>
      </c>
      <c r="P1779" s="1" t="s">
        <v>133</v>
      </c>
      <c r="Q1779" s="1" t="s">
        <v>3036</v>
      </c>
      <c r="R1779" s="1">
        <v>32780</v>
      </c>
      <c r="S1779" s="5" t="s">
        <v>2955</v>
      </c>
      <c r="T1779" s="5" t="s">
        <v>3030</v>
      </c>
      <c r="U1779" s="2">
        <v>4.0442999999999998</v>
      </c>
      <c r="V1779" s="1">
        <v>7</v>
      </c>
      <c r="W1779" s="4">
        <v>19.02</v>
      </c>
      <c r="X1779" s="1">
        <v>85981</v>
      </c>
      <c r="Y1779" s="4">
        <f>DataSheet!$E1779-DataSheet!$D1779</f>
        <v>2.58</v>
      </c>
      <c r="Z1779" s="1" t="e">
        <f t="array" aca="1" ref="Z1779" ca="1">_xludf.IFS(DataSheet!$O1779="Central","Chris",DataSheet!$O1779="East","Erin",DataSheet!$O1779="South","Sam",DataSheet!$O1779="West","William")</f>
        <v>#NAME?</v>
      </c>
    </row>
    <row r="1780" spans="1:26" ht="15.75" customHeight="1">
      <c r="A1780" s="1">
        <v>3339</v>
      </c>
      <c r="B1780" s="1" t="s">
        <v>3035</v>
      </c>
      <c r="C1780" s="1" t="s">
        <v>41</v>
      </c>
      <c r="D1780" s="1">
        <v>0.01</v>
      </c>
      <c r="E1780" s="2">
        <v>11.66</v>
      </c>
      <c r="F1780" s="2">
        <v>7.95</v>
      </c>
      <c r="G1780" s="1" t="s">
        <v>42</v>
      </c>
      <c r="H1780" s="1" t="s">
        <v>43</v>
      </c>
      <c r="I1780" s="1" t="s">
        <v>53</v>
      </c>
      <c r="J1780" s="1" t="s">
        <v>54</v>
      </c>
      <c r="K1780" s="1" t="s">
        <v>46</v>
      </c>
      <c r="L1780" s="1" t="s">
        <v>2245</v>
      </c>
      <c r="M1780" s="3">
        <v>0.57999999999999996</v>
      </c>
      <c r="N1780" s="1" t="s">
        <v>34</v>
      </c>
      <c r="O1780" s="1" t="s">
        <v>35</v>
      </c>
      <c r="P1780" s="1" t="s">
        <v>133</v>
      </c>
      <c r="Q1780" s="1" t="s">
        <v>3036</v>
      </c>
      <c r="R1780" s="1">
        <v>32780</v>
      </c>
      <c r="S1780" s="5" t="s">
        <v>2955</v>
      </c>
      <c r="T1780" s="5" t="s">
        <v>3030</v>
      </c>
      <c r="U1780" s="2">
        <v>-10.368399999999999</v>
      </c>
      <c r="V1780" s="1">
        <v>16</v>
      </c>
      <c r="W1780" s="4">
        <v>193.87</v>
      </c>
      <c r="X1780" s="1">
        <v>85981</v>
      </c>
      <c r="Y1780" s="4">
        <f>DataSheet!$E1780-DataSheet!$D1780</f>
        <v>11.65</v>
      </c>
      <c r="Z1780" s="1" t="e">
        <f t="array" aca="1" ref="Z1780" ca="1">_xludf.IFS(DataSheet!$O1780="Central","Chris",DataSheet!$O1780="East","Erin",DataSheet!$O1780="South","Sam",DataSheet!$O1780="West","William")</f>
        <v>#NAME?</v>
      </c>
    </row>
    <row r="1781" spans="1:26" ht="15.75" customHeight="1">
      <c r="A1781" s="1">
        <v>1644</v>
      </c>
      <c r="B1781" s="1" t="s">
        <v>3037</v>
      </c>
      <c r="C1781" s="1" t="s">
        <v>52</v>
      </c>
      <c r="D1781" s="1">
        <v>0.09</v>
      </c>
      <c r="E1781" s="2">
        <v>107.53</v>
      </c>
      <c r="F1781" s="2">
        <v>5.81</v>
      </c>
      <c r="G1781" s="1" t="s">
        <v>42</v>
      </c>
      <c r="H1781" s="1" t="s">
        <v>29</v>
      </c>
      <c r="I1781" s="1" t="s">
        <v>30</v>
      </c>
      <c r="J1781" s="1" t="s">
        <v>136</v>
      </c>
      <c r="K1781" s="1" t="s">
        <v>154</v>
      </c>
      <c r="L1781" s="1" t="s">
        <v>1566</v>
      </c>
      <c r="M1781" s="3">
        <v>0.65</v>
      </c>
      <c r="N1781" s="1" t="s">
        <v>34</v>
      </c>
      <c r="O1781" s="1" t="s">
        <v>57</v>
      </c>
      <c r="P1781" s="1" t="s">
        <v>199</v>
      </c>
      <c r="Q1781" s="1" t="s">
        <v>1181</v>
      </c>
      <c r="R1781" s="1">
        <v>77546</v>
      </c>
      <c r="S1781" s="5" t="s">
        <v>2955</v>
      </c>
      <c r="T1781" s="5" t="s">
        <v>3014</v>
      </c>
      <c r="U1781" s="2">
        <v>69.545100000000005</v>
      </c>
      <c r="V1781" s="1">
        <v>1</v>
      </c>
      <c r="W1781" s="4">
        <v>100.79</v>
      </c>
      <c r="X1781" s="1">
        <v>87342</v>
      </c>
      <c r="Y1781" s="4">
        <f>DataSheet!$E1781-DataSheet!$D1781</f>
        <v>107.44</v>
      </c>
      <c r="Z1781" s="1" t="e">
        <f t="array" aca="1" ref="Z1781" ca="1">_xludf.IFS(DataSheet!$O1781="Central","Chris",DataSheet!$O1781="East","Erin",DataSheet!$O1781="South","Sam",DataSheet!$O1781="West","William")</f>
        <v>#NAME?</v>
      </c>
    </row>
    <row r="1782" spans="1:26" ht="15.75" customHeight="1">
      <c r="A1782" s="1">
        <v>1738</v>
      </c>
      <c r="B1782" s="1" t="s">
        <v>1995</v>
      </c>
      <c r="C1782" s="1" t="s">
        <v>52</v>
      </c>
      <c r="D1782" s="1">
        <v>0.04</v>
      </c>
      <c r="E1782" s="2">
        <v>35.44</v>
      </c>
      <c r="F1782" s="2">
        <v>19.989999999999998</v>
      </c>
      <c r="G1782" s="1" t="s">
        <v>42</v>
      </c>
      <c r="H1782" s="1" t="s">
        <v>103</v>
      </c>
      <c r="I1782" s="1" t="s">
        <v>53</v>
      </c>
      <c r="J1782" s="1" t="s">
        <v>97</v>
      </c>
      <c r="K1782" s="1" t="s">
        <v>82</v>
      </c>
      <c r="L1782" s="1" t="s">
        <v>2377</v>
      </c>
      <c r="M1782" s="3">
        <v>0.38</v>
      </c>
      <c r="N1782" s="1" t="s">
        <v>34</v>
      </c>
      <c r="O1782" s="1" t="s">
        <v>35</v>
      </c>
      <c r="P1782" s="1" t="s">
        <v>106</v>
      </c>
      <c r="Q1782" s="1" t="s">
        <v>1996</v>
      </c>
      <c r="R1782" s="1">
        <v>28052</v>
      </c>
      <c r="S1782" s="5" t="s">
        <v>2955</v>
      </c>
      <c r="T1782" s="5" t="s">
        <v>3038</v>
      </c>
      <c r="U1782" s="2">
        <v>-108.27249999999999</v>
      </c>
      <c r="V1782" s="1">
        <v>11</v>
      </c>
      <c r="W1782" s="4">
        <v>406.26</v>
      </c>
      <c r="X1782" s="1">
        <v>85868</v>
      </c>
      <c r="Y1782" s="4">
        <f>DataSheet!$E1782-DataSheet!$D1782</f>
        <v>35.4</v>
      </c>
      <c r="Z1782" s="1" t="e">
        <f t="array" aca="1" ref="Z1782" ca="1">_xludf.IFS(DataSheet!$O1782="Central","Chris",DataSheet!$O1782="East","Erin",DataSheet!$O1782="South","Sam",DataSheet!$O1782="West","William")</f>
        <v>#NAME?</v>
      </c>
    </row>
    <row r="1783" spans="1:26" ht="15.75" customHeight="1">
      <c r="A1783" s="1">
        <v>1775</v>
      </c>
      <c r="B1783" s="1" t="s">
        <v>3039</v>
      </c>
      <c r="C1783" s="1" t="s">
        <v>52</v>
      </c>
      <c r="D1783" s="1">
        <v>0.09</v>
      </c>
      <c r="E1783" s="2">
        <v>12.95</v>
      </c>
      <c r="F1783" s="2">
        <v>4.9800000000000004</v>
      </c>
      <c r="G1783" s="1" t="s">
        <v>42</v>
      </c>
      <c r="H1783" s="1" t="s">
        <v>43</v>
      </c>
      <c r="I1783" s="1" t="s">
        <v>53</v>
      </c>
      <c r="J1783" s="1" t="s">
        <v>81</v>
      </c>
      <c r="K1783" s="1" t="s">
        <v>82</v>
      </c>
      <c r="L1783" s="1" t="s">
        <v>2899</v>
      </c>
      <c r="M1783" s="3">
        <v>0.4</v>
      </c>
      <c r="N1783" s="1" t="s">
        <v>34</v>
      </c>
      <c r="O1783" s="1" t="s">
        <v>57</v>
      </c>
      <c r="P1783" s="1" t="s">
        <v>58</v>
      </c>
      <c r="Q1783" s="1" t="s">
        <v>3040</v>
      </c>
      <c r="R1783" s="1">
        <v>46614</v>
      </c>
      <c r="S1783" s="5" t="s">
        <v>2955</v>
      </c>
      <c r="T1783" s="5" t="s">
        <v>3038</v>
      </c>
      <c r="U1783" s="2">
        <v>123.89175</v>
      </c>
      <c r="V1783" s="1">
        <v>21</v>
      </c>
      <c r="W1783" s="4">
        <v>269.54000000000002</v>
      </c>
      <c r="X1783" s="1">
        <v>89944</v>
      </c>
      <c r="Y1783" s="4">
        <f>DataSheet!$E1783-DataSheet!$D1783</f>
        <v>12.86</v>
      </c>
      <c r="Z1783" s="1" t="e">
        <f t="array" aca="1" ref="Z1783" ca="1">_xludf.IFS(DataSheet!$O1783="Central","Chris",DataSheet!$O1783="East","Erin",DataSheet!$O1783="South","Sam",DataSheet!$O1783="West","William")</f>
        <v>#NAME?</v>
      </c>
    </row>
    <row r="1784" spans="1:26" ht="15.75" customHeight="1">
      <c r="A1784" s="1">
        <v>547</v>
      </c>
      <c r="B1784" s="1" t="s">
        <v>3041</v>
      </c>
      <c r="C1784" s="1" t="s">
        <v>79</v>
      </c>
      <c r="D1784" s="1">
        <v>0.03</v>
      </c>
      <c r="E1784" s="2">
        <v>13.73</v>
      </c>
      <c r="F1784" s="2">
        <v>6.85</v>
      </c>
      <c r="G1784" s="1" t="s">
        <v>96</v>
      </c>
      <c r="H1784" s="1" t="s">
        <v>103</v>
      </c>
      <c r="I1784" s="1" t="s">
        <v>30</v>
      </c>
      <c r="J1784" s="1" t="s">
        <v>136</v>
      </c>
      <c r="K1784" s="1" t="s">
        <v>55</v>
      </c>
      <c r="L1784" s="1" t="s">
        <v>1852</v>
      </c>
      <c r="M1784" s="3">
        <v>0.54</v>
      </c>
      <c r="N1784" s="1" t="s">
        <v>34</v>
      </c>
      <c r="O1784" s="1" t="s">
        <v>121</v>
      </c>
      <c r="P1784" s="1" t="s">
        <v>943</v>
      </c>
      <c r="Q1784" s="1" t="s">
        <v>3042</v>
      </c>
      <c r="R1784" s="1">
        <v>26501</v>
      </c>
      <c r="S1784" s="5" t="s">
        <v>2955</v>
      </c>
      <c r="T1784" s="5" t="s">
        <v>3030</v>
      </c>
      <c r="U1784" s="2">
        <v>39.585299999999997</v>
      </c>
      <c r="V1784" s="1">
        <v>4</v>
      </c>
      <c r="W1784" s="4">
        <v>57.37</v>
      </c>
      <c r="X1784" s="1">
        <v>86250</v>
      </c>
      <c r="Y1784" s="4">
        <f>DataSheet!$E1784-DataSheet!$D1784</f>
        <v>13.700000000000001</v>
      </c>
      <c r="Z1784" s="1" t="e">
        <f t="array" aca="1" ref="Z1784" ca="1">_xludf.IFS(DataSheet!$O1784="Central","Chris",DataSheet!$O1784="East","Erin",DataSheet!$O1784="South","Sam",DataSheet!$O1784="West","William")</f>
        <v>#NAME?</v>
      </c>
    </row>
    <row r="1785" spans="1:26" ht="15.75" customHeight="1">
      <c r="A1785" s="1">
        <v>2979</v>
      </c>
      <c r="B1785" s="1" t="s">
        <v>852</v>
      </c>
      <c r="C1785" s="1" t="s">
        <v>79</v>
      </c>
      <c r="D1785" s="1">
        <v>0.01</v>
      </c>
      <c r="E1785" s="2">
        <v>5.84</v>
      </c>
      <c r="F1785" s="2">
        <v>0.83</v>
      </c>
      <c r="G1785" s="1" t="s">
        <v>42</v>
      </c>
      <c r="H1785" s="1" t="s">
        <v>103</v>
      </c>
      <c r="I1785" s="1" t="s">
        <v>53</v>
      </c>
      <c r="J1785" s="1" t="s">
        <v>54</v>
      </c>
      <c r="K1785" s="1" t="s">
        <v>55</v>
      </c>
      <c r="L1785" s="1" t="s">
        <v>2754</v>
      </c>
      <c r="M1785" s="3">
        <v>0.49</v>
      </c>
      <c r="N1785" s="1" t="s">
        <v>34</v>
      </c>
      <c r="O1785" s="1" t="s">
        <v>57</v>
      </c>
      <c r="P1785" s="1" t="s">
        <v>588</v>
      </c>
      <c r="Q1785" s="1" t="s">
        <v>854</v>
      </c>
      <c r="R1785" s="1">
        <v>58601</v>
      </c>
      <c r="S1785" s="5" t="s">
        <v>2955</v>
      </c>
      <c r="T1785" s="5" t="s">
        <v>3014</v>
      </c>
      <c r="U1785" s="2">
        <v>16.091999999999999</v>
      </c>
      <c r="V1785" s="1">
        <v>4</v>
      </c>
      <c r="W1785" s="4">
        <v>23.89</v>
      </c>
      <c r="X1785" s="1">
        <v>86546</v>
      </c>
      <c r="Y1785" s="4">
        <f>DataSheet!$E1785-DataSheet!$D1785</f>
        <v>5.83</v>
      </c>
      <c r="Z1785" s="1" t="e">
        <f t="array" aca="1" ref="Z1785" ca="1">_xludf.IFS(DataSheet!$O1785="Central","Chris",DataSheet!$O1785="East","Erin",DataSheet!$O1785="South","Sam",DataSheet!$O1785="West","William")</f>
        <v>#NAME?</v>
      </c>
    </row>
    <row r="1786" spans="1:26" ht="15.75" customHeight="1">
      <c r="A1786" s="1">
        <v>3120</v>
      </c>
      <c r="B1786" s="1" t="s">
        <v>3043</v>
      </c>
      <c r="C1786" s="1" t="s">
        <v>79</v>
      </c>
      <c r="D1786" s="1">
        <v>0.08</v>
      </c>
      <c r="E1786" s="2">
        <v>315.98</v>
      </c>
      <c r="F1786" s="2">
        <v>19.989999999999998</v>
      </c>
      <c r="G1786" s="1" t="s">
        <v>42</v>
      </c>
      <c r="H1786" s="1" t="s">
        <v>80</v>
      </c>
      <c r="I1786" s="1" t="s">
        <v>53</v>
      </c>
      <c r="J1786" s="1" t="s">
        <v>81</v>
      </c>
      <c r="K1786" s="1" t="s">
        <v>82</v>
      </c>
      <c r="L1786" s="1" t="s">
        <v>2345</v>
      </c>
      <c r="M1786" s="3">
        <v>0.38</v>
      </c>
      <c r="N1786" s="1" t="s">
        <v>34</v>
      </c>
      <c r="O1786" s="1" t="s">
        <v>35</v>
      </c>
      <c r="P1786" s="1" t="s">
        <v>178</v>
      </c>
      <c r="Q1786" s="1" t="s">
        <v>3044</v>
      </c>
      <c r="R1786" s="1">
        <v>70117</v>
      </c>
      <c r="S1786" s="5" t="s">
        <v>2955</v>
      </c>
      <c r="T1786" s="5" t="s">
        <v>2955</v>
      </c>
      <c r="U1786" s="2">
        <v>44.52</v>
      </c>
      <c r="V1786" s="1">
        <v>9</v>
      </c>
      <c r="W1786" s="4">
        <v>2642.48</v>
      </c>
      <c r="X1786" s="1">
        <v>90160</v>
      </c>
      <c r="Y1786" s="4">
        <f>DataSheet!$E1786-DataSheet!$D1786</f>
        <v>315.90000000000003</v>
      </c>
      <c r="Z1786" s="1" t="e">
        <f t="array" aca="1" ref="Z1786" ca="1">_xludf.IFS(DataSheet!$O1786="Central","Chris",DataSheet!$O1786="East","Erin",DataSheet!$O1786="South","Sam",DataSheet!$O1786="West","William")</f>
        <v>#NAME?</v>
      </c>
    </row>
    <row r="1787" spans="1:26" ht="15.75" customHeight="1">
      <c r="A1787" s="1">
        <v>1860</v>
      </c>
      <c r="B1787" s="1" t="s">
        <v>3045</v>
      </c>
      <c r="C1787" s="1" t="s">
        <v>27</v>
      </c>
      <c r="D1787" s="1">
        <v>0.09</v>
      </c>
      <c r="E1787" s="2">
        <v>5.98</v>
      </c>
      <c r="F1787" s="2">
        <v>1.49</v>
      </c>
      <c r="G1787" s="1" t="s">
        <v>42</v>
      </c>
      <c r="H1787" s="1" t="s">
        <v>80</v>
      </c>
      <c r="I1787" s="1" t="s">
        <v>53</v>
      </c>
      <c r="J1787" s="1" t="s">
        <v>81</v>
      </c>
      <c r="K1787" s="1" t="s">
        <v>82</v>
      </c>
      <c r="L1787" s="1" t="s">
        <v>1663</v>
      </c>
      <c r="M1787" s="3">
        <v>0.39</v>
      </c>
      <c r="N1787" s="1" t="s">
        <v>34</v>
      </c>
      <c r="O1787" s="1" t="s">
        <v>121</v>
      </c>
      <c r="P1787" s="1" t="s">
        <v>422</v>
      </c>
      <c r="Q1787" s="1" t="s">
        <v>3046</v>
      </c>
      <c r="R1787" s="1">
        <v>1570</v>
      </c>
      <c r="S1787" s="5" t="s">
        <v>3030</v>
      </c>
      <c r="T1787" s="5" t="s">
        <v>3025</v>
      </c>
      <c r="U1787" s="2">
        <v>13.2294</v>
      </c>
      <c r="V1787" s="1">
        <v>5</v>
      </c>
      <c r="W1787" s="4">
        <v>28.01</v>
      </c>
      <c r="X1787" s="1">
        <v>86846</v>
      </c>
      <c r="Y1787" s="4">
        <f>DataSheet!$E1787-DataSheet!$D1787</f>
        <v>5.8900000000000006</v>
      </c>
      <c r="Z1787" s="1" t="e">
        <f t="array" aca="1" ref="Z1787" ca="1">_xludf.IFS(DataSheet!$O1787="Central","Chris",DataSheet!$O1787="East","Erin",DataSheet!$O1787="South","Sam",DataSheet!$O1787="West","William")</f>
        <v>#NAME?</v>
      </c>
    </row>
    <row r="1788" spans="1:26" ht="15.75" customHeight="1">
      <c r="A1788" s="1">
        <v>33</v>
      </c>
      <c r="B1788" s="1" t="s">
        <v>3047</v>
      </c>
      <c r="C1788" s="1" t="s">
        <v>79</v>
      </c>
      <c r="D1788" s="1">
        <v>0.03</v>
      </c>
      <c r="E1788" s="2">
        <v>4.24</v>
      </c>
      <c r="F1788" s="2">
        <v>5.41</v>
      </c>
      <c r="G1788" s="1" t="s">
        <v>42</v>
      </c>
      <c r="H1788" s="1" t="s">
        <v>103</v>
      </c>
      <c r="I1788" s="1" t="s">
        <v>53</v>
      </c>
      <c r="J1788" s="1" t="s">
        <v>81</v>
      </c>
      <c r="K1788" s="1" t="s">
        <v>82</v>
      </c>
      <c r="L1788" s="1" t="s">
        <v>1751</v>
      </c>
      <c r="M1788" s="3">
        <v>0.35</v>
      </c>
      <c r="N1788" s="1" t="s">
        <v>34</v>
      </c>
      <c r="O1788" s="1" t="s">
        <v>65</v>
      </c>
      <c r="P1788" s="1" t="s">
        <v>149</v>
      </c>
      <c r="Q1788" s="1" t="s">
        <v>3048</v>
      </c>
      <c r="R1788" s="1">
        <v>97030</v>
      </c>
      <c r="S1788" s="5" t="s">
        <v>3030</v>
      </c>
      <c r="T1788" s="5" t="s">
        <v>3025</v>
      </c>
      <c r="U1788" s="2">
        <v>-84.437600000000003</v>
      </c>
      <c r="V1788" s="1">
        <v>13</v>
      </c>
      <c r="W1788" s="4">
        <v>58.68</v>
      </c>
      <c r="X1788" s="1">
        <v>89201</v>
      </c>
      <c r="Y1788" s="4">
        <f>DataSheet!$E1788-DataSheet!$D1788</f>
        <v>4.21</v>
      </c>
      <c r="Z1788" s="1" t="e">
        <f t="array" aca="1" ref="Z1788" ca="1">_xludf.IFS(DataSheet!$O1788="Central","Chris",DataSheet!$O1788="East","Erin",DataSheet!$O1788="South","Sam",DataSheet!$O1788="West","William")</f>
        <v>#NAME?</v>
      </c>
    </row>
    <row r="1789" spans="1:26" ht="15.75" customHeight="1">
      <c r="A1789" s="1">
        <v>33</v>
      </c>
      <c r="B1789" s="1" t="s">
        <v>3047</v>
      </c>
      <c r="C1789" s="1" t="s">
        <v>79</v>
      </c>
      <c r="D1789" s="1">
        <v>0.04</v>
      </c>
      <c r="E1789" s="2">
        <v>2.94</v>
      </c>
      <c r="F1789" s="2">
        <v>0.7</v>
      </c>
      <c r="G1789" s="1" t="s">
        <v>42</v>
      </c>
      <c r="H1789" s="1" t="s">
        <v>103</v>
      </c>
      <c r="I1789" s="1" t="s">
        <v>53</v>
      </c>
      <c r="J1789" s="1" t="s">
        <v>54</v>
      </c>
      <c r="K1789" s="1" t="s">
        <v>55</v>
      </c>
      <c r="L1789" s="1" t="s">
        <v>853</v>
      </c>
      <c r="M1789" s="3">
        <v>0.57999999999999996</v>
      </c>
      <c r="N1789" s="1" t="s">
        <v>34</v>
      </c>
      <c r="O1789" s="1" t="s">
        <v>65</v>
      </c>
      <c r="P1789" s="1" t="s">
        <v>149</v>
      </c>
      <c r="Q1789" s="1" t="s">
        <v>3048</v>
      </c>
      <c r="R1789" s="1">
        <v>97030</v>
      </c>
      <c r="S1789" s="5" t="s">
        <v>3030</v>
      </c>
      <c r="T1789" s="5" t="s">
        <v>3014</v>
      </c>
      <c r="U1789" s="2">
        <v>24.312000000000001</v>
      </c>
      <c r="V1789" s="1">
        <v>18</v>
      </c>
      <c r="W1789" s="4">
        <v>53.1</v>
      </c>
      <c r="X1789" s="1">
        <v>89201</v>
      </c>
      <c r="Y1789" s="4">
        <f>DataSheet!$E1789-DataSheet!$D1789</f>
        <v>2.9</v>
      </c>
      <c r="Z1789" s="1" t="e">
        <f t="array" aca="1" ref="Z1789" ca="1">_xludf.IFS(DataSheet!$O1789="Central","Chris",DataSheet!$O1789="East","Erin",DataSheet!$O1789="South","Sam",DataSheet!$O1789="West","William")</f>
        <v>#NAME?</v>
      </c>
    </row>
    <row r="1790" spans="1:26" ht="15.75" customHeight="1">
      <c r="A1790" s="1">
        <v>736</v>
      </c>
      <c r="B1790" s="1" t="s">
        <v>3049</v>
      </c>
      <c r="C1790" s="1" t="s">
        <v>79</v>
      </c>
      <c r="D1790" s="1">
        <v>0.06</v>
      </c>
      <c r="E1790" s="2">
        <v>350.98</v>
      </c>
      <c r="F1790" s="2">
        <v>30</v>
      </c>
      <c r="G1790" s="1" t="s">
        <v>28</v>
      </c>
      <c r="H1790" s="1" t="s">
        <v>43</v>
      </c>
      <c r="I1790" s="1" t="s">
        <v>30</v>
      </c>
      <c r="J1790" s="1" t="s">
        <v>119</v>
      </c>
      <c r="K1790" s="1" t="s">
        <v>63</v>
      </c>
      <c r="L1790" s="1" t="s">
        <v>203</v>
      </c>
      <c r="M1790" s="3">
        <v>0.61</v>
      </c>
      <c r="N1790" s="1" t="s">
        <v>34</v>
      </c>
      <c r="O1790" s="1" t="s">
        <v>121</v>
      </c>
      <c r="P1790" s="1" t="s">
        <v>1416</v>
      </c>
      <c r="Q1790" s="1" t="s">
        <v>1541</v>
      </c>
      <c r="R1790" s="1">
        <v>3079</v>
      </c>
      <c r="S1790" s="5" t="s">
        <v>3030</v>
      </c>
      <c r="T1790" s="5" t="s">
        <v>3025</v>
      </c>
      <c r="U1790" s="2">
        <v>797.85599999999999</v>
      </c>
      <c r="V1790" s="1">
        <v>6</v>
      </c>
      <c r="W1790" s="4">
        <v>2016.32</v>
      </c>
      <c r="X1790" s="1">
        <v>90361</v>
      </c>
      <c r="Y1790" s="4">
        <f>DataSheet!$E1790-DataSheet!$D1790</f>
        <v>350.92</v>
      </c>
      <c r="Z1790" s="1" t="e">
        <f t="array" aca="1" ref="Z1790" ca="1">_xludf.IFS(DataSheet!$O1790="Central","Chris",DataSheet!$O1790="East","Erin",DataSheet!$O1790="South","Sam",DataSheet!$O1790="West","William")</f>
        <v>#NAME?</v>
      </c>
    </row>
    <row r="1791" spans="1:26" ht="15.75" customHeight="1">
      <c r="A1791" s="1">
        <v>738</v>
      </c>
      <c r="B1791" s="1" t="s">
        <v>3050</v>
      </c>
      <c r="C1791" s="1" t="s">
        <v>79</v>
      </c>
      <c r="D1791" s="1">
        <v>0.02</v>
      </c>
      <c r="E1791" s="2">
        <v>70.98</v>
      </c>
      <c r="F1791" s="2">
        <v>46.74</v>
      </c>
      <c r="G1791" s="1" t="s">
        <v>28</v>
      </c>
      <c r="H1791" s="1" t="s">
        <v>43</v>
      </c>
      <c r="I1791" s="1" t="s">
        <v>30</v>
      </c>
      <c r="J1791" s="1" t="s">
        <v>127</v>
      </c>
      <c r="K1791" s="1" t="s">
        <v>32</v>
      </c>
      <c r="L1791" s="1" t="s">
        <v>396</v>
      </c>
      <c r="M1791" s="3">
        <v>0.56000000000000005</v>
      </c>
      <c r="N1791" s="1" t="s">
        <v>34</v>
      </c>
      <c r="O1791" s="1" t="s">
        <v>121</v>
      </c>
      <c r="P1791" s="1" t="s">
        <v>415</v>
      </c>
      <c r="Q1791" s="1" t="s">
        <v>2499</v>
      </c>
      <c r="R1791" s="1">
        <v>7016</v>
      </c>
      <c r="S1791" s="5" t="s">
        <v>3030</v>
      </c>
      <c r="T1791" s="5" t="s">
        <v>3014</v>
      </c>
      <c r="U1791" s="2">
        <v>-178.21600000000001</v>
      </c>
      <c r="V1791" s="1">
        <v>4</v>
      </c>
      <c r="W1791" s="4">
        <v>313.63</v>
      </c>
      <c r="X1791" s="1">
        <v>90361</v>
      </c>
      <c r="Y1791" s="4">
        <f>DataSheet!$E1791-DataSheet!$D1791</f>
        <v>70.960000000000008</v>
      </c>
      <c r="Z1791" s="1" t="e">
        <f t="array" aca="1" ref="Z1791" ca="1">_xludf.IFS(DataSheet!$O1791="Central","Chris",DataSheet!$O1791="East","Erin",DataSheet!$O1791="South","Sam",DataSheet!$O1791="West","William")</f>
        <v>#NAME?</v>
      </c>
    </row>
    <row r="1792" spans="1:26" ht="15.75" customHeight="1">
      <c r="A1792" s="1">
        <v>741</v>
      </c>
      <c r="B1792" s="1" t="s">
        <v>3051</v>
      </c>
      <c r="C1792" s="1" t="s">
        <v>79</v>
      </c>
      <c r="D1792" s="1">
        <v>0.04</v>
      </c>
      <c r="E1792" s="2">
        <v>27.48</v>
      </c>
      <c r="F1792" s="2">
        <v>4</v>
      </c>
      <c r="G1792" s="1" t="s">
        <v>42</v>
      </c>
      <c r="H1792" s="1" t="s">
        <v>43</v>
      </c>
      <c r="I1792" s="1" t="s">
        <v>44</v>
      </c>
      <c r="J1792" s="1" t="s">
        <v>45</v>
      </c>
      <c r="K1792" s="1" t="s">
        <v>82</v>
      </c>
      <c r="L1792" s="1" t="s">
        <v>2167</v>
      </c>
      <c r="M1792" s="3">
        <v>0.75</v>
      </c>
      <c r="N1792" s="1" t="s">
        <v>34</v>
      </c>
      <c r="O1792" s="1" t="s">
        <v>121</v>
      </c>
      <c r="P1792" s="1" t="s">
        <v>415</v>
      </c>
      <c r="Q1792" s="1" t="s">
        <v>3052</v>
      </c>
      <c r="R1792" s="1">
        <v>7901</v>
      </c>
      <c r="S1792" s="5" t="s">
        <v>3030</v>
      </c>
      <c r="T1792" s="5" t="s">
        <v>3025</v>
      </c>
      <c r="U1792" s="2">
        <v>-26.655999999999999</v>
      </c>
      <c r="V1792" s="1">
        <v>15</v>
      </c>
      <c r="W1792" s="4">
        <v>397.17</v>
      </c>
      <c r="X1792" s="1">
        <v>90361</v>
      </c>
      <c r="Y1792" s="4">
        <f>DataSheet!$E1792-DataSheet!$D1792</f>
        <v>27.44</v>
      </c>
      <c r="Z1792" s="1" t="e">
        <f t="array" aca="1" ref="Z1792" ca="1">_xludf.IFS(DataSheet!$O1792="Central","Chris",DataSheet!$O1792="East","Erin",DataSheet!$O1792="South","Sam",DataSheet!$O1792="West","William")</f>
        <v>#NAME?</v>
      </c>
    </row>
    <row r="1793" spans="1:26" ht="15.75" customHeight="1">
      <c r="A1793" s="1">
        <v>2183</v>
      </c>
      <c r="B1793" s="1" t="s">
        <v>3053</v>
      </c>
      <c r="C1793" s="1" t="s">
        <v>79</v>
      </c>
      <c r="D1793" s="1">
        <v>0</v>
      </c>
      <c r="E1793" s="2">
        <v>1.48</v>
      </c>
      <c r="F1793" s="2">
        <v>0.7</v>
      </c>
      <c r="G1793" s="1" t="s">
        <v>42</v>
      </c>
      <c r="H1793" s="1" t="s">
        <v>80</v>
      </c>
      <c r="I1793" s="1" t="s">
        <v>53</v>
      </c>
      <c r="J1793" s="1" t="s">
        <v>188</v>
      </c>
      <c r="K1793" s="1" t="s">
        <v>55</v>
      </c>
      <c r="L1793" s="1" t="s">
        <v>189</v>
      </c>
      <c r="M1793" s="3">
        <v>0.37</v>
      </c>
      <c r="N1793" s="1" t="s">
        <v>34</v>
      </c>
      <c r="O1793" s="1" t="s">
        <v>35</v>
      </c>
      <c r="P1793" s="1" t="s">
        <v>406</v>
      </c>
      <c r="Q1793" s="1" t="s">
        <v>3054</v>
      </c>
      <c r="R1793" s="1">
        <v>42301</v>
      </c>
      <c r="S1793" s="5" t="s">
        <v>3030</v>
      </c>
      <c r="T1793" s="5" t="s">
        <v>3025</v>
      </c>
      <c r="U1793" s="2">
        <v>-203.09800000000001</v>
      </c>
      <c r="V1793" s="1">
        <v>12</v>
      </c>
      <c r="W1793" s="4">
        <v>19.32</v>
      </c>
      <c r="X1793" s="1">
        <v>91571</v>
      </c>
      <c r="Y1793" s="4">
        <f>DataSheet!$E1793-DataSheet!$D1793</f>
        <v>1.48</v>
      </c>
      <c r="Z1793" s="1" t="e">
        <f t="array" aca="1" ref="Z1793" ca="1">_xludf.IFS(DataSheet!$O1793="Central","Chris",DataSheet!$O1793="East","Erin",DataSheet!$O1793="South","Sam",DataSheet!$O1793="West","William")</f>
        <v>#NAME?</v>
      </c>
    </row>
    <row r="1794" spans="1:26" ht="15.75" customHeight="1">
      <c r="A1794" s="1">
        <v>2512</v>
      </c>
      <c r="B1794" s="1" t="s">
        <v>3055</v>
      </c>
      <c r="C1794" s="1" t="s">
        <v>79</v>
      </c>
      <c r="D1794" s="1">
        <v>0.04</v>
      </c>
      <c r="E1794" s="2">
        <v>6.48</v>
      </c>
      <c r="F1794" s="2">
        <v>9.5399999999999991</v>
      </c>
      <c r="G1794" s="1" t="s">
        <v>42</v>
      </c>
      <c r="H1794" s="1" t="s">
        <v>80</v>
      </c>
      <c r="I1794" s="1" t="s">
        <v>53</v>
      </c>
      <c r="J1794" s="1" t="s">
        <v>97</v>
      </c>
      <c r="K1794" s="1" t="s">
        <v>82</v>
      </c>
      <c r="L1794" s="1" t="s">
        <v>2342</v>
      </c>
      <c r="M1794" s="3">
        <v>0.37</v>
      </c>
      <c r="N1794" s="1" t="s">
        <v>34</v>
      </c>
      <c r="O1794" s="1" t="s">
        <v>121</v>
      </c>
      <c r="P1794" s="1" t="s">
        <v>422</v>
      </c>
      <c r="Q1794" s="1" t="s">
        <v>3056</v>
      </c>
      <c r="R1794" s="1">
        <v>2138</v>
      </c>
      <c r="S1794" s="5" t="s">
        <v>3030</v>
      </c>
      <c r="T1794" s="5" t="s">
        <v>3025</v>
      </c>
      <c r="U1794" s="2">
        <v>-223.94399999999999</v>
      </c>
      <c r="V1794" s="1">
        <v>19</v>
      </c>
      <c r="W1794" s="4">
        <v>125.37</v>
      </c>
      <c r="X1794" s="1">
        <v>87030</v>
      </c>
      <c r="Y1794" s="4">
        <f>DataSheet!$E1794-DataSheet!$D1794</f>
        <v>6.44</v>
      </c>
      <c r="Z1794" s="1" t="e">
        <f t="array" aca="1" ref="Z1794" ca="1">_xludf.IFS(DataSheet!$O1794="Central","Chris",DataSheet!$O1794="East","Erin",DataSheet!$O1794="South","Sam",DataSheet!$O1794="West","William")</f>
        <v>#NAME?</v>
      </c>
    </row>
    <row r="1795" spans="1:26" ht="15.75" customHeight="1">
      <c r="A1795" s="1">
        <v>1038</v>
      </c>
      <c r="B1795" s="1" t="s">
        <v>3057</v>
      </c>
      <c r="C1795" s="1" t="s">
        <v>27</v>
      </c>
      <c r="D1795" s="1">
        <v>0.1</v>
      </c>
      <c r="E1795" s="2">
        <v>7.64</v>
      </c>
      <c r="F1795" s="2">
        <v>5.83</v>
      </c>
      <c r="G1795" s="1" t="s">
        <v>42</v>
      </c>
      <c r="H1795" s="1" t="s">
        <v>103</v>
      </c>
      <c r="I1795" s="1" t="s">
        <v>53</v>
      </c>
      <c r="J1795" s="1" t="s">
        <v>97</v>
      </c>
      <c r="K1795" s="1" t="s">
        <v>55</v>
      </c>
      <c r="L1795" s="1" t="s">
        <v>246</v>
      </c>
      <c r="M1795" s="3">
        <v>0.36</v>
      </c>
      <c r="N1795" s="1" t="s">
        <v>34</v>
      </c>
      <c r="O1795" s="1" t="s">
        <v>35</v>
      </c>
      <c r="P1795" s="1" t="s">
        <v>133</v>
      </c>
      <c r="Q1795" s="1" t="s">
        <v>3058</v>
      </c>
      <c r="R1795" s="1">
        <v>33430</v>
      </c>
      <c r="S1795" s="5" t="s">
        <v>3014</v>
      </c>
      <c r="T1795" s="5" t="s">
        <v>3025</v>
      </c>
      <c r="U1795" s="2">
        <v>-403.18740000000003</v>
      </c>
      <c r="V1795" s="1">
        <v>5</v>
      </c>
      <c r="W1795" s="4">
        <v>39.36</v>
      </c>
      <c r="X1795" s="1">
        <v>90641</v>
      </c>
      <c r="Y1795" s="4">
        <f>DataSheet!$E1795-DataSheet!$D1795</f>
        <v>7.54</v>
      </c>
      <c r="Z1795" s="1" t="e">
        <f t="array" aca="1" ref="Z1795" ca="1">_xludf.IFS(DataSheet!$O1795="Central","Chris",DataSheet!$O1795="East","Erin",DataSheet!$O1795="South","Sam",DataSheet!$O1795="West","William")</f>
        <v>#NAME?</v>
      </c>
    </row>
    <row r="1796" spans="1:26" ht="15.75" customHeight="1">
      <c r="A1796" s="1">
        <v>2677</v>
      </c>
      <c r="B1796" s="1" t="s">
        <v>3059</v>
      </c>
      <c r="C1796" s="1" t="s">
        <v>27</v>
      </c>
      <c r="D1796" s="1">
        <v>0.03</v>
      </c>
      <c r="E1796" s="2">
        <v>41.32</v>
      </c>
      <c r="F1796" s="2">
        <v>58.66</v>
      </c>
      <c r="G1796" s="1" t="s">
        <v>96</v>
      </c>
      <c r="H1796" s="1" t="s">
        <v>29</v>
      </c>
      <c r="I1796" s="1" t="s">
        <v>30</v>
      </c>
      <c r="J1796" s="1" t="s">
        <v>136</v>
      </c>
      <c r="K1796" s="1" t="s">
        <v>154</v>
      </c>
      <c r="L1796" s="1" t="s">
        <v>3060</v>
      </c>
      <c r="M1796" s="3">
        <v>0.76</v>
      </c>
      <c r="N1796" s="1" t="s">
        <v>34</v>
      </c>
      <c r="O1796" s="1" t="s">
        <v>35</v>
      </c>
      <c r="P1796" s="1" t="s">
        <v>256</v>
      </c>
      <c r="Q1796" s="1" t="s">
        <v>835</v>
      </c>
      <c r="R1796" s="1">
        <v>22601</v>
      </c>
      <c r="S1796" s="5" t="s">
        <v>3014</v>
      </c>
      <c r="T1796" s="5" t="s">
        <v>3025</v>
      </c>
      <c r="U1796" s="2">
        <v>-32.816000000000003</v>
      </c>
      <c r="V1796" s="1">
        <v>10</v>
      </c>
      <c r="W1796" s="4">
        <v>419.27</v>
      </c>
      <c r="X1796" s="1">
        <v>86633</v>
      </c>
      <c r="Y1796" s="4">
        <f>DataSheet!$E1796-DataSheet!$D1796</f>
        <v>41.29</v>
      </c>
      <c r="Z1796" s="1" t="e">
        <f t="array" aca="1" ref="Z1796" ca="1">_xludf.IFS(DataSheet!$O1796="Central","Chris",DataSheet!$O1796="East","Erin",DataSheet!$O1796="South","Sam",DataSheet!$O1796="West","William")</f>
        <v>#NAME?</v>
      </c>
    </row>
    <row r="1797" spans="1:26" ht="15.75" customHeight="1">
      <c r="A1797" s="1">
        <v>2677</v>
      </c>
      <c r="B1797" s="1" t="s">
        <v>3059</v>
      </c>
      <c r="C1797" s="1" t="s">
        <v>27</v>
      </c>
      <c r="D1797" s="1">
        <v>0</v>
      </c>
      <c r="E1797" s="2">
        <v>6.88</v>
      </c>
      <c r="F1797" s="2">
        <v>2</v>
      </c>
      <c r="G1797" s="1" t="s">
        <v>42</v>
      </c>
      <c r="H1797" s="1" t="s">
        <v>29</v>
      </c>
      <c r="I1797" s="1" t="s">
        <v>53</v>
      </c>
      <c r="J1797" s="1" t="s">
        <v>97</v>
      </c>
      <c r="K1797" s="1" t="s">
        <v>55</v>
      </c>
      <c r="L1797" s="1" t="s">
        <v>888</v>
      </c>
      <c r="M1797" s="3">
        <v>0.39</v>
      </c>
      <c r="N1797" s="1" t="s">
        <v>34</v>
      </c>
      <c r="O1797" s="1" t="s">
        <v>35</v>
      </c>
      <c r="P1797" s="1" t="s">
        <v>256</v>
      </c>
      <c r="Q1797" s="1" t="s">
        <v>835</v>
      </c>
      <c r="R1797" s="1">
        <v>22601</v>
      </c>
      <c r="S1797" s="5" t="s">
        <v>3014</v>
      </c>
      <c r="T1797" s="5" t="s">
        <v>3014</v>
      </c>
      <c r="U1797" s="2">
        <v>-15.61</v>
      </c>
      <c r="V1797" s="1">
        <v>5</v>
      </c>
      <c r="W1797" s="4">
        <v>36</v>
      </c>
      <c r="X1797" s="1">
        <v>86633</v>
      </c>
      <c r="Y1797" s="4">
        <f>DataSheet!$E1797-DataSheet!$D1797</f>
        <v>6.88</v>
      </c>
      <c r="Z1797" s="1" t="e">
        <f t="array" aca="1" ref="Z1797" ca="1">_xludf.IFS(DataSheet!$O1797="Central","Chris",DataSheet!$O1797="East","Erin",DataSheet!$O1797="South","Sam",DataSheet!$O1797="West","William")</f>
        <v>#NAME?</v>
      </c>
    </row>
    <row r="1798" spans="1:26" ht="15.75" customHeight="1">
      <c r="A1798" s="1">
        <v>2720</v>
      </c>
      <c r="B1798" s="1" t="s">
        <v>3061</v>
      </c>
      <c r="C1798" s="1" t="s">
        <v>27</v>
      </c>
      <c r="D1798" s="1">
        <v>0</v>
      </c>
      <c r="E1798" s="2">
        <v>40.479999999999997</v>
      </c>
      <c r="F1798" s="2">
        <v>19.989999999999998</v>
      </c>
      <c r="G1798" s="1" t="s">
        <v>42</v>
      </c>
      <c r="H1798" s="1" t="s">
        <v>29</v>
      </c>
      <c r="I1798" s="1" t="s">
        <v>44</v>
      </c>
      <c r="J1798" s="1" t="s">
        <v>45</v>
      </c>
      <c r="K1798" s="1" t="s">
        <v>82</v>
      </c>
      <c r="L1798" s="1" t="s">
        <v>2160</v>
      </c>
      <c r="M1798" s="3">
        <v>0.77</v>
      </c>
      <c r="N1798" s="1" t="s">
        <v>34</v>
      </c>
      <c r="O1798" s="1" t="s">
        <v>35</v>
      </c>
      <c r="P1798" s="1" t="s">
        <v>84</v>
      </c>
      <c r="Q1798" s="1" t="s">
        <v>3062</v>
      </c>
      <c r="R1798" s="1">
        <v>30721</v>
      </c>
      <c r="S1798" s="5" t="s">
        <v>3014</v>
      </c>
      <c r="T1798" s="5" t="s">
        <v>3025</v>
      </c>
      <c r="U1798" s="2">
        <v>-25.634</v>
      </c>
      <c r="V1798" s="1">
        <v>6</v>
      </c>
      <c r="W1798" s="4">
        <v>264.95</v>
      </c>
      <c r="X1798" s="1">
        <v>88766</v>
      </c>
      <c r="Y1798" s="4">
        <f>DataSheet!$E1798-DataSheet!$D1798</f>
        <v>40.479999999999997</v>
      </c>
      <c r="Z1798" s="1" t="e">
        <f t="array" aca="1" ref="Z1798" ca="1">_xludf.IFS(DataSheet!$O1798="Central","Chris",DataSheet!$O1798="East","Erin",DataSheet!$O1798="South","Sam",DataSheet!$O1798="West","William")</f>
        <v>#NAME?</v>
      </c>
    </row>
    <row r="1799" spans="1:26" ht="15.75" customHeight="1">
      <c r="A1799" s="1">
        <v>1492</v>
      </c>
      <c r="B1799" s="1" t="s">
        <v>3063</v>
      </c>
      <c r="C1799" s="1" t="s">
        <v>41</v>
      </c>
      <c r="D1799" s="1">
        <v>0.04</v>
      </c>
      <c r="E1799" s="2">
        <v>119.99</v>
      </c>
      <c r="F1799" s="2">
        <v>14</v>
      </c>
      <c r="G1799" s="1" t="s">
        <v>28</v>
      </c>
      <c r="H1799" s="1" t="s">
        <v>103</v>
      </c>
      <c r="I1799" s="1" t="s">
        <v>44</v>
      </c>
      <c r="J1799" s="1" t="s">
        <v>62</v>
      </c>
      <c r="K1799" s="1" t="s">
        <v>63</v>
      </c>
      <c r="L1799" s="1" t="s">
        <v>2259</v>
      </c>
      <c r="M1799" s="3">
        <v>0.36</v>
      </c>
      <c r="N1799" s="1" t="s">
        <v>34</v>
      </c>
      <c r="O1799" s="1" t="s">
        <v>57</v>
      </c>
      <c r="P1799" s="1" t="s">
        <v>89</v>
      </c>
      <c r="Q1799" s="1" t="s">
        <v>3064</v>
      </c>
      <c r="R1799" s="1">
        <v>65721</v>
      </c>
      <c r="S1799" s="5" t="s">
        <v>3014</v>
      </c>
      <c r="T1799" s="5" t="s">
        <v>3028</v>
      </c>
      <c r="U1799" s="2">
        <v>509.95830000000001</v>
      </c>
      <c r="V1799" s="1">
        <v>6</v>
      </c>
      <c r="W1799" s="4">
        <v>739.07</v>
      </c>
      <c r="X1799" s="1">
        <v>88004</v>
      </c>
      <c r="Y1799" s="4">
        <f>DataSheet!$E1799-DataSheet!$D1799</f>
        <v>119.94999999999999</v>
      </c>
      <c r="Z1799" s="1" t="e">
        <f t="array" aca="1" ref="Z1799" ca="1">_xludf.IFS(DataSheet!$O1799="Central","Chris",DataSheet!$O1799="East","Erin",DataSheet!$O1799="South","Sam",DataSheet!$O1799="West","William")</f>
        <v>#NAME?</v>
      </c>
    </row>
    <row r="1800" spans="1:26" ht="15.75" customHeight="1">
      <c r="A1800" s="1">
        <v>2355</v>
      </c>
      <c r="B1800" s="1" t="s">
        <v>1267</v>
      </c>
      <c r="C1800" s="1" t="s">
        <v>126</v>
      </c>
      <c r="D1800" s="1">
        <v>0.06</v>
      </c>
      <c r="E1800" s="2">
        <v>146.34</v>
      </c>
      <c r="F1800" s="2">
        <v>43.75</v>
      </c>
      <c r="G1800" s="1" t="s">
        <v>28</v>
      </c>
      <c r="H1800" s="1" t="s">
        <v>43</v>
      </c>
      <c r="I1800" s="1" t="s">
        <v>30</v>
      </c>
      <c r="J1800" s="1" t="s">
        <v>31</v>
      </c>
      <c r="K1800" s="1" t="s">
        <v>32</v>
      </c>
      <c r="L1800" s="1" t="s">
        <v>165</v>
      </c>
      <c r="M1800" s="3">
        <v>0.65</v>
      </c>
      <c r="N1800" s="1" t="s">
        <v>34</v>
      </c>
      <c r="O1800" s="1" t="s">
        <v>65</v>
      </c>
      <c r="P1800" s="1" t="s">
        <v>99</v>
      </c>
      <c r="Q1800" s="1" t="s">
        <v>1269</v>
      </c>
      <c r="R1800" s="1">
        <v>92236</v>
      </c>
      <c r="S1800" s="5" t="s">
        <v>3014</v>
      </c>
      <c r="T1800" s="5" t="s">
        <v>3028</v>
      </c>
      <c r="U1800" s="2">
        <v>-89.27</v>
      </c>
      <c r="V1800" s="1">
        <v>12</v>
      </c>
      <c r="W1800" s="4">
        <v>1721.24</v>
      </c>
      <c r="X1800" s="1">
        <v>91306</v>
      </c>
      <c r="Y1800" s="4">
        <f>DataSheet!$E1800-DataSheet!$D1800</f>
        <v>146.28</v>
      </c>
      <c r="Z1800" s="1" t="e">
        <f t="array" aca="1" ref="Z1800" ca="1">_xludf.IFS(DataSheet!$O1800="Central","Chris",DataSheet!$O1800="East","Erin",DataSheet!$O1800="South","Sam",DataSheet!$O1800="West","William")</f>
        <v>#NAME?</v>
      </c>
    </row>
    <row r="1801" spans="1:26" ht="15.75" customHeight="1">
      <c r="A1801" s="1">
        <v>3096</v>
      </c>
      <c r="B1801" s="1" t="s">
        <v>2804</v>
      </c>
      <c r="C1801" s="1" t="s">
        <v>27</v>
      </c>
      <c r="D1801" s="1">
        <v>0.04</v>
      </c>
      <c r="E1801" s="2">
        <v>33.89</v>
      </c>
      <c r="F1801" s="2">
        <v>5.0999999999999996</v>
      </c>
      <c r="G1801" s="1" t="s">
        <v>96</v>
      </c>
      <c r="H1801" s="1" t="s">
        <v>43</v>
      </c>
      <c r="I1801" s="1" t="s">
        <v>53</v>
      </c>
      <c r="J1801" s="1" t="s">
        <v>87</v>
      </c>
      <c r="K1801" s="1" t="s">
        <v>82</v>
      </c>
      <c r="L1801" s="1" t="s">
        <v>322</v>
      </c>
      <c r="M1801" s="3">
        <v>0.6</v>
      </c>
      <c r="N1801" s="1" t="s">
        <v>34</v>
      </c>
      <c r="O1801" s="1" t="s">
        <v>121</v>
      </c>
      <c r="P1801" s="1" t="s">
        <v>334</v>
      </c>
      <c r="Q1801" s="1" t="s">
        <v>2572</v>
      </c>
      <c r="R1801" s="1">
        <v>43026</v>
      </c>
      <c r="S1801" s="5" t="s">
        <v>3025</v>
      </c>
      <c r="T1801" s="5" t="s">
        <v>3028</v>
      </c>
      <c r="U1801" s="2">
        <v>72.983999999999995</v>
      </c>
      <c r="V1801" s="1">
        <v>6</v>
      </c>
      <c r="W1801" s="4">
        <v>200.83</v>
      </c>
      <c r="X1801" s="1">
        <v>86222</v>
      </c>
      <c r="Y1801" s="4">
        <f>DataSheet!$E1801-DataSheet!$D1801</f>
        <v>33.85</v>
      </c>
      <c r="Z1801" s="1" t="e">
        <f t="array" aca="1" ref="Z1801" ca="1">_xludf.IFS(DataSheet!$O1801="Central","Chris",DataSheet!$O1801="East","Erin",DataSheet!$O1801="South","Sam",DataSheet!$O1801="West","William")</f>
        <v>#NAME?</v>
      </c>
    </row>
    <row r="1802" spans="1:26" ht="15.75" customHeight="1">
      <c r="A1802" s="1">
        <v>283</v>
      </c>
      <c r="B1802" s="1" t="s">
        <v>3065</v>
      </c>
      <c r="C1802" s="1" t="s">
        <v>41</v>
      </c>
      <c r="D1802" s="1">
        <v>0.1</v>
      </c>
      <c r="E1802" s="2">
        <v>1.68</v>
      </c>
      <c r="F1802" s="2">
        <v>1.57</v>
      </c>
      <c r="G1802" s="1" t="s">
        <v>42</v>
      </c>
      <c r="H1802" s="1" t="s">
        <v>103</v>
      </c>
      <c r="I1802" s="1" t="s">
        <v>53</v>
      </c>
      <c r="J1802" s="1" t="s">
        <v>54</v>
      </c>
      <c r="K1802" s="1" t="s">
        <v>55</v>
      </c>
      <c r="L1802" s="1" t="s">
        <v>597</v>
      </c>
      <c r="M1802" s="3">
        <v>0.59</v>
      </c>
      <c r="N1802" s="1" t="s">
        <v>34</v>
      </c>
      <c r="O1802" s="1" t="s">
        <v>121</v>
      </c>
      <c r="P1802" s="1" t="s">
        <v>415</v>
      </c>
      <c r="Q1802" s="1" t="s">
        <v>2883</v>
      </c>
      <c r="R1802" s="1">
        <v>7101</v>
      </c>
      <c r="S1802" s="5" t="s">
        <v>3025</v>
      </c>
      <c r="T1802" s="5" t="s">
        <v>3028</v>
      </c>
      <c r="U1802" s="2">
        <v>-11.57</v>
      </c>
      <c r="V1802" s="1">
        <v>11</v>
      </c>
      <c r="W1802" s="4">
        <v>18.71</v>
      </c>
      <c r="X1802" s="1">
        <v>89293</v>
      </c>
      <c r="Y1802" s="4">
        <f>DataSheet!$E1802-DataSheet!$D1802</f>
        <v>1.5799999999999998</v>
      </c>
      <c r="Z1802" s="1" t="e">
        <f t="array" aca="1" ref="Z1802" ca="1">_xludf.IFS(DataSheet!$O1802="Central","Chris",DataSheet!$O1802="East","Erin",DataSheet!$O1802="South","Sam",DataSheet!$O1802="West","William")</f>
        <v>#NAME?</v>
      </c>
    </row>
    <row r="1803" spans="1:26" ht="15.75" customHeight="1">
      <c r="A1803" s="1">
        <v>286</v>
      </c>
      <c r="B1803" s="1" t="s">
        <v>3066</v>
      </c>
      <c r="C1803" s="1" t="s">
        <v>52</v>
      </c>
      <c r="D1803" s="1">
        <v>0</v>
      </c>
      <c r="E1803" s="2">
        <v>4.13</v>
      </c>
      <c r="F1803" s="2">
        <v>5.34</v>
      </c>
      <c r="G1803" s="1" t="s">
        <v>42</v>
      </c>
      <c r="H1803" s="1" t="s">
        <v>29</v>
      </c>
      <c r="I1803" s="1" t="s">
        <v>53</v>
      </c>
      <c r="J1803" s="1" t="s">
        <v>81</v>
      </c>
      <c r="K1803" s="1" t="s">
        <v>82</v>
      </c>
      <c r="L1803" s="1" t="s">
        <v>3067</v>
      </c>
      <c r="M1803" s="3">
        <v>0.38</v>
      </c>
      <c r="N1803" s="1" t="s">
        <v>34</v>
      </c>
      <c r="O1803" s="1" t="s">
        <v>57</v>
      </c>
      <c r="P1803" s="1" t="s">
        <v>559</v>
      </c>
      <c r="Q1803" s="1" t="s">
        <v>3068</v>
      </c>
      <c r="R1803" s="1">
        <v>66203</v>
      </c>
      <c r="S1803" s="5" t="s">
        <v>3025</v>
      </c>
      <c r="T1803" s="5" t="s">
        <v>3038</v>
      </c>
      <c r="U1803" s="2">
        <v>-61.87</v>
      </c>
      <c r="V1803" s="1">
        <v>9</v>
      </c>
      <c r="W1803" s="4">
        <v>40.950000000000003</v>
      </c>
      <c r="X1803" s="1">
        <v>89761</v>
      </c>
      <c r="Y1803" s="4">
        <f>DataSheet!$E1803-DataSheet!$D1803</f>
        <v>4.13</v>
      </c>
      <c r="Z1803" s="1" t="e">
        <f t="array" aca="1" ref="Z1803" ca="1">_xludf.IFS(DataSheet!$O1803="Central","Chris",DataSheet!$O1803="East","Erin",DataSheet!$O1803="South","Sam",DataSheet!$O1803="West","William")</f>
        <v>#NAME?</v>
      </c>
    </row>
    <row r="1804" spans="1:26" ht="15.75" customHeight="1">
      <c r="A1804" s="1">
        <v>286</v>
      </c>
      <c r="B1804" s="1" t="s">
        <v>3066</v>
      </c>
      <c r="C1804" s="1" t="s">
        <v>52</v>
      </c>
      <c r="D1804" s="1">
        <v>0.1</v>
      </c>
      <c r="E1804" s="2">
        <v>130.97999999999999</v>
      </c>
      <c r="F1804" s="2">
        <v>54.74</v>
      </c>
      <c r="G1804" s="1" t="s">
        <v>28</v>
      </c>
      <c r="H1804" s="1" t="s">
        <v>29</v>
      </c>
      <c r="I1804" s="1" t="s">
        <v>30</v>
      </c>
      <c r="J1804" s="1" t="s">
        <v>127</v>
      </c>
      <c r="K1804" s="1" t="s">
        <v>32</v>
      </c>
      <c r="L1804" s="1" t="s">
        <v>1465</v>
      </c>
      <c r="M1804" s="3">
        <v>0.69</v>
      </c>
      <c r="N1804" s="1" t="s">
        <v>34</v>
      </c>
      <c r="O1804" s="1" t="s">
        <v>57</v>
      </c>
      <c r="P1804" s="1" t="s">
        <v>559</v>
      </c>
      <c r="Q1804" s="1" t="s">
        <v>3068</v>
      </c>
      <c r="R1804" s="1">
        <v>66203</v>
      </c>
      <c r="S1804" s="5" t="s">
        <v>3025</v>
      </c>
      <c r="T1804" s="5" t="s">
        <v>3038</v>
      </c>
      <c r="U1804" s="2">
        <v>-530.24</v>
      </c>
      <c r="V1804" s="1">
        <v>9</v>
      </c>
      <c r="W1804" s="4">
        <v>1155.73</v>
      </c>
      <c r="X1804" s="1">
        <v>89761</v>
      </c>
      <c r="Y1804" s="4">
        <f>DataSheet!$E1804-DataSheet!$D1804</f>
        <v>130.88</v>
      </c>
      <c r="Z1804" s="1" t="e">
        <f t="array" aca="1" ref="Z1804" ca="1">_xludf.IFS(DataSheet!$O1804="Central","Chris",DataSheet!$O1804="East","Erin",DataSheet!$O1804="South","Sam",DataSheet!$O1804="West","William")</f>
        <v>#NAME?</v>
      </c>
    </row>
    <row r="1805" spans="1:26" ht="15.75" customHeight="1">
      <c r="A1805" s="1">
        <v>646</v>
      </c>
      <c r="B1805" s="1" t="s">
        <v>3069</v>
      </c>
      <c r="C1805" s="1" t="s">
        <v>52</v>
      </c>
      <c r="D1805" s="1">
        <v>0.03</v>
      </c>
      <c r="E1805" s="2">
        <v>51.75</v>
      </c>
      <c r="F1805" s="2">
        <v>19.989999999999998</v>
      </c>
      <c r="G1805" s="1" t="s">
        <v>42</v>
      </c>
      <c r="H1805" s="1" t="s">
        <v>103</v>
      </c>
      <c r="I1805" s="1" t="s">
        <v>30</v>
      </c>
      <c r="J1805" s="1" t="s">
        <v>136</v>
      </c>
      <c r="K1805" s="1" t="s">
        <v>82</v>
      </c>
      <c r="L1805" s="1" t="s">
        <v>3070</v>
      </c>
      <c r="M1805" s="3">
        <v>0.55000000000000004</v>
      </c>
      <c r="N1805" s="1" t="s">
        <v>34</v>
      </c>
      <c r="O1805" s="1" t="s">
        <v>57</v>
      </c>
      <c r="P1805" s="1" t="s">
        <v>93</v>
      </c>
      <c r="Q1805" s="1" t="s">
        <v>3071</v>
      </c>
      <c r="R1805" s="1">
        <v>55379</v>
      </c>
      <c r="S1805" s="5" t="s">
        <v>3025</v>
      </c>
      <c r="T1805" s="5" t="s">
        <v>3072</v>
      </c>
      <c r="U1805" s="2">
        <v>261.44400000000002</v>
      </c>
      <c r="V1805" s="1">
        <v>16</v>
      </c>
      <c r="W1805" s="4">
        <v>818.81</v>
      </c>
      <c r="X1805" s="1">
        <v>90735</v>
      </c>
      <c r="Y1805" s="4">
        <f>DataSheet!$E1805-DataSheet!$D1805</f>
        <v>51.72</v>
      </c>
      <c r="Z1805" s="1" t="e">
        <f t="array" aca="1" ref="Z1805" ca="1">_xludf.IFS(DataSheet!$O1805="Central","Chris",DataSheet!$O1805="East","Erin",DataSheet!$O1805="South","Sam",DataSheet!$O1805="West","William")</f>
        <v>#NAME?</v>
      </c>
    </row>
    <row r="1806" spans="1:26" ht="15.75" customHeight="1">
      <c r="A1806" s="1">
        <v>1189</v>
      </c>
      <c r="B1806" s="1" t="s">
        <v>3073</v>
      </c>
      <c r="C1806" s="1" t="s">
        <v>52</v>
      </c>
      <c r="D1806" s="1">
        <v>0.06</v>
      </c>
      <c r="E1806" s="2">
        <v>10.89</v>
      </c>
      <c r="F1806" s="2">
        <v>4.5</v>
      </c>
      <c r="G1806" s="1" t="s">
        <v>42</v>
      </c>
      <c r="H1806" s="1" t="s">
        <v>43</v>
      </c>
      <c r="I1806" s="1" t="s">
        <v>53</v>
      </c>
      <c r="J1806" s="1" t="s">
        <v>104</v>
      </c>
      <c r="K1806" s="1" t="s">
        <v>82</v>
      </c>
      <c r="L1806" s="1" t="s">
        <v>803</v>
      </c>
      <c r="M1806" s="3">
        <v>0.59</v>
      </c>
      <c r="N1806" s="1" t="s">
        <v>34</v>
      </c>
      <c r="O1806" s="1" t="s">
        <v>65</v>
      </c>
      <c r="P1806" s="1" t="s">
        <v>99</v>
      </c>
      <c r="Q1806" s="1" t="s">
        <v>2203</v>
      </c>
      <c r="R1806" s="1">
        <v>92646</v>
      </c>
      <c r="S1806" s="5" t="s">
        <v>3025</v>
      </c>
      <c r="T1806" s="5" t="s">
        <v>3072</v>
      </c>
      <c r="U1806" s="2">
        <v>-25.111999999999998</v>
      </c>
      <c r="V1806" s="1">
        <v>14</v>
      </c>
      <c r="W1806" s="4">
        <v>149.32</v>
      </c>
      <c r="X1806" s="1">
        <v>87584</v>
      </c>
      <c r="Y1806" s="4">
        <f>DataSheet!$E1806-DataSheet!$D1806</f>
        <v>10.83</v>
      </c>
      <c r="Z1806" s="1" t="e">
        <f t="array" aca="1" ref="Z1806" ca="1">_xludf.IFS(DataSheet!$O1806="Central","Chris",DataSheet!$O1806="East","Erin",DataSheet!$O1806="South","Sam",DataSheet!$O1806="West","William")</f>
        <v>#NAME?</v>
      </c>
    </row>
    <row r="1807" spans="1:26" ht="15.75" customHeight="1">
      <c r="A1807" s="1">
        <v>1189</v>
      </c>
      <c r="B1807" s="1" t="s">
        <v>3073</v>
      </c>
      <c r="C1807" s="1" t="s">
        <v>52</v>
      </c>
      <c r="D1807" s="1">
        <v>0.03</v>
      </c>
      <c r="E1807" s="2">
        <v>10.64</v>
      </c>
      <c r="F1807" s="2">
        <v>5.16</v>
      </c>
      <c r="G1807" s="1" t="s">
        <v>42</v>
      </c>
      <c r="H1807" s="1" t="s">
        <v>43</v>
      </c>
      <c r="I1807" s="1" t="s">
        <v>30</v>
      </c>
      <c r="J1807" s="1" t="s">
        <v>136</v>
      </c>
      <c r="K1807" s="1" t="s">
        <v>82</v>
      </c>
      <c r="L1807" s="1" t="s">
        <v>1934</v>
      </c>
      <c r="M1807" s="3">
        <v>0.56999999999999995</v>
      </c>
      <c r="N1807" s="1" t="s">
        <v>34</v>
      </c>
      <c r="O1807" s="1" t="s">
        <v>65</v>
      </c>
      <c r="P1807" s="1" t="s">
        <v>99</v>
      </c>
      <c r="Q1807" s="1" t="s">
        <v>2203</v>
      </c>
      <c r="R1807" s="1">
        <v>92646</v>
      </c>
      <c r="S1807" s="5" t="s">
        <v>3025</v>
      </c>
      <c r="T1807" s="5" t="s">
        <v>3072</v>
      </c>
      <c r="U1807" s="2">
        <v>17.376000000000001</v>
      </c>
      <c r="V1807" s="1">
        <v>16</v>
      </c>
      <c r="W1807" s="4">
        <v>177.01</v>
      </c>
      <c r="X1807" s="1">
        <v>87584</v>
      </c>
      <c r="Y1807" s="4">
        <f>DataSheet!$E1807-DataSheet!$D1807</f>
        <v>10.610000000000001</v>
      </c>
      <c r="Z1807" s="1" t="e">
        <f t="array" aca="1" ref="Z1807" ca="1">_xludf.IFS(DataSheet!$O1807="Central","Chris",DataSheet!$O1807="East","Erin",DataSheet!$O1807="South","Sam",DataSheet!$O1807="West","William")</f>
        <v>#NAME?</v>
      </c>
    </row>
    <row r="1808" spans="1:26" ht="15.75" customHeight="1">
      <c r="A1808" s="1">
        <v>1189</v>
      </c>
      <c r="B1808" s="1" t="s">
        <v>3073</v>
      </c>
      <c r="C1808" s="1" t="s">
        <v>52</v>
      </c>
      <c r="D1808" s="1">
        <v>0.03</v>
      </c>
      <c r="E1808" s="2">
        <v>7.96</v>
      </c>
      <c r="F1808" s="2">
        <v>4.95</v>
      </c>
      <c r="G1808" s="1" t="s">
        <v>42</v>
      </c>
      <c r="H1808" s="1" t="s">
        <v>43</v>
      </c>
      <c r="I1808" s="1" t="s">
        <v>30</v>
      </c>
      <c r="J1808" s="1" t="s">
        <v>136</v>
      </c>
      <c r="K1808" s="1" t="s">
        <v>82</v>
      </c>
      <c r="L1808" s="1" t="s">
        <v>845</v>
      </c>
      <c r="M1808" s="3">
        <v>0.41</v>
      </c>
      <c r="N1808" s="1" t="s">
        <v>34</v>
      </c>
      <c r="O1808" s="1" t="s">
        <v>65</v>
      </c>
      <c r="P1808" s="1" t="s">
        <v>99</v>
      </c>
      <c r="Q1808" s="1" t="s">
        <v>2203</v>
      </c>
      <c r="R1808" s="1">
        <v>92646</v>
      </c>
      <c r="S1808" s="5" t="s">
        <v>3025</v>
      </c>
      <c r="T1808" s="5" t="s">
        <v>3017</v>
      </c>
      <c r="U1808" s="2">
        <v>24.260400000000001</v>
      </c>
      <c r="V1808" s="1">
        <v>4</v>
      </c>
      <c r="W1808" s="4">
        <v>35.159999999999997</v>
      </c>
      <c r="X1808" s="1">
        <v>87584</v>
      </c>
      <c r="Y1808" s="4">
        <f>DataSheet!$E1808-DataSheet!$D1808</f>
        <v>7.93</v>
      </c>
      <c r="Z1808" s="1" t="e">
        <f t="array" aca="1" ref="Z1808" ca="1">_xludf.IFS(DataSheet!$O1808="Central","Chris",DataSheet!$O1808="East","Erin",DataSheet!$O1808="South","Sam",DataSheet!$O1808="West","William")</f>
        <v>#NAME?</v>
      </c>
    </row>
    <row r="1809" spans="1:26" ht="15.75" customHeight="1">
      <c r="A1809" s="1">
        <v>1193</v>
      </c>
      <c r="B1809" s="1" t="s">
        <v>1410</v>
      </c>
      <c r="C1809" s="1" t="s">
        <v>52</v>
      </c>
      <c r="D1809" s="1">
        <v>0.03</v>
      </c>
      <c r="E1809" s="2">
        <v>10.64</v>
      </c>
      <c r="F1809" s="2">
        <v>5.16</v>
      </c>
      <c r="G1809" s="1" t="s">
        <v>42</v>
      </c>
      <c r="H1809" s="1" t="s">
        <v>43</v>
      </c>
      <c r="I1809" s="1" t="s">
        <v>30</v>
      </c>
      <c r="J1809" s="1" t="s">
        <v>136</v>
      </c>
      <c r="K1809" s="1" t="s">
        <v>82</v>
      </c>
      <c r="L1809" s="1" t="s">
        <v>1934</v>
      </c>
      <c r="M1809" s="3">
        <v>0.56999999999999995</v>
      </c>
      <c r="N1809" s="1" t="s">
        <v>34</v>
      </c>
      <c r="O1809" s="1" t="s">
        <v>121</v>
      </c>
      <c r="P1809" s="1" t="s">
        <v>392</v>
      </c>
      <c r="Q1809" s="1" t="s">
        <v>73</v>
      </c>
      <c r="R1809" s="1">
        <v>20016</v>
      </c>
      <c r="S1809" s="5" t="s">
        <v>3025</v>
      </c>
      <c r="T1809" s="5" t="s">
        <v>3072</v>
      </c>
      <c r="U1809" s="2">
        <v>14.48</v>
      </c>
      <c r="V1809" s="1">
        <v>63</v>
      </c>
      <c r="W1809" s="4">
        <v>696.96</v>
      </c>
      <c r="X1809" s="1">
        <v>5984</v>
      </c>
      <c r="Y1809" s="4">
        <f>DataSheet!$E1809-DataSheet!$D1809</f>
        <v>10.610000000000001</v>
      </c>
      <c r="Z1809" s="1" t="e">
        <f t="array" aca="1" ref="Z1809" ca="1">_xludf.IFS(DataSheet!$O1809="Central","Chris",DataSheet!$O1809="East","Erin",DataSheet!$O1809="South","Sam",DataSheet!$O1809="West","William")</f>
        <v>#NAME?</v>
      </c>
    </row>
    <row r="1810" spans="1:26" ht="15.75" customHeight="1">
      <c r="A1810" s="1">
        <v>1193</v>
      </c>
      <c r="B1810" s="1" t="s">
        <v>1410</v>
      </c>
      <c r="C1810" s="1" t="s">
        <v>52</v>
      </c>
      <c r="D1810" s="1">
        <v>0.03</v>
      </c>
      <c r="E1810" s="2">
        <v>7.96</v>
      </c>
      <c r="F1810" s="2">
        <v>4.95</v>
      </c>
      <c r="G1810" s="1" t="s">
        <v>42</v>
      </c>
      <c r="H1810" s="1" t="s">
        <v>43</v>
      </c>
      <c r="I1810" s="1" t="s">
        <v>30</v>
      </c>
      <c r="J1810" s="1" t="s">
        <v>136</v>
      </c>
      <c r="K1810" s="1" t="s">
        <v>82</v>
      </c>
      <c r="L1810" s="1" t="s">
        <v>845</v>
      </c>
      <c r="M1810" s="3">
        <v>0.41</v>
      </c>
      <c r="N1810" s="1" t="s">
        <v>34</v>
      </c>
      <c r="O1810" s="1" t="s">
        <v>121</v>
      </c>
      <c r="P1810" s="1" t="s">
        <v>392</v>
      </c>
      <c r="Q1810" s="1" t="s">
        <v>73</v>
      </c>
      <c r="R1810" s="1">
        <v>20016</v>
      </c>
      <c r="S1810" s="5" t="s">
        <v>3025</v>
      </c>
      <c r="T1810" s="5" t="s">
        <v>3017</v>
      </c>
      <c r="U1810" s="2">
        <v>22.25</v>
      </c>
      <c r="V1810" s="1">
        <v>17</v>
      </c>
      <c r="W1810" s="4">
        <v>149.41</v>
      </c>
      <c r="X1810" s="1">
        <v>5984</v>
      </c>
      <c r="Y1810" s="4">
        <f>DataSheet!$E1810-DataSheet!$D1810</f>
        <v>7.93</v>
      </c>
      <c r="Z1810" s="1" t="e">
        <f t="array" aca="1" ref="Z1810" ca="1">_xludf.IFS(DataSheet!$O1810="Central","Chris",DataSheet!$O1810="East","Erin",DataSheet!$O1810="South","Sam",DataSheet!$O1810="West","William")</f>
        <v>#NAME?</v>
      </c>
    </row>
    <row r="1811" spans="1:26" ht="15.75" customHeight="1">
      <c r="A1811" s="1">
        <v>3098</v>
      </c>
      <c r="B1811" s="1" t="s">
        <v>1486</v>
      </c>
      <c r="C1811" s="1" t="s">
        <v>52</v>
      </c>
      <c r="D1811" s="1">
        <v>0</v>
      </c>
      <c r="E1811" s="2">
        <v>11.7</v>
      </c>
      <c r="F1811" s="2">
        <v>6.96</v>
      </c>
      <c r="G1811" s="1" t="s">
        <v>96</v>
      </c>
      <c r="H1811" s="1" t="s">
        <v>43</v>
      </c>
      <c r="I1811" s="1" t="s">
        <v>53</v>
      </c>
      <c r="J1811" s="1" t="s">
        <v>104</v>
      </c>
      <c r="K1811" s="1" t="s">
        <v>154</v>
      </c>
      <c r="L1811" s="1" t="s">
        <v>790</v>
      </c>
      <c r="M1811" s="3">
        <v>0.5</v>
      </c>
      <c r="N1811" s="1" t="s">
        <v>34</v>
      </c>
      <c r="O1811" s="1" t="s">
        <v>121</v>
      </c>
      <c r="P1811" s="1" t="s">
        <v>122</v>
      </c>
      <c r="Q1811" s="1" t="s">
        <v>1487</v>
      </c>
      <c r="R1811" s="1">
        <v>11967</v>
      </c>
      <c r="S1811" s="5" t="s">
        <v>3025</v>
      </c>
      <c r="T1811" s="5" t="s">
        <v>3017</v>
      </c>
      <c r="U1811" s="2">
        <v>-11.247999999999999</v>
      </c>
      <c r="V1811" s="1">
        <v>10</v>
      </c>
      <c r="W1811" s="4">
        <v>131.69</v>
      </c>
      <c r="X1811" s="1">
        <v>89315</v>
      </c>
      <c r="Y1811" s="4">
        <f>DataSheet!$E1811-DataSheet!$D1811</f>
        <v>11.7</v>
      </c>
      <c r="Z1811" s="1" t="e">
        <f t="array" aca="1" ref="Z1811" ca="1">_xludf.IFS(DataSheet!$O1811="Central","Chris",DataSheet!$O1811="East","Erin",DataSheet!$O1811="South","Sam",DataSheet!$O1811="West","William")</f>
        <v>#NAME?</v>
      </c>
    </row>
    <row r="1812" spans="1:26" ht="15.75" customHeight="1">
      <c r="A1812" s="1">
        <v>907</v>
      </c>
      <c r="B1812" s="1" t="s">
        <v>1432</v>
      </c>
      <c r="C1812" s="1" t="s">
        <v>126</v>
      </c>
      <c r="D1812" s="1">
        <v>0.09</v>
      </c>
      <c r="E1812" s="2">
        <v>2.6</v>
      </c>
      <c r="F1812" s="2">
        <v>2.4</v>
      </c>
      <c r="G1812" s="1" t="s">
        <v>42</v>
      </c>
      <c r="H1812" s="1" t="s">
        <v>80</v>
      </c>
      <c r="I1812" s="1" t="s">
        <v>53</v>
      </c>
      <c r="J1812" s="1" t="s">
        <v>54</v>
      </c>
      <c r="K1812" s="1" t="s">
        <v>55</v>
      </c>
      <c r="L1812" s="1" t="s">
        <v>374</v>
      </c>
      <c r="M1812" s="3">
        <v>0.57999999999999996</v>
      </c>
      <c r="N1812" s="1" t="s">
        <v>34</v>
      </c>
      <c r="O1812" s="1" t="s">
        <v>35</v>
      </c>
      <c r="P1812" s="1" t="s">
        <v>406</v>
      </c>
      <c r="Q1812" s="1" t="s">
        <v>487</v>
      </c>
      <c r="R1812" s="1">
        <v>42420</v>
      </c>
      <c r="S1812" s="5" t="s">
        <v>3025</v>
      </c>
      <c r="T1812" s="5" t="s">
        <v>3017</v>
      </c>
      <c r="U1812" s="2">
        <v>1107.4079999999999</v>
      </c>
      <c r="V1812" s="1">
        <v>12</v>
      </c>
      <c r="W1812" s="4">
        <v>31.73</v>
      </c>
      <c r="X1812" s="1">
        <v>86460</v>
      </c>
      <c r="Y1812" s="4">
        <f>DataSheet!$E1812-DataSheet!$D1812</f>
        <v>2.5100000000000002</v>
      </c>
      <c r="Z1812" s="1" t="e">
        <f t="array" aca="1" ref="Z1812" ca="1">_xludf.IFS(DataSheet!$O1812="Central","Chris",DataSheet!$O1812="East","Erin",DataSheet!$O1812="South","Sam",DataSheet!$O1812="West","William")</f>
        <v>#NAME?</v>
      </c>
    </row>
    <row r="1813" spans="1:26" ht="15.75" customHeight="1">
      <c r="A1813" s="1">
        <v>317</v>
      </c>
      <c r="B1813" s="1" t="s">
        <v>3074</v>
      </c>
      <c r="C1813" s="1" t="s">
        <v>79</v>
      </c>
      <c r="D1813" s="1">
        <v>0.09</v>
      </c>
      <c r="E1813" s="2">
        <v>7.38</v>
      </c>
      <c r="F1813" s="2">
        <v>5.21</v>
      </c>
      <c r="G1813" s="1" t="s">
        <v>42</v>
      </c>
      <c r="H1813" s="1" t="s">
        <v>103</v>
      </c>
      <c r="I1813" s="1" t="s">
        <v>30</v>
      </c>
      <c r="J1813" s="1" t="s">
        <v>136</v>
      </c>
      <c r="K1813" s="1" t="s">
        <v>82</v>
      </c>
      <c r="L1813" s="1" t="s">
        <v>2013</v>
      </c>
      <c r="M1813" s="3">
        <v>0.56000000000000005</v>
      </c>
      <c r="N1813" s="1" t="s">
        <v>34</v>
      </c>
      <c r="O1813" s="1" t="s">
        <v>65</v>
      </c>
      <c r="P1813" s="1" t="s">
        <v>99</v>
      </c>
      <c r="Q1813" s="1" t="s">
        <v>3075</v>
      </c>
      <c r="R1813" s="1">
        <v>91945</v>
      </c>
      <c r="S1813" s="5" t="s">
        <v>3025</v>
      </c>
      <c r="T1813" s="5" t="s">
        <v>3028</v>
      </c>
      <c r="U1813" s="2">
        <v>-27.16</v>
      </c>
      <c r="V1813" s="1">
        <v>9</v>
      </c>
      <c r="W1813" s="4">
        <v>66.55</v>
      </c>
      <c r="X1813" s="1">
        <v>86041</v>
      </c>
      <c r="Y1813" s="4">
        <f>DataSheet!$E1813-DataSheet!$D1813</f>
        <v>7.29</v>
      </c>
      <c r="Z1813" s="1" t="e">
        <f t="array" aca="1" ref="Z1813" ca="1">_xludf.IFS(DataSheet!$O1813="Central","Chris",DataSheet!$O1813="East","Erin",DataSheet!$O1813="South","Sam",DataSheet!$O1813="West","William")</f>
        <v>#NAME?</v>
      </c>
    </row>
    <row r="1814" spans="1:26" ht="15.75" customHeight="1">
      <c r="A1814" s="1">
        <v>317</v>
      </c>
      <c r="B1814" s="1" t="s">
        <v>3074</v>
      </c>
      <c r="C1814" s="1" t="s">
        <v>79</v>
      </c>
      <c r="D1814" s="1">
        <v>0.04</v>
      </c>
      <c r="E1814" s="2">
        <v>5.98</v>
      </c>
      <c r="F1814" s="2">
        <v>5.15</v>
      </c>
      <c r="G1814" s="1" t="s">
        <v>42</v>
      </c>
      <c r="H1814" s="1" t="s">
        <v>103</v>
      </c>
      <c r="I1814" s="1" t="s">
        <v>53</v>
      </c>
      <c r="J1814" s="1" t="s">
        <v>97</v>
      </c>
      <c r="K1814" s="1" t="s">
        <v>82</v>
      </c>
      <c r="L1814" s="1" t="s">
        <v>2602</v>
      </c>
      <c r="M1814" s="3">
        <v>0.36</v>
      </c>
      <c r="N1814" s="1" t="s">
        <v>34</v>
      </c>
      <c r="O1814" s="1" t="s">
        <v>65</v>
      </c>
      <c r="P1814" s="1" t="s">
        <v>99</v>
      </c>
      <c r="Q1814" s="1" t="s">
        <v>3075</v>
      </c>
      <c r="R1814" s="1">
        <v>91945</v>
      </c>
      <c r="S1814" s="5" t="s">
        <v>3025</v>
      </c>
      <c r="T1814" s="5" t="s">
        <v>3028</v>
      </c>
      <c r="U1814" s="2">
        <v>-52.344000000000001</v>
      </c>
      <c r="V1814" s="1">
        <v>17</v>
      </c>
      <c r="W1814" s="4">
        <v>103.49</v>
      </c>
      <c r="X1814" s="1">
        <v>86041</v>
      </c>
      <c r="Y1814" s="4">
        <f>DataSheet!$E1814-DataSheet!$D1814</f>
        <v>5.94</v>
      </c>
      <c r="Z1814" s="1" t="e">
        <f t="array" aca="1" ref="Z1814" ca="1">_xludf.IFS(DataSheet!$O1814="Central","Chris",DataSheet!$O1814="East","Erin",DataSheet!$O1814="South","Sam",DataSheet!$O1814="West","William")</f>
        <v>#NAME?</v>
      </c>
    </row>
    <row r="1815" spans="1:26" ht="15.75" customHeight="1">
      <c r="A1815" s="1">
        <v>317</v>
      </c>
      <c r="B1815" s="1" t="s">
        <v>3074</v>
      </c>
      <c r="C1815" s="1" t="s">
        <v>79</v>
      </c>
      <c r="D1815" s="1">
        <v>0.04</v>
      </c>
      <c r="E1815" s="2">
        <v>15.42</v>
      </c>
      <c r="F1815" s="2">
        <v>10.68</v>
      </c>
      <c r="G1815" s="1" t="s">
        <v>42</v>
      </c>
      <c r="H1815" s="1" t="s">
        <v>103</v>
      </c>
      <c r="I1815" s="1" t="s">
        <v>53</v>
      </c>
      <c r="J1815" s="1" t="s">
        <v>87</v>
      </c>
      <c r="K1815" s="1" t="s">
        <v>82</v>
      </c>
      <c r="L1815" s="1" t="s">
        <v>2385</v>
      </c>
      <c r="M1815" s="3">
        <v>0.57999999999999996</v>
      </c>
      <c r="N1815" s="1" t="s">
        <v>34</v>
      </c>
      <c r="O1815" s="1" t="s">
        <v>65</v>
      </c>
      <c r="P1815" s="1" t="s">
        <v>99</v>
      </c>
      <c r="Q1815" s="1" t="s">
        <v>3075</v>
      </c>
      <c r="R1815" s="1">
        <v>91945</v>
      </c>
      <c r="S1815" s="5" t="s">
        <v>3025</v>
      </c>
      <c r="T1815" s="5" t="s">
        <v>3028</v>
      </c>
      <c r="U1815" s="2">
        <v>-119.93600000000001</v>
      </c>
      <c r="V1815" s="1">
        <v>12</v>
      </c>
      <c r="W1815" s="4">
        <v>192.18</v>
      </c>
      <c r="X1815" s="1">
        <v>86041</v>
      </c>
      <c r="Y1815" s="4">
        <f>DataSheet!$E1815-DataSheet!$D1815</f>
        <v>15.38</v>
      </c>
      <c r="Z1815" s="1" t="e">
        <f t="array" aca="1" ref="Z1815" ca="1">_xludf.IFS(DataSheet!$O1815="Central","Chris",DataSheet!$O1815="East","Erin",DataSheet!$O1815="South","Sam",DataSheet!$O1815="West","William")</f>
        <v>#NAME?</v>
      </c>
    </row>
    <row r="1816" spans="1:26" ht="15.75" customHeight="1">
      <c r="A1816" s="1">
        <v>395</v>
      </c>
      <c r="B1816" s="1" t="s">
        <v>3076</v>
      </c>
      <c r="C1816" s="1" t="s">
        <v>27</v>
      </c>
      <c r="D1816" s="1">
        <v>0.04</v>
      </c>
      <c r="E1816" s="2">
        <v>15.98</v>
      </c>
      <c r="F1816" s="2">
        <v>4</v>
      </c>
      <c r="G1816" s="1" t="s">
        <v>42</v>
      </c>
      <c r="H1816" s="1" t="s">
        <v>103</v>
      </c>
      <c r="I1816" s="1" t="s">
        <v>44</v>
      </c>
      <c r="J1816" s="1" t="s">
        <v>45</v>
      </c>
      <c r="K1816" s="1" t="s">
        <v>82</v>
      </c>
      <c r="L1816" s="1" t="s">
        <v>1973</v>
      </c>
      <c r="M1816" s="3">
        <v>0.37</v>
      </c>
      <c r="N1816" s="1" t="s">
        <v>34</v>
      </c>
      <c r="O1816" s="1" t="s">
        <v>35</v>
      </c>
      <c r="P1816" s="1" t="s">
        <v>106</v>
      </c>
      <c r="Q1816" s="1" t="s">
        <v>3077</v>
      </c>
      <c r="R1816" s="1">
        <v>28001</v>
      </c>
      <c r="S1816" s="5" t="s">
        <v>3028</v>
      </c>
      <c r="T1816" s="5" t="s">
        <v>3017</v>
      </c>
      <c r="U1816" s="2">
        <v>-19.207999999999998</v>
      </c>
      <c r="V1816" s="1">
        <v>4</v>
      </c>
      <c r="W1816" s="4">
        <v>64.59</v>
      </c>
      <c r="X1816" s="1">
        <v>86384</v>
      </c>
      <c r="Y1816" s="4">
        <f>DataSheet!$E1816-DataSheet!$D1816</f>
        <v>15.940000000000001</v>
      </c>
      <c r="Z1816" s="1" t="e">
        <f t="array" aca="1" ref="Z1816" ca="1">_xludf.IFS(DataSheet!$O1816="Central","Chris",DataSheet!$O1816="East","Erin",DataSheet!$O1816="South","Sam",DataSheet!$O1816="West","William")</f>
        <v>#NAME?</v>
      </c>
    </row>
    <row r="1817" spans="1:26" ht="15.75" customHeight="1">
      <c r="A1817" s="1">
        <v>395</v>
      </c>
      <c r="B1817" s="1" t="s">
        <v>3076</v>
      </c>
      <c r="C1817" s="1" t="s">
        <v>27</v>
      </c>
      <c r="D1817" s="1">
        <v>0.06</v>
      </c>
      <c r="E1817" s="2">
        <v>22.84</v>
      </c>
      <c r="F1817" s="2">
        <v>5.47</v>
      </c>
      <c r="G1817" s="1" t="s">
        <v>42</v>
      </c>
      <c r="H1817" s="1" t="s">
        <v>103</v>
      </c>
      <c r="I1817" s="1" t="s">
        <v>53</v>
      </c>
      <c r="J1817" s="1" t="s">
        <v>97</v>
      </c>
      <c r="K1817" s="1" t="s">
        <v>82</v>
      </c>
      <c r="L1817" s="1" t="s">
        <v>3078</v>
      </c>
      <c r="M1817" s="3">
        <v>0.39</v>
      </c>
      <c r="N1817" s="1" t="s">
        <v>34</v>
      </c>
      <c r="O1817" s="1" t="s">
        <v>35</v>
      </c>
      <c r="P1817" s="1" t="s">
        <v>106</v>
      </c>
      <c r="Q1817" s="1" t="s">
        <v>3077</v>
      </c>
      <c r="R1817" s="1">
        <v>28001</v>
      </c>
      <c r="S1817" s="5" t="s">
        <v>3028</v>
      </c>
      <c r="T1817" s="5" t="s">
        <v>3079</v>
      </c>
      <c r="U1817" s="2">
        <v>7.44</v>
      </c>
      <c r="V1817" s="1">
        <v>20</v>
      </c>
      <c r="W1817" s="4">
        <v>461.94</v>
      </c>
      <c r="X1817" s="1">
        <v>86384</v>
      </c>
      <c r="Y1817" s="4">
        <f>DataSheet!$E1817-DataSheet!$D1817</f>
        <v>22.78</v>
      </c>
      <c r="Z1817" s="1" t="e">
        <f t="array" aca="1" ref="Z1817" ca="1">_xludf.IFS(DataSheet!$O1817="Central","Chris",DataSheet!$O1817="East","Erin",DataSheet!$O1817="South","Sam",DataSheet!$O1817="West","William")</f>
        <v>#NAME?</v>
      </c>
    </row>
    <row r="1818" spans="1:26" ht="15.75" customHeight="1">
      <c r="A1818" s="1">
        <v>152</v>
      </c>
      <c r="B1818" s="1" t="s">
        <v>526</v>
      </c>
      <c r="C1818" s="1" t="s">
        <v>52</v>
      </c>
      <c r="D1818" s="1">
        <v>0.1</v>
      </c>
      <c r="E1818" s="2">
        <v>39.979999999999997</v>
      </c>
      <c r="F1818" s="2">
        <v>4</v>
      </c>
      <c r="G1818" s="1" t="s">
        <v>42</v>
      </c>
      <c r="H1818" s="1" t="s">
        <v>29</v>
      </c>
      <c r="I1818" s="1" t="s">
        <v>44</v>
      </c>
      <c r="J1818" s="1" t="s">
        <v>45</v>
      </c>
      <c r="K1818" s="1" t="s">
        <v>82</v>
      </c>
      <c r="L1818" s="1" t="s">
        <v>2024</v>
      </c>
      <c r="M1818" s="3">
        <v>0.7</v>
      </c>
      <c r="N1818" s="1" t="s">
        <v>34</v>
      </c>
      <c r="O1818" s="1" t="s">
        <v>35</v>
      </c>
      <c r="P1818" s="1" t="s">
        <v>418</v>
      </c>
      <c r="Q1818" s="1" t="s">
        <v>528</v>
      </c>
      <c r="R1818" s="1">
        <v>37918</v>
      </c>
      <c r="S1818" s="5" t="s">
        <v>3028</v>
      </c>
      <c r="T1818" s="5" t="s">
        <v>3072</v>
      </c>
      <c r="U1818" s="2">
        <v>360.24</v>
      </c>
      <c r="V1818" s="1">
        <v>21</v>
      </c>
      <c r="W1818" s="4">
        <v>772.56</v>
      </c>
      <c r="X1818" s="1">
        <v>89525</v>
      </c>
      <c r="Y1818" s="4">
        <f>DataSheet!$E1818-DataSheet!$D1818</f>
        <v>39.879999999999995</v>
      </c>
      <c r="Z1818" s="1" t="e">
        <f t="array" aca="1" ref="Z1818" ca="1">_xludf.IFS(DataSheet!$O1818="Central","Chris",DataSheet!$O1818="East","Erin",DataSheet!$O1818="South","Sam",DataSheet!$O1818="West","William")</f>
        <v>#NAME?</v>
      </c>
    </row>
    <row r="1819" spans="1:26" ht="15.75" customHeight="1">
      <c r="A1819" s="1">
        <v>1958</v>
      </c>
      <c r="B1819" s="1" t="s">
        <v>3080</v>
      </c>
      <c r="C1819" s="1" t="s">
        <v>52</v>
      </c>
      <c r="D1819" s="1">
        <v>0.09</v>
      </c>
      <c r="E1819" s="2">
        <v>30.98</v>
      </c>
      <c r="F1819" s="2">
        <v>6.5</v>
      </c>
      <c r="G1819" s="1" t="s">
        <v>96</v>
      </c>
      <c r="H1819" s="1" t="s">
        <v>43</v>
      </c>
      <c r="I1819" s="1" t="s">
        <v>44</v>
      </c>
      <c r="J1819" s="1" t="s">
        <v>45</v>
      </c>
      <c r="K1819" s="1" t="s">
        <v>82</v>
      </c>
      <c r="L1819" s="1" t="s">
        <v>2660</v>
      </c>
      <c r="M1819" s="3">
        <v>0.64</v>
      </c>
      <c r="N1819" s="1" t="s">
        <v>34</v>
      </c>
      <c r="O1819" s="1" t="s">
        <v>65</v>
      </c>
      <c r="P1819" s="1" t="s">
        <v>149</v>
      </c>
      <c r="Q1819" s="1" t="s">
        <v>1812</v>
      </c>
      <c r="R1819" s="1">
        <v>97068</v>
      </c>
      <c r="S1819" s="5" t="s">
        <v>3028</v>
      </c>
      <c r="T1819" s="5" t="s">
        <v>3072</v>
      </c>
      <c r="U1819" s="2">
        <v>-55.97</v>
      </c>
      <c r="V1819" s="1">
        <v>7</v>
      </c>
      <c r="W1819" s="4">
        <v>204.34</v>
      </c>
      <c r="X1819" s="1">
        <v>89819</v>
      </c>
      <c r="Y1819" s="4">
        <f>DataSheet!$E1819-DataSheet!$D1819</f>
        <v>30.89</v>
      </c>
      <c r="Z1819" s="1" t="e">
        <f t="array" aca="1" ref="Z1819" ca="1">_xludf.IFS(DataSheet!$O1819="Central","Chris",DataSheet!$O1819="East","Erin",DataSheet!$O1819="South","Sam",DataSheet!$O1819="West","William")</f>
        <v>#NAME?</v>
      </c>
    </row>
    <row r="1820" spans="1:26" ht="15.75" customHeight="1">
      <c r="A1820" s="1">
        <v>2954</v>
      </c>
      <c r="B1820" s="1" t="s">
        <v>3081</v>
      </c>
      <c r="C1820" s="1" t="s">
        <v>52</v>
      </c>
      <c r="D1820" s="1">
        <v>0.09</v>
      </c>
      <c r="E1820" s="2">
        <v>12.22</v>
      </c>
      <c r="F1820" s="2">
        <v>2.85</v>
      </c>
      <c r="G1820" s="1" t="s">
        <v>42</v>
      </c>
      <c r="H1820" s="1" t="s">
        <v>43</v>
      </c>
      <c r="I1820" s="1" t="s">
        <v>30</v>
      </c>
      <c r="J1820" s="1" t="s">
        <v>136</v>
      </c>
      <c r="K1820" s="1" t="s">
        <v>46</v>
      </c>
      <c r="L1820" s="1" t="s">
        <v>2193</v>
      </c>
      <c r="M1820" s="3">
        <v>0.55000000000000004</v>
      </c>
      <c r="N1820" s="1" t="s">
        <v>34</v>
      </c>
      <c r="O1820" s="1" t="s">
        <v>57</v>
      </c>
      <c r="P1820" s="1" t="s">
        <v>93</v>
      </c>
      <c r="Q1820" s="1" t="s">
        <v>3082</v>
      </c>
      <c r="R1820" s="1">
        <v>55119</v>
      </c>
      <c r="S1820" s="5" t="s">
        <v>3028</v>
      </c>
      <c r="T1820" s="5" t="s">
        <v>3083</v>
      </c>
      <c r="U1820" s="2">
        <v>70.676699999999997</v>
      </c>
      <c r="V1820" s="1">
        <v>9</v>
      </c>
      <c r="W1820" s="4">
        <v>102.43</v>
      </c>
      <c r="X1820" s="1">
        <v>86427</v>
      </c>
      <c r="Y1820" s="4">
        <f>DataSheet!$E1820-DataSheet!$D1820</f>
        <v>12.13</v>
      </c>
      <c r="Z1820" s="1" t="e">
        <f t="array" aca="1" ref="Z1820" ca="1">_xludf.IFS(DataSheet!$O1820="Central","Chris",DataSheet!$O1820="East","Erin",DataSheet!$O1820="South","Sam",DataSheet!$O1820="West","William")</f>
        <v>#NAME?</v>
      </c>
    </row>
    <row r="1821" spans="1:26" ht="15.75" customHeight="1">
      <c r="A1821" s="1">
        <v>553</v>
      </c>
      <c r="B1821" s="1" t="s">
        <v>887</v>
      </c>
      <c r="C1821" s="1" t="s">
        <v>126</v>
      </c>
      <c r="D1821" s="1">
        <v>0.08</v>
      </c>
      <c r="E1821" s="2">
        <v>124.49</v>
      </c>
      <c r="F1821" s="2">
        <v>51.94</v>
      </c>
      <c r="G1821" s="1" t="s">
        <v>28</v>
      </c>
      <c r="H1821" s="1" t="s">
        <v>103</v>
      </c>
      <c r="I1821" s="1" t="s">
        <v>30</v>
      </c>
      <c r="J1821" s="1" t="s">
        <v>31</v>
      </c>
      <c r="K1821" s="1" t="s">
        <v>32</v>
      </c>
      <c r="L1821" s="1" t="s">
        <v>1199</v>
      </c>
      <c r="M1821" s="3">
        <v>0.63</v>
      </c>
      <c r="N1821" s="1" t="s">
        <v>34</v>
      </c>
      <c r="O1821" s="1" t="s">
        <v>65</v>
      </c>
      <c r="P1821" s="1" t="s">
        <v>99</v>
      </c>
      <c r="Q1821" s="1" t="s">
        <v>109</v>
      </c>
      <c r="R1821" s="1">
        <v>90008</v>
      </c>
      <c r="S1821" s="5" t="s">
        <v>3028</v>
      </c>
      <c r="T1821" s="5" t="s">
        <v>3017</v>
      </c>
      <c r="U1821" s="2">
        <v>-500.38</v>
      </c>
      <c r="V1821" s="1">
        <v>56</v>
      </c>
      <c r="W1821" s="4">
        <v>6831.37</v>
      </c>
      <c r="X1821" s="1">
        <v>359</v>
      </c>
      <c r="Y1821" s="4">
        <f>DataSheet!$E1821-DataSheet!$D1821</f>
        <v>124.41</v>
      </c>
      <c r="Z1821" s="1" t="e">
        <f t="array" aca="1" ref="Z1821" ca="1">_xludf.IFS(DataSheet!$O1821="Central","Chris",DataSheet!$O1821="East","Erin",DataSheet!$O1821="South","Sam",DataSheet!$O1821="West","William")</f>
        <v>#NAME?</v>
      </c>
    </row>
    <row r="1822" spans="1:26" ht="15.75" customHeight="1">
      <c r="A1822" s="1">
        <v>555</v>
      </c>
      <c r="B1822" s="1" t="s">
        <v>1358</v>
      </c>
      <c r="C1822" s="1" t="s">
        <v>126</v>
      </c>
      <c r="D1822" s="1">
        <v>0.08</v>
      </c>
      <c r="E1822" s="2">
        <v>124.49</v>
      </c>
      <c r="F1822" s="2">
        <v>51.94</v>
      </c>
      <c r="G1822" s="1" t="s">
        <v>28</v>
      </c>
      <c r="H1822" s="1" t="s">
        <v>103</v>
      </c>
      <c r="I1822" s="1" t="s">
        <v>30</v>
      </c>
      <c r="J1822" s="1" t="s">
        <v>31</v>
      </c>
      <c r="K1822" s="1" t="s">
        <v>32</v>
      </c>
      <c r="L1822" s="1" t="s">
        <v>1199</v>
      </c>
      <c r="M1822" s="3">
        <v>0.63</v>
      </c>
      <c r="N1822" s="1" t="s">
        <v>34</v>
      </c>
      <c r="O1822" s="1" t="s">
        <v>65</v>
      </c>
      <c r="P1822" s="1" t="s">
        <v>156</v>
      </c>
      <c r="Q1822" s="1" t="s">
        <v>1359</v>
      </c>
      <c r="R1822" s="1">
        <v>84062</v>
      </c>
      <c r="S1822" s="5" t="s">
        <v>3028</v>
      </c>
      <c r="T1822" s="5" t="s">
        <v>3017</v>
      </c>
      <c r="U1822" s="2">
        <v>-250.19</v>
      </c>
      <c r="V1822" s="1">
        <v>14</v>
      </c>
      <c r="W1822" s="4">
        <v>1707.84</v>
      </c>
      <c r="X1822" s="1">
        <v>86192</v>
      </c>
      <c r="Y1822" s="4">
        <f>DataSheet!$E1822-DataSheet!$D1822</f>
        <v>124.41</v>
      </c>
      <c r="Z1822" s="1" t="e">
        <f t="array" aca="1" ref="Z1822" ca="1">_xludf.IFS(DataSheet!$O1822="Central","Chris",DataSheet!$O1822="East","Erin",DataSheet!$O1822="South","Sam",DataSheet!$O1822="West","William")</f>
        <v>#NAME?</v>
      </c>
    </row>
    <row r="1823" spans="1:26" ht="15.75" customHeight="1">
      <c r="A1823" s="1">
        <v>2016</v>
      </c>
      <c r="B1823" s="1" t="s">
        <v>3084</v>
      </c>
      <c r="C1823" s="1" t="s">
        <v>126</v>
      </c>
      <c r="D1823" s="1">
        <v>0.1</v>
      </c>
      <c r="E1823" s="2">
        <v>10.48</v>
      </c>
      <c r="F1823" s="2">
        <v>2.89</v>
      </c>
      <c r="G1823" s="1" t="s">
        <v>42</v>
      </c>
      <c r="H1823" s="1" t="s">
        <v>103</v>
      </c>
      <c r="I1823" s="1" t="s">
        <v>53</v>
      </c>
      <c r="J1823" s="1" t="s">
        <v>54</v>
      </c>
      <c r="K1823" s="1" t="s">
        <v>46</v>
      </c>
      <c r="L1823" s="1" t="s">
        <v>1039</v>
      </c>
      <c r="M1823" s="3">
        <v>0.6</v>
      </c>
      <c r="N1823" s="1" t="s">
        <v>34</v>
      </c>
      <c r="O1823" s="1" t="s">
        <v>57</v>
      </c>
      <c r="P1823" s="1" t="s">
        <v>305</v>
      </c>
      <c r="Q1823" s="1" t="s">
        <v>306</v>
      </c>
      <c r="R1823" s="1">
        <v>48195</v>
      </c>
      <c r="S1823" s="5" t="s">
        <v>3028</v>
      </c>
      <c r="T1823" s="5" t="s">
        <v>3017</v>
      </c>
      <c r="U1823" s="2">
        <v>-8.9039999999999999</v>
      </c>
      <c r="V1823" s="1">
        <v>4</v>
      </c>
      <c r="W1823" s="4">
        <v>40.29</v>
      </c>
      <c r="X1823" s="1">
        <v>86874</v>
      </c>
      <c r="Y1823" s="4">
        <f>DataSheet!$E1823-DataSheet!$D1823</f>
        <v>10.38</v>
      </c>
      <c r="Z1823" s="1" t="e">
        <f t="array" aca="1" ref="Z1823" ca="1">_xludf.IFS(DataSheet!$O1823="Central","Chris",DataSheet!$O1823="East","Erin",DataSheet!$O1823="South","Sam",DataSheet!$O1823="West","William")</f>
        <v>#NAME?</v>
      </c>
    </row>
    <row r="1824" spans="1:26" ht="15.75" customHeight="1">
      <c r="A1824" s="1">
        <v>594</v>
      </c>
      <c r="B1824" s="1" t="s">
        <v>1723</v>
      </c>
      <c r="C1824" s="1" t="s">
        <v>27</v>
      </c>
      <c r="D1824" s="1">
        <v>0.04</v>
      </c>
      <c r="E1824" s="2">
        <v>39.479999999999997</v>
      </c>
      <c r="F1824" s="2">
        <v>1.99</v>
      </c>
      <c r="G1824" s="1" t="s">
        <v>42</v>
      </c>
      <c r="H1824" s="1" t="s">
        <v>43</v>
      </c>
      <c r="I1824" s="1" t="s">
        <v>44</v>
      </c>
      <c r="J1824" s="1" t="s">
        <v>45</v>
      </c>
      <c r="K1824" s="1" t="s">
        <v>46</v>
      </c>
      <c r="L1824" s="1" t="s">
        <v>1313</v>
      </c>
      <c r="M1824" s="3">
        <v>0.54</v>
      </c>
      <c r="N1824" s="1" t="s">
        <v>34</v>
      </c>
      <c r="O1824" s="1" t="s">
        <v>57</v>
      </c>
      <c r="P1824" s="1" t="s">
        <v>58</v>
      </c>
      <c r="Q1824" s="1" t="s">
        <v>1724</v>
      </c>
      <c r="R1824" s="1">
        <v>46016</v>
      </c>
      <c r="S1824" s="5" t="s">
        <v>3017</v>
      </c>
      <c r="T1824" s="5" t="s">
        <v>3072</v>
      </c>
      <c r="U1824" s="2">
        <v>484.8492</v>
      </c>
      <c r="V1824" s="1">
        <v>18</v>
      </c>
      <c r="W1824" s="4">
        <v>702.68</v>
      </c>
      <c r="X1824" s="1">
        <v>86311</v>
      </c>
      <c r="Y1824" s="4">
        <f>DataSheet!$E1824-DataSheet!$D1824</f>
        <v>39.44</v>
      </c>
      <c r="Z1824" s="1" t="e">
        <f t="array" aca="1" ref="Z1824" ca="1">_xludf.IFS(DataSheet!$O1824="Central","Chris",DataSheet!$O1824="East","Erin",DataSheet!$O1824="South","Sam",DataSheet!$O1824="West","William")</f>
        <v>#NAME?</v>
      </c>
    </row>
    <row r="1825" spans="1:26" ht="15.75" customHeight="1">
      <c r="A1825" s="1">
        <v>594</v>
      </c>
      <c r="B1825" s="1" t="s">
        <v>1723</v>
      </c>
      <c r="C1825" s="1" t="s">
        <v>27</v>
      </c>
      <c r="D1825" s="1">
        <v>0.04</v>
      </c>
      <c r="E1825" s="2">
        <v>3.7</v>
      </c>
      <c r="F1825" s="2">
        <v>1.61</v>
      </c>
      <c r="G1825" s="1" t="s">
        <v>42</v>
      </c>
      <c r="H1825" s="1" t="s">
        <v>43</v>
      </c>
      <c r="I1825" s="1" t="s">
        <v>30</v>
      </c>
      <c r="J1825" s="1" t="s">
        <v>136</v>
      </c>
      <c r="K1825" s="1" t="s">
        <v>55</v>
      </c>
      <c r="L1825" s="1" t="s">
        <v>3085</v>
      </c>
      <c r="M1825" s="3">
        <v>0.44</v>
      </c>
      <c r="N1825" s="1" t="s">
        <v>34</v>
      </c>
      <c r="O1825" s="1" t="s">
        <v>57</v>
      </c>
      <c r="P1825" s="1" t="s">
        <v>58</v>
      </c>
      <c r="Q1825" s="1" t="s">
        <v>1724</v>
      </c>
      <c r="R1825" s="1">
        <v>46016</v>
      </c>
      <c r="S1825" s="5" t="s">
        <v>3017</v>
      </c>
      <c r="T1825" s="5" t="s">
        <v>3079</v>
      </c>
      <c r="U1825" s="2">
        <v>18</v>
      </c>
      <c r="V1825" s="1">
        <v>18</v>
      </c>
      <c r="W1825" s="4">
        <v>67.239999999999995</v>
      </c>
      <c r="X1825" s="1">
        <v>86311</v>
      </c>
      <c r="Y1825" s="4">
        <f>DataSheet!$E1825-DataSheet!$D1825</f>
        <v>3.66</v>
      </c>
      <c r="Z1825" s="1" t="e">
        <f t="array" aca="1" ref="Z1825" ca="1">_xludf.IFS(DataSheet!$O1825="Central","Chris",DataSheet!$O1825="East","Erin",DataSheet!$O1825="South","Sam",DataSheet!$O1825="West","William")</f>
        <v>#NAME?</v>
      </c>
    </row>
    <row r="1826" spans="1:26" ht="15.75" customHeight="1">
      <c r="A1826" s="1">
        <v>1009</v>
      </c>
      <c r="B1826" s="1" t="s">
        <v>3086</v>
      </c>
      <c r="C1826" s="1" t="s">
        <v>41</v>
      </c>
      <c r="D1826" s="1">
        <v>0.1</v>
      </c>
      <c r="E1826" s="2">
        <v>550.98</v>
      </c>
      <c r="F1826" s="2">
        <v>45.7</v>
      </c>
      <c r="G1826" s="1" t="s">
        <v>28</v>
      </c>
      <c r="H1826" s="1" t="s">
        <v>103</v>
      </c>
      <c r="I1826" s="1" t="s">
        <v>30</v>
      </c>
      <c r="J1826" s="1" t="s">
        <v>31</v>
      </c>
      <c r="K1826" s="1" t="s">
        <v>32</v>
      </c>
      <c r="L1826" s="1" t="s">
        <v>3087</v>
      </c>
      <c r="M1826" s="3">
        <v>0.71</v>
      </c>
      <c r="N1826" s="1" t="s">
        <v>34</v>
      </c>
      <c r="O1826" s="1" t="s">
        <v>121</v>
      </c>
      <c r="P1826" s="1" t="s">
        <v>348</v>
      </c>
      <c r="Q1826" s="1" t="s">
        <v>3088</v>
      </c>
      <c r="R1826" s="1">
        <v>4072</v>
      </c>
      <c r="S1826" s="5" t="s">
        <v>3017</v>
      </c>
      <c r="T1826" s="5" t="s">
        <v>3038</v>
      </c>
      <c r="U1826" s="2">
        <v>818.54617499999995</v>
      </c>
      <c r="V1826" s="1">
        <v>14</v>
      </c>
      <c r="W1826" s="4">
        <v>6963.67</v>
      </c>
      <c r="X1826" s="1">
        <v>88372</v>
      </c>
      <c r="Y1826" s="4">
        <f>DataSheet!$E1826-DataSheet!$D1826</f>
        <v>550.88</v>
      </c>
      <c r="Z1826" s="1" t="e">
        <f t="array" aca="1" ref="Z1826" ca="1">_xludf.IFS(DataSheet!$O1826="Central","Chris",DataSheet!$O1826="East","Erin",DataSheet!$O1826="South","Sam",DataSheet!$O1826="West","William")</f>
        <v>#NAME?</v>
      </c>
    </row>
    <row r="1827" spans="1:26" ht="15.75" customHeight="1">
      <c r="A1827" s="1">
        <v>1956</v>
      </c>
      <c r="B1827" s="1" t="s">
        <v>3089</v>
      </c>
      <c r="C1827" s="1" t="s">
        <v>41</v>
      </c>
      <c r="D1827" s="1">
        <v>0.09</v>
      </c>
      <c r="E1827" s="2">
        <v>40.98</v>
      </c>
      <c r="F1827" s="2">
        <v>6.5</v>
      </c>
      <c r="G1827" s="1" t="s">
        <v>42</v>
      </c>
      <c r="H1827" s="1" t="s">
        <v>43</v>
      </c>
      <c r="I1827" s="1" t="s">
        <v>44</v>
      </c>
      <c r="J1827" s="1" t="s">
        <v>45</v>
      </c>
      <c r="K1827" s="1" t="s">
        <v>82</v>
      </c>
      <c r="L1827" s="1" t="s">
        <v>467</v>
      </c>
      <c r="M1827" s="3">
        <v>0.74</v>
      </c>
      <c r="N1827" s="1" t="s">
        <v>34</v>
      </c>
      <c r="O1827" s="1" t="s">
        <v>65</v>
      </c>
      <c r="P1827" s="1" t="s">
        <v>66</v>
      </c>
      <c r="Q1827" s="1" t="s">
        <v>1371</v>
      </c>
      <c r="R1827" s="1">
        <v>80027</v>
      </c>
      <c r="S1827" s="5" t="s">
        <v>3017</v>
      </c>
      <c r="T1827" s="5" t="s">
        <v>3038</v>
      </c>
      <c r="U1827" s="2">
        <v>-50.244999999999997</v>
      </c>
      <c r="V1827" s="1">
        <v>19</v>
      </c>
      <c r="W1827" s="4">
        <v>746.91</v>
      </c>
      <c r="X1827" s="1">
        <v>89820</v>
      </c>
      <c r="Y1827" s="4">
        <f>DataSheet!$E1827-DataSheet!$D1827</f>
        <v>40.889999999999993</v>
      </c>
      <c r="Z1827" s="1" t="e">
        <f t="array" aca="1" ref="Z1827" ca="1">_xludf.IFS(DataSheet!$O1827="Central","Chris",DataSheet!$O1827="East","Erin",DataSheet!$O1827="South","Sam",DataSheet!$O1827="West","William")</f>
        <v>#NAME?</v>
      </c>
    </row>
    <row r="1828" spans="1:26" ht="15.75" customHeight="1">
      <c r="A1828" s="1">
        <v>796</v>
      </c>
      <c r="B1828" s="1" t="s">
        <v>1664</v>
      </c>
      <c r="C1828" s="1" t="s">
        <v>79</v>
      </c>
      <c r="D1828" s="1">
        <v>0.1</v>
      </c>
      <c r="E1828" s="2">
        <v>14.42</v>
      </c>
      <c r="F1828" s="2">
        <v>6.75</v>
      </c>
      <c r="G1828" s="1" t="s">
        <v>42</v>
      </c>
      <c r="H1828" s="1" t="s">
        <v>103</v>
      </c>
      <c r="I1828" s="1" t="s">
        <v>53</v>
      </c>
      <c r="J1828" s="1" t="s">
        <v>104</v>
      </c>
      <c r="K1828" s="1" t="s">
        <v>154</v>
      </c>
      <c r="L1828" s="1" t="s">
        <v>428</v>
      </c>
      <c r="M1828" s="3">
        <v>0.52</v>
      </c>
      <c r="N1828" s="1" t="s">
        <v>34</v>
      </c>
      <c r="O1828" s="1" t="s">
        <v>57</v>
      </c>
      <c r="P1828" s="1" t="s">
        <v>143</v>
      </c>
      <c r="Q1828" s="1" t="s">
        <v>1665</v>
      </c>
      <c r="R1828" s="1">
        <v>68046</v>
      </c>
      <c r="S1828" s="5" t="s">
        <v>3017</v>
      </c>
      <c r="T1828" s="5" t="s">
        <v>3072</v>
      </c>
      <c r="U1828" s="2">
        <v>-20.103999999999999</v>
      </c>
      <c r="V1828" s="1">
        <v>1</v>
      </c>
      <c r="W1828" s="4">
        <v>15.49</v>
      </c>
      <c r="X1828" s="1">
        <v>86869</v>
      </c>
      <c r="Y1828" s="4">
        <f>DataSheet!$E1828-DataSheet!$D1828</f>
        <v>14.32</v>
      </c>
      <c r="Z1828" s="1" t="e">
        <f t="array" aca="1" ref="Z1828" ca="1">_xludf.IFS(DataSheet!$O1828="Central","Chris",DataSheet!$O1828="East","Erin",DataSheet!$O1828="South","Sam",DataSheet!$O1828="West","William")</f>
        <v>#NAME?</v>
      </c>
    </row>
    <row r="1829" spans="1:26" ht="15.75" customHeight="1">
      <c r="A1829" s="1">
        <v>2323</v>
      </c>
      <c r="B1829" s="1" t="s">
        <v>1755</v>
      </c>
      <c r="C1829" s="1" t="s">
        <v>79</v>
      </c>
      <c r="D1829" s="1">
        <v>0.06</v>
      </c>
      <c r="E1829" s="2">
        <v>4.9800000000000004</v>
      </c>
      <c r="F1829" s="2">
        <v>4.62</v>
      </c>
      <c r="G1829" s="1" t="s">
        <v>96</v>
      </c>
      <c r="H1829" s="1" t="s">
        <v>29</v>
      </c>
      <c r="I1829" s="1" t="s">
        <v>44</v>
      </c>
      <c r="J1829" s="1" t="s">
        <v>45</v>
      </c>
      <c r="K1829" s="1" t="s">
        <v>46</v>
      </c>
      <c r="L1829" s="1" t="s">
        <v>1277</v>
      </c>
      <c r="M1829" s="3">
        <v>0.64</v>
      </c>
      <c r="N1829" s="1" t="s">
        <v>34</v>
      </c>
      <c r="O1829" s="1" t="s">
        <v>65</v>
      </c>
      <c r="P1829" s="1" t="s">
        <v>99</v>
      </c>
      <c r="Q1829" s="1" t="s">
        <v>1269</v>
      </c>
      <c r="R1829" s="1">
        <v>92236</v>
      </c>
      <c r="S1829" s="5" t="s">
        <v>3017</v>
      </c>
      <c r="T1829" s="5" t="s">
        <v>3017</v>
      </c>
      <c r="U1829" s="2">
        <v>-27.004999999999999</v>
      </c>
      <c r="V1829" s="1">
        <v>7</v>
      </c>
      <c r="W1829" s="4">
        <v>38.74</v>
      </c>
      <c r="X1829" s="1">
        <v>88722</v>
      </c>
      <c r="Y1829" s="4">
        <f>DataSheet!$E1829-DataSheet!$D1829</f>
        <v>4.9200000000000008</v>
      </c>
      <c r="Z1829" s="1" t="e">
        <f t="array" aca="1" ref="Z1829" ca="1">_xludf.IFS(DataSheet!$O1829="Central","Chris",DataSheet!$O1829="East","Erin",DataSheet!$O1829="South","Sam",DataSheet!$O1829="West","William")</f>
        <v>#NAME?</v>
      </c>
    </row>
    <row r="1830" spans="1:26" ht="15.75" customHeight="1">
      <c r="A1830" s="1">
        <v>3138</v>
      </c>
      <c r="B1830" s="1" t="s">
        <v>3090</v>
      </c>
      <c r="C1830" s="1" t="s">
        <v>79</v>
      </c>
      <c r="D1830" s="1">
        <v>0.05</v>
      </c>
      <c r="E1830" s="2">
        <v>4.0599999999999996</v>
      </c>
      <c r="F1830" s="2">
        <v>6.89</v>
      </c>
      <c r="G1830" s="1" t="s">
        <v>96</v>
      </c>
      <c r="H1830" s="1" t="s">
        <v>103</v>
      </c>
      <c r="I1830" s="1" t="s">
        <v>53</v>
      </c>
      <c r="J1830" s="1" t="s">
        <v>104</v>
      </c>
      <c r="K1830" s="1" t="s">
        <v>82</v>
      </c>
      <c r="L1830" s="1" t="s">
        <v>1329</v>
      </c>
      <c r="M1830" s="3">
        <v>0.6</v>
      </c>
      <c r="N1830" s="1" t="s">
        <v>34</v>
      </c>
      <c r="O1830" s="1" t="s">
        <v>121</v>
      </c>
      <c r="P1830" s="1" t="s">
        <v>1416</v>
      </c>
      <c r="Q1830" s="1" t="s">
        <v>3091</v>
      </c>
      <c r="R1830" s="1">
        <v>3053</v>
      </c>
      <c r="S1830" s="5" t="s">
        <v>3017</v>
      </c>
      <c r="T1830" s="5" t="s">
        <v>3038</v>
      </c>
      <c r="U1830" s="2">
        <v>-122.83499999999999</v>
      </c>
      <c r="V1830" s="1">
        <v>22</v>
      </c>
      <c r="W1830" s="4">
        <v>92.57</v>
      </c>
      <c r="X1830" s="1">
        <v>86796</v>
      </c>
      <c r="Y1830" s="4">
        <f>DataSheet!$E1830-DataSheet!$D1830</f>
        <v>4.01</v>
      </c>
      <c r="Z1830" s="1" t="e">
        <f t="array" aca="1" ref="Z1830" ca="1">_xludf.IFS(DataSheet!$O1830="Central","Chris",DataSheet!$O1830="East","Erin",DataSheet!$O1830="South","Sam",DataSheet!$O1830="West","William")</f>
        <v>#NAME?</v>
      </c>
    </row>
    <row r="1831" spans="1:26" ht="15.75" customHeight="1">
      <c r="A1831" s="1">
        <v>3167</v>
      </c>
      <c r="B1831" s="1" t="s">
        <v>3092</v>
      </c>
      <c r="C1831" s="1" t="s">
        <v>79</v>
      </c>
      <c r="D1831" s="1">
        <v>7.0000000000000007E-2</v>
      </c>
      <c r="E1831" s="2">
        <v>280.98</v>
      </c>
      <c r="F1831" s="2">
        <v>57</v>
      </c>
      <c r="G1831" s="1" t="s">
        <v>28</v>
      </c>
      <c r="H1831" s="1" t="s">
        <v>103</v>
      </c>
      <c r="I1831" s="1" t="s">
        <v>30</v>
      </c>
      <c r="J1831" s="1" t="s">
        <v>119</v>
      </c>
      <c r="K1831" s="1" t="s">
        <v>63</v>
      </c>
      <c r="L1831" s="1" t="s">
        <v>898</v>
      </c>
      <c r="M1831" s="3">
        <v>0.78</v>
      </c>
      <c r="N1831" s="1" t="s">
        <v>34</v>
      </c>
      <c r="O1831" s="1" t="s">
        <v>35</v>
      </c>
      <c r="P1831" s="1" t="s">
        <v>133</v>
      </c>
      <c r="Q1831" s="1" t="s">
        <v>3093</v>
      </c>
      <c r="R1831" s="1">
        <v>32004</v>
      </c>
      <c r="S1831" s="5" t="s">
        <v>3017</v>
      </c>
      <c r="T1831" s="5" t="s">
        <v>3079</v>
      </c>
      <c r="U1831" s="2">
        <v>-283.9914</v>
      </c>
      <c r="V1831" s="1">
        <v>14</v>
      </c>
      <c r="W1831" s="4">
        <v>3936.61</v>
      </c>
      <c r="X1831" s="1">
        <v>86491</v>
      </c>
      <c r="Y1831" s="4">
        <f>DataSheet!$E1831-DataSheet!$D1831</f>
        <v>280.91000000000003</v>
      </c>
      <c r="Z1831" s="1" t="e">
        <f t="array" aca="1" ref="Z1831" ca="1">_xludf.IFS(DataSheet!$O1831="Central","Chris",DataSheet!$O1831="East","Erin",DataSheet!$O1831="South","Sam",DataSheet!$O1831="West","William")</f>
        <v>#NAME?</v>
      </c>
    </row>
    <row r="1832" spans="1:26" ht="15.75" customHeight="1">
      <c r="A1832" s="1">
        <v>3167</v>
      </c>
      <c r="B1832" s="1" t="s">
        <v>3092</v>
      </c>
      <c r="C1832" s="1" t="s">
        <v>79</v>
      </c>
      <c r="D1832" s="1">
        <v>0</v>
      </c>
      <c r="E1832" s="2">
        <v>4.9800000000000004</v>
      </c>
      <c r="F1832" s="2">
        <v>7.44</v>
      </c>
      <c r="G1832" s="1" t="s">
        <v>42</v>
      </c>
      <c r="H1832" s="1" t="s">
        <v>103</v>
      </c>
      <c r="I1832" s="1" t="s">
        <v>53</v>
      </c>
      <c r="J1832" s="1" t="s">
        <v>97</v>
      </c>
      <c r="K1832" s="1" t="s">
        <v>82</v>
      </c>
      <c r="L1832" s="1" t="s">
        <v>2285</v>
      </c>
      <c r="M1832" s="3">
        <v>0.36</v>
      </c>
      <c r="N1832" s="1" t="s">
        <v>34</v>
      </c>
      <c r="O1832" s="1" t="s">
        <v>35</v>
      </c>
      <c r="P1832" s="1" t="s">
        <v>133</v>
      </c>
      <c r="Q1832" s="1" t="s">
        <v>3093</v>
      </c>
      <c r="R1832" s="1">
        <v>32004</v>
      </c>
      <c r="S1832" s="5" t="s">
        <v>3017</v>
      </c>
      <c r="T1832" s="5" t="s">
        <v>3038</v>
      </c>
      <c r="U1832" s="2">
        <v>-195.34200000000001</v>
      </c>
      <c r="V1832" s="1">
        <v>15</v>
      </c>
      <c r="W1832" s="4">
        <v>78.31</v>
      </c>
      <c r="X1832" s="1">
        <v>86491</v>
      </c>
      <c r="Y1832" s="4">
        <f>DataSheet!$E1832-DataSheet!$D1832</f>
        <v>4.9800000000000004</v>
      </c>
      <c r="Z1832" s="1" t="e">
        <f t="array" aca="1" ref="Z1832" ca="1">_xludf.IFS(DataSheet!$O1832="Central","Chris",DataSheet!$O1832="East","Erin",DataSheet!$O1832="South","Sam",DataSheet!$O1832="West","William")</f>
        <v>#NAME?</v>
      </c>
    </row>
    <row r="1833" spans="1:26" ht="15.75" customHeight="1">
      <c r="A1833" s="1">
        <v>3167</v>
      </c>
      <c r="B1833" s="1" t="s">
        <v>3092</v>
      </c>
      <c r="C1833" s="1" t="s">
        <v>79</v>
      </c>
      <c r="D1833" s="1">
        <v>0.1</v>
      </c>
      <c r="E1833" s="2">
        <v>3.98</v>
      </c>
      <c r="F1833" s="2">
        <v>0.83</v>
      </c>
      <c r="G1833" s="1" t="s">
        <v>42</v>
      </c>
      <c r="H1833" s="1" t="s">
        <v>103</v>
      </c>
      <c r="I1833" s="1" t="s">
        <v>53</v>
      </c>
      <c r="J1833" s="1" t="s">
        <v>54</v>
      </c>
      <c r="K1833" s="1" t="s">
        <v>55</v>
      </c>
      <c r="L1833" s="1" t="s">
        <v>2949</v>
      </c>
      <c r="M1833" s="3">
        <v>0.51</v>
      </c>
      <c r="N1833" s="1" t="s">
        <v>34</v>
      </c>
      <c r="O1833" s="1" t="s">
        <v>35</v>
      </c>
      <c r="P1833" s="1" t="s">
        <v>133</v>
      </c>
      <c r="Q1833" s="1" t="s">
        <v>3093</v>
      </c>
      <c r="R1833" s="1">
        <v>32004</v>
      </c>
      <c r="S1833" s="5" t="s">
        <v>3017</v>
      </c>
      <c r="T1833" s="5" t="s">
        <v>3038</v>
      </c>
      <c r="U1833" s="2">
        <v>-89.709199999999996</v>
      </c>
      <c r="V1833" s="1">
        <v>11</v>
      </c>
      <c r="W1833" s="4">
        <v>42.46</v>
      </c>
      <c r="X1833" s="1">
        <v>86491</v>
      </c>
      <c r="Y1833" s="4">
        <f>DataSheet!$E1833-DataSheet!$D1833</f>
        <v>3.88</v>
      </c>
      <c r="Z1833" s="1" t="e">
        <f t="array" aca="1" ref="Z1833" ca="1">_xludf.IFS(DataSheet!$O1833="Central","Chris",DataSheet!$O1833="East","Erin",DataSheet!$O1833="South","Sam",DataSheet!$O1833="West","William")</f>
        <v>#NAME?</v>
      </c>
    </row>
    <row r="1834" spans="1:26" ht="15.75" customHeight="1">
      <c r="A1834" s="1">
        <v>491</v>
      </c>
      <c r="B1834" s="1" t="s">
        <v>1120</v>
      </c>
      <c r="C1834" s="1" t="s">
        <v>27</v>
      </c>
      <c r="D1834" s="1">
        <v>0.02</v>
      </c>
      <c r="E1834" s="2">
        <v>1360.14</v>
      </c>
      <c r="F1834" s="2">
        <v>14.7</v>
      </c>
      <c r="G1834" s="1" t="s">
        <v>28</v>
      </c>
      <c r="H1834" s="1" t="s">
        <v>43</v>
      </c>
      <c r="I1834" s="1" t="s">
        <v>44</v>
      </c>
      <c r="J1834" s="1" t="s">
        <v>62</v>
      </c>
      <c r="K1834" s="1" t="s">
        <v>63</v>
      </c>
      <c r="L1834" s="1" t="s">
        <v>2936</v>
      </c>
      <c r="M1834" s="3">
        <v>0.59</v>
      </c>
      <c r="N1834" s="1" t="s">
        <v>34</v>
      </c>
      <c r="O1834" s="1" t="s">
        <v>121</v>
      </c>
      <c r="P1834" s="1" t="s">
        <v>122</v>
      </c>
      <c r="Q1834" s="1" t="s">
        <v>123</v>
      </c>
      <c r="R1834" s="1">
        <v>10154</v>
      </c>
      <c r="S1834" s="5" t="s">
        <v>3079</v>
      </c>
      <c r="T1834" s="5" t="s">
        <v>3072</v>
      </c>
      <c r="U1834" s="2">
        <v>2028.12</v>
      </c>
      <c r="V1834" s="1">
        <v>22</v>
      </c>
      <c r="W1834" s="4">
        <v>31670.6</v>
      </c>
      <c r="X1834" s="1">
        <v>6562</v>
      </c>
      <c r="Y1834" s="4">
        <f>DataSheet!$E1834-DataSheet!$D1834</f>
        <v>1360.1200000000001</v>
      </c>
      <c r="Z1834" s="1" t="e">
        <f t="array" aca="1" ref="Z1834" ca="1">_xludf.IFS(DataSheet!$O1834="Central","Chris",DataSheet!$O1834="East","Erin",DataSheet!$O1834="South","Sam",DataSheet!$O1834="West","William")</f>
        <v>#NAME?</v>
      </c>
    </row>
    <row r="1835" spans="1:26" ht="15.75" customHeight="1">
      <c r="A1835" s="1">
        <v>494</v>
      </c>
      <c r="B1835" s="1" t="s">
        <v>1121</v>
      </c>
      <c r="C1835" s="1" t="s">
        <v>27</v>
      </c>
      <c r="D1835" s="1">
        <v>0.02</v>
      </c>
      <c r="E1835" s="2">
        <v>1360.14</v>
      </c>
      <c r="F1835" s="2">
        <v>14.7</v>
      </c>
      <c r="G1835" s="1" t="s">
        <v>28</v>
      </c>
      <c r="H1835" s="1" t="s">
        <v>43</v>
      </c>
      <c r="I1835" s="1" t="s">
        <v>44</v>
      </c>
      <c r="J1835" s="1" t="s">
        <v>62</v>
      </c>
      <c r="K1835" s="1" t="s">
        <v>63</v>
      </c>
      <c r="L1835" s="1" t="s">
        <v>2936</v>
      </c>
      <c r="M1835" s="3">
        <v>0.59</v>
      </c>
      <c r="N1835" s="1" t="s">
        <v>34</v>
      </c>
      <c r="O1835" s="1" t="s">
        <v>65</v>
      </c>
      <c r="P1835" s="1" t="s">
        <v>73</v>
      </c>
      <c r="Q1835" s="1" t="s">
        <v>152</v>
      </c>
      <c r="R1835" s="1">
        <v>98115</v>
      </c>
      <c r="S1835" s="5" t="s">
        <v>3079</v>
      </c>
      <c r="T1835" s="5" t="s">
        <v>3072</v>
      </c>
      <c r="U1835" s="2">
        <v>3042.18</v>
      </c>
      <c r="V1835" s="1">
        <v>6</v>
      </c>
      <c r="W1835" s="4">
        <v>8637.44</v>
      </c>
      <c r="X1835" s="1">
        <v>88908</v>
      </c>
      <c r="Y1835" s="4">
        <f>DataSheet!$E1835-DataSheet!$D1835</f>
        <v>1360.1200000000001</v>
      </c>
      <c r="Z1835" s="1" t="e">
        <f t="array" aca="1" ref="Z1835" ca="1">_xludf.IFS(DataSheet!$O1835="Central","Chris",DataSheet!$O1835="East","Erin",DataSheet!$O1835="South","Sam",DataSheet!$O1835="West","William")</f>
        <v>#NAME?</v>
      </c>
    </row>
    <row r="1836" spans="1:26" ht="15.75" customHeight="1">
      <c r="A1836" s="1">
        <v>896</v>
      </c>
      <c r="B1836" s="1" t="s">
        <v>393</v>
      </c>
      <c r="C1836" s="1" t="s">
        <v>27</v>
      </c>
      <c r="D1836" s="1">
        <v>0.06</v>
      </c>
      <c r="E1836" s="2">
        <v>47.98</v>
      </c>
      <c r="F1836" s="2">
        <v>3.61</v>
      </c>
      <c r="G1836" s="1" t="s">
        <v>42</v>
      </c>
      <c r="H1836" s="1" t="s">
        <v>103</v>
      </c>
      <c r="I1836" s="1" t="s">
        <v>44</v>
      </c>
      <c r="J1836" s="1" t="s">
        <v>45</v>
      </c>
      <c r="K1836" s="1" t="s">
        <v>46</v>
      </c>
      <c r="L1836" s="1" t="s">
        <v>1295</v>
      </c>
      <c r="M1836" s="3">
        <v>0.71</v>
      </c>
      <c r="N1836" s="1" t="s">
        <v>34</v>
      </c>
      <c r="O1836" s="1" t="s">
        <v>57</v>
      </c>
      <c r="P1836" s="1" t="s">
        <v>199</v>
      </c>
      <c r="Q1836" s="1" t="s">
        <v>394</v>
      </c>
      <c r="R1836" s="1">
        <v>76201</v>
      </c>
      <c r="S1836" s="5" t="s">
        <v>3079</v>
      </c>
      <c r="T1836" s="5" t="s">
        <v>3072</v>
      </c>
      <c r="U1836" s="2">
        <v>35.954999999999998</v>
      </c>
      <c r="V1836" s="1">
        <v>11</v>
      </c>
      <c r="W1836" s="4">
        <v>517.67999999999995</v>
      </c>
      <c r="X1836" s="1">
        <v>90167</v>
      </c>
      <c r="Y1836" s="4">
        <f>DataSheet!$E1836-DataSheet!$D1836</f>
        <v>47.919999999999995</v>
      </c>
      <c r="Z1836" s="1" t="e">
        <f t="array" aca="1" ref="Z1836" ca="1">_xludf.IFS(DataSheet!$O1836="Central","Chris",DataSheet!$O1836="East","Erin",DataSheet!$O1836="South","Sam",DataSheet!$O1836="West","William")</f>
        <v>#NAME?</v>
      </c>
    </row>
    <row r="1837" spans="1:26" ht="15.75" customHeight="1">
      <c r="A1837" s="1">
        <v>2352</v>
      </c>
      <c r="B1837" s="1" t="s">
        <v>3094</v>
      </c>
      <c r="C1837" s="1" t="s">
        <v>27</v>
      </c>
      <c r="D1837" s="1">
        <v>0.06</v>
      </c>
      <c r="E1837" s="2">
        <v>59.76</v>
      </c>
      <c r="F1837" s="2">
        <v>9.7100000000000009</v>
      </c>
      <c r="G1837" s="1" t="s">
        <v>42</v>
      </c>
      <c r="H1837" s="1" t="s">
        <v>43</v>
      </c>
      <c r="I1837" s="1" t="s">
        <v>53</v>
      </c>
      <c r="J1837" s="1" t="s">
        <v>87</v>
      </c>
      <c r="K1837" s="1" t="s">
        <v>82</v>
      </c>
      <c r="L1837" s="1" t="s">
        <v>2071</v>
      </c>
      <c r="M1837" s="3">
        <v>0.56999999999999995</v>
      </c>
      <c r="N1837" s="1" t="s">
        <v>34</v>
      </c>
      <c r="O1837" s="1" t="s">
        <v>121</v>
      </c>
      <c r="P1837" s="1" t="s">
        <v>437</v>
      </c>
      <c r="Q1837" s="1" t="s">
        <v>3095</v>
      </c>
      <c r="R1837" s="1">
        <v>21501</v>
      </c>
      <c r="S1837" s="5" t="s">
        <v>3079</v>
      </c>
      <c r="T1837" s="5" t="s">
        <v>3096</v>
      </c>
      <c r="U1837" s="2">
        <v>756.67470000000003</v>
      </c>
      <c r="V1837" s="1">
        <v>18</v>
      </c>
      <c r="W1837" s="4">
        <v>1096.6300000000001</v>
      </c>
      <c r="X1837" s="1">
        <v>86165</v>
      </c>
      <c r="Y1837" s="4">
        <f>DataSheet!$E1837-DataSheet!$D1837</f>
        <v>59.699999999999996</v>
      </c>
      <c r="Z1837" s="1" t="e">
        <f t="array" aca="1" ref="Z1837" ca="1">_xludf.IFS(DataSheet!$O1837="Central","Chris",DataSheet!$O1837="East","Erin",DataSheet!$O1837="South","Sam",DataSheet!$O1837="West","William")</f>
        <v>#NAME?</v>
      </c>
    </row>
    <row r="1838" spans="1:26" ht="15.75" customHeight="1">
      <c r="A1838" s="1">
        <v>2352</v>
      </c>
      <c r="B1838" s="1" t="s">
        <v>3094</v>
      </c>
      <c r="C1838" s="1" t="s">
        <v>27</v>
      </c>
      <c r="D1838" s="1">
        <v>7.0000000000000007E-2</v>
      </c>
      <c r="E1838" s="2">
        <v>195.99</v>
      </c>
      <c r="F1838" s="2">
        <v>4.2</v>
      </c>
      <c r="G1838" s="1" t="s">
        <v>42</v>
      </c>
      <c r="H1838" s="1" t="s">
        <v>43</v>
      </c>
      <c r="I1838" s="1" t="s">
        <v>44</v>
      </c>
      <c r="J1838" s="1" t="s">
        <v>145</v>
      </c>
      <c r="K1838" s="1" t="s">
        <v>82</v>
      </c>
      <c r="L1838" s="1" t="s">
        <v>2995</v>
      </c>
      <c r="M1838" s="3">
        <v>0.56000000000000005</v>
      </c>
      <c r="N1838" s="1" t="s">
        <v>34</v>
      </c>
      <c r="O1838" s="1" t="s">
        <v>121</v>
      </c>
      <c r="P1838" s="1" t="s">
        <v>437</v>
      </c>
      <c r="Q1838" s="1" t="s">
        <v>3095</v>
      </c>
      <c r="R1838" s="1">
        <v>21501</v>
      </c>
      <c r="S1838" s="5" t="s">
        <v>3079</v>
      </c>
      <c r="T1838" s="5" t="s">
        <v>3096</v>
      </c>
      <c r="U1838" s="2">
        <v>-222.34299999999999</v>
      </c>
      <c r="V1838" s="1">
        <v>4</v>
      </c>
      <c r="W1838" s="4">
        <v>632.12</v>
      </c>
      <c r="X1838" s="1">
        <v>86165</v>
      </c>
      <c r="Y1838" s="4">
        <f>DataSheet!$E1838-DataSheet!$D1838</f>
        <v>195.92000000000002</v>
      </c>
      <c r="Z1838" s="1" t="e">
        <f t="array" aca="1" ref="Z1838" ca="1">_xludf.IFS(DataSheet!$O1838="Central","Chris",DataSheet!$O1838="East","Erin",DataSheet!$O1838="South","Sam",DataSheet!$O1838="West","William")</f>
        <v>#NAME?</v>
      </c>
    </row>
    <row r="1839" spans="1:26" ht="15.75" customHeight="1">
      <c r="A1839" s="1">
        <v>1123</v>
      </c>
      <c r="B1839" s="1" t="s">
        <v>1726</v>
      </c>
      <c r="C1839" s="1" t="s">
        <v>41</v>
      </c>
      <c r="D1839" s="1">
        <v>0.09</v>
      </c>
      <c r="E1839" s="2">
        <v>175.99</v>
      </c>
      <c r="F1839" s="2">
        <v>4.99</v>
      </c>
      <c r="G1839" s="1" t="s">
        <v>42</v>
      </c>
      <c r="H1839" s="1" t="s">
        <v>29</v>
      </c>
      <c r="I1839" s="1" t="s">
        <v>44</v>
      </c>
      <c r="J1839" s="1" t="s">
        <v>145</v>
      </c>
      <c r="K1839" s="1" t="s">
        <v>82</v>
      </c>
      <c r="L1839" s="1" t="s">
        <v>1305</v>
      </c>
      <c r="M1839" s="3">
        <v>0.59</v>
      </c>
      <c r="N1839" s="1" t="s">
        <v>34</v>
      </c>
      <c r="O1839" s="1" t="s">
        <v>65</v>
      </c>
      <c r="P1839" s="1" t="s">
        <v>99</v>
      </c>
      <c r="Q1839" s="1" t="s">
        <v>1728</v>
      </c>
      <c r="R1839" s="1">
        <v>95661</v>
      </c>
      <c r="S1839" s="5" t="s">
        <v>3079</v>
      </c>
      <c r="T1839" s="5" t="s">
        <v>3072</v>
      </c>
      <c r="U1839" s="2">
        <v>2169.7464</v>
      </c>
      <c r="V1839" s="1">
        <v>22</v>
      </c>
      <c r="W1839" s="4">
        <v>3144.56</v>
      </c>
      <c r="X1839" s="1">
        <v>87016</v>
      </c>
      <c r="Y1839" s="4">
        <f>DataSheet!$E1839-DataSheet!$D1839</f>
        <v>175.9</v>
      </c>
      <c r="Z1839" s="1" t="e">
        <f t="array" aca="1" ref="Z1839" ca="1">_xludf.IFS(DataSheet!$O1839="Central","Chris",DataSheet!$O1839="East","Erin",DataSheet!$O1839="South","Sam",DataSheet!$O1839="West","William")</f>
        <v>#NAME?</v>
      </c>
    </row>
    <row r="1840" spans="1:26" ht="15.75" customHeight="1">
      <c r="A1840" s="1">
        <v>1124</v>
      </c>
      <c r="B1840" s="1" t="s">
        <v>3097</v>
      </c>
      <c r="C1840" s="1" t="s">
        <v>41</v>
      </c>
      <c r="D1840" s="1">
        <v>0.09</v>
      </c>
      <c r="E1840" s="2">
        <v>160.97999999999999</v>
      </c>
      <c r="F1840" s="2">
        <v>35.020000000000003</v>
      </c>
      <c r="G1840" s="1" t="s">
        <v>28</v>
      </c>
      <c r="H1840" s="1" t="s">
        <v>29</v>
      </c>
      <c r="I1840" s="1" t="s">
        <v>30</v>
      </c>
      <c r="J1840" s="1" t="s">
        <v>127</v>
      </c>
      <c r="K1840" s="1" t="s">
        <v>32</v>
      </c>
      <c r="L1840" s="1" t="s">
        <v>1840</v>
      </c>
      <c r="M1840" s="3">
        <v>0.72</v>
      </c>
      <c r="N1840" s="1" t="s">
        <v>34</v>
      </c>
      <c r="O1840" s="1" t="s">
        <v>121</v>
      </c>
      <c r="P1840" s="1" t="s">
        <v>262</v>
      </c>
      <c r="Q1840" s="1" t="s">
        <v>3098</v>
      </c>
      <c r="R1840" s="1">
        <v>6360</v>
      </c>
      <c r="S1840" s="5" t="s">
        <v>3079</v>
      </c>
      <c r="T1840" s="5" t="s">
        <v>3038</v>
      </c>
      <c r="U1840" s="2">
        <v>-229.93</v>
      </c>
      <c r="V1840" s="1">
        <v>18</v>
      </c>
      <c r="W1840" s="4">
        <v>2653.02</v>
      </c>
      <c r="X1840" s="1">
        <v>87016</v>
      </c>
      <c r="Y1840" s="4">
        <f>DataSheet!$E1840-DataSheet!$D1840</f>
        <v>160.88999999999999</v>
      </c>
      <c r="Z1840" s="1" t="e">
        <f t="array" aca="1" ref="Z1840" ca="1">_xludf.IFS(DataSheet!$O1840="Central","Chris",DataSheet!$O1840="East","Erin",DataSheet!$O1840="South","Sam",DataSheet!$O1840="West","William")</f>
        <v>#NAME?</v>
      </c>
    </row>
    <row r="1841" spans="1:26" ht="15.75" customHeight="1">
      <c r="A1841" s="1">
        <v>1432</v>
      </c>
      <c r="B1841" s="1" t="s">
        <v>1582</v>
      </c>
      <c r="C1841" s="1" t="s">
        <v>52</v>
      </c>
      <c r="D1841" s="1">
        <v>7.0000000000000007E-2</v>
      </c>
      <c r="E1841" s="2">
        <v>10.98</v>
      </c>
      <c r="F1841" s="2">
        <v>4.8</v>
      </c>
      <c r="G1841" s="1" t="s">
        <v>42</v>
      </c>
      <c r="H1841" s="1" t="s">
        <v>103</v>
      </c>
      <c r="I1841" s="1" t="s">
        <v>53</v>
      </c>
      <c r="J1841" s="1" t="s">
        <v>362</v>
      </c>
      <c r="K1841" s="1" t="s">
        <v>82</v>
      </c>
      <c r="L1841" s="1" t="s">
        <v>1550</v>
      </c>
      <c r="M1841" s="3">
        <v>0.36</v>
      </c>
      <c r="N1841" s="1" t="s">
        <v>34</v>
      </c>
      <c r="O1841" s="1" t="s">
        <v>57</v>
      </c>
      <c r="P1841" s="1" t="s">
        <v>58</v>
      </c>
      <c r="Q1841" s="1" t="s">
        <v>1584</v>
      </c>
      <c r="R1841" s="1">
        <v>46203</v>
      </c>
      <c r="S1841" s="5" t="s">
        <v>3079</v>
      </c>
      <c r="T1841" s="5" t="s">
        <v>3099</v>
      </c>
      <c r="U1841" s="2">
        <v>52.92</v>
      </c>
      <c r="V1841" s="1">
        <v>16</v>
      </c>
      <c r="W1841" s="4">
        <v>165.21</v>
      </c>
      <c r="X1841" s="1">
        <v>86827</v>
      </c>
      <c r="Y1841" s="4">
        <f>DataSheet!$E1841-DataSheet!$D1841</f>
        <v>10.91</v>
      </c>
      <c r="Z1841" s="1" t="e">
        <f t="array" aca="1" ref="Z1841" ca="1">_xludf.IFS(DataSheet!$O1841="Central","Chris",DataSheet!$O1841="East","Erin",DataSheet!$O1841="South","Sam",DataSheet!$O1841="West","William")</f>
        <v>#NAME?</v>
      </c>
    </row>
    <row r="1842" spans="1:26" ht="15.75" customHeight="1">
      <c r="A1842" s="1">
        <v>491</v>
      </c>
      <c r="B1842" s="1" t="s">
        <v>1120</v>
      </c>
      <c r="C1842" s="1" t="s">
        <v>79</v>
      </c>
      <c r="D1842" s="1">
        <v>0.02</v>
      </c>
      <c r="E1842" s="2">
        <v>9.06</v>
      </c>
      <c r="F1842" s="2">
        <v>9.86</v>
      </c>
      <c r="G1842" s="1" t="s">
        <v>42</v>
      </c>
      <c r="H1842" s="1" t="s">
        <v>43</v>
      </c>
      <c r="I1842" s="1" t="s">
        <v>53</v>
      </c>
      <c r="J1842" s="1" t="s">
        <v>97</v>
      </c>
      <c r="K1842" s="1" t="s">
        <v>82</v>
      </c>
      <c r="L1842" s="1" t="s">
        <v>2406</v>
      </c>
      <c r="M1842" s="3">
        <v>0.4</v>
      </c>
      <c r="N1842" s="1" t="s">
        <v>34</v>
      </c>
      <c r="O1842" s="1" t="s">
        <v>121</v>
      </c>
      <c r="P1842" s="1" t="s">
        <v>122</v>
      </c>
      <c r="Q1842" s="1" t="s">
        <v>123</v>
      </c>
      <c r="R1842" s="1">
        <v>10154</v>
      </c>
      <c r="S1842" s="5" t="s">
        <v>3079</v>
      </c>
      <c r="T1842" s="5" t="s">
        <v>3072</v>
      </c>
      <c r="U1842" s="2">
        <v>-63.51</v>
      </c>
      <c r="V1842" s="1">
        <v>24</v>
      </c>
      <c r="W1842" s="4">
        <v>239.82</v>
      </c>
      <c r="X1842" s="1">
        <v>42852</v>
      </c>
      <c r="Y1842" s="4">
        <f>DataSheet!$E1842-DataSheet!$D1842</f>
        <v>9.0400000000000009</v>
      </c>
      <c r="Z1842" s="1" t="e">
        <f t="array" aca="1" ref="Z1842" ca="1">_xludf.IFS(DataSheet!$O1842="Central","Chris",DataSheet!$O1842="East","Erin",DataSheet!$O1842="South","Sam",DataSheet!$O1842="West","William")</f>
        <v>#NAME?</v>
      </c>
    </row>
    <row r="1843" spans="1:26" ht="15.75" customHeight="1">
      <c r="A1843" s="1">
        <v>494</v>
      </c>
      <c r="B1843" s="1" t="s">
        <v>1121</v>
      </c>
      <c r="C1843" s="1" t="s">
        <v>79</v>
      </c>
      <c r="D1843" s="1">
        <v>0.02</v>
      </c>
      <c r="E1843" s="2">
        <v>9.06</v>
      </c>
      <c r="F1843" s="2">
        <v>9.86</v>
      </c>
      <c r="G1843" s="1" t="s">
        <v>42</v>
      </c>
      <c r="H1843" s="1" t="s">
        <v>43</v>
      </c>
      <c r="I1843" s="1" t="s">
        <v>53</v>
      </c>
      <c r="J1843" s="1" t="s">
        <v>97</v>
      </c>
      <c r="K1843" s="1" t="s">
        <v>82</v>
      </c>
      <c r="L1843" s="1" t="s">
        <v>2406</v>
      </c>
      <c r="M1843" s="3">
        <v>0.4</v>
      </c>
      <c r="N1843" s="1" t="s">
        <v>34</v>
      </c>
      <c r="O1843" s="1" t="s">
        <v>65</v>
      </c>
      <c r="P1843" s="1" t="s">
        <v>73</v>
      </c>
      <c r="Q1843" s="1" t="s">
        <v>152</v>
      </c>
      <c r="R1843" s="1">
        <v>98115</v>
      </c>
      <c r="S1843" s="5" t="s">
        <v>3079</v>
      </c>
      <c r="T1843" s="5" t="s">
        <v>3072</v>
      </c>
      <c r="U1843" s="2">
        <v>-31.754999999999999</v>
      </c>
      <c r="V1843" s="1">
        <v>6</v>
      </c>
      <c r="W1843" s="4">
        <v>59.95</v>
      </c>
      <c r="X1843" s="1">
        <v>88908</v>
      </c>
      <c r="Y1843" s="4">
        <f>DataSheet!$E1843-DataSheet!$D1843</f>
        <v>9.0400000000000009</v>
      </c>
      <c r="Z1843" s="1" t="e">
        <f t="array" aca="1" ref="Z1843" ca="1">_xludf.IFS(DataSheet!$O1843="Central","Chris",DataSheet!$O1843="East","Erin",DataSheet!$O1843="South","Sam",DataSheet!$O1843="West","William")</f>
        <v>#NAME?</v>
      </c>
    </row>
    <row r="1844" spans="1:26" ht="15.75" customHeight="1">
      <c r="A1844" s="1">
        <v>1424</v>
      </c>
      <c r="B1844" s="1" t="s">
        <v>458</v>
      </c>
      <c r="C1844" s="1" t="s">
        <v>79</v>
      </c>
      <c r="D1844" s="1">
        <v>0.05</v>
      </c>
      <c r="E1844" s="2">
        <v>8.0399999999999991</v>
      </c>
      <c r="F1844" s="2">
        <v>8.94</v>
      </c>
      <c r="G1844" s="1" t="s">
        <v>42</v>
      </c>
      <c r="H1844" s="1" t="s">
        <v>80</v>
      </c>
      <c r="I1844" s="1" t="s">
        <v>53</v>
      </c>
      <c r="J1844" s="1" t="s">
        <v>81</v>
      </c>
      <c r="K1844" s="1" t="s">
        <v>82</v>
      </c>
      <c r="L1844" s="1" t="s">
        <v>2257</v>
      </c>
      <c r="M1844" s="3">
        <v>0.4</v>
      </c>
      <c r="N1844" s="1" t="s">
        <v>34</v>
      </c>
      <c r="O1844" s="1" t="s">
        <v>65</v>
      </c>
      <c r="P1844" s="1" t="s">
        <v>66</v>
      </c>
      <c r="Q1844" s="1" t="s">
        <v>460</v>
      </c>
      <c r="R1844" s="1">
        <v>80112</v>
      </c>
      <c r="S1844" s="5" t="s">
        <v>3079</v>
      </c>
      <c r="T1844" s="5" t="s">
        <v>3072</v>
      </c>
      <c r="U1844" s="2">
        <v>-164.3948</v>
      </c>
      <c r="V1844" s="1">
        <v>15</v>
      </c>
      <c r="W1844" s="4">
        <v>121.36</v>
      </c>
      <c r="X1844" s="1">
        <v>89449</v>
      </c>
      <c r="Y1844" s="4">
        <f>DataSheet!$E1844-DataSheet!$D1844</f>
        <v>7.9899999999999993</v>
      </c>
      <c r="Z1844" s="1" t="e">
        <f t="array" aca="1" ref="Z1844" ca="1">_xludf.IFS(DataSheet!$O1844="Central","Chris",DataSheet!$O1844="East","Erin",DataSheet!$O1844="South","Sam",DataSheet!$O1844="West","William")</f>
        <v>#NAME?</v>
      </c>
    </row>
    <row r="1845" spans="1:26" ht="15.75" customHeight="1">
      <c r="A1845" s="1">
        <v>2487</v>
      </c>
      <c r="B1845" s="1" t="s">
        <v>2907</v>
      </c>
      <c r="C1845" s="1" t="s">
        <v>79</v>
      </c>
      <c r="D1845" s="1">
        <v>0.04</v>
      </c>
      <c r="E1845" s="2">
        <v>3.08</v>
      </c>
      <c r="F1845" s="2">
        <v>0.99</v>
      </c>
      <c r="G1845" s="1" t="s">
        <v>42</v>
      </c>
      <c r="H1845" s="1" t="s">
        <v>29</v>
      </c>
      <c r="I1845" s="1" t="s">
        <v>53</v>
      </c>
      <c r="J1845" s="1" t="s">
        <v>162</v>
      </c>
      <c r="K1845" s="1" t="s">
        <v>82</v>
      </c>
      <c r="L1845" s="1" t="s">
        <v>683</v>
      </c>
      <c r="M1845" s="3">
        <v>0.37</v>
      </c>
      <c r="N1845" s="1" t="s">
        <v>34</v>
      </c>
      <c r="O1845" s="1" t="s">
        <v>35</v>
      </c>
      <c r="P1845" s="1" t="s">
        <v>84</v>
      </c>
      <c r="Q1845" s="1" t="s">
        <v>2908</v>
      </c>
      <c r="R1845" s="1">
        <v>30084</v>
      </c>
      <c r="S1845" s="5" t="s">
        <v>3079</v>
      </c>
      <c r="T1845" s="5" t="s">
        <v>3038</v>
      </c>
      <c r="U1845" s="2">
        <v>257.08319999999998</v>
      </c>
      <c r="V1845" s="1">
        <v>14</v>
      </c>
      <c r="W1845" s="4">
        <v>43.41</v>
      </c>
      <c r="X1845" s="1">
        <v>91415</v>
      </c>
      <c r="Y1845" s="4">
        <f>DataSheet!$E1845-DataSheet!$D1845</f>
        <v>3.04</v>
      </c>
      <c r="Z1845" s="1" t="e">
        <f t="array" aca="1" ref="Z1845" ca="1">_xludf.IFS(DataSheet!$O1845="Central","Chris",DataSheet!$O1845="East","Erin",DataSheet!$O1845="South","Sam",DataSheet!$O1845="West","William")</f>
        <v>#NAME?</v>
      </c>
    </row>
    <row r="1846" spans="1:26" ht="15.75" customHeight="1">
      <c r="A1846" s="1">
        <v>2487</v>
      </c>
      <c r="B1846" s="1" t="s">
        <v>2907</v>
      </c>
      <c r="C1846" s="1" t="s">
        <v>79</v>
      </c>
      <c r="D1846" s="1">
        <v>0.1</v>
      </c>
      <c r="E1846" s="2">
        <v>2.78</v>
      </c>
      <c r="F1846" s="2">
        <v>1.25</v>
      </c>
      <c r="G1846" s="1" t="s">
        <v>42</v>
      </c>
      <c r="H1846" s="1" t="s">
        <v>29</v>
      </c>
      <c r="I1846" s="1" t="s">
        <v>53</v>
      </c>
      <c r="J1846" s="1" t="s">
        <v>54</v>
      </c>
      <c r="K1846" s="1" t="s">
        <v>55</v>
      </c>
      <c r="L1846" s="1" t="s">
        <v>400</v>
      </c>
      <c r="M1846" s="3">
        <v>0.59</v>
      </c>
      <c r="N1846" s="1" t="s">
        <v>34</v>
      </c>
      <c r="O1846" s="1" t="s">
        <v>35</v>
      </c>
      <c r="P1846" s="1" t="s">
        <v>84</v>
      </c>
      <c r="Q1846" s="1" t="s">
        <v>2908</v>
      </c>
      <c r="R1846" s="1">
        <v>30084</v>
      </c>
      <c r="S1846" s="5" t="s">
        <v>3079</v>
      </c>
      <c r="T1846" s="5" t="s">
        <v>3038</v>
      </c>
      <c r="U1846" s="2">
        <v>0.78539999999999999</v>
      </c>
      <c r="V1846" s="1">
        <v>18</v>
      </c>
      <c r="W1846" s="4">
        <v>46.42</v>
      </c>
      <c r="X1846" s="1">
        <v>91415</v>
      </c>
      <c r="Y1846" s="4">
        <f>DataSheet!$E1846-DataSheet!$D1846</f>
        <v>2.6799999999999997</v>
      </c>
      <c r="Z1846" s="1" t="e">
        <f t="array" aca="1" ref="Z1846" ca="1">_xludf.IFS(DataSheet!$O1846="Central","Chris",DataSheet!$O1846="East","Erin",DataSheet!$O1846="South","Sam",DataSheet!$O1846="West","William")</f>
        <v>#NAME?</v>
      </c>
    </row>
    <row r="1847" spans="1:26" ht="15.75" customHeight="1">
      <c r="A1847" s="1">
        <v>2713</v>
      </c>
      <c r="B1847" s="1" t="s">
        <v>3100</v>
      </c>
      <c r="C1847" s="1" t="s">
        <v>27</v>
      </c>
      <c r="D1847" s="1">
        <v>7.0000000000000007E-2</v>
      </c>
      <c r="E1847" s="2">
        <v>2.88</v>
      </c>
      <c r="F1847" s="2">
        <v>0.5</v>
      </c>
      <c r="G1847" s="1" t="s">
        <v>42</v>
      </c>
      <c r="H1847" s="1" t="s">
        <v>103</v>
      </c>
      <c r="I1847" s="1" t="s">
        <v>53</v>
      </c>
      <c r="J1847" s="1" t="s">
        <v>162</v>
      </c>
      <c r="K1847" s="1" t="s">
        <v>82</v>
      </c>
      <c r="L1847" s="1" t="s">
        <v>3101</v>
      </c>
      <c r="M1847" s="3">
        <v>0.39</v>
      </c>
      <c r="N1847" s="1" t="s">
        <v>34</v>
      </c>
      <c r="O1847" s="1" t="s">
        <v>57</v>
      </c>
      <c r="P1847" s="1" t="s">
        <v>305</v>
      </c>
      <c r="Q1847" s="1" t="s">
        <v>3102</v>
      </c>
      <c r="R1847" s="1">
        <v>49001</v>
      </c>
      <c r="S1847" s="5" t="s">
        <v>3038</v>
      </c>
      <c r="T1847" s="5" t="s">
        <v>3103</v>
      </c>
      <c r="U1847" s="2">
        <v>17.429400000000001</v>
      </c>
      <c r="V1847" s="1">
        <v>9</v>
      </c>
      <c r="W1847" s="4">
        <v>25.26</v>
      </c>
      <c r="X1847" s="1">
        <v>88701</v>
      </c>
      <c r="Y1847" s="4">
        <f>DataSheet!$E1847-DataSheet!$D1847</f>
        <v>2.81</v>
      </c>
      <c r="Z1847" s="1" t="e">
        <f t="array" aca="1" ref="Z1847" ca="1">_xludf.IFS(DataSheet!$O1847="Central","Chris",DataSheet!$O1847="East","Erin",DataSheet!$O1847="South","Sam",DataSheet!$O1847="West","William")</f>
        <v>#NAME?</v>
      </c>
    </row>
    <row r="1848" spans="1:26" ht="15.75" customHeight="1">
      <c r="A1848" s="1">
        <v>2713</v>
      </c>
      <c r="B1848" s="1" t="s">
        <v>3100</v>
      </c>
      <c r="C1848" s="1" t="s">
        <v>27</v>
      </c>
      <c r="D1848" s="1">
        <v>0.03</v>
      </c>
      <c r="E1848" s="2">
        <v>348.21</v>
      </c>
      <c r="F1848" s="2">
        <v>40.19</v>
      </c>
      <c r="G1848" s="1" t="s">
        <v>28</v>
      </c>
      <c r="H1848" s="1" t="s">
        <v>103</v>
      </c>
      <c r="I1848" s="1" t="s">
        <v>30</v>
      </c>
      <c r="J1848" s="1" t="s">
        <v>31</v>
      </c>
      <c r="K1848" s="1" t="s">
        <v>32</v>
      </c>
      <c r="L1848" s="1" t="s">
        <v>33</v>
      </c>
      <c r="M1848" s="3">
        <v>0.62</v>
      </c>
      <c r="N1848" s="1" t="s">
        <v>34</v>
      </c>
      <c r="O1848" s="1" t="s">
        <v>57</v>
      </c>
      <c r="P1848" s="1" t="s">
        <v>305</v>
      </c>
      <c r="Q1848" s="1" t="s">
        <v>3102</v>
      </c>
      <c r="R1848" s="1">
        <v>49001</v>
      </c>
      <c r="S1848" s="5" t="s">
        <v>3038</v>
      </c>
      <c r="T1848" s="5" t="s">
        <v>3072</v>
      </c>
      <c r="U1848" s="2">
        <v>-178.86959999999999</v>
      </c>
      <c r="V1848" s="1">
        <v>2</v>
      </c>
      <c r="W1848" s="4">
        <v>736.16</v>
      </c>
      <c r="X1848" s="1">
        <v>88701</v>
      </c>
      <c r="Y1848" s="4">
        <f>DataSheet!$E1848-DataSheet!$D1848</f>
        <v>348.18</v>
      </c>
      <c r="Z1848" s="1" t="e">
        <f t="array" aca="1" ref="Z1848" ca="1">_xludf.IFS(DataSheet!$O1848="Central","Chris",DataSheet!$O1848="East","Erin",DataSheet!$O1848="South","Sam",DataSheet!$O1848="West","William")</f>
        <v>#NAME?</v>
      </c>
    </row>
    <row r="1849" spans="1:26" ht="15.75" customHeight="1">
      <c r="A1849" s="1">
        <v>2049</v>
      </c>
      <c r="B1849" s="1" t="s">
        <v>3104</v>
      </c>
      <c r="C1849" s="1" t="s">
        <v>41</v>
      </c>
      <c r="D1849" s="1">
        <v>0.03</v>
      </c>
      <c r="E1849" s="2">
        <v>15.28</v>
      </c>
      <c r="F1849" s="2">
        <v>1.99</v>
      </c>
      <c r="G1849" s="1" t="s">
        <v>42</v>
      </c>
      <c r="H1849" s="1" t="s">
        <v>103</v>
      </c>
      <c r="I1849" s="1" t="s">
        <v>44</v>
      </c>
      <c r="J1849" s="1" t="s">
        <v>45</v>
      </c>
      <c r="K1849" s="1" t="s">
        <v>46</v>
      </c>
      <c r="L1849" s="1" t="s">
        <v>533</v>
      </c>
      <c r="M1849" s="3">
        <v>0.42</v>
      </c>
      <c r="N1849" s="1" t="s">
        <v>34</v>
      </c>
      <c r="O1849" s="1" t="s">
        <v>35</v>
      </c>
      <c r="P1849" s="1" t="s">
        <v>256</v>
      </c>
      <c r="Q1849" s="1" t="s">
        <v>3105</v>
      </c>
      <c r="R1849" s="1">
        <v>22801</v>
      </c>
      <c r="S1849" s="5" t="s">
        <v>3038</v>
      </c>
      <c r="T1849" s="5" t="s">
        <v>3096</v>
      </c>
      <c r="U1849" s="2">
        <v>-266.68599999999998</v>
      </c>
      <c r="V1849" s="1">
        <v>19</v>
      </c>
      <c r="W1849" s="4">
        <v>290.98</v>
      </c>
      <c r="X1849" s="1">
        <v>88220</v>
      </c>
      <c r="Y1849" s="4">
        <f>DataSheet!$E1849-DataSheet!$D1849</f>
        <v>15.25</v>
      </c>
      <c r="Z1849" s="1" t="e">
        <f t="array" aca="1" ref="Z1849" ca="1">_xludf.IFS(DataSheet!$O1849="Central","Chris",DataSheet!$O1849="East","Erin",DataSheet!$O1849="South","Sam",DataSheet!$O1849="West","William")</f>
        <v>#NAME?</v>
      </c>
    </row>
    <row r="1850" spans="1:26" ht="15.75" customHeight="1">
      <c r="A1850" s="1">
        <v>2049</v>
      </c>
      <c r="B1850" s="1" t="s">
        <v>3104</v>
      </c>
      <c r="C1850" s="1" t="s">
        <v>41</v>
      </c>
      <c r="D1850" s="1">
        <v>0.09</v>
      </c>
      <c r="E1850" s="2">
        <v>1.76</v>
      </c>
      <c r="F1850" s="2">
        <v>0.7</v>
      </c>
      <c r="G1850" s="1" t="s">
        <v>42</v>
      </c>
      <c r="H1850" s="1" t="s">
        <v>103</v>
      </c>
      <c r="I1850" s="1" t="s">
        <v>53</v>
      </c>
      <c r="J1850" s="1" t="s">
        <v>54</v>
      </c>
      <c r="K1850" s="1" t="s">
        <v>55</v>
      </c>
      <c r="L1850" s="1" t="s">
        <v>3106</v>
      </c>
      <c r="M1850" s="3">
        <v>0.56000000000000005</v>
      </c>
      <c r="N1850" s="1" t="s">
        <v>34</v>
      </c>
      <c r="O1850" s="1" t="s">
        <v>35</v>
      </c>
      <c r="P1850" s="1" t="s">
        <v>256</v>
      </c>
      <c r="Q1850" s="1" t="s">
        <v>3105</v>
      </c>
      <c r="R1850" s="1">
        <v>22801</v>
      </c>
      <c r="S1850" s="5" t="s">
        <v>3038</v>
      </c>
      <c r="T1850" s="5" t="s">
        <v>3103</v>
      </c>
      <c r="U1850" s="2">
        <v>-12.278</v>
      </c>
      <c r="V1850" s="1">
        <v>13</v>
      </c>
      <c r="W1850" s="4">
        <v>21.77</v>
      </c>
      <c r="X1850" s="1">
        <v>88220</v>
      </c>
      <c r="Y1850" s="4">
        <f>DataSheet!$E1850-DataSheet!$D1850</f>
        <v>1.67</v>
      </c>
      <c r="Z1850" s="1" t="e">
        <f t="array" aca="1" ref="Z1850" ca="1">_xludf.IFS(DataSheet!$O1850="Central","Chris",DataSheet!$O1850="East","Erin",DataSheet!$O1850="South","Sam",DataSheet!$O1850="West","William")</f>
        <v>#NAME?</v>
      </c>
    </row>
    <row r="1851" spans="1:26" ht="15.75" customHeight="1">
      <c r="A1851" s="1">
        <v>2305</v>
      </c>
      <c r="B1851" s="1" t="s">
        <v>3107</v>
      </c>
      <c r="C1851" s="1" t="s">
        <v>41</v>
      </c>
      <c r="D1851" s="1">
        <v>0</v>
      </c>
      <c r="E1851" s="2">
        <v>90.48</v>
      </c>
      <c r="F1851" s="2">
        <v>19.989999999999998</v>
      </c>
      <c r="G1851" s="1" t="s">
        <v>42</v>
      </c>
      <c r="H1851" s="1" t="s">
        <v>29</v>
      </c>
      <c r="I1851" s="1" t="s">
        <v>53</v>
      </c>
      <c r="J1851" s="1" t="s">
        <v>362</v>
      </c>
      <c r="K1851" s="1" t="s">
        <v>82</v>
      </c>
      <c r="L1851" s="1" t="s">
        <v>523</v>
      </c>
      <c r="M1851" s="3">
        <v>0.4</v>
      </c>
      <c r="N1851" s="1" t="s">
        <v>34</v>
      </c>
      <c r="O1851" s="1" t="s">
        <v>57</v>
      </c>
      <c r="P1851" s="1" t="s">
        <v>1118</v>
      </c>
      <c r="Q1851" s="1" t="s">
        <v>140</v>
      </c>
      <c r="R1851" s="1">
        <v>57201</v>
      </c>
      <c r="S1851" s="5" t="s">
        <v>3038</v>
      </c>
      <c r="T1851" s="5" t="s">
        <v>3103</v>
      </c>
      <c r="U1851" s="2">
        <v>800.25509999999997</v>
      </c>
      <c r="V1851" s="1">
        <v>12</v>
      </c>
      <c r="W1851" s="4">
        <v>1159.79</v>
      </c>
      <c r="X1851" s="1">
        <v>89869</v>
      </c>
      <c r="Y1851" s="4">
        <f>DataSheet!$E1851-DataSheet!$D1851</f>
        <v>90.48</v>
      </c>
      <c r="Z1851" s="1" t="e">
        <f t="array" aca="1" ref="Z1851" ca="1">_xludf.IFS(DataSheet!$O1851="Central","Chris",DataSheet!$O1851="East","Erin",DataSheet!$O1851="South","Sam",DataSheet!$O1851="West","William")</f>
        <v>#NAME?</v>
      </c>
    </row>
    <row r="1852" spans="1:26" ht="15.75" customHeight="1">
      <c r="A1852" s="1">
        <v>648</v>
      </c>
      <c r="B1852" s="1" t="s">
        <v>3108</v>
      </c>
      <c r="C1852" s="1" t="s">
        <v>79</v>
      </c>
      <c r="D1852" s="1">
        <v>0.02</v>
      </c>
      <c r="E1852" s="2">
        <v>25.38</v>
      </c>
      <c r="F1852" s="2">
        <v>8.99</v>
      </c>
      <c r="G1852" s="1" t="s">
        <v>42</v>
      </c>
      <c r="H1852" s="1" t="s">
        <v>80</v>
      </c>
      <c r="I1852" s="1" t="s">
        <v>30</v>
      </c>
      <c r="J1852" s="1" t="s">
        <v>136</v>
      </c>
      <c r="K1852" s="1" t="s">
        <v>46</v>
      </c>
      <c r="L1852" s="1" t="s">
        <v>2514</v>
      </c>
      <c r="M1852" s="3">
        <v>0.5</v>
      </c>
      <c r="N1852" s="1" t="s">
        <v>34</v>
      </c>
      <c r="O1852" s="1" t="s">
        <v>57</v>
      </c>
      <c r="P1852" s="1" t="s">
        <v>112</v>
      </c>
      <c r="Q1852" s="1" t="s">
        <v>3109</v>
      </c>
      <c r="R1852" s="1">
        <v>60440</v>
      </c>
      <c r="S1852" s="5" t="s">
        <v>3038</v>
      </c>
      <c r="T1852" s="5" t="s">
        <v>3072</v>
      </c>
      <c r="U1852" s="2">
        <v>-10.36</v>
      </c>
      <c r="V1852" s="1">
        <v>1</v>
      </c>
      <c r="W1852" s="4">
        <v>34.11</v>
      </c>
      <c r="X1852" s="1">
        <v>91365</v>
      </c>
      <c r="Y1852" s="4">
        <f>DataSheet!$E1852-DataSheet!$D1852</f>
        <v>25.36</v>
      </c>
      <c r="Z1852" s="1" t="e">
        <f t="array" aca="1" ref="Z1852" ca="1">_xludf.IFS(DataSheet!$O1852="Central","Chris",DataSheet!$O1852="East","Erin",DataSheet!$O1852="South","Sam",DataSheet!$O1852="West","William")</f>
        <v>#NAME?</v>
      </c>
    </row>
    <row r="1853" spans="1:26" ht="15.75" customHeight="1">
      <c r="A1853" s="1">
        <v>792</v>
      </c>
      <c r="B1853" s="1" t="s">
        <v>3110</v>
      </c>
      <c r="C1853" s="1" t="s">
        <v>79</v>
      </c>
      <c r="D1853" s="1">
        <v>0.09</v>
      </c>
      <c r="E1853" s="2">
        <v>6.48</v>
      </c>
      <c r="F1853" s="2">
        <v>9.68</v>
      </c>
      <c r="G1853" s="1" t="s">
        <v>42</v>
      </c>
      <c r="H1853" s="1" t="s">
        <v>103</v>
      </c>
      <c r="I1853" s="1" t="s">
        <v>53</v>
      </c>
      <c r="J1853" s="1" t="s">
        <v>97</v>
      </c>
      <c r="K1853" s="1" t="s">
        <v>82</v>
      </c>
      <c r="L1853" s="1" t="s">
        <v>3111</v>
      </c>
      <c r="M1853" s="3">
        <v>0.36</v>
      </c>
      <c r="N1853" s="1" t="s">
        <v>34</v>
      </c>
      <c r="O1853" s="1" t="s">
        <v>57</v>
      </c>
      <c r="P1853" s="1" t="s">
        <v>220</v>
      </c>
      <c r="Q1853" s="1" t="s">
        <v>3112</v>
      </c>
      <c r="R1853" s="1">
        <v>73064</v>
      </c>
      <c r="S1853" s="5" t="s">
        <v>3038</v>
      </c>
      <c r="T1853" s="5" t="s">
        <v>3072</v>
      </c>
      <c r="U1853" s="2">
        <v>-204.16</v>
      </c>
      <c r="V1853" s="1">
        <v>16</v>
      </c>
      <c r="W1853" s="4">
        <v>99.92</v>
      </c>
      <c r="X1853" s="1">
        <v>88753</v>
      </c>
      <c r="Y1853" s="4">
        <f>DataSheet!$E1853-DataSheet!$D1853</f>
        <v>6.3900000000000006</v>
      </c>
      <c r="Z1853" s="1" t="e">
        <f t="array" aca="1" ref="Z1853" ca="1">_xludf.IFS(DataSheet!$O1853="Central","Chris",DataSheet!$O1853="East","Erin",DataSheet!$O1853="South","Sam",DataSheet!$O1853="West","William")</f>
        <v>#NAME?</v>
      </c>
    </row>
    <row r="1854" spans="1:26" ht="15.75" customHeight="1">
      <c r="A1854" s="1">
        <v>1511</v>
      </c>
      <c r="B1854" s="1" t="s">
        <v>3113</v>
      </c>
      <c r="C1854" s="1" t="s">
        <v>27</v>
      </c>
      <c r="D1854" s="1">
        <v>0.09</v>
      </c>
      <c r="E1854" s="2">
        <v>20.98</v>
      </c>
      <c r="F1854" s="2">
        <v>1.49</v>
      </c>
      <c r="G1854" s="1" t="s">
        <v>42</v>
      </c>
      <c r="H1854" s="1" t="s">
        <v>103</v>
      </c>
      <c r="I1854" s="1" t="s">
        <v>53</v>
      </c>
      <c r="J1854" s="1" t="s">
        <v>81</v>
      </c>
      <c r="K1854" s="1" t="s">
        <v>82</v>
      </c>
      <c r="L1854" s="1" t="s">
        <v>2759</v>
      </c>
      <c r="M1854" s="3">
        <v>0.35</v>
      </c>
      <c r="N1854" s="1" t="s">
        <v>34</v>
      </c>
      <c r="O1854" s="1" t="s">
        <v>57</v>
      </c>
      <c r="P1854" s="1" t="s">
        <v>58</v>
      </c>
      <c r="Q1854" s="1" t="s">
        <v>3114</v>
      </c>
      <c r="R1854" s="1">
        <v>47302</v>
      </c>
      <c r="S1854" s="5" t="s">
        <v>3072</v>
      </c>
      <c r="T1854" s="5" t="s">
        <v>3103</v>
      </c>
      <c r="U1854" s="2">
        <v>199.1823</v>
      </c>
      <c r="V1854" s="1">
        <v>14</v>
      </c>
      <c r="W1854" s="4">
        <v>288.67</v>
      </c>
      <c r="X1854" s="1">
        <v>90303</v>
      </c>
      <c r="Y1854" s="4">
        <f>DataSheet!$E1854-DataSheet!$D1854</f>
        <v>20.89</v>
      </c>
      <c r="Z1854" s="1" t="e">
        <f t="array" aca="1" ref="Z1854" ca="1">_xludf.IFS(DataSheet!$O1854="Central","Chris",DataSheet!$O1854="East","Erin",DataSheet!$O1854="South","Sam",DataSheet!$O1854="West","William")</f>
        <v>#NAME?</v>
      </c>
    </row>
    <row r="1855" spans="1:26" ht="15.75" customHeight="1">
      <c r="A1855" s="1">
        <v>2874</v>
      </c>
      <c r="B1855" s="1" t="s">
        <v>2143</v>
      </c>
      <c r="C1855" s="1" t="s">
        <v>27</v>
      </c>
      <c r="D1855" s="1">
        <v>0.03</v>
      </c>
      <c r="E1855" s="2">
        <v>304.99</v>
      </c>
      <c r="F1855" s="2">
        <v>19.989999999999998</v>
      </c>
      <c r="G1855" s="1" t="s">
        <v>42</v>
      </c>
      <c r="H1855" s="1" t="s">
        <v>80</v>
      </c>
      <c r="I1855" s="1" t="s">
        <v>53</v>
      </c>
      <c r="J1855" s="1" t="s">
        <v>81</v>
      </c>
      <c r="K1855" s="1" t="s">
        <v>82</v>
      </c>
      <c r="L1855" s="1" t="s">
        <v>2969</v>
      </c>
      <c r="M1855" s="3">
        <v>0.4</v>
      </c>
      <c r="N1855" s="1" t="s">
        <v>34</v>
      </c>
      <c r="O1855" s="1" t="s">
        <v>57</v>
      </c>
      <c r="P1855" s="1" t="s">
        <v>143</v>
      </c>
      <c r="Q1855" s="1" t="s">
        <v>2144</v>
      </c>
      <c r="R1855" s="1">
        <v>68128</v>
      </c>
      <c r="S1855" s="5" t="s">
        <v>3072</v>
      </c>
      <c r="T1855" s="5" t="s">
        <v>3103</v>
      </c>
      <c r="U1855" s="2">
        <v>4033.6089000000002</v>
      </c>
      <c r="V1855" s="1">
        <v>19</v>
      </c>
      <c r="W1855" s="4">
        <v>5845.81</v>
      </c>
      <c r="X1855" s="1">
        <v>89874</v>
      </c>
      <c r="Y1855" s="4">
        <f>DataSheet!$E1855-DataSheet!$D1855</f>
        <v>304.96000000000004</v>
      </c>
      <c r="Z1855" s="1" t="e">
        <f t="array" aca="1" ref="Z1855" ca="1">_xludf.IFS(DataSheet!$O1855="Central","Chris",DataSheet!$O1855="East","Erin",DataSheet!$O1855="South","Sam",DataSheet!$O1855="West","William")</f>
        <v>#NAME?</v>
      </c>
    </row>
    <row r="1856" spans="1:26" ht="15.75" customHeight="1">
      <c r="A1856" s="1">
        <v>2874</v>
      </c>
      <c r="B1856" s="1" t="s">
        <v>2143</v>
      </c>
      <c r="C1856" s="1" t="s">
        <v>27</v>
      </c>
      <c r="D1856" s="1">
        <v>0.09</v>
      </c>
      <c r="E1856" s="2">
        <v>65.989999999999995</v>
      </c>
      <c r="F1856" s="2">
        <v>8.99</v>
      </c>
      <c r="G1856" s="1" t="s">
        <v>42</v>
      </c>
      <c r="H1856" s="1" t="s">
        <v>80</v>
      </c>
      <c r="I1856" s="1" t="s">
        <v>44</v>
      </c>
      <c r="J1856" s="1" t="s">
        <v>145</v>
      </c>
      <c r="K1856" s="1" t="s">
        <v>82</v>
      </c>
      <c r="L1856" s="1" t="s">
        <v>3115</v>
      </c>
      <c r="M1856" s="3">
        <v>0.57999999999999996</v>
      </c>
      <c r="N1856" s="1" t="s">
        <v>34</v>
      </c>
      <c r="O1856" s="1" t="s">
        <v>57</v>
      </c>
      <c r="P1856" s="1" t="s">
        <v>143</v>
      </c>
      <c r="Q1856" s="1" t="s">
        <v>2144</v>
      </c>
      <c r="R1856" s="1">
        <v>68128</v>
      </c>
      <c r="S1856" s="5" t="s">
        <v>3072</v>
      </c>
      <c r="T1856" s="5" t="s">
        <v>3103</v>
      </c>
      <c r="U1856" s="2">
        <v>141.7824</v>
      </c>
      <c r="V1856" s="1">
        <v>12</v>
      </c>
      <c r="W1856" s="4">
        <v>633.85</v>
      </c>
      <c r="X1856" s="1">
        <v>89874</v>
      </c>
      <c r="Y1856" s="4">
        <f>DataSheet!$E1856-DataSheet!$D1856</f>
        <v>65.899999999999991</v>
      </c>
      <c r="Z1856" s="1" t="e">
        <f t="array" aca="1" ref="Z1856" ca="1">_xludf.IFS(DataSheet!$O1856="Central","Chris",DataSheet!$O1856="East","Erin",DataSheet!$O1856="South","Sam",DataSheet!$O1856="West","William")</f>
        <v>#NAME?</v>
      </c>
    </row>
    <row r="1857" spans="1:26" ht="15.75" customHeight="1">
      <c r="A1857" s="1">
        <v>2963</v>
      </c>
      <c r="B1857" s="1" t="s">
        <v>3116</v>
      </c>
      <c r="C1857" s="1" t="s">
        <v>27</v>
      </c>
      <c r="D1857" s="1">
        <v>0.01</v>
      </c>
      <c r="E1857" s="2">
        <v>7.98</v>
      </c>
      <c r="F1857" s="2">
        <v>6.5</v>
      </c>
      <c r="G1857" s="1" t="s">
        <v>42</v>
      </c>
      <c r="H1857" s="1" t="s">
        <v>43</v>
      </c>
      <c r="I1857" s="1" t="s">
        <v>53</v>
      </c>
      <c r="J1857" s="1" t="s">
        <v>87</v>
      </c>
      <c r="K1857" s="1" t="s">
        <v>154</v>
      </c>
      <c r="L1857" s="1" t="s">
        <v>3117</v>
      </c>
      <c r="M1857" s="3">
        <v>0.59</v>
      </c>
      <c r="N1857" s="1" t="s">
        <v>34</v>
      </c>
      <c r="O1857" s="1" t="s">
        <v>121</v>
      </c>
      <c r="P1857" s="1" t="s">
        <v>437</v>
      </c>
      <c r="Q1857" s="1" t="s">
        <v>3118</v>
      </c>
      <c r="R1857" s="1">
        <v>21220</v>
      </c>
      <c r="S1857" s="5" t="s">
        <v>3072</v>
      </c>
      <c r="T1857" s="5" t="s">
        <v>3096</v>
      </c>
      <c r="U1857" s="2">
        <v>-34.591999999999999</v>
      </c>
      <c r="V1857" s="1">
        <v>4</v>
      </c>
      <c r="W1857" s="4">
        <v>34.909999999999997</v>
      </c>
      <c r="X1857" s="1">
        <v>88612</v>
      </c>
      <c r="Y1857" s="4">
        <f>DataSheet!$E1857-DataSheet!$D1857</f>
        <v>7.9700000000000006</v>
      </c>
      <c r="Z1857" s="1" t="e">
        <f t="array" aca="1" ref="Z1857" ca="1">_xludf.IFS(DataSheet!$O1857="Central","Chris",DataSheet!$O1857="East","Erin",DataSheet!$O1857="South","Sam",DataSheet!$O1857="West","William")</f>
        <v>#NAME?</v>
      </c>
    </row>
    <row r="1858" spans="1:26" ht="15.75" customHeight="1">
      <c r="A1858" s="1">
        <v>3132</v>
      </c>
      <c r="B1858" s="1" t="s">
        <v>2697</v>
      </c>
      <c r="C1858" s="1" t="s">
        <v>41</v>
      </c>
      <c r="D1858" s="1">
        <v>0.1</v>
      </c>
      <c r="E1858" s="2">
        <v>180.98</v>
      </c>
      <c r="F1858" s="2">
        <v>26.2</v>
      </c>
      <c r="G1858" s="1" t="s">
        <v>28</v>
      </c>
      <c r="H1858" s="1" t="s">
        <v>103</v>
      </c>
      <c r="I1858" s="1" t="s">
        <v>30</v>
      </c>
      <c r="J1858" s="1" t="s">
        <v>119</v>
      </c>
      <c r="K1858" s="1" t="s">
        <v>63</v>
      </c>
      <c r="L1858" s="1" t="s">
        <v>2394</v>
      </c>
      <c r="M1858" s="3">
        <v>0.59</v>
      </c>
      <c r="N1858" s="1" t="s">
        <v>34</v>
      </c>
      <c r="O1858" s="1" t="s">
        <v>57</v>
      </c>
      <c r="P1858" s="1" t="s">
        <v>112</v>
      </c>
      <c r="Q1858" s="1" t="s">
        <v>2699</v>
      </c>
      <c r="R1858" s="1">
        <v>60060</v>
      </c>
      <c r="S1858" s="5" t="s">
        <v>3072</v>
      </c>
      <c r="T1858" s="5" t="s">
        <v>3096</v>
      </c>
      <c r="U1858" s="2">
        <v>-64.664000000000001</v>
      </c>
      <c r="V1858" s="1">
        <v>3</v>
      </c>
      <c r="W1858" s="4">
        <v>519.41999999999996</v>
      </c>
      <c r="X1858" s="1">
        <v>86790</v>
      </c>
      <c r="Y1858" s="4">
        <f>DataSheet!$E1858-DataSheet!$D1858</f>
        <v>180.88</v>
      </c>
      <c r="Z1858" s="1" t="e">
        <f t="array" aca="1" ref="Z1858" ca="1">_xludf.IFS(DataSheet!$O1858="Central","Chris",DataSheet!$O1858="East","Erin",DataSheet!$O1858="South","Sam",DataSheet!$O1858="West","William")</f>
        <v>#NAME?</v>
      </c>
    </row>
    <row r="1859" spans="1:26" ht="15.75" customHeight="1">
      <c r="A1859" s="1">
        <v>437</v>
      </c>
      <c r="B1859" s="1" t="s">
        <v>3119</v>
      </c>
      <c r="C1859" s="1" t="s">
        <v>52</v>
      </c>
      <c r="D1859" s="1">
        <v>0.05</v>
      </c>
      <c r="E1859" s="2">
        <v>125.99</v>
      </c>
      <c r="F1859" s="2">
        <v>8.08</v>
      </c>
      <c r="G1859" s="1" t="s">
        <v>42</v>
      </c>
      <c r="H1859" s="1" t="s">
        <v>29</v>
      </c>
      <c r="I1859" s="1" t="s">
        <v>44</v>
      </c>
      <c r="J1859" s="1" t="s">
        <v>145</v>
      </c>
      <c r="K1859" s="1" t="s">
        <v>82</v>
      </c>
      <c r="L1859" s="1" t="s">
        <v>2220</v>
      </c>
      <c r="M1859" s="3">
        <v>0.56999999999999995</v>
      </c>
      <c r="N1859" s="1" t="s">
        <v>34</v>
      </c>
      <c r="O1859" s="1" t="s">
        <v>121</v>
      </c>
      <c r="P1859" s="1" t="s">
        <v>422</v>
      </c>
      <c r="Q1859" s="1" t="s">
        <v>3120</v>
      </c>
      <c r="R1859" s="1">
        <v>1462</v>
      </c>
      <c r="S1859" s="5" t="s">
        <v>3072</v>
      </c>
      <c r="T1859" s="5" t="s">
        <v>3099</v>
      </c>
      <c r="U1859" s="2">
        <v>427.11840000000001</v>
      </c>
      <c r="V1859" s="1">
        <v>9</v>
      </c>
      <c r="W1859" s="4">
        <v>952.26</v>
      </c>
      <c r="X1859" s="1">
        <v>90695</v>
      </c>
      <c r="Y1859" s="4">
        <f>DataSheet!$E1859-DataSheet!$D1859</f>
        <v>125.94</v>
      </c>
      <c r="Z1859" s="1" t="e">
        <f t="array" aca="1" ref="Z1859" ca="1">_xludf.IFS(DataSheet!$O1859="Central","Chris",DataSheet!$O1859="East","Erin",DataSheet!$O1859="South","Sam",DataSheet!$O1859="West","William")</f>
        <v>#NAME?</v>
      </c>
    </row>
    <row r="1860" spans="1:26" ht="15.75" customHeight="1">
      <c r="A1860" s="1">
        <v>1127</v>
      </c>
      <c r="B1860" s="1" t="s">
        <v>1404</v>
      </c>
      <c r="C1860" s="1" t="s">
        <v>52</v>
      </c>
      <c r="D1860" s="1">
        <v>0.04</v>
      </c>
      <c r="E1860" s="2">
        <v>4.71</v>
      </c>
      <c r="F1860" s="2">
        <v>0.7</v>
      </c>
      <c r="G1860" s="1" t="s">
        <v>42</v>
      </c>
      <c r="H1860" s="1" t="s">
        <v>43</v>
      </c>
      <c r="I1860" s="1" t="s">
        <v>53</v>
      </c>
      <c r="J1860" s="1" t="s">
        <v>188</v>
      </c>
      <c r="K1860" s="1" t="s">
        <v>55</v>
      </c>
      <c r="L1860" s="1" t="s">
        <v>2882</v>
      </c>
      <c r="M1860" s="3">
        <v>0.8</v>
      </c>
      <c r="N1860" s="1" t="s">
        <v>34</v>
      </c>
      <c r="O1860" s="1" t="s">
        <v>57</v>
      </c>
      <c r="P1860" s="1" t="s">
        <v>199</v>
      </c>
      <c r="Q1860" s="1" t="s">
        <v>1405</v>
      </c>
      <c r="R1860" s="1">
        <v>78852</v>
      </c>
      <c r="S1860" s="5" t="s">
        <v>3072</v>
      </c>
      <c r="T1860" s="5" t="s">
        <v>3121</v>
      </c>
      <c r="U1860" s="2">
        <v>4.53</v>
      </c>
      <c r="V1860" s="1">
        <v>19</v>
      </c>
      <c r="W1860" s="4">
        <v>90.52</v>
      </c>
      <c r="X1860" s="1">
        <v>87222</v>
      </c>
      <c r="Y1860" s="4">
        <f>DataSheet!$E1860-DataSheet!$D1860</f>
        <v>4.67</v>
      </c>
      <c r="Z1860" s="1" t="e">
        <f t="array" aca="1" ref="Z1860" ca="1">_xludf.IFS(DataSheet!$O1860="Central","Chris",DataSheet!$O1860="East","Erin",DataSheet!$O1860="South","Sam",DataSheet!$O1860="West","William")</f>
        <v>#NAME?</v>
      </c>
    </row>
    <row r="1861" spans="1:26" ht="15.75" customHeight="1">
      <c r="A1861" s="1">
        <v>1128</v>
      </c>
      <c r="B1861" s="1" t="s">
        <v>3122</v>
      </c>
      <c r="C1861" s="1" t="s">
        <v>52</v>
      </c>
      <c r="D1861" s="1">
        <v>0.06</v>
      </c>
      <c r="E1861" s="2">
        <v>4.2</v>
      </c>
      <c r="F1861" s="2">
        <v>2.2599999999999998</v>
      </c>
      <c r="G1861" s="1" t="s">
        <v>42</v>
      </c>
      <c r="H1861" s="1" t="s">
        <v>43</v>
      </c>
      <c r="I1861" s="1" t="s">
        <v>53</v>
      </c>
      <c r="J1861" s="1" t="s">
        <v>97</v>
      </c>
      <c r="K1861" s="1" t="s">
        <v>55</v>
      </c>
      <c r="L1861" s="1" t="s">
        <v>619</v>
      </c>
      <c r="M1861" s="3">
        <v>0.36</v>
      </c>
      <c r="N1861" s="1" t="s">
        <v>34</v>
      </c>
      <c r="O1861" s="1" t="s">
        <v>57</v>
      </c>
      <c r="P1861" s="1" t="s">
        <v>199</v>
      </c>
      <c r="Q1861" s="1" t="s">
        <v>3123</v>
      </c>
      <c r="R1861" s="1">
        <v>78539</v>
      </c>
      <c r="S1861" s="5" t="s">
        <v>3072</v>
      </c>
      <c r="T1861" s="5" t="s">
        <v>3099</v>
      </c>
      <c r="U1861" s="2">
        <v>9.7799999999999994</v>
      </c>
      <c r="V1861" s="1">
        <v>13</v>
      </c>
      <c r="W1861" s="4">
        <v>55.97</v>
      </c>
      <c r="X1861" s="1">
        <v>87222</v>
      </c>
      <c r="Y1861" s="4">
        <f>DataSheet!$E1861-DataSheet!$D1861</f>
        <v>4.1400000000000006</v>
      </c>
      <c r="Z1861" s="1" t="e">
        <f t="array" aca="1" ref="Z1861" ca="1">_xludf.IFS(DataSheet!$O1861="Central","Chris",DataSheet!$O1861="East","Erin",DataSheet!$O1861="South","Sam",DataSheet!$O1861="West","William")</f>
        <v>#NAME?</v>
      </c>
    </row>
    <row r="1862" spans="1:26" ht="15.75" customHeight="1">
      <c r="A1862" s="1">
        <v>2279</v>
      </c>
      <c r="B1862" s="1" t="s">
        <v>3124</v>
      </c>
      <c r="C1862" s="1" t="s">
        <v>52</v>
      </c>
      <c r="D1862" s="1">
        <v>0.04</v>
      </c>
      <c r="E1862" s="2">
        <v>4.4800000000000004</v>
      </c>
      <c r="F1862" s="2">
        <v>2.5</v>
      </c>
      <c r="G1862" s="1" t="s">
        <v>96</v>
      </c>
      <c r="H1862" s="1" t="s">
        <v>80</v>
      </c>
      <c r="I1862" s="1" t="s">
        <v>53</v>
      </c>
      <c r="J1862" s="1" t="s">
        <v>362</v>
      </c>
      <c r="K1862" s="1" t="s">
        <v>82</v>
      </c>
      <c r="L1862" s="1" t="s">
        <v>1064</v>
      </c>
      <c r="M1862" s="3">
        <v>0.37</v>
      </c>
      <c r="N1862" s="1" t="s">
        <v>34</v>
      </c>
      <c r="O1862" s="1" t="s">
        <v>121</v>
      </c>
      <c r="P1862" s="1" t="s">
        <v>337</v>
      </c>
      <c r="Q1862" s="1" t="s">
        <v>3125</v>
      </c>
      <c r="R1862" s="1">
        <v>15601</v>
      </c>
      <c r="S1862" s="5" t="s">
        <v>3072</v>
      </c>
      <c r="T1862" s="5" t="s">
        <v>3121</v>
      </c>
      <c r="U1862" s="2">
        <v>10.32</v>
      </c>
      <c r="V1862" s="1">
        <v>7</v>
      </c>
      <c r="W1862" s="4">
        <v>35.93</v>
      </c>
      <c r="X1862" s="1">
        <v>85949</v>
      </c>
      <c r="Y1862" s="4">
        <f>DataSheet!$E1862-DataSheet!$D1862</f>
        <v>4.4400000000000004</v>
      </c>
      <c r="Z1862" s="1" t="e">
        <f t="array" aca="1" ref="Z1862" ca="1">_xludf.IFS(DataSheet!$O1862="Central","Chris",DataSheet!$O1862="East","Erin",DataSheet!$O1862="South","Sam",DataSheet!$O1862="West","William")</f>
        <v>#NAME?</v>
      </c>
    </row>
    <row r="1863" spans="1:26" ht="15.75" customHeight="1">
      <c r="A1863" s="1">
        <v>101</v>
      </c>
      <c r="B1863" s="1" t="s">
        <v>3126</v>
      </c>
      <c r="C1863" s="1" t="s">
        <v>126</v>
      </c>
      <c r="D1863" s="1">
        <v>0.1</v>
      </c>
      <c r="E1863" s="2">
        <v>19.98</v>
      </c>
      <c r="F1863" s="2">
        <v>4</v>
      </c>
      <c r="G1863" s="1" t="s">
        <v>42</v>
      </c>
      <c r="H1863" s="1" t="s">
        <v>43</v>
      </c>
      <c r="I1863" s="1" t="s">
        <v>44</v>
      </c>
      <c r="J1863" s="1" t="s">
        <v>45</v>
      </c>
      <c r="K1863" s="1" t="s">
        <v>82</v>
      </c>
      <c r="L1863" s="1" t="s">
        <v>1846</v>
      </c>
      <c r="M1863" s="3">
        <v>0.68</v>
      </c>
      <c r="N1863" s="1" t="s">
        <v>34</v>
      </c>
      <c r="O1863" s="1" t="s">
        <v>121</v>
      </c>
      <c r="P1863" s="1" t="s">
        <v>348</v>
      </c>
      <c r="Q1863" s="1" t="s">
        <v>3127</v>
      </c>
      <c r="R1863" s="1">
        <v>4005</v>
      </c>
      <c r="S1863" s="5" t="s">
        <v>3072</v>
      </c>
      <c r="T1863" s="5" t="s">
        <v>3103</v>
      </c>
      <c r="U1863" s="2">
        <v>-16.2</v>
      </c>
      <c r="V1863" s="1">
        <v>16</v>
      </c>
      <c r="W1863" s="4">
        <v>303.58999999999997</v>
      </c>
      <c r="X1863" s="1">
        <v>88205</v>
      </c>
      <c r="Y1863" s="4">
        <f>DataSheet!$E1863-DataSheet!$D1863</f>
        <v>19.88</v>
      </c>
      <c r="Z1863" s="1" t="e">
        <f t="array" aca="1" ref="Z1863" ca="1">_xludf.IFS(DataSheet!$O1863="Central","Chris",DataSheet!$O1863="East","Erin",DataSheet!$O1863="South","Sam",DataSheet!$O1863="West","William")</f>
        <v>#NAME?</v>
      </c>
    </row>
    <row r="1864" spans="1:26" ht="15.75" customHeight="1">
      <c r="A1864" s="1">
        <v>102</v>
      </c>
      <c r="B1864" s="1" t="s">
        <v>2146</v>
      </c>
      <c r="C1864" s="1" t="s">
        <v>126</v>
      </c>
      <c r="D1864" s="1">
        <v>0.1</v>
      </c>
      <c r="E1864" s="2">
        <v>19.98</v>
      </c>
      <c r="F1864" s="2">
        <v>4</v>
      </c>
      <c r="G1864" s="1" t="s">
        <v>42</v>
      </c>
      <c r="H1864" s="1" t="s">
        <v>43</v>
      </c>
      <c r="I1864" s="1" t="s">
        <v>44</v>
      </c>
      <c r="J1864" s="1" t="s">
        <v>45</v>
      </c>
      <c r="K1864" s="1" t="s">
        <v>82</v>
      </c>
      <c r="L1864" s="1" t="s">
        <v>1846</v>
      </c>
      <c r="M1864" s="3">
        <v>0.68</v>
      </c>
      <c r="N1864" s="1" t="s">
        <v>34</v>
      </c>
      <c r="O1864" s="1" t="s">
        <v>121</v>
      </c>
      <c r="P1864" s="1" t="s">
        <v>422</v>
      </c>
      <c r="Q1864" s="1" t="s">
        <v>819</v>
      </c>
      <c r="R1864" s="1">
        <v>2129</v>
      </c>
      <c r="S1864" s="5" t="s">
        <v>3072</v>
      </c>
      <c r="T1864" s="5" t="s">
        <v>3103</v>
      </c>
      <c r="U1864" s="2">
        <v>-20.25</v>
      </c>
      <c r="V1864" s="1">
        <v>65</v>
      </c>
      <c r="W1864" s="4">
        <v>1233.32</v>
      </c>
      <c r="X1864" s="1">
        <v>3397</v>
      </c>
      <c r="Y1864" s="4">
        <f>DataSheet!$E1864-DataSheet!$D1864</f>
        <v>19.88</v>
      </c>
      <c r="Z1864" s="1" t="e">
        <f t="array" aca="1" ref="Z1864" ca="1">_xludf.IFS(DataSheet!$O1864="Central","Chris",DataSheet!$O1864="East","Erin",DataSheet!$O1864="South","Sam",DataSheet!$O1864="West","William")</f>
        <v>#NAME?</v>
      </c>
    </row>
    <row r="1865" spans="1:26" ht="15.75" customHeight="1">
      <c r="A1865" s="1">
        <v>102</v>
      </c>
      <c r="B1865" s="1" t="s">
        <v>2146</v>
      </c>
      <c r="C1865" s="1" t="s">
        <v>126</v>
      </c>
      <c r="D1865" s="1">
        <v>0.09</v>
      </c>
      <c r="E1865" s="2">
        <v>2.88</v>
      </c>
      <c r="F1865" s="2">
        <v>1.49</v>
      </c>
      <c r="G1865" s="1" t="s">
        <v>42</v>
      </c>
      <c r="H1865" s="1" t="s">
        <v>43</v>
      </c>
      <c r="I1865" s="1" t="s">
        <v>53</v>
      </c>
      <c r="J1865" s="1" t="s">
        <v>81</v>
      </c>
      <c r="K1865" s="1" t="s">
        <v>82</v>
      </c>
      <c r="L1865" s="1" t="s">
        <v>3128</v>
      </c>
      <c r="M1865" s="3">
        <v>0.36</v>
      </c>
      <c r="N1865" s="1" t="s">
        <v>34</v>
      </c>
      <c r="O1865" s="1" t="s">
        <v>121</v>
      </c>
      <c r="P1865" s="1" t="s">
        <v>422</v>
      </c>
      <c r="Q1865" s="1" t="s">
        <v>819</v>
      </c>
      <c r="R1865" s="1">
        <v>2129</v>
      </c>
      <c r="S1865" s="5" t="s">
        <v>3072</v>
      </c>
      <c r="T1865" s="5" t="s">
        <v>3096</v>
      </c>
      <c r="U1865" s="2">
        <v>-3.3809999999999998</v>
      </c>
      <c r="V1865" s="1">
        <v>17</v>
      </c>
      <c r="W1865" s="4">
        <v>47.31</v>
      </c>
      <c r="X1865" s="1">
        <v>3397</v>
      </c>
      <c r="Y1865" s="4">
        <f>DataSheet!$E1865-DataSheet!$D1865</f>
        <v>2.79</v>
      </c>
      <c r="Z1865" s="1" t="e">
        <f t="array" aca="1" ref="Z1865" ca="1">_xludf.IFS(DataSheet!$O1865="Central","Chris",DataSheet!$O1865="East","Erin",DataSheet!$O1865="South","Sam",DataSheet!$O1865="West","William")</f>
        <v>#NAME?</v>
      </c>
    </row>
    <row r="1866" spans="1:26" ht="15.75" customHeight="1">
      <c r="A1866" s="1">
        <v>109</v>
      </c>
      <c r="B1866" s="1" t="s">
        <v>3129</v>
      </c>
      <c r="C1866" s="1" t="s">
        <v>126</v>
      </c>
      <c r="D1866" s="1">
        <v>0.09</v>
      </c>
      <c r="E1866" s="2">
        <v>2.88</v>
      </c>
      <c r="F1866" s="2">
        <v>1.49</v>
      </c>
      <c r="G1866" s="1" t="s">
        <v>42</v>
      </c>
      <c r="H1866" s="1" t="s">
        <v>43</v>
      </c>
      <c r="I1866" s="1" t="s">
        <v>53</v>
      </c>
      <c r="J1866" s="1" t="s">
        <v>81</v>
      </c>
      <c r="K1866" s="1" t="s">
        <v>82</v>
      </c>
      <c r="L1866" s="1" t="s">
        <v>3128</v>
      </c>
      <c r="M1866" s="3">
        <v>0.36</v>
      </c>
      <c r="N1866" s="1" t="s">
        <v>34</v>
      </c>
      <c r="O1866" s="1" t="s">
        <v>121</v>
      </c>
      <c r="P1866" s="1" t="s">
        <v>415</v>
      </c>
      <c r="Q1866" s="1" t="s">
        <v>3130</v>
      </c>
      <c r="R1866" s="1">
        <v>7644</v>
      </c>
      <c r="S1866" s="5" t="s">
        <v>3072</v>
      </c>
      <c r="T1866" s="5" t="s">
        <v>3096</v>
      </c>
      <c r="U1866" s="2">
        <v>-2.7048000000000001</v>
      </c>
      <c r="V1866" s="1">
        <v>4</v>
      </c>
      <c r="W1866" s="4">
        <v>11.13</v>
      </c>
      <c r="X1866" s="1">
        <v>88205</v>
      </c>
      <c r="Y1866" s="4">
        <f>DataSheet!$E1866-DataSheet!$D1866</f>
        <v>2.79</v>
      </c>
      <c r="Z1866" s="1" t="e">
        <f t="array" aca="1" ref="Z1866" ca="1">_xludf.IFS(DataSheet!$O1866="Central","Chris",DataSheet!$O1866="East","Erin",DataSheet!$O1866="South","Sam",DataSheet!$O1866="West","William")</f>
        <v>#NAME?</v>
      </c>
    </row>
    <row r="1867" spans="1:26" ht="15.75" customHeight="1">
      <c r="A1867" s="1">
        <v>522</v>
      </c>
      <c r="B1867" s="1" t="s">
        <v>3131</v>
      </c>
      <c r="C1867" s="1" t="s">
        <v>126</v>
      </c>
      <c r="D1867" s="1">
        <v>0.02</v>
      </c>
      <c r="E1867" s="2">
        <v>150.97999999999999</v>
      </c>
      <c r="F1867" s="2">
        <v>13.99</v>
      </c>
      <c r="G1867" s="1" t="s">
        <v>96</v>
      </c>
      <c r="H1867" s="1" t="s">
        <v>29</v>
      </c>
      <c r="I1867" s="1" t="s">
        <v>44</v>
      </c>
      <c r="J1867" s="1" t="s">
        <v>62</v>
      </c>
      <c r="K1867" s="1" t="s">
        <v>154</v>
      </c>
      <c r="L1867" s="1" t="s">
        <v>813</v>
      </c>
      <c r="M1867" s="3">
        <v>0.38</v>
      </c>
      <c r="N1867" s="1" t="s">
        <v>34</v>
      </c>
      <c r="O1867" s="1" t="s">
        <v>65</v>
      </c>
      <c r="P1867" s="1" t="s">
        <v>149</v>
      </c>
      <c r="Q1867" s="1" t="s">
        <v>877</v>
      </c>
      <c r="R1867" s="1">
        <v>97756</v>
      </c>
      <c r="S1867" s="5" t="s">
        <v>3072</v>
      </c>
      <c r="T1867" s="5" t="s">
        <v>3103</v>
      </c>
      <c r="U1867" s="2">
        <v>26.1</v>
      </c>
      <c r="V1867" s="1">
        <v>3</v>
      </c>
      <c r="W1867" s="4">
        <v>480.37</v>
      </c>
      <c r="X1867" s="1">
        <v>89327</v>
      </c>
      <c r="Y1867" s="4">
        <f>DataSheet!$E1867-DataSheet!$D1867</f>
        <v>150.95999999999998</v>
      </c>
      <c r="Z1867" s="1" t="e">
        <f t="array" aca="1" ref="Z1867" ca="1">_xludf.IFS(DataSheet!$O1867="Central","Chris",DataSheet!$O1867="East","Erin",DataSheet!$O1867="South","Sam",DataSheet!$O1867="West","William")</f>
        <v>#NAME?</v>
      </c>
    </row>
    <row r="1868" spans="1:26" ht="15.75" customHeight="1">
      <c r="A1868" s="1">
        <v>522</v>
      </c>
      <c r="B1868" s="1" t="s">
        <v>3131</v>
      </c>
      <c r="C1868" s="1" t="s">
        <v>126</v>
      </c>
      <c r="D1868" s="1">
        <v>0.1</v>
      </c>
      <c r="E1868" s="2">
        <v>5.43</v>
      </c>
      <c r="F1868" s="2">
        <v>0.95</v>
      </c>
      <c r="G1868" s="1" t="s">
        <v>42</v>
      </c>
      <c r="H1868" s="1" t="s">
        <v>29</v>
      </c>
      <c r="I1868" s="1" t="s">
        <v>53</v>
      </c>
      <c r="J1868" s="1" t="s">
        <v>97</v>
      </c>
      <c r="K1868" s="1" t="s">
        <v>55</v>
      </c>
      <c r="L1868" s="1" t="s">
        <v>2383</v>
      </c>
      <c r="M1868" s="3">
        <v>0.36</v>
      </c>
      <c r="N1868" s="1" t="s">
        <v>34</v>
      </c>
      <c r="O1868" s="1" t="s">
        <v>65</v>
      </c>
      <c r="P1868" s="1" t="s">
        <v>149</v>
      </c>
      <c r="Q1868" s="1" t="s">
        <v>877</v>
      </c>
      <c r="R1868" s="1">
        <v>97756</v>
      </c>
      <c r="S1868" s="5" t="s">
        <v>3072</v>
      </c>
      <c r="T1868" s="5" t="s">
        <v>3103</v>
      </c>
      <c r="U1868" s="2">
        <v>-2.58</v>
      </c>
      <c r="V1868" s="1">
        <v>1</v>
      </c>
      <c r="W1868" s="4">
        <v>5.76</v>
      </c>
      <c r="X1868" s="1">
        <v>89327</v>
      </c>
      <c r="Y1868" s="4">
        <f>DataSheet!$E1868-DataSheet!$D1868</f>
        <v>5.33</v>
      </c>
      <c r="Z1868" s="1" t="e">
        <f t="array" aca="1" ref="Z1868" ca="1">_xludf.IFS(DataSheet!$O1868="Central","Chris",DataSheet!$O1868="East","Erin",DataSheet!$O1868="South","Sam",DataSheet!$O1868="West","William")</f>
        <v>#NAME?</v>
      </c>
    </row>
    <row r="1869" spans="1:26" ht="15.75" customHeight="1">
      <c r="A1869" s="1">
        <v>522</v>
      </c>
      <c r="B1869" s="1" t="s">
        <v>3131</v>
      </c>
      <c r="C1869" s="1" t="s">
        <v>126</v>
      </c>
      <c r="D1869" s="1">
        <v>0.01</v>
      </c>
      <c r="E1869" s="2">
        <v>179.29</v>
      </c>
      <c r="F1869" s="2">
        <v>29.21</v>
      </c>
      <c r="G1869" s="1" t="s">
        <v>28</v>
      </c>
      <c r="H1869" s="1" t="s">
        <v>29</v>
      </c>
      <c r="I1869" s="1" t="s">
        <v>30</v>
      </c>
      <c r="J1869" s="1" t="s">
        <v>31</v>
      </c>
      <c r="K1869" s="1" t="s">
        <v>32</v>
      </c>
      <c r="L1869" s="1" t="s">
        <v>565</v>
      </c>
      <c r="M1869" s="3">
        <v>0.74</v>
      </c>
      <c r="N1869" s="1" t="s">
        <v>34</v>
      </c>
      <c r="O1869" s="1" t="s">
        <v>65</v>
      </c>
      <c r="P1869" s="1" t="s">
        <v>149</v>
      </c>
      <c r="Q1869" s="1" t="s">
        <v>877</v>
      </c>
      <c r="R1869" s="1">
        <v>97756</v>
      </c>
      <c r="S1869" s="5" t="s">
        <v>3072</v>
      </c>
      <c r="T1869" s="5" t="s">
        <v>3096</v>
      </c>
      <c r="U1869" s="2">
        <v>2800.12</v>
      </c>
      <c r="V1869" s="1">
        <v>21</v>
      </c>
      <c r="W1869" s="4">
        <v>3112.13</v>
      </c>
      <c r="X1869" s="1">
        <v>89327</v>
      </c>
      <c r="Y1869" s="4">
        <f>DataSheet!$E1869-DataSheet!$D1869</f>
        <v>179.28</v>
      </c>
      <c r="Z1869" s="1" t="e">
        <f t="array" aca="1" ref="Z1869" ca="1">_xludf.IFS(DataSheet!$O1869="Central","Chris",DataSheet!$O1869="East","Erin",DataSheet!$O1869="South","Sam",DataSheet!$O1869="West","William")</f>
        <v>#NAME?</v>
      </c>
    </row>
    <row r="1870" spans="1:26" ht="15.75" customHeight="1">
      <c r="A1870" s="1">
        <v>445</v>
      </c>
      <c r="B1870" s="1" t="s">
        <v>2250</v>
      </c>
      <c r="C1870" s="1" t="s">
        <v>41</v>
      </c>
      <c r="D1870" s="1">
        <v>0.09</v>
      </c>
      <c r="E1870" s="2">
        <v>200.98</v>
      </c>
      <c r="F1870" s="2">
        <v>55.96</v>
      </c>
      <c r="G1870" s="1" t="s">
        <v>28</v>
      </c>
      <c r="H1870" s="1" t="s">
        <v>29</v>
      </c>
      <c r="I1870" s="1" t="s">
        <v>30</v>
      </c>
      <c r="J1870" s="1" t="s">
        <v>127</v>
      </c>
      <c r="K1870" s="1" t="s">
        <v>32</v>
      </c>
      <c r="L1870" s="1" t="s">
        <v>1718</v>
      </c>
      <c r="M1870" s="3">
        <v>0.75</v>
      </c>
      <c r="N1870" s="1" t="s">
        <v>34</v>
      </c>
      <c r="O1870" s="1" t="s">
        <v>57</v>
      </c>
      <c r="P1870" s="1" t="s">
        <v>143</v>
      </c>
      <c r="Q1870" s="1" t="s">
        <v>1438</v>
      </c>
      <c r="R1870" s="1">
        <v>68701</v>
      </c>
      <c r="S1870" s="5" t="s">
        <v>3096</v>
      </c>
      <c r="T1870" s="5" t="s">
        <v>3103</v>
      </c>
      <c r="U1870" s="2">
        <v>-512.87199999999996</v>
      </c>
      <c r="V1870" s="1">
        <v>9</v>
      </c>
      <c r="W1870" s="4">
        <v>1766.68</v>
      </c>
      <c r="X1870" s="1">
        <v>88084</v>
      </c>
      <c r="Y1870" s="4">
        <f>DataSheet!$E1870-DataSheet!$D1870</f>
        <v>200.89</v>
      </c>
      <c r="Z1870" s="1" t="e">
        <f t="array" aca="1" ref="Z1870" ca="1">_xludf.IFS(DataSheet!$O1870="Central","Chris",DataSheet!$O1870="East","Erin",DataSheet!$O1870="South","Sam",DataSheet!$O1870="West","William")</f>
        <v>#NAME?</v>
      </c>
    </row>
    <row r="1871" spans="1:26" ht="15.75" customHeight="1">
      <c r="A1871" s="1">
        <v>445</v>
      </c>
      <c r="B1871" s="1" t="s">
        <v>2250</v>
      </c>
      <c r="C1871" s="1" t="s">
        <v>41</v>
      </c>
      <c r="D1871" s="1">
        <v>0.09</v>
      </c>
      <c r="E1871" s="2">
        <v>2.78</v>
      </c>
      <c r="F1871" s="2">
        <v>0.97</v>
      </c>
      <c r="G1871" s="1" t="s">
        <v>42</v>
      </c>
      <c r="H1871" s="1" t="s">
        <v>29</v>
      </c>
      <c r="I1871" s="1" t="s">
        <v>53</v>
      </c>
      <c r="J1871" s="1" t="s">
        <v>54</v>
      </c>
      <c r="K1871" s="1" t="s">
        <v>55</v>
      </c>
      <c r="L1871" s="1" t="s">
        <v>3132</v>
      </c>
      <c r="M1871" s="3">
        <v>0.59</v>
      </c>
      <c r="N1871" s="1" t="s">
        <v>34</v>
      </c>
      <c r="O1871" s="1" t="s">
        <v>57</v>
      </c>
      <c r="P1871" s="1" t="s">
        <v>143</v>
      </c>
      <c r="Q1871" s="1" t="s">
        <v>1438</v>
      </c>
      <c r="R1871" s="1">
        <v>68701</v>
      </c>
      <c r="S1871" s="5" t="s">
        <v>3096</v>
      </c>
      <c r="T1871" s="5" t="s">
        <v>3103</v>
      </c>
      <c r="U1871" s="2">
        <v>-3.7839999999999998</v>
      </c>
      <c r="V1871" s="1">
        <v>11</v>
      </c>
      <c r="W1871" s="4">
        <v>29.02</v>
      </c>
      <c r="X1871" s="1">
        <v>88084</v>
      </c>
      <c r="Y1871" s="4">
        <f>DataSheet!$E1871-DataSheet!$D1871</f>
        <v>2.69</v>
      </c>
      <c r="Z1871" s="1" t="e">
        <f t="array" aca="1" ref="Z1871" ca="1">_xludf.IFS(DataSheet!$O1871="Central","Chris",DataSheet!$O1871="East","Erin",DataSheet!$O1871="South","Sam",DataSheet!$O1871="West","William")</f>
        <v>#NAME?</v>
      </c>
    </row>
    <row r="1872" spans="1:26" ht="15.75" customHeight="1">
      <c r="A1872" s="1">
        <v>2333</v>
      </c>
      <c r="B1872" s="1" t="s">
        <v>3133</v>
      </c>
      <c r="C1872" s="1" t="s">
        <v>41</v>
      </c>
      <c r="D1872" s="1">
        <v>0.06</v>
      </c>
      <c r="E1872" s="2">
        <v>180.98</v>
      </c>
      <c r="F1872" s="2">
        <v>26.2</v>
      </c>
      <c r="G1872" s="1" t="s">
        <v>28</v>
      </c>
      <c r="H1872" s="1" t="s">
        <v>29</v>
      </c>
      <c r="I1872" s="1" t="s">
        <v>30</v>
      </c>
      <c r="J1872" s="1" t="s">
        <v>119</v>
      </c>
      <c r="K1872" s="1" t="s">
        <v>63</v>
      </c>
      <c r="L1872" s="1" t="s">
        <v>2394</v>
      </c>
      <c r="M1872" s="3">
        <v>0.59</v>
      </c>
      <c r="N1872" s="1" t="s">
        <v>34</v>
      </c>
      <c r="O1872" s="1" t="s">
        <v>57</v>
      </c>
      <c r="P1872" s="1" t="s">
        <v>375</v>
      </c>
      <c r="Q1872" s="1" t="s">
        <v>3134</v>
      </c>
      <c r="R1872" s="1">
        <v>54302</v>
      </c>
      <c r="S1872" s="5" t="s">
        <v>3096</v>
      </c>
      <c r="T1872" s="5" t="s">
        <v>3103</v>
      </c>
      <c r="U1872" s="2">
        <v>-122.235</v>
      </c>
      <c r="V1872" s="1">
        <v>1</v>
      </c>
      <c r="W1872" s="4">
        <v>191.73</v>
      </c>
      <c r="X1872" s="1">
        <v>89611</v>
      </c>
      <c r="Y1872" s="4">
        <f>DataSheet!$E1872-DataSheet!$D1872</f>
        <v>180.92</v>
      </c>
      <c r="Z1872" s="1" t="e">
        <f t="array" aca="1" ref="Z1872" ca="1">_xludf.IFS(DataSheet!$O1872="Central","Chris",DataSheet!$O1872="East","Erin",DataSheet!$O1872="South","Sam",DataSheet!$O1872="West","William")</f>
        <v>#NAME?</v>
      </c>
    </row>
    <row r="1873" spans="1:26" ht="15.75" customHeight="1">
      <c r="A1873" s="1">
        <v>1548</v>
      </c>
      <c r="B1873" s="1" t="s">
        <v>3135</v>
      </c>
      <c r="C1873" s="1" t="s">
        <v>52</v>
      </c>
      <c r="D1873" s="1">
        <v>0</v>
      </c>
      <c r="E1873" s="2">
        <v>599.99</v>
      </c>
      <c r="F1873" s="2">
        <v>24.49</v>
      </c>
      <c r="G1873" s="1" t="s">
        <v>42</v>
      </c>
      <c r="H1873" s="1" t="s">
        <v>103</v>
      </c>
      <c r="I1873" s="1" t="s">
        <v>44</v>
      </c>
      <c r="J1873" s="1" t="s">
        <v>70</v>
      </c>
      <c r="K1873" s="1" t="s">
        <v>71</v>
      </c>
      <c r="L1873" s="1" t="s">
        <v>3136</v>
      </c>
      <c r="M1873" s="3">
        <v>0.44</v>
      </c>
      <c r="N1873" s="1" t="s">
        <v>34</v>
      </c>
      <c r="O1873" s="1" t="s">
        <v>57</v>
      </c>
      <c r="P1873" s="1" t="s">
        <v>58</v>
      </c>
      <c r="Q1873" s="1" t="s">
        <v>2563</v>
      </c>
      <c r="R1873" s="1">
        <v>47374</v>
      </c>
      <c r="S1873" s="5" t="s">
        <v>3096</v>
      </c>
      <c r="T1873" s="5" t="s">
        <v>3083</v>
      </c>
      <c r="U1873" s="2">
        <v>-367.16500000000002</v>
      </c>
      <c r="V1873" s="1">
        <v>18</v>
      </c>
      <c r="W1873" s="4">
        <v>11015.82</v>
      </c>
      <c r="X1873" s="1">
        <v>88487</v>
      </c>
      <c r="Y1873" s="4">
        <f>DataSheet!$E1873-DataSheet!$D1873</f>
        <v>599.99</v>
      </c>
      <c r="Z1873" s="1" t="e">
        <f t="array" aca="1" ref="Z1873" ca="1">_xludf.IFS(DataSheet!$O1873="Central","Chris",DataSheet!$O1873="East","Erin",DataSheet!$O1873="South","Sam",DataSheet!$O1873="West","William")</f>
        <v>#NAME?</v>
      </c>
    </row>
    <row r="1874" spans="1:26" ht="15.75" customHeight="1">
      <c r="A1874" s="1">
        <v>2215</v>
      </c>
      <c r="B1874" s="1" t="s">
        <v>3137</v>
      </c>
      <c r="C1874" s="1" t="s">
        <v>52</v>
      </c>
      <c r="D1874" s="1">
        <v>7.0000000000000007E-2</v>
      </c>
      <c r="E1874" s="2">
        <v>3.28</v>
      </c>
      <c r="F1874" s="2">
        <v>3.97</v>
      </c>
      <c r="G1874" s="1" t="s">
        <v>42</v>
      </c>
      <c r="H1874" s="1" t="s">
        <v>103</v>
      </c>
      <c r="I1874" s="1" t="s">
        <v>53</v>
      </c>
      <c r="J1874" s="1" t="s">
        <v>54</v>
      </c>
      <c r="K1874" s="1" t="s">
        <v>55</v>
      </c>
      <c r="L1874" s="1" t="s">
        <v>385</v>
      </c>
      <c r="M1874" s="3">
        <v>0.56000000000000005</v>
      </c>
      <c r="N1874" s="1" t="s">
        <v>34</v>
      </c>
      <c r="O1874" s="1" t="s">
        <v>121</v>
      </c>
      <c r="P1874" s="1" t="s">
        <v>334</v>
      </c>
      <c r="Q1874" s="1" t="s">
        <v>3138</v>
      </c>
      <c r="R1874" s="1">
        <v>44646</v>
      </c>
      <c r="S1874" s="5" t="s">
        <v>3096</v>
      </c>
      <c r="T1874" s="5" t="s">
        <v>3096</v>
      </c>
      <c r="U1874" s="2">
        <v>-22.175999999999998</v>
      </c>
      <c r="V1874" s="1">
        <v>4</v>
      </c>
      <c r="W1874" s="4">
        <v>14.76</v>
      </c>
      <c r="X1874" s="1">
        <v>90314</v>
      </c>
      <c r="Y1874" s="4">
        <f>DataSheet!$E1874-DataSheet!$D1874</f>
        <v>3.21</v>
      </c>
      <c r="Z1874" s="1" t="e">
        <f t="array" aca="1" ref="Z1874" ca="1">_xludf.IFS(DataSheet!$O1874="Central","Chris",DataSheet!$O1874="East","Erin",DataSheet!$O1874="South","Sam",DataSheet!$O1874="West","William")</f>
        <v>#NAME?</v>
      </c>
    </row>
    <row r="1875" spans="1:26" ht="15.75" customHeight="1">
      <c r="A1875" s="1">
        <v>2216</v>
      </c>
      <c r="B1875" s="1" t="s">
        <v>3139</v>
      </c>
      <c r="C1875" s="1" t="s">
        <v>52</v>
      </c>
      <c r="D1875" s="1">
        <v>0.02</v>
      </c>
      <c r="E1875" s="2">
        <v>256.99</v>
      </c>
      <c r="F1875" s="2">
        <v>11.25</v>
      </c>
      <c r="G1875" s="1" t="s">
        <v>42</v>
      </c>
      <c r="H1875" s="1" t="s">
        <v>103</v>
      </c>
      <c r="I1875" s="1" t="s">
        <v>44</v>
      </c>
      <c r="J1875" s="1" t="s">
        <v>45</v>
      </c>
      <c r="K1875" s="1" t="s">
        <v>82</v>
      </c>
      <c r="L1875" s="1" t="s">
        <v>2771</v>
      </c>
      <c r="M1875" s="3">
        <v>0.51</v>
      </c>
      <c r="N1875" s="1" t="s">
        <v>34</v>
      </c>
      <c r="O1875" s="1" t="s">
        <v>121</v>
      </c>
      <c r="P1875" s="1" t="s">
        <v>334</v>
      </c>
      <c r="Q1875" s="1" t="s">
        <v>2240</v>
      </c>
      <c r="R1875" s="1">
        <v>44256</v>
      </c>
      <c r="S1875" s="5" t="s">
        <v>3096</v>
      </c>
      <c r="T1875" s="5" t="s">
        <v>3140</v>
      </c>
      <c r="U1875" s="2">
        <v>-214.10400000000001</v>
      </c>
      <c r="V1875" s="1">
        <v>3</v>
      </c>
      <c r="W1875" s="4">
        <v>808.44</v>
      </c>
      <c r="X1875" s="1">
        <v>90314</v>
      </c>
      <c r="Y1875" s="4">
        <f>DataSheet!$E1875-DataSheet!$D1875</f>
        <v>256.97000000000003</v>
      </c>
      <c r="Z1875" s="1" t="e">
        <f t="array" aca="1" ref="Z1875" ca="1">_xludf.IFS(DataSheet!$O1875="Central","Chris",DataSheet!$O1875="East","Erin",DataSheet!$O1875="South","Sam",DataSheet!$O1875="West","William")</f>
        <v>#NAME?</v>
      </c>
    </row>
    <row r="1876" spans="1:26" ht="15.75" customHeight="1">
      <c r="A1876" s="1">
        <v>2216</v>
      </c>
      <c r="B1876" s="1" t="s">
        <v>3139</v>
      </c>
      <c r="C1876" s="1" t="s">
        <v>52</v>
      </c>
      <c r="D1876" s="1">
        <v>0.01</v>
      </c>
      <c r="E1876" s="2">
        <v>6.48</v>
      </c>
      <c r="F1876" s="2">
        <v>5.14</v>
      </c>
      <c r="G1876" s="1" t="s">
        <v>42</v>
      </c>
      <c r="H1876" s="1" t="s">
        <v>103</v>
      </c>
      <c r="I1876" s="1" t="s">
        <v>53</v>
      </c>
      <c r="J1876" s="1" t="s">
        <v>97</v>
      </c>
      <c r="K1876" s="1" t="s">
        <v>82</v>
      </c>
      <c r="L1876" s="1" t="s">
        <v>1829</v>
      </c>
      <c r="M1876" s="3">
        <v>0.37</v>
      </c>
      <c r="N1876" s="1" t="s">
        <v>34</v>
      </c>
      <c r="O1876" s="1" t="s">
        <v>121</v>
      </c>
      <c r="P1876" s="1" t="s">
        <v>334</v>
      </c>
      <c r="Q1876" s="1" t="s">
        <v>2240</v>
      </c>
      <c r="R1876" s="1">
        <v>44256</v>
      </c>
      <c r="S1876" s="5" t="s">
        <v>3096</v>
      </c>
      <c r="T1876" s="5" t="s">
        <v>3083</v>
      </c>
      <c r="U1876" s="2">
        <v>-26.936</v>
      </c>
      <c r="V1876" s="1">
        <v>10</v>
      </c>
      <c r="W1876" s="4">
        <v>67.41</v>
      </c>
      <c r="X1876" s="1">
        <v>90314</v>
      </c>
      <c r="Y1876" s="4">
        <f>DataSheet!$E1876-DataSheet!$D1876</f>
        <v>6.4700000000000006</v>
      </c>
      <c r="Z1876" s="1" t="e">
        <f t="array" aca="1" ref="Z1876" ca="1">_xludf.IFS(DataSheet!$O1876="Central","Chris",DataSheet!$O1876="East","Erin",DataSheet!$O1876="South","Sam",DataSheet!$O1876="West","William")</f>
        <v>#NAME?</v>
      </c>
    </row>
    <row r="1877" spans="1:26" ht="15.75" customHeight="1">
      <c r="A1877" s="1">
        <v>2352</v>
      </c>
      <c r="B1877" s="1" t="s">
        <v>3094</v>
      </c>
      <c r="C1877" s="1" t="s">
        <v>79</v>
      </c>
      <c r="D1877" s="1">
        <v>0.09</v>
      </c>
      <c r="E1877" s="2">
        <v>71.37</v>
      </c>
      <c r="F1877" s="2">
        <v>69</v>
      </c>
      <c r="G1877" s="1" t="s">
        <v>42</v>
      </c>
      <c r="H1877" s="1" t="s">
        <v>80</v>
      </c>
      <c r="I1877" s="1" t="s">
        <v>30</v>
      </c>
      <c r="J1877" s="1" t="s">
        <v>31</v>
      </c>
      <c r="K1877" s="1" t="s">
        <v>71</v>
      </c>
      <c r="L1877" s="1" t="s">
        <v>1074</v>
      </c>
      <c r="M1877" s="3">
        <v>0.68</v>
      </c>
      <c r="N1877" s="1" t="s">
        <v>34</v>
      </c>
      <c r="O1877" s="1" t="s">
        <v>121</v>
      </c>
      <c r="P1877" s="1" t="s">
        <v>437</v>
      </c>
      <c r="Q1877" s="1" t="s">
        <v>3095</v>
      </c>
      <c r="R1877" s="1">
        <v>21501</v>
      </c>
      <c r="S1877" s="5" t="s">
        <v>3096</v>
      </c>
      <c r="T1877" s="5" t="s">
        <v>3103</v>
      </c>
      <c r="U1877" s="2">
        <v>-1537.1356000000001</v>
      </c>
      <c r="V1877" s="1">
        <v>19</v>
      </c>
      <c r="W1877" s="4">
        <v>1302.98</v>
      </c>
      <c r="X1877" s="1">
        <v>86166</v>
      </c>
      <c r="Y1877" s="4">
        <f>DataSheet!$E1877-DataSheet!$D1877</f>
        <v>71.28</v>
      </c>
      <c r="Z1877" s="1" t="e">
        <f t="array" aca="1" ref="Z1877" ca="1">_xludf.IFS(DataSheet!$O1877="Central","Chris",DataSheet!$O1877="East","Erin",DataSheet!$O1877="South","Sam",DataSheet!$O1877="West","William")</f>
        <v>#NAME?</v>
      </c>
    </row>
    <row r="1878" spans="1:26" ht="15.75" customHeight="1">
      <c r="A1878" s="1">
        <v>2044</v>
      </c>
      <c r="B1878" s="1" t="s">
        <v>3141</v>
      </c>
      <c r="C1878" s="1" t="s">
        <v>52</v>
      </c>
      <c r="D1878" s="1">
        <v>0.09</v>
      </c>
      <c r="E1878" s="2">
        <v>20.99</v>
      </c>
      <c r="F1878" s="2">
        <v>2.5</v>
      </c>
      <c r="G1878" s="1" t="s">
        <v>42</v>
      </c>
      <c r="H1878" s="1" t="s">
        <v>103</v>
      </c>
      <c r="I1878" s="1" t="s">
        <v>44</v>
      </c>
      <c r="J1878" s="1" t="s">
        <v>145</v>
      </c>
      <c r="K1878" s="1" t="s">
        <v>55</v>
      </c>
      <c r="L1878" s="1" t="s">
        <v>1252</v>
      </c>
      <c r="M1878" s="3">
        <v>0.81</v>
      </c>
      <c r="N1878" s="1" t="s">
        <v>34</v>
      </c>
      <c r="O1878" s="1" t="s">
        <v>35</v>
      </c>
      <c r="P1878" s="1" t="s">
        <v>48</v>
      </c>
      <c r="Q1878" s="1" t="s">
        <v>3142</v>
      </c>
      <c r="R1878" s="1">
        <v>72756</v>
      </c>
      <c r="S1878" s="5" t="s">
        <v>3103</v>
      </c>
      <c r="T1878" s="5" t="s">
        <v>3143</v>
      </c>
      <c r="U1878" s="2">
        <v>-136.12200000000001</v>
      </c>
      <c r="V1878" s="1">
        <v>6</v>
      </c>
      <c r="W1878" s="4">
        <v>100.11</v>
      </c>
      <c r="X1878" s="1">
        <v>88692</v>
      </c>
      <c r="Y1878" s="4">
        <f>DataSheet!$E1878-DataSheet!$D1878</f>
        <v>20.9</v>
      </c>
      <c r="Z1878" s="1" t="e">
        <f t="array" aca="1" ref="Z1878" ca="1">_xludf.IFS(DataSheet!$O1878="Central","Chris",DataSheet!$O1878="East","Erin",DataSheet!$O1878="South","Sam",DataSheet!$O1878="West","William")</f>
        <v>#NAME?</v>
      </c>
    </row>
    <row r="1879" spans="1:26" ht="15.75" customHeight="1">
      <c r="A1879" s="1">
        <v>3325</v>
      </c>
      <c r="B1879" s="1" t="s">
        <v>2403</v>
      </c>
      <c r="C1879" s="1" t="s">
        <v>52</v>
      </c>
      <c r="D1879" s="1">
        <v>0</v>
      </c>
      <c r="E1879" s="2">
        <v>8.74</v>
      </c>
      <c r="F1879" s="2">
        <v>8.2899999999999991</v>
      </c>
      <c r="G1879" s="1" t="s">
        <v>42</v>
      </c>
      <c r="H1879" s="1" t="s">
        <v>43</v>
      </c>
      <c r="I1879" s="1" t="s">
        <v>53</v>
      </c>
      <c r="J1879" s="1" t="s">
        <v>362</v>
      </c>
      <c r="K1879" s="1" t="s">
        <v>82</v>
      </c>
      <c r="L1879" s="1" t="s">
        <v>461</v>
      </c>
      <c r="M1879" s="3">
        <v>0.38</v>
      </c>
      <c r="N1879" s="1" t="s">
        <v>34</v>
      </c>
      <c r="O1879" s="1" t="s">
        <v>65</v>
      </c>
      <c r="P1879" s="1" t="s">
        <v>149</v>
      </c>
      <c r="Q1879" s="1" t="s">
        <v>2405</v>
      </c>
      <c r="R1879" s="1">
        <v>97420</v>
      </c>
      <c r="S1879" s="5" t="s">
        <v>3103</v>
      </c>
      <c r="T1879" s="5" t="s">
        <v>3121</v>
      </c>
      <c r="U1879" s="2">
        <v>-79.400000000000006</v>
      </c>
      <c r="V1879" s="1">
        <v>14</v>
      </c>
      <c r="W1879" s="4">
        <v>131.62</v>
      </c>
      <c r="X1879" s="1">
        <v>90986</v>
      </c>
      <c r="Y1879" s="4">
        <f>DataSheet!$E1879-DataSheet!$D1879</f>
        <v>8.74</v>
      </c>
      <c r="Z1879" s="1" t="e">
        <f t="array" aca="1" ref="Z1879" ca="1">_xludf.IFS(DataSheet!$O1879="Central","Chris",DataSheet!$O1879="East","Erin",DataSheet!$O1879="South","Sam",DataSheet!$O1879="West","William")</f>
        <v>#NAME?</v>
      </c>
    </row>
    <row r="1880" spans="1:26" ht="15.75" customHeight="1">
      <c r="A1880" s="1">
        <v>721</v>
      </c>
      <c r="B1880" s="1" t="s">
        <v>2248</v>
      </c>
      <c r="C1880" s="1" t="s">
        <v>79</v>
      </c>
      <c r="D1880" s="1">
        <v>0.04</v>
      </c>
      <c r="E1880" s="2">
        <v>10.64</v>
      </c>
      <c r="F1880" s="2">
        <v>5.16</v>
      </c>
      <c r="G1880" s="1" t="s">
        <v>42</v>
      </c>
      <c r="H1880" s="1" t="s">
        <v>103</v>
      </c>
      <c r="I1880" s="1" t="s">
        <v>30</v>
      </c>
      <c r="J1880" s="1" t="s">
        <v>136</v>
      </c>
      <c r="K1880" s="1" t="s">
        <v>82</v>
      </c>
      <c r="L1880" s="1" t="s">
        <v>1934</v>
      </c>
      <c r="M1880" s="3">
        <v>0.56999999999999995</v>
      </c>
      <c r="N1880" s="1" t="s">
        <v>34</v>
      </c>
      <c r="O1880" s="1" t="s">
        <v>57</v>
      </c>
      <c r="P1880" s="1" t="s">
        <v>58</v>
      </c>
      <c r="Q1880" s="1" t="s">
        <v>2249</v>
      </c>
      <c r="R1880" s="1">
        <v>46041</v>
      </c>
      <c r="S1880" s="5" t="s">
        <v>3103</v>
      </c>
      <c r="T1880" s="5" t="s">
        <v>3083</v>
      </c>
      <c r="U1880" s="2">
        <v>24.096</v>
      </c>
      <c r="V1880" s="1">
        <v>6</v>
      </c>
      <c r="W1880" s="4">
        <v>66.900000000000006</v>
      </c>
      <c r="X1880" s="1">
        <v>91053</v>
      </c>
      <c r="Y1880" s="4">
        <f>DataSheet!$E1880-DataSheet!$D1880</f>
        <v>10.600000000000001</v>
      </c>
      <c r="Z1880" s="1" t="e">
        <f t="array" aca="1" ref="Z1880" ca="1">_xludf.IFS(DataSheet!$O1880="Central","Chris",DataSheet!$O1880="East","Erin",DataSheet!$O1880="South","Sam",DataSheet!$O1880="West","William")</f>
        <v>#NAME?</v>
      </c>
    </row>
    <row r="1881" spans="1:26" ht="15.75" customHeight="1">
      <c r="A1881" s="1">
        <v>721</v>
      </c>
      <c r="B1881" s="1" t="s">
        <v>2248</v>
      </c>
      <c r="C1881" s="1" t="s">
        <v>79</v>
      </c>
      <c r="D1881" s="1">
        <v>0.03</v>
      </c>
      <c r="E1881" s="2">
        <v>2.78</v>
      </c>
      <c r="F1881" s="2">
        <v>1.34</v>
      </c>
      <c r="G1881" s="1" t="s">
        <v>96</v>
      </c>
      <c r="H1881" s="1" t="s">
        <v>103</v>
      </c>
      <c r="I1881" s="1" t="s">
        <v>53</v>
      </c>
      <c r="J1881" s="1" t="s">
        <v>54</v>
      </c>
      <c r="K1881" s="1" t="s">
        <v>55</v>
      </c>
      <c r="L1881" s="1" t="s">
        <v>3144</v>
      </c>
      <c r="M1881" s="3">
        <v>0.45</v>
      </c>
      <c r="N1881" s="1" t="s">
        <v>34</v>
      </c>
      <c r="O1881" s="1" t="s">
        <v>57</v>
      </c>
      <c r="P1881" s="1" t="s">
        <v>58</v>
      </c>
      <c r="Q1881" s="1" t="s">
        <v>2249</v>
      </c>
      <c r="R1881" s="1">
        <v>46041</v>
      </c>
      <c r="S1881" s="5" t="s">
        <v>3103</v>
      </c>
      <c r="T1881" s="5" t="s">
        <v>3121</v>
      </c>
      <c r="U1881" s="2">
        <v>6.9720000000000004</v>
      </c>
      <c r="V1881" s="1">
        <v>15</v>
      </c>
      <c r="W1881" s="4">
        <v>43.13</v>
      </c>
      <c r="X1881" s="1">
        <v>91053</v>
      </c>
      <c r="Y1881" s="4">
        <f>DataSheet!$E1881-DataSheet!$D1881</f>
        <v>2.75</v>
      </c>
      <c r="Z1881" s="1" t="e">
        <f t="array" aca="1" ref="Z1881" ca="1">_xludf.IFS(DataSheet!$O1881="Central","Chris",DataSheet!$O1881="East","Erin",DataSheet!$O1881="South","Sam",DataSheet!$O1881="West","William")</f>
        <v>#NAME?</v>
      </c>
    </row>
    <row r="1882" spans="1:26" ht="15.75" customHeight="1">
      <c r="A1882" s="1">
        <v>3084</v>
      </c>
      <c r="B1882" s="1" t="s">
        <v>2353</v>
      </c>
      <c r="C1882" s="1" t="s">
        <v>79</v>
      </c>
      <c r="D1882" s="1">
        <v>0.01</v>
      </c>
      <c r="E1882" s="2">
        <v>7.1</v>
      </c>
      <c r="F1882" s="2">
        <v>6.05</v>
      </c>
      <c r="G1882" s="1" t="s">
        <v>42</v>
      </c>
      <c r="H1882" s="1" t="s">
        <v>29</v>
      </c>
      <c r="I1882" s="1" t="s">
        <v>53</v>
      </c>
      <c r="J1882" s="1" t="s">
        <v>81</v>
      </c>
      <c r="K1882" s="1" t="s">
        <v>82</v>
      </c>
      <c r="L1882" s="1" t="s">
        <v>265</v>
      </c>
      <c r="M1882" s="3">
        <v>0.39</v>
      </c>
      <c r="N1882" s="1" t="s">
        <v>34</v>
      </c>
      <c r="O1882" s="1" t="s">
        <v>65</v>
      </c>
      <c r="P1882" s="1" t="s">
        <v>73</v>
      </c>
      <c r="Q1882" s="1" t="s">
        <v>508</v>
      </c>
      <c r="R1882" s="1">
        <v>98503</v>
      </c>
      <c r="S1882" s="5" t="s">
        <v>3103</v>
      </c>
      <c r="T1882" s="5" t="s">
        <v>3083</v>
      </c>
      <c r="U1882" s="2">
        <v>-39.186250000000001</v>
      </c>
      <c r="V1882" s="1">
        <v>18</v>
      </c>
      <c r="W1882" s="4">
        <v>133.19</v>
      </c>
      <c r="X1882" s="1">
        <v>89880</v>
      </c>
      <c r="Y1882" s="4">
        <f>DataSheet!$E1882-DataSheet!$D1882</f>
        <v>7.09</v>
      </c>
      <c r="Z1882" s="1" t="e">
        <f t="array" aca="1" ref="Z1882" ca="1">_xludf.IFS(DataSheet!$O1882="Central","Chris",DataSheet!$O1882="East","Erin",DataSheet!$O1882="South","Sam",DataSheet!$O1882="West","William")</f>
        <v>#NAME?</v>
      </c>
    </row>
    <row r="1883" spans="1:26" ht="15.75" customHeight="1">
      <c r="A1883" s="1">
        <v>3084</v>
      </c>
      <c r="B1883" s="1" t="s">
        <v>2353</v>
      </c>
      <c r="C1883" s="1" t="s">
        <v>79</v>
      </c>
      <c r="D1883" s="1">
        <v>0.05</v>
      </c>
      <c r="E1883" s="2">
        <v>18.97</v>
      </c>
      <c r="F1883" s="2">
        <v>9.0299999999999994</v>
      </c>
      <c r="G1883" s="1" t="s">
        <v>42</v>
      </c>
      <c r="H1883" s="1" t="s">
        <v>29</v>
      </c>
      <c r="I1883" s="1" t="s">
        <v>53</v>
      </c>
      <c r="J1883" s="1" t="s">
        <v>97</v>
      </c>
      <c r="K1883" s="1" t="s">
        <v>82</v>
      </c>
      <c r="L1883" s="1" t="s">
        <v>653</v>
      </c>
      <c r="M1883" s="3">
        <v>0.37</v>
      </c>
      <c r="N1883" s="1" t="s">
        <v>34</v>
      </c>
      <c r="O1883" s="1" t="s">
        <v>65</v>
      </c>
      <c r="P1883" s="1" t="s">
        <v>73</v>
      </c>
      <c r="Q1883" s="1" t="s">
        <v>508</v>
      </c>
      <c r="R1883" s="1">
        <v>98503</v>
      </c>
      <c r="S1883" s="5" t="s">
        <v>3103</v>
      </c>
      <c r="T1883" s="5" t="s">
        <v>3083</v>
      </c>
      <c r="U1883" s="2">
        <v>-1.89</v>
      </c>
      <c r="V1883" s="1">
        <v>5</v>
      </c>
      <c r="W1883" s="4">
        <v>97.33</v>
      </c>
      <c r="X1883" s="1">
        <v>89880</v>
      </c>
      <c r="Y1883" s="4">
        <f>DataSheet!$E1883-DataSheet!$D1883</f>
        <v>18.919999999999998</v>
      </c>
      <c r="Z1883" s="1" t="e">
        <f t="array" aca="1" ref="Z1883" ca="1">_xludf.IFS(DataSheet!$O1883="Central","Chris",DataSheet!$O1883="East","Erin",DataSheet!$O1883="South","Sam",DataSheet!$O1883="West","William")</f>
        <v>#NAME?</v>
      </c>
    </row>
    <row r="1884" spans="1:26" ht="15.75" customHeight="1">
      <c r="A1884" s="1">
        <v>1416</v>
      </c>
      <c r="B1884" s="1" t="s">
        <v>2561</v>
      </c>
      <c r="C1884" s="1" t="s">
        <v>41</v>
      </c>
      <c r="D1884" s="1">
        <v>0.04</v>
      </c>
      <c r="E1884" s="2">
        <v>46.89</v>
      </c>
      <c r="F1884" s="2">
        <v>5.0999999999999996</v>
      </c>
      <c r="G1884" s="1" t="s">
        <v>42</v>
      </c>
      <c r="H1884" s="1" t="s">
        <v>29</v>
      </c>
      <c r="I1884" s="1" t="s">
        <v>53</v>
      </c>
      <c r="J1884" s="1" t="s">
        <v>104</v>
      </c>
      <c r="K1884" s="1" t="s">
        <v>154</v>
      </c>
      <c r="L1884" s="1" t="s">
        <v>1933</v>
      </c>
      <c r="M1884" s="3">
        <v>0.46</v>
      </c>
      <c r="N1884" s="1" t="s">
        <v>34</v>
      </c>
      <c r="O1884" s="1" t="s">
        <v>57</v>
      </c>
      <c r="P1884" s="1" t="s">
        <v>58</v>
      </c>
      <c r="Q1884" s="1" t="s">
        <v>1584</v>
      </c>
      <c r="R1884" s="1">
        <v>46203</v>
      </c>
      <c r="S1884" s="5" t="s">
        <v>3083</v>
      </c>
      <c r="T1884" s="5" t="s">
        <v>3099</v>
      </c>
      <c r="U1884" s="2">
        <v>87.12</v>
      </c>
      <c r="V1884" s="1">
        <v>4</v>
      </c>
      <c r="W1884" s="4">
        <v>182.61</v>
      </c>
      <c r="X1884" s="1">
        <v>90540</v>
      </c>
      <c r="Y1884" s="4">
        <f>DataSheet!$E1884-DataSheet!$D1884</f>
        <v>46.85</v>
      </c>
      <c r="Z1884" s="1" t="e">
        <f t="array" aca="1" ref="Z1884" ca="1">_xludf.IFS(DataSheet!$O1884="Central","Chris",DataSheet!$O1884="East","Erin",DataSheet!$O1884="South","Sam",DataSheet!$O1884="West","William")</f>
        <v>#NAME?</v>
      </c>
    </row>
    <row r="1885" spans="1:26" ht="15.75" customHeight="1">
      <c r="A1885" s="1">
        <v>1551</v>
      </c>
      <c r="B1885" s="1" t="s">
        <v>3145</v>
      </c>
      <c r="C1885" s="1" t="s">
        <v>52</v>
      </c>
      <c r="D1885" s="1">
        <v>7.0000000000000007E-2</v>
      </c>
      <c r="E1885" s="2">
        <v>17.7</v>
      </c>
      <c r="F1885" s="2">
        <v>9.4700000000000006</v>
      </c>
      <c r="G1885" s="1" t="s">
        <v>42</v>
      </c>
      <c r="H1885" s="1" t="s">
        <v>43</v>
      </c>
      <c r="I1885" s="1" t="s">
        <v>53</v>
      </c>
      <c r="J1885" s="1" t="s">
        <v>87</v>
      </c>
      <c r="K1885" s="1" t="s">
        <v>82</v>
      </c>
      <c r="L1885" s="1" t="s">
        <v>1097</v>
      </c>
      <c r="M1885" s="3">
        <v>0.59</v>
      </c>
      <c r="N1885" s="1" t="s">
        <v>34</v>
      </c>
      <c r="O1885" s="1" t="s">
        <v>35</v>
      </c>
      <c r="P1885" s="1" t="s">
        <v>36</v>
      </c>
      <c r="Q1885" s="1" t="s">
        <v>3146</v>
      </c>
      <c r="R1885" s="1">
        <v>39530</v>
      </c>
      <c r="S1885" s="5" t="s">
        <v>3083</v>
      </c>
      <c r="T1885" s="5" t="s">
        <v>3143</v>
      </c>
      <c r="U1885" s="2">
        <v>-243.54400000000001</v>
      </c>
      <c r="V1885" s="1">
        <v>18</v>
      </c>
      <c r="W1885" s="4">
        <v>300.67</v>
      </c>
      <c r="X1885" s="1">
        <v>87488</v>
      </c>
      <c r="Y1885" s="4">
        <f>DataSheet!$E1885-DataSheet!$D1885</f>
        <v>17.63</v>
      </c>
      <c r="Z1885" s="1" t="e">
        <f t="array" aca="1" ref="Z1885" ca="1">_xludf.IFS(DataSheet!$O1885="Central","Chris",DataSheet!$O1885="East","Erin",DataSheet!$O1885="South","Sam",DataSheet!$O1885="West","William")</f>
        <v>#NAME?</v>
      </c>
    </row>
    <row r="1886" spans="1:26" ht="15.75" customHeight="1">
      <c r="A1886" s="1">
        <v>3128</v>
      </c>
      <c r="B1886" s="1" t="s">
        <v>3147</v>
      </c>
      <c r="C1886" s="1" t="s">
        <v>52</v>
      </c>
      <c r="D1886" s="1">
        <v>0.08</v>
      </c>
      <c r="E1886" s="2">
        <v>3.69</v>
      </c>
      <c r="F1886" s="2">
        <v>2.5</v>
      </c>
      <c r="G1886" s="1" t="s">
        <v>42</v>
      </c>
      <c r="H1886" s="1" t="s">
        <v>29</v>
      </c>
      <c r="I1886" s="1" t="s">
        <v>53</v>
      </c>
      <c r="J1886" s="1" t="s">
        <v>362</v>
      </c>
      <c r="K1886" s="1" t="s">
        <v>82</v>
      </c>
      <c r="L1886" s="1" t="s">
        <v>2349</v>
      </c>
      <c r="M1886" s="3">
        <v>0.39</v>
      </c>
      <c r="N1886" s="1" t="s">
        <v>34</v>
      </c>
      <c r="O1886" s="1" t="s">
        <v>35</v>
      </c>
      <c r="P1886" s="1" t="s">
        <v>178</v>
      </c>
      <c r="Q1886" s="1" t="s">
        <v>3148</v>
      </c>
      <c r="R1886" s="1">
        <v>71109</v>
      </c>
      <c r="S1886" s="5" t="s">
        <v>3083</v>
      </c>
      <c r="T1886" s="5" t="s">
        <v>3140</v>
      </c>
      <c r="U1886" s="2">
        <v>-139.07599999999999</v>
      </c>
      <c r="V1886" s="1">
        <v>9</v>
      </c>
      <c r="W1886" s="4">
        <v>31.98</v>
      </c>
      <c r="X1886" s="1">
        <v>89810</v>
      </c>
      <c r="Y1886" s="4">
        <f>DataSheet!$E1886-DataSheet!$D1886</f>
        <v>3.61</v>
      </c>
      <c r="Z1886" s="1" t="e">
        <f t="array" aca="1" ref="Z1886" ca="1">_xludf.IFS(DataSheet!$O1886="Central","Chris",DataSheet!$O1886="East","Erin",DataSheet!$O1886="South","Sam",DataSheet!$O1886="West","William")</f>
        <v>#NAME?</v>
      </c>
    </row>
    <row r="1887" spans="1:26" ht="15.75" customHeight="1">
      <c r="A1887" s="1">
        <v>3176</v>
      </c>
      <c r="B1887" s="1" t="s">
        <v>2540</v>
      </c>
      <c r="C1887" s="1" t="s">
        <v>52</v>
      </c>
      <c r="D1887" s="1">
        <v>0.02</v>
      </c>
      <c r="E1887" s="2">
        <v>58.14</v>
      </c>
      <c r="F1887" s="2">
        <v>36.61</v>
      </c>
      <c r="G1887" s="1" t="s">
        <v>28</v>
      </c>
      <c r="H1887" s="1" t="s">
        <v>43</v>
      </c>
      <c r="I1887" s="1" t="s">
        <v>30</v>
      </c>
      <c r="J1887" s="1" t="s">
        <v>127</v>
      </c>
      <c r="K1887" s="1" t="s">
        <v>32</v>
      </c>
      <c r="L1887" s="1" t="s">
        <v>2720</v>
      </c>
      <c r="M1887" s="3">
        <v>0.61</v>
      </c>
      <c r="N1887" s="1" t="s">
        <v>34</v>
      </c>
      <c r="O1887" s="1" t="s">
        <v>35</v>
      </c>
      <c r="P1887" s="1" t="s">
        <v>133</v>
      </c>
      <c r="Q1887" s="1" t="s">
        <v>2542</v>
      </c>
      <c r="R1887" s="1">
        <v>32216</v>
      </c>
      <c r="S1887" s="5" t="s">
        <v>3083</v>
      </c>
      <c r="T1887" s="5" t="s">
        <v>3143</v>
      </c>
      <c r="U1887" s="2">
        <v>0.25800000000000001</v>
      </c>
      <c r="V1887" s="1">
        <v>22</v>
      </c>
      <c r="W1887" s="4">
        <v>1358.02</v>
      </c>
      <c r="X1887" s="1">
        <v>90821</v>
      </c>
      <c r="Y1887" s="4">
        <f>DataSheet!$E1887-DataSheet!$D1887</f>
        <v>58.12</v>
      </c>
      <c r="Z1887" s="1" t="e">
        <f t="array" aca="1" ref="Z1887" ca="1">_xludf.IFS(DataSheet!$O1887="Central","Chris",DataSheet!$O1887="East","Erin",DataSheet!$O1887="South","Sam",DataSheet!$O1887="West","William")</f>
        <v>#NAME?</v>
      </c>
    </row>
    <row r="1888" spans="1:26" ht="15.75" customHeight="1">
      <c r="A1888" s="1">
        <v>3176</v>
      </c>
      <c r="B1888" s="1" t="s">
        <v>2540</v>
      </c>
      <c r="C1888" s="1" t="s">
        <v>52</v>
      </c>
      <c r="D1888" s="1">
        <v>0.03</v>
      </c>
      <c r="E1888" s="2">
        <v>15.57</v>
      </c>
      <c r="F1888" s="2">
        <v>1.39</v>
      </c>
      <c r="G1888" s="1" t="s">
        <v>42</v>
      </c>
      <c r="H1888" s="1" t="s">
        <v>43</v>
      </c>
      <c r="I1888" s="1" t="s">
        <v>53</v>
      </c>
      <c r="J1888" s="1" t="s">
        <v>362</v>
      </c>
      <c r="K1888" s="1" t="s">
        <v>82</v>
      </c>
      <c r="L1888" s="1" t="s">
        <v>2464</v>
      </c>
      <c r="M1888" s="3">
        <v>0.38</v>
      </c>
      <c r="N1888" s="1" t="s">
        <v>34</v>
      </c>
      <c r="O1888" s="1" t="s">
        <v>35</v>
      </c>
      <c r="P1888" s="1" t="s">
        <v>133</v>
      </c>
      <c r="Q1888" s="1" t="s">
        <v>2542</v>
      </c>
      <c r="R1888" s="1">
        <v>32216</v>
      </c>
      <c r="S1888" s="5" t="s">
        <v>3083</v>
      </c>
      <c r="T1888" s="5" t="s">
        <v>3143</v>
      </c>
      <c r="U1888" s="2">
        <v>63.222000000000001</v>
      </c>
      <c r="V1888" s="1">
        <v>22</v>
      </c>
      <c r="W1888" s="4">
        <v>358.84</v>
      </c>
      <c r="X1888" s="1">
        <v>90821</v>
      </c>
      <c r="Y1888" s="4">
        <f>DataSheet!$E1888-DataSheet!$D1888</f>
        <v>15.540000000000001</v>
      </c>
      <c r="Z1888" s="1" t="e">
        <f t="array" aca="1" ref="Z1888" ca="1">_xludf.IFS(DataSheet!$O1888="Central","Chris",DataSheet!$O1888="East","Erin",DataSheet!$O1888="South","Sam",DataSheet!$O1888="West","William")</f>
        <v>#NAME?</v>
      </c>
    </row>
    <row r="1889" spans="1:26" ht="15.75" customHeight="1">
      <c r="A1889" s="1">
        <v>447</v>
      </c>
      <c r="B1889" s="1" t="s">
        <v>3149</v>
      </c>
      <c r="C1889" s="1" t="s">
        <v>79</v>
      </c>
      <c r="D1889" s="1">
        <v>0.04</v>
      </c>
      <c r="E1889" s="2">
        <v>130.97999999999999</v>
      </c>
      <c r="F1889" s="2">
        <v>30</v>
      </c>
      <c r="G1889" s="1" t="s">
        <v>28</v>
      </c>
      <c r="H1889" s="1" t="s">
        <v>103</v>
      </c>
      <c r="I1889" s="1" t="s">
        <v>30</v>
      </c>
      <c r="J1889" s="1" t="s">
        <v>119</v>
      </c>
      <c r="K1889" s="1" t="s">
        <v>63</v>
      </c>
      <c r="L1889" s="1" t="s">
        <v>2313</v>
      </c>
      <c r="M1889" s="3">
        <v>0.78</v>
      </c>
      <c r="N1889" s="1" t="s">
        <v>34</v>
      </c>
      <c r="O1889" s="1" t="s">
        <v>57</v>
      </c>
      <c r="P1889" s="1" t="s">
        <v>93</v>
      </c>
      <c r="Q1889" s="1" t="s">
        <v>1728</v>
      </c>
      <c r="R1889" s="1">
        <v>55113</v>
      </c>
      <c r="S1889" s="5" t="s">
        <v>3083</v>
      </c>
      <c r="T1889" s="5" t="s">
        <v>3150</v>
      </c>
      <c r="U1889" s="2">
        <v>-82.903999999999996</v>
      </c>
      <c r="V1889" s="1">
        <v>1</v>
      </c>
      <c r="W1889" s="4">
        <v>159.51</v>
      </c>
      <c r="X1889" s="1">
        <v>90449</v>
      </c>
      <c r="Y1889" s="4">
        <f>DataSheet!$E1889-DataSheet!$D1889</f>
        <v>130.94</v>
      </c>
      <c r="Z1889" s="1" t="e">
        <f t="array" aca="1" ref="Z1889" ca="1">_xludf.IFS(DataSheet!$O1889="Central","Chris",DataSheet!$O1889="East","Erin",DataSheet!$O1889="South","Sam",DataSheet!$O1889="West","William")</f>
        <v>#NAME?</v>
      </c>
    </row>
    <row r="1890" spans="1:26" ht="15.75" customHeight="1">
      <c r="A1890" s="1">
        <v>447</v>
      </c>
      <c r="B1890" s="1" t="s">
        <v>3149</v>
      </c>
      <c r="C1890" s="1" t="s">
        <v>79</v>
      </c>
      <c r="D1890" s="1">
        <v>0.05</v>
      </c>
      <c r="E1890" s="2">
        <v>200.99</v>
      </c>
      <c r="F1890" s="2">
        <v>4.2</v>
      </c>
      <c r="G1890" s="1" t="s">
        <v>42</v>
      </c>
      <c r="H1890" s="1" t="s">
        <v>103</v>
      </c>
      <c r="I1890" s="1" t="s">
        <v>44</v>
      </c>
      <c r="J1890" s="1" t="s">
        <v>145</v>
      </c>
      <c r="K1890" s="1" t="s">
        <v>82</v>
      </c>
      <c r="L1890" s="1" t="s">
        <v>825</v>
      </c>
      <c r="M1890" s="3">
        <v>0.59</v>
      </c>
      <c r="N1890" s="1" t="s">
        <v>34</v>
      </c>
      <c r="O1890" s="1" t="s">
        <v>57</v>
      </c>
      <c r="P1890" s="1" t="s">
        <v>93</v>
      </c>
      <c r="Q1890" s="1" t="s">
        <v>1728</v>
      </c>
      <c r="R1890" s="1">
        <v>55113</v>
      </c>
      <c r="S1890" s="5" t="s">
        <v>3083</v>
      </c>
      <c r="T1890" s="5" t="s">
        <v>3083</v>
      </c>
      <c r="U1890" s="2">
        <v>1268.8064999999999</v>
      </c>
      <c r="V1890" s="1">
        <v>11</v>
      </c>
      <c r="W1890" s="4">
        <v>1838.85</v>
      </c>
      <c r="X1890" s="1">
        <v>90449</v>
      </c>
      <c r="Y1890" s="4">
        <f>DataSheet!$E1890-DataSheet!$D1890</f>
        <v>200.94</v>
      </c>
      <c r="Z1890" s="1" t="e">
        <f t="array" aca="1" ref="Z1890" ca="1">_xludf.IFS(DataSheet!$O1890="Central","Chris",DataSheet!$O1890="East","Erin",DataSheet!$O1890="South","Sam",DataSheet!$O1890="West","William")</f>
        <v>#NAME?</v>
      </c>
    </row>
    <row r="1891" spans="1:26" ht="15.75" customHeight="1">
      <c r="A1891" s="1">
        <v>1419</v>
      </c>
      <c r="B1891" s="1" t="s">
        <v>3151</v>
      </c>
      <c r="C1891" s="1" t="s">
        <v>79</v>
      </c>
      <c r="D1891" s="1">
        <v>0.01</v>
      </c>
      <c r="E1891" s="2">
        <v>124.49</v>
      </c>
      <c r="F1891" s="2">
        <v>51.94</v>
      </c>
      <c r="G1891" s="1" t="s">
        <v>28</v>
      </c>
      <c r="H1891" s="1" t="s">
        <v>29</v>
      </c>
      <c r="I1891" s="1" t="s">
        <v>30</v>
      </c>
      <c r="J1891" s="1" t="s">
        <v>31</v>
      </c>
      <c r="K1891" s="1" t="s">
        <v>32</v>
      </c>
      <c r="L1891" s="1" t="s">
        <v>1199</v>
      </c>
      <c r="M1891" s="3">
        <v>0.63</v>
      </c>
      <c r="N1891" s="1" t="s">
        <v>34</v>
      </c>
      <c r="O1891" s="1" t="s">
        <v>57</v>
      </c>
      <c r="P1891" s="1" t="s">
        <v>58</v>
      </c>
      <c r="Q1891" s="1" t="s">
        <v>2131</v>
      </c>
      <c r="R1891" s="1">
        <v>47905</v>
      </c>
      <c r="S1891" s="5" t="s">
        <v>3083</v>
      </c>
      <c r="T1891" s="5" t="s">
        <v>3121</v>
      </c>
      <c r="U1891" s="2">
        <v>-94.674644999999998</v>
      </c>
      <c r="V1891" s="1">
        <v>18</v>
      </c>
      <c r="W1891" s="4">
        <v>2376.12</v>
      </c>
      <c r="X1891" s="1">
        <v>90540</v>
      </c>
      <c r="Y1891" s="4">
        <f>DataSheet!$E1891-DataSheet!$D1891</f>
        <v>124.47999999999999</v>
      </c>
      <c r="Z1891" s="1" t="e">
        <f t="array" aca="1" ref="Z1891" ca="1">_xludf.IFS(DataSheet!$O1891="Central","Chris",DataSheet!$O1891="East","Erin",DataSheet!$O1891="South","Sam",DataSheet!$O1891="West","William")</f>
        <v>#NAME?</v>
      </c>
    </row>
    <row r="1892" spans="1:26" ht="15.75" customHeight="1">
      <c r="A1892" s="1">
        <v>1442</v>
      </c>
      <c r="B1892" s="1" t="s">
        <v>913</v>
      </c>
      <c r="C1892" s="1" t="s">
        <v>79</v>
      </c>
      <c r="D1892" s="1">
        <v>0.04</v>
      </c>
      <c r="E1892" s="2">
        <v>177.98</v>
      </c>
      <c r="F1892" s="2">
        <v>0.99</v>
      </c>
      <c r="G1892" s="1" t="s">
        <v>42</v>
      </c>
      <c r="H1892" s="1" t="s">
        <v>103</v>
      </c>
      <c r="I1892" s="1" t="s">
        <v>53</v>
      </c>
      <c r="J1892" s="1" t="s">
        <v>104</v>
      </c>
      <c r="K1892" s="1" t="s">
        <v>82</v>
      </c>
      <c r="L1892" s="1" t="s">
        <v>3022</v>
      </c>
      <c r="M1892" s="3">
        <v>0.56000000000000005</v>
      </c>
      <c r="N1892" s="1" t="s">
        <v>34</v>
      </c>
      <c r="O1892" s="1" t="s">
        <v>57</v>
      </c>
      <c r="P1892" s="1" t="s">
        <v>89</v>
      </c>
      <c r="Q1892" s="1" t="s">
        <v>914</v>
      </c>
      <c r="R1892" s="1">
        <v>65807</v>
      </c>
      <c r="S1892" s="5" t="s">
        <v>3083</v>
      </c>
      <c r="T1892" s="5" t="s">
        <v>3099</v>
      </c>
      <c r="U1892" s="2">
        <v>1909.8855000000001</v>
      </c>
      <c r="V1892" s="1">
        <v>15</v>
      </c>
      <c r="W1892" s="4">
        <v>2767.95</v>
      </c>
      <c r="X1892" s="1">
        <v>89076</v>
      </c>
      <c r="Y1892" s="4">
        <f>DataSheet!$E1892-DataSheet!$D1892</f>
        <v>177.94</v>
      </c>
      <c r="Z1892" s="1" t="e">
        <f t="array" aca="1" ref="Z1892" ca="1">_xludf.IFS(DataSheet!$O1892="Central","Chris",DataSheet!$O1892="East","Erin",DataSheet!$O1892="South","Sam",DataSheet!$O1892="West","William")</f>
        <v>#NAME?</v>
      </c>
    </row>
    <row r="1893" spans="1:26" ht="15.75" customHeight="1">
      <c r="A1893" s="1">
        <v>2903</v>
      </c>
      <c r="B1893" s="1" t="s">
        <v>3152</v>
      </c>
      <c r="C1893" s="1" t="s">
        <v>79</v>
      </c>
      <c r="D1893" s="1">
        <v>0.06</v>
      </c>
      <c r="E1893" s="2">
        <v>70.89</v>
      </c>
      <c r="F1893" s="2">
        <v>89.3</v>
      </c>
      <c r="G1893" s="1" t="s">
        <v>28</v>
      </c>
      <c r="H1893" s="1" t="s">
        <v>29</v>
      </c>
      <c r="I1893" s="1" t="s">
        <v>30</v>
      </c>
      <c r="J1893" s="1" t="s">
        <v>31</v>
      </c>
      <c r="K1893" s="1" t="s">
        <v>32</v>
      </c>
      <c r="L1893" s="1" t="s">
        <v>3153</v>
      </c>
      <c r="M1893" s="3">
        <v>0.72</v>
      </c>
      <c r="N1893" s="1" t="s">
        <v>34</v>
      </c>
      <c r="O1893" s="1" t="s">
        <v>121</v>
      </c>
      <c r="P1893" s="1" t="s">
        <v>334</v>
      </c>
      <c r="Q1893" s="1" t="s">
        <v>3154</v>
      </c>
      <c r="R1893" s="1">
        <v>43068</v>
      </c>
      <c r="S1893" s="5" t="s">
        <v>3083</v>
      </c>
      <c r="T1893" s="5" t="s">
        <v>3083</v>
      </c>
      <c r="U1893" s="2">
        <v>65.077020000000005</v>
      </c>
      <c r="V1893" s="1">
        <v>6</v>
      </c>
      <c r="W1893" s="4">
        <v>364.26</v>
      </c>
      <c r="X1893" s="1">
        <v>87374</v>
      </c>
      <c r="Y1893" s="4">
        <f>DataSheet!$E1893-DataSheet!$D1893</f>
        <v>70.83</v>
      </c>
      <c r="Z1893" s="1" t="e">
        <f t="array" aca="1" ref="Z1893" ca="1">_xludf.IFS(DataSheet!$O1893="Central","Chris",DataSheet!$O1893="East","Erin",DataSheet!$O1893="South","Sam",DataSheet!$O1893="West","William")</f>
        <v>#NAME?</v>
      </c>
    </row>
    <row r="1894" spans="1:26" ht="15.75" customHeight="1">
      <c r="A1894" s="1">
        <v>3261</v>
      </c>
      <c r="B1894" s="1" t="s">
        <v>3155</v>
      </c>
      <c r="C1894" s="1" t="s">
        <v>79</v>
      </c>
      <c r="D1894" s="1">
        <v>7.0000000000000007E-2</v>
      </c>
      <c r="E1894" s="2">
        <v>105.34</v>
      </c>
      <c r="F1894" s="2">
        <v>24.49</v>
      </c>
      <c r="G1894" s="1" t="s">
        <v>96</v>
      </c>
      <c r="H1894" s="1" t="s">
        <v>43</v>
      </c>
      <c r="I1894" s="1" t="s">
        <v>30</v>
      </c>
      <c r="J1894" s="1" t="s">
        <v>136</v>
      </c>
      <c r="K1894" s="1" t="s">
        <v>71</v>
      </c>
      <c r="L1894" s="1" t="s">
        <v>708</v>
      </c>
      <c r="M1894" s="3">
        <v>0.61</v>
      </c>
      <c r="N1894" s="1" t="s">
        <v>34</v>
      </c>
      <c r="O1894" s="1" t="s">
        <v>57</v>
      </c>
      <c r="P1894" s="1" t="s">
        <v>305</v>
      </c>
      <c r="Q1894" s="1" t="s">
        <v>3156</v>
      </c>
      <c r="R1894" s="1">
        <v>49221</v>
      </c>
      <c r="S1894" s="5" t="s">
        <v>3083</v>
      </c>
      <c r="T1894" s="5" t="s">
        <v>3121</v>
      </c>
      <c r="U1894" s="2">
        <v>710.67240000000004</v>
      </c>
      <c r="V1894" s="1">
        <v>10</v>
      </c>
      <c r="W1894" s="4">
        <v>1029.96</v>
      </c>
      <c r="X1894" s="1">
        <v>90296</v>
      </c>
      <c r="Y1894" s="4">
        <f>DataSheet!$E1894-DataSheet!$D1894</f>
        <v>105.27000000000001</v>
      </c>
      <c r="Z1894" s="1" t="e">
        <f t="array" aca="1" ref="Z1894" ca="1">_xludf.IFS(DataSheet!$O1894="Central","Chris",DataSheet!$O1894="East","Erin",DataSheet!$O1894="South","Sam",DataSheet!$O1894="West","William")</f>
        <v>#NAME?</v>
      </c>
    </row>
    <row r="1895" spans="1:26" ht="15.75" customHeight="1">
      <c r="A1895" s="1">
        <v>2197</v>
      </c>
      <c r="B1895" s="1" t="s">
        <v>3157</v>
      </c>
      <c r="C1895" s="1" t="s">
        <v>27</v>
      </c>
      <c r="D1895" s="1">
        <v>0.08</v>
      </c>
      <c r="E1895" s="2">
        <v>100.97</v>
      </c>
      <c r="F1895" s="2">
        <v>7.18</v>
      </c>
      <c r="G1895" s="1" t="s">
        <v>42</v>
      </c>
      <c r="H1895" s="1" t="s">
        <v>29</v>
      </c>
      <c r="I1895" s="1" t="s">
        <v>44</v>
      </c>
      <c r="J1895" s="1" t="s">
        <v>45</v>
      </c>
      <c r="K1895" s="1" t="s">
        <v>82</v>
      </c>
      <c r="L1895" s="1" t="s">
        <v>2967</v>
      </c>
      <c r="M1895" s="3">
        <v>0.46</v>
      </c>
      <c r="N1895" s="1" t="s">
        <v>34</v>
      </c>
      <c r="O1895" s="1" t="s">
        <v>121</v>
      </c>
      <c r="P1895" s="1" t="s">
        <v>122</v>
      </c>
      <c r="Q1895" s="1" t="s">
        <v>1947</v>
      </c>
      <c r="R1895" s="1">
        <v>11756</v>
      </c>
      <c r="S1895" s="5" t="s">
        <v>3121</v>
      </c>
      <c r="T1895" s="5" t="s">
        <v>3099</v>
      </c>
      <c r="U1895" s="2">
        <v>126.22499999999999</v>
      </c>
      <c r="V1895" s="1">
        <v>7</v>
      </c>
      <c r="W1895" s="4">
        <v>650.25</v>
      </c>
      <c r="X1895" s="1">
        <v>89176</v>
      </c>
      <c r="Y1895" s="4">
        <f>DataSheet!$E1895-DataSheet!$D1895</f>
        <v>100.89</v>
      </c>
      <c r="Z1895" s="1" t="e">
        <f t="array" aca="1" ref="Z1895" ca="1">_xludf.IFS(DataSheet!$O1895="Central","Chris",DataSheet!$O1895="East","Erin",DataSheet!$O1895="South","Sam",DataSheet!$O1895="West","William")</f>
        <v>#NAME?</v>
      </c>
    </row>
    <row r="1896" spans="1:26" ht="15.75" customHeight="1">
      <c r="A1896" s="1">
        <v>2197</v>
      </c>
      <c r="B1896" s="1" t="s">
        <v>3157</v>
      </c>
      <c r="C1896" s="1" t="s">
        <v>27</v>
      </c>
      <c r="D1896" s="1">
        <v>0</v>
      </c>
      <c r="E1896" s="2">
        <v>13.4</v>
      </c>
      <c r="F1896" s="2">
        <v>4.95</v>
      </c>
      <c r="G1896" s="1" t="s">
        <v>42</v>
      </c>
      <c r="H1896" s="1" t="s">
        <v>29</v>
      </c>
      <c r="I1896" s="1" t="s">
        <v>30</v>
      </c>
      <c r="J1896" s="1" t="s">
        <v>136</v>
      </c>
      <c r="K1896" s="1" t="s">
        <v>46</v>
      </c>
      <c r="L1896" s="1" t="s">
        <v>1258</v>
      </c>
      <c r="M1896" s="3">
        <v>0.37</v>
      </c>
      <c r="N1896" s="1" t="s">
        <v>34</v>
      </c>
      <c r="O1896" s="1" t="s">
        <v>121</v>
      </c>
      <c r="P1896" s="1" t="s">
        <v>122</v>
      </c>
      <c r="Q1896" s="1" t="s">
        <v>1947</v>
      </c>
      <c r="R1896" s="1">
        <v>11756</v>
      </c>
      <c r="S1896" s="5" t="s">
        <v>3121</v>
      </c>
      <c r="T1896" s="5" t="s">
        <v>3099</v>
      </c>
      <c r="U1896" s="2">
        <v>187.7628</v>
      </c>
      <c r="V1896" s="1">
        <v>19</v>
      </c>
      <c r="W1896" s="4">
        <v>272.12</v>
      </c>
      <c r="X1896" s="1">
        <v>89176</v>
      </c>
      <c r="Y1896" s="4">
        <f>DataSheet!$E1896-DataSheet!$D1896</f>
        <v>13.4</v>
      </c>
      <c r="Z1896" s="1" t="e">
        <f t="array" aca="1" ref="Z1896" ca="1">_xludf.IFS(DataSheet!$O1896="Central","Chris",DataSheet!$O1896="East","Erin",DataSheet!$O1896="South","Sam",DataSheet!$O1896="West","William")</f>
        <v>#NAME?</v>
      </c>
    </row>
    <row r="1897" spans="1:26" ht="15.75" customHeight="1">
      <c r="A1897" s="1">
        <v>2062</v>
      </c>
      <c r="B1897" s="1" t="s">
        <v>902</v>
      </c>
      <c r="C1897" s="1" t="s">
        <v>52</v>
      </c>
      <c r="D1897" s="1">
        <v>0.04</v>
      </c>
      <c r="E1897" s="2">
        <v>291.73</v>
      </c>
      <c r="F1897" s="2">
        <v>48.8</v>
      </c>
      <c r="G1897" s="1" t="s">
        <v>28</v>
      </c>
      <c r="H1897" s="1" t="s">
        <v>103</v>
      </c>
      <c r="I1897" s="1" t="s">
        <v>30</v>
      </c>
      <c r="J1897" s="1" t="s">
        <v>119</v>
      </c>
      <c r="K1897" s="1" t="s">
        <v>63</v>
      </c>
      <c r="L1897" s="1" t="s">
        <v>120</v>
      </c>
      <c r="M1897" s="3">
        <v>0.56000000000000005</v>
      </c>
      <c r="N1897" s="1" t="s">
        <v>34</v>
      </c>
      <c r="O1897" s="1" t="s">
        <v>35</v>
      </c>
      <c r="P1897" s="1" t="s">
        <v>256</v>
      </c>
      <c r="Q1897" s="1" t="s">
        <v>904</v>
      </c>
      <c r="R1897" s="1">
        <v>23111</v>
      </c>
      <c r="S1897" s="5" t="s">
        <v>3121</v>
      </c>
      <c r="T1897" s="5" t="s">
        <v>3140</v>
      </c>
      <c r="U1897" s="2">
        <v>-115.90389999999999</v>
      </c>
      <c r="V1897" s="1">
        <v>22</v>
      </c>
      <c r="W1897" s="4">
        <v>6676.61</v>
      </c>
      <c r="X1897" s="1">
        <v>87148</v>
      </c>
      <c r="Y1897" s="4">
        <f>DataSheet!$E1897-DataSheet!$D1897</f>
        <v>291.69</v>
      </c>
      <c r="Z1897" s="1" t="e">
        <f t="array" aca="1" ref="Z1897" ca="1">_xludf.IFS(DataSheet!$O1897="Central","Chris",DataSheet!$O1897="East","Erin",DataSheet!$O1897="South","Sam",DataSheet!$O1897="West","William")</f>
        <v>#NAME?</v>
      </c>
    </row>
    <row r="1898" spans="1:26" ht="15.75" customHeight="1">
      <c r="A1898" s="1">
        <v>2587</v>
      </c>
      <c r="B1898" s="1" t="s">
        <v>1495</v>
      </c>
      <c r="C1898" s="1" t="s">
        <v>79</v>
      </c>
      <c r="D1898" s="1">
        <v>0.02</v>
      </c>
      <c r="E1898" s="2">
        <v>22.72</v>
      </c>
      <c r="F1898" s="2">
        <v>8.99</v>
      </c>
      <c r="G1898" s="1" t="s">
        <v>42</v>
      </c>
      <c r="H1898" s="1" t="s">
        <v>80</v>
      </c>
      <c r="I1898" s="1" t="s">
        <v>30</v>
      </c>
      <c r="J1898" s="1" t="s">
        <v>136</v>
      </c>
      <c r="K1898" s="1" t="s">
        <v>46</v>
      </c>
      <c r="L1898" s="1" t="s">
        <v>345</v>
      </c>
      <c r="M1898" s="3">
        <v>0.44</v>
      </c>
      <c r="N1898" s="1" t="s">
        <v>34</v>
      </c>
      <c r="O1898" s="1" t="s">
        <v>57</v>
      </c>
      <c r="P1898" s="1" t="s">
        <v>375</v>
      </c>
      <c r="Q1898" s="1" t="s">
        <v>1497</v>
      </c>
      <c r="R1898" s="1">
        <v>54220</v>
      </c>
      <c r="S1898" s="5" t="s">
        <v>3121</v>
      </c>
      <c r="T1898" s="5" t="s">
        <v>3121</v>
      </c>
      <c r="U1898" s="2">
        <v>200.0172</v>
      </c>
      <c r="V1898" s="1">
        <v>12</v>
      </c>
      <c r="W1898" s="4">
        <v>289.88</v>
      </c>
      <c r="X1898" s="1">
        <v>91167</v>
      </c>
      <c r="Y1898" s="4">
        <f>DataSheet!$E1898-DataSheet!$D1898</f>
        <v>22.7</v>
      </c>
      <c r="Z1898" s="1" t="e">
        <f t="array" aca="1" ref="Z1898" ca="1">_xludf.IFS(DataSheet!$O1898="Central","Chris",DataSheet!$O1898="East","Erin",DataSheet!$O1898="South","Sam",DataSheet!$O1898="West","William")</f>
        <v>#NAME?</v>
      </c>
    </row>
    <row r="1899" spans="1:26" ht="15.75" customHeight="1">
      <c r="A1899" s="1">
        <v>1380</v>
      </c>
      <c r="B1899" s="1" t="s">
        <v>3158</v>
      </c>
      <c r="C1899" s="1" t="s">
        <v>52</v>
      </c>
      <c r="D1899" s="1">
        <v>0.05</v>
      </c>
      <c r="E1899" s="2">
        <v>2.89</v>
      </c>
      <c r="F1899" s="2">
        <v>0.5</v>
      </c>
      <c r="G1899" s="1" t="s">
        <v>42</v>
      </c>
      <c r="H1899" s="1" t="s">
        <v>80</v>
      </c>
      <c r="I1899" s="1" t="s">
        <v>53</v>
      </c>
      <c r="J1899" s="1" t="s">
        <v>162</v>
      </c>
      <c r="K1899" s="1" t="s">
        <v>82</v>
      </c>
      <c r="L1899" s="1" t="s">
        <v>758</v>
      </c>
      <c r="M1899" s="3">
        <v>0.38</v>
      </c>
      <c r="N1899" s="1" t="s">
        <v>34</v>
      </c>
      <c r="O1899" s="1" t="s">
        <v>121</v>
      </c>
      <c r="P1899" s="1" t="s">
        <v>1416</v>
      </c>
      <c r="Q1899" s="1" t="s">
        <v>1968</v>
      </c>
      <c r="R1899" s="1">
        <v>3801</v>
      </c>
      <c r="S1899" s="5" t="s">
        <v>3099</v>
      </c>
      <c r="T1899" s="5" t="s">
        <v>3159</v>
      </c>
      <c r="U1899" s="2">
        <v>18.0642</v>
      </c>
      <c r="V1899" s="1">
        <v>9</v>
      </c>
      <c r="W1899" s="4">
        <v>26.18</v>
      </c>
      <c r="X1899" s="1">
        <v>88213</v>
      </c>
      <c r="Y1899" s="4">
        <f>DataSheet!$E1899-DataSheet!$D1899</f>
        <v>2.8400000000000003</v>
      </c>
      <c r="Z1899" s="1" t="e">
        <f t="array" aca="1" ref="Z1899" ca="1">_xludf.IFS(DataSheet!$O1899="Central","Chris",DataSheet!$O1899="East","Erin",DataSheet!$O1899="South","Sam",DataSheet!$O1899="West","William")</f>
        <v>#NAME?</v>
      </c>
    </row>
    <row r="1900" spans="1:26" ht="15.75" customHeight="1">
      <c r="A1900" s="1">
        <v>936</v>
      </c>
      <c r="B1900" s="1" t="s">
        <v>1283</v>
      </c>
      <c r="C1900" s="1" t="s">
        <v>79</v>
      </c>
      <c r="D1900" s="1">
        <v>0.05</v>
      </c>
      <c r="E1900" s="2">
        <v>5.98</v>
      </c>
      <c r="F1900" s="2">
        <v>5.46</v>
      </c>
      <c r="G1900" s="1" t="s">
        <v>42</v>
      </c>
      <c r="H1900" s="1" t="s">
        <v>103</v>
      </c>
      <c r="I1900" s="1" t="s">
        <v>53</v>
      </c>
      <c r="J1900" s="1" t="s">
        <v>97</v>
      </c>
      <c r="K1900" s="1" t="s">
        <v>82</v>
      </c>
      <c r="L1900" s="1" t="s">
        <v>1206</v>
      </c>
      <c r="M1900" s="3">
        <v>0.36</v>
      </c>
      <c r="N1900" s="1" t="s">
        <v>34</v>
      </c>
      <c r="O1900" s="1" t="s">
        <v>65</v>
      </c>
      <c r="P1900" s="1" t="s">
        <v>99</v>
      </c>
      <c r="Q1900" s="1" t="s">
        <v>1285</v>
      </c>
      <c r="R1900" s="1">
        <v>92374</v>
      </c>
      <c r="S1900" s="5" t="s">
        <v>3099</v>
      </c>
      <c r="T1900" s="5" t="s">
        <v>3099</v>
      </c>
      <c r="U1900" s="2">
        <v>-31.885000000000002</v>
      </c>
      <c r="V1900" s="1">
        <v>17</v>
      </c>
      <c r="W1900" s="4">
        <v>104.95</v>
      </c>
      <c r="X1900" s="1">
        <v>90589</v>
      </c>
      <c r="Y1900" s="4">
        <f>DataSheet!$E1900-DataSheet!$D1900</f>
        <v>5.9300000000000006</v>
      </c>
      <c r="Z1900" s="1" t="e">
        <f t="array" aca="1" ref="Z1900" ca="1">_xludf.IFS(DataSheet!$O1900="Central","Chris",DataSheet!$O1900="East","Erin",DataSheet!$O1900="South","Sam",DataSheet!$O1900="West","William")</f>
        <v>#NAME?</v>
      </c>
    </row>
    <row r="1901" spans="1:26" ht="15.75" customHeight="1">
      <c r="A1901" s="1">
        <v>937</v>
      </c>
      <c r="B1901" s="1" t="s">
        <v>3160</v>
      </c>
      <c r="C1901" s="1" t="s">
        <v>79</v>
      </c>
      <c r="D1901" s="1">
        <v>0.01</v>
      </c>
      <c r="E1901" s="2">
        <v>65.989999999999995</v>
      </c>
      <c r="F1901" s="2">
        <v>3.99</v>
      </c>
      <c r="G1901" s="1" t="s">
        <v>42</v>
      </c>
      <c r="H1901" s="1" t="s">
        <v>103</v>
      </c>
      <c r="I1901" s="1" t="s">
        <v>44</v>
      </c>
      <c r="J1901" s="1" t="s">
        <v>145</v>
      </c>
      <c r="K1901" s="1" t="s">
        <v>82</v>
      </c>
      <c r="L1901" s="1" t="s">
        <v>1713</v>
      </c>
      <c r="M1901" s="3">
        <v>0.59</v>
      </c>
      <c r="N1901" s="1" t="s">
        <v>34</v>
      </c>
      <c r="O1901" s="1" t="s">
        <v>65</v>
      </c>
      <c r="P1901" s="1" t="s">
        <v>99</v>
      </c>
      <c r="Q1901" s="1" t="s">
        <v>999</v>
      </c>
      <c r="R1901" s="1">
        <v>90278</v>
      </c>
      <c r="S1901" s="5" t="s">
        <v>3099</v>
      </c>
      <c r="T1901" s="5" t="s">
        <v>3150</v>
      </c>
      <c r="U1901" s="2">
        <v>-95.210499999999996</v>
      </c>
      <c r="V1901" s="1">
        <v>3</v>
      </c>
      <c r="W1901" s="4">
        <v>166.59</v>
      </c>
      <c r="X1901" s="1">
        <v>90589</v>
      </c>
      <c r="Y1901" s="4">
        <f>DataSheet!$E1901-DataSheet!$D1901</f>
        <v>65.97999999999999</v>
      </c>
      <c r="Z1901" s="1" t="e">
        <f t="array" aca="1" ref="Z1901" ca="1">_xludf.IFS(DataSheet!$O1901="Central","Chris",DataSheet!$O1901="East","Erin",DataSheet!$O1901="South","Sam",DataSheet!$O1901="West","William")</f>
        <v>#NAME?</v>
      </c>
    </row>
    <row r="1902" spans="1:26" ht="15.75" customHeight="1">
      <c r="A1902" s="1">
        <v>2617</v>
      </c>
      <c r="B1902" s="1" t="s">
        <v>3161</v>
      </c>
      <c r="C1902" s="1" t="s">
        <v>79</v>
      </c>
      <c r="D1902" s="1">
        <v>0.1</v>
      </c>
      <c r="E1902" s="2">
        <v>3.25</v>
      </c>
      <c r="F1902" s="2">
        <v>49</v>
      </c>
      <c r="G1902" s="1" t="s">
        <v>42</v>
      </c>
      <c r="H1902" s="1" t="s">
        <v>103</v>
      </c>
      <c r="I1902" s="1" t="s">
        <v>53</v>
      </c>
      <c r="J1902" s="1" t="s">
        <v>104</v>
      </c>
      <c r="K1902" s="1" t="s">
        <v>71</v>
      </c>
      <c r="L1902" s="1" t="s">
        <v>2876</v>
      </c>
      <c r="M1902" s="3">
        <v>0.56000000000000005</v>
      </c>
      <c r="N1902" s="1" t="s">
        <v>34</v>
      </c>
      <c r="O1902" s="1" t="s">
        <v>57</v>
      </c>
      <c r="P1902" s="1" t="s">
        <v>1118</v>
      </c>
      <c r="Q1902" s="1" t="s">
        <v>3162</v>
      </c>
      <c r="R1902" s="1">
        <v>57401</v>
      </c>
      <c r="S1902" s="5" t="s">
        <v>3099</v>
      </c>
      <c r="T1902" s="5" t="s">
        <v>3150</v>
      </c>
      <c r="U1902" s="2">
        <v>-286.245</v>
      </c>
      <c r="V1902" s="1">
        <v>6</v>
      </c>
      <c r="W1902" s="4">
        <v>40.69</v>
      </c>
      <c r="X1902" s="1">
        <v>91496</v>
      </c>
      <c r="Y1902" s="4">
        <f>DataSheet!$E1902-DataSheet!$D1902</f>
        <v>3.15</v>
      </c>
      <c r="Z1902" s="1" t="e">
        <f t="array" aca="1" ref="Z1902" ca="1">_xludf.IFS(DataSheet!$O1902="Central","Chris",DataSheet!$O1902="East","Erin",DataSheet!$O1902="South","Sam",DataSheet!$O1902="West","William")</f>
        <v>#NAME?</v>
      </c>
    </row>
    <row r="1903" spans="1:26" ht="15.75" customHeight="1">
      <c r="A1903" s="1">
        <v>2987</v>
      </c>
      <c r="B1903" s="1" t="s">
        <v>3163</v>
      </c>
      <c r="C1903" s="1" t="s">
        <v>27</v>
      </c>
      <c r="D1903" s="1">
        <v>0.09</v>
      </c>
      <c r="E1903" s="2">
        <v>100.98</v>
      </c>
      <c r="F1903" s="2">
        <v>35.840000000000003</v>
      </c>
      <c r="G1903" s="1" t="s">
        <v>28</v>
      </c>
      <c r="H1903" s="1" t="s">
        <v>80</v>
      </c>
      <c r="I1903" s="1" t="s">
        <v>30</v>
      </c>
      <c r="J1903" s="1" t="s">
        <v>127</v>
      </c>
      <c r="K1903" s="1" t="s">
        <v>32</v>
      </c>
      <c r="L1903" s="1" t="s">
        <v>128</v>
      </c>
      <c r="M1903" s="3">
        <v>0.62</v>
      </c>
      <c r="N1903" s="1" t="s">
        <v>34</v>
      </c>
      <c r="O1903" s="1" t="s">
        <v>57</v>
      </c>
      <c r="P1903" s="1" t="s">
        <v>226</v>
      </c>
      <c r="Q1903" s="1" t="s">
        <v>3164</v>
      </c>
      <c r="R1903" s="1">
        <v>50265</v>
      </c>
      <c r="S1903" s="5" t="s">
        <v>3150</v>
      </c>
      <c r="T1903" s="5" t="s">
        <v>3150</v>
      </c>
      <c r="U1903" s="2">
        <v>-103.624</v>
      </c>
      <c r="V1903" s="1">
        <v>17</v>
      </c>
      <c r="W1903" s="4">
        <v>1700.38</v>
      </c>
      <c r="X1903" s="1">
        <v>91180</v>
      </c>
      <c r="Y1903" s="4">
        <f>DataSheet!$E1903-DataSheet!$D1903</f>
        <v>100.89</v>
      </c>
      <c r="Z1903" s="1" t="e">
        <f t="array" aca="1" ref="Z1903" ca="1">_xludf.IFS(DataSheet!$O1903="Central","Chris",DataSheet!$O1903="East","Erin",DataSheet!$O1903="South","Sam",DataSheet!$O1903="West","William")</f>
        <v>#NAME?</v>
      </c>
    </row>
    <row r="1904" spans="1:26" ht="15.75" customHeight="1">
      <c r="A1904" s="1">
        <v>2987</v>
      </c>
      <c r="B1904" s="1" t="s">
        <v>3163</v>
      </c>
      <c r="C1904" s="1" t="s">
        <v>27</v>
      </c>
      <c r="D1904" s="1">
        <v>0.1</v>
      </c>
      <c r="E1904" s="2">
        <v>5.78</v>
      </c>
      <c r="F1904" s="2">
        <v>7.96</v>
      </c>
      <c r="G1904" s="1" t="s">
        <v>42</v>
      </c>
      <c r="H1904" s="1" t="s">
        <v>80</v>
      </c>
      <c r="I1904" s="1" t="s">
        <v>53</v>
      </c>
      <c r="J1904" s="1" t="s">
        <v>97</v>
      </c>
      <c r="K1904" s="1" t="s">
        <v>82</v>
      </c>
      <c r="L1904" s="1" t="s">
        <v>3165</v>
      </c>
      <c r="M1904" s="3">
        <v>0.36</v>
      </c>
      <c r="N1904" s="1" t="s">
        <v>34</v>
      </c>
      <c r="O1904" s="1" t="s">
        <v>57</v>
      </c>
      <c r="P1904" s="1" t="s">
        <v>226</v>
      </c>
      <c r="Q1904" s="1" t="s">
        <v>3164</v>
      </c>
      <c r="R1904" s="1">
        <v>50265</v>
      </c>
      <c r="S1904" s="5" t="s">
        <v>3150</v>
      </c>
      <c r="T1904" s="5" t="s">
        <v>3150</v>
      </c>
      <c r="U1904" s="2">
        <v>-57.823999999999998</v>
      </c>
      <c r="V1904" s="1">
        <v>6</v>
      </c>
      <c r="W1904" s="4">
        <v>35.96</v>
      </c>
      <c r="X1904" s="1">
        <v>91180</v>
      </c>
      <c r="Y1904" s="4">
        <f>DataSheet!$E1904-DataSheet!$D1904</f>
        <v>5.6800000000000006</v>
      </c>
      <c r="Z1904" s="1" t="e">
        <f t="array" aca="1" ref="Z1904" ca="1">_xludf.IFS(DataSheet!$O1904="Central","Chris",DataSheet!$O1904="East","Erin",DataSheet!$O1904="South","Sam",DataSheet!$O1904="West","William")</f>
        <v>#NAME?</v>
      </c>
    </row>
    <row r="1905" spans="1:26" ht="15.75" customHeight="1">
      <c r="A1905" s="1">
        <v>3209</v>
      </c>
      <c r="B1905" s="1" t="s">
        <v>3166</v>
      </c>
      <c r="C1905" s="1" t="s">
        <v>27</v>
      </c>
      <c r="D1905" s="1">
        <v>0.03</v>
      </c>
      <c r="E1905" s="2">
        <v>4.9800000000000004</v>
      </c>
      <c r="F1905" s="2">
        <v>4.62</v>
      </c>
      <c r="G1905" s="1" t="s">
        <v>96</v>
      </c>
      <c r="H1905" s="1" t="s">
        <v>103</v>
      </c>
      <c r="I1905" s="1" t="s">
        <v>44</v>
      </c>
      <c r="J1905" s="1" t="s">
        <v>45</v>
      </c>
      <c r="K1905" s="1" t="s">
        <v>46</v>
      </c>
      <c r="L1905" s="1" t="s">
        <v>1277</v>
      </c>
      <c r="M1905" s="3">
        <v>0.64</v>
      </c>
      <c r="N1905" s="1" t="s">
        <v>34</v>
      </c>
      <c r="O1905" s="1" t="s">
        <v>65</v>
      </c>
      <c r="P1905" s="1" t="s">
        <v>99</v>
      </c>
      <c r="Q1905" s="1" t="s">
        <v>3167</v>
      </c>
      <c r="R1905" s="1">
        <v>90210</v>
      </c>
      <c r="S1905" s="5" t="s">
        <v>3150</v>
      </c>
      <c r="T1905" s="5" t="s">
        <v>3168</v>
      </c>
      <c r="U1905" s="2">
        <v>-30.45</v>
      </c>
      <c r="V1905" s="1">
        <v>8</v>
      </c>
      <c r="W1905" s="4">
        <v>44.24</v>
      </c>
      <c r="X1905" s="1">
        <v>90739</v>
      </c>
      <c r="Y1905" s="4">
        <f>DataSheet!$E1905-DataSheet!$D1905</f>
        <v>4.95</v>
      </c>
      <c r="Z1905" s="1" t="e">
        <f t="array" aca="1" ref="Z1905" ca="1">_xludf.IFS(DataSheet!$O1905="Central","Chris",DataSheet!$O1905="East","Erin",DataSheet!$O1905="South","Sam",DataSheet!$O1905="West","William")</f>
        <v>#NAME?</v>
      </c>
    </row>
    <row r="1906" spans="1:26" ht="15.75" customHeight="1">
      <c r="A1906" s="1">
        <v>1357</v>
      </c>
      <c r="B1906" s="1" t="s">
        <v>2911</v>
      </c>
      <c r="C1906" s="1" t="s">
        <v>41</v>
      </c>
      <c r="D1906" s="1">
        <v>7.0000000000000007E-2</v>
      </c>
      <c r="E1906" s="2">
        <v>119.99</v>
      </c>
      <c r="F1906" s="2">
        <v>16.8</v>
      </c>
      <c r="G1906" s="1" t="s">
        <v>28</v>
      </c>
      <c r="H1906" s="1" t="s">
        <v>80</v>
      </c>
      <c r="I1906" s="1" t="s">
        <v>44</v>
      </c>
      <c r="J1906" s="1" t="s">
        <v>62</v>
      </c>
      <c r="K1906" s="1" t="s">
        <v>32</v>
      </c>
      <c r="L1906" s="1" t="s">
        <v>3169</v>
      </c>
      <c r="M1906" s="3">
        <v>0.35</v>
      </c>
      <c r="N1906" s="1" t="s">
        <v>34</v>
      </c>
      <c r="O1906" s="1" t="s">
        <v>57</v>
      </c>
      <c r="P1906" s="1" t="s">
        <v>199</v>
      </c>
      <c r="Q1906" s="1" t="s">
        <v>2912</v>
      </c>
      <c r="R1906" s="1">
        <v>78596</v>
      </c>
      <c r="S1906" s="5" t="s">
        <v>3150</v>
      </c>
      <c r="T1906" s="5" t="s">
        <v>3140</v>
      </c>
      <c r="U1906" s="2">
        <v>1206.5961</v>
      </c>
      <c r="V1906" s="1">
        <v>15</v>
      </c>
      <c r="W1906" s="4">
        <v>1748.69</v>
      </c>
      <c r="X1906" s="1">
        <v>88185</v>
      </c>
      <c r="Y1906" s="4">
        <f>DataSheet!$E1906-DataSheet!$D1906</f>
        <v>119.92</v>
      </c>
      <c r="Z1906" s="1" t="e">
        <f t="array" aca="1" ref="Z1906" ca="1">_xludf.IFS(DataSheet!$O1906="Central","Chris",DataSheet!$O1906="East","Erin",DataSheet!$O1906="South","Sam",DataSheet!$O1906="West","William")</f>
        <v>#NAME?</v>
      </c>
    </row>
    <row r="1907" spans="1:26" ht="15.75" customHeight="1">
      <c r="A1907" s="1">
        <v>1733</v>
      </c>
      <c r="B1907" s="1" t="s">
        <v>2101</v>
      </c>
      <c r="C1907" s="1" t="s">
        <v>41</v>
      </c>
      <c r="D1907" s="1">
        <v>0.02</v>
      </c>
      <c r="E1907" s="2">
        <v>30.98</v>
      </c>
      <c r="F1907" s="2">
        <v>17.079999999999998</v>
      </c>
      <c r="G1907" s="1" t="s">
        <v>42</v>
      </c>
      <c r="H1907" s="1" t="s">
        <v>29</v>
      </c>
      <c r="I1907" s="1" t="s">
        <v>53</v>
      </c>
      <c r="J1907" s="1" t="s">
        <v>97</v>
      </c>
      <c r="K1907" s="1" t="s">
        <v>82</v>
      </c>
      <c r="L1907" s="1" t="s">
        <v>3170</v>
      </c>
      <c r="M1907" s="3">
        <v>0.4</v>
      </c>
      <c r="N1907" s="1" t="s">
        <v>34</v>
      </c>
      <c r="O1907" s="1" t="s">
        <v>121</v>
      </c>
      <c r="P1907" s="1" t="s">
        <v>392</v>
      </c>
      <c r="Q1907" s="1" t="s">
        <v>73</v>
      </c>
      <c r="R1907" s="1">
        <v>20012</v>
      </c>
      <c r="S1907" s="5" t="s">
        <v>3150</v>
      </c>
      <c r="T1907" s="5" t="s">
        <v>3168</v>
      </c>
      <c r="U1907" s="2">
        <v>-32.28</v>
      </c>
      <c r="V1907" s="1">
        <v>13</v>
      </c>
      <c r="W1907" s="4">
        <v>438.25</v>
      </c>
      <c r="X1907" s="1">
        <v>59937</v>
      </c>
      <c r="Y1907" s="4">
        <f>DataSheet!$E1907-DataSheet!$D1907</f>
        <v>30.96</v>
      </c>
      <c r="Z1907" s="1" t="e">
        <f t="array" aca="1" ref="Z1907" ca="1">_xludf.IFS(DataSheet!$O1907="Central","Chris",DataSheet!$O1907="East","Erin",DataSheet!$O1907="South","Sam",DataSheet!$O1907="West","William")</f>
        <v>#NAME?</v>
      </c>
    </row>
    <row r="1908" spans="1:26" ht="15.75" customHeight="1">
      <c r="A1908" s="1">
        <v>1735</v>
      </c>
      <c r="B1908" s="1" t="s">
        <v>3171</v>
      </c>
      <c r="C1908" s="1" t="s">
        <v>41</v>
      </c>
      <c r="D1908" s="1">
        <v>0.02</v>
      </c>
      <c r="E1908" s="2">
        <v>30.98</v>
      </c>
      <c r="F1908" s="2">
        <v>17.079999999999998</v>
      </c>
      <c r="G1908" s="1" t="s">
        <v>42</v>
      </c>
      <c r="H1908" s="1" t="s">
        <v>29</v>
      </c>
      <c r="I1908" s="1" t="s">
        <v>53</v>
      </c>
      <c r="J1908" s="1" t="s">
        <v>97</v>
      </c>
      <c r="K1908" s="1" t="s">
        <v>82</v>
      </c>
      <c r="L1908" s="1" t="s">
        <v>3170</v>
      </c>
      <c r="M1908" s="3">
        <v>0.4</v>
      </c>
      <c r="N1908" s="1" t="s">
        <v>34</v>
      </c>
      <c r="O1908" s="1" t="s">
        <v>121</v>
      </c>
      <c r="P1908" s="1" t="s">
        <v>122</v>
      </c>
      <c r="Q1908" s="1" t="s">
        <v>3172</v>
      </c>
      <c r="R1908" s="1">
        <v>11550</v>
      </c>
      <c r="S1908" s="5" t="s">
        <v>3150</v>
      </c>
      <c r="T1908" s="5" t="s">
        <v>3168</v>
      </c>
      <c r="U1908" s="2">
        <v>-16.14</v>
      </c>
      <c r="V1908" s="1">
        <v>3</v>
      </c>
      <c r="W1908" s="4">
        <v>101.13</v>
      </c>
      <c r="X1908" s="1">
        <v>88444</v>
      </c>
      <c r="Y1908" s="4">
        <f>DataSheet!$E1908-DataSheet!$D1908</f>
        <v>30.96</v>
      </c>
      <c r="Z1908" s="1" t="e">
        <f t="array" aca="1" ref="Z1908" ca="1">_xludf.IFS(DataSheet!$O1908="Central","Chris",DataSheet!$O1908="East","Erin",DataSheet!$O1908="South","Sam",DataSheet!$O1908="West","William")</f>
        <v>#NAME?</v>
      </c>
    </row>
    <row r="1909" spans="1:26" ht="15.75" customHeight="1">
      <c r="A1909" s="1">
        <v>1191</v>
      </c>
      <c r="B1909" s="1" t="s">
        <v>3173</v>
      </c>
      <c r="C1909" s="1" t="s">
        <v>52</v>
      </c>
      <c r="D1909" s="1">
        <v>0.03</v>
      </c>
      <c r="E1909" s="2">
        <v>28.53</v>
      </c>
      <c r="F1909" s="2">
        <v>1.49</v>
      </c>
      <c r="G1909" s="1" t="s">
        <v>42</v>
      </c>
      <c r="H1909" s="1" t="s">
        <v>29</v>
      </c>
      <c r="I1909" s="1" t="s">
        <v>53</v>
      </c>
      <c r="J1909" s="1" t="s">
        <v>81</v>
      </c>
      <c r="K1909" s="1" t="s">
        <v>82</v>
      </c>
      <c r="L1909" s="1" t="s">
        <v>1921</v>
      </c>
      <c r="M1909" s="3">
        <v>0.38</v>
      </c>
      <c r="N1909" s="1" t="s">
        <v>34</v>
      </c>
      <c r="O1909" s="1" t="s">
        <v>121</v>
      </c>
      <c r="P1909" s="1" t="s">
        <v>262</v>
      </c>
      <c r="Q1909" s="1" t="s">
        <v>3174</v>
      </c>
      <c r="R1909" s="1">
        <v>6050</v>
      </c>
      <c r="S1909" s="5" t="s">
        <v>3150</v>
      </c>
      <c r="T1909" s="5" t="s">
        <v>3143</v>
      </c>
      <c r="U1909" s="2">
        <v>59.4405</v>
      </c>
      <c r="V1909" s="1">
        <v>3</v>
      </c>
      <c r="W1909" s="4">
        <v>88.84</v>
      </c>
      <c r="X1909" s="1">
        <v>87587</v>
      </c>
      <c r="Y1909" s="4">
        <f>DataSheet!$E1909-DataSheet!$D1909</f>
        <v>28.5</v>
      </c>
      <c r="Z1909" s="1" t="e">
        <f t="array" aca="1" ref="Z1909" ca="1">_xludf.IFS(DataSheet!$O1909="Central","Chris",DataSheet!$O1909="East","Erin",DataSheet!$O1909="South","Sam",DataSheet!$O1909="West","William")</f>
        <v>#NAME?</v>
      </c>
    </row>
    <row r="1910" spans="1:26" ht="15.75" customHeight="1">
      <c r="A1910" s="1">
        <v>1193</v>
      </c>
      <c r="B1910" s="1" t="s">
        <v>1410</v>
      </c>
      <c r="C1910" s="1" t="s">
        <v>52</v>
      </c>
      <c r="D1910" s="1">
        <v>0.09</v>
      </c>
      <c r="E1910" s="2">
        <v>49.99</v>
      </c>
      <c r="F1910" s="2">
        <v>19.989999999999998</v>
      </c>
      <c r="G1910" s="1" t="s">
        <v>42</v>
      </c>
      <c r="H1910" s="1" t="s">
        <v>29</v>
      </c>
      <c r="I1910" s="1" t="s">
        <v>44</v>
      </c>
      <c r="J1910" s="1" t="s">
        <v>45</v>
      </c>
      <c r="K1910" s="1" t="s">
        <v>82</v>
      </c>
      <c r="L1910" s="1" t="s">
        <v>1346</v>
      </c>
      <c r="M1910" s="3">
        <v>0.41</v>
      </c>
      <c r="N1910" s="1" t="s">
        <v>34</v>
      </c>
      <c r="O1910" s="1" t="s">
        <v>121</v>
      </c>
      <c r="P1910" s="1" t="s">
        <v>392</v>
      </c>
      <c r="Q1910" s="1" t="s">
        <v>73</v>
      </c>
      <c r="R1910" s="1">
        <v>20016</v>
      </c>
      <c r="S1910" s="5" t="s">
        <v>3150</v>
      </c>
      <c r="T1910" s="5" t="s">
        <v>3140</v>
      </c>
      <c r="U1910" s="2">
        <v>-17.03</v>
      </c>
      <c r="V1910" s="1">
        <v>48</v>
      </c>
      <c r="W1910" s="4">
        <v>2373.3200000000002</v>
      </c>
      <c r="X1910" s="1">
        <v>11206</v>
      </c>
      <c r="Y1910" s="4">
        <f>DataSheet!$E1910-DataSheet!$D1910</f>
        <v>49.9</v>
      </c>
      <c r="Z1910" s="1" t="e">
        <f t="array" aca="1" ref="Z1910" ca="1">_xludf.IFS(DataSheet!$O1910="Central","Chris",DataSheet!$O1910="East","Erin",DataSheet!$O1910="South","Sam",DataSheet!$O1910="West","William")</f>
        <v>#NAME?</v>
      </c>
    </row>
    <row r="1911" spans="1:26" ht="15.75" customHeight="1">
      <c r="A1911" s="1">
        <v>1193</v>
      </c>
      <c r="B1911" s="1" t="s">
        <v>1410</v>
      </c>
      <c r="C1911" s="1" t="s">
        <v>52</v>
      </c>
      <c r="D1911" s="1">
        <v>0.03</v>
      </c>
      <c r="E1911" s="2">
        <v>28.53</v>
      </c>
      <c r="F1911" s="2">
        <v>1.49</v>
      </c>
      <c r="G1911" s="1" t="s">
        <v>42</v>
      </c>
      <c r="H1911" s="1" t="s">
        <v>29</v>
      </c>
      <c r="I1911" s="1" t="s">
        <v>53</v>
      </c>
      <c r="J1911" s="1" t="s">
        <v>81</v>
      </c>
      <c r="K1911" s="1" t="s">
        <v>82</v>
      </c>
      <c r="L1911" s="1" t="s">
        <v>1921</v>
      </c>
      <c r="M1911" s="3">
        <v>0.38</v>
      </c>
      <c r="N1911" s="1" t="s">
        <v>34</v>
      </c>
      <c r="O1911" s="1" t="s">
        <v>121</v>
      </c>
      <c r="P1911" s="1" t="s">
        <v>392</v>
      </c>
      <c r="Q1911" s="1" t="s">
        <v>73</v>
      </c>
      <c r="R1911" s="1">
        <v>20016</v>
      </c>
      <c r="S1911" s="5" t="s">
        <v>3150</v>
      </c>
      <c r="T1911" s="5" t="s">
        <v>3143</v>
      </c>
      <c r="U1911" s="2">
        <v>39.627000000000002</v>
      </c>
      <c r="V1911" s="1">
        <v>11</v>
      </c>
      <c r="W1911" s="4">
        <v>325.73</v>
      </c>
      <c r="X1911" s="1">
        <v>11206</v>
      </c>
      <c r="Y1911" s="4">
        <f>DataSheet!$E1911-DataSheet!$D1911</f>
        <v>28.5</v>
      </c>
      <c r="Z1911" s="1" t="e">
        <f t="array" aca="1" ref="Z1911" ca="1">_xludf.IFS(DataSheet!$O1911="Central","Chris",DataSheet!$O1911="East","Erin",DataSheet!$O1911="South","Sam",DataSheet!$O1911="West","William")</f>
        <v>#NAME?</v>
      </c>
    </row>
    <row r="1912" spans="1:26" ht="15.75" customHeight="1">
      <c r="A1912" s="1">
        <v>1203</v>
      </c>
      <c r="B1912" s="1" t="s">
        <v>3175</v>
      </c>
      <c r="C1912" s="1" t="s">
        <v>52</v>
      </c>
      <c r="D1912" s="1">
        <v>0.09</v>
      </c>
      <c r="E1912" s="2">
        <v>49.99</v>
      </c>
      <c r="F1912" s="2">
        <v>19.989999999999998</v>
      </c>
      <c r="G1912" s="1" t="s">
        <v>42</v>
      </c>
      <c r="H1912" s="1" t="s">
        <v>29</v>
      </c>
      <c r="I1912" s="1" t="s">
        <v>44</v>
      </c>
      <c r="J1912" s="1" t="s">
        <v>45</v>
      </c>
      <c r="K1912" s="1" t="s">
        <v>82</v>
      </c>
      <c r="L1912" s="1" t="s">
        <v>1346</v>
      </c>
      <c r="M1912" s="3">
        <v>0.41</v>
      </c>
      <c r="N1912" s="1" t="s">
        <v>34</v>
      </c>
      <c r="O1912" s="1" t="s">
        <v>121</v>
      </c>
      <c r="P1912" s="1" t="s">
        <v>607</v>
      </c>
      <c r="Q1912" s="1" t="s">
        <v>608</v>
      </c>
      <c r="R1912" s="1">
        <v>2920</v>
      </c>
      <c r="S1912" s="5" t="s">
        <v>3150</v>
      </c>
      <c r="T1912" s="5" t="s">
        <v>3140</v>
      </c>
      <c r="U1912" s="2">
        <v>-8.5150000000000006</v>
      </c>
      <c r="V1912" s="1">
        <v>12</v>
      </c>
      <c r="W1912" s="4">
        <v>593.33000000000004</v>
      </c>
      <c r="X1912" s="1">
        <v>87587</v>
      </c>
      <c r="Y1912" s="4">
        <f>DataSheet!$E1912-DataSheet!$D1912</f>
        <v>49.9</v>
      </c>
      <c r="Z1912" s="1" t="e">
        <f t="array" aca="1" ref="Z1912" ca="1">_xludf.IFS(DataSheet!$O1912="Central","Chris",DataSheet!$O1912="East","Erin",DataSheet!$O1912="South","Sam",DataSheet!$O1912="West","William")</f>
        <v>#NAME?</v>
      </c>
    </row>
    <row r="1913" spans="1:26" ht="15.75" customHeight="1">
      <c r="A1913" s="1">
        <v>2801</v>
      </c>
      <c r="B1913" s="1" t="s">
        <v>3176</v>
      </c>
      <c r="C1913" s="1" t="s">
        <v>52</v>
      </c>
      <c r="D1913" s="1">
        <v>0</v>
      </c>
      <c r="E1913" s="2">
        <v>17.52</v>
      </c>
      <c r="F1913" s="2">
        <v>8.17</v>
      </c>
      <c r="G1913" s="1" t="s">
        <v>42</v>
      </c>
      <c r="H1913" s="1" t="s">
        <v>80</v>
      </c>
      <c r="I1913" s="1" t="s">
        <v>53</v>
      </c>
      <c r="J1913" s="1" t="s">
        <v>104</v>
      </c>
      <c r="K1913" s="1" t="s">
        <v>154</v>
      </c>
      <c r="L1913" s="1" t="s">
        <v>3177</v>
      </c>
      <c r="M1913" s="3">
        <v>0.5</v>
      </c>
      <c r="N1913" s="1" t="s">
        <v>34</v>
      </c>
      <c r="O1913" s="1" t="s">
        <v>65</v>
      </c>
      <c r="P1913" s="1" t="s">
        <v>611</v>
      </c>
      <c r="Q1913" s="1" t="s">
        <v>1801</v>
      </c>
      <c r="R1913" s="1">
        <v>85224</v>
      </c>
      <c r="S1913" s="5" t="s">
        <v>3150</v>
      </c>
      <c r="T1913" s="5" t="s">
        <v>3159</v>
      </c>
      <c r="U1913" s="2">
        <v>52.764000000000003</v>
      </c>
      <c r="V1913" s="1">
        <v>15</v>
      </c>
      <c r="W1913" s="4">
        <v>284.33999999999997</v>
      </c>
      <c r="X1913" s="1">
        <v>91049</v>
      </c>
      <c r="Y1913" s="4">
        <f>DataSheet!$E1913-DataSheet!$D1913</f>
        <v>17.52</v>
      </c>
      <c r="Z1913" s="1" t="e">
        <f t="array" aca="1" ref="Z1913" ca="1">_xludf.IFS(DataSheet!$O1913="Central","Chris",DataSheet!$O1913="East","Erin",DataSheet!$O1913="South","Sam",DataSheet!$O1913="West","William")</f>
        <v>#NAME?</v>
      </c>
    </row>
    <row r="1914" spans="1:26" ht="15.75" customHeight="1">
      <c r="A1914" s="1">
        <v>3226</v>
      </c>
      <c r="B1914" s="1" t="s">
        <v>522</v>
      </c>
      <c r="C1914" s="1" t="s">
        <v>126</v>
      </c>
      <c r="D1914" s="1">
        <v>0.06</v>
      </c>
      <c r="E1914" s="2">
        <v>22.24</v>
      </c>
      <c r="F1914" s="2">
        <v>1.99</v>
      </c>
      <c r="G1914" s="1" t="s">
        <v>42</v>
      </c>
      <c r="H1914" s="1" t="s">
        <v>29</v>
      </c>
      <c r="I1914" s="1" t="s">
        <v>44</v>
      </c>
      <c r="J1914" s="1" t="s">
        <v>45</v>
      </c>
      <c r="K1914" s="1" t="s">
        <v>46</v>
      </c>
      <c r="L1914" s="1" t="s">
        <v>3178</v>
      </c>
      <c r="M1914" s="3">
        <v>0.43</v>
      </c>
      <c r="N1914" s="1" t="s">
        <v>34</v>
      </c>
      <c r="O1914" s="1" t="s">
        <v>35</v>
      </c>
      <c r="P1914" s="1" t="s">
        <v>418</v>
      </c>
      <c r="Q1914" s="1" t="s">
        <v>524</v>
      </c>
      <c r="R1914" s="1">
        <v>37075</v>
      </c>
      <c r="S1914" s="5" t="s">
        <v>3150</v>
      </c>
      <c r="T1914" s="5" t="s">
        <v>3140</v>
      </c>
      <c r="U1914" s="2">
        <v>95.388000000000005</v>
      </c>
      <c r="V1914" s="1">
        <v>12</v>
      </c>
      <c r="W1914" s="4">
        <v>255.88</v>
      </c>
      <c r="X1914" s="1">
        <v>86509</v>
      </c>
      <c r="Y1914" s="4">
        <f>DataSheet!$E1914-DataSheet!$D1914</f>
        <v>22.18</v>
      </c>
      <c r="Z1914" s="1" t="e">
        <f t="array" aca="1" ref="Z1914" ca="1">_xludf.IFS(DataSheet!$O1914="Central","Chris",DataSheet!$O1914="East","Erin",DataSheet!$O1914="South","Sam",DataSheet!$O1914="West","William")</f>
        <v>#NAME?</v>
      </c>
    </row>
    <row r="1915" spans="1:26" ht="15.75" customHeight="1">
      <c r="A1915" s="1">
        <v>2448</v>
      </c>
      <c r="B1915" s="1" t="s">
        <v>3179</v>
      </c>
      <c r="C1915" s="1" t="s">
        <v>41</v>
      </c>
      <c r="D1915" s="1">
        <v>0.09</v>
      </c>
      <c r="E1915" s="2">
        <v>6.48</v>
      </c>
      <c r="F1915" s="2">
        <v>7.03</v>
      </c>
      <c r="G1915" s="1" t="s">
        <v>42</v>
      </c>
      <c r="H1915" s="1" t="s">
        <v>43</v>
      </c>
      <c r="I1915" s="1" t="s">
        <v>53</v>
      </c>
      <c r="J1915" s="1" t="s">
        <v>97</v>
      </c>
      <c r="K1915" s="1" t="s">
        <v>82</v>
      </c>
      <c r="L1915" s="1" t="s">
        <v>2663</v>
      </c>
      <c r="M1915" s="3">
        <v>0.37</v>
      </c>
      <c r="N1915" s="1" t="s">
        <v>34</v>
      </c>
      <c r="O1915" s="1" t="s">
        <v>57</v>
      </c>
      <c r="P1915" s="1" t="s">
        <v>93</v>
      </c>
      <c r="Q1915" s="1" t="s">
        <v>169</v>
      </c>
      <c r="R1915" s="1">
        <v>55410</v>
      </c>
      <c r="S1915" s="5" t="s">
        <v>3168</v>
      </c>
      <c r="T1915" s="5" t="s">
        <v>3143</v>
      </c>
      <c r="U1915" s="2">
        <v>-126.208</v>
      </c>
      <c r="V1915" s="1">
        <v>16</v>
      </c>
      <c r="W1915" s="4">
        <v>96.96</v>
      </c>
      <c r="X1915" s="1">
        <v>87790</v>
      </c>
      <c r="Y1915" s="4">
        <f>DataSheet!$E1915-DataSheet!$D1915</f>
        <v>6.3900000000000006</v>
      </c>
      <c r="Z1915" s="1" t="e">
        <f t="array" aca="1" ref="Z1915" ca="1">_xludf.IFS(DataSheet!$O1915="Central","Chris",DataSheet!$O1915="East","Erin",DataSheet!$O1915="South","Sam",DataSheet!$O1915="West","William")</f>
        <v>#NAME?</v>
      </c>
    </row>
    <row r="1916" spans="1:26" ht="15.75" customHeight="1">
      <c r="A1916" s="1">
        <v>3374</v>
      </c>
      <c r="B1916" s="1" t="s">
        <v>2903</v>
      </c>
      <c r="C1916" s="1" t="s">
        <v>41</v>
      </c>
      <c r="D1916" s="1">
        <v>0.05</v>
      </c>
      <c r="E1916" s="2">
        <v>73.98</v>
      </c>
      <c r="F1916" s="2">
        <v>12.14</v>
      </c>
      <c r="G1916" s="1" t="s">
        <v>42</v>
      </c>
      <c r="H1916" s="1" t="s">
        <v>80</v>
      </c>
      <c r="I1916" s="1" t="s">
        <v>44</v>
      </c>
      <c r="J1916" s="1" t="s">
        <v>45</v>
      </c>
      <c r="K1916" s="1" t="s">
        <v>82</v>
      </c>
      <c r="L1916" s="1" t="s">
        <v>762</v>
      </c>
      <c r="M1916" s="3">
        <v>0.67</v>
      </c>
      <c r="N1916" s="1" t="s">
        <v>34</v>
      </c>
      <c r="O1916" s="1" t="s">
        <v>121</v>
      </c>
      <c r="P1916" s="1" t="s">
        <v>437</v>
      </c>
      <c r="Q1916" s="1" t="s">
        <v>2904</v>
      </c>
      <c r="R1916" s="1">
        <v>21113</v>
      </c>
      <c r="S1916" s="5" t="s">
        <v>3168</v>
      </c>
      <c r="T1916" s="5" t="s">
        <v>3140</v>
      </c>
      <c r="U1916" s="2">
        <v>-1.9039999999999999</v>
      </c>
      <c r="V1916" s="1">
        <v>8</v>
      </c>
      <c r="W1916" s="4">
        <v>600.4</v>
      </c>
      <c r="X1916" s="1">
        <v>87474</v>
      </c>
      <c r="Y1916" s="4">
        <f>DataSheet!$E1916-DataSheet!$D1916</f>
        <v>73.930000000000007</v>
      </c>
      <c r="Z1916" s="1" t="e">
        <f t="array" aca="1" ref="Z1916" ca="1">_xludf.IFS(DataSheet!$O1916="Central","Chris",DataSheet!$O1916="East","Erin",DataSheet!$O1916="South","Sam",DataSheet!$O1916="West","William")</f>
        <v>#NAME?</v>
      </c>
    </row>
    <row r="1917" spans="1:26" ht="15.75" customHeight="1">
      <c r="A1917" s="1">
        <v>3374</v>
      </c>
      <c r="B1917" s="1" t="s">
        <v>2903</v>
      </c>
      <c r="C1917" s="1" t="s">
        <v>41</v>
      </c>
      <c r="D1917" s="1">
        <v>0</v>
      </c>
      <c r="E1917" s="2">
        <v>5.98</v>
      </c>
      <c r="F1917" s="2">
        <v>7.15</v>
      </c>
      <c r="G1917" s="1" t="s">
        <v>42</v>
      </c>
      <c r="H1917" s="1" t="s">
        <v>80</v>
      </c>
      <c r="I1917" s="1" t="s">
        <v>53</v>
      </c>
      <c r="J1917" s="1" t="s">
        <v>97</v>
      </c>
      <c r="K1917" s="1" t="s">
        <v>82</v>
      </c>
      <c r="L1917" s="1" t="s">
        <v>2679</v>
      </c>
      <c r="M1917" s="3">
        <v>0.36</v>
      </c>
      <c r="N1917" s="1" t="s">
        <v>34</v>
      </c>
      <c r="O1917" s="1" t="s">
        <v>121</v>
      </c>
      <c r="P1917" s="1" t="s">
        <v>437</v>
      </c>
      <c r="Q1917" s="1" t="s">
        <v>2904</v>
      </c>
      <c r="R1917" s="1">
        <v>21113</v>
      </c>
      <c r="S1917" s="5" t="s">
        <v>3168</v>
      </c>
      <c r="T1917" s="5" t="s">
        <v>3143</v>
      </c>
      <c r="U1917" s="2">
        <v>-37.048000000000002</v>
      </c>
      <c r="V1917" s="1">
        <v>5</v>
      </c>
      <c r="W1917" s="4">
        <v>34.25</v>
      </c>
      <c r="X1917" s="1">
        <v>87474</v>
      </c>
      <c r="Y1917" s="4">
        <f>DataSheet!$E1917-DataSheet!$D1917</f>
        <v>5.98</v>
      </c>
      <c r="Z1917" s="1" t="e">
        <f t="array" aca="1" ref="Z1917" ca="1">_xludf.IFS(DataSheet!$O1917="Central","Chris",DataSheet!$O1917="East","Erin",DataSheet!$O1917="South","Sam",DataSheet!$O1917="West","William")</f>
        <v>#NAME?</v>
      </c>
    </row>
    <row r="1918" spans="1:26" ht="15.75" customHeight="1">
      <c r="A1918" s="1">
        <v>3374</v>
      </c>
      <c r="B1918" s="1" t="s">
        <v>2903</v>
      </c>
      <c r="C1918" s="1" t="s">
        <v>41</v>
      </c>
      <c r="D1918" s="1">
        <v>0.09</v>
      </c>
      <c r="E1918" s="2">
        <v>3.57</v>
      </c>
      <c r="F1918" s="2">
        <v>4.17</v>
      </c>
      <c r="G1918" s="1" t="s">
        <v>42</v>
      </c>
      <c r="H1918" s="1" t="s">
        <v>80</v>
      </c>
      <c r="I1918" s="1" t="s">
        <v>53</v>
      </c>
      <c r="J1918" s="1" t="s">
        <v>54</v>
      </c>
      <c r="K1918" s="1" t="s">
        <v>46</v>
      </c>
      <c r="L1918" s="1" t="s">
        <v>823</v>
      </c>
      <c r="M1918" s="3">
        <v>0.59</v>
      </c>
      <c r="N1918" s="1" t="s">
        <v>34</v>
      </c>
      <c r="O1918" s="1" t="s">
        <v>121</v>
      </c>
      <c r="P1918" s="1" t="s">
        <v>437</v>
      </c>
      <c r="Q1918" s="1" t="s">
        <v>2904</v>
      </c>
      <c r="R1918" s="1">
        <v>21113</v>
      </c>
      <c r="S1918" s="5" t="s">
        <v>3168</v>
      </c>
      <c r="T1918" s="5" t="s">
        <v>3143</v>
      </c>
      <c r="U1918" s="2">
        <v>-56.887999999999998</v>
      </c>
      <c r="V1918" s="1">
        <v>9</v>
      </c>
      <c r="W1918" s="4">
        <v>31.45</v>
      </c>
      <c r="X1918" s="1">
        <v>87474</v>
      </c>
      <c r="Y1918" s="4">
        <f>DataSheet!$E1918-DataSheet!$D1918</f>
        <v>3.48</v>
      </c>
      <c r="Z1918" s="1" t="e">
        <f t="array" aca="1" ref="Z1918" ca="1">_xludf.IFS(DataSheet!$O1918="Central","Chris",DataSheet!$O1918="East","Erin",DataSheet!$O1918="South","Sam",DataSheet!$O1918="West","William")</f>
        <v>#NAME?</v>
      </c>
    </row>
    <row r="1919" spans="1:26" ht="15.75" customHeight="1">
      <c r="A1919" s="1">
        <v>1502</v>
      </c>
      <c r="B1919" s="1" t="s">
        <v>2569</v>
      </c>
      <c r="C1919" s="1" t="s">
        <v>52</v>
      </c>
      <c r="D1919" s="1">
        <v>0.08</v>
      </c>
      <c r="E1919" s="2">
        <v>5.84</v>
      </c>
      <c r="F1919" s="2">
        <v>1</v>
      </c>
      <c r="G1919" s="1" t="s">
        <v>96</v>
      </c>
      <c r="H1919" s="1" t="s">
        <v>29</v>
      </c>
      <c r="I1919" s="1" t="s">
        <v>53</v>
      </c>
      <c r="J1919" s="1" t="s">
        <v>54</v>
      </c>
      <c r="K1919" s="1" t="s">
        <v>55</v>
      </c>
      <c r="L1919" s="1" t="s">
        <v>3180</v>
      </c>
      <c r="M1919" s="3">
        <v>0.38</v>
      </c>
      <c r="N1919" s="1" t="s">
        <v>34</v>
      </c>
      <c r="O1919" s="1" t="s">
        <v>35</v>
      </c>
      <c r="P1919" s="1" t="s">
        <v>133</v>
      </c>
      <c r="Q1919" s="1" t="s">
        <v>2570</v>
      </c>
      <c r="R1919" s="1">
        <v>33065</v>
      </c>
      <c r="S1919" s="5" t="s">
        <v>3168</v>
      </c>
      <c r="T1919" s="5" t="s">
        <v>3159</v>
      </c>
      <c r="U1919" s="2">
        <v>731.92200000000003</v>
      </c>
      <c r="V1919" s="1">
        <v>11</v>
      </c>
      <c r="W1919" s="4">
        <v>61.39</v>
      </c>
      <c r="X1919" s="1">
        <v>89194</v>
      </c>
      <c r="Y1919" s="4">
        <f>DataSheet!$E1919-DataSheet!$D1919</f>
        <v>5.76</v>
      </c>
      <c r="Z1919" s="1" t="e">
        <f t="array" aca="1" ref="Z1919" ca="1">_xludf.IFS(DataSheet!$O1919="Central","Chris",DataSheet!$O1919="East","Erin",DataSheet!$O1919="South","Sam",DataSheet!$O1919="West","William")</f>
        <v>#NAME?</v>
      </c>
    </row>
    <row r="1920" spans="1:26" ht="15.75" customHeight="1">
      <c r="A1920" s="1">
        <v>1502</v>
      </c>
      <c r="B1920" s="1" t="s">
        <v>2569</v>
      </c>
      <c r="C1920" s="1" t="s">
        <v>52</v>
      </c>
      <c r="D1920" s="1">
        <v>0</v>
      </c>
      <c r="E1920" s="2">
        <v>205.99</v>
      </c>
      <c r="F1920" s="2">
        <v>8.99</v>
      </c>
      <c r="G1920" s="1" t="s">
        <v>42</v>
      </c>
      <c r="H1920" s="1" t="s">
        <v>29</v>
      </c>
      <c r="I1920" s="1" t="s">
        <v>44</v>
      </c>
      <c r="J1920" s="1" t="s">
        <v>145</v>
      </c>
      <c r="K1920" s="1" t="s">
        <v>82</v>
      </c>
      <c r="L1920" s="1" t="s">
        <v>1075</v>
      </c>
      <c r="M1920" s="3">
        <v>0.6</v>
      </c>
      <c r="N1920" s="1" t="s">
        <v>34</v>
      </c>
      <c r="O1920" s="1" t="s">
        <v>35</v>
      </c>
      <c r="P1920" s="1" t="s">
        <v>133</v>
      </c>
      <c r="Q1920" s="1" t="s">
        <v>2570</v>
      </c>
      <c r="R1920" s="1">
        <v>33065</v>
      </c>
      <c r="S1920" s="5" t="s">
        <v>3168</v>
      </c>
      <c r="T1920" s="5" t="s">
        <v>3181</v>
      </c>
      <c r="U1920" s="2">
        <v>186.55799999999999</v>
      </c>
      <c r="V1920" s="1">
        <v>13</v>
      </c>
      <c r="W1920" s="4">
        <v>2435.52</v>
      </c>
      <c r="X1920" s="1">
        <v>89194</v>
      </c>
      <c r="Y1920" s="4">
        <f>DataSheet!$E1920-DataSheet!$D1920</f>
        <v>205.99</v>
      </c>
      <c r="Z1920" s="1" t="e">
        <f t="array" aca="1" ref="Z1920" ca="1">_xludf.IFS(DataSheet!$O1920="Central","Chris",DataSheet!$O1920="East","Erin",DataSheet!$O1920="South","Sam",DataSheet!$O1920="West","William")</f>
        <v>#NAME?</v>
      </c>
    </row>
    <row r="1921" spans="1:26" ht="15.75" customHeight="1">
      <c r="A1921" s="1">
        <v>1109</v>
      </c>
      <c r="B1921" s="1" t="s">
        <v>3182</v>
      </c>
      <c r="C1921" s="1" t="s">
        <v>126</v>
      </c>
      <c r="D1921" s="1">
        <v>0.08</v>
      </c>
      <c r="E1921" s="2">
        <v>8.3699999999999992</v>
      </c>
      <c r="F1921" s="2">
        <v>10.16</v>
      </c>
      <c r="G1921" s="1" t="s">
        <v>42</v>
      </c>
      <c r="H1921" s="1" t="s">
        <v>43</v>
      </c>
      <c r="I1921" s="1" t="s">
        <v>30</v>
      </c>
      <c r="J1921" s="1" t="s">
        <v>136</v>
      </c>
      <c r="K1921" s="1" t="s">
        <v>71</v>
      </c>
      <c r="L1921" s="1" t="s">
        <v>1648</v>
      </c>
      <c r="M1921" s="3">
        <v>0.59</v>
      </c>
      <c r="N1921" s="1" t="s">
        <v>34</v>
      </c>
      <c r="O1921" s="1" t="s">
        <v>57</v>
      </c>
      <c r="P1921" s="1" t="s">
        <v>199</v>
      </c>
      <c r="Q1921" s="1" t="s">
        <v>3183</v>
      </c>
      <c r="R1921" s="1">
        <v>78041</v>
      </c>
      <c r="S1921" s="5" t="s">
        <v>3168</v>
      </c>
      <c r="T1921" s="5" t="s">
        <v>3168</v>
      </c>
      <c r="U1921" s="2">
        <v>-169.232</v>
      </c>
      <c r="V1921" s="1">
        <v>13</v>
      </c>
      <c r="W1921" s="4">
        <v>108.99</v>
      </c>
      <c r="X1921" s="1">
        <v>86410</v>
      </c>
      <c r="Y1921" s="4">
        <f>DataSheet!$E1921-DataSheet!$D1921</f>
        <v>8.2899999999999991</v>
      </c>
      <c r="Z1921" s="1" t="e">
        <f t="array" aca="1" ref="Z1921" ca="1">_xludf.IFS(DataSheet!$O1921="Central","Chris",DataSheet!$O1921="East","Erin",DataSheet!$O1921="South","Sam",DataSheet!$O1921="West","William")</f>
        <v>#NAME?</v>
      </c>
    </row>
    <row r="1922" spans="1:26" ht="15.75" customHeight="1">
      <c r="A1922" s="1">
        <v>1183</v>
      </c>
      <c r="B1922" s="1" t="s">
        <v>3184</v>
      </c>
      <c r="C1922" s="1" t="s">
        <v>79</v>
      </c>
      <c r="D1922" s="1">
        <v>0.04</v>
      </c>
      <c r="E1922" s="2">
        <v>35.99</v>
      </c>
      <c r="F1922" s="2">
        <v>3.3</v>
      </c>
      <c r="G1922" s="1" t="s">
        <v>42</v>
      </c>
      <c r="H1922" s="1" t="s">
        <v>80</v>
      </c>
      <c r="I1922" s="1" t="s">
        <v>44</v>
      </c>
      <c r="J1922" s="1" t="s">
        <v>145</v>
      </c>
      <c r="K1922" s="1" t="s">
        <v>46</v>
      </c>
      <c r="L1922" s="1" t="s">
        <v>2004</v>
      </c>
      <c r="M1922" s="3">
        <v>0.39</v>
      </c>
      <c r="N1922" s="1" t="s">
        <v>34</v>
      </c>
      <c r="O1922" s="1" t="s">
        <v>65</v>
      </c>
      <c r="P1922" s="1" t="s">
        <v>156</v>
      </c>
      <c r="Q1922" s="1" t="s">
        <v>3185</v>
      </c>
      <c r="R1922" s="1">
        <v>84663</v>
      </c>
      <c r="S1922" s="5" t="s">
        <v>3168</v>
      </c>
      <c r="T1922" s="5" t="s">
        <v>3168</v>
      </c>
      <c r="U1922" s="2">
        <v>184.19550000000001</v>
      </c>
      <c r="V1922" s="1">
        <v>9</v>
      </c>
      <c r="W1922" s="4">
        <v>266.95</v>
      </c>
      <c r="X1922" s="1">
        <v>86914</v>
      </c>
      <c r="Y1922" s="4">
        <f>DataSheet!$E1922-DataSheet!$D1922</f>
        <v>35.950000000000003</v>
      </c>
      <c r="Z1922" s="1" t="e">
        <f t="array" aca="1" ref="Z1922" ca="1">_xludf.IFS(DataSheet!$O1922="Central","Chris",DataSheet!$O1922="East","Erin",DataSheet!$O1922="South","Sam",DataSheet!$O1922="West","William")</f>
        <v>#NAME?</v>
      </c>
    </row>
    <row r="1923" spans="1:26" ht="15.75" customHeight="1">
      <c r="A1923" s="1">
        <v>699</v>
      </c>
      <c r="B1923" s="1" t="s">
        <v>897</v>
      </c>
      <c r="C1923" s="1" t="s">
        <v>41</v>
      </c>
      <c r="D1923" s="1">
        <v>0.01</v>
      </c>
      <c r="E1923" s="2">
        <v>7.89</v>
      </c>
      <c r="F1923" s="2">
        <v>2.82</v>
      </c>
      <c r="G1923" s="1" t="s">
        <v>42</v>
      </c>
      <c r="H1923" s="1" t="s">
        <v>43</v>
      </c>
      <c r="I1923" s="1" t="s">
        <v>53</v>
      </c>
      <c r="J1923" s="1" t="s">
        <v>188</v>
      </c>
      <c r="K1923" s="1" t="s">
        <v>55</v>
      </c>
      <c r="L1923" s="1" t="s">
        <v>3186</v>
      </c>
      <c r="M1923" s="3">
        <v>0.4</v>
      </c>
      <c r="N1923" s="1" t="s">
        <v>34</v>
      </c>
      <c r="O1923" s="1" t="s">
        <v>65</v>
      </c>
      <c r="P1923" s="1" t="s">
        <v>99</v>
      </c>
      <c r="Q1923" s="1" t="s">
        <v>109</v>
      </c>
      <c r="R1923" s="1">
        <v>90041</v>
      </c>
      <c r="S1923" s="5" t="s">
        <v>3140</v>
      </c>
      <c r="T1923" s="5" t="s">
        <v>3143</v>
      </c>
      <c r="U1923" s="2">
        <v>38.700000000000003</v>
      </c>
      <c r="V1923" s="1">
        <v>32</v>
      </c>
      <c r="W1923" s="4">
        <v>274.26</v>
      </c>
      <c r="X1923" s="1">
        <v>36647</v>
      </c>
      <c r="Y1923" s="4">
        <f>DataSheet!$E1923-DataSheet!$D1923</f>
        <v>7.88</v>
      </c>
      <c r="Z1923" s="1" t="e">
        <f t="array" aca="1" ref="Z1923" ca="1">_xludf.IFS(DataSheet!$O1923="Central","Chris",DataSheet!$O1923="East","Erin",DataSheet!$O1923="South","Sam",DataSheet!$O1923="West","William")</f>
        <v>#NAME?</v>
      </c>
    </row>
    <row r="1924" spans="1:26" ht="15.75" customHeight="1">
      <c r="A1924" s="1">
        <v>699</v>
      </c>
      <c r="B1924" s="1" t="s">
        <v>897</v>
      </c>
      <c r="C1924" s="1" t="s">
        <v>41</v>
      </c>
      <c r="D1924" s="1">
        <v>0.09</v>
      </c>
      <c r="E1924" s="2">
        <v>3.68</v>
      </c>
      <c r="F1924" s="2">
        <v>1.32</v>
      </c>
      <c r="G1924" s="1" t="s">
        <v>42</v>
      </c>
      <c r="H1924" s="1" t="s">
        <v>43</v>
      </c>
      <c r="I1924" s="1" t="s">
        <v>53</v>
      </c>
      <c r="J1924" s="1" t="s">
        <v>591</v>
      </c>
      <c r="K1924" s="1" t="s">
        <v>55</v>
      </c>
      <c r="L1924" s="1" t="s">
        <v>2667</v>
      </c>
      <c r="M1924" s="3">
        <v>0.83</v>
      </c>
      <c r="N1924" s="1" t="s">
        <v>34</v>
      </c>
      <c r="O1924" s="1" t="s">
        <v>65</v>
      </c>
      <c r="P1924" s="1" t="s">
        <v>99</v>
      </c>
      <c r="Q1924" s="1" t="s">
        <v>109</v>
      </c>
      <c r="R1924" s="1">
        <v>90041</v>
      </c>
      <c r="S1924" s="5" t="s">
        <v>3140</v>
      </c>
      <c r="T1924" s="5" t="s">
        <v>3143</v>
      </c>
      <c r="U1924" s="2">
        <v>-21.91</v>
      </c>
      <c r="V1924" s="1">
        <v>24</v>
      </c>
      <c r="W1924" s="4">
        <v>83.16</v>
      </c>
      <c r="X1924" s="1">
        <v>36647</v>
      </c>
      <c r="Y1924" s="4">
        <f>DataSheet!$E1924-DataSheet!$D1924</f>
        <v>3.5900000000000003</v>
      </c>
      <c r="Z1924" s="1" t="e">
        <f t="array" aca="1" ref="Z1924" ca="1">_xludf.IFS(DataSheet!$O1924="Central","Chris",DataSheet!$O1924="East","Erin",DataSheet!$O1924="South","Sam",DataSheet!$O1924="West","William")</f>
        <v>#NAME?</v>
      </c>
    </row>
    <row r="1925" spans="1:26" ht="15.75" customHeight="1">
      <c r="A1925" s="1">
        <v>699</v>
      </c>
      <c r="B1925" s="1" t="s">
        <v>897</v>
      </c>
      <c r="C1925" s="1" t="s">
        <v>41</v>
      </c>
      <c r="D1925" s="1">
        <v>0.1</v>
      </c>
      <c r="E1925" s="2">
        <v>9.7100000000000009</v>
      </c>
      <c r="F1925" s="2">
        <v>9.4499999999999993</v>
      </c>
      <c r="G1925" s="1" t="s">
        <v>42</v>
      </c>
      <c r="H1925" s="1" t="s">
        <v>43</v>
      </c>
      <c r="I1925" s="1" t="s">
        <v>53</v>
      </c>
      <c r="J1925" s="1" t="s">
        <v>87</v>
      </c>
      <c r="K1925" s="1" t="s">
        <v>82</v>
      </c>
      <c r="L1925" s="1" t="s">
        <v>1254</v>
      </c>
      <c r="M1925" s="3">
        <v>0.6</v>
      </c>
      <c r="N1925" s="1" t="s">
        <v>34</v>
      </c>
      <c r="O1925" s="1" t="s">
        <v>65</v>
      </c>
      <c r="P1925" s="1" t="s">
        <v>99</v>
      </c>
      <c r="Q1925" s="1" t="s">
        <v>109</v>
      </c>
      <c r="R1925" s="1">
        <v>90041</v>
      </c>
      <c r="S1925" s="5" t="s">
        <v>3140</v>
      </c>
      <c r="T1925" s="5" t="s">
        <v>3159</v>
      </c>
      <c r="U1925" s="2">
        <v>-119.77</v>
      </c>
      <c r="V1925" s="1">
        <v>27</v>
      </c>
      <c r="W1925" s="4">
        <v>261.93</v>
      </c>
      <c r="X1925" s="1">
        <v>36647</v>
      </c>
      <c r="Y1925" s="4">
        <f>DataSheet!$E1925-DataSheet!$D1925</f>
        <v>9.6100000000000012</v>
      </c>
      <c r="Z1925" s="1" t="e">
        <f t="array" aca="1" ref="Z1925" ca="1">_xludf.IFS(DataSheet!$O1925="Central","Chris",DataSheet!$O1925="East","Erin",DataSheet!$O1925="South","Sam",DataSheet!$O1925="West","William")</f>
        <v>#NAME?</v>
      </c>
    </row>
    <row r="1926" spans="1:26" ht="15.75" customHeight="1">
      <c r="A1926" s="1">
        <v>702</v>
      </c>
      <c r="B1926" s="1" t="s">
        <v>2396</v>
      </c>
      <c r="C1926" s="1" t="s">
        <v>41</v>
      </c>
      <c r="D1926" s="1">
        <v>0.01</v>
      </c>
      <c r="E1926" s="2">
        <v>7.89</v>
      </c>
      <c r="F1926" s="2">
        <v>2.82</v>
      </c>
      <c r="G1926" s="1" t="s">
        <v>42</v>
      </c>
      <c r="H1926" s="1" t="s">
        <v>43</v>
      </c>
      <c r="I1926" s="1" t="s">
        <v>53</v>
      </c>
      <c r="J1926" s="1" t="s">
        <v>188</v>
      </c>
      <c r="K1926" s="1" t="s">
        <v>55</v>
      </c>
      <c r="L1926" s="1" t="s">
        <v>3186</v>
      </c>
      <c r="M1926" s="3">
        <v>0.4</v>
      </c>
      <c r="N1926" s="1" t="s">
        <v>34</v>
      </c>
      <c r="O1926" s="1" t="s">
        <v>65</v>
      </c>
      <c r="P1926" s="1" t="s">
        <v>99</v>
      </c>
      <c r="Q1926" s="1" t="s">
        <v>2397</v>
      </c>
      <c r="R1926" s="1">
        <v>95404</v>
      </c>
      <c r="S1926" s="5" t="s">
        <v>3140</v>
      </c>
      <c r="T1926" s="5" t="s">
        <v>3143</v>
      </c>
      <c r="U1926" s="2">
        <v>46.44</v>
      </c>
      <c r="V1926" s="1">
        <v>8</v>
      </c>
      <c r="W1926" s="4">
        <v>68.56</v>
      </c>
      <c r="X1926" s="1">
        <v>87979</v>
      </c>
      <c r="Y1926" s="4">
        <f>DataSheet!$E1926-DataSheet!$D1926</f>
        <v>7.88</v>
      </c>
      <c r="Z1926" s="1" t="e">
        <f t="array" aca="1" ref="Z1926" ca="1">_xludf.IFS(DataSheet!$O1926="Central","Chris",DataSheet!$O1926="East","Erin",DataSheet!$O1926="South","Sam",DataSheet!$O1926="West","William")</f>
        <v>#NAME?</v>
      </c>
    </row>
    <row r="1927" spans="1:26" ht="15.75" customHeight="1">
      <c r="A1927" s="1">
        <v>702</v>
      </c>
      <c r="B1927" s="1" t="s">
        <v>2396</v>
      </c>
      <c r="C1927" s="1" t="s">
        <v>41</v>
      </c>
      <c r="D1927" s="1">
        <v>0.09</v>
      </c>
      <c r="E1927" s="2">
        <v>3.68</v>
      </c>
      <c r="F1927" s="2">
        <v>1.32</v>
      </c>
      <c r="G1927" s="1" t="s">
        <v>42</v>
      </c>
      <c r="H1927" s="1" t="s">
        <v>43</v>
      </c>
      <c r="I1927" s="1" t="s">
        <v>53</v>
      </c>
      <c r="J1927" s="1" t="s">
        <v>591</v>
      </c>
      <c r="K1927" s="1" t="s">
        <v>55</v>
      </c>
      <c r="L1927" s="1" t="s">
        <v>2667</v>
      </c>
      <c r="M1927" s="3">
        <v>0.83</v>
      </c>
      <c r="N1927" s="1" t="s">
        <v>34</v>
      </c>
      <c r="O1927" s="1" t="s">
        <v>65</v>
      </c>
      <c r="P1927" s="1" t="s">
        <v>99</v>
      </c>
      <c r="Q1927" s="1" t="s">
        <v>2397</v>
      </c>
      <c r="R1927" s="1">
        <v>95404</v>
      </c>
      <c r="S1927" s="5" t="s">
        <v>3140</v>
      </c>
      <c r="T1927" s="5" t="s">
        <v>3143</v>
      </c>
      <c r="U1927" s="2">
        <v>-17.527999999999999</v>
      </c>
      <c r="V1927" s="1">
        <v>6</v>
      </c>
      <c r="W1927" s="4">
        <v>20.79</v>
      </c>
      <c r="X1927" s="1">
        <v>87979</v>
      </c>
      <c r="Y1927" s="4">
        <f>DataSheet!$E1927-DataSheet!$D1927</f>
        <v>3.5900000000000003</v>
      </c>
      <c r="Z1927" s="1" t="e">
        <f t="array" aca="1" ref="Z1927" ca="1">_xludf.IFS(DataSheet!$O1927="Central","Chris",DataSheet!$O1927="East","Erin",DataSheet!$O1927="South","Sam",DataSheet!$O1927="West","William")</f>
        <v>#NAME?</v>
      </c>
    </row>
    <row r="1928" spans="1:26" ht="15.75" customHeight="1">
      <c r="A1928" s="1">
        <v>702</v>
      </c>
      <c r="B1928" s="1" t="s">
        <v>2396</v>
      </c>
      <c r="C1928" s="1" t="s">
        <v>41</v>
      </c>
      <c r="D1928" s="1">
        <v>0.1</v>
      </c>
      <c r="E1928" s="2">
        <v>9.7100000000000009</v>
      </c>
      <c r="F1928" s="2">
        <v>9.4499999999999993</v>
      </c>
      <c r="G1928" s="1" t="s">
        <v>42</v>
      </c>
      <c r="H1928" s="1" t="s">
        <v>43</v>
      </c>
      <c r="I1928" s="1" t="s">
        <v>53</v>
      </c>
      <c r="J1928" s="1" t="s">
        <v>87</v>
      </c>
      <c r="K1928" s="1" t="s">
        <v>82</v>
      </c>
      <c r="L1928" s="1" t="s">
        <v>1254</v>
      </c>
      <c r="M1928" s="3">
        <v>0.6</v>
      </c>
      <c r="N1928" s="1" t="s">
        <v>34</v>
      </c>
      <c r="O1928" s="1" t="s">
        <v>65</v>
      </c>
      <c r="P1928" s="1" t="s">
        <v>99</v>
      </c>
      <c r="Q1928" s="1" t="s">
        <v>2397</v>
      </c>
      <c r="R1928" s="1">
        <v>95404</v>
      </c>
      <c r="S1928" s="5" t="s">
        <v>3140</v>
      </c>
      <c r="T1928" s="5" t="s">
        <v>3159</v>
      </c>
      <c r="U1928" s="2">
        <v>-95.816000000000003</v>
      </c>
      <c r="V1928" s="1">
        <v>7</v>
      </c>
      <c r="W1928" s="4">
        <v>67.91</v>
      </c>
      <c r="X1928" s="1">
        <v>87979</v>
      </c>
      <c r="Y1928" s="4">
        <f>DataSheet!$E1928-DataSheet!$D1928</f>
        <v>9.6100000000000012</v>
      </c>
      <c r="Z1928" s="1" t="e">
        <f t="array" aca="1" ref="Z1928" ca="1">_xludf.IFS(DataSheet!$O1928="Central","Chris",DataSheet!$O1928="East","Erin",DataSheet!$O1928="South","Sam",DataSheet!$O1928="West","William")</f>
        <v>#NAME?</v>
      </c>
    </row>
    <row r="1929" spans="1:26" ht="15.75" customHeight="1">
      <c r="A1929" s="1">
        <v>1307</v>
      </c>
      <c r="B1929" s="1" t="s">
        <v>3187</v>
      </c>
      <c r="C1929" s="1" t="s">
        <v>52</v>
      </c>
      <c r="D1929" s="1">
        <v>0.04</v>
      </c>
      <c r="E1929" s="2">
        <v>8.33</v>
      </c>
      <c r="F1929" s="2">
        <v>1.99</v>
      </c>
      <c r="G1929" s="1" t="s">
        <v>42</v>
      </c>
      <c r="H1929" s="1" t="s">
        <v>29</v>
      </c>
      <c r="I1929" s="1" t="s">
        <v>44</v>
      </c>
      <c r="J1929" s="1" t="s">
        <v>45</v>
      </c>
      <c r="K1929" s="1" t="s">
        <v>46</v>
      </c>
      <c r="L1929" s="1" t="s">
        <v>1225</v>
      </c>
      <c r="M1929" s="3">
        <v>0.52</v>
      </c>
      <c r="N1929" s="1" t="s">
        <v>34</v>
      </c>
      <c r="O1929" s="1" t="s">
        <v>65</v>
      </c>
      <c r="P1929" s="1" t="s">
        <v>149</v>
      </c>
      <c r="Q1929" s="1" t="s">
        <v>2405</v>
      </c>
      <c r="R1929" s="1">
        <v>97420</v>
      </c>
      <c r="S1929" s="5" t="s">
        <v>3140</v>
      </c>
      <c r="T1929" s="5" t="s">
        <v>3188</v>
      </c>
      <c r="U1929" s="2">
        <v>44.892000000000003</v>
      </c>
      <c r="V1929" s="1">
        <v>16</v>
      </c>
      <c r="W1929" s="4">
        <v>131.26</v>
      </c>
      <c r="X1929" s="1">
        <v>91451</v>
      </c>
      <c r="Y1929" s="4">
        <f>DataSheet!$E1929-DataSheet!$D1929</f>
        <v>8.2900000000000009</v>
      </c>
      <c r="Z1929" s="1" t="e">
        <f t="array" aca="1" ref="Z1929" ca="1">_xludf.IFS(DataSheet!$O1929="Central","Chris",DataSheet!$O1929="East","Erin",DataSheet!$O1929="South","Sam",DataSheet!$O1929="West","William")</f>
        <v>#NAME?</v>
      </c>
    </row>
    <row r="1930" spans="1:26" ht="15.75" customHeight="1">
      <c r="A1930" s="1">
        <v>2089</v>
      </c>
      <c r="B1930" s="1" t="s">
        <v>3189</v>
      </c>
      <c r="C1930" s="1" t="s">
        <v>52</v>
      </c>
      <c r="D1930" s="1">
        <v>0.06</v>
      </c>
      <c r="E1930" s="2">
        <v>38.06</v>
      </c>
      <c r="F1930" s="2">
        <v>4.5</v>
      </c>
      <c r="G1930" s="1" t="s">
        <v>42</v>
      </c>
      <c r="H1930" s="1" t="s">
        <v>103</v>
      </c>
      <c r="I1930" s="1" t="s">
        <v>53</v>
      </c>
      <c r="J1930" s="1" t="s">
        <v>104</v>
      </c>
      <c r="K1930" s="1" t="s">
        <v>82</v>
      </c>
      <c r="L1930" s="1" t="s">
        <v>3190</v>
      </c>
      <c r="M1930" s="3">
        <v>0.56000000000000005</v>
      </c>
      <c r="N1930" s="1" t="s">
        <v>34</v>
      </c>
      <c r="O1930" s="1" t="s">
        <v>121</v>
      </c>
      <c r="P1930" s="1" t="s">
        <v>122</v>
      </c>
      <c r="Q1930" s="1" t="s">
        <v>3191</v>
      </c>
      <c r="R1930" s="1">
        <v>10956</v>
      </c>
      <c r="S1930" s="5" t="s">
        <v>3140</v>
      </c>
      <c r="T1930" s="5" t="s">
        <v>3192</v>
      </c>
      <c r="U1930" s="2">
        <v>450.45960000000002</v>
      </c>
      <c r="V1930" s="1">
        <v>17</v>
      </c>
      <c r="W1930" s="4">
        <v>652.84</v>
      </c>
      <c r="X1930" s="1">
        <v>88348</v>
      </c>
      <c r="Y1930" s="4">
        <f>DataSheet!$E1930-DataSheet!$D1930</f>
        <v>38</v>
      </c>
      <c r="Z1930" s="1" t="e">
        <f t="array" aca="1" ref="Z1930" ca="1">_xludf.IFS(DataSheet!$O1930="Central","Chris",DataSheet!$O1930="East","Erin",DataSheet!$O1930="South","Sam",DataSheet!$O1930="West","William")</f>
        <v>#NAME?</v>
      </c>
    </row>
    <row r="1931" spans="1:26" ht="15.75" customHeight="1">
      <c r="A1931" s="1">
        <v>2089</v>
      </c>
      <c r="B1931" s="1" t="s">
        <v>3189</v>
      </c>
      <c r="C1931" s="1" t="s">
        <v>52</v>
      </c>
      <c r="D1931" s="1">
        <v>0.08</v>
      </c>
      <c r="E1931" s="2">
        <v>599.99</v>
      </c>
      <c r="F1931" s="2">
        <v>24.49</v>
      </c>
      <c r="G1931" s="1" t="s">
        <v>42</v>
      </c>
      <c r="H1931" s="1" t="s">
        <v>103</v>
      </c>
      <c r="I1931" s="1" t="s">
        <v>44</v>
      </c>
      <c r="J1931" s="1" t="s">
        <v>70</v>
      </c>
      <c r="K1931" s="1" t="s">
        <v>71</v>
      </c>
      <c r="L1931" s="1" t="s">
        <v>3193</v>
      </c>
      <c r="M1931" s="3">
        <v>0.37</v>
      </c>
      <c r="N1931" s="1" t="s">
        <v>34</v>
      </c>
      <c r="O1931" s="1" t="s">
        <v>121</v>
      </c>
      <c r="P1931" s="1" t="s">
        <v>122</v>
      </c>
      <c r="Q1931" s="1" t="s">
        <v>3191</v>
      </c>
      <c r="R1931" s="1">
        <v>10956</v>
      </c>
      <c r="S1931" s="5" t="s">
        <v>3140</v>
      </c>
      <c r="T1931" s="5" t="s">
        <v>3194</v>
      </c>
      <c r="U1931" s="2">
        <v>8798.1831000000002</v>
      </c>
      <c r="V1931" s="1">
        <v>22</v>
      </c>
      <c r="W1931" s="4">
        <v>12750.99</v>
      </c>
      <c r="X1931" s="1">
        <v>88348</v>
      </c>
      <c r="Y1931" s="4">
        <f>DataSheet!$E1931-DataSheet!$D1931</f>
        <v>599.91</v>
      </c>
      <c r="Z1931" s="1" t="e">
        <f t="array" aca="1" ref="Z1931" ca="1">_xludf.IFS(DataSheet!$O1931="Central","Chris",DataSheet!$O1931="East","Erin",DataSheet!$O1931="South","Sam",DataSheet!$O1931="West","William")</f>
        <v>#NAME?</v>
      </c>
    </row>
    <row r="1932" spans="1:26" ht="15.75" customHeight="1">
      <c r="A1932" s="1">
        <v>2089</v>
      </c>
      <c r="B1932" s="1" t="s">
        <v>3189</v>
      </c>
      <c r="C1932" s="1" t="s">
        <v>52</v>
      </c>
      <c r="D1932" s="1">
        <v>0.1</v>
      </c>
      <c r="E1932" s="2">
        <v>3.98</v>
      </c>
      <c r="F1932" s="2">
        <v>2.97</v>
      </c>
      <c r="G1932" s="1" t="s">
        <v>96</v>
      </c>
      <c r="H1932" s="1" t="s">
        <v>103</v>
      </c>
      <c r="I1932" s="1" t="s">
        <v>53</v>
      </c>
      <c r="J1932" s="1" t="s">
        <v>97</v>
      </c>
      <c r="K1932" s="1" t="s">
        <v>55</v>
      </c>
      <c r="L1932" s="1" t="s">
        <v>3195</v>
      </c>
      <c r="M1932" s="3">
        <v>0.35</v>
      </c>
      <c r="N1932" s="1" t="s">
        <v>34</v>
      </c>
      <c r="O1932" s="1" t="s">
        <v>121</v>
      </c>
      <c r="P1932" s="1" t="s">
        <v>122</v>
      </c>
      <c r="Q1932" s="1" t="s">
        <v>3191</v>
      </c>
      <c r="R1932" s="1">
        <v>10956</v>
      </c>
      <c r="S1932" s="5" t="s">
        <v>3140</v>
      </c>
      <c r="T1932" s="5" t="s">
        <v>3196</v>
      </c>
      <c r="U1932" s="2">
        <v>-5.3849999999999998</v>
      </c>
      <c r="V1932" s="1">
        <v>5</v>
      </c>
      <c r="W1932" s="4">
        <v>20.54</v>
      </c>
      <c r="X1932" s="1">
        <v>88348</v>
      </c>
      <c r="Y1932" s="4">
        <f>DataSheet!$E1932-DataSheet!$D1932</f>
        <v>3.88</v>
      </c>
      <c r="Z1932" s="1" t="e">
        <f t="array" aca="1" ref="Z1932" ca="1">_xludf.IFS(DataSheet!$O1932="Central","Chris",DataSheet!$O1932="East","Erin",DataSheet!$O1932="South","Sam",DataSheet!$O1932="West","William")</f>
        <v>#NAME?</v>
      </c>
    </row>
    <row r="1933" spans="1:26" ht="15.75" customHeight="1">
      <c r="A1933" s="1">
        <v>2882</v>
      </c>
      <c r="B1933" s="1" t="s">
        <v>697</v>
      </c>
      <c r="C1933" s="1" t="s">
        <v>52</v>
      </c>
      <c r="D1933" s="1">
        <v>0.05</v>
      </c>
      <c r="E1933" s="2">
        <v>63.94</v>
      </c>
      <c r="F1933" s="2">
        <v>14.48</v>
      </c>
      <c r="G1933" s="1" t="s">
        <v>96</v>
      </c>
      <c r="H1933" s="1" t="s">
        <v>43</v>
      </c>
      <c r="I1933" s="1" t="s">
        <v>30</v>
      </c>
      <c r="J1933" s="1" t="s">
        <v>136</v>
      </c>
      <c r="K1933" s="1" t="s">
        <v>82</v>
      </c>
      <c r="L1933" s="1" t="s">
        <v>2094</v>
      </c>
      <c r="M1933" s="3">
        <v>0.46</v>
      </c>
      <c r="N1933" s="1" t="s">
        <v>34</v>
      </c>
      <c r="O1933" s="1" t="s">
        <v>35</v>
      </c>
      <c r="P1933" s="1" t="s">
        <v>106</v>
      </c>
      <c r="Q1933" s="1" t="s">
        <v>699</v>
      </c>
      <c r="R1933" s="1">
        <v>28206</v>
      </c>
      <c r="S1933" s="5" t="s">
        <v>3140</v>
      </c>
      <c r="T1933" s="5" t="s">
        <v>3188</v>
      </c>
      <c r="U1933" s="2">
        <v>270.87430000000001</v>
      </c>
      <c r="V1933" s="1">
        <v>21</v>
      </c>
      <c r="W1933" s="4">
        <v>1336.35</v>
      </c>
      <c r="X1933" s="1">
        <v>40224</v>
      </c>
      <c r="Y1933" s="4">
        <f>DataSheet!$E1933-DataSheet!$D1933</f>
        <v>63.89</v>
      </c>
      <c r="Z1933" s="1" t="e">
        <f t="array" aca="1" ref="Z1933" ca="1">_xludf.IFS(DataSheet!$O1933="Central","Chris",DataSheet!$O1933="East","Erin",DataSheet!$O1933="South","Sam",DataSheet!$O1933="West","William")</f>
        <v>#NAME?</v>
      </c>
    </row>
    <row r="1934" spans="1:26" ht="15.75" customHeight="1">
      <c r="A1934" s="1">
        <v>2885</v>
      </c>
      <c r="B1934" s="1" t="s">
        <v>3197</v>
      </c>
      <c r="C1934" s="1" t="s">
        <v>52</v>
      </c>
      <c r="D1934" s="1">
        <v>0.05</v>
      </c>
      <c r="E1934" s="2">
        <v>63.94</v>
      </c>
      <c r="F1934" s="2">
        <v>14.48</v>
      </c>
      <c r="G1934" s="1" t="s">
        <v>96</v>
      </c>
      <c r="H1934" s="1" t="s">
        <v>43</v>
      </c>
      <c r="I1934" s="1" t="s">
        <v>30</v>
      </c>
      <c r="J1934" s="1" t="s">
        <v>136</v>
      </c>
      <c r="K1934" s="1" t="s">
        <v>82</v>
      </c>
      <c r="L1934" s="1" t="s">
        <v>2094</v>
      </c>
      <c r="M1934" s="3">
        <v>0.46</v>
      </c>
      <c r="N1934" s="1" t="s">
        <v>34</v>
      </c>
      <c r="O1934" s="1" t="s">
        <v>121</v>
      </c>
      <c r="P1934" s="1" t="s">
        <v>334</v>
      </c>
      <c r="Q1934" s="1" t="s">
        <v>3198</v>
      </c>
      <c r="R1934" s="1">
        <v>44133</v>
      </c>
      <c r="S1934" s="5" t="s">
        <v>3140</v>
      </c>
      <c r="T1934" s="5" t="s">
        <v>3188</v>
      </c>
      <c r="U1934" s="2">
        <v>219.54419999999999</v>
      </c>
      <c r="V1934" s="1">
        <v>5</v>
      </c>
      <c r="W1934" s="4">
        <v>318.18</v>
      </c>
      <c r="X1934" s="1">
        <v>87634</v>
      </c>
      <c r="Y1934" s="4">
        <f>DataSheet!$E1934-DataSheet!$D1934</f>
        <v>63.89</v>
      </c>
      <c r="Z1934" s="1" t="e">
        <f t="array" aca="1" ref="Z1934" ca="1">_xludf.IFS(DataSheet!$O1934="Central","Chris",DataSheet!$O1934="East","Erin",DataSheet!$O1934="South","Sam",DataSheet!$O1934="West","William")</f>
        <v>#NAME?</v>
      </c>
    </row>
    <row r="1935" spans="1:26" ht="15.75" customHeight="1">
      <c r="A1935" s="1">
        <v>1384</v>
      </c>
      <c r="B1935" s="1" t="s">
        <v>2956</v>
      </c>
      <c r="C1935" s="1" t="s">
        <v>79</v>
      </c>
      <c r="D1935" s="1">
        <v>7.0000000000000007E-2</v>
      </c>
      <c r="E1935" s="2">
        <v>11.29</v>
      </c>
      <c r="F1935" s="2">
        <v>5.03</v>
      </c>
      <c r="G1935" s="1" t="s">
        <v>42</v>
      </c>
      <c r="H1935" s="1" t="s">
        <v>43</v>
      </c>
      <c r="I1935" s="1" t="s">
        <v>53</v>
      </c>
      <c r="J1935" s="1" t="s">
        <v>87</v>
      </c>
      <c r="K1935" s="1" t="s">
        <v>82</v>
      </c>
      <c r="L1935" s="1" t="s">
        <v>1316</v>
      </c>
      <c r="M1935" s="3">
        <v>0.59</v>
      </c>
      <c r="N1935" s="1" t="s">
        <v>34</v>
      </c>
      <c r="O1935" s="1" t="s">
        <v>35</v>
      </c>
      <c r="P1935" s="1" t="s">
        <v>256</v>
      </c>
      <c r="Q1935" s="1" t="s">
        <v>2892</v>
      </c>
      <c r="R1935" s="1">
        <v>22304</v>
      </c>
      <c r="S1935" s="5" t="s">
        <v>3140</v>
      </c>
      <c r="T1935" s="5" t="s">
        <v>3181</v>
      </c>
      <c r="U1935" s="2">
        <v>-163.03</v>
      </c>
      <c r="V1935" s="1">
        <v>11</v>
      </c>
      <c r="W1935" s="4">
        <v>123.18</v>
      </c>
      <c r="X1935" s="1">
        <v>89407</v>
      </c>
      <c r="Y1935" s="4">
        <f>DataSheet!$E1935-DataSheet!$D1935</f>
        <v>11.219999999999999</v>
      </c>
      <c r="Z1935" s="1" t="e">
        <f t="array" aca="1" ref="Z1935" ca="1">_xludf.IFS(DataSheet!$O1935="Central","Chris",DataSheet!$O1935="East","Erin",DataSheet!$O1935="South","Sam",DataSheet!$O1935="West","William")</f>
        <v>#NAME?</v>
      </c>
    </row>
    <row r="1936" spans="1:26" ht="15.75" customHeight="1">
      <c r="A1936" s="1">
        <v>1472</v>
      </c>
      <c r="B1936" s="1" t="s">
        <v>2822</v>
      </c>
      <c r="C1936" s="1" t="s">
        <v>79</v>
      </c>
      <c r="D1936" s="1">
        <v>0.02</v>
      </c>
      <c r="E1936" s="2">
        <v>30.98</v>
      </c>
      <c r="F1936" s="2">
        <v>6.5</v>
      </c>
      <c r="G1936" s="1" t="s">
        <v>96</v>
      </c>
      <c r="H1936" s="1" t="s">
        <v>80</v>
      </c>
      <c r="I1936" s="1" t="s">
        <v>44</v>
      </c>
      <c r="J1936" s="1" t="s">
        <v>45</v>
      </c>
      <c r="K1936" s="1" t="s">
        <v>82</v>
      </c>
      <c r="L1936" s="1" t="s">
        <v>3024</v>
      </c>
      <c r="M1936" s="3">
        <v>0.79</v>
      </c>
      <c r="N1936" s="1" t="s">
        <v>34</v>
      </c>
      <c r="O1936" s="1" t="s">
        <v>121</v>
      </c>
      <c r="P1936" s="1" t="s">
        <v>334</v>
      </c>
      <c r="Q1936" s="1" t="s">
        <v>2823</v>
      </c>
      <c r="R1936" s="1">
        <v>44145</v>
      </c>
      <c r="S1936" s="5" t="s">
        <v>3140</v>
      </c>
      <c r="T1936" s="5" t="s">
        <v>3143</v>
      </c>
      <c r="U1936" s="2">
        <v>-44.624000000000002</v>
      </c>
      <c r="V1936" s="1">
        <v>17</v>
      </c>
      <c r="W1936" s="4">
        <v>552.89</v>
      </c>
      <c r="X1936" s="1">
        <v>87078</v>
      </c>
      <c r="Y1936" s="4">
        <f>DataSheet!$E1936-DataSheet!$D1936</f>
        <v>30.96</v>
      </c>
      <c r="Z1936" s="1" t="e">
        <f t="array" aca="1" ref="Z1936" ca="1">_xludf.IFS(DataSheet!$O1936="Central","Chris",DataSheet!$O1936="East","Erin",DataSheet!$O1936="South","Sam",DataSheet!$O1936="West","William")</f>
        <v>#NAME?</v>
      </c>
    </row>
    <row r="1937" spans="1:26" ht="15.75" customHeight="1">
      <c r="A1937" s="1">
        <v>2276</v>
      </c>
      <c r="B1937" s="1" t="s">
        <v>3199</v>
      </c>
      <c r="C1937" s="1" t="s">
        <v>79</v>
      </c>
      <c r="D1937" s="1">
        <v>0.01</v>
      </c>
      <c r="E1937" s="2">
        <v>195.99</v>
      </c>
      <c r="F1937" s="2">
        <v>8.99</v>
      </c>
      <c r="G1937" s="1" t="s">
        <v>42</v>
      </c>
      <c r="H1937" s="1" t="s">
        <v>43</v>
      </c>
      <c r="I1937" s="1" t="s">
        <v>44</v>
      </c>
      <c r="J1937" s="1" t="s">
        <v>145</v>
      </c>
      <c r="K1937" s="1" t="s">
        <v>82</v>
      </c>
      <c r="L1937" s="1" t="s">
        <v>1402</v>
      </c>
      <c r="M1937" s="3">
        <v>0.6</v>
      </c>
      <c r="N1937" s="1" t="s">
        <v>34</v>
      </c>
      <c r="O1937" s="1" t="s">
        <v>121</v>
      </c>
      <c r="P1937" s="1" t="s">
        <v>122</v>
      </c>
      <c r="Q1937" s="1" t="s">
        <v>3200</v>
      </c>
      <c r="R1937" s="1">
        <v>14304</v>
      </c>
      <c r="S1937" s="5" t="s">
        <v>3140</v>
      </c>
      <c r="T1937" s="5" t="s">
        <v>3140</v>
      </c>
      <c r="U1937" s="2">
        <v>2653.7813999999998</v>
      </c>
      <c r="V1937" s="1">
        <v>22</v>
      </c>
      <c r="W1937" s="4">
        <v>3846.06</v>
      </c>
      <c r="X1937" s="1">
        <v>91502</v>
      </c>
      <c r="Y1937" s="4">
        <f>DataSheet!$E1937-DataSheet!$D1937</f>
        <v>195.98000000000002</v>
      </c>
      <c r="Z1937" s="1" t="e">
        <f t="array" aca="1" ref="Z1937" ca="1">_xludf.IFS(DataSheet!$O1937="Central","Chris",DataSheet!$O1937="East","Erin",DataSheet!$O1937="South","Sam",DataSheet!$O1937="West","William")</f>
        <v>#NAME?</v>
      </c>
    </row>
    <row r="1938" spans="1:26" ht="15.75" customHeight="1">
      <c r="A1938" s="1"/>
      <c r="B1938" s="1"/>
      <c r="C1938" s="1"/>
      <c r="D1938" s="1"/>
      <c r="E1938" s="2"/>
      <c r="F1938" s="2"/>
      <c r="G1938" s="1"/>
      <c r="H1938" s="1"/>
      <c r="I1938" s="1"/>
      <c r="J1938" s="1"/>
      <c r="K1938" s="1"/>
      <c r="L1938" s="1"/>
      <c r="M1938" s="3"/>
      <c r="N1938" s="1"/>
      <c r="O1938" s="1"/>
      <c r="P1938" s="1"/>
      <c r="Q1938" s="1"/>
      <c r="R1938" s="1"/>
      <c r="S1938" s="5"/>
      <c r="T1938" s="5"/>
      <c r="U1938" s="2"/>
      <c r="V1938" s="1"/>
      <c r="W1938" s="4"/>
      <c r="X1938" s="1"/>
      <c r="Y1938" s="4"/>
      <c r="Z1938" s="1"/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B1943"/>
  <sheetViews>
    <sheetView workbookViewId="0">
      <selection activeCell="E10" sqref="E10"/>
    </sheetView>
  </sheetViews>
  <sheetFormatPr defaultColWidth="12.5703125" defaultRowHeight="15" customHeight="1"/>
  <cols>
    <col min="1" max="1" width="7.5703125" customWidth="1"/>
    <col min="2" max="2" width="18" customWidth="1"/>
    <col min="3" max="3" width="9.7109375" customWidth="1"/>
    <col min="4" max="4" width="8" customWidth="1"/>
    <col min="5" max="5" width="10.85546875" customWidth="1"/>
    <col min="6" max="6" width="11.42578125" customWidth="1"/>
    <col min="7" max="7" width="13.5703125" customWidth="1"/>
    <col min="8" max="8" width="16.42578125" customWidth="1"/>
    <col min="9" max="9" width="13.140625" customWidth="1"/>
    <col min="10" max="10" width="19.7109375" customWidth="1"/>
    <col min="11" max="11" width="11" customWidth="1"/>
    <col min="12" max="12" width="16" customWidth="1"/>
    <col min="13" max="13" width="14.85546875" customWidth="1"/>
    <col min="14" max="14" width="13.42578125" customWidth="1"/>
    <col min="15" max="15" width="7.5703125" customWidth="1"/>
    <col min="16" max="16" width="10.85546875" customWidth="1"/>
    <col min="17" max="17" width="13.140625" customWidth="1"/>
    <col min="18" max="19" width="13.28515625" customWidth="1"/>
    <col min="20" max="21" width="14.140625" customWidth="1"/>
    <col min="22" max="22" width="11.42578125" customWidth="1"/>
    <col min="23" max="23" width="12.28515625" customWidth="1"/>
    <col min="24" max="24" width="9.85546875" customWidth="1"/>
    <col min="25" max="25" width="14.140625" customWidth="1"/>
    <col min="26" max="26" width="12.28515625" customWidth="1"/>
    <col min="27" max="27" width="12.5703125" customWidth="1"/>
  </cols>
  <sheetData>
    <row r="1" spans="1:28" ht="15.75" customHeight="1">
      <c r="A1" s="1" t="s">
        <v>0</v>
      </c>
      <c r="B1" s="1" t="s">
        <v>1</v>
      </c>
      <c r="C1" s="1" t="s">
        <v>2</v>
      </c>
      <c r="D1" s="6" t="s">
        <v>3</v>
      </c>
      <c r="E1" s="4" t="s">
        <v>4</v>
      </c>
      <c r="F1" s="4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3201</v>
      </c>
      <c r="T1" s="7" t="s">
        <v>3202</v>
      </c>
      <c r="U1" s="7" t="s">
        <v>3203</v>
      </c>
      <c r="V1" s="1" t="s">
        <v>3204</v>
      </c>
      <c r="W1" s="2" t="s">
        <v>20</v>
      </c>
      <c r="X1" s="1" t="s">
        <v>21</v>
      </c>
      <c r="Y1" s="2" t="s">
        <v>22</v>
      </c>
      <c r="Z1" s="1" t="s">
        <v>23</v>
      </c>
      <c r="AA1" s="1" t="s">
        <v>24</v>
      </c>
      <c r="AB1" s="1" t="s">
        <v>25</v>
      </c>
    </row>
    <row r="2" spans="1:28" ht="15.75" customHeight="1">
      <c r="A2" s="1">
        <v>1552</v>
      </c>
      <c r="B2" s="1" t="s">
        <v>26</v>
      </c>
      <c r="C2" s="1" t="s">
        <v>27</v>
      </c>
      <c r="D2" s="6">
        <v>0.01</v>
      </c>
      <c r="E2" s="4">
        <v>348.21</v>
      </c>
      <c r="F2" s="4">
        <v>40.19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M2" s="3">
        <v>0.62</v>
      </c>
      <c r="N2" s="1" t="s">
        <v>34</v>
      </c>
      <c r="O2" s="1" t="s">
        <v>35</v>
      </c>
      <c r="P2" s="1" t="s">
        <v>36</v>
      </c>
      <c r="Q2" s="1" t="s">
        <v>37</v>
      </c>
      <c r="R2" s="1">
        <v>39056</v>
      </c>
      <c r="S2" s="1" t="str">
        <f t="shared" ref="S2:S65" si="0">TEXT(T2,"MMMM")</f>
        <v>January</v>
      </c>
      <c r="T2" s="8" t="s">
        <v>38</v>
      </c>
      <c r="U2" s="8" t="str">
        <f t="shared" ref="U2:U65" si="1">TEXT(V2,"MMMM")</f>
        <v>January</v>
      </c>
      <c r="V2" s="5" t="s">
        <v>39</v>
      </c>
      <c r="W2" s="2">
        <v>-337.09199999999998</v>
      </c>
      <c r="X2" s="1">
        <v>2</v>
      </c>
      <c r="Y2" s="2">
        <v>723.54</v>
      </c>
      <c r="Z2" s="1">
        <v>87486</v>
      </c>
      <c r="AA2" s="2">
        <f>DataSheet!$E2-DataSheet!$D2</f>
        <v>348.2</v>
      </c>
      <c r="AB2" s="1" t="str" cm="1">
        <f t="array" ref="AB2">_xlfn.IFS(DataSheet!$O2="Central","Chris",DataSheet!$O2="East","Erin",DataSheet!$O2="South","Sam",DataSheet!$O2="West","William")</f>
        <v>Sam</v>
      </c>
    </row>
    <row r="3" spans="1:28" ht="15.75" customHeight="1">
      <c r="A3" s="1">
        <v>2124</v>
      </c>
      <c r="B3" s="1" t="s">
        <v>40</v>
      </c>
      <c r="C3" s="1" t="s">
        <v>41</v>
      </c>
      <c r="D3" s="6">
        <v>0.04</v>
      </c>
      <c r="E3" s="4">
        <v>45.19</v>
      </c>
      <c r="F3" s="4">
        <v>1.99</v>
      </c>
      <c r="G3" s="1" t="s">
        <v>42</v>
      </c>
      <c r="H3" s="1" t="s">
        <v>43</v>
      </c>
      <c r="I3" s="1" t="s">
        <v>44</v>
      </c>
      <c r="J3" s="1" t="s">
        <v>45</v>
      </c>
      <c r="K3" s="1" t="s">
        <v>46</v>
      </c>
      <c r="L3" s="1" t="s">
        <v>47</v>
      </c>
      <c r="M3" s="3">
        <v>0.55000000000000004</v>
      </c>
      <c r="N3" s="1" t="s">
        <v>34</v>
      </c>
      <c r="O3" s="1" t="s">
        <v>35</v>
      </c>
      <c r="P3" s="1" t="s">
        <v>48</v>
      </c>
      <c r="Q3" s="1" t="s">
        <v>49</v>
      </c>
      <c r="R3" s="1">
        <v>72301</v>
      </c>
      <c r="S3" s="1" t="str">
        <f t="shared" si="0"/>
        <v>January</v>
      </c>
      <c r="T3" s="9" t="s">
        <v>38</v>
      </c>
      <c r="U3" s="9" t="str">
        <f t="shared" si="1"/>
        <v>January</v>
      </c>
      <c r="V3" s="5" t="s">
        <v>50</v>
      </c>
      <c r="W3" s="2">
        <v>-61.194000000000003</v>
      </c>
      <c r="X3" s="1">
        <v>13</v>
      </c>
      <c r="Y3" s="2">
        <v>609.09</v>
      </c>
      <c r="Z3" s="1">
        <v>89665</v>
      </c>
      <c r="AA3" s="2">
        <f>DataSheet!$E3-DataSheet!$D3</f>
        <v>45.15</v>
      </c>
      <c r="AB3" s="1" t="str" cm="1">
        <f t="array" ref="AB3">_xlfn.IFS(DataSheet!$O3="Central","Chris",DataSheet!$O3="East","Erin",DataSheet!$O3="South","Sam",DataSheet!$O3="West","William")</f>
        <v>Sam</v>
      </c>
    </row>
    <row r="4" spans="1:28" ht="15.75" customHeight="1">
      <c r="A4" s="1">
        <v>1418</v>
      </c>
      <c r="B4" s="1" t="s">
        <v>51</v>
      </c>
      <c r="C4" s="1" t="s">
        <v>52</v>
      </c>
      <c r="D4" s="6">
        <v>7.0000000000000007E-2</v>
      </c>
      <c r="E4" s="4">
        <v>4.84</v>
      </c>
      <c r="F4" s="4">
        <v>0.71</v>
      </c>
      <c r="G4" s="1" t="s">
        <v>42</v>
      </c>
      <c r="H4" s="1" t="s">
        <v>29</v>
      </c>
      <c r="I4" s="1" t="s">
        <v>53</v>
      </c>
      <c r="J4" s="1" t="s">
        <v>54</v>
      </c>
      <c r="K4" s="1" t="s">
        <v>55</v>
      </c>
      <c r="L4" s="1" t="s">
        <v>56</v>
      </c>
      <c r="M4" s="3">
        <v>0.52</v>
      </c>
      <c r="N4" s="1" t="s">
        <v>34</v>
      </c>
      <c r="O4" s="1" t="s">
        <v>57</v>
      </c>
      <c r="P4" s="1" t="s">
        <v>58</v>
      </c>
      <c r="Q4" s="1" t="s">
        <v>59</v>
      </c>
      <c r="R4" s="1">
        <v>46901</v>
      </c>
      <c r="S4" s="1" t="str">
        <f t="shared" si="0"/>
        <v>January</v>
      </c>
      <c r="T4" s="8" t="s">
        <v>38</v>
      </c>
      <c r="U4" s="8" t="str">
        <f t="shared" si="1"/>
        <v>January</v>
      </c>
      <c r="V4" s="5" t="s">
        <v>60</v>
      </c>
      <c r="W4" s="2">
        <v>25.240200000000002</v>
      </c>
      <c r="X4" s="1">
        <v>8</v>
      </c>
      <c r="Y4" s="2">
        <v>36.58</v>
      </c>
      <c r="Z4" s="1">
        <v>90539</v>
      </c>
      <c r="AA4" s="2">
        <f>DataSheet!$E4-DataSheet!$D4</f>
        <v>4.7699999999999996</v>
      </c>
      <c r="AB4" s="1" t="str" cm="1">
        <f t="array" ref="AB4">_xlfn.IFS(DataSheet!$O4="Central","Chris",DataSheet!$O4="East","Erin",DataSheet!$O4="South","Sam",DataSheet!$O4="West","William")</f>
        <v>Chris</v>
      </c>
    </row>
    <row r="5" spans="1:28" ht="15.75" customHeight="1">
      <c r="A5" s="1">
        <v>1425</v>
      </c>
      <c r="B5" s="1" t="s">
        <v>61</v>
      </c>
      <c r="C5" s="1" t="s">
        <v>52</v>
      </c>
      <c r="D5" s="6">
        <v>0.04</v>
      </c>
      <c r="E5" s="4">
        <v>2036.48</v>
      </c>
      <c r="F5" s="4">
        <v>14.7</v>
      </c>
      <c r="G5" s="1" t="s">
        <v>28</v>
      </c>
      <c r="H5" s="1" t="s">
        <v>29</v>
      </c>
      <c r="I5" s="1" t="s">
        <v>44</v>
      </c>
      <c r="J5" s="1" t="s">
        <v>62</v>
      </c>
      <c r="K5" s="1" t="s">
        <v>63</v>
      </c>
      <c r="L5" s="1" t="s">
        <v>64</v>
      </c>
      <c r="M5" s="3">
        <v>0.55000000000000004</v>
      </c>
      <c r="N5" s="1" t="s">
        <v>34</v>
      </c>
      <c r="O5" s="1" t="s">
        <v>65</v>
      </c>
      <c r="P5" s="1" t="s">
        <v>66</v>
      </c>
      <c r="Q5" s="1" t="s">
        <v>67</v>
      </c>
      <c r="R5" s="1">
        <v>80525</v>
      </c>
      <c r="S5" s="1" t="str">
        <f t="shared" si="0"/>
        <v>January</v>
      </c>
      <c r="T5" s="9" t="s">
        <v>38</v>
      </c>
      <c r="U5" s="9" t="str">
        <f t="shared" si="1"/>
        <v>January</v>
      </c>
      <c r="V5" s="5" t="s">
        <v>68</v>
      </c>
      <c r="W5" s="2">
        <v>-4793.0039999999999</v>
      </c>
      <c r="X5" s="1">
        <v>1</v>
      </c>
      <c r="Y5" s="2">
        <v>2013.67</v>
      </c>
      <c r="Z5" s="1">
        <v>89450</v>
      </c>
      <c r="AA5" s="2">
        <f>DataSheet!$E5-DataSheet!$D5</f>
        <v>2036.44</v>
      </c>
      <c r="AB5" s="1" t="str" cm="1">
        <f t="array" ref="AB5">_xlfn.IFS(DataSheet!$O5="Central","Chris",DataSheet!$O5="East","Erin",DataSheet!$O5="South","Sam",DataSheet!$O5="West","William")</f>
        <v>William</v>
      </c>
    </row>
    <row r="6" spans="1:28" ht="15.75" customHeight="1">
      <c r="A6" s="1">
        <v>3275</v>
      </c>
      <c r="B6" s="1" t="s">
        <v>69</v>
      </c>
      <c r="C6" s="1" t="s">
        <v>52</v>
      </c>
      <c r="D6" s="6">
        <v>0.04</v>
      </c>
      <c r="E6" s="4">
        <v>449.99</v>
      </c>
      <c r="F6" s="4">
        <v>24.49</v>
      </c>
      <c r="G6" s="1" t="s">
        <v>42</v>
      </c>
      <c r="H6" s="1" t="s">
        <v>29</v>
      </c>
      <c r="I6" s="1" t="s">
        <v>44</v>
      </c>
      <c r="J6" s="1" t="s">
        <v>70</v>
      </c>
      <c r="K6" s="1" t="s">
        <v>71</v>
      </c>
      <c r="L6" s="1" t="s">
        <v>72</v>
      </c>
      <c r="M6" s="3">
        <v>0.52</v>
      </c>
      <c r="N6" s="1" t="s">
        <v>34</v>
      </c>
      <c r="O6" s="1" t="s">
        <v>65</v>
      </c>
      <c r="P6" s="1" t="s">
        <v>73</v>
      </c>
      <c r="Q6" s="1" t="s">
        <v>74</v>
      </c>
      <c r="R6" s="1">
        <v>98273</v>
      </c>
      <c r="S6" s="1" t="str">
        <f t="shared" si="0"/>
        <v>January</v>
      </c>
      <c r="T6" s="8" t="s">
        <v>38</v>
      </c>
      <c r="U6" s="8" t="str">
        <f t="shared" si="1"/>
        <v>January</v>
      </c>
      <c r="V6" s="5" t="s">
        <v>75</v>
      </c>
      <c r="W6" s="2">
        <v>3576.8841000000002</v>
      </c>
      <c r="X6" s="1">
        <v>12</v>
      </c>
      <c r="Y6" s="2">
        <v>5183.8900000000003</v>
      </c>
      <c r="Z6" s="1">
        <v>86234</v>
      </c>
      <c r="AA6" s="2">
        <f>DataSheet!$E6-DataSheet!$D6</f>
        <v>449.95</v>
      </c>
      <c r="AB6" s="1" t="str" cm="1">
        <f t="array" ref="AB6">_xlfn.IFS(DataSheet!$O6="Central","Chris",DataSheet!$O6="East","Erin",DataSheet!$O6="South","Sam",DataSheet!$O6="West","William")</f>
        <v>William</v>
      </c>
    </row>
    <row r="7" spans="1:28" ht="15.75" customHeight="1">
      <c r="A7" s="1">
        <v>3275</v>
      </c>
      <c r="B7" s="1" t="s">
        <v>69</v>
      </c>
      <c r="C7" s="1" t="s">
        <v>52</v>
      </c>
      <c r="D7" s="6">
        <v>0.01</v>
      </c>
      <c r="E7" s="4">
        <v>5.84</v>
      </c>
      <c r="F7" s="4">
        <v>1.2</v>
      </c>
      <c r="G7" s="1" t="s">
        <v>42</v>
      </c>
      <c r="H7" s="1" t="s">
        <v>29</v>
      </c>
      <c r="I7" s="1" t="s">
        <v>53</v>
      </c>
      <c r="J7" s="1" t="s">
        <v>54</v>
      </c>
      <c r="K7" s="1" t="s">
        <v>55</v>
      </c>
      <c r="L7" s="1" t="s">
        <v>76</v>
      </c>
      <c r="M7" s="3">
        <v>0.55000000000000004</v>
      </c>
      <c r="N7" s="1" t="s">
        <v>34</v>
      </c>
      <c r="O7" s="1" t="s">
        <v>65</v>
      </c>
      <c r="P7" s="1" t="s">
        <v>73</v>
      </c>
      <c r="Q7" s="1" t="s">
        <v>74</v>
      </c>
      <c r="R7" s="1">
        <v>98273</v>
      </c>
      <c r="S7" s="1" t="str">
        <f t="shared" si="0"/>
        <v>January</v>
      </c>
      <c r="T7" s="9" t="s">
        <v>38</v>
      </c>
      <c r="U7" s="9" t="str">
        <f t="shared" si="1"/>
        <v>January</v>
      </c>
      <c r="V7" s="5" t="s">
        <v>77</v>
      </c>
      <c r="W7" s="2">
        <v>20.38</v>
      </c>
      <c r="X7" s="1">
        <v>6</v>
      </c>
      <c r="Y7" s="2">
        <v>36.090000000000003</v>
      </c>
      <c r="Z7" s="1">
        <v>86234</v>
      </c>
      <c r="AA7" s="2">
        <f>DataSheet!$E7-DataSheet!$D7</f>
        <v>5.83</v>
      </c>
      <c r="AB7" s="1" t="str" cm="1">
        <f t="array" ref="AB7">_xlfn.IFS(DataSheet!$O7="Central","Chris",DataSheet!$O7="East","Erin",DataSheet!$O7="South","Sam",DataSheet!$O7="West","William")</f>
        <v>William</v>
      </c>
    </row>
    <row r="8" spans="1:28" ht="15.75" customHeight="1">
      <c r="A8" s="1">
        <v>1910</v>
      </c>
      <c r="B8" s="1" t="s">
        <v>78</v>
      </c>
      <c r="C8" s="1" t="s">
        <v>79</v>
      </c>
      <c r="D8" s="6">
        <v>0.02</v>
      </c>
      <c r="E8" s="4">
        <v>29.17</v>
      </c>
      <c r="F8" s="4">
        <v>6.27</v>
      </c>
      <c r="G8" s="1" t="s">
        <v>42</v>
      </c>
      <c r="H8" s="1" t="s">
        <v>80</v>
      </c>
      <c r="I8" s="1" t="s">
        <v>53</v>
      </c>
      <c r="J8" s="1" t="s">
        <v>81</v>
      </c>
      <c r="K8" s="1" t="s">
        <v>82</v>
      </c>
      <c r="L8" s="1" t="s">
        <v>83</v>
      </c>
      <c r="M8" s="3">
        <v>0.37</v>
      </c>
      <c r="N8" s="1" t="s">
        <v>34</v>
      </c>
      <c r="O8" s="1" t="s">
        <v>35</v>
      </c>
      <c r="P8" s="1" t="s">
        <v>84</v>
      </c>
      <c r="Q8" s="1" t="s">
        <v>85</v>
      </c>
      <c r="R8" s="1">
        <v>30269</v>
      </c>
      <c r="S8" s="1" t="str">
        <f t="shared" si="0"/>
        <v>January</v>
      </c>
      <c r="T8" s="8" t="s">
        <v>38</v>
      </c>
      <c r="U8" s="8" t="str">
        <f t="shared" si="1"/>
        <v>January</v>
      </c>
      <c r="V8" s="5" t="s">
        <v>50</v>
      </c>
      <c r="W8" s="2">
        <v>36.905999999999999</v>
      </c>
      <c r="X8" s="1">
        <v>2</v>
      </c>
      <c r="Y8" s="2">
        <v>63.32</v>
      </c>
      <c r="Z8" s="1">
        <v>91371</v>
      </c>
      <c r="AA8" s="2">
        <f>DataSheet!$E8-DataSheet!$D8</f>
        <v>29.150000000000002</v>
      </c>
      <c r="AB8" s="1" t="str" cm="1">
        <f t="array" ref="AB8">_xlfn.IFS(DataSheet!$O8="Central","Chris",DataSheet!$O8="East","Erin",DataSheet!$O8="South","Sam",DataSheet!$O8="West","William")</f>
        <v>Sam</v>
      </c>
    </row>
    <row r="9" spans="1:28" ht="15.75" customHeight="1">
      <c r="A9" s="1">
        <v>674</v>
      </c>
      <c r="B9" s="1" t="s">
        <v>86</v>
      </c>
      <c r="C9" s="1" t="s">
        <v>27</v>
      </c>
      <c r="D9" s="6">
        <v>0.06</v>
      </c>
      <c r="E9" s="4">
        <v>161.55000000000001</v>
      </c>
      <c r="F9" s="4">
        <v>19.989999999999998</v>
      </c>
      <c r="G9" s="1" t="s">
        <v>42</v>
      </c>
      <c r="H9" s="1" t="s">
        <v>29</v>
      </c>
      <c r="I9" s="1" t="s">
        <v>53</v>
      </c>
      <c r="J9" s="1" t="s">
        <v>87</v>
      </c>
      <c r="K9" s="1" t="s">
        <v>82</v>
      </c>
      <c r="L9" s="1" t="s">
        <v>88</v>
      </c>
      <c r="M9" s="3">
        <v>0.66</v>
      </c>
      <c r="N9" s="1" t="s">
        <v>34</v>
      </c>
      <c r="O9" s="1" t="s">
        <v>57</v>
      </c>
      <c r="P9" s="1" t="s">
        <v>89</v>
      </c>
      <c r="Q9" s="1" t="s">
        <v>90</v>
      </c>
      <c r="R9" s="1">
        <v>64133</v>
      </c>
      <c r="S9" s="1" t="str">
        <f t="shared" si="0"/>
        <v>February</v>
      </c>
      <c r="T9" s="9" t="s">
        <v>862</v>
      </c>
      <c r="U9" s="9" t="str">
        <f t="shared" si="1"/>
        <v>January</v>
      </c>
      <c r="V9" s="5" t="s">
        <v>60</v>
      </c>
      <c r="W9" s="2">
        <v>-7.58</v>
      </c>
      <c r="X9" s="1">
        <v>3</v>
      </c>
      <c r="Y9" s="2">
        <v>485.01</v>
      </c>
      <c r="Z9" s="1">
        <v>88174</v>
      </c>
      <c r="AA9" s="2">
        <f>DataSheet!$E9-DataSheet!$D9</f>
        <v>161.49</v>
      </c>
      <c r="AB9" s="1" t="str" cm="1">
        <f t="array" ref="AB9">_xlfn.IFS(DataSheet!$O9="Central","Chris",DataSheet!$O9="East","Erin",DataSheet!$O9="South","Sam",DataSheet!$O9="West","William")</f>
        <v>Chris</v>
      </c>
    </row>
    <row r="10" spans="1:28" ht="15.75" customHeight="1">
      <c r="A10" s="1">
        <v>950</v>
      </c>
      <c r="B10" s="1" t="s">
        <v>91</v>
      </c>
      <c r="C10" s="1" t="s">
        <v>27</v>
      </c>
      <c r="D10" s="6">
        <v>0.06</v>
      </c>
      <c r="E10" s="4">
        <v>40.98</v>
      </c>
      <c r="F10" s="4">
        <v>2.99</v>
      </c>
      <c r="G10" s="1" t="s">
        <v>42</v>
      </c>
      <c r="H10" s="1" t="s">
        <v>43</v>
      </c>
      <c r="I10" s="1" t="s">
        <v>53</v>
      </c>
      <c r="J10" s="1" t="s">
        <v>81</v>
      </c>
      <c r="K10" s="1" t="s">
        <v>82</v>
      </c>
      <c r="L10" s="1" t="s">
        <v>92</v>
      </c>
      <c r="M10" s="3">
        <v>0.36</v>
      </c>
      <c r="N10" s="1" t="s">
        <v>34</v>
      </c>
      <c r="O10" s="1" t="s">
        <v>57</v>
      </c>
      <c r="P10" s="1" t="s">
        <v>93</v>
      </c>
      <c r="Q10" s="1" t="s">
        <v>94</v>
      </c>
      <c r="R10" s="1">
        <v>55372</v>
      </c>
      <c r="S10" s="1" t="str">
        <f t="shared" si="0"/>
        <v>February</v>
      </c>
      <c r="T10" s="8" t="s">
        <v>862</v>
      </c>
      <c r="U10" s="8" t="str">
        <f t="shared" si="1"/>
        <v>January</v>
      </c>
      <c r="V10" s="5" t="s">
        <v>39</v>
      </c>
      <c r="W10" s="2">
        <v>-14.801880000000001</v>
      </c>
      <c r="X10" s="1">
        <v>1</v>
      </c>
      <c r="Y10" s="2">
        <v>41.6</v>
      </c>
      <c r="Z10" s="1">
        <v>89083</v>
      </c>
      <c r="AA10" s="2">
        <f>DataSheet!$E10-DataSheet!$D10</f>
        <v>40.919999999999995</v>
      </c>
      <c r="AB10" s="1" t="str" cm="1">
        <f t="array" ref="AB10">_xlfn.IFS(DataSheet!$O10="Central","Chris",DataSheet!$O10="East","Erin",DataSheet!$O10="South","Sam",DataSheet!$O10="West","William")</f>
        <v>Chris</v>
      </c>
    </row>
    <row r="11" spans="1:28" ht="15.75" customHeight="1">
      <c r="A11" s="1">
        <v>1155</v>
      </c>
      <c r="B11" s="1" t="s">
        <v>95</v>
      </c>
      <c r="C11" s="1" t="s">
        <v>27</v>
      </c>
      <c r="D11" s="6">
        <v>0.09</v>
      </c>
      <c r="E11" s="4">
        <v>9.11</v>
      </c>
      <c r="F11" s="4">
        <v>2.15</v>
      </c>
      <c r="G11" s="1" t="s">
        <v>96</v>
      </c>
      <c r="H11" s="1" t="s">
        <v>43</v>
      </c>
      <c r="I11" s="1" t="s">
        <v>53</v>
      </c>
      <c r="J11" s="1" t="s">
        <v>97</v>
      </c>
      <c r="K11" s="1" t="s">
        <v>55</v>
      </c>
      <c r="L11" s="1" t="s">
        <v>98</v>
      </c>
      <c r="M11" s="3">
        <v>0.4</v>
      </c>
      <c r="N11" s="1" t="s">
        <v>34</v>
      </c>
      <c r="O11" s="1" t="s">
        <v>65</v>
      </c>
      <c r="P11" s="1" t="s">
        <v>99</v>
      </c>
      <c r="Q11" s="1" t="s">
        <v>100</v>
      </c>
      <c r="R11" s="1">
        <v>90640</v>
      </c>
      <c r="S11" s="1" t="str">
        <f t="shared" si="0"/>
        <v>February</v>
      </c>
      <c r="T11" s="9" t="s">
        <v>862</v>
      </c>
      <c r="U11" s="9" t="str">
        <f t="shared" si="1"/>
        <v>January</v>
      </c>
      <c r="V11" s="5" t="s">
        <v>39</v>
      </c>
      <c r="W11" s="2">
        <v>20.299600000000002</v>
      </c>
      <c r="X11" s="1">
        <v>4</v>
      </c>
      <c r="Y11" s="2">
        <v>34.409999999999997</v>
      </c>
      <c r="Z11" s="1">
        <v>90853</v>
      </c>
      <c r="AA11" s="2">
        <f>DataSheet!$E11-DataSheet!$D11</f>
        <v>9.02</v>
      </c>
      <c r="AB11" s="1" t="str" cm="1">
        <f t="array" ref="AB11">_xlfn.IFS(DataSheet!$O11="Central","Chris",DataSheet!$O11="East","Erin",DataSheet!$O11="South","Sam",DataSheet!$O11="West","William")</f>
        <v>William</v>
      </c>
    </row>
    <row r="12" spans="1:28" ht="15.75" customHeight="1">
      <c r="A12" s="1">
        <v>1155</v>
      </c>
      <c r="B12" s="1" t="s">
        <v>95</v>
      </c>
      <c r="C12" s="1" t="s">
        <v>27</v>
      </c>
      <c r="D12" s="6">
        <v>0.08</v>
      </c>
      <c r="E12" s="4">
        <v>15.04</v>
      </c>
      <c r="F12" s="4">
        <v>1.97</v>
      </c>
      <c r="G12" s="1" t="s">
        <v>42</v>
      </c>
      <c r="H12" s="1" t="s">
        <v>43</v>
      </c>
      <c r="I12" s="1" t="s">
        <v>53</v>
      </c>
      <c r="J12" s="1" t="s">
        <v>97</v>
      </c>
      <c r="K12" s="1" t="s">
        <v>55</v>
      </c>
      <c r="L12" s="1" t="s">
        <v>101</v>
      </c>
      <c r="M12" s="3">
        <v>0.39</v>
      </c>
      <c r="N12" s="1" t="s">
        <v>34</v>
      </c>
      <c r="O12" s="1" t="s">
        <v>65</v>
      </c>
      <c r="P12" s="1" t="s">
        <v>99</v>
      </c>
      <c r="Q12" s="1" t="s">
        <v>100</v>
      </c>
      <c r="R12" s="1">
        <v>90640</v>
      </c>
      <c r="S12" s="1" t="str">
        <f t="shared" si="0"/>
        <v>February</v>
      </c>
      <c r="T12" s="8" t="s">
        <v>862</v>
      </c>
      <c r="U12" s="8" t="str">
        <f t="shared" si="1"/>
        <v>January</v>
      </c>
      <c r="V12" s="5" t="s">
        <v>50</v>
      </c>
      <c r="W12" s="2">
        <v>108.5163</v>
      </c>
      <c r="X12" s="1">
        <v>11</v>
      </c>
      <c r="Y12" s="2">
        <v>157.27000000000001</v>
      </c>
      <c r="Z12" s="1">
        <v>90853</v>
      </c>
      <c r="AA12" s="2">
        <f>DataSheet!$E12-DataSheet!$D12</f>
        <v>14.959999999999999</v>
      </c>
      <c r="AB12" s="1" t="str" cm="1">
        <f t="array" ref="AB12">_xlfn.IFS(DataSheet!$O12="Central","Chris",DataSheet!$O12="East","Erin",DataSheet!$O12="South","Sam",DataSheet!$O12="West","William")</f>
        <v>William</v>
      </c>
    </row>
    <row r="13" spans="1:28" ht="15.75" customHeight="1">
      <c r="A13" s="1">
        <v>2256</v>
      </c>
      <c r="B13" s="1" t="s">
        <v>102</v>
      </c>
      <c r="C13" s="1" t="s">
        <v>27</v>
      </c>
      <c r="D13" s="6">
        <v>7.0000000000000007E-2</v>
      </c>
      <c r="E13" s="4">
        <v>60.97</v>
      </c>
      <c r="F13" s="4">
        <v>4.5</v>
      </c>
      <c r="G13" s="1" t="s">
        <v>96</v>
      </c>
      <c r="H13" s="1" t="s">
        <v>103</v>
      </c>
      <c r="I13" s="1" t="s">
        <v>53</v>
      </c>
      <c r="J13" s="1" t="s">
        <v>104</v>
      </c>
      <c r="K13" s="1" t="s">
        <v>82</v>
      </c>
      <c r="L13" s="1" t="s">
        <v>105</v>
      </c>
      <c r="M13" s="3">
        <v>0.56000000000000005</v>
      </c>
      <c r="N13" s="1" t="s">
        <v>34</v>
      </c>
      <c r="O13" s="1" t="s">
        <v>35</v>
      </c>
      <c r="P13" s="1" t="s">
        <v>106</v>
      </c>
      <c r="Q13" s="1" t="s">
        <v>107</v>
      </c>
      <c r="R13" s="1">
        <v>28560</v>
      </c>
      <c r="S13" s="1" t="str">
        <f t="shared" si="0"/>
        <v>February</v>
      </c>
      <c r="T13" s="9" t="s">
        <v>862</v>
      </c>
      <c r="U13" s="9" t="str">
        <f t="shared" si="1"/>
        <v>January</v>
      </c>
      <c r="V13" s="5" t="s">
        <v>39</v>
      </c>
      <c r="W13" s="2">
        <v>-42.588000000000001</v>
      </c>
      <c r="X13" s="1">
        <v>6</v>
      </c>
      <c r="Y13" s="2">
        <v>361.72</v>
      </c>
      <c r="Z13" s="1">
        <v>87963</v>
      </c>
      <c r="AA13" s="2">
        <f>DataSheet!$E13-DataSheet!$D13</f>
        <v>60.9</v>
      </c>
      <c r="AB13" s="1" t="str" cm="1">
        <f t="array" ref="AB13">_xlfn.IFS(DataSheet!$O13="Central","Chris",DataSheet!$O13="East","Erin",DataSheet!$O13="South","Sam",DataSheet!$O13="West","William")</f>
        <v>Sam</v>
      </c>
    </row>
    <row r="14" spans="1:28" ht="15.75" customHeight="1">
      <c r="A14" s="1">
        <v>949</v>
      </c>
      <c r="B14" s="1" t="s">
        <v>108</v>
      </c>
      <c r="C14" s="1" t="s">
        <v>27</v>
      </c>
      <c r="D14" s="6">
        <v>0.06</v>
      </c>
      <c r="E14" s="4">
        <v>40.98</v>
      </c>
      <c r="F14" s="4">
        <v>2.99</v>
      </c>
      <c r="G14" s="1" t="s">
        <v>42</v>
      </c>
      <c r="H14" s="1" t="s">
        <v>43</v>
      </c>
      <c r="I14" s="1" t="s">
        <v>53</v>
      </c>
      <c r="J14" s="1" t="s">
        <v>81</v>
      </c>
      <c r="K14" s="1" t="s">
        <v>82</v>
      </c>
      <c r="L14" s="1" t="s">
        <v>92</v>
      </c>
      <c r="M14" s="3">
        <v>0.36</v>
      </c>
      <c r="N14" s="1" t="s">
        <v>34</v>
      </c>
      <c r="O14" s="1" t="s">
        <v>65</v>
      </c>
      <c r="P14" s="1" t="s">
        <v>99</v>
      </c>
      <c r="Q14" s="1" t="s">
        <v>109</v>
      </c>
      <c r="R14" s="1">
        <v>90049</v>
      </c>
      <c r="S14" s="1" t="str">
        <f t="shared" si="0"/>
        <v>February</v>
      </c>
      <c r="T14" s="8" t="s">
        <v>862</v>
      </c>
      <c r="U14" s="8" t="str">
        <f t="shared" si="1"/>
        <v>January</v>
      </c>
      <c r="V14" s="5" t="s">
        <v>39</v>
      </c>
      <c r="W14" s="2">
        <v>-19.0992</v>
      </c>
      <c r="X14" s="1">
        <v>3</v>
      </c>
      <c r="Y14" s="2">
        <v>124.81</v>
      </c>
      <c r="Z14" s="1">
        <v>9285</v>
      </c>
      <c r="AA14" s="2">
        <f>DataSheet!$E14-DataSheet!$D14</f>
        <v>40.919999999999995</v>
      </c>
      <c r="AB14" s="1" t="str" cm="1">
        <f t="array" ref="AB14">_xlfn.IFS(DataSheet!$O14="Central","Chris",DataSheet!$O14="East","Erin",DataSheet!$O14="South","Sam",DataSheet!$O14="West","William")</f>
        <v>William</v>
      </c>
    </row>
    <row r="15" spans="1:28" ht="15.75" customHeight="1">
      <c r="A15" s="1">
        <v>1136</v>
      </c>
      <c r="B15" s="1" t="s">
        <v>110</v>
      </c>
      <c r="C15" s="1" t="s">
        <v>41</v>
      </c>
      <c r="D15" s="6">
        <v>0.09</v>
      </c>
      <c r="E15" s="4">
        <v>270.97000000000003</v>
      </c>
      <c r="F15" s="4">
        <v>28.06</v>
      </c>
      <c r="G15" s="1" t="s">
        <v>28</v>
      </c>
      <c r="H15" s="1" t="s">
        <v>43</v>
      </c>
      <c r="I15" s="1" t="s">
        <v>44</v>
      </c>
      <c r="J15" s="1" t="s">
        <v>62</v>
      </c>
      <c r="K15" s="1" t="s">
        <v>63</v>
      </c>
      <c r="L15" s="1" t="s">
        <v>111</v>
      </c>
      <c r="M15" s="3">
        <v>0.56000000000000005</v>
      </c>
      <c r="N15" s="1" t="s">
        <v>34</v>
      </c>
      <c r="O15" s="1" t="s">
        <v>57</v>
      </c>
      <c r="P15" s="1" t="s">
        <v>112</v>
      </c>
      <c r="Q15" s="1" t="s">
        <v>113</v>
      </c>
      <c r="R15" s="1">
        <v>60188</v>
      </c>
      <c r="S15" s="1" t="str">
        <f t="shared" si="0"/>
        <v>February</v>
      </c>
      <c r="T15" s="9" t="s">
        <v>862</v>
      </c>
      <c r="U15" s="9" t="str">
        <f t="shared" si="1"/>
        <v>January</v>
      </c>
      <c r="V15" s="5" t="s">
        <v>39</v>
      </c>
      <c r="W15" s="2">
        <v>2660.1432</v>
      </c>
      <c r="X15" s="1">
        <v>15</v>
      </c>
      <c r="Y15" s="2">
        <v>3855.28</v>
      </c>
      <c r="Z15" s="1">
        <v>87940</v>
      </c>
      <c r="AA15" s="2">
        <f>DataSheet!$E15-DataSheet!$D15</f>
        <v>270.88000000000005</v>
      </c>
      <c r="AB15" s="1" t="str" cm="1">
        <f t="array" ref="AB15">_xlfn.IFS(DataSheet!$O15="Central","Chris",DataSheet!$O15="East","Erin",DataSheet!$O15="South","Sam",DataSheet!$O15="West","William")</f>
        <v>Chris</v>
      </c>
    </row>
    <row r="16" spans="1:28" ht="15.75" customHeight="1">
      <c r="A16" s="1">
        <v>67</v>
      </c>
      <c r="B16" s="1" t="s">
        <v>114</v>
      </c>
      <c r="C16" s="1" t="s">
        <v>52</v>
      </c>
      <c r="D16" s="6">
        <v>0.05</v>
      </c>
      <c r="E16" s="4">
        <v>155.06</v>
      </c>
      <c r="F16" s="4">
        <v>7.07</v>
      </c>
      <c r="G16" s="1" t="s">
        <v>42</v>
      </c>
      <c r="H16" s="1" t="s">
        <v>103</v>
      </c>
      <c r="I16" s="1" t="s">
        <v>53</v>
      </c>
      <c r="J16" s="1" t="s">
        <v>87</v>
      </c>
      <c r="K16" s="1" t="s">
        <v>82</v>
      </c>
      <c r="L16" s="1" t="s">
        <v>115</v>
      </c>
      <c r="M16" s="3">
        <v>0.59</v>
      </c>
      <c r="N16" s="1" t="s">
        <v>34</v>
      </c>
      <c r="O16" s="1" t="s">
        <v>65</v>
      </c>
      <c r="P16" s="1" t="s">
        <v>99</v>
      </c>
      <c r="Q16" s="1" t="s">
        <v>116</v>
      </c>
      <c r="R16" s="1">
        <v>94559</v>
      </c>
      <c r="S16" s="1" t="str">
        <f t="shared" si="0"/>
        <v>February</v>
      </c>
      <c r="T16" s="8" t="s">
        <v>862</v>
      </c>
      <c r="U16" s="8" t="str">
        <f t="shared" si="1"/>
        <v>January</v>
      </c>
      <c r="V16" s="5" t="s">
        <v>117</v>
      </c>
      <c r="W16" s="2">
        <v>845.66399999999999</v>
      </c>
      <c r="X16" s="1">
        <v>8</v>
      </c>
      <c r="Y16" s="2">
        <v>1225.5999999999999</v>
      </c>
      <c r="Z16" s="1">
        <v>87946</v>
      </c>
      <c r="AA16" s="2">
        <f>DataSheet!$E16-DataSheet!$D16</f>
        <v>155.01</v>
      </c>
      <c r="AB16" s="1" t="str" cm="1">
        <f t="array" ref="AB16">_xlfn.IFS(DataSheet!$O16="Central","Chris",DataSheet!$O16="East","Erin",DataSheet!$O16="South","Sam",DataSheet!$O16="West","William")</f>
        <v>William</v>
      </c>
    </row>
    <row r="17" spans="1:28" ht="15.75" customHeight="1">
      <c r="A17" s="1">
        <v>68</v>
      </c>
      <c r="B17" s="1" t="s">
        <v>118</v>
      </c>
      <c r="C17" s="1" t="s">
        <v>52</v>
      </c>
      <c r="D17" s="6">
        <v>0</v>
      </c>
      <c r="E17" s="4">
        <v>291.73</v>
      </c>
      <c r="F17" s="4">
        <v>48.8</v>
      </c>
      <c r="G17" s="1" t="s">
        <v>28</v>
      </c>
      <c r="H17" s="1" t="s">
        <v>103</v>
      </c>
      <c r="I17" s="1" t="s">
        <v>30</v>
      </c>
      <c r="J17" s="1" t="s">
        <v>119</v>
      </c>
      <c r="K17" s="1" t="s">
        <v>63</v>
      </c>
      <c r="L17" s="1" t="s">
        <v>120</v>
      </c>
      <c r="M17" s="3">
        <v>0.56000000000000005</v>
      </c>
      <c r="N17" s="1" t="s">
        <v>34</v>
      </c>
      <c r="O17" s="1" t="s">
        <v>121</v>
      </c>
      <c r="P17" s="1" t="s">
        <v>122</v>
      </c>
      <c r="Q17" s="1" t="s">
        <v>123</v>
      </c>
      <c r="R17" s="1">
        <v>10177</v>
      </c>
      <c r="S17" s="1" t="str">
        <f t="shared" si="0"/>
        <v>February</v>
      </c>
      <c r="T17" s="9" t="s">
        <v>862</v>
      </c>
      <c r="U17" s="9" t="str">
        <f t="shared" si="1"/>
        <v>January</v>
      </c>
      <c r="V17" s="5" t="s">
        <v>50</v>
      </c>
      <c r="W17" s="2">
        <v>-308.928</v>
      </c>
      <c r="X17" s="1">
        <v>4</v>
      </c>
      <c r="Y17" s="2">
        <v>1239.06</v>
      </c>
      <c r="Z17" s="1">
        <v>37537</v>
      </c>
      <c r="AA17" s="2">
        <f>DataSheet!$E17-DataSheet!$D17</f>
        <v>291.73</v>
      </c>
      <c r="AB17" s="1" t="str" cm="1">
        <f t="array" ref="AB17">_xlfn.IFS(DataSheet!$O17="Central","Chris",DataSheet!$O17="East","Erin",DataSheet!$O17="South","Sam",DataSheet!$O17="West","William")</f>
        <v>Erin</v>
      </c>
    </row>
    <row r="18" spans="1:28" ht="15.75" customHeight="1">
      <c r="A18" s="1">
        <v>68</v>
      </c>
      <c r="B18" s="1" t="s">
        <v>118</v>
      </c>
      <c r="C18" s="1" t="s">
        <v>52</v>
      </c>
      <c r="D18" s="6">
        <v>7.0000000000000007E-2</v>
      </c>
      <c r="E18" s="4">
        <v>100.98</v>
      </c>
      <c r="F18" s="4">
        <v>45</v>
      </c>
      <c r="G18" s="1" t="s">
        <v>28</v>
      </c>
      <c r="H18" s="1" t="s">
        <v>103</v>
      </c>
      <c r="I18" s="1" t="s">
        <v>30</v>
      </c>
      <c r="J18" s="1" t="s">
        <v>119</v>
      </c>
      <c r="K18" s="1" t="s">
        <v>63</v>
      </c>
      <c r="L18" s="1" t="s">
        <v>124</v>
      </c>
      <c r="M18" s="3">
        <v>0.69</v>
      </c>
      <c r="N18" s="1" t="s">
        <v>34</v>
      </c>
      <c r="O18" s="1" t="s">
        <v>121</v>
      </c>
      <c r="P18" s="1" t="s">
        <v>122</v>
      </c>
      <c r="Q18" s="1" t="s">
        <v>123</v>
      </c>
      <c r="R18" s="1">
        <v>10177</v>
      </c>
      <c r="S18" s="1" t="str">
        <f t="shared" si="0"/>
        <v>February</v>
      </c>
      <c r="T18" s="8" t="s">
        <v>862</v>
      </c>
      <c r="U18" s="8" t="str">
        <f t="shared" si="1"/>
        <v>January</v>
      </c>
      <c r="V18" s="5" t="s">
        <v>39</v>
      </c>
      <c r="W18" s="2">
        <v>-1679.76</v>
      </c>
      <c r="X18" s="1">
        <v>43</v>
      </c>
      <c r="Y18" s="2">
        <v>4083.19</v>
      </c>
      <c r="Z18" s="1">
        <v>37537</v>
      </c>
      <c r="AA18" s="2">
        <f>DataSheet!$E18-DataSheet!$D18</f>
        <v>100.91000000000001</v>
      </c>
      <c r="AB18" s="1" t="str" cm="1">
        <f t="array" ref="AB18">_xlfn.IFS(DataSheet!$O18="Central","Chris",DataSheet!$O18="East","Erin",DataSheet!$O18="South","Sam",DataSheet!$O18="West","William")</f>
        <v>Erin</v>
      </c>
    </row>
    <row r="19" spans="1:28" ht="15.75" customHeight="1">
      <c r="A19" s="1">
        <v>68</v>
      </c>
      <c r="B19" s="1" t="s">
        <v>118</v>
      </c>
      <c r="C19" s="1" t="s">
        <v>52</v>
      </c>
      <c r="D19" s="6">
        <v>0.05</v>
      </c>
      <c r="E19" s="4">
        <v>155.06</v>
      </c>
      <c r="F19" s="4">
        <v>7.07</v>
      </c>
      <c r="G19" s="1" t="s">
        <v>42</v>
      </c>
      <c r="H19" s="1" t="s">
        <v>103</v>
      </c>
      <c r="I19" s="1" t="s">
        <v>53</v>
      </c>
      <c r="J19" s="1" t="s">
        <v>87</v>
      </c>
      <c r="K19" s="1" t="s">
        <v>82</v>
      </c>
      <c r="L19" s="1" t="s">
        <v>115</v>
      </c>
      <c r="M19" s="3">
        <v>0.59</v>
      </c>
      <c r="N19" s="1" t="s">
        <v>34</v>
      </c>
      <c r="O19" s="1" t="s">
        <v>121</v>
      </c>
      <c r="P19" s="1" t="s">
        <v>122</v>
      </c>
      <c r="Q19" s="1" t="s">
        <v>123</v>
      </c>
      <c r="R19" s="1">
        <v>10177</v>
      </c>
      <c r="S19" s="1" t="str">
        <f t="shared" si="0"/>
        <v>February</v>
      </c>
      <c r="T19" s="9" t="s">
        <v>862</v>
      </c>
      <c r="U19" s="9" t="str">
        <f t="shared" si="1"/>
        <v>January</v>
      </c>
      <c r="V19" s="5" t="s">
        <v>117</v>
      </c>
      <c r="W19" s="2">
        <v>575.39599999999996</v>
      </c>
      <c r="X19" s="1">
        <v>32</v>
      </c>
      <c r="Y19" s="2">
        <v>4902.38</v>
      </c>
      <c r="Z19" s="1">
        <v>37537</v>
      </c>
      <c r="AA19" s="2">
        <f>DataSheet!$E19-DataSheet!$D19</f>
        <v>155.01</v>
      </c>
      <c r="AB19" s="1" t="str" cm="1">
        <f t="array" ref="AB19">_xlfn.IFS(DataSheet!$O19="Central","Chris",DataSheet!$O19="East","Erin",DataSheet!$O19="South","Sam",DataSheet!$O19="West","William")</f>
        <v>Erin</v>
      </c>
    </row>
    <row r="20" spans="1:28" ht="15.75" customHeight="1">
      <c r="A20" s="1">
        <v>164</v>
      </c>
      <c r="B20" s="1" t="s">
        <v>125</v>
      </c>
      <c r="C20" s="1" t="s">
        <v>126</v>
      </c>
      <c r="D20" s="6">
        <v>0.05</v>
      </c>
      <c r="E20" s="4">
        <v>100.98</v>
      </c>
      <c r="F20" s="4">
        <v>35.840000000000003</v>
      </c>
      <c r="G20" s="1" t="s">
        <v>28</v>
      </c>
      <c r="H20" s="1" t="s">
        <v>80</v>
      </c>
      <c r="I20" s="1" t="s">
        <v>30</v>
      </c>
      <c r="J20" s="1" t="s">
        <v>127</v>
      </c>
      <c r="K20" s="1" t="s">
        <v>32</v>
      </c>
      <c r="L20" s="1" t="s">
        <v>128</v>
      </c>
      <c r="M20" s="3">
        <v>0.62</v>
      </c>
      <c r="N20" s="1" t="s">
        <v>34</v>
      </c>
      <c r="O20" s="1" t="s">
        <v>65</v>
      </c>
      <c r="P20" s="1" t="s">
        <v>73</v>
      </c>
      <c r="Q20" s="1" t="s">
        <v>129</v>
      </c>
      <c r="R20" s="1">
        <v>99352</v>
      </c>
      <c r="S20" s="1" t="str">
        <f t="shared" si="0"/>
        <v>February</v>
      </c>
      <c r="T20" s="8" t="s">
        <v>862</v>
      </c>
      <c r="U20" s="8" t="str">
        <f t="shared" si="1"/>
        <v>January</v>
      </c>
      <c r="V20" s="5" t="s">
        <v>39</v>
      </c>
      <c r="W20" s="2">
        <v>-111.4</v>
      </c>
      <c r="X20" s="1">
        <v>7</v>
      </c>
      <c r="Y20" s="2">
        <v>715.55</v>
      </c>
      <c r="Z20" s="1">
        <v>89961</v>
      </c>
      <c r="AA20" s="2">
        <f>DataSheet!$E20-DataSheet!$D20</f>
        <v>100.93</v>
      </c>
      <c r="AB20" s="1" t="str" cm="1">
        <f t="array" ref="AB20">_xlfn.IFS(DataSheet!$O20="Central","Chris",DataSheet!$O20="East","Erin",DataSheet!$O20="South","Sam",DataSheet!$O20="West","William")</f>
        <v>William</v>
      </c>
    </row>
    <row r="21" spans="1:28" ht="15.75" customHeight="1">
      <c r="A21" s="1">
        <v>164</v>
      </c>
      <c r="B21" s="1" t="s">
        <v>125</v>
      </c>
      <c r="C21" s="1" t="s">
        <v>126</v>
      </c>
      <c r="D21" s="6">
        <v>0.02</v>
      </c>
      <c r="E21" s="4">
        <v>4.9800000000000004</v>
      </c>
      <c r="F21" s="4">
        <v>5.49</v>
      </c>
      <c r="G21" s="1" t="s">
        <v>42</v>
      </c>
      <c r="H21" s="1" t="s">
        <v>80</v>
      </c>
      <c r="I21" s="1" t="s">
        <v>53</v>
      </c>
      <c r="J21" s="1" t="s">
        <v>97</v>
      </c>
      <c r="K21" s="1" t="s">
        <v>82</v>
      </c>
      <c r="L21" s="1" t="s">
        <v>130</v>
      </c>
      <c r="M21" s="3">
        <v>0.38</v>
      </c>
      <c r="N21" s="1" t="s">
        <v>34</v>
      </c>
      <c r="O21" s="1" t="s">
        <v>65</v>
      </c>
      <c r="P21" s="1" t="s">
        <v>73</v>
      </c>
      <c r="Q21" s="1" t="s">
        <v>129</v>
      </c>
      <c r="R21" s="1">
        <v>99352</v>
      </c>
      <c r="S21" s="1" t="str">
        <f t="shared" si="0"/>
        <v>February</v>
      </c>
      <c r="T21" s="9" t="s">
        <v>862</v>
      </c>
      <c r="U21" s="9" t="str">
        <f t="shared" si="1"/>
        <v>January</v>
      </c>
      <c r="V21" s="5" t="s">
        <v>60</v>
      </c>
      <c r="W21" s="2">
        <v>-77.03</v>
      </c>
      <c r="X21" s="1">
        <v>9</v>
      </c>
      <c r="Y21" s="2">
        <v>45.63</v>
      </c>
      <c r="Z21" s="1">
        <v>89961</v>
      </c>
      <c r="AA21" s="2">
        <f>DataSheet!$E21-DataSheet!$D21</f>
        <v>4.9600000000000009</v>
      </c>
      <c r="AB21" s="1" t="str" cm="1">
        <f t="array" ref="AB21">_xlfn.IFS(DataSheet!$O21="Central","Chris",DataSheet!$O21="East","Erin",DataSheet!$O21="South","Sam",DataSheet!$O21="West","William")</f>
        <v>William</v>
      </c>
    </row>
    <row r="22" spans="1:28" ht="15.75" customHeight="1">
      <c r="A22" s="1">
        <v>258</v>
      </c>
      <c r="B22" s="1" t="s">
        <v>131</v>
      </c>
      <c r="C22" s="1" t="s">
        <v>126</v>
      </c>
      <c r="D22" s="6">
        <v>0.05</v>
      </c>
      <c r="E22" s="4">
        <v>17.48</v>
      </c>
      <c r="F22" s="4">
        <v>1.99</v>
      </c>
      <c r="G22" s="1" t="s">
        <v>42</v>
      </c>
      <c r="H22" s="1" t="s">
        <v>43</v>
      </c>
      <c r="I22" s="1" t="s">
        <v>44</v>
      </c>
      <c r="J22" s="1" t="s">
        <v>45</v>
      </c>
      <c r="K22" s="1" t="s">
        <v>46</v>
      </c>
      <c r="L22" s="1" t="s">
        <v>132</v>
      </c>
      <c r="M22" s="3">
        <v>0.45</v>
      </c>
      <c r="N22" s="1" t="s">
        <v>34</v>
      </c>
      <c r="O22" s="1" t="s">
        <v>35</v>
      </c>
      <c r="P22" s="1" t="s">
        <v>133</v>
      </c>
      <c r="Q22" s="1" t="s">
        <v>134</v>
      </c>
      <c r="R22" s="1">
        <v>33772</v>
      </c>
      <c r="S22" s="1" t="str">
        <f t="shared" si="0"/>
        <v>February</v>
      </c>
      <c r="T22" s="8" t="s">
        <v>862</v>
      </c>
      <c r="U22" s="8" t="str">
        <f t="shared" si="1"/>
        <v>January</v>
      </c>
      <c r="V22" s="5" t="s">
        <v>39</v>
      </c>
      <c r="W22" s="2">
        <v>-127.008</v>
      </c>
      <c r="X22" s="1">
        <v>3</v>
      </c>
      <c r="Y22" s="2">
        <v>52.47</v>
      </c>
      <c r="Z22" s="1">
        <v>85858</v>
      </c>
      <c r="AA22" s="2">
        <f>DataSheet!$E22-DataSheet!$D22</f>
        <v>17.43</v>
      </c>
      <c r="AB22" s="1" t="str" cm="1">
        <f t="array" ref="AB22">_xlfn.IFS(DataSheet!$O22="Central","Chris",DataSheet!$O22="East","Erin",DataSheet!$O22="South","Sam",DataSheet!$O22="West","William")</f>
        <v>Sam</v>
      </c>
    </row>
    <row r="23" spans="1:28" ht="15.75" customHeight="1">
      <c r="A23" s="1">
        <v>349</v>
      </c>
      <c r="B23" s="1" t="s">
        <v>135</v>
      </c>
      <c r="C23" s="1" t="s">
        <v>126</v>
      </c>
      <c r="D23" s="6">
        <v>0.04</v>
      </c>
      <c r="E23" s="4">
        <v>99.23</v>
      </c>
      <c r="F23" s="4">
        <v>8.99</v>
      </c>
      <c r="G23" s="1" t="s">
        <v>42</v>
      </c>
      <c r="H23" s="1" t="s">
        <v>80</v>
      </c>
      <c r="I23" s="1" t="s">
        <v>30</v>
      </c>
      <c r="J23" s="1" t="s">
        <v>136</v>
      </c>
      <c r="K23" s="1" t="s">
        <v>46</v>
      </c>
      <c r="L23" s="1" t="s">
        <v>137</v>
      </c>
      <c r="M23" s="3">
        <v>0.35</v>
      </c>
      <c r="N23" s="1" t="s">
        <v>34</v>
      </c>
      <c r="O23" s="1" t="s">
        <v>35</v>
      </c>
      <c r="P23" s="1" t="s">
        <v>133</v>
      </c>
      <c r="Q23" s="1" t="s">
        <v>138</v>
      </c>
      <c r="R23" s="1">
        <v>33132</v>
      </c>
      <c r="S23" s="1" t="str">
        <f t="shared" si="0"/>
        <v>February</v>
      </c>
      <c r="T23" s="9" t="s">
        <v>862</v>
      </c>
      <c r="U23" s="9" t="str">
        <f t="shared" si="1"/>
        <v>January</v>
      </c>
      <c r="V23" s="5" t="s">
        <v>39</v>
      </c>
      <c r="W23" s="2">
        <v>1916.6757</v>
      </c>
      <c r="X23" s="1">
        <v>54</v>
      </c>
      <c r="Y23" s="2">
        <v>5555.6</v>
      </c>
      <c r="Z23" s="1">
        <v>11527</v>
      </c>
      <c r="AA23" s="2">
        <f>DataSheet!$E23-DataSheet!$D23</f>
        <v>99.19</v>
      </c>
      <c r="AB23" s="1" t="str" cm="1">
        <f t="array" ref="AB23">_xlfn.IFS(DataSheet!$O23="Central","Chris",DataSheet!$O23="East","Erin",DataSheet!$O23="South","Sam",DataSheet!$O23="West","William")</f>
        <v>Sam</v>
      </c>
    </row>
    <row r="24" spans="1:28" ht="15.75" customHeight="1">
      <c r="A24" s="1">
        <v>351</v>
      </c>
      <c r="B24" s="1" t="s">
        <v>139</v>
      </c>
      <c r="C24" s="1" t="s">
        <v>126</v>
      </c>
      <c r="D24" s="6">
        <v>0.04</v>
      </c>
      <c r="E24" s="4">
        <v>99.23</v>
      </c>
      <c r="F24" s="4">
        <v>8.99</v>
      </c>
      <c r="G24" s="1" t="s">
        <v>42</v>
      </c>
      <c r="H24" s="1" t="s">
        <v>80</v>
      </c>
      <c r="I24" s="1" t="s">
        <v>30</v>
      </c>
      <c r="J24" s="1" t="s">
        <v>136</v>
      </c>
      <c r="K24" s="1" t="s">
        <v>46</v>
      </c>
      <c r="L24" s="1" t="s">
        <v>137</v>
      </c>
      <c r="M24" s="3">
        <v>0.35</v>
      </c>
      <c r="N24" s="1" t="s">
        <v>34</v>
      </c>
      <c r="O24" s="1" t="s">
        <v>121</v>
      </c>
      <c r="P24" s="1" t="s">
        <v>122</v>
      </c>
      <c r="Q24" s="1" t="s">
        <v>140</v>
      </c>
      <c r="R24" s="1">
        <v>13601</v>
      </c>
      <c r="S24" s="1" t="str">
        <f t="shared" si="0"/>
        <v>February</v>
      </c>
      <c r="T24" s="8" t="s">
        <v>862</v>
      </c>
      <c r="U24" s="8" t="str">
        <f t="shared" si="1"/>
        <v>January</v>
      </c>
      <c r="V24" s="5" t="s">
        <v>39</v>
      </c>
      <c r="W24" s="2">
        <v>993.83460000000002</v>
      </c>
      <c r="X24" s="1">
        <v>14</v>
      </c>
      <c r="Y24" s="2">
        <v>1440.34</v>
      </c>
      <c r="Z24" s="1">
        <v>88686</v>
      </c>
      <c r="AA24" s="2">
        <f>DataSheet!$E24-DataSheet!$D24</f>
        <v>99.19</v>
      </c>
      <c r="AB24" s="1" t="str" cm="1">
        <f t="array" ref="AB24">_xlfn.IFS(DataSheet!$O24="Central","Chris",DataSheet!$O24="East","Erin",DataSheet!$O24="South","Sam",DataSheet!$O24="West","William")</f>
        <v>Erin</v>
      </c>
    </row>
    <row r="25" spans="1:28" ht="15.75" customHeight="1">
      <c r="A25" s="1">
        <v>388</v>
      </c>
      <c r="B25" s="1" t="s">
        <v>141</v>
      </c>
      <c r="C25" s="1" t="s">
        <v>27</v>
      </c>
      <c r="D25" s="6">
        <v>0.03</v>
      </c>
      <c r="E25" s="4">
        <v>5.28</v>
      </c>
      <c r="F25" s="4">
        <v>5.66</v>
      </c>
      <c r="G25" s="1" t="s">
        <v>42</v>
      </c>
      <c r="H25" s="1" t="s">
        <v>103</v>
      </c>
      <c r="I25" s="1" t="s">
        <v>53</v>
      </c>
      <c r="J25" s="1" t="s">
        <v>97</v>
      </c>
      <c r="K25" s="1" t="s">
        <v>82</v>
      </c>
      <c r="L25" s="1" t="s">
        <v>142</v>
      </c>
      <c r="M25" s="3">
        <v>0.4</v>
      </c>
      <c r="N25" s="1" t="s">
        <v>34</v>
      </c>
      <c r="O25" s="1" t="s">
        <v>57</v>
      </c>
      <c r="P25" s="1" t="s">
        <v>143</v>
      </c>
      <c r="Q25" s="1" t="s">
        <v>144</v>
      </c>
      <c r="R25" s="1">
        <v>68847</v>
      </c>
      <c r="S25" s="1" t="str">
        <f t="shared" si="0"/>
        <v>March</v>
      </c>
      <c r="T25" s="9" t="s">
        <v>1484</v>
      </c>
      <c r="U25" s="9" t="str">
        <f t="shared" si="1"/>
        <v>January</v>
      </c>
      <c r="V25" s="5" t="s">
        <v>75</v>
      </c>
      <c r="W25" s="2">
        <v>-51.559199999999997</v>
      </c>
      <c r="X25" s="1">
        <v>4</v>
      </c>
      <c r="Y25" s="2">
        <v>22.82</v>
      </c>
      <c r="Z25" s="1">
        <v>90337</v>
      </c>
      <c r="AA25" s="2">
        <f>DataSheet!$E25-DataSheet!$D25</f>
        <v>5.25</v>
      </c>
      <c r="AB25" s="1" t="str" cm="1">
        <f t="array" ref="AB25">_xlfn.IFS(DataSheet!$O25="Central","Chris",DataSheet!$O25="East","Erin",DataSheet!$O25="South","Sam",DataSheet!$O25="West","William")</f>
        <v>Chris</v>
      </c>
    </row>
    <row r="26" spans="1:28" ht="15.75" customHeight="1">
      <c r="A26" s="1">
        <v>388</v>
      </c>
      <c r="B26" s="1" t="s">
        <v>141</v>
      </c>
      <c r="C26" s="1" t="s">
        <v>27</v>
      </c>
      <c r="D26" s="6">
        <v>0.01</v>
      </c>
      <c r="E26" s="4">
        <v>110.99</v>
      </c>
      <c r="F26" s="4">
        <v>2.5</v>
      </c>
      <c r="G26" s="1" t="s">
        <v>42</v>
      </c>
      <c r="H26" s="1" t="s">
        <v>103</v>
      </c>
      <c r="I26" s="1" t="s">
        <v>44</v>
      </c>
      <c r="J26" s="1" t="s">
        <v>145</v>
      </c>
      <c r="K26" s="1" t="s">
        <v>82</v>
      </c>
      <c r="L26" s="1" t="s">
        <v>146</v>
      </c>
      <c r="M26" s="3">
        <v>0.56999999999999995</v>
      </c>
      <c r="N26" s="1" t="s">
        <v>34</v>
      </c>
      <c r="O26" s="1" t="s">
        <v>57</v>
      </c>
      <c r="P26" s="1" t="s">
        <v>143</v>
      </c>
      <c r="Q26" s="1" t="s">
        <v>144</v>
      </c>
      <c r="R26" s="1">
        <v>68847</v>
      </c>
      <c r="S26" s="1" t="str">
        <f t="shared" si="0"/>
        <v>March</v>
      </c>
      <c r="T26" s="8" t="s">
        <v>1484</v>
      </c>
      <c r="U26" s="8" t="str">
        <f t="shared" si="1"/>
        <v>January</v>
      </c>
      <c r="V26" s="5" t="s">
        <v>68</v>
      </c>
      <c r="W26" s="2">
        <v>-263.56572</v>
      </c>
      <c r="X26" s="1">
        <v>2</v>
      </c>
      <c r="Y26" s="2">
        <v>188.66</v>
      </c>
      <c r="Z26" s="1">
        <v>90337</v>
      </c>
      <c r="AA26" s="2">
        <f>DataSheet!$E26-DataSheet!$D26</f>
        <v>110.97999999999999</v>
      </c>
      <c r="AB26" s="1" t="str" cm="1">
        <f t="array" ref="AB26">_xlfn.IFS(DataSheet!$O26="Central","Chris",DataSheet!$O26="East","Erin",DataSheet!$O26="South","Sam",DataSheet!$O26="West","William")</f>
        <v>Chris</v>
      </c>
    </row>
    <row r="27" spans="1:28" ht="15.75" customHeight="1">
      <c r="A27" s="1">
        <v>114</v>
      </c>
      <c r="B27" s="1" t="s">
        <v>147</v>
      </c>
      <c r="C27" s="1" t="s">
        <v>41</v>
      </c>
      <c r="D27" s="6">
        <v>0.03</v>
      </c>
      <c r="E27" s="4">
        <v>4.26</v>
      </c>
      <c r="F27" s="4">
        <v>1.2</v>
      </c>
      <c r="G27" s="1" t="s">
        <v>42</v>
      </c>
      <c r="H27" s="1" t="s">
        <v>80</v>
      </c>
      <c r="I27" s="1" t="s">
        <v>53</v>
      </c>
      <c r="J27" s="1" t="s">
        <v>54</v>
      </c>
      <c r="K27" s="1" t="s">
        <v>55</v>
      </c>
      <c r="L27" s="1" t="s">
        <v>148</v>
      </c>
      <c r="M27" s="3">
        <v>0.44</v>
      </c>
      <c r="N27" s="1" t="s">
        <v>34</v>
      </c>
      <c r="O27" s="1" t="s">
        <v>65</v>
      </c>
      <c r="P27" s="1" t="s">
        <v>149</v>
      </c>
      <c r="Q27" s="1" t="s">
        <v>150</v>
      </c>
      <c r="R27" s="1">
        <v>97035</v>
      </c>
      <c r="S27" s="1" t="str">
        <f t="shared" si="0"/>
        <v>March</v>
      </c>
      <c r="T27" s="9" t="s">
        <v>1484</v>
      </c>
      <c r="U27" s="9" t="str">
        <f t="shared" si="1"/>
        <v>January</v>
      </c>
      <c r="V27" s="5" t="s">
        <v>39</v>
      </c>
      <c r="W27" s="2">
        <v>18.658000000000001</v>
      </c>
      <c r="X27" s="1">
        <v>7</v>
      </c>
      <c r="Y27" s="2">
        <v>29.5</v>
      </c>
      <c r="Z27" s="1">
        <v>89583</v>
      </c>
      <c r="AA27" s="2">
        <f>DataSheet!$E27-DataSheet!$D27</f>
        <v>4.2299999999999995</v>
      </c>
      <c r="AB27" s="1" t="str" cm="1">
        <f t="array" ref="AB27">_xlfn.IFS(DataSheet!$O27="Central","Chris",DataSheet!$O27="East","Erin",DataSheet!$O27="South","Sam",DataSheet!$O27="West","William")</f>
        <v>William</v>
      </c>
    </row>
    <row r="28" spans="1:28" ht="15.75" customHeight="1">
      <c r="A28" s="1">
        <v>117</v>
      </c>
      <c r="B28" s="1" t="s">
        <v>151</v>
      </c>
      <c r="C28" s="1" t="s">
        <v>41</v>
      </c>
      <c r="D28" s="6">
        <v>0.03</v>
      </c>
      <c r="E28" s="4">
        <v>4.26</v>
      </c>
      <c r="F28" s="4">
        <v>1.2</v>
      </c>
      <c r="G28" s="1" t="s">
        <v>42</v>
      </c>
      <c r="H28" s="1" t="s">
        <v>80</v>
      </c>
      <c r="I28" s="1" t="s">
        <v>53</v>
      </c>
      <c r="J28" s="1" t="s">
        <v>54</v>
      </c>
      <c r="K28" s="1" t="s">
        <v>55</v>
      </c>
      <c r="L28" s="1" t="s">
        <v>148</v>
      </c>
      <c r="M28" s="3">
        <v>0.44</v>
      </c>
      <c r="N28" s="1" t="s">
        <v>34</v>
      </c>
      <c r="O28" s="1" t="s">
        <v>65</v>
      </c>
      <c r="P28" s="1" t="s">
        <v>73</v>
      </c>
      <c r="Q28" s="1" t="s">
        <v>152</v>
      </c>
      <c r="R28" s="1">
        <v>98103</v>
      </c>
      <c r="S28" s="1" t="str">
        <f t="shared" si="0"/>
        <v>March</v>
      </c>
      <c r="T28" s="8" t="s">
        <v>1484</v>
      </c>
      <c r="U28" s="8" t="str">
        <f t="shared" si="1"/>
        <v>January</v>
      </c>
      <c r="V28" s="5" t="s">
        <v>39</v>
      </c>
      <c r="W28" s="2">
        <v>9.82</v>
      </c>
      <c r="X28" s="1">
        <v>29</v>
      </c>
      <c r="Y28" s="2">
        <v>122.23</v>
      </c>
      <c r="Z28" s="1">
        <v>7909</v>
      </c>
      <c r="AA28" s="2">
        <f>DataSheet!$E28-DataSheet!$D28</f>
        <v>4.2299999999999995</v>
      </c>
      <c r="AB28" s="1" t="str" cm="1">
        <f t="array" ref="AB28">_xlfn.IFS(DataSheet!$O28="Central","Chris",DataSheet!$O28="East","Erin",DataSheet!$O28="South","Sam",DataSheet!$O28="West","William")</f>
        <v>William</v>
      </c>
    </row>
    <row r="29" spans="1:28" ht="15.75" customHeight="1">
      <c r="A29" s="1">
        <v>1988</v>
      </c>
      <c r="B29" s="1" t="s">
        <v>153</v>
      </c>
      <c r="C29" s="1" t="s">
        <v>41</v>
      </c>
      <c r="D29" s="6">
        <v>0.05</v>
      </c>
      <c r="E29" s="4">
        <v>20.98</v>
      </c>
      <c r="F29" s="4">
        <v>21.2</v>
      </c>
      <c r="G29" s="1" t="s">
        <v>42</v>
      </c>
      <c r="H29" s="1" t="s">
        <v>80</v>
      </c>
      <c r="I29" s="1" t="s">
        <v>30</v>
      </c>
      <c r="J29" s="1" t="s">
        <v>136</v>
      </c>
      <c r="K29" s="1" t="s">
        <v>154</v>
      </c>
      <c r="L29" s="1" t="s">
        <v>155</v>
      </c>
      <c r="M29" s="3">
        <v>0.78</v>
      </c>
      <c r="N29" s="1" t="s">
        <v>34</v>
      </c>
      <c r="O29" s="1" t="s">
        <v>65</v>
      </c>
      <c r="P29" s="1" t="s">
        <v>156</v>
      </c>
      <c r="Q29" s="1" t="s">
        <v>157</v>
      </c>
      <c r="R29" s="1">
        <v>84020</v>
      </c>
      <c r="S29" s="1" t="str">
        <f t="shared" si="0"/>
        <v>March</v>
      </c>
      <c r="T29" s="9" t="s">
        <v>1484</v>
      </c>
      <c r="U29" s="9" t="str">
        <f t="shared" si="1"/>
        <v>January</v>
      </c>
      <c r="V29" s="5" t="s">
        <v>39</v>
      </c>
      <c r="W29" s="2">
        <v>-181.102</v>
      </c>
      <c r="X29" s="1">
        <v>3</v>
      </c>
      <c r="Y29" s="2">
        <v>65.69</v>
      </c>
      <c r="Z29" s="1">
        <v>89999</v>
      </c>
      <c r="AA29" s="2">
        <f>DataSheet!$E29-DataSheet!$D29</f>
        <v>20.93</v>
      </c>
      <c r="AB29" s="1" t="str" cm="1">
        <f t="array" ref="AB29">_xlfn.IFS(DataSheet!$O29="Central","Chris",DataSheet!$O29="East","Erin",DataSheet!$O29="South","Sam",DataSheet!$O29="West","William")</f>
        <v>William</v>
      </c>
    </row>
    <row r="30" spans="1:28" ht="15.75" customHeight="1">
      <c r="A30" s="1">
        <v>2131</v>
      </c>
      <c r="B30" s="1" t="s">
        <v>158</v>
      </c>
      <c r="C30" s="1" t="s">
        <v>41</v>
      </c>
      <c r="D30" s="6">
        <v>0.09</v>
      </c>
      <c r="E30" s="4">
        <v>150.97999999999999</v>
      </c>
      <c r="F30" s="4">
        <v>66.27</v>
      </c>
      <c r="G30" s="1" t="s">
        <v>28</v>
      </c>
      <c r="H30" s="1" t="s">
        <v>80</v>
      </c>
      <c r="I30" s="1" t="s">
        <v>30</v>
      </c>
      <c r="J30" s="1" t="s">
        <v>127</v>
      </c>
      <c r="K30" s="1" t="s">
        <v>32</v>
      </c>
      <c r="L30" s="1" t="s">
        <v>159</v>
      </c>
      <c r="M30" s="3">
        <v>0.65</v>
      </c>
      <c r="N30" s="1" t="s">
        <v>34</v>
      </c>
      <c r="O30" s="1" t="s">
        <v>57</v>
      </c>
      <c r="P30" s="1" t="s">
        <v>89</v>
      </c>
      <c r="Q30" s="1" t="s">
        <v>160</v>
      </c>
      <c r="R30" s="1">
        <v>64118</v>
      </c>
      <c r="S30" s="1" t="str">
        <f t="shared" si="0"/>
        <v>March</v>
      </c>
      <c r="T30" s="8" t="s">
        <v>1484</v>
      </c>
      <c r="U30" s="8" t="str">
        <f t="shared" si="1"/>
        <v>January</v>
      </c>
      <c r="V30" s="5" t="s">
        <v>39</v>
      </c>
      <c r="W30" s="2">
        <v>-407.85</v>
      </c>
      <c r="X30" s="1">
        <v>2</v>
      </c>
      <c r="Y30" s="2">
        <v>302.33999999999997</v>
      </c>
      <c r="Z30" s="1">
        <v>90079</v>
      </c>
      <c r="AA30" s="2">
        <f>DataSheet!$E30-DataSheet!$D30</f>
        <v>150.88999999999999</v>
      </c>
      <c r="AB30" s="1" t="str" cm="1">
        <f t="array" ref="AB30">_xlfn.IFS(DataSheet!$O30="Central","Chris",DataSheet!$O30="East","Erin",DataSheet!$O30="South","Sam",DataSheet!$O30="West","William")</f>
        <v>Chris</v>
      </c>
    </row>
    <row r="31" spans="1:28" ht="15.75" customHeight="1">
      <c r="A31" s="1">
        <v>2302</v>
      </c>
      <c r="B31" s="1" t="s">
        <v>161</v>
      </c>
      <c r="C31" s="1" t="s">
        <v>41</v>
      </c>
      <c r="D31" s="6">
        <v>0.1</v>
      </c>
      <c r="E31" s="4">
        <v>12.53</v>
      </c>
      <c r="F31" s="4">
        <v>0.49</v>
      </c>
      <c r="G31" s="1" t="s">
        <v>42</v>
      </c>
      <c r="H31" s="1" t="s">
        <v>103</v>
      </c>
      <c r="I31" s="1" t="s">
        <v>53</v>
      </c>
      <c r="J31" s="1" t="s">
        <v>162</v>
      </c>
      <c r="K31" s="1" t="s">
        <v>82</v>
      </c>
      <c r="L31" s="1" t="s">
        <v>163</v>
      </c>
      <c r="M31" s="3">
        <v>0.38</v>
      </c>
      <c r="N31" s="1" t="s">
        <v>34</v>
      </c>
      <c r="O31" s="1" t="s">
        <v>35</v>
      </c>
      <c r="P31" s="1" t="s">
        <v>133</v>
      </c>
      <c r="Q31" s="1" t="s">
        <v>164</v>
      </c>
      <c r="R31" s="1">
        <v>32404</v>
      </c>
      <c r="S31" s="1" t="str">
        <f t="shared" si="0"/>
        <v>March</v>
      </c>
      <c r="T31" s="9" t="s">
        <v>1484</v>
      </c>
      <c r="U31" s="9" t="str">
        <f t="shared" si="1"/>
        <v>January</v>
      </c>
      <c r="V31" s="5" t="s">
        <v>39</v>
      </c>
      <c r="W31" s="2">
        <v>244.464</v>
      </c>
      <c r="X31" s="1">
        <v>8</v>
      </c>
      <c r="Y31" s="2">
        <v>92.02</v>
      </c>
      <c r="Z31" s="1">
        <v>87696</v>
      </c>
      <c r="AA31" s="2">
        <f>DataSheet!$E31-DataSheet!$D31</f>
        <v>12.43</v>
      </c>
      <c r="AB31" s="1" t="str" cm="1">
        <f t="array" ref="AB31">_xlfn.IFS(DataSheet!$O31="Central","Chris",DataSheet!$O31="East","Erin",DataSheet!$O31="South","Sam",DataSheet!$O31="West","William")</f>
        <v>Sam</v>
      </c>
    </row>
    <row r="32" spans="1:28" ht="15.75" customHeight="1">
      <c r="A32" s="1">
        <v>2302</v>
      </c>
      <c r="B32" s="1" t="s">
        <v>161</v>
      </c>
      <c r="C32" s="1" t="s">
        <v>41</v>
      </c>
      <c r="D32" s="6">
        <v>0.1</v>
      </c>
      <c r="E32" s="4">
        <v>146.34</v>
      </c>
      <c r="F32" s="4">
        <v>43.75</v>
      </c>
      <c r="G32" s="1" t="s">
        <v>28</v>
      </c>
      <c r="H32" s="1" t="s">
        <v>103</v>
      </c>
      <c r="I32" s="1" t="s">
        <v>30</v>
      </c>
      <c r="J32" s="1" t="s">
        <v>31</v>
      </c>
      <c r="K32" s="1" t="s">
        <v>32</v>
      </c>
      <c r="L32" s="1" t="s">
        <v>165</v>
      </c>
      <c r="M32" s="3">
        <v>0.64</v>
      </c>
      <c r="N32" s="1" t="s">
        <v>34</v>
      </c>
      <c r="O32" s="1" t="s">
        <v>35</v>
      </c>
      <c r="P32" s="1" t="s">
        <v>133</v>
      </c>
      <c r="Q32" s="1" t="s">
        <v>164</v>
      </c>
      <c r="R32" s="1">
        <v>32404</v>
      </c>
      <c r="S32" s="1" t="str">
        <f t="shared" si="0"/>
        <v>March</v>
      </c>
      <c r="T32" s="8" t="s">
        <v>1484</v>
      </c>
      <c r="U32" s="8" t="str">
        <f t="shared" si="1"/>
        <v>January</v>
      </c>
      <c r="V32" s="5" t="s">
        <v>39</v>
      </c>
      <c r="W32" s="2">
        <v>-473.57799999999997</v>
      </c>
      <c r="X32" s="1">
        <v>2</v>
      </c>
      <c r="Y32" s="2">
        <v>283.55</v>
      </c>
      <c r="Z32" s="1">
        <v>87696</v>
      </c>
      <c r="AA32" s="2">
        <f>DataSheet!$E32-DataSheet!$D32</f>
        <v>146.24</v>
      </c>
      <c r="AB32" s="1" t="str" cm="1">
        <f t="array" ref="AB32">_xlfn.IFS(DataSheet!$O32="Central","Chris",DataSheet!$O32="East","Erin",DataSheet!$O32="South","Sam",DataSheet!$O32="West","William")</f>
        <v>Sam</v>
      </c>
    </row>
    <row r="33" spans="1:28" ht="15.75" customHeight="1">
      <c r="A33" s="1">
        <v>2303</v>
      </c>
      <c r="B33" s="1" t="s">
        <v>166</v>
      </c>
      <c r="C33" s="1" t="s">
        <v>41</v>
      </c>
      <c r="D33" s="6">
        <v>0.1</v>
      </c>
      <c r="E33" s="4">
        <v>146.34</v>
      </c>
      <c r="F33" s="4">
        <v>43.75</v>
      </c>
      <c r="G33" s="1" t="s">
        <v>28</v>
      </c>
      <c r="H33" s="1" t="s">
        <v>103</v>
      </c>
      <c r="I33" s="1" t="s">
        <v>30</v>
      </c>
      <c r="J33" s="1" t="s">
        <v>31</v>
      </c>
      <c r="K33" s="1" t="s">
        <v>32</v>
      </c>
      <c r="L33" s="1" t="s">
        <v>165</v>
      </c>
      <c r="M33" s="3">
        <v>0.64</v>
      </c>
      <c r="N33" s="1" t="s">
        <v>34</v>
      </c>
      <c r="O33" s="1" t="s">
        <v>121</v>
      </c>
      <c r="P33" s="1" t="s">
        <v>122</v>
      </c>
      <c r="Q33" s="1" t="s">
        <v>123</v>
      </c>
      <c r="R33" s="1">
        <v>10011</v>
      </c>
      <c r="S33" s="1" t="str">
        <f t="shared" si="0"/>
        <v>March</v>
      </c>
      <c r="T33" s="9" t="s">
        <v>1484</v>
      </c>
      <c r="U33" s="9" t="str">
        <f t="shared" si="1"/>
        <v>January</v>
      </c>
      <c r="V33" s="5" t="s">
        <v>39</v>
      </c>
      <c r="W33" s="2">
        <v>-270.85000000000002</v>
      </c>
      <c r="X33" s="1">
        <v>6</v>
      </c>
      <c r="Y33" s="2">
        <v>850.64</v>
      </c>
      <c r="Z33" s="1">
        <v>37987</v>
      </c>
      <c r="AA33" s="2">
        <f>DataSheet!$E33-DataSheet!$D33</f>
        <v>146.24</v>
      </c>
      <c r="AB33" s="1" t="str" cm="1">
        <f t="array" ref="AB33">_xlfn.IFS(DataSheet!$O33="Central","Chris",DataSheet!$O33="East","Erin",DataSheet!$O33="South","Sam",DataSheet!$O33="West","William")</f>
        <v>Erin</v>
      </c>
    </row>
    <row r="34" spans="1:28" ht="15.75" customHeight="1">
      <c r="A34" s="1">
        <v>2458</v>
      </c>
      <c r="B34" s="1" t="s">
        <v>167</v>
      </c>
      <c r="C34" s="1" t="s">
        <v>41</v>
      </c>
      <c r="D34" s="6">
        <v>0.03</v>
      </c>
      <c r="E34" s="4">
        <v>6.48</v>
      </c>
      <c r="F34" s="4">
        <v>8.73</v>
      </c>
      <c r="G34" s="1" t="s">
        <v>42</v>
      </c>
      <c r="H34" s="1" t="s">
        <v>80</v>
      </c>
      <c r="I34" s="1" t="s">
        <v>53</v>
      </c>
      <c r="J34" s="1" t="s">
        <v>97</v>
      </c>
      <c r="K34" s="1" t="s">
        <v>82</v>
      </c>
      <c r="L34" s="1" t="s">
        <v>168</v>
      </c>
      <c r="M34" s="3">
        <v>0.37</v>
      </c>
      <c r="N34" s="1" t="s">
        <v>34</v>
      </c>
      <c r="O34" s="1" t="s">
        <v>57</v>
      </c>
      <c r="P34" s="1" t="s">
        <v>93</v>
      </c>
      <c r="Q34" s="1" t="s">
        <v>169</v>
      </c>
      <c r="R34" s="1">
        <v>55410</v>
      </c>
      <c r="S34" s="1" t="str">
        <f t="shared" si="0"/>
        <v>March</v>
      </c>
      <c r="T34" s="8" t="s">
        <v>1484</v>
      </c>
      <c r="U34" s="8" t="str">
        <f t="shared" si="1"/>
        <v>January</v>
      </c>
      <c r="V34" s="5" t="s">
        <v>75</v>
      </c>
      <c r="W34" s="2">
        <v>-35.04</v>
      </c>
      <c r="X34" s="1">
        <v>2</v>
      </c>
      <c r="Y34" s="2">
        <v>15.95</v>
      </c>
      <c r="Z34" s="1">
        <v>91285</v>
      </c>
      <c r="AA34" s="2">
        <f>DataSheet!$E34-DataSheet!$D34</f>
        <v>6.45</v>
      </c>
      <c r="AB34" s="1" t="str" cm="1">
        <f t="array" ref="AB34">_xlfn.IFS(DataSheet!$O34="Central","Chris",DataSheet!$O34="East","Erin",DataSheet!$O34="South","Sam",DataSheet!$O34="West","William")</f>
        <v>Chris</v>
      </c>
    </row>
    <row r="35" spans="1:28" ht="15.75" customHeight="1">
      <c r="A35" s="1">
        <v>2460</v>
      </c>
      <c r="B35" s="1" t="s">
        <v>170</v>
      </c>
      <c r="C35" s="1" t="s">
        <v>41</v>
      </c>
      <c r="D35" s="6">
        <v>0.03</v>
      </c>
      <c r="E35" s="4">
        <v>6.48</v>
      </c>
      <c r="F35" s="4">
        <v>8.73</v>
      </c>
      <c r="G35" s="1" t="s">
        <v>42</v>
      </c>
      <c r="H35" s="1" t="s">
        <v>80</v>
      </c>
      <c r="I35" s="1" t="s">
        <v>53</v>
      </c>
      <c r="J35" s="1" t="s">
        <v>97</v>
      </c>
      <c r="K35" s="1" t="s">
        <v>82</v>
      </c>
      <c r="L35" s="1" t="s">
        <v>168</v>
      </c>
      <c r="M35" s="3">
        <v>0.37</v>
      </c>
      <c r="N35" s="1" t="s">
        <v>34</v>
      </c>
      <c r="O35" s="1" t="s">
        <v>121</v>
      </c>
      <c r="P35" s="1" t="s">
        <v>122</v>
      </c>
      <c r="Q35" s="1" t="s">
        <v>123</v>
      </c>
      <c r="R35" s="1">
        <v>10035</v>
      </c>
      <c r="S35" s="1" t="str">
        <f t="shared" si="0"/>
        <v>March</v>
      </c>
      <c r="T35" s="9" t="s">
        <v>1484</v>
      </c>
      <c r="U35" s="9" t="str">
        <f t="shared" si="1"/>
        <v>January</v>
      </c>
      <c r="V35" s="5" t="s">
        <v>75</v>
      </c>
      <c r="W35" s="2">
        <v>-35.04</v>
      </c>
      <c r="X35" s="1">
        <v>8</v>
      </c>
      <c r="Y35" s="2">
        <v>63.78</v>
      </c>
      <c r="Z35" s="1">
        <v>30785</v>
      </c>
      <c r="AA35" s="2">
        <f>DataSheet!$E35-DataSheet!$D35</f>
        <v>6.45</v>
      </c>
      <c r="AB35" s="1" t="str" cm="1">
        <f t="array" ref="AB35">_xlfn.IFS(DataSheet!$O35="Central","Chris",DataSheet!$O35="East","Erin",DataSheet!$O35="South","Sam",DataSheet!$O35="West","William")</f>
        <v>Erin</v>
      </c>
    </row>
    <row r="36" spans="1:28" ht="15.75" customHeight="1">
      <c r="A36" s="1">
        <v>2460</v>
      </c>
      <c r="B36" s="1" t="s">
        <v>170</v>
      </c>
      <c r="C36" s="1" t="s">
        <v>41</v>
      </c>
      <c r="D36" s="6">
        <v>7.0000000000000007E-2</v>
      </c>
      <c r="E36" s="4">
        <v>9.93</v>
      </c>
      <c r="F36" s="4">
        <v>1.0900000000000001</v>
      </c>
      <c r="G36" s="1" t="s">
        <v>42</v>
      </c>
      <c r="H36" s="1" t="s">
        <v>80</v>
      </c>
      <c r="I36" s="1" t="s">
        <v>53</v>
      </c>
      <c r="J36" s="1" t="s">
        <v>54</v>
      </c>
      <c r="K36" s="1" t="s">
        <v>55</v>
      </c>
      <c r="L36" s="1" t="s">
        <v>171</v>
      </c>
      <c r="M36" s="3">
        <v>0.43</v>
      </c>
      <c r="N36" s="1" t="s">
        <v>34</v>
      </c>
      <c r="O36" s="1" t="s">
        <v>121</v>
      </c>
      <c r="P36" s="1" t="s">
        <v>122</v>
      </c>
      <c r="Q36" s="1" t="s">
        <v>123</v>
      </c>
      <c r="R36" s="1">
        <v>10035</v>
      </c>
      <c r="S36" s="1" t="str">
        <f t="shared" si="0"/>
        <v>March</v>
      </c>
      <c r="T36" s="8" t="s">
        <v>1484</v>
      </c>
      <c r="U36" s="8" t="str">
        <f t="shared" si="1"/>
        <v>January</v>
      </c>
      <c r="V36" s="5" t="s">
        <v>68</v>
      </c>
      <c r="W36" s="2">
        <v>149.53</v>
      </c>
      <c r="X36" s="1">
        <v>46</v>
      </c>
      <c r="Y36" s="2">
        <v>451.61</v>
      </c>
      <c r="Z36" s="1">
        <v>30785</v>
      </c>
      <c r="AA36" s="2">
        <f>DataSheet!$E36-DataSheet!$D36</f>
        <v>9.86</v>
      </c>
      <c r="AB36" s="1" t="str" cm="1">
        <f t="array" ref="AB36">_xlfn.IFS(DataSheet!$O36="Central","Chris",DataSheet!$O36="East","Erin",DataSheet!$O36="South","Sam",DataSheet!$O36="West","William")</f>
        <v>Erin</v>
      </c>
    </row>
    <row r="37" spans="1:28" ht="15.75" customHeight="1">
      <c r="A37" s="1">
        <v>2579</v>
      </c>
      <c r="B37" s="1" t="s">
        <v>172</v>
      </c>
      <c r="C37" s="1" t="s">
        <v>41</v>
      </c>
      <c r="D37" s="6">
        <v>0.09</v>
      </c>
      <c r="E37" s="4">
        <v>212.6</v>
      </c>
      <c r="F37" s="4">
        <v>52.2</v>
      </c>
      <c r="G37" s="1" t="s">
        <v>28</v>
      </c>
      <c r="H37" s="1" t="s">
        <v>80</v>
      </c>
      <c r="I37" s="1" t="s">
        <v>30</v>
      </c>
      <c r="J37" s="1" t="s">
        <v>31</v>
      </c>
      <c r="K37" s="1" t="s">
        <v>32</v>
      </c>
      <c r="L37" s="1" t="s">
        <v>173</v>
      </c>
      <c r="M37" s="3">
        <v>0.64</v>
      </c>
      <c r="N37" s="1" t="s">
        <v>34</v>
      </c>
      <c r="O37" s="1" t="s">
        <v>35</v>
      </c>
      <c r="P37" s="1" t="s">
        <v>174</v>
      </c>
      <c r="Q37" s="1" t="s">
        <v>175</v>
      </c>
      <c r="R37" s="1">
        <v>36869</v>
      </c>
      <c r="S37" s="1" t="str">
        <f t="shared" si="0"/>
        <v>March</v>
      </c>
      <c r="T37" s="9" t="s">
        <v>1484</v>
      </c>
      <c r="U37" s="9" t="str">
        <f t="shared" si="1"/>
        <v>January</v>
      </c>
      <c r="V37" s="5" t="s">
        <v>39</v>
      </c>
      <c r="W37" s="2">
        <v>-274.49799999999999</v>
      </c>
      <c r="X37" s="1">
        <v>1</v>
      </c>
      <c r="Y37" s="2">
        <v>174.5</v>
      </c>
      <c r="Z37" s="1">
        <v>88296</v>
      </c>
      <c r="AA37" s="2">
        <f>DataSheet!$E37-DataSheet!$D37</f>
        <v>212.51</v>
      </c>
      <c r="AB37" s="1" t="str" cm="1">
        <f t="array" ref="AB37">_xlfn.IFS(DataSheet!$O37="Central","Chris",DataSheet!$O37="East","Erin",DataSheet!$O37="South","Sam",DataSheet!$O37="West","William")</f>
        <v>Sam</v>
      </c>
    </row>
    <row r="38" spans="1:28" ht="15.75" customHeight="1">
      <c r="A38" s="1">
        <v>169</v>
      </c>
      <c r="B38" s="1" t="s">
        <v>176</v>
      </c>
      <c r="C38" s="1" t="s">
        <v>52</v>
      </c>
      <c r="D38" s="6">
        <v>0.08</v>
      </c>
      <c r="E38" s="4">
        <v>43.22</v>
      </c>
      <c r="F38" s="4">
        <v>16.71</v>
      </c>
      <c r="G38" s="1" t="s">
        <v>42</v>
      </c>
      <c r="H38" s="1" t="s">
        <v>103</v>
      </c>
      <c r="I38" s="1" t="s">
        <v>44</v>
      </c>
      <c r="J38" s="1" t="s">
        <v>45</v>
      </c>
      <c r="K38" s="1" t="s">
        <v>82</v>
      </c>
      <c r="L38" s="1" t="s">
        <v>177</v>
      </c>
      <c r="M38" s="3">
        <v>0.66</v>
      </c>
      <c r="N38" s="1" t="s">
        <v>34</v>
      </c>
      <c r="O38" s="1" t="s">
        <v>35</v>
      </c>
      <c r="P38" s="1" t="s">
        <v>178</v>
      </c>
      <c r="Q38" s="1" t="s">
        <v>179</v>
      </c>
      <c r="R38" s="1">
        <v>70802</v>
      </c>
      <c r="S38" s="1" t="str">
        <f t="shared" si="0"/>
        <v>March</v>
      </c>
      <c r="T38" s="8" t="s">
        <v>1484</v>
      </c>
      <c r="U38" s="8" t="str">
        <f t="shared" si="1"/>
        <v>January</v>
      </c>
      <c r="V38" s="5" t="s">
        <v>75</v>
      </c>
      <c r="W38" s="2">
        <v>280.27458000000001</v>
      </c>
      <c r="X38" s="1">
        <v>3</v>
      </c>
      <c r="Y38" s="2">
        <v>130.62</v>
      </c>
      <c r="Z38" s="1">
        <v>87463</v>
      </c>
      <c r="AA38" s="2">
        <f>DataSheet!$E38-DataSheet!$D38</f>
        <v>43.14</v>
      </c>
      <c r="AB38" s="1" t="str" cm="1">
        <f t="array" ref="AB38">_xlfn.IFS(DataSheet!$O38="Central","Chris",DataSheet!$O38="East","Erin",DataSheet!$O38="South","Sam",DataSheet!$O38="West","William")</f>
        <v>Sam</v>
      </c>
    </row>
    <row r="39" spans="1:28" ht="15.75" customHeight="1">
      <c r="A39" s="1">
        <v>169</v>
      </c>
      <c r="B39" s="1" t="s">
        <v>176</v>
      </c>
      <c r="C39" s="1" t="s">
        <v>52</v>
      </c>
      <c r="D39" s="6">
        <v>0.05</v>
      </c>
      <c r="E39" s="4">
        <v>574.74</v>
      </c>
      <c r="F39" s="4">
        <v>24.49</v>
      </c>
      <c r="G39" s="1" t="s">
        <v>42</v>
      </c>
      <c r="H39" s="1" t="s">
        <v>103</v>
      </c>
      <c r="I39" s="1" t="s">
        <v>44</v>
      </c>
      <c r="J39" s="1" t="s">
        <v>62</v>
      </c>
      <c r="K39" s="1" t="s">
        <v>71</v>
      </c>
      <c r="L39" s="1" t="s">
        <v>180</v>
      </c>
      <c r="M39" s="3">
        <v>0.37</v>
      </c>
      <c r="N39" s="1" t="s">
        <v>34</v>
      </c>
      <c r="O39" s="1" t="s">
        <v>35</v>
      </c>
      <c r="P39" s="1" t="s">
        <v>178</v>
      </c>
      <c r="Q39" s="1" t="s">
        <v>179</v>
      </c>
      <c r="R39" s="1">
        <v>70802</v>
      </c>
      <c r="S39" s="1" t="str">
        <f t="shared" si="0"/>
        <v>March</v>
      </c>
      <c r="T39" s="9" t="s">
        <v>1484</v>
      </c>
      <c r="U39" s="9" t="str">
        <f t="shared" si="1"/>
        <v>January</v>
      </c>
      <c r="V39" s="5" t="s">
        <v>77</v>
      </c>
      <c r="W39" s="2">
        <v>-112.4263</v>
      </c>
      <c r="X39" s="1">
        <v>12</v>
      </c>
      <c r="Y39" s="2">
        <v>6945.16</v>
      </c>
      <c r="Z39" s="1">
        <v>87463</v>
      </c>
      <c r="AA39" s="2">
        <f>DataSheet!$E39-DataSheet!$D39</f>
        <v>574.69000000000005</v>
      </c>
      <c r="AB39" s="1" t="str" cm="1">
        <f t="array" ref="AB39">_xlfn.IFS(DataSheet!$O39="Central","Chris",DataSheet!$O39="East","Erin",DataSheet!$O39="South","Sam",DataSheet!$O39="West","William")</f>
        <v>Sam</v>
      </c>
    </row>
    <row r="40" spans="1:28" ht="15.75" customHeight="1">
      <c r="A40" s="1">
        <v>169</v>
      </c>
      <c r="B40" s="1" t="s">
        <v>176</v>
      </c>
      <c r="C40" s="1" t="s">
        <v>52</v>
      </c>
      <c r="D40" s="6">
        <v>0.04</v>
      </c>
      <c r="E40" s="4">
        <v>10.14</v>
      </c>
      <c r="F40" s="4">
        <v>2.27</v>
      </c>
      <c r="G40" s="1" t="s">
        <v>42</v>
      </c>
      <c r="H40" s="1" t="s">
        <v>103</v>
      </c>
      <c r="I40" s="1" t="s">
        <v>53</v>
      </c>
      <c r="J40" s="1" t="s">
        <v>97</v>
      </c>
      <c r="K40" s="1" t="s">
        <v>55</v>
      </c>
      <c r="L40" s="1" t="s">
        <v>181</v>
      </c>
      <c r="M40" s="3">
        <v>0.36</v>
      </c>
      <c r="N40" s="1" t="s">
        <v>34</v>
      </c>
      <c r="O40" s="1" t="s">
        <v>35</v>
      </c>
      <c r="P40" s="1" t="s">
        <v>178</v>
      </c>
      <c r="Q40" s="1" t="s">
        <v>179</v>
      </c>
      <c r="R40" s="1">
        <v>70802</v>
      </c>
      <c r="S40" s="1" t="str">
        <f t="shared" si="0"/>
        <v>March</v>
      </c>
      <c r="T40" s="8" t="s">
        <v>1484</v>
      </c>
      <c r="U40" s="8" t="str">
        <f t="shared" si="1"/>
        <v>January</v>
      </c>
      <c r="V40" s="5" t="s">
        <v>182</v>
      </c>
      <c r="W40" s="2">
        <v>24.923999999999999</v>
      </c>
      <c r="X40" s="1">
        <v>3</v>
      </c>
      <c r="Y40" s="2">
        <v>30.94</v>
      </c>
      <c r="Z40" s="1">
        <v>87463</v>
      </c>
      <c r="AA40" s="2">
        <f>DataSheet!$E40-DataSheet!$D40</f>
        <v>10.100000000000001</v>
      </c>
      <c r="AB40" s="1" t="str" cm="1">
        <f t="array" ref="AB40">_xlfn.IFS(DataSheet!$O40="Central","Chris",DataSheet!$O40="East","Erin",DataSheet!$O40="South","Sam",DataSheet!$O40="West","William")</f>
        <v>Sam</v>
      </c>
    </row>
    <row r="41" spans="1:28" ht="15.75" customHeight="1">
      <c r="A41" s="1">
        <v>1777</v>
      </c>
      <c r="B41" s="1" t="s">
        <v>183</v>
      </c>
      <c r="C41" s="1" t="s">
        <v>52</v>
      </c>
      <c r="D41" s="6">
        <v>0.02</v>
      </c>
      <c r="E41" s="4">
        <v>10.06</v>
      </c>
      <c r="F41" s="4">
        <v>2.06</v>
      </c>
      <c r="G41" s="1" t="s">
        <v>42</v>
      </c>
      <c r="H41" s="1" t="s">
        <v>43</v>
      </c>
      <c r="I41" s="1" t="s">
        <v>53</v>
      </c>
      <c r="J41" s="1" t="s">
        <v>97</v>
      </c>
      <c r="K41" s="1" t="s">
        <v>55</v>
      </c>
      <c r="L41" s="1" t="s">
        <v>184</v>
      </c>
      <c r="M41" s="3">
        <v>0.39</v>
      </c>
      <c r="N41" s="1" t="s">
        <v>34</v>
      </c>
      <c r="O41" s="1" t="s">
        <v>57</v>
      </c>
      <c r="P41" s="1" t="s">
        <v>58</v>
      </c>
      <c r="Q41" s="1" t="s">
        <v>185</v>
      </c>
      <c r="R41" s="1">
        <v>46383</v>
      </c>
      <c r="S41" s="1" t="str">
        <f t="shared" si="0"/>
        <v>March</v>
      </c>
      <c r="T41" s="9" t="s">
        <v>1484</v>
      </c>
      <c r="U41" s="9" t="str">
        <f t="shared" si="1"/>
        <v>January</v>
      </c>
      <c r="V41" s="5" t="s">
        <v>186</v>
      </c>
      <c r="W41" s="2">
        <v>90.624600000000001</v>
      </c>
      <c r="X41" s="1">
        <v>13</v>
      </c>
      <c r="Y41" s="2">
        <v>131.34</v>
      </c>
      <c r="Z41" s="1">
        <v>89940</v>
      </c>
      <c r="AA41" s="2">
        <f>DataSheet!$E41-DataSheet!$D41</f>
        <v>10.040000000000001</v>
      </c>
      <c r="AB41" s="1" t="str" cm="1">
        <f t="array" ref="AB41">_xlfn.IFS(DataSheet!$O41="Central","Chris",DataSheet!$O41="East","Erin",DataSheet!$O41="South","Sam",DataSheet!$O41="West","William")</f>
        <v>Chris</v>
      </c>
    </row>
    <row r="42" spans="1:28" ht="15.75" customHeight="1">
      <c r="A42" s="1">
        <v>2081</v>
      </c>
      <c r="B42" s="1" t="s">
        <v>187</v>
      </c>
      <c r="C42" s="1" t="s">
        <v>52</v>
      </c>
      <c r="D42" s="6">
        <v>0.09</v>
      </c>
      <c r="E42" s="4">
        <v>1.48</v>
      </c>
      <c r="F42" s="4">
        <v>0.7</v>
      </c>
      <c r="G42" s="1" t="s">
        <v>42</v>
      </c>
      <c r="H42" s="1" t="s">
        <v>103</v>
      </c>
      <c r="I42" s="1" t="s">
        <v>53</v>
      </c>
      <c r="J42" s="1" t="s">
        <v>188</v>
      </c>
      <c r="K42" s="1" t="s">
        <v>55</v>
      </c>
      <c r="L42" s="1" t="s">
        <v>189</v>
      </c>
      <c r="M42" s="3">
        <v>0.37</v>
      </c>
      <c r="N42" s="1" t="s">
        <v>34</v>
      </c>
      <c r="O42" s="1" t="s">
        <v>121</v>
      </c>
      <c r="P42" s="1" t="s">
        <v>122</v>
      </c>
      <c r="Q42" s="1" t="s">
        <v>190</v>
      </c>
      <c r="R42" s="1">
        <v>14853</v>
      </c>
      <c r="S42" s="1" t="str">
        <f t="shared" si="0"/>
        <v>March</v>
      </c>
      <c r="T42" s="8" t="s">
        <v>1484</v>
      </c>
      <c r="U42" s="8" t="str">
        <f t="shared" si="1"/>
        <v>January</v>
      </c>
      <c r="V42" s="5" t="s">
        <v>75</v>
      </c>
      <c r="W42" s="2">
        <v>1.68</v>
      </c>
      <c r="X42" s="1">
        <v>6</v>
      </c>
      <c r="Y42" s="2">
        <v>8.9499999999999993</v>
      </c>
      <c r="Z42" s="1">
        <v>86092</v>
      </c>
      <c r="AA42" s="2">
        <f>DataSheet!$E42-DataSheet!$D42</f>
        <v>1.39</v>
      </c>
      <c r="AB42" s="1" t="str" cm="1">
        <f t="array" ref="AB42">_xlfn.IFS(DataSheet!$O42="Central","Chris",DataSheet!$O42="East","Erin",DataSheet!$O42="South","Sam",DataSheet!$O42="West","William")</f>
        <v>Erin</v>
      </c>
    </row>
    <row r="43" spans="1:28" ht="15.75" customHeight="1">
      <c r="A43" s="1">
        <v>193</v>
      </c>
      <c r="B43" s="1" t="s">
        <v>191</v>
      </c>
      <c r="C43" s="1" t="s">
        <v>79</v>
      </c>
      <c r="D43" s="6">
        <v>0</v>
      </c>
      <c r="E43" s="4">
        <v>213.45</v>
      </c>
      <c r="F43" s="4">
        <v>14.7</v>
      </c>
      <c r="G43" s="1" t="s">
        <v>28</v>
      </c>
      <c r="H43" s="1" t="s">
        <v>103</v>
      </c>
      <c r="I43" s="1" t="s">
        <v>44</v>
      </c>
      <c r="J43" s="1" t="s">
        <v>62</v>
      </c>
      <c r="K43" s="1" t="s">
        <v>63</v>
      </c>
      <c r="L43" s="1" t="s">
        <v>192</v>
      </c>
      <c r="M43" s="3">
        <v>0.59</v>
      </c>
      <c r="N43" s="1" t="s">
        <v>34</v>
      </c>
      <c r="O43" s="1" t="s">
        <v>65</v>
      </c>
      <c r="P43" s="1" t="s">
        <v>156</v>
      </c>
      <c r="Q43" s="1" t="s">
        <v>193</v>
      </c>
      <c r="R43" s="1">
        <v>84041</v>
      </c>
      <c r="S43" s="1" t="str">
        <f t="shared" si="0"/>
        <v>March</v>
      </c>
      <c r="T43" s="9" t="s">
        <v>1484</v>
      </c>
      <c r="U43" s="9" t="str">
        <f t="shared" si="1"/>
        <v>January</v>
      </c>
      <c r="V43" s="5" t="s">
        <v>75</v>
      </c>
      <c r="W43" s="2">
        <v>-560.81417999999996</v>
      </c>
      <c r="X43" s="1">
        <v>1</v>
      </c>
      <c r="Y43" s="2">
        <v>224.12</v>
      </c>
      <c r="Z43" s="1">
        <v>90430</v>
      </c>
      <c r="AA43" s="2">
        <f>DataSheet!$E43-DataSheet!$D43</f>
        <v>213.45</v>
      </c>
      <c r="AB43" s="1" t="str" cm="1">
        <f t="array" ref="AB43">_xlfn.IFS(DataSheet!$O43="Central","Chris",DataSheet!$O43="East","Erin",DataSheet!$O43="South","Sam",DataSheet!$O43="West","William")</f>
        <v>William</v>
      </c>
    </row>
    <row r="44" spans="1:28" ht="15.75" customHeight="1">
      <c r="A44" s="1">
        <v>2203</v>
      </c>
      <c r="B44" s="1" t="s">
        <v>194</v>
      </c>
      <c r="C44" s="1" t="s">
        <v>27</v>
      </c>
      <c r="D44" s="6">
        <v>0.03</v>
      </c>
      <c r="E44" s="4">
        <v>399.98</v>
      </c>
      <c r="F44" s="4">
        <v>12.06</v>
      </c>
      <c r="G44" s="1" t="s">
        <v>28</v>
      </c>
      <c r="H44" s="1" t="s">
        <v>80</v>
      </c>
      <c r="I44" s="1" t="s">
        <v>44</v>
      </c>
      <c r="J44" s="1" t="s">
        <v>62</v>
      </c>
      <c r="K44" s="1" t="s">
        <v>32</v>
      </c>
      <c r="L44" s="1" t="s">
        <v>195</v>
      </c>
      <c r="M44" s="3">
        <v>0.56000000000000005</v>
      </c>
      <c r="N44" s="1" t="s">
        <v>34</v>
      </c>
      <c r="O44" s="1" t="s">
        <v>57</v>
      </c>
      <c r="P44" s="1" t="s">
        <v>93</v>
      </c>
      <c r="Q44" s="1" t="s">
        <v>196</v>
      </c>
      <c r="R44" s="1">
        <v>55445</v>
      </c>
      <c r="S44" s="1" t="str">
        <f t="shared" si="0"/>
        <v>April</v>
      </c>
      <c r="T44" s="8" t="s">
        <v>1974</v>
      </c>
      <c r="U44" s="8" t="str">
        <f t="shared" si="1"/>
        <v>January</v>
      </c>
      <c r="V44" s="5" t="s">
        <v>68</v>
      </c>
      <c r="W44" s="2">
        <v>-663.51419999999996</v>
      </c>
      <c r="X44" s="1">
        <v>2</v>
      </c>
      <c r="Y44" s="2">
        <v>807</v>
      </c>
      <c r="Z44" s="1">
        <v>86052</v>
      </c>
      <c r="AA44" s="2">
        <f>DataSheet!$E44-DataSheet!$D44</f>
        <v>399.95000000000005</v>
      </c>
      <c r="AB44" s="1" t="str" cm="1">
        <f t="array" ref="AB44">_xlfn.IFS(DataSheet!$O44="Central","Chris",DataSheet!$O44="East","Erin",DataSheet!$O44="South","Sam",DataSheet!$O44="West","William")</f>
        <v>Chris</v>
      </c>
    </row>
    <row r="45" spans="1:28" ht="15.75" customHeight="1">
      <c r="A45" s="1">
        <v>3146</v>
      </c>
      <c r="B45" s="1" t="s">
        <v>197</v>
      </c>
      <c r="C45" s="1" t="s">
        <v>27</v>
      </c>
      <c r="D45" s="6">
        <v>0.03</v>
      </c>
      <c r="E45" s="4">
        <v>3.36</v>
      </c>
      <c r="F45" s="4">
        <v>6.27</v>
      </c>
      <c r="G45" s="1" t="s">
        <v>42</v>
      </c>
      <c r="H45" s="1" t="s">
        <v>103</v>
      </c>
      <c r="I45" s="1" t="s">
        <v>53</v>
      </c>
      <c r="J45" s="1" t="s">
        <v>81</v>
      </c>
      <c r="K45" s="1" t="s">
        <v>82</v>
      </c>
      <c r="L45" s="1" t="s">
        <v>198</v>
      </c>
      <c r="M45" s="3">
        <v>0.4</v>
      </c>
      <c r="N45" s="1" t="s">
        <v>34</v>
      </c>
      <c r="O45" s="1" t="s">
        <v>57</v>
      </c>
      <c r="P45" s="1" t="s">
        <v>199</v>
      </c>
      <c r="Q45" s="1" t="s">
        <v>200</v>
      </c>
      <c r="R45" s="1">
        <v>78577</v>
      </c>
      <c r="S45" s="1" t="str">
        <f t="shared" si="0"/>
        <v>April</v>
      </c>
      <c r="T45" s="9" t="s">
        <v>1974</v>
      </c>
      <c r="U45" s="9" t="str">
        <f t="shared" si="1"/>
        <v>January</v>
      </c>
      <c r="V45" s="5" t="s">
        <v>75</v>
      </c>
      <c r="W45" s="2">
        <v>-94.258600000000001</v>
      </c>
      <c r="X45" s="1">
        <v>4</v>
      </c>
      <c r="Y45" s="2">
        <v>14.9</v>
      </c>
      <c r="Z45" s="1">
        <v>85850</v>
      </c>
      <c r="AA45" s="2">
        <f>DataSheet!$E45-DataSheet!$D45</f>
        <v>3.33</v>
      </c>
      <c r="AB45" s="1" t="str" cm="1">
        <f t="array" ref="AB45">_xlfn.IFS(DataSheet!$O45="Central","Chris",DataSheet!$O45="East","Erin",DataSheet!$O45="South","Sam",DataSheet!$O45="West","William")</f>
        <v>Chris</v>
      </c>
    </row>
    <row r="46" spans="1:28" ht="15.75" customHeight="1">
      <c r="A46" s="1">
        <v>3146</v>
      </c>
      <c r="B46" s="1" t="s">
        <v>197</v>
      </c>
      <c r="C46" s="1" t="s">
        <v>27</v>
      </c>
      <c r="D46" s="6">
        <v>7.0000000000000007E-2</v>
      </c>
      <c r="E46" s="4">
        <v>3.71</v>
      </c>
      <c r="F46" s="4">
        <v>1.93</v>
      </c>
      <c r="G46" s="1" t="s">
        <v>96</v>
      </c>
      <c r="H46" s="1" t="s">
        <v>103</v>
      </c>
      <c r="I46" s="1" t="s">
        <v>53</v>
      </c>
      <c r="J46" s="1" t="s">
        <v>97</v>
      </c>
      <c r="K46" s="1" t="s">
        <v>55</v>
      </c>
      <c r="L46" s="1" t="s">
        <v>201</v>
      </c>
      <c r="M46" s="3">
        <v>0.35</v>
      </c>
      <c r="N46" s="1" t="s">
        <v>34</v>
      </c>
      <c r="O46" s="1" t="s">
        <v>57</v>
      </c>
      <c r="P46" s="1" t="s">
        <v>199</v>
      </c>
      <c r="Q46" s="1" t="s">
        <v>200</v>
      </c>
      <c r="R46" s="1">
        <v>78577</v>
      </c>
      <c r="S46" s="1" t="str">
        <f t="shared" si="0"/>
        <v>April</v>
      </c>
      <c r="T46" s="8" t="s">
        <v>1974</v>
      </c>
      <c r="U46" s="8" t="str">
        <f t="shared" si="1"/>
        <v>January</v>
      </c>
      <c r="V46" s="5" t="s">
        <v>68</v>
      </c>
      <c r="W46" s="2">
        <v>6.3308</v>
      </c>
      <c r="X46" s="1">
        <v>11</v>
      </c>
      <c r="Y46" s="2">
        <v>39.64</v>
      </c>
      <c r="Z46" s="1">
        <v>85850</v>
      </c>
      <c r="AA46" s="2">
        <f>DataSheet!$E46-DataSheet!$D46</f>
        <v>3.64</v>
      </c>
      <c r="AB46" s="1" t="str" cm="1">
        <f t="array" ref="AB46">_xlfn.IFS(DataSheet!$O46="Central","Chris",DataSheet!$O46="East","Erin",DataSheet!$O46="South","Sam",DataSheet!$O46="West","William")</f>
        <v>Chris</v>
      </c>
    </row>
    <row r="47" spans="1:28" ht="15.75" customHeight="1">
      <c r="A47" s="1">
        <v>915</v>
      </c>
      <c r="B47" s="1" t="s">
        <v>202</v>
      </c>
      <c r="C47" s="1" t="s">
        <v>41</v>
      </c>
      <c r="D47" s="6">
        <v>0.06</v>
      </c>
      <c r="E47" s="4">
        <v>350.98</v>
      </c>
      <c r="F47" s="4">
        <v>30</v>
      </c>
      <c r="G47" s="1" t="s">
        <v>28</v>
      </c>
      <c r="H47" s="1" t="s">
        <v>80</v>
      </c>
      <c r="I47" s="1" t="s">
        <v>30</v>
      </c>
      <c r="J47" s="1" t="s">
        <v>119</v>
      </c>
      <c r="K47" s="1" t="s">
        <v>63</v>
      </c>
      <c r="L47" s="1" t="s">
        <v>203</v>
      </c>
      <c r="M47" s="3">
        <v>0.61</v>
      </c>
      <c r="N47" s="1" t="s">
        <v>34</v>
      </c>
      <c r="O47" s="1" t="s">
        <v>57</v>
      </c>
      <c r="P47" s="1" t="s">
        <v>199</v>
      </c>
      <c r="Q47" s="1" t="s">
        <v>204</v>
      </c>
      <c r="R47" s="1">
        <v>77803</v>
      </c>
      <c r="S47" s="1" t="str">
        <f t="shared" si="0"/>
        <v>April</v>
      </c>
      <c r="T47" s="9" t="s">
        <v>1974</v>
      </c>
      <c r="U47" s="9" t="str">
        <f t="shared" si="1"/>
        <v>January</v>
      </c>
      <c r="V47" s="5" t="s">
        <v>75</v>
      </c>
      <c r="W47" s="2">
        <v>-489.41559999999998</v>
      </c>
      <c r="X47" s="1">
        <v>1</v>
      </c>
      <c r="Y47" s="2">
        <v>346.52</v>
      </c>
      <c r="Z47" s="1">
        <v>86356</v>
      </c>
      <c r="AA47" s="2">
        <f>DataSheet!$E47-DataSheet!$D47</f>
        <v>350.92</v>
      </c>
      <c r="AB47" s="1" t="str" cm="1">
        <f t="array" ref="AB47">_xlfn.IFS(DataSheet!$O47="Central","Chris",DataSheet!$O47="East","Erin",DataSheet!$O47="South","Sam",DataSheet!$O47="West","William")</f>
        <v>Chris</v>
      </c>
    </row>
    <row r="48" spans="1:28" ht="15.75" customHeight="1">
      <c r="A48" s="1">
        <v>2393</v>
      </c>
      <c r="B48" s="1" t="s">
        <v>205</v>
      </c>
      <c r="C48" s="1" t="s">
        <v>41</v>
      </c>
      <c r="D48" s="6">
        <v>0.06</v>
      </c>
      <c r="E48" s="4">
        <v>105.29</v>
      </c>
      <c r="F48" s="4">
        <v>10.119999999999999</v>
      </c>
      <c r="G48" s="1" t="s">
        <v>42</v>
      </c>
      <c r="H48" s="1" t="s">
        <v>103</v>
      </c>
      <c r="I48" s="1" t="s">
        <v>30</v>
      </c>
      <c r="J48" s="1" t="s">
        <v>136</v>
      </c>
      <c r="K48" s="1" t="s">
        <v>71</v>
      </c>
      <c r="L48" s="1" t="s">
        <v>206</v>
      </c>
      <c r="M48" s="3">
        <v>0.79</v>
      </c>
      <c r="N48" s="1" t="s">
        <v>34</v>
      </c>
      <c r="O48" s="1" t="s">
        <v>35</v>
      </c>
      <c r="P48" s="1" t="s">
        <v>84</v>
      </c>
      <c r="Q48" s="1" t="s">
        <v>207</v>
      </c>
      <c r="R48" s="1">
        <v>30076</v>
      </c>
      <c r="S48" s="1" t="str">
        <f t="shared" si="0"/>
        <v>April</v>
      </c>
      <c r="T48" s="8" t="s">
        <v>1974</v>
      </c>
      <c r="U48" s="8" t="str">
        <f t="shared" si="1"/>
        <v>January</v>
      </c>
      <c r="V48" s="5" t="s">
        <v>68</v>
      </c>
      <c r="W48" s="2">
        <v>-45.01</v>
      </c>
      <c r="X48" s="1">
        <v>12</v>
      </c>
      <c r="Y48" s="2">
        <v>1202.6600000000001</v>
      </c>
      <c r="Z48" s="1">
        <v>86951</v>
      </c>
      <c r="AA48" s="2">
        <f>DataSheet!$E48-DataSheet!$D48</f>
        <v>105.23</v>
      </c>
      <c r="AB48" s="1" t="str" cm="1">
        <f t="array" ref="AB48">_xlfn.IFS(DataSheet!$O48="Central","Chris",DataSheet!$O48="East","Erin",DataSheet!$O48="South","Sam",DataSheet!$O48="West","William")</f>
        <v>Sam</v>
      </c>
    </row>
    <row r="49" spans="1:28" ht="15.75" customHeight="1">
      <c r="A49" s="1">
        <v>916</v>
      </c>
      <c r="B49" s="1" t="s">
        <v>208</v>
      </c>
      <c r="C49" s="1" t="s">
        <v>52</v>
      </c>
      <c r="D49" s="6">
        <v>0.05</v>
      </c>
      <c r="E49" s="4">
        <v>161.55000000000001</v>
      </c>
      <c r="F49" s="4">
        <v>19.989999999999998</v>
      </c>
      <c r="G49" s="1" t="s">
        <v>42</v>
      </c>
      <c r="H49" s="1" t="s">
        <v>103</v>
      </c>
      <c r="I49" s="1" t="s">
        <v>53</v>
      </c>
      <c r="J49" s="1" t="s">
        <v>87</v>
      </c>
      <c r="K49" s="1" t="s">
        <v>82</v>
      </c>
      <c r="L49" s="1" t="s">
        <v>88</v>
      </c>
      <c r="M49" s="3">
        <v>0.66</v>
      </c>
      <c r="N49" s="1" t="s">
        <v>34</v>
      </c>
      <c r="O49" s="1" t="s">
        <v>57</v>
      </c>
      <c r="P49" s="1" t="s">
        <v>199</v>
      </c>
      <c r="Q49" s="1" t="s">
        <v>209</v>
      </c>
      <c r="R49" s="1">
        <v>76028</v>
      </c>
      <c r="S49" s="1" t="str">
        <f t="shared" si="0"/>
        <v>April</v>
      </c>
      <c r="T49" s="9" t="s">
        <v>1974</v>
      </c>
      <c r="U49" s="9" t="str">
        <f t="shared" si="1"/>
        <v>January</v>
      </c>
      <c r="V49" s="5" t="s">
        <v>210</v>
      </c>
      <c r="W49" s="2">
        <v>35.31</v>
      </c>
      <c r="X49" s="1">
        <v>3</v>
      </c>
      <c r="Y49" s="2">
        <v>499.31</v>
      </c>
      <c r="Z49" s="1">
        <v>86357</v>
      </c>
      <c r="AA49" s="2">
        <f>DataSheet!$E49-DataSheet!$D49</f>
        <v>161.5</v>
      </c>
      <c r="AB49" s="1" t="str" cm="1">
        <f t="array" ref="AB49">_xlfn.IFS(DataSheet!$O49="Central","Chris",DataSheet!$O49="East","Erin",DataSheet!$O49="South","Sam",DataSheet!$O49="West","William")</f>
        <v>Chris</v>
      </c>
    </row>
    <row r="50" spans="1:28" ht="15.75" customHeight="1">
      <c r="A50" s="1">
        <v>1142</v>
      </c>
      <c r="B50" s="1" t="s">
        <v>211</v>
      </c>
      <c r="C50" s="1" t="s">
        <v>126</v>
      </c>
      <c r="D50" s="6">
        <v>0.05</v>
      </c>
      <c r="E50" s="4">
        <v>363.25</v>
      </c>
      <c r="F50" s="4">
        <v>19.989999999999998</v>
      </c>
      <c r="G50" s="1" t="s">
        <v>42</v>
      </c>
      <c r="H50" s="1" t="s">
        <v>80</v>
      </c>
      <c r="I50" s="1" t="s">
        <v>53</v>
      </c>
      <c r="J50" s="1" t="s">
        <v>104</v>
      </c>
      <c r="K50" s="1" t="s">
        <v>82</v>
      </c>
      <c r="L50" s="1" t="s">
        <v>212</v>
      </c>
      <c r="M50" s="3">
        <v>0.56999999999999995</v>
      </c>
      <c r="N50" s="1" t="s">
        <v>34</v>
      </c>
      <c r="O50" s="1" t="s">
        <v>57</v>
      </c>
      <c r="P50" s="1" t="s">
        <v>199</v>
      </c>
      <c r="Q50" s="1" t="s">
        <v>213</v>
      </c>
      <c r="R50" s="1">
        <v>76706</v>
      </c>
      <c r="S50" s="1" t="str">
        <f t="shared" si="0"/>
        <v>April</v>
      </c>
      <c r="T50" s="8" t="s">
        <v>1974</v>
      </c>
      <c r="U50" s="8" t="str">
        <f t="shared" si="1"/>
        <v>January</v>
      </c>
      <c r="V50" s="5" t="s">
        <v>68</v>
      </c>
      <c r="W50" s="2">
        <v>1766.7795000000001</v>
      </c>
      <c r="X50" s="1">
        <v>7</v>
      </c>
      <c r="Y50" s="2">
        <v>2560.5500000000002</v>
      </c>
      <c r="Z50" s="1">
        <v>86573</v>
      </c>
      <c r="AA50" s="2">
        <f>DataSheet!$E50-DataSheet!$D50</f>
        <v>363.2</v>
      </c>
      <c r="AB50" s="1" t="str" cm="1">
        <f t="array" ref="AB50">_xlfn.IFS(DataSheet!$O50="Central","Chris",DataSheet!$O50="East","Erin",DataSheet!$O50="South","Sam",DataSheet!$O50="West","William")</f>
        <v>Chris</v>
      </c>
    </row>
    <row r="51" spans="1:28" ht="15.75" customHeight="1">
      <c r="A51" s="1">
        <v>890</v>
      </c>
      <c r="B51" s="1" t="s">
        <v>214</v>
      </c>
      <c r="C51" s="1" t="s">
        <v>27</v>
      </c>
      <c r="D51" s="6">
        <v>0.08</v>
      </c>
      <c r="E51" s="4">
        <v>1.81</v>
      </c>
      <c r="F51" s="4">
        <v>0.75</v>
      </c>
      <c r="G51" s="1" t="s">
        <v>42</v>
      </c>
      <c r="H51" s="1" t="s">
        <v>43</v>
      </c>
      <c r="I51" s="1" t="s">
        <v>30</v>
      </c>
      <c r="J51" s="1" t="s">
        <v>119</v>
      </c>
      <c r="K51" s="1" t="s">
        <v>63</v>
      </c>
      <c r="L51" s="1" t="s">
        <v>215</v>
      </c>
      <c r="M51" s="3">
        <v>0.57999999999999996</v>
      </c>
      <c r="N51" s="1" t="s">
        <v>34</v>
      </c>
      <c r="O51" s="1" t="s">
        <v>57</v>
      </c>
      <c r="P51" s="1" t="s">
        <v>199</v>
      </c>
      <c r="Q51" s="1" t="s">
        <v>216</v>
      </c>
      <c r="R51" s="1">
        <v>76021</v>
      </c>
      <c r="S51" s="1" t="str">
        <f t="shared" si="0"/>
        <v>May</v>
      </c>
      <c r="T51" s="9" t="s">
        <v>2449</v>
      </c>
      <c r="U51" s="9" t="str">
        <f t="shared" si="1"/>
        <v>January</v>
      </c>
      <c r="V51" s="5" t="s">
        <v>68</v>
      </c>
      <c r="W51" s="2">
        <v>1.3224</v>
      </c>
      <c r="X51" s="1">
        <v>11</v>
      </c>
      <c r="Y51" s="2">
        <v>19.97</v>
      </c>
      <c r="Z51" s="1">
        <v>89536</v>
      </c>
      <c r="AA51" s="2">
        <f>DataSheet!$E51-DataSheet!$D51</f>
        <v>1.73</v>
      </c>
      <c r="AB51" s="1" t="str" cm="1">
        <f t="array" ref="AB51">_xlfn.IFS(DataSheet!$O51="Central","Chris",DataSheet!$O51="East","Erin",DataSheet!$O51="South","Sam",DataSheet!$O51="West","William")</f>
        <v>Chris</v>
      </c>
    </row>
    <row r="52" spans="1:28" ht="15.75" customHeight="1">
      <c r="A52" s="1">
        <v>890</v>
      </c>
      <c r="B52" s="1" t="s">
        <v>214</v>
      </c>
      <c r="C52" s="1" t="s">
        <v>27</v>
      </c>
      <c r="D52" s="6">
        <v>0.04</v>
      </c>
      <c r="E52" s="4">
        <v>125.99</v>
      </c>
      <c r="F52" s="4">
        <v>5.26</v>
      </c>
      <c r="G52" s="1" t="s">
        <v>42</v>
      </c>
      <c r="H52" s="1" t="s">
        <v>43</v>
      </c>
      <c r="I52" s="1" t="s">
        <v>44</v>
      </c>
      <c r="J52" s="1" t="s">
        <v>145</v>
      </c>
      <c r="K52" s="1" t="s">
        <v>82</v>
      </c>
      <c r="L52" s="1" t="s">
        <v>217</v>
      </c>
      <c r="M52" s="3">
        <v>0.55000000000000004</v>
      </c>
      <c r="N52" s="1" t="s">
        <v>34</v>
      </c>
      <c r="O52" s="1" t="s">
        <v>57</v>
      </c>
      <c r="P52" s="1" t="s">
        <v>199</v>
      </c>
      <c r="Q52" s="1" t="s">
        <v>216</v>
      </c>
      <c r="R52" s="1">
        <v>76021</v>
      </c>
      <c r="S52" s="1" t="str">
        <f t="shared" si="0"/>
        <v>May</v>
      </c>
      <c r="T52" s="8" t="s">
        <v>2449</v>
      </c>
      <c r="U52" s="8" t="str">
        <f t="shared" si="1"/>
        <v>January</v>
      </c>
      <c r="V52" s="5" t="s">
        <v>75</v>
      </c>
      <c r="W52" s="2">
        <v>455.42070000000001</v>
      </c>
      <c r="X52" s="1">
        <v>6</v>
      </c>
      <c r="Y52" s="2">
        <v>660.03</v>
      </c>
      <c r="Z52" s="1">
        <v>89536</v>
      </c>
      <c r="AA52" s="2">
        <f>DataSheet!$E52-DataSheet!$D52</f>
        <v>125.94999999999999</v>
      </c>
      <c r="AB52" s="1" t="str" cm="1">
        <f t="array" ref="AB52">_xlfn.IFS(DataSheet!$O52="Central","Chris",DataSheet!$O52="East","Erin",DataSheet!$O52="South","Sam",DataSheet!$O52="West","William")</f>
        <v>Chris</v>
      </c>
    </row>
    <row r="53" spans="1:28" ht="15.75" customHeight="1">
      <c r="A53" s="1">
        <v>2630</v>
      </c>
      <c r="B53" s="1" t="s">
        <v>218</v>
      </c>
      <c r="C53" s="1" t="s">
        <v>27</v>
      </c>
      <c r="D53" s="6">
        <v>0.01</v>
      </c>
      <c r="E53" s="4">
        <v>194.3</v>
      </c>
      <c r="F53" s="4">
        <v>11.54</v>
      </c>
      <c r="G53" s="1" t="s">
        <v>42</v>
      </c>
      <c r="H53" s="1" t="s">
        <v>29</v>
      </c>
      <c r="I53" s="1" t="s">
        <v>30</v>
      </c>
      <c r="J53" s="1" t="s">
        <v>136</v>
      </c>
      <c r="K53" s="1" t="s">
        <v>71</v>
      </c>
      <c r="L53" s="1" t="s">
        <v>219</v>
      </c>
      <c r="M53" s="3">
        <v>0.59</v>
      </c>
      <c r="N53" s="1" t="s">
        <v>34</v>
      </c>
      <c r="O53" s="1" t="s">
        <v>57</v>
      </c>
      <c r="P53" s="1" t="s">
        <v>220</v>
      </c>
      <c r="Q53" s="1" t="s">
        <v>221</v>
      </c>
      <c r="R53" s="1">
        <v>73071</v>
      </c>
      <c r="S53" s="1" t="str">
        <f t="shared" si="0"/>
        <v>May</v>
      </c>
      <c r="T53" s="9" t="s">
        <v>2449</v>
      </c>
      <c r="U53" s="9" t="str">
        <f t="shared" si="1"/>
        <v>January</v>
      </c>
      <c r="V53" s="5" t="s">
        <v>182</v>
      </c>
      <c r="W53" s="2">
        <v>690.17939999999999</v>
      </c>
      <c r="X53" s="1">
        <v>5</v>
      </c>
      <c r="Y53" s="2">
        <v>1000.26</v>
      </c>
      <c r="Z53" s="1">
        <v>85914</v>
      </c>
      <c r="AA53" s="2">
        <f>DataSheet!$E53-DataSheet!$D53</f>
        <v>194.29000000000002</v>
      </c>
      <c r="AB53" s="1" t="str" cm="1">
        <f t="array" ref="AB53">_xlfn.IFS(DataSheet!$O53="Central","Chris",DataSheet!$O53="East","Erin",DataSheet!$O53="South","Sam",DataSheet!$O53="West","William")</f>
        <v>Chris</v>
      </c>
    </row>
    <row r="54" spans="1:28" ht="15.75" customHeight="1">
      <c r="A54" s="1">
        <v>2630</v>
      </c>
      <c r="B54" s="1" t="s">
        <v>218</v>
      </c>
      <c r="C54" s="1" t="s">
        <v>27</v>
      </c>
      <c r="D54" s="6">
        <v>0.02</v>
      </c>
      <c r="E54" s="4">
        <v>209.84</v>
      </c>
      <c r="F54" s="4">
        <v>21.21</v>
      </c>
      <c r="G54" s="1" t="s">
        <v>42</v>
      </c>
      <c r="H54" s="1" t="s">
        <v>29</v>
      </c>
      <c r="I54" s="1" t="s">
        <v>30</v>
      </c>
      <c r="J54" s="1" t="s">
        <v>136</v>
      </c>
      <c r="K54" s="1" t="s">
        <v>71</v>
      </c>
      <c r="L54" s="1" t="s">
        <v>222</v>
      </c>
      <c r="M54" s="3">
        <v>0.59</v>
      </c>
      <c r="N54" s="1" t="s">
        <v>34</v>
      </c>
      <c r="O54" s="1" t="s">
        <v>57</v>
      </c>
      <c r="P54" s="1" t="s">
        <v>220</v>
      </c>
      <c r="Q54" s="1" t="s">
        <v>221</v>
      </c>
      <c r="R54" s="1">
        <v>73071</v>
      </c>
      <c r="S54" s="1" t="str">
        <f t="shared" si="0"/>
        <v>May</v>
      </c>
      <c r="T54" s="8" t="s">
        <v>2449</v>
      </c>
      <c r="U54" s="8" t="str">
        <f t="shared" si="1"/>
        <v>January</v>
      </c>
      <c r="V54" s="5" t="s">
        <v>68</v>
      </c>
      <c r="W54" s="2">
        <v>1507.6431</v>
      </c>
      <c r="X54" s="1">
        <v>10</v>
      </c>
      <c r="Y54" s="2">
        <v>2184.9899999999998</v>
      </c>
      <c r="Z54" s="1">
        <v>85914</v>
      </c>
      <c r="AA54" s="2">
        <f>DataSheet!$E54-DataSheet!$D54</f>
        <v>209.82</v>
      </c>
      <c r="AB54" s="1" t="str" cm="1">
        <f t="array" ref="AB54">_xlfn.IFS(DataSheet!$O54="Central","Chris",DataSheet!$O54="East","Erin",DataSheet!$O54="South","Sam",DataSheet!$O54="West","William")</f>
        <v>Chris</v>
      </c>
    </row>
    <row r="55" spans="1:28" ht="15.75" customHeight="1">
      <c r="A55" s="1">
        <v>2630</v>
      </c>
      <c r="B55" s="1" t="s">
        <v>218</v>
      </c>
      <c r="C55" s="1" t="s">
        <v>27</v>
      </c>
      <c r="D55" s="6">
        <v>0</v>
      </c>
      <c r="E55" s="4">
        <v>145.44999999999999</v>
      </c>
      <c r="F55" s="4">
        <v>17.850000000000001</v>
      </c>
      <c r="G55" s="1" t="s">
        <v>28</v>
      </c>
      <c r="H55" s="1" t="s">
        <v>29</v>
      </c>
      <c r="I55" s="1" t="s">
        <v>44</v>
      </c>
      <c r="J55" s="1" t="s">
        <v>62</v>
      </c>
      <c r="K55" s="1" t="s">
        <v>63</v>
      </c>
      <c r="L55" s="1" t="s">
        <v>223</v>
      </c>
      <c r="M55" s="3">
        <v>0.56000000000000005</v>
      </c>
      <c r="N55" s="1" t="s">
        <v>34</v>
      </c>
      <c r="O55" s="1" t="s">
        <v>57</v>
      </c>
      <c r="P55" s="1" t="s">
        <v>220</v>
      </c>
      <c r="Q55" s="1" t="s">
        <v>221</v>
      </c>
      <c r="R55" s="1">
        <v>73071</v>
      </c>
      <c r="S55" s="1" t="str">
        <f t="shared" si="0"/>
        <v>May</v>
      </c>
      <c r="T55" s="9" t="s">
        <v>2449</v>
      </c>
      <c r="U55" s="9" t="str">
        <f t="shared" si="1"/>
        <v>January</v>
      </c>
      <c r="V55" s="5" t="s">
        <v>182</v>
      </c>
      <c r="W55" s="2">
        <v>801.74680000000001</v>
      </c>
      <c r="X55" s="1">
        <v>8</v>
      </c>
      <c r="Y55" s="2">
        <v>1191.2</v>
      </c>
      <c r="Z55" s="1">
        <v>85914</v>
      </c>
      <c r="AA55" s="2">
        <f>DataSheet!$E55-DataSheet!$D55</f>
        <v>145.44999999999999</v>
      </c>
      <c r="AB55" s="1" t="str" cm="1">
        <f t="array" ref="AB55">_xlfn.IFS(DataSheet!$O55="Central","Chris",DataSheet!$O55="East","Erin",DataSheet!$O55="South","Sam",DataSheet!$O55="West","William")</f>
        <v>Chris</v>
      </c>
    </row>
    <row r="56" spans="1:28" ht="15.75" customHeight="1">
      <c r="A56" s="1">
        <v>2206</v>
      </c>
      <c r="B56" s="1" t="s">
        <v>224</v>
      </c>
      <c r="C56" s="1" t="s">
        <v>41</v>
      </c>
      <c r="D56" s="6">
        <v>0.03</v>
      </c>
      <c r="E56" s="4">
        <v>28.48</v>
      </c>
      <c r="F56" s="4">
        <v>1.99</v>
      </c>
      <c r="G56" s="1" t="s">
        <v>42</v>
      </c>
      <c r="H56" s="1" t="s">
        <v>43</v>
      </c>
      <c r="I56" s="1" t="s">
        <v>44</v>
      </c>
      <c r="J56" s="1" t="s">
        <v>45</v>
      </c>
      <c r="K56" s="1" t="s">
        <v>46</v>
      </c>
      <c r="L56" s="1" t="s">
        <v>225</v>
      </c>
      <c r="M56" s="3">
        <v>0.4</v>
      </c>
      <c r="N56" s="1" t="s">
        <v>34</v>
      </c>
      <c r="O56" s="1" t="s">
        <v>57</v>
      </c>
      <c r="P56" s="1" t="s">
        <v>226</v>
      </c>
      <c r="Q56" s="1" t="s">
        <v>227</v>
      </c>
      <c r="R56" s="1">
        <v>50501</v>
      </c>
      <c r="S56" s="1" t="str">
        <f t="shared" si="0"/>
        <v>May</v>
      </c>
      <c r="T56" s="8" t="s">
        <v>2449</v>
      </c>
      <c r="U56" s="8" t="str">
        <f t="shared" si="1"/>
        <v>January</v>
      </c>
      <c r="V56" s="5" t="s">
        <v>68</v>
      </c>
      <c r="W56" s="2">
        <v>-35.290399999999998</v>
      </c>
      <c r="X56" s="1">
        <v>2</v>
      </c>
      <c r="Y56" s="2">
        <v>55.25</v>
      </c>
      <c r="Z56" s="1">
        <v>86258</v>
      </c>
      <c r="AA56" s="2">
        <f>DataSheet!$E56-DataSheet!$D56</f>
        <v>28.45</v>
      </c>
      <c r="AB56" s="1" t="str" cm="1">
        <f t="array" ref="AB56">_xlfn.IFS(DataSheet!$O56="Central","Chris",DataSheet!$O56="East","Erin",DataSheet!$O56="South","Sam",DataSheet!$O56="West","William")</f>
        <v>Chris</v>
      </c>
    </row>
    <row r="57" spans="1:28" ht="15.75" customHeight="1">
      <c r="A57" s="1">
        <v>2206</v>
      </c>
      <c r="B57" s="1" t="s">
        <v>224</v>
      </c>
      <c r="C57" s="1" t="s">
        <v>41</v>
      </c>
      <c r="D57" s="6">
        <v>0.01</v>
      </c>
      <c r="E57" s="4">
        <v>205.99</v>
      </c>
      <c r="F57" s="4">
        <v>5.99</v>
      </c>
      <c r="G57" s="1" t="s">
        <v>42</v>
      </c>
      <c r="H57" s="1" t="s">
        <v>43</v>
      </c>
      <c r="I57" s="1" t="s">
        <v>44</v>
      </c>
      <c r="J57" s="1" t="s">
        <v>145</v>
      </c>
      <c r="K57" s="1" t="s">
        <v>82</v>
      </c>
      <c r="L57" s="1" t="s">
        <v>228</v>
      </c>
      <c r="M57" s="3">
        <v>0.59</v>
      </c>
      <c r="N57" s="1" t="s">
        <v>34</v>
      </c>
      <c r="O57" s="1" t="s">
        <v>57</v>
      </c>
      <c r="P57" s="1" t="s">
        <v>226</v>
      </c>
      <c r="Q57" s="1" t="s">
        <v>227</v>
      </c>
      <c r="R57" s="1">
        <v>50501</v>
      </c>
      <c r="S57" s="1" t="str">
        <f t="shared" si="0"/>
        <v>May</v>
      </c>
      <c r="T57" s="9" t="s">
        <v>2449</v>
      </c>
      <c r="U57" s="9" t="str">
        <f t="shared" si="1"/>
        <v>January</v>
      </c>
      <c r="V57" s="5" t="s">
        <v>182</v>
      </c>
      <c r="W57" s="2">
        <v>-74.883600000000001</v>
      </c>
      <c r="X57" s="1">
        <v>3</v>
      </c>
      <c r="Y57" s="2">
        <v>551.22</v>
      </c>
      <c r="Z57" s="1">
        <v>86258</v>
      </c>
      <c r="AA57" s="2">
        <f>DataSheet!$E57-DataSheet!$D57</f>
        <v>205.98000000000002</v>
      </c>
      <c r="AB57" s="1" t="str" cm="1">
        <f t="array" ref="AB57">_xlfn.IFS(DataSheet!$O57="Central","Chris",DataSheet!$O57="East","Erin",DataSheet!$O57="South","Sam",DataSheet!$O57="West","William")</f>
        <v>Chris</v>
      </c>
    </row>
    <row r="58" spans="1:28" ht="15.75" customHeight="1">
      <c r="A58" s="1">
        <v>3125</v>
      </c>
      <c r="B58" s="1" t="s">
        <v>229</v>
      </c>
      <c r="C58" s="1" t="s">
        <v>41</v>
      </c>
      <c r="D58" s="6">
        <v>0.08</v>
      </c>
      <c r="E58" s="4">
        <v>120.97</v>
      </c>
      <c r="F58" s="4">
        <v>26.3</v>
      </c>
      <c r="G58" s="1" t="s">
        <v>28</v>
      </c>
      <c r="H58" s="1" t="s">
        <v>80</v>
      </c>
      <c r="I58" s="1" t="s">
        <v>44</v>
      </c>
      <c r="J58" s="1" t="s">
        <v>62</v>
      </c>
      <c r="K58" s="1" t="s">
        <v>63</v>
      </c>
      <c r="L58" s="1" t="s">
        <v>230</v>
      </c>
      <c r="M58" s="3">
        <v>0.38</v>
      </c>
      <c r="N58" s="1" t="s">
        <v>34</v>
      </c>
      <c r="O58" s="1" t="s">
        <v>57</v>
      </c>
      <c r="P58" s="1" t="s">
        <v>112</v>
      </c>
      <c r="Q58" s="1" t="s">
        <v>231</v>
      </c>
      <c r="R58" s="1">
        <v>60056</v>
      </c>
      <c r="S58" s="1" t="str">
        <f t="shared" si="0"/>
        <v>May</v>
      </c>
      <c r="T58" s="8" t="s">
        <v>2449</v>
      </c>
      <c r="U58" s="8" t="str">
        <f t="shared" si="1"/>
        <v>January</v>
      </c>
      <c r="V58" s="5" t="s">
        <v>182</v>
      </c>
      <c r="W58" s="2">
        <v>-233.840688</v>
      </c>
      <c r="X58" s="1">
        <v>2</v>
      </c>
      <c r="Y58" s="2">
        <v>233.58</v>
      </c>
      <c r="Z58" s="1">
        <v>87285</v>
      </c>
      <c r="AA58" s="2">
        <f>DataSheet!$E58-DataSheet!$D58</f>
        <v>120.89</v>
      </c>
      <c r="AB58" s="1" t="str" cm="1">
        <f t="array" ref="AB58">_xlfn.IFS(DataSheet!$O58="Central","Chris",DataSheet!$O58="East","Erin",DataSheet!$O58="South","Sam",DataSheet!$O58="West","William")</f>
        <v>Chris</v>
      </c>
    </row>
    <row r="59" spans="1:28" ht="15.75" customHeight="1">
      <c r="A59" s="1">
        <v>451</v>
      </c>
      <c r="B59" s="1" t="s">
        <v>232</v>
      </c>
      <c r="C59" s="1" t="s">
        <v>52</v>
      </c>
      <c r="D59" s="6">
        <v>0.01</v>
      </c>
      <c r="E59" s="4">
        <v>8.8800000000000008</v>
      </c>
      <c r="F59" s="4">
        <v>6.28</v>
      </c>
      <c r="G59" s="1" t="s">
        <v>42</v>
      </c>
      <c r="H59" s="1" t="s">
        <v>80</v>
      </c>
      <c r="I59" s="1" t="s">
        <v>53</v>
      </c>
      <c r="J59" s="1" t="s">
        <v>81</v>
      </c>
      <c r="K59" s="1" t="s">
        <v>82</v>
      </c>
      <c r="L59" s="1" t="s">
        <v>233</v>
      </c>
      <c r="M59" s="3">
        <v>0.35</v>
      </c>
      <c r="N59" s="1" t="s">
        <v>34</v>
      </c>
      <c r="O59" s="1" t="s">
        <v>65</v>
      </c>
      <c r="P59" s="1" t="s">
        <v>99</v>
      </c>
      <c r="Q59" s="1" t="s">
        <v>234</v>
      </c>
      <c r="R59" s="1">
        <v>94024</v>
      </c>
      <c r="S59" s="1" t="str">
        <f t="shared" si="0"/>
        <v>May</v>
      </c>
      <c r="T59" s="9" t="s">
        <v>2449</v>
      </c>
      <c r="U59" s="9" t="str">
        <f t="shared" si="1"/>
        <v>January</v>
      </c>
      <c r="V59" s="5" t="s">
        <v>77</v>
      </c>
      <c r="W59" s="2">
        <v>-15.456</v>
      </c>
      <c r="X59" s="1">
        <v>2</v>
      </c>
      <c r="Y59" s="2">
        <v>19.86</v>
      </c>
      <c r="Z59" s="1">
        <v>86013</v>
      </c>
      <c r="AA59" s="2">
        <f>DataSheet!$E59-DataSheet!$D59</f>
        <v>8.870000000000001</v>
      </c>
      <c r="AB59" s="1" t="str" cm="1">
        <f t="array" ref="AB59">_xlfn.IFS(DataSheet!$O59="Central","Chris",DataSheet!$O59="East","Erin",DataSheet!$O59="South","Sam",DataSheet!$O59="West","William")</f>
        <v>William</v>
      </c>
    </row>
    <row r="60" spans="1:28" ht="15.75" customHeight="1">
      <c r="A60" s="1">
        <v>451</v>
      </c>
      <c r="B60" s="1" t="s">
        <v>232</v>
      </c>
      <c r="C60" s="1" t="s">
        <v>52</v>
      </c>
      <c r="D60" s="6">
        <v>0.06</v>
      </c>
      <c r="E60" s="4">
        <v>2.88</v>
      </c>
      <c r="F60" s="4">
        <v>0.99</v>
      </c>
      <c r="G60" s="1" t="s">
        <v>42</v>
      </c>
      <c r="H60" s="1" t="s">
        <v>80</v>
      </c>
      <c r="I60" s="1" t="s">
        <v>53</v>
      </c>
      <c r="J60" s="1" t="s">
        <v>162</v>
      </c>
      <c r="K60" s="1" t="s">
        <v>82</v>
      </c>
      <c r="L60" s="1" t="s">
        <v>235</v>
      </c>
      <c r="M60" s="3">
        <v>0.36</v>
      </c>
      <c r="N60" s="1" t="s">
        <v>34</v>
      </c>
      <c r="O60" s="1" t="s">
        <v>65</v>
      </c>
      <c r="P60" s="1" t="s">
        <v>99</v>
      </c>
      <c r="Q60" s="1" t="s">
        <v>234</v>
      </c>
      <c r="R60" s="1">
        <v>94024</v>
      </c>
      <c r="S60" s="1" t="str">
        <f t="shared" si="0"/>
        <v>May</v>
      </c>
      <c r="T60" s="8" t="s">
        <v>2449</v>
      </c>
      <c r="U60" s="8" t="str">
        <f t="shared" si="1"/>
        <v>January</v>
      </c>
      <c r="V60" s="5" t="s">
        <v>236</v>
      </c>
      <c r="W60" s="2">
        <v>16.049399999999999</v>
      </c>
      <c r="X60" s="1">
        <v>8</v>
      </c>
      <c r="Y60" s="2">
        <v>23.26</v>
      </c>
      <c r="Z60" s="1">
        <v>86013</v>
      </c>
      <c r="AA60" s="2">
        <f>DataSheet!$E60-DataSheet!$D60</f>
        <v>2.82</v>
      </c>
      <c r="AB60" s="1" t="str" cm="1">
        <f t="array" ref="AB60">_xlfn.IFS(DataSheet!$O60="Central","Chris",DataSheet!$O60="East","Erin",DataSheet!$O60="South","Sam",DataSheet!$O60="West","William")</f>
        <v>William</v>
      </c>
    </row>
    <row r="61" spans="1:28" ht="15.75" customHeight="1">
      <c r="A61" s="1">
        <v>1314</v>
      </c>
      <c r="B61" s="1" t="s">
        <v>237</v>
      </c>
      <c r="C61" s="1" t="s">
        <v>52</v>
      </c>
      <c r="D61" s="6">
        <v>0.05</v>
      </c>
      <c r="E61" s="4">
        <v>80.98</v>
      </c>
      <c r="F61" s="4">
        <v>35</v>
      </c>
      <c r="G61" s="1" t="s">
        <v>42</v>
      </c>
      <c r="H61" s="1" t="s">
        <v>80</v>
      </c>
      <c r="I61" s="1" t="s">
        <v>53</v>
      </c>
      <c r="J61" s="1" t="s">
        <v>87</v>
      </c>
      <c r="K61" s="1" t="s">
        <v>71</v>
      </c>
      <c r="L61" s="1" t="s">
        <v>238</v>
      </c>
      <c r="M61" s="3">
        <v>0.81</v>
      </c>
      <c r="N61" s="1" t="s">
        <v>34</v>
      </c>
      <c r="O61" s="1" t="s">
        <v>65</v>
      </c>
      <c r="P61" s="1" t="s">
        <v>99</v>
      </c>
      <c r="Q61" s="1" t="s">
        <v>109</v>
      </c>
      <c r="R61" s="1">
        <v>90058</v>
      </c>
      <c r="S61" s="1" t="str">
        <f t="shared" si="0"/>
        <v>May</v>
      </c>
      <c r="T61" s="9" t="s">
        <v>2449</v>
      </c>
      <c r="U61" s="9" t="str">
        <f t="shared" si="1"/>
        <v>January</v>
      </c>
      <c r="V61" s="5" t="s">
        <v>117</v>
      </c>
      <c r="W61" s="2">
        <v>-746.44</v>
      </c>
      <c r="X61" s="1">
        <v>34</v>
      </c>
      <c r="Y61" s="2">
        <v>2710.47</v>
      </c>
      <c r="Z61" s="1">
        <v>27013</v>
      </c>
      <c r="AA61" s="2">
        <f>DataSheet!$E61-DataSheet!$D61</f>
        <v>80.930000000000007</v>
      </c>
      <c r="AB61" s="1" t="str" cm="1">
        <f t="array" ref="AB61">_xlfn.IFS(DataSheet!$O61="Central","Chris",DataSheet!$O61="East","Erin",DataSheet!$O61="South","Sam",DataSheet!$O61="West","William")</f>
        <v>William</v>
      </c>
    </row>
    <row r="62" spans="1:28" ht="15.75" customHeight="1">
      <c r="A62" s="1">
        <v>1314</v>
      </c>
      <c r="B62" s="1" t="s">
        <v>237</v>
      </c>
      <c r="C62" s="1" t="s">
        <v>52</v>
      </c>
      <c r="D62" s="6">
        <v>0.05</v>
      </c>
      <c r="E62" s="4">
        <v>279.48</v>
      </c>
      <c r="F62" s="4">
        <v>35</v>
      </c>
      <c r="G62" s="1" t="s">
        <v>42</v>
      </c>
      <c r="H62" s="1" t="s">
        <v>80</v>
      </c>
      <c r="I62" s="1" t="s">
        <v>53</v>
      </c>
      <c r="J62" s="1" t="s">
        <v>87</v>
      </c>
      <c r="K62" s="1" t="s">
        <v>71</v>
      </c>
      <c r="L62" s="1" t="s">
        <v>239</v>
      </c>
      <c r="M62" s="3">
        <v>0.8</v>
      </c>
      <c r="N62" s="1" t="s">
        <v>34</v>
      </c>
      <c r="O62" s="1" t="s">
        <v>65</v>
      </c>
      <c r="P62" s="1" t="s">
        <v>99</v>
      </c>
      <c r="Q62" s="1" t="s">
        <v>109</v>
      </c>
      <c r="R62" s="1">
        <v>90058</v>
      </c>
      <c r="S62" s="1" t="str">
        <f t="shared" si="0"/>
        <v>May</v>
      </c>
      <c r="T62" s="8" t="s">
        <v>2449</v>
      </c>
      <c r="U62" s="8" t="str">
        <f t="shared" si="1"/>
        <v>January</v>
      </c>
      <c r="V62" s="5" t="s">
        <v>75</v>
      </c>
      <c r="W62" s="2">
        <v>-274.95</v>
      </c>
      <c r="X62" s="1">
        <v>31</v>
      </c>
      <c r="Y62" s="2">
        <v>8354.73</v>
      </c>
      <c r="Z62" s="1">
        <v>27013</v>
      </c>
      <c r="AA62" s="2">
        <f>DataSheet!$E62-DataSheet!$D62</f>
        <v>279.43</v>
      </c>
      <c r="AB62" s="1" t="str" cm="1">
        <f t="array" ref="AB62">_xlfn.IFS(DataSheet!$O62="Central","Chris",DataSheet!$O62="East","Erin",DataSheet!$O62="South","Sam",DataSheet!$O62="West","William")</f>
        <v>William</v>
      </c>
    </row>
    <row r="63" spans="1:28" ht="15.75" customHeight="1">
      <c r="A63" s="1">
        <v>1316</v>
      </c>
      <c r="B63" s="1" t="s">
        <v>240</v>
      </c>
      <c r="C63" s="1" t="s">
        <v>52</v>
      </c>
      <c r="D63" s="6">
        <v>0.05</v>
      </c>
      <c r="E63" s="4">
        <v>80.98</v>
      </c>
      <c r="F63" s="4">
        <v>35</v>
      </c>
      <c r="G63" s="1" t="s">
        <v>42</v>
      </c>
      <c r="H63" s="1" t="s">
        <v>80</v>
      </c>
      <c r="I63" s="1" t="s">
        <v>53</v>
      </c>
      <c r="J63" s="1" t="s">
        <v>87</v>
      </c>
      <c r="K63" s="1" t="s">
        <v>71</v>
      </c>
      <c r="L63" s="1" t="s">
        <v>238</v>
      </c>
      <c r="M63" s="3">
        <v>0.81</v>
      </c>
      <c r="N63" s="1" t="s">
        <v>34</v>
      </c>
      <c r="O63" s="1" t="s">
        <v>65</v>
      </c>
      <c r="P63" s="1" t="s">
        <v>66</v>
      </c>
      <c r="Q63" s="1" t="s">
        <v>241</v>
      </c>
      <c r="R63" s="1">
        <v>80022</v>
      </c>
      <c r="S63" s="1" t="str">
        <f t="shared" si="0"/>
        <v>May</v>
      </c>
      <c r="T63" s="9" t="s">
        <v>2449</v>
      </c>
      <c r="U63" s="9" t="str">
        <f t="shared" si="1"/>
        <v>January</v>
      </c>
      <c r="V63" s="5" t="s">
        <v>117</v>
      </c>
      <c r="W63" s="2">
        <v>-746.44</v>
      </c>
      <c r="X63" s="1">
        <v>8</v>
      </c>
      <c r="Y63" s="2">
        <v>637.76</v>
      </c>
      <c r="Z63" s="1">
        <v>87603</v>
      </c>
      <c r="AA63" s="2">
        <f>DataSheet!$E63-DataSheet!$D63</f>
        <v>80.930000000000007</v>
      </c>
      <c r="AB63" s="1" t="str" cm="1">
        <f t="array" ref="AB63">_xlfn.IFS(DataSheet!$O63="Central","Chris",DataSheet!$O63="East","Erin",DataSheet!$O63="South","Sam",DataSheet!$O63="West","William")</f>
        <v>William</v>
      </c>
    </row>
    <row r="64" spans="1:28" ht="15.75" customHeight="1">
      <c r="A64" s="1">
        <v>1316</v>
      </c>
      <c r="B64" s="1" t="s">
        <v>240</v>
      </c>
      <c r="C64" s="1" t="s">
        <v>52</v>
      </c>
      <c r="D64" s="6">
        <v>0.05</v>
      </c>
      <c r="E64" s="4">
        <v>279.48</v>
      </c>
      <c r="F64" s="4">
        <v>35</v>
      </c>
      <c r="G64" s="1" t="s">
        <v>42</v>
      </c>
      <c r="H64" s="1" t="s">
        <v>80</v>
      </c>
      <c r="I64" s="1" t="s">
        <v>53</v>
      </c>
      <c r="J64" s="1" t="s">
        <v>87</v>
      </c>
      <c r="K64" s="1" t="s">
        <v>71</v>
      </c>
      <c r="L64" s="1" t="s">
        <v>239</v>
      </c>
      <c r="M64" s="3">
        <v>0.8</v>
      </c>
      <c r="N64" s="1" t="s">
        <v>34</v>
      </c>
      <c r="O64" s="1" t="s">
        <v>65</v>
      </c>
      <c r="P64" s="1" t="s">
        <v>66</v>
      </c>
      <c r="Q64" s="1" t="s">
        <v>241</v>
      </c>
      <c r="R64" s="1">
        <v>80022</v>
      </c>
      <c r="S64" s="1" t="str">
        <f t="shared" si="0"/>
        <v>May</v>
      </c>
      <c r="T64" s="8" t="s">
        <v>2449</v>
      </c>
      <c r="U64" s="8" t="str">
        <f t="shared" si="1"/>
        <v>January</v>
      </c>
      <c r="V64" s="5" t="s">
        <v>75</v>
      </c>
      <c r="W64" s="2">
        <v>-274.95</v>
      </c>
      <c r="X64" s="1">
        <v>8</v>
      </c>
      <c r="Y64" s="2">
        <v>2156.06</v>
      </c>
      <c r="Z64" s="1">
        <v>87603</v>
      </c>
      <c r="AA64" s="2">
        <f>DataSheet!$E64-DataSheet!$D64</f>
        <v>279.43</v>
      </c>
      <c r="AB64" s="1" t="str" cm="1">
        <f t="array" ref="AB64">_xlfn.IFS(DataSheet!$O64="Central","Chris",DataSheet!$O64="East","Erin",DataSheet!$O64="South","Sam",DataSheet!$O64="West","William")</f>
        <v>William</v>
      </c>
    </row>
    <row r="65" spans="1:28" ht="15.75" customHeight="1">
      <c r="A65" s="1">
        <v>3331</v>
      </c>
      <c r="B65" s="1" t="s">
        <v>242</v>
      </c>
      <c r="C65" s="1" t="s">
        <v>126</v>
      </c>
      <c r="D65" s="6">
        <v>0.09</v>
      </c>
      <c r="E65" s="4">
        <v>5.98</v>
      </c>
      <c r="F65" s="4">
        <v>4.6900000000000004</v>
      </c>
      <c r="G65" s="1" t="s">
        <v>42</v>
      </c>
      <c r="H65" s="1" t="s">
        <v>103</v>
      </c>
      <c r="I65" s="1" t="s">
        <v>53</v>
      </c>
      <c r="J65" s="1" t="s">
        <v>87</v>
      </c>
      <c r="K65" s="1" t="s">
        <v>82</v>
      </c>
      <c r="L65" s="1" t="s">
        <v>243</v>
      </c>
      <c r="M65" s="3">
        <v>0.68</v>
      </c>
      <c r="N65" s="1" t="s">
        <v>34</v>
      </c>
      <c r="O65" s="1" t="s">
        <v>35</v>
      </c>
      <c r="P65" s="1" t="s">
        <v>133</v>
      </c>
      <c r="Q65" s="1" t="s">
        <v>244</v>
      </c>
      <c r="R65" s="1">
        <v>32174</v>
      </c>
      <c r="S65" s="1" t="str">
        <f t="shared" si="0"/>
        <v>May</v>
      </c>
      <c r="T65" s="9" t="s">
        <v>2449</v>
      </c>
      <c r="U65" s="9" t="str">
        <f t="shared" si="1"/>
        <v>January</v>
      </c>
      <c r="V65" s="5" t="s">
        <v>68</v>
      </c>
      <c r="W65" s="2">
        <v>-781.13419999999996</v>
      </c>
      <c r="X65" s="1">
        <v>11</v>
      </c>
      <c r="Y65" s="2">
        <v>65.849999999999994</v>
      </c>
      <c r="Z65" s="1">
        <v>86283</v>
      </c>
      <c r="AA65" s="2">
        <f>DataSheet!$E65-DataSheet!$D65</f>
        <v>5.8900000000000006</v>
      </c>
      <c r="AB65" s="1" t="str" cm="1">
        <f t="array" ref="AB65">_xlfn.IFS(DataSheet!$O65="Central","Chris",DataSheet!$O65="East","Erin",DataSheet!$O65="South","Sam",DataSheet!$O65="West","William")</f>
        <v>Sam</v>
      </c>
    </row>
    <row r="66" spans="1:28" ht="15.75" customHeight="1">
      <c r="A66" s="1">
        <v>1085</v>
      </c>
      <c r="B66" s="1" t="s">
        <v>245</v>
      </c>
      <c r="C66" s="1" t="s">
        <v>79</v>
      </c>
      <c r="D66" s="6">
        <v>0.05</v>
      </c>
      <c r="E66" s="4">
        <v>7.64</v>
      </c>
      <c r="F66" s="4">
        <v>5.83</v>
      </c>
      <c r="G66" s="1" t="s">
        <v>42</v>
      </c>
      <c r="H66" s="1" t="s">
        <v>80</v>
      </c>
      <c r="I66" s="1" t="s">
        <v>53</v>
      </c>
      <c r="J66" s="1" t="s">
        <v>97</v>
      </c>
      <c r="K66" s="1" t="s">
        <v>55</v>
      </c>
      <c r="L66" s="1" t="s">
        <v>246</v>
      </c>
      <c r="M66" s="3">
        <v>0.36</v>
      </c>
      <c r="N66" s="1" t="s">
        <v>34</v>
      </c>
      <c r="O66" s="1" t="s">
        <v>121</v>
      </c>
      <c r="P66" s="1" t="s">
        <v>122</v>
      </c>
      <c r="Q66" s="1" t="s">
        <v>247</v>
      </c>
      <c r="R66" s="1">
        <v>11729</v>
      </c>
      <c r="S66" s="1" t="str">
        <f t="shared" ref="S66:S129" si="2">TEXT(T66,"MMMM")</f>
        <v>May</v>
      </c>
      <c r="T66" s="8" t="s">
        <v>2449</v>
      </c>
      <c r="U66" s="8" t="str">
        <f t="shared" ref="U66:U129" si="3">TEXT(V66,"MMMM")</f>
        <v>January</v>
      </c>
      <c r="V66" s="5" t="s">
        <v>68</v>
      </c>
      <c r="W66" s="2">
        <v>-40.275199999999998</v>
      </c>
      <c r="X66" s="1">
        <v>6</v>
      </c>
      <c r="Y66" s="2">
        <v>47.18</v>
      </c>
      <c r="Z66" s="1">
        <v>86122</v>
      </c>
      <c r="AA66" s="2">
        <f>DataSheet!$E66-DataSheet!$D66</f>
        <v>7.59</v>
      </c>
      <c r="AB66" s="1" t="str" cm="1">
        <f t="array" ref="AB66">_xlfn.IFS(DataSheet!$O66="Central","Chris",DataSheet!$O66="East","Erin",DataSheet!$O66="South","Sam",DataSheet!$O66="West","William")</f>
        <v>Erin</v>
      </c>
    </row>
    <row r="67" spans="1:28" ht="15.75" customHeight="1">
      <c r="A67" s="1">
        <v>2151</v>
      </c>
      <c r="B67" s="1" t="s">
        <v>248</v>
      </c>
      <c r="C67" s="1" t="s">
        <v>79</v>
      </c>
      <c r="D67" s="6">
        <v>0.08</v>
      </c>
      <c r="E67" s="4">
        <v>243.98</v>
      </c>
      <c r="F67" s="4">
        <v>43.32</v>
      </c>
      <c r="G67" s="1" t="s">
        <v>28</v>
      </c>
      <c r="H67" s="1" t="s">
        <v>103</v>
      </c>
      <c r="I67" s="1" t="s">
        <v>30</v>
      </c>
      <c r="J67" s="1" t="s">
        <v>119</v>
      </c>
      <c r="K67" s="1" t="s">
        <v>63</v>
      </c>
      <c r="L67" s="1" t="s">
        <v>249</v>
      </c>
      <c r="M67" s="3">
        <v>0.55000000000000004</v>
      </c>
      <c r="N67" s="1" t="s">
        <v>34</v>
      </c>
      <c r="O67" s="1" t="s">
        <v>57</v>
      </c>
      <c r="P67" s="1" t="s">
        <v>226</v>
      </c>
      <c r="Q67" s="1" t="s">
        <v>250</v>
      </c>
      <c r="R67" s="1">
        <v>52001</v>
      </c>
      <c r="S67" s="1" t="str">
        <f t="shared" si="2"/>
        <v>May</v>
      </c>
      <c r="T67" s="9" t="s">
        <v>2449</v>
      </c>
      <c r="U67" s="9" t="str">
        <f t="shared" si="3"/>
        <v>January</v>
      </c>
      <c r="V67" s="5" t="s">
        <v>68</v>
      </c>
      <c r="W67" s="2">
        <v>-162.8244</v>
      </c>
      <c r="X67" s="1">
        <v>1</v>
      </c>
      <c r="Y67" s="2">
        <v>248.84</v>
      </c>
      <c r="Z67" s="1">
        <v>90404</v>
      </c>
      <c r="AA67" s="2">
        <f>DataSheet!$E67-DataSheet!$D67</f>
        <v>243.89999999999998</v>
      </c>
      <c r="AB67" s="1" t="str" cm="1">
        <f t="array" ref="AB67">_xlfn.IFS(DataSheet!$O67="Central","Chris",DataSheet!$O67="East","Erin",DataSheet!$O67="South","Sam",DataSheet!$O67="West","William")</f>
        <v>Chris</v>
      </c>
    </row>
    <row r="68" spans="1:28" ht="15.75" customHeight="1">
      <c r="A68" s="1">
        <v>1793</v>
      </c>
      <c r="B68" s="1" t="s">
        <v>251</v>
      </c>
      <c r="C68" s="1" t="s">
        <v>27</v>
      </c>
      <c r="D68" s="6">
        <v>0.04</v>
      </c>
      <c r="E68" s="4">
        <v>880.98</v>
      </c>
      <c r="F68" s="4">
        <v>44.55</v>
      </c>
      <c r="G68" s="1" t="s">
        <v>28</v>
      </c>
      <c r="H68" s="1" t="s">
        <v>80</v>
      </c>
      <c r="I68" s="1" t="s">
        <v>30</v>
      </c>
      <c r="J68" s="1" t="s">
        <v>127</v>
      </c>
      <c r="K68" s="1" t="s">
        <v>32</v>
      </c>
      <c r="L68" s="1" t="s">
        <v>252</v>
      </c>
      <c r="M68" s="3">
        <v>0.62</v>
      </c>
      <c r="N68" s="1" t="s">
        <v>34</v>
      </c>
      <c r="O68" s="1" t="s">
        <v>57</v>
      </c>
      <c r="P68" s="1" t="s">
        <v>112</v>
      </c>
      <c r="Q68" s="1" t="s">
        <v>253</v>
      </c>
      <c r="R68" s="1">
        <v>61401</v>
      </c>
      <c r="S68" s="1" t="str">
        <f t="shared" si="2"/>
        <v>June</v>
      </c>
      <c r="T68" s="8" t="s">
        <v>2861</v>
      </c>
      <c r="U68" s="8" t="str">
        <f t="shared" si="3"/>
        <v>January</v>
      </c>
      <c r="V68" s="5" t="s">
        <v>182</v>
      </c>
      <c r="W68" s="2">
        <v>-13706.464</v>
      </c>
      <c r="X68" s="1">
        <v>8</v>
      </c>
      <c r="Y68" s="2">
        <v>6968.9</v>
      </c>
      <c r="Z68" s="1">
        <v>87853</v>
      </c>
      <c r="AA68" s="2">
        <f>DataSheet!$E68-DataSheet!$D68</f>
        <v>880.94</v>
      </c>
      <c r="AB68" s="1" t="str" cm="1">
        <f t="array" ref="AB68">_xlfn.IFS(DataSheet!$O68="Central","Chris",DataSheet!$O68="East","Erin",DataSheet!$O68="South","Sam",DataSheet!$O68="West","William")</f>
        <v>Chris</v>
      </c>
    </row>
    <row r="69" spans="1:28" ht="15.75" customHeight="1">
      <c r="A69" s="1">
        <v>2418</v>
      </c>
      <c r="B69" s="1" t="s">
        <v>254</v>
      </c>
      <c r="C69" s="1" t="s">
        <v>27</v>
      </c>
      <c r="D69" s="6">
        <v>0.03</v>
      </c>
      <c r="E69" s="4">
        <v>2.1</v>
      </c>
      <c r="F69" s="4">
        <v>0.7</v>
      </c>
      <c r="G69" s="1" t="s">
        <v>42</v>
      </c>
      <c r="H69" s="1" t="s">
        <v>43</v>
      </c>
      <c r="I69" s="1" t="s">
        <v>53</v>
      </c>
      <c r="J69" s="1" t="s">
        <v>54</v>
      </c>
      <c r="K69" s="1" t="s">
        <v>55</v>
      </c>
      <c r="L69" s="1" t="s">
        <v>255</v>
      </c>
      <c r="M69" s="3">
        <v>0.56999999999999995</v>
      </c>
      <c r="N69" s="1" t="s">
        <v>34</v>
      </c>
      <c r="O69" s="1" t="s">
        <v>35</v>
      </c>
      <c r="P69" s="1" t="s">
        <v>256</v>
      </c>
      <c r="Q69" s="1" t="s">
        <v>257</v>
      </c>
      <c r="R69" s="1">
        <v>23805</v>
      </c>
      <c r="S69" s="1" t="str">
        <f t="shared" si="2"/>
        <v>June</v>
      </c>
      <c r="T69" s="9" t="s">
        <v>2861</v>
      </c>
      <c r="U69" s="9" t="str">
        <f t="shared" si="3"/>
        <v>January</v>
      </c>
      <c r="V69" s="5" t="s">
        <v>182</v>
      </c>
      <c r="W69" s="2">
        <v>-1473.9059999999999</v>
      </c>
      <c r="X69" s="1">
        <v>4</v>
      </c>
      <c r="Y69" s="2">
        <v>8.7200000000000006</v>
      </c>
      <c r="Z69" s="1">
        <v>86750</v>
      </c>
      <c r="AA69" s="2">
        <f>DataSheet!$E69-DataSheet!$D69</f>
        <v>2.0700000000000003</v>
      </c>
      <c r="AB69" s="1" t="str" cm="1">
        <f t="array" ref="AB69">_xlfn.IFS(DataSheet!$O69="Central","Chris",DataSheet!$O69="East","Erin",DataSheet!$O69="South","Sam",DataSheet!$O69="West","William")</f>
        <v>Sam</v>
      </c>
    </row>
    <row r="70" spans="1:28" ht="15.75" customHeight="1">
      <c r="A70" s="1">
        <v>1782</v>
      </c>
      <c r="B70" s="1" t="s">
        <v>258</v>
      </c>
      <c r="C70" s="1" t="s">
        <v>41</v>
      </c>
      <c r="D70" s="6">
        <v>0.03</v>
      </c>
      <c r="E70" s="4">
        <v>3.28</v>
      </c>
      <c r="F70" s="4">
        <v>3.97</v>
      </c>
      <c r="G70" s="1" t="s">
        <v>42</v>
      </c>
      <c r="H70" s="1" t="s">
        <v>80</v>
      </c>
      <c r="I70" s="1" t="s">
        <v>53</v>
      </c>
      <c r="J70" s="1" t="s">
        <v>54</v>
      </c>
      <c r="K70" s="1" t="s">
        <v>55</v>
      </c>
      <c r="L70" s="1" t="s">
        <v>259</v>
      </c>
      <c r="M70" s="3">
        <v>0.56000000000000005</v>
      </c>
      <c r="N70" s="1" t="s">
        <v>34</v>
      </c>
      <c r="O70" s="1" t="s">
        <v>65</v>
      </c>
      <c r="P70" s="1" t="s">
        <v>99</v>
      </c>
      <c r="Q70" s="1" t="s">
        <v>260</v>
      </c>
      <c r="R70" s="1">
        <v>92672</v>
      </c>
      <c r="S70" s="1" t="str">
        <f t="shared" si="2"/>
        <v>June</v>
      </c>
      <c r="T70" s="8" t="s">
        <v>2861</v>
      </c>
      <c r="U70" s="8" t="str">
        <f t="shared" si="3"/>
        <v>January</v>
      </c>
      <c r="V70" s="5" t="s">
        <v>186</v>
      </c>
      <c r="W70" s="2">
        <v>-90.755600000000001</v>
      </c>
      <c r="X70" s="1">
        <v>7</v>
      </c>
      <c r="Y70" s="2">
        <v>24.57</v>
      </c>
      <c r="Z70" s="1">
        <v>89856</v>
      </c>
      <c r="AA70" s="2">
        <f>DataSheet!$E70-DataSheet!$D70</f>
        <v>3.25</v>
      </c>
      <c r="AB70" s="1" t="str" cm="1">
        <f t="array" ref="AB70">_xlfn.IFS(DataSheet!$O70="Central","Chris",DataSheet!$O70="East","Erin",DataSheet!$O70="South","Sam",DataSheet!$O70="West","William")</f>
        <v>William</v>
      </c>
    </row>
    <row r="71" spans="1:28" ht="15.75" customHeight="1">
      <c r="A71" s="1">
        <v>783</v>
      </c>
      <c r="B71" s="1" t="s">
        <v>261</v>
      </c>
      <c r="C71" s="1" t="s">
        <v>52</v>
      </c>
      <c r="D71" s="6">
        <v>0.02</v>
      </c>
      <c r="E71" s="4">
        <v>100.98</v>
      </c>
      <c r="F71" s="4">
        <v>35.840000000000003</v>
      </c>
      <c r="G71" s="1" t="s">
        <v>28</v>
      </c>
      <c r="H71" s="1" t="s">
        <v>29</v>
      </c>
      <c r="I71" s="1" t="s">
        <v>30</v>
      </c>
      <c r="J71" s="1" t="s">
        <v>127</v>
      </c>
      <c r="K71" s="1" t="s">
        <v>32</v>
      </c>
      <c r="L71" s="1" t="s">
        <v>128</v>
      </c>
      <c r="M71" s="3">
        <v>0.62</v>
      </c>
      <c r="N71" s="1" t="s">
        <v>34</v>
      </c>
      <c r="O71" s="1" t="s">
        <v>121</v>
      </c>
      <c r="P71" s="1" t="s">
        <v>262</v>
      </c>
      <c r="Q71" s="1" t="s">
        <v>263</v>
      </c>
      <c r="R71" s="1">
        <v>6010</v>
      </c>
      <c r="S71" s="1" t="str">
        <f t="shared" si="2"/>
        <v>June</v>
      </c>
      <c r="T71" s="9" t="s">
        <v>2861</v>
      </c>
      <c r="U71" s="9" t="str">
        <f t="shared" si="3"/>
        <v>January</v>
      </c>
      <c r="V71" s="5" t="s">
        <v>68</v>
      </c>
      <c r="W71" s="2">
        <v>-134.91200000000001</v>
      </c>
      <c r="X71" s="1">
        <v>6</v>
      </c>
      <c r="Y71" s="2">
        <v>614.99</v>
      </c>
      <c r="Z71" s="1">
        <v>90961</v>
      </c>
      <c r="AA71" s="2">
        <f>DataSheet!$E71-DataSheet!$D71</f>
        <v>100.96000000000001</v>
      </c>
      <c r="AB71" s="1" t="str" cm="1">
        <f t="array" ref="AB71">_xlfn.IFS(DataSheet!$O71="Central","Chris",DataSheet!$O71="East","Erin",DataSheet!$O71="South","Sam",DataSheet!$O71="West","William")</f>
        <v>Erin</v>
      </c>
    </row>
    <row r="72" spans="1:28" ht="15.75" customHeight="1">
      <c r="A72" s="1">
        <v>1828</v>
      </c>
      <c r="B72" s="1" t="s">
        <v>264</v>
      </c>
      <c r="C72" s="1" t="s">
        <v>52</v>
      </c>
      <c r="D72" s="6">
        <v>0.05</v>
      </c>
      <c r="E72" s="4">
        <v>7.1</v>
      </c>
      <c r="F72" s="4">
        <v>6.05</v>
      </c>
      <c r="G72" s="1" t="s">
        <v>42</v>
      </c>
      <c r="H72" s="1" t="s">
        <v>103</v>
      </c>
      <c r="I72" s="1" t="s">
        <v>53</v>
      </c>
      <c r="J72" s="1" t="s">
        <v>81</v>
      </c>
      <c r="K72" s="1" t="s">
        <v>82</v>
      </c>
      <c r="L72" s="1" t="s">
        <v>265</v>
      </c>
      <c r="M72" s="3">
        <v>0.39</v>
      </c>
      <c r="N72" s="1" t="s">
        <v>34</v>
      </c>
      <c r="O72" s="1" t="s">
        <v>57</v>
      </c>
      <c r="P72" s="1" t="s">
        <v>226</v>
      </c>
      <c r="Q72" s="1" t="s">
        <v>266</v>
      </c>
      <c r="R72" s="1">
        <v>50613</v>
      </c>
      <c r="S72" s="1" t="str">
        <f t="shared" si="2"/>
        <v>June</v>
      </c>
      <c r="T72" s="8" t="s">
        <v>2861</v>
      </c>
      <c r="U72" s="8" t="str">
        <f t="shared" si="3"/>
        <v>January</v>
      </c>
      <c r="V72" s="5" t="s">
        <v>68</v>
      </c>
      <c r="W72" s="2">
        <v>-101.246</v>
      </c>
      <c r="X72" s="1">
        <v>14</v>
      </c>
      <c r="Y72" s="2">
        <v>100.99</v>
      </c>
      <c r="Z72" s="1">
        <v>86960</v>
      </c>
      <c r="AA72" s="2">
        <f>DataSheet!$E72-DataSheet!$D72</f>
        <v>7.05</v>
      </c>
      <c r="AB72" s="1" t="str" cm="1">
        <f t="array" ref="AB72">_xlfn.IFS(DataSheet!$O72="Central","Chris",DataSheet!$O72="East","Erin",DataSheet!$O72="South","Sam",DataSheet!$O72="West","William")</f>
        <v>Chris</v>
      </c>
    </row>
    <row r="73" spans="1:28" ht="15.75" customHeight="1">
      <c r="A73" s="1">
        <v>1828</v>
      </c>
      <c r="B73" s="1" t="s">
        <v>264</v>
      </c>
      <c r="C73" s="1" t="s">
        <v>52</v>
      </c>
      <c r="D73" s="6">
        <v>0.04</v>
      </c>
      <c r="E73" s="4">
        <v>20.95</v>
      </c>
      <c r="F73" s="4">
        <v>4</v>
      </c>
      <c r="G73" s="1" t="s">
        <v>42</v>
      </c>
      <c r="H73" s="1" t="s">
        <v>103</v>
      </c>
      <c r="I73" s="1" t="s">
        <v>44</v>
      </c>
      <c r="J73" s="1" t="s">
        <v>45</v>
      </c>
      <c r="K73" s="1" t="s">
        <v>82</v>
      </c>
      <c r="L73" s="1" t="s">
        <v>267</v>
      </c>
      <c r="M73" s="3">
        <v>0.6</v>
      </c>
      <c r="N73" s="1" t="s">
        <v>34</v>
      </c>
      <c r="O73" s="1" t="s">
        <v>57</v>
      </c>
      <c r="P73" s="1" t="s">
        <v>226</v>
      </c>
      <c r="Q73" s="1" t="s">
        <v>266</v>
      </c>
      <c r="R73" s="1">
        <v>50613</v>
      </c>
      <c r="S73" s="1" t="str">
        <f t="shared" si="2"/>
        <v>June</v>
      </c>
      <c r="T73" s="9" t="s">
        <v>2861</v>
      </c>
      <c r="U73" s="9" t="str">
        <f t="shared" si="3"/>
        <v>January</v>
      </c>
      <c r="V73" s="5" t="s">
        <v>210</v>
      </c>
      <c r="W73" s="2">
        <v>-1.88</v>
      </c>
      <c r="X73" s="1">
        <v>7</v>
      </c>
      <c r="Y73" s="2">
        <v>142.06</v>
      </c>
      <c r="Z73" s="1">
        <v>86960</v>
      </c>
      <c r="AA73" s="2">
        <f>DataSheet!$E73-DataSheet!$D73</f>
        <v>20.91</v>
      </c>
      <c r="AB73" s="1" t="str" cm="1">
        <f t="array" ref="AB73">_xlfn.IFS(DataSheet!$O73="Central","Chris",DataSheet!$O73="East","Erin",DataSheet!$O73="South","Sam",DataSheet!$O73="West","William")</f>
        <v>Chris</v>
      </c>
    </row>
    <row r="74" spans="1:28" ht="15.75" customHeight="1">
      <c r="A74" s="1">
        <v>1829</v>
      </c>
      <c r="B74" s="1" t="s">
        <v>268</v>
      </c>
      <c r="C74" s="1" t="s">
        <v>52</v>
      </c>
      <c r="D74" s="6">
        <v>0.05</v>
      </c>
      <c r="E74" s="4">
        <v>39.06</v>
      </c>
      <c r="F74" s="4">
        <v>10.55</v>
      </c>
      <c r="G74" s="1" t="s">
        <v>42</v>
      </c>
      <c r="H74" s="1" t="s">
        <v>103</v>
      </c>
      <c r="I74" s="1" t="s">
        <v>53</v>
      </c>
      <c r="J74" s="1" t="s">
        <v>81</v>
      </c>
      <c r="K74" s="1" t="s">
        <v>82</v>
      </c>
      <c r="L74" s="1" t="s">
        <v>269</v>
      </c>
      <c r="M74" s="3">
        <v>0.37</v>
      </c>
      <c r="N74" s="1" t="s">
        <v>34</v>
      </c>
      <c r="O74" s="1" t="s">
        <v>57</v>
      </c>
      <c r="P74" s="1" t="s">
        <v>226</v>
      </c>
      <c r="Q74" s="1" t="s">
        <v>270</v>
      </c>
      <c r="R74" s="1">
        <v>52402</v>
      </c>
      <c r="S74" s="1" t="str">
        <f t="shared" si="2"/>
        <v>June</v>
      </c>
      <c r="T74" s="8" t="s">
        <v>2861</v>
      </c>
      <c r="U74" s="8" t="str">
        <f t="shared" si="3"/>
        <v>January</v>
      </c>
      <c r="V74" s="5" t="s">
        <v>271</v>
      </c>
      <c r="W74" s="2">
        <v>250.98060000000001</v>
      </c>
      <c r="X74" s="1">
        <v>9</v>
      </c>
      <c r="Y74" s="2">
        <v>363.74</v>
      </c>
      <c r="Z74" s="1">
        <v>86960</v>
      </c>
      <c r="AA74" s="2">
        <f>DataSheet!$E74-DataSheet!$D74</f>
        <v>39.010000000000005</v>
      </c>
      <c r="AB74" s="1" t="str" cm="1">
        <f t="array" ref="AB74">_xlfn.IFS(DataSheet!$O74="Central","Chris",DataSheet!$O74="East","Erin",DataSheet!$O74="South","Sam",DataSheet!$O74="West","William")</f>
        <v>Chris</v>
      </c>
    </row>
    <row r="75" spans="1:28" ht="15.75" customHeight="1">
      <c r="A75" s="1">
        <v>1829</v>
      </c>
      <c r="B75" s="1" t="s">
        <v>268</v>
      </c>
      <c r="C75" s="1" t="s">
        <v>52</v>
      </c>
      <c r="D75" s="6">
        <v>0.04</v>
      </c>
      <c r="E75" s="4">
        <v>3.52</v>
      </c>
      <c r="F75" s="4">
        <v>6.83</v>
      </c>
      <c r="G75" s="1" t="s">
        <v>42</v>
      </c>
      <c r="H75" s="1" t="s">
        <v>103</v>
      </c>
      <c r="I75" s="1" t="s">
        <v>53</v>
      </c>
      <c r="J75" s="1" t="s">
        <v>81</v>
      </c>
      <c r="K75" s="1" t="s">
        <v>82</v>
      </c>
      <c r="L75" s="1" t="s">
        <v>272</v>
      </c>
      <c r="M75" s="3">
        <v>0.38</v>
      </c>
      <c r="N75" s="1" t="s">
        <v>34</v>
      </c>
      <c r="O75" s="1" t="s">
        <v>57</v>
      </c>
      <c r="P75" s="1" t="s">
        <v>226</v>
      </c>
      <c r="Q75" s="1" t="s">
        <v>270</v>
      </c>
      <c r="R75" s="1">
        <v>52402</v>
      </c>
      <c r="S75" s="1" t="str">
        <f t="shared" si="2"/>
        <v>June</v>
      </c>
      <c r="T75" s="9" t="s">
        <v>2861</v>
      </c>
      <c r="U75" s="9" t="str">
        <f t="shared" si="3"/>
        <v>January</v>
      </c>
      <c r="V75" s="5" t="s">
        <v>273</v>
      </c>
      <c r="W75" s="2">
        <v>-57.753</v>
      </c>
      <c r="X75" s="1">
        <v>4</v>
      </c>
      <c r="Y75" s="2">
        <v>15.93</v>
      </c>
      <c r="Z75" s="1">
        <v>86960</v>
      </c>
      <c r="AA75" s="2">
        <f>DataSheet!$E75-DataSheet!$D75</f>
        <v>3.48</v>
      </c>
      <c r="AB75" s="1" t="str" cm="1">
        <f t="array" ref="AB75">_xlfn.IFS(DataSheet!$O75="Central","Chris",DataSheet!$O75="East","Erin",DataSheet!$O75="South","Sam",DataSheet!$O75="West","William")</f>
        <v>Chris</v>
      </c>
    </row>
    <row r="76" spans="1:28" ht="15.75" customHeight="1">
      <c r="A76" s="1">
        <v>1829</v>
      </c>
      <c r="B76" s="1" t="s">
        <v>268</v>
      </c>
      <c r="C76" s="1" t="s">
        <v>52</v>
      </c>
      <c r="D76" s="6">
        <v>0.02</v>
      </c>
      <c r="E76" s="4">
        <v>15.51</v>
      </c>
      <c r="F76" s="4">
        <v>17.78</v>
      </c>
      <c r="G76" s="1" t="s">
        <v>42</v>
      </c>
      <c r="H76" s="1" t="s">
        <v>103</v>
      </c>
      <c r="I76" s="1" t="s">
        <v>53</v>
      </c>
      <c r="J76" s="1" t="s">
        <v>87</v>
      </c>
      <c r="K76" s="1" t="s">
        <v>82</v>
      </c>
      <c r="L76" s="1" t="s">
        <v>274</v>
      </c>
      <c r="M76" s="3">
        <v>0.59</v>
      </c>
      <c r="N76" s="1" t="s">
        <v>34</v>
      </c>
      <c r="O76" s="1" t="s">
        <v>57</v>
      </c>
      <c r="P76" s="1" t="s">
        <v>226</v>
      </c>
      <c r="Q76" s="1" t="s">
        <v>270</v>
      </c>
      <c r="R76" s="1">
        <v>52402</v>
      </c>
      <c r="S76" s="1" t="str">
        <f t="shared" si="2"/>
        <v>June</v>
      </c>
      <c r="T76" s="8" t="s">
        <v>2861</v>
      </c>
      <c r="U76" s="8" t="str">
        <f t="shared" si="3"/>
        <v>January</v>
      </c>
      <c r="V76" s="5" t="s">
        <v>271</v>
      </c>
      <c r="W76" s="2">
        <v>-47.97</v>
      </c>
      <c r="X76" s="1">
        <v>1</v>
      </c>
      <c r="Y76" s="2">
        <v>21.28</v>
      </c>
      <c r="Z76" s="1">
        <v>86960</v>
      </c>
      <c r="AA76" s="2">
        <f>DataSheet!$E76-DataSheet!$D76</f>
        <v>15.49</v>
      </c>
      <c r="AB76" s="1" t="str" cm="1">
        <f t="array" ref="AB76">_xlfn.IFS(DataSheet!$O76="Central","Chris",DataSheet!$O76="East","Erin",DataSheet!$O76="South","Sam",DataSheet!$O76="West","William")</f>
        <v>Chris</v>
      </c>
    </row>
    <row r="77" spans="1:28" ht="15.75" customHeight="1">
      <c r="A77" s="1">
        <v>2146</v>
      </c>
      <c r="B77" s="1" t="s">
        <v>275</v>
      </c>
      <c r="C77" s="1" t="s">
        <v>52</v>
      </c>
      <c r="D77" s="6">
        <v>0.05</v>
      </c>
      <c r="E77" s="4">
        <v>20.34</v>
      </c>
      <c r="F77" s="4">
        <v>35</v>
      </c>
      <c r="G77" s="1" t="s">
        <v>42</v>
      </c>
      <c r="H77" s="1" t="s">
        <v>103</v>
      </c>
      <c r="I77" s="1" t="s">
        <v>53</v>
      </c>
      <c r="J77" s="1" t="s">
        <v>87</v>
      </c>
      <c r="K77" s="1" t="s">
        <v>71</v>
      </c>
      <c r="L77" s="1" t="s">
        <v>276</v>
      </c>
      <c r="M77" s="3">
        <v>0.84</v>
      </c>
      <c r="N77" s="1" t="s">
        <v>34</v>
      </c>
      <c r="O77" s="1" t="s">
        <v>35</v>
      </c>
      <c r="P77" s="1" t="s">
        <v>256</v>
      </c>
      <c r="Q77" s="1" t="s">
        <v>277</v>
      </c>
      <c r="R77" s="1">
        <v>20151</v>
      </c>
      <c r="S77" s="1" t="str">
        <f t="shared" si="2"/>
        <v>June</v>
      </c>
      <c r="T77" s="9" t="s">
        <v>2861</v>
      </c>
      <c r="U77" s="9" t="str">
        <f t="shared" si="3"/>
        <v>January</v>
      </c>
      <c r="V77" s="5" t="s">
        <v>77</v>
      </c>
      <c r="W77" s="2">
        <v>52.776000000000003</v>
      </c>
      <c r="X77" s="1">
        <v>2</v>
      </c>
      <c r="Y77" s="2">
        <v>53.02</v>
      </c>
      <c r="Z77" s="1">
        <v>87071</v>
      </c>
      <c r="AA77" s="2">
        <f>DataSheet!$E77-DataSheet!$D77</f>
        <v>20.29</v>
      </c>
      <c r="AB77" s="1" t="str" cm="1">
        <f t="array" ref="AB77">_xlfn.IFS(DataSheet!$O77="Central","Chris",DataSheet!$O77="East","Erin",DataSheet!$O77="South","Sam",DataSheet!$O77="West","William")</f>
        <v>Sam</v>
      </c>
    </row>
    <row r="78" spans="1:28" ht="15.75" customHeight="1">
      <c r="A78" s="1">
        <v>211</v>
      </c>
      <c r="B78" s="1" t="s">
        <v>278</v>
      </c>
      <c r="C78" s="1" t="s">
        <v>126</v>
      </c>
      <c r="D78" s="6">
        <v>0.01</v>
      </c>
      <c r="E78" s="4">
        <v>10.06</v>
      </c>
      <c r="F78" s="4">
        <v>2.06</v>
      </c>
      <c r="G78" s="1" t="s">
        <v>42</v>
      </c>
      <c r="H78" s="1" t="s">
        <v>43</v>
      </c>
      <c r="I78" s="1" t="s">
        <v>53</v>
      </c>
      <c r="J78" s="1" t="s">
        <v>97</v>
      </c>
      <c r="K78" s="1" t="s">
        <v>55</v>
      </c>
      <c r="L78" s="1" t="s">
        <v>184</v>
      </c>
      <c r="M78" s="3">
        <v>0.39</v>
      </c>
      <c r="N78" s="1" t="s">
        <v>34</v>
      </c>
      <c r="O78" s="1" t="s">
        <v>121</v>
      </c>
      <c r="P78" s="1" t="s">
        <v>122</v>
      </c>
      <c r="Q78" s="1" t="s">
        <v>279</v>
      </c>
      <c r="R78" s="1">
        <v>13501</v>
      </c>
      <c r="S78" s="1" t="str">
        <f t="shared" si="2"/>
        <v>June</v>
      </c>
      <c r="T78" s="8" t="s">
        <v>2861</v>
      </c>
      <c r="U78" s="8" t="str">
        <f t="shared" si="3"/>
        <v>January</v>
      </c>
      <c r="V78" s="5" t="s">
        <v>186</v>
      </c>
      <c r="W78" s="2">
        <v>7.59</v>
      </c>
      <c r="X78" s="1">
        <v>2</v>
      </c>
      <c r="Y78" s="2">
        <v>21.2</v>
      </c>
      <c r="Z78" s="1">
        <v>85964</v>
      </c>
      <c r="AA78" s="2">
        <f>DataSheet!$E78-DataSheet!$D78</f>
        <v>10.050000000000001</v>
      </c>
      <c r="AB78" s="1" t="str" cm="1">
        <f t="array" ref="AB78">_xlfn.IFS(DataSheet!$O78="Central","Chris",DataSheet!$O78="East","Erin",DataSheet!$O78="South","Sam",DataSheet!$O78="West","William")</f>
        <v>Erin</v>
      </c>
    </row>
    <row r="79" spans="1:28" ht="15.75" customHeight="1">
      <c r="A79" s="1">
        <v>211</v>
      </c>
      <c r="B79" s="1" t="s">
        <v>278</v>
      </c>
      <c r="C79" s="1" t="s">
        <v>126</v>
      </c>
      <c r="D79" s="6">
        <v>0</v>
      </c>
      <c r="E79" s="4">
        <v>65.989999999999995</v>
      </c>
      <c r="F79" s="4">
        <v>5.92</v>
      </c>
      <c r="G79" s="1" t="s">
        <v>42</v>
      </c>
      <c r="H79" s="1" t="s">
        <v>43</v>
      </c>
      <c r="I79" s="1" t="s">
        <v>44</v>
      </c>
      <c r="J79" s="1" t="s">
        <v>145</v>
      </c>
      <c r="K79" s="1" t="s">
        <v>82</v>
      </c>
      <c r="L79" s="1" t="s">
        <v>280</v>
      </c>
      <c r="M79" s="3">
        <v>0.55000000000000004</v>
      </c>
      <c r="N79" s="1" t="s">
        <v>34</v>
      </c>
      <c r="O79" s="1" t="s">
        <v>121</v>
      </c>
      <c r="P79" s="1" t="s">
        <v>122</v>
      </c>
      <c r="Q79" s="1" t="s">
        <v>279</v>
      </c>
      <c r="R79" s="1">
        <v>13501</v>
      </c>
      <c r="S79" s="1" t="str">
        <f t="shared" si="2"/>
        <v>June</v>
      </c>
      <c r="T79" s="9" t="s">
        <v>2861</v>
      </c>
      <c r="U79" s="9" t="str">
        <f t="shared" si="3"/>
        <v>January</v>
      </c>
      <c r="V79" s="5" t="s">
        <v>186</v>
      </c>
      <c r="W79" s="2">
        <v>-107.98699999999999</v>
      </c>
      <c r="X79" s="1">
        <v>3</v>
      </c>
      <c r="Y79" s="2">
        <v>173.32</v>
      </c>
      <c r="Z79" s="1">
        <v>85964</v>
      </c>
      <c r="AA79" s="2">
        <f>DataSheet!$E79-DataSheet!$D79</f>
        <v>65.989999999999995</v>
      </c>
      <c r="AB79" s="1" t="str" cm="1">
        <f t="array" ref="AB79">_xlfn.IFS(DataSheet!$O79="Central","Chris",DataSheet!$O79="East","Erin",DataSheet!$O79="South","Sam",DataSheet!$O79="West","William")</f>
        <v>Erin</v>
      </c>
    </row>
    <row r="80" spans="1:28" ht="15.75" customHeight="1">
      <c r="A80" s="1">
        <v>3347</v>
      </c>
      <c r="B80" s="1" t="s">
        <v>281</v>
      </c>
      <c r="C80" s="1" t="s">
        <v>126</v>
      </c>
      <c r="D80" s="6">
        <v>7.0000000000000007E-2</v>
      </c>
      <c r="E80" s="4">
        <v>7.68</v>
      </c>
      <c r="F80" s="4">
        <v>6.16</v>
      </c>
      <c r="G80" s="1" t="s">
        <v>96</v>
      </c>
      <c r="H80" s="1" t="s">
        <v>43</v>
      </c>
      <c r="I80" s="1" t="s">
        <v>53</v>
      </c>
      <c r="J80" s="1" t="s">
        <v>81</v>
      </c>
      <c r="K80" s="1" t="s">
        <v>82</v>
      </c>
      <c r="L80" s="1" t="s">
        <v>282</v>
      </c>
      <c r="M80" s="3">
        <v>0.35</v>
      </c>
      <c r="N80" s="1" t="s">
        <v>34</v>
      </c>
      <c r="O80" s="1" t="s">
        <v>35</v>
      </c>
      <c r="P80" s="1" t="s">
        <v>133</v>
      </c>
      <c r="Q80" s="1" t="s">
        <v>283</v>
      </c>
      <c r="R80" s="1">
        <v>33411</v>
      </c>
      <c r="S80" s="1" t="str">
        <f t="shared" si="2"/>
        <v>June</v>
      </c>
      <c r="T80" s="8" t="s">
        <v>2861</v>
      </c>
      <c r="U80" s="8" t="str">
        <f t="shared" si="3"/>
        <v>January</v>
      </c>
      <c r="V80" s="5" t="s">
        <v>186</v>
      </c>
      <c r="W80" s="2">
        <v>125.9982</v>
      </c>
      <c r="X80" s="1">
        <v>1</v>
      </c>
      <c r="Y80" s="2">
        <v>22.13</v>
      </c>
      <c r="Z80" s="1">
        <v>89355</v>
      </c>
      <c r="AA80" s="2">
        <f>DataSheet!$E80-DataSheet!$D80</f>
        <v>7.6099999999999994</v>
      </c>
      <c r="AB80" s="1" t="str" cm="1">
        <f t="array" ref="AB80">_xlfn.IFS(DataSheet!$O80="Central","Chris",DataSheet!$O80="East","Erin",DataSheet!$O80="South","Sam",DataSheet!$O80="West","William")</f>
        <v>Sam</v>
      </c>
    </row>
    <row r="81" spans="1:28" ht="15.75" customHeight="1">
      <c r="A81" s="1">
        <v>3347</v>
      </c>
      <c r="B81" s="1" t="s">
        <v>281</v>
      </c>
      <c r="C81" s="1" t="s">
        <v>126</v>
      </c>
      <c r="D81" s="6">
        <v>0.05</v>
      </c>
      <c r="E81" s="4">
        <v>6.64</v>
      </c>
      <c r="F81" s="4">
        <v>4.95</v>
      </c>
      <c r="G81" s="1" t="s">
        <v>96</v>
      </c>
      <c r="H81" s="1" t="s">
        <v>43</v>
      </c>
      <c r="I81" s="1" t="s">
        <v>30</v>
      </c>
      <c r="J81" s="1" t="s">
        <v>136</v>
      </c>
      <c r="K81" s="1" t="s">
        <v>46</v>
      </c>
      <c r="L81" s="1" t="s">
        <v>284</v>
      </c>
      <c r="M81" s="3">
        <v>0.37</v>
      </c>
      <c r="N81" s="1" t="s">
        <v>34</v>
      </c>
      <c r="O81" s="1" t="s">
        <v>35</v>
      </c>
      <c r="P81" s="1" t="s">
        <v>133</v>
      </c>
      <c r="Q81" s="1" t="s">
        <v>283</v>
      </c>
      <c r="R81" s="1">
        <v>33411</v>
      </c>
      <c r="S81" s="1" t="str">
        <f t="shared" si="2"/>
        <v>June</v>
      </c>
      <c r="T81" s="9" t="s">
        <v>2861</v>
      </c>
      <c r="U81" s="9" t="str">
        <f t="shared" si="3"/>
        <v>January</v>
      </c>
      <c r="V81" s="5" t="s">
        <v>186</v>
      </c>
      <c r="W81" s="2">
        <v>-92.929199999999994</v>
      </c>
      <c r="X81" s="1">
        <v>5</v>
      </c>
      <c r="Y81" s="2">
        <v>34.17</v>
      </c>
      <c r="Z81" s="1">
        <v>89355</v>
      </c>
      <c r="AA81" s="2">
        <f>DataSheet!$E81-DataSheet!$D81</f>
        <v>6.59</v>
      </c>
      <c r="AB81" s="1" t="str" cm="1">
        <f t="array" ref="AB81">_xlfn.IFS(DataSheet!$O81="Central","Chris",DataSheet!$O81="East","Erin",DataSheet!$O81="South","Sam",DataSheet!$O81="West","William")</f>
        <v>Sam</v>
      </c>
    </row>
    <row r="82" spans="1:28" ht="15.75" customHeight="1">
      <c r="A82" s="1">
        <v>799</v>
      </c>
      <c r="B82" s="1" t="s">
        <v>285</v>
      </c>
      <c r="C82" s="1" t="s">
        <v>79</v>
      </c>
      <c r="D82" s="6">
        <v>0.01</v>
      </c>
      <c r="E82" s="4">
        <v>150.97999999999999</v>
      </c>
      <c r="F82" s="4">
        <v>30</v>
      </c>
      <c r="G82" s="1" t="s">
        <v>28</v>
      </c>
      <c r="H82" s="1" t="s">
        <v>43</v>
      </c>
      <c r="I82" s="1" t="s">
        <v>30</v>
      </c>
      <c r="J82" s="1" t="s">
        <v>119</v>
      </c>
      <c r="K82" s="1" t="s">
        <v>63</v>
      </c>
      <c r="L82" s="1" t="s">
        <v>286</v>
      </c>
      <c r="M82" s="3">
        <v>0.74</v>
      </c>
      <c r="N82" s="1" t="s">
        <v>34</v>
      </c>
      <c r="O82" s="1" t="s">
        <v>35</v>
      </c>
      <c r="P82" s="1" t="s">
        <v>287</v>
      </c>
      <c r="Q82" s="1" t="s">
        <v>288</v>
      </c>
      <c r="R82" s="1">
        <v>29915</v>
      </c>
      <c r="S82" s="1" t="str">
        <f t="shared" si="2"/>
        <v>June</v>
      </c>
      <c r="T82" s="8" t="s">
        <v>2861</v>
      </c>
      <c r="U82" s="8" t="str">
        <f t="shared" si="3"/>
        <v>January</v>
      </c>
      <c r="V82" s="5" t="s">
        <v>186</v>
      </c>
      <c r="W82" s="2">
        <v>131.38200000000001</v>
      </c>
      <c r="X82" s="1">
        <v>6</v>
      </c>
      <c r="Y82" s="2">
        <v>958.46</v>
      </c>
      <c r="Z82" s="1">
        <v>89909</v>
      </c>
      <c r="AA82" s="2">
        <f>DataSheet!$E82-DataSheet!$D82</f>
        <v>150.97</v>
      </c>
      <c r="AB82" s="1" t="str" cm="1">
        <f t="array" ref="AB82">_xlfn.IFS(DataSheet!$O82="Central","Chris",DataSheet!$O82="East","Erin",DataSheet!$O82="South","Sam",DataSheet!$O82="West","William")</f>
        <v>Sam</v>
      </c>
    </row>
    <row r="83" spans="1:28" ht="15.75" customHeight="1">
      <c r="A83" s="1">
        <v>799</v>
      </c>
      <c r="B83" s="1" t="s">
        <v>285</v>
      </c>
      <c r="C83" s="1" t="s">
        <v>79</v>
      </c>
      <c r="D83" s="6">
        <v>0.01</v>
      </c>
      <c r="E83" s="4">
        <v>28.28</v>
      </c>
      <c r="F83" s="4">
        <v>13.99</v>
      </c>
      <c r="G83" s="1" t="s">
        <v>96</v>
      </c>
      <c r="H83" s="1" t="s">
        <v>43</v>
      </c>
      <c r="I83" s="1" t="s">
        <v>53</v>
      </c>
      <c r="J83" s="1" t="s">
        <v>87</v>
      </c>
      <c r="K83" s="1" t="s">
        <v>154</v>
      </c>
      <c r="L83" s="1" t="s">
        <v>289</v>
      </c>
      <c r="M83" s="3">
        <v>0.57999999999999996</v>
      </c>
      <c r="N83" s="1" t="s">
        <v>34</v>
      </c>
      <c r="O83" s="1" t="s">
        <v>35</v>
      </c>
      <c r="P83" s="1" t="s">
        <v>287</v>
      </c>
      <c r="Q83" s="1" t="s">
        <v>288</v>
      </c>
      <c r="R83" s="1">
        <v>29915</v>
      </c>
      <c r="S83" s="1" t="str">
        <f t="shared" si="2"/>
        <v>June</v>
      </c>
      <c r="T83" s="9" t="s">
        <v>2861</v>
      </c>
      <c r="U83" s="9" t="str">
        <f t="shared" si="3"/>
        <v>January</v>
      </c>
      <c r="V83" s="5" t="s">
        <v>186</v>
      </c>
      <c r="W83" s="2">
        <v>-89.292000000000002</v>
      </c>
      <c r="X83" s="1">
        <v>12</v>
      </c>
      <c r="Y83" s="2">
        <v>368.84</v>
      </c>
      <c r="Z83" s="1">
        <v>89909</v>
      </c>
      <c r="AA83" s="2">
        <f>DataSheet!$E83-DataSheet!$D83</f>
        <v>28.27</v>
      </c>
      <c r="AB83" s="1" t="str" cm="1">
        <f t="array" ref="AB83">_xlfn.IFS(DataSheet!$O83="Central","Chris",DataSheet!$O83="East","Erin",DataSheet!$O83="South","Sam",DataSheet!$O83="West","William")</f>
        <v>Sam</v>
      </c>
    </row>
    <row r="84" spans="1:28" ht="15.75" customHeight="1">
      <c r="A84" s="1">
        <v>799</v>
      </c>
      <c r="B84" s="1" t="s">
        <v>285</v>
      </c>
      <c r="C84" s="1" t="s">
        <v>79</v>
      </c>
      <c r="D84" s="6">
        <v>0.03</v>
      </c>
      <c r="E84" s="4">
        <v>35.99</v>
      </c>
      <c r="F84" s="4">
        <v>1.1000000000000001</v>
      </c>
      <c r="G84" s="1" t="s">
        <v>42</v>
      </c>
      <c r="H84" s="1" t="s">
        <v>43</v>
      </c>
      <c r="I84" s="1" t="s">
        <v>44</v>
      </c>
      <c r="J84" s="1" t="s">
        <v>145</v>
      </c>
      <c r="K84" s="1" t="s">
        <v>82</v>
      </c>
      <c r="L84" s="1" t="s">
        <v>290</v>
      </c>
      <c r="M84" s="3">
        <v>0.55000000000000004</v>
      </c>
      <c r="N84" s="1" t="s">
        <v>34</v>
      </c>
      <c r="O84" s="1" t="s">
        <v>35</v>
      </c>
      <c r="P84" s="1" t="s">
        <v>287</v>
      </c>
      <c r="Q84" s="1" t="s">
        <v>288</v>
      </c>
      <c r="R84" s="1">
        <v>29915</v>
      </c>
      <c r="S84" s="1" t="str">
        <f t="shared" si="2"/>
        <v>June</v>
      </c>
      <c r="T84" s="8" t="s">
        <v>2861</v>
      </c>
      <c r="U84" s="8" t="str">
        <f t="shared" si="3"/>
        <v>January</v>
      </c>
      <c r="V84" s="5" t="s">
        <v>182</v>
      </c>
      <c r="W84" s="2">
        <v>-211.036</v>
      </c>
      <c r="X84" s="1">
        <v>1</v>
      </c>
      <c r="Y84" s="2">
        <v>30.86</v>
      </c>
      <c r="Z84" s="1">
        <v>89909</v>
      </c>
      <c r="AA84" s="2">
        <f>DataSheet!$E84-DataSheet!$D84</f>
        <v>35.96</v>
      </c>
      <c r="AB84" s="1" t="str" cm="1">
        <f t="array" ref="AB84">_xlfn.IFS(DataSheet!$O84="Central","Chris",DataSheet!$O84="East","Erin",DataSheet!$O84="South","Sam",DataSheet!$O84="West","William")</f>
        <v>Sam</v>
      </c>
    </row>
    <row r="85" spans="1:28" ht="15.75" customHeight="1">
      <c r="A85" s="1">
        <v>1950</v>
      </c>
      <c r="B85" s="1" t="s">
        <v>291</v>
      </c>
      <c r="C85" s="1" t="s">
        <v>79</v>
      </c>
      <c r="D85" s="6">
        <v>0.01</v>
      </c>
      <c r="E85" s="4">
        <v>6.68</v>
      </c>
      <c r="F85" s="4">
        <v>4.91</v>
      </c>
      <c r="G85" s="1" t="s">
        <v>42</v>
      </c>
      <c r="H85" s="1" t="s">
        <v>29</v>
      </c>
      <c r="I85" s="1" t="s">
        <v>53</v>
      </c>
      <c r="J85" s="1" t="s">
        <v>97</v>
      </c>
      <c r="K85" s="1" t="s">
        <v>82</v>
      </c>
      <c r="L85" s="1" t="s">
        <v>292</v>
      </c>
      <c r="M85" s="3">
        <v>0.37</v>
      </c>
      <c r="N85" s="1" t="s">
        <v>34</v>
      </c>
      <c r="O85" s="1" t="s">
        <v>65</v>
      </c>
      <c r="P85" s="1" t="s">
        <v>293</v>
      </c>
      <c r="Q85" s="1" t="s">
        <v>294</v>
      </c>
      <c r="R85" s="1">
        <v>59750</v>
      </c>
      <c r="S85" s="1" t="str">
        <f t="shared" si="2"/>
        <v>June</v>
      </c>
      <c r="T85" s="9" t="s">
        <v>2861</v>
      </c>
      <c r="U85" s="9" t="str">
        <f t="shared" si="3"/>
        <v>January</v>
      </c>
      <c r="V85" s="5" t="s">
        <v>186</v>
      </c>
      <c r="W85" s="2">
        <v>-15.48</v>
      </c>
      <c r="X85" s="1">
        <v>7</v>
      </c>
      <c r="Y85" s="2">
        <v>51.03</v>
      </c>
      <c r="Z85" s="1">
        <v>90414</v>
      </c>
      <c r="AA85" s="2">
        <f>DataSheet!$E85-DataSheet!$D85</f>
        <v>6.67</v>
      </c>
      <c r="AB85" s="1" t="str" cm="1">
        <f t="array" ref="AB85">_xlfn.IFS(DataSheet!$O85="Central","Chris",DataSheet!$O85="East","Erin",DataSheet!$O85="South","Sam",DataSheet!$O85="West","William")</f>
        <v>William</v>
      </c>
    </row>
    <row r="86" spans="1:28" ht="15.75" customHeight="1">
      <c r="A86" s="1">
        <v>2290</v>
      </c>
      <c r="B86" s="1" t="s">
        <v>295</v>
      </c>
      <c r="C86" s="1" t="s">
        <v>79</v>
      </c>
      <c r="D86" s="6">
        <v>0</v>
      </c>
      <c r="E86" s="4">
        <v>42.98</v>
      </c>
      <c r="F86" s="4">
        <v>4.62</v>
      </c>
      <c r="G86" s="1" t="s">
        <v>42</v>
      </c>
      <c r="H86" s="1" t="s">
        <v>80</v>
      </c>
      <c r="I86" s="1" t="s">
        <v>53</v>
      </c>
      <c r="J86" s="1" t="s">
        <v>104</v>
      </c>
      <c r="K86" s="1" t="s">
        <v>82</v>
      </c>
      <c r="L86" s="1" t="s">
        <v>296</v>
      </c>
      <c r="M86" s="3">
        <v>0.56000000000000005</v>
      </c>
      <c r="N86" s="1" t="s">
        <v>34</v>
      </c>
      <c r="O86" s="1" t="s">
        <v>57</v>
      </c>
      <c r="P86" s="1" t="s">
        <v>93</v>
      </c>
      <c r="Q86" s="1" t="s">
        <v>297</v>
      </c>
      <c r="R86" s="1">
        <v>55433</v>
      </c>
      <c r="S86" s="1" t="str">
        <f t="shared" si="2"/>
        <v>June</v>
      </c>
      <c r="T86" s="8" t="s">
        <v>2861</v>
      </c>
      <c r="U86" s="8" t="str">
        <f t="shared" si="3"/>
        <v>January</v>
      </c>
      <c r="V86" s="5" t="s">
        <v>186</v>
      </c>
      <c r="W86" s="2">
        <v>385.30290000000002</v>
      </c>
      <c r="X86" s="1">
        <v>12</v>
      </c>
      <c r="Y86" s="2">
        <v>558.41</v>
      </c>
      <c r="Z86" s="1">
        <v>88163</v>
      </c>
      <c r="AA86" s="2">
        <f>DataSheet!$E86-DataSheet!$D86</f>
        <v>42.98</v>
      </c>
      <c r="AB86" s="1" t="str" cm="1">
        <f t="array" ref="AB86">_xlfn.IFS(DataSheet!$O86="Central","Chris",DataSheet!$O86="East","Erin",DataSheet!$O86="South","Sam",DataSheet!$O86="West","William")</f>
        <v>Chris</v>
      </c>
    </row>
    <row r="87" spans="1:28" ht="15.75" customHeight="1">
      <c r="A87" s="1">
        <v>2290</v>
      </c>
      <c r="B87" s="1" t="s">
        <v>295</v>
      </c>
      <c r="C87" s="1" t="s">
        <v>79</v>
      </c>
      <c r="D87" s="6">
        <v>0.03</v>
      </c>
      <c r="E87" s="4">
        <v>21.78</v>
      </c>
      <c r="F87" s="4">
        <v>5.94</v>
      </c>
      <c r="G87" s="1" t="s">
        <v>42</v>
      </c>
      <c r="H87" s="1" t="s">
        <v>80</v>
      </c>
      <c r="I87" s="1" t="s">
        <v>53</v>
      </c>
      <c r="J87" s="1" t="s">
        <v>104</v>
      </c>
      <c r="K87" s="1" t="s">
        <v>154</v>
      </c>
      <c r="L87" s="1" t="s">
        <v>298</v>
      </c>
      <c r="M87" s="3">
        <v>0.5</v>
      </c>
      <c r="N87" s="1" t="s">
        <v>34</v>
      </c>
      <c r="O87" s="1" t="s">
        <v>57</v>
      </c>
      <c r="P87" s="1" t="s">
        <v>93</v>
      </c>
      <c r="Q87" s="1" t="s">
        <v>297</v>
      </c>
      <c r="R87" s="1">
        <v>55433</v>
      </c>
      <c r="S87" s="1" t="str">
        <f t="shared" si="2"/>
        <v>June</v>
      </c>
      <c r="T87" s="9" t="s">
        <v>2861</v>
      </c>
      <c r="U87" s="9" t="str">
        <f t="shared" si="3"/>
        <v>January</v>
      </c>
      <c r="V87" s="5" t="s">
        <v>186</v>
      </c>
      <c r="W87" s="2">
        <v>187.2</v>
      </c>
      <c r="X87" s="1">
        <v>13</v>
      </c>
      <c r="Y87" s="2">
        <v>290.22000000000003</v>
      </c>
      <c r="Z87" s="1">
        <v>88163</v>
      </c>
      <c r="AA87" s="2">
        <f>DataSheet!$E87-DataSheet!$D87</f>
        <v>21.75</v>
      </c>
      <c r="AB87" s="1" t="str" cm="1">
        <f t="array" ref="AB87">_xlfn.IFS(DataSheet!$O87="Central","Chris",DataSheet!$O87="East","Erin",DataSheet!$O87="South","Sam",DataSheet!$O87="West","William")</f>
        <v>Chris</v>
      </c>
    </row>
    <row r="88" spans="1:28" ht="15.75" customHeight="1">
      <c r="A88" s="1">
        <v>3285</v>
      </c>
      <c r="B88" s="1" t="s">
        <v>299</v>
      </c>
      <c r="C88" s="1" t="s">
        <v>79</v>
      </c>
      <c r="D88" s="6">
        <v>0.06</v>
      </c>
      <c r="E88" s="4">
        <v>1.7</v>
      </c>
      <c r="F88" s="4">
        <v>1.99</v>
      </c>
      <c r="G88" s="1" t="s">
        <v>42</v>
      </c>
      <c r="H88" s="1" t="s">
        <v>43</v>
      </c>
      <c r="I88" s="1" t="s">
        <v>44</v>
      </c>
      <c r="J88" s="1" t="s">
        <v>45</v>
      </c>
      <c r="K88" s="1" t="s">
        <v>46</v>
      </c>
      <c r="L88" s="1" t="s">
        <v>300</v>
      </c>
      <c r="M88" s="3">
        <v>0.51</v>
      </c>
      <c r="N88" s="1" t="s">
        <v>34</v>
      </c>
      <c r="O88" s="1" t="s">
        <v>35</v>
      </c>
      <c r="P88" s="1" t="s">
        <v>256</v>
      </c>
      <c r="Q88" s="1" t="s">
        <v>301</v>
      </c>
      <c r="R88" s="1">
        <v>20170</v>
      </c>
      <c r="S88" s="1" t="str">
        <f t="shared" si="2"/>
        <v>June</v>
      </c>
      <c r="T88" s="8" t="s">
        <v>2861</v>
      </c>
      <c r="U88" s="8" t="str">
        <f t="shared" si="3"/>
        <v>January</v>
      </c>
      <c r="V88" s="5" t="s">
        <v>182</v>
      </c>
      <c r="W88" s="2">
        <v>80.071200000000005</v>
      </c>
      <c r="X88" s="1">
        <v>7</v>
      </c>
      <c r="Y88" s="2">
        <v>12.15</v>
      </c>
      <c r="Z88" s="1">
        <v>90750</v>
      </c>
      <c r="AA88" s="2">
        <f>DataSheet!$E88-DataSheet!$D88</f>
        <v>1.64</v>
      </c>
      <c r="AB88" s="1" t="str" cm="1">
        <f t="array" ref="AB88">_xlfn.IFS(DataSheet!$O88="Central","Chris",DataSheet!$O88="East","Erin",DataSheet!$O88="South","Sam",DataSheet!$O88="West","William")</f>
        <v>Sam</v>
      </c>
    </row>
    <row r="89" spans="1:28" ht="15.75" customHeight="1">
      <c r="A89" s="1">
        <v>3285</v>
      </c>
      <c r="B89" s="1" t="s">
        <v>299</v>
      </c>
      <c r="C89" s="1" t="s">
        <v>79</v>
      </c>
      <c r="D89" s="6">
        <v>0.01</v>
      </c>
      <c r="E89" s="4">
        <v>30.98</v>
      </c>
      <c r="F89" s="4">
        <v>5.09</v>
      </c>
      <c r="G89" s="1" t="s">
        <v>42</v>
      </c>
      <c r="H89" s="1" t="s">
        <v>43</v>
      </c>
      <c r="I89" s="1" t="s">
        <v>53</v>
      </c>
      <c r="J89" s="1" t="s">
        <v>97</v>
      </c>
      <c r="K89" s="1" t="s">
        <v>82</v>
      </c>
      <c r="L89" s="1" t="s">
        <v>302</v>
      </c>
      <c r="M89" s="3">
        <v>0.4</v>
      </c>
      <c r="N89" s="1" t="s">
        <v>34</v>
      </c>
      <c r="O89" s="1" t="s">
        <v>35</v>
      </c>
      <c r="P89" s="1" t="s">
        <v>256</v>
      </c>
      <c r="Q89" s="1" t="s">
        <v>301</v>
      </c>
      <c r="R89" s="1">
        <v>20170</v>
      </c>
      <c r="S89" s="1" t="str">
        <f t="shared" si="2"/>
        <v>June</v>
      </c>
      <c r="T89" s="9" t="s">
        <v>2861</v>
      </c>
      <c r="U89" s="9" t="str">
        <f t="shared" si="3"/>
        <v>January</v>
      </c>
      <c r="V89" s="5" t="s">
        <v>186</v>
      </c>
      <c r="W89" s="2">
        <v>896.40599999999995</v>
      </c>
      <c r="X89" s="1">
        <v>9</v>
      </c>
      <c r="Y89" s="2">
        <v>288.42</v>
      </c>
      <c r="Z89" s="1">
        <v>90750</v>
      </c>
      <c r="AA89" s="2">
        <f>DataSheet!$E89-DataSheet!$D89</f>
        <v>30.97</v>
      </c>
      <c r="AB89" s="1" t="str" cm="1">
        <f t="array" ref="AB89">_xlfn.IFS(DataSheet!$O89="Central","Chris",DataSheet!$O89="East","Erin",DataSheet!$O89="South","Sam",DataSheet!$O89="West","William")</f>
        <v>Sam</v>
      </c>
    </row>
    <row r="90" spans="1:28" ht="15.75" customHeight="1">
      <c r="A90" s="1">
        <v>619</v>
      </c>
      <c r="B90" s="1" t="s">
        <v>303</v>
      </c>
      <c r="C90" s="1" t="s">
        <v>27</v>
      </c>
      <c r="D90" s="6">
        <v>0.03</v>
      </c>
      <c r="E90" s="4">
        <v>14.2</v>
      </c>
      <c r="F90" s="4">
        <v>5.3</v>
      </c>
      <c r="G90" s="1" t="s">
        <v>42</v>
      </c>
      <c r="H90" s="1" t="s">
        <v>43</v>
      </c>
      <c r="I90" s="1" t="s">
        <v>30</v>
      </c>
      <c r="J90" s="1" t="s">
        <v>136</v>
      </c>
      <c r="K90" s="1" t="s">
        <v>55</v>
      </c>
      <c r="L90" s="1" t="s">
        <v>304</v>
      </c>
      <c r="M90" s="3">
        <v>0.46</v>
      </c>
      <c r="N90" s="1" t="s">
        <v>34</v>
      </c>
      <c r="O90" s="1" t="s">
        <v>57</v>
      </c>
      <c r="P90" s="1" t="s">
        <v>305</v>
      </c>
      <c r="Q90" s="1" t="s">
        <v>306</v>
      </c>
      <c r="R90" s="1">
        <v>48195</v>
      </c>
      <c r="S90" s="1" t="str">
        <f t="shared" si="2"/>
        <v>July</v>
      </c>
      <c r="T90" s="8" t="s">
        <v>3143</v>
      </c>
      <c r="U90" s="8" t="str">
        <f t="shared" si="3"/>
        <v>January</v>
      </c>
      <c r="V90" s="5" t="s">
        <v>186</v>
      </c>
      <c r="W90" s="2">
        <v>107.02</v>
      </c>
      <c r="X90" s="1">
        <v>14</v>
      </c>
      <c r="Y90" s="2">
        <v>205.98</v>
      </c>
      <c r="Z90" s="1">
        <v>88196</v>
      </c>
      <c r="AA90" s="2">
        <f>DataSheet!$E90-DataSheet!$D90</f>
        <v>14.17</v>
      </c>
      <c r="AB90" s="1" t="str" cm="1">
        <f t="array" ref="AB90">_xlfn.IFS(DataSheet!$O90="Central","Chris",DataSheet!$O90="East","Erin",DataSheet!$O90="South","Sam",DataSheet!$O90="West","William")</f>
        <v>Chris</v>
      </c>
    </row>
    <row r="91" spans="1:28" ht="15.75" customHeight="1">
      <c r="A91" s="1">
        <v>3</v>
      </c>
      <c r="B91" s="1" t="s">
        <v>307</v>
      </c>
      <c r="C91" s="1" t="s">
        <v>41</v>
      </c>
      <c r="D91" s="6">
        <v>0.01</v>
      </c>
      <c r="E91" s="4">
        <v>2.84</v>
      </c>
      <c r="F91" s="4">
        <v>0.93</v>
      </c>
      <c r="G91" s="1" t="s">
        <v>96</v>
      </c>
      <c r="H91" s="1" t="s">
        <v>103</v>
      </c>
      <c r="I91" s="1" t="s">
        <v>53</v>
      </c>
      <c r="J91" s="1" t="s">
        <v>54</v>
      </c>
      <c r="K91" s="1" t="s">
        <v>55</v>
      </c>
      <c r="L91" s="1" t="s">
        <v>308</v>
      </c>
      <c r="M91" s="3">
        <v>0.54</v>
      </c>
      <c r="N91" s="1" t="s">
        <v>34</v>
      </c>
      <c r="O91" s="1" t="s">
        <v>65</v>
      </c>
      <c r="P91" s="1" t="s">
        <v>73</v>
      </c>
      <c r="Q91" s="1" t="s">
        <v>309</v>
      </c>
      <c r="R91" s="1">
        <v>98221</v>
      </c>
      <c r="S91" s="1" t="str">
        <f t="shared" si="2"/>
        <v>July</v>
      </c>
      <c r="T91" s="9" t="s">
        <v>3143</v>
      </c>
      <c r="U91" s="9" t="str">
        <f t="shared" si="3"/>
        <v>January</v>
      </c>
      <c r="V91" s="5" t="s">
        <v>186</v>
      </c>
      <c r="W91" s="2">
        <v>4.5599999999999996</v>
      </c>
      <c r="X91" s="1">
        <v>4</v>
      </c>
      <c r="Y91" s="2">
        <v>13.01</v>
      </c>
      <c r="Z91" s="1">
        <v>88522</v>
      </c>
      <c r="AA91" s="2">
        <f>DataSheet!$E91-DataSheet!$D91</f>
        <v>2.83</v>
      </c>
      <c r="AB91" s="1" t="str" cm="1">
        <f t="array" ref="AB91">_xlfn.IFS(DataSheet!$O91="Central","Chris",DataSheet!$O91="East","Erin",DataSheet!$O91="South","Sam",DataSheet!$O91="West","William")</f>
        <v>William</v>
      </c>
    </row>
    <row r="92" spans="1:28" ht="15.75" customHeight="1">
      <c r="A92" s="1">
        <v>651</v>
      </c>
      <c r="B92" s="1" t="s">
        <v>310</v>
      </c>
      <c r="C92" s="1" t="s">
        <v>41</v>
      </c>
      <c r="D92" s="6">
        <v>0.08</v>
      </c>
      <c r="E92" s="4">
        <v>15.99</v>
      </c>
      <c r="F92" s="4">
        <v>13.18</v>
      </c>
      <c r="G92" s="1" t="s">
        <v>42</v>
      </c>
      <c r="H92" s="1" t="s">
        <v>43</v>
      </c>
      <c r="I92" s="1" t="s">
        <v>53</v>
      </c>
      <c r="J92" s="1" t="s">
        <v>81</v>
      </c>
      <c r="K92" s="1" t="s">
        <v>82</v>
      </c>
      <c r="L92" s="1" t="s">
        <v>311</v>
      </c>
      <c r="M92" s="3">
        <v>0.37</v>
      </c>
      <c r="N92" s="1" t="s">
        <v>34</v>
      </c>
      <c r="O92" s="1" t="s">
        <v>65</v>
      </c>
      <c r="P92" s="1" t="s">
        <v>312</v>
      </c>
      <c r="Q92" s="1" t="s">
        <v>313</v>
      </c>
      <c r="R92" s="1">
        <v>89115</v>
      </c>
      <c r="S92" s="1" t="str">
        <f t="shared" si="2"/>
        <v>July</v>
      </c>
      <c r="T92" s="8" t="s">
        <v>3143</v>
      </c>
      <c r="U92" s="8" t="str">
        <f t="shared" si="3"/>
        <v>January</v>
      </c>
      <c r="V92" s="5" t="s">
        <v>186</v>
      </c>
      <c r="W92" s="2">
        <v>-246.92616000000001</v>
      </c>
      <c r="X92" s="1">
        <v>12</v>
      </c>
      <c r="Y92" s="2">
        <v>192.33</v>
      </c>
      <c r="Z92" s="1">
        <v>91575</v>
      </c>
      <c r="AA92" s="2">
        <f>DataSheet!$E92-DataSheet!$D92</f>
        <v>15.91</v>
      </c>
      <c r="AB92" s="1" t="str" cm="1">
        <f t="array" ref="AB92">_xlfn.IFS(DataSheet!$O92="Central","Chris",DataSheet!$O92="East","Erin",DataSheet!$O92="South","Sam",DataSheet!$O92="West","William")</f>
        <v>William</v>
      </c>
    </row>
    <row r="93" spans="1:28" ht="15.75" customHeight="1">
      <c r="A93" s="1">
        <v>2630</v>
      </c>
      <c r="B93" s="1" t="s">
        <v>218</v>
      </c>
      <c r="C93" s="1" t="s">
        <v>41</v>
      </c>
      <c r="D93" s="6">
        <v>7.0000000000000007E-2</v>
      </c>
      <c r="E93" s="4">
        <v>65.989999999999995</v>
      </c>
      <c r="F93" s="4">
        <v>5.99</v>
      </c>
      <c r="G93" s="1" t="s">
        <v>42</v>
      </c>
      <c r="H93" s="1" t="s">
        <v>29</v>
      </c>
      <c r="I93" s="1" t="s">
        <v>44</v>
      </c>
      <c r="J93" s="1" t="s">
        <v>145</v>
      </c>
      <c r="K93" s="1" t="s">
        <v>82</v>
      </c>
      <c r="L93" s="1" t="s">
        <v>314</v>
      </c>
      <c r="M93" s="3">
        <v>0.57999999999999996</v>
      </c>
      <c r="N93" s="1" t="s">
        <v>34</v>
      </c>
      <c r="O93" s="1" t="s">
        <v>57</v>
      </c>
      <c r="P93" s="1" t="s">
        <v>220</v>
      </c>
      <c r="Q93" s="1" t="s">
        <v>221</v>
      </c>
      <c r="R93" s="1">
        <v>73071</v>
      </c>
      <c r="S93" s="1" t="str">
        <f t="shared" si="2"/>
        <v>July</v>
      </c>
      <c r="T93" s="9" t="s">
        <v>3143</v>
      </c>
      <c r="U93" s="9" t="str">
        <f t="shared" si="3"/>
        <v>January</v>
      </c>
      <c r="V93" s="5" t="s">
        <v>186</v>
      </c>
      <c r="W93" s="2">
        <v>-139.18256</v>
      </c>
      <c r="X93" s="1">
        <v>3</v>
      </c>
      <c r="Y93" s="2">
        <v>165.71</v>
      </c>
      <c r="Z93" s="1">
        <v>85915</v>
      </c>
      <c r="AA93" s="2">
        <f>DataSheet!$E93-DataSheet!$D93</f>
        <v>65.92</v>
      </c>
      <c r="AB93" s="1" t="str" cm="1">
        <f t="array" ref="AB93">_xlfn.IFS(DataSheet!$O93="Central","Chris",DataSheet!$O93="East","Erin",DataSheet!$O93="South","Sam",DataSheet!$O93="West","William")</f>
        <v>Chris</v>
      </c>
    </row>
    <row r="94" spans="1:28" ht="15.75" customHeight="1">
      <c r="A94" s="1">
        <v>1781</v>
      </c>
      <c r="B94" s="1" t="s">
        <v>315</v>
      </c>
      <c r="C94" s="1" t="s">
        <v>52</v>
      </c>
      <c r="D94" s="6">
        <v>0.03</v>
      </c>
      <c r="E94" s="4">
        <v>5.08</v>
      </c>
      <c r="F94" s="4">
        <v>2.0299999999999998</v>
      </c>
      <c r="G94" s="1" t="s">
        <v>42</v>
      </c>
      <c r="H94" s="1" t="s">
        <v>80</v>
      </c>
      <c r="I94" s="1" t="s">
        <v>30</v>
      </c>
      <c r="J94" s="1" t="s">
        <v>136</v>
      </c>
      <c r="K94" s="1" t="s">
        <v>55</v>
      </c>
      <c r="L94" s="1" t="s">
        <v>316</v>
      </c>
      <c r="M94" s="3">
        <v>0.51</v>
      </c>
      <c r="N94" s="1" t="s">
        <v>34</v>
      </c>
      <c r="O94" s="1" t="s">
        <v>65</v>
      </c>
      <c r="P94" s="1" t="s">
        <v>99</v>
      </c>
      <c r="Q94" s="1" t="s">
        <v>317</v>
      </c>
      <c r="R94" s="1">
        <v>94070</v>
      </c>
      <c r="S94" s="1" t="str">
        <f t="shared" si="2"/>
        <v>July</v>
      </c>
      <c r="T94" s="8" t="s">
        <v>3143</v>
      </c>
      <c r="U94" s="8" t="str">
        <f t="shared" si="3"/>
        <v>January</v>
      </c>
      <c r="V94" s="5" t="s">
        <v>318</v>
      </c>
      <c r="W94" s="2">
        <v>15.1524</v>
      </c>
      <c r="X94" s="1">
        <v>4</v>
      </c>
      <c r="Y94" s="2">
        <v>21.96</v>
      </c>
      <c r="Z94" s="1">
        <v>89858</v>
      </c>
      <c r="AA94" s="2">
        <f>DataSheet!$E94-DataSheet!$D94</f>
        <v>5.05</v>
      </c>
      <c r="AB94" s="1" t="str" cm="1">
        <f t="array" ref="AB94">_xlfn.IFS(DataSheet!$O94="Central","Chris",DataSheet!$O94="East","Erin",DataSheet!$O94="South","Sam",DataSheet!$O94="West","William")</f>
        <v>William</v>
      </c>
    </row>
    <row r="95" spans="1:28" ht="15.75" customHeight="1">
      <c r="A95" s="1">
        <v>3123</v>
      </c>
      <c r="B95" s="1" t="s">
        <v>319</v>
      </c>
      <c r="C95" s="1" t="s">
        <v>52</v>
      </c>
      <c r="D95" s="6">
        <v>0.02</v>
      </c>
      <c r="E95" s="4">
        <v>7.1</v>
      </c>
      <c r="F95" s="4">
        <v>6.05</v>
      </c>
      <c r="G95" s="1" t="s">
        <v>42</v>
      </c>
      <c r="H95" s="1" t="s">
        <v>80</v>
      </c>
      <c r="I95" s="1" t="s">
        <v>53</v>
      </c>
      <c r="J95" s="1" t="s">
        <v>81</v>
      </c>
      <c r="K95" s="1" t="s">
        <v>82</v>
      </c>
      <c r="L95" s="1" t="s">
        <v>265</v>
      </c>
      <c r="M95" s="3">
        <v>0.39</v>
      </c>
      <c r="N95" s="1" t="s">
        <v>34</v>
      </c>
      <c r="O95" s="1" t="s">
        <v>57</v>
      </c>
      <c r="P95" s="1" t="s">
        <v>112</v>
      </c>
      <c r="Q95" s="1" t="s">
        <v>320</v>
      </c>
      <c r="R95" s="1">
        <v>60160</v>
      </c>
      <c r="S95" s="1" t="str">
        <f t="shared" si="2"/>
        <v>July</v>
      </c>
      <c r="T95" s="9" t="s">
        <v>3143</v>
      </c>
      <c r="U95" s="9" t="str">
        <f t="shared" si="3"/>
        <v>January</v>
      </c>
      <c r="V95" s="5" t="s">
        <v>117</v>
      </c>
      <c r="W95" s="2">
        <v>-48.875</v>
      </c>
      <c r="X95" s="1">
        <v>8</v>
      </c>
      <c r="Y95" s="2">
        <v>61.5</v>
      </c>
      <c r="Z95" s="1">
        <v>87287</v>
      </c>
      <c r="AA95" s="2">
        <f>DataSheet!$E95-DataSheet!$D95</f>
        <v>7.08</v>
      </c>
      <c r="AB95" s="1" t="str" cm="1">
        <f t="array" ref="AB95">_xlfn.IFS(DataSheet!$O95="Central","Chris",DataSheet!$O95="East","Erin",DataSheet!$O95="South","Sam",DataSheet!$O95="West","William")</f>
        <v>Chris</v>
      </c>
    </row>
    <row r="96" spans="1:28" ht="15.75" customHeight="1">
      <c r="A96" s="1">
        <v>3303</v>
      </c>
      <c r="B96" s="1" t="s">
        <v>321</v>
      </c>
      <c r="C96" s="1" t="s">
        <v>52</v>
      </c>
      <c r="D96" s="6">
        <v>0.04</v>
      </c>
      <c r="E96" s="4">
        <v>33.89</v>
      </c>
      <c r="F96" s="4">
        <v>5.0999999999999996</v>
      </c>
      <c r="G96" s="1" t="s">
        <v>42</v>
      </c>
      <c r="H96" s="1" t="s">
        <v>80</v>
      </c>
      <c r="I96" s="1" t="s">
        <v>53</v>
      </c>
      <c r="J96" s="1" t="s">
        <v>87</v>
      </c>
      <c r="K96" s="1" t="s">
        <v>82</v>
      </c>
      <c r="L96" s="1" t="s">
        <v>322</v>
      </c>
      <c r="M96" s="3">
        <v>0.6</v>
      </c>
      <c r="N96" s="1" t="s">
        <v>34</v>
      </c>
      <c r="O96" s="1" t="s">
        <v>35</v>
      </c>
      <c r="P96" s="1" t="s">
        <v>133</v>
      </c>
      <c r="Q96" s="1" t="s">
        <v>323</v>
      </c>
      <c r="R96" s="1">
        <v>33461</v>
      </c>
      <c r="S96" s="1" t="str">
        <f t="shared" si="2"/>
        <v>July</v>
      </c>
      <c r="T96" s="8" t="s">
        <v>3143</v>
      </c>
      <c r="U96" s="8" t="str">
        <f t="shared" si="3"/>
        <v>January</v>
      </c>
      <c r="V96" s="5" t="s">
        <v>318</v>
      </c>
      <c r="W96" s="2">
        <v>68.676000000000002</v>
      </c>
      <c r="X96" s="1">
        <v>6</v>
      </c>
      <c r="Y96" s="2">
        <v>200.64</v>
      </c>
      <c r="Z96" s="1">
        <v>87795</v>
      </c>
      <c r="AA96" s="2">
        <f>DataSheet!$E96-DataSheet!$D96</f>
        <v>33.85</v>
      </c>
      <c r="AB96" s="1" t="str" cm="1">
        <f t="array" ref="AB96">_xlfn.IFS(DataSheet!$O96="Central","Chris",DataSheet!$O96="East","Erin",DataSheet!$O96="South","Sam",DataSheet!$O96="West","William")</f>
        <v>Sam</v>
      </c>
    </row>
    <row r="97" spans="1:28" ht="15.75" customHeight="1">
      <c r="A97" s="1">
        <v>1367</v>
      </c>
      <c r="B97" s="1" t="s">
        <v>324</v>
      </c>
      <c r="C97" s="1" t="s">
        <v>126</v>
      </c>
      <c r="D97" s="6">
        <v>0.03</v>
      </c>
      <c r="E97" s="4">
        <v>73.98</v>
      </c>
      <c r="F97" s="4">
        <v>14.52</v>
      </c>
      <c r="G97" s="1" t="s">
        <v>42</v>
      </c>
      <c r="H97" s="1" t="s">
        <v>43</v>
      </c>
      <c r="I97" s="1" t="s">
        <v>44</v>
      </c>
      <c r="J97" s="1" t="s">
        <v>45</v>
      </c>
      <c r="K97" s="1" t="s">
        <v>82</v>
      </c>
      <c r="L97" s="1" t="s">
        <v>325</v>
      </c>
      <c r="M97" s="3">
        <v>0.65</v>
      </c>
      <c r="N97" s="1" t="s">
        <v>34</v>
      </c>
      <c r="O97" s="1" t="s">
        <v>57</v>
      </c>
      <c r="P97" s="1" t="s">
        <v>199</v>
      </c>
      <c r="Q97" s="1" t="s">
        <v>326</v>
      </c>
      <c r="R97" s="1">
        <v>79424</v>
      </c>
      <c r="S97" s="1" t="str">
        <f t="shared" si="2"/>
        <v>July</v>
      </c>
      <c r="T97" s="9" t="s">
        <v>3143</v>
      </c>
      <c r="U97" s="9" t="str">
        <f t="shared" si="3"/>
        <v>January</v>
      </c>
      <c r="V97" s="5" t="s">
        <v>77</v>
      </c>
      <c r="W97" s="2">
        <v>-326.23160000000001</v>
      </c>
      <c r="X97" s="1">
        <v>1</v>
      </c>
      <c r="Y97" s="2">
        <v>79.02</v>
      </c>
      <c r="Z97" s="1">
        <v>90513</v>
      </c>
      <c r="AA97" s="2">
        <f>DataSheet!$E97-DataSheet!$D97</f>
        <v>73.95</v>
      </c>
      <c r="AB97" s="1" t="str" cm="1">
        <f t="array" ref="AB97">_xlfn.IFS(DataSheet!$O97="Central","Chris",DataSheet!$O97="East","Erin",DataSheet!$O97="South","Sam",DataSheet!$O97="West","William")</f>
        <v>Chris</v>
      </c>
    </row>
    <row r="98" spans="1:28" ht="15.75" customHeight="1">
      <c r="A98" s="1">
        <v>1606</v>
      </c>
      <c r="B98" s="1" t="s">
        <v>327</v>
      </c>
      <c r="C98" s="1" t="s">
        <v>126</v>
      </c>
      <c r="D98" s="6">
        <v>0.05</v>
      </c>
      <c r="E98" s="4">
        <v>1.98</v>
      </c>
      <c r="F98" s="4">
        <v>4.7699999999999996</v>
      </c>
      <c r="G98" s="1" t="s">
        <v>42</v>
      </c>
      <c r="H98" s="1" t="s">
        <v>80</v>
      </c>
      <c r="I98" s="1" t="s">
        <v>53</v>
      </c>
      <c r="J98" s="1" t="s">
        <v>81</v>
      </c>
      <c r="K98" s="1" t="s">
        <v>82</v>
      </c>
      <c r="L98" s="1" t="s">
        <v>328</v>
      </c>
      <c r="M98" s="3">
        <v>0.4</v>
      </c>
      <c r="N98" s="1" t="s">
        <v>34</v>
      </c>
      <c r="O98" s="1" t="s">
        <v>121</v>
      </c>
      <c r="P98" s="1" t="s">
        <v>122</v>
      </c>
      <c r="Q98" s="1" t="s">
        <v>329</v>
      </c>
      <c r="R98" s="1">
        <v>11010</v>
      </c>
      <c r="S98" s="1" t="str">
        <f t="shared" si="2"/>
        <v>July</v>
      </c>
      <c r="T98" s="8" t="s">
        <v>3143</v>
      </c>
      <c r="U98" s="8" t="str">
        <f t="shared" si="3"/>
        <v>January</v>
      </c>
      <c r="V98" s="5" t="s">
        <v>186</v>
      </c>
      <c r="W98" s="2">
        <v>-14.359819999999999</v>
      </c>
      <c r="X98" s="1">
        <v>1</v>
      </c>
      <c r="Y98" s="2">
        <v>3.53</v>
      </c>
      <c r="Z98" s="1">
        <v>87993</v>
      </c>
      <c r="AA98" s="2">
        <f>DataSheet!$E98-DataSheet!$D98</f>
        <v>1.93</v>
      </c>
      <c r="AB98" s="1" t="str" cm="1">
        <f t="array" ref="AB98">_xlfn.IFS(DataSheet!$O98="Central","Chris",DataSheet!$O98="East","Erin",DataSheet!$O98="South","Sam",DataSheet!$O98="West","William")</f>
        <v>Erin</v>
      </c>
    </row>
    <row r="99" spans="1:28" ht="15.75" customHeight="1">
      <c r="A99" s="1">
        <v>1606</v>
      </c>
      <c r="B99" s="1" t="s">
        <v>327</v>
      </c>
      <c r="C99" s="1" t="s">
        <v>126</v>
      </c>
      <c r="D99" s="6">
        <v>7.0000000000000007E-2</v>
      </c>
      <c r="E99" s="4">
        <v>699.99</v>
      </c>
      <c r="F99" s="4">
        <v>24.49</v>
      </c>
      <c r="G99" s="1" t="s">
        <v>96</v>
      </c>
      <c r="H99" s="1" t="s">
        <v>80</v>
      </c>
      <c r="I99" s="1" t="s">
        <v>44</v>
      </c>
      <c r="J99" s="1" t="s">
        <v>70</v>
      </c>
      <c r="K99" s="1" t="s">
        <v>71</v>
      </c>
      <c r="L99" s="1" t="s">
        <v>330</v>
      </c>
      <c r="M99" s="3">
        <v>0.41</v>
      </c>
      <c r="N99" s="1" t="s">
        <v>34</v>
      </c>
      <c r="O99" s="1" t="s">
        <v>121</v>
      </c>
      <c r="P99" s="1" t="s">
        <v>122</v>
      </c>
      <c r="Q99" s="1" t="s">
        <v>329</v>
      </c>
      <c r="R99" s="1">
        <v>11010</v>
      </c>
      <c r="S99" s="1" t="str">
        <f t="shared" si="2"/>
        <v>July</v>
      </c>
      <c r="T99" s="9" t="s">
        <v>3143</v>
      </c>
      <c r="U99" s="9" t="str">
        <f t="shared" si="3"/>
        <v>January</v>
      </c>
      <c r="V99" s="5" t="s">
        <v>186</v>
      </c>
      <c r="W99" s="2">
        <v>-2870.2775999999999</v>
      </c>
      <c r="X99" s="1">
        <v>1</v>
      </c>
      <c r="Y99" s="2">
        <v>706.56</v>
      </c>
      <c r="Z99" s="1">
        <v>87993</v>
      </c>
      <c r="AA99" s="2">
        <f>DataSheet!$E99-DataSheet!$D99</f>
        <v>699.92</v>
      </c>
      <c r="AB99" s="1" t="str" cm="1">
        <f t="array" ref="AB99">_xlfn.IFS(DataSheet!$O99="Central","Chris",DataSheet!$O99="East","Erin",DataSheet!$O99="South","Sam",DataSheet!$O99="West","William")</f>
        <v>Erin</v>
      </c>
    </row>
    <row r="100" spans="1:28" ht="15.75" customHeight="1">
      <c r="A100" s="1">
        <v>1606</v>
      </c>
      <c r="B100" s="1" t="s">
        <v>327</v>
      </c>
      <c r="C100" s="1" t="s">
        <v>126</v>
      </c>
      <c r="D100" s="6">
        <v>7.0000000000000007E-2</v>
      </c>
      <c r="E100" s="4">
        <v>6783.02</v>
      </c>
      <c r="F100" s="4">
        <v>24.49</v>
      </c>
      <c r="G100" s="1" t="s">
        <v>42</v>
      </c>
      <c r="H100" s="1" t="s">
        <v>80</v>
      </c>
      <c r="I100" s="1" t="s">
        <v>44</v>
      </c>
      <c r="J100" s="1" t="s">
        <v>62</v>
      </c>
      <c r="K100" s="1" t="s">
        <v>71</v>
      </c>
      <c r="L100" s="1" t="s">
        <v>331</v>
      </c>
      <c r="M100" s="3">
        <v>0.39</v>
      </c>
      <c r="N100" s="1" t="s">
        <v>34</v>
      </c>
      <c r="O100" s="1" t="s">
        <v>121</v>
      </c>
      <c r="P100" s="1" t="s">
        <v>122</v>
      </c>
      <c r="Q100" s="1" t="s">
        <v>329</v>
      </c>
      <c r="R100" s="1">
        <v>11010</v>
      </c>
      <c r="S100" s="1" t="str">
        <f t="shared" si="2"/>
        <v>July</v>
      </c>
      <c r="T100" s="8" t="s">
        <v>3143</v>
      </c>
      <c r="U100" s="8" t="str">
        <f t="shared" si="3"/>
        <v>January</v>
      </c>
      <c r="V100" s="5" t="s">
        <v>186</v>
      </c>
      <c r="W100" s="2">
        <v>77.983599999999996</v>
      </c>
      <c r="X100" s="1">
        <v>2</v>
      </c>
      <c r="Y100" s="2">
        <v>13121.07</v>
      </c>
      <c r="Z100" s="1">
        <v>87993</v>
      </c>
      <c r="AA100" s="2">
        <f>DataSheet!$E100-DataSheet!$D100</f>
        <v>6782.9500000000007</v>
      </c>
      <c r="AB100" s="1" t="str" cm="1">
        <f t="array" ref="AB100">_xlfn.IFS(DataSheet!$O100="Central","Chris",DataSheet!$O100="East","Erin",DataSheet!$O100="South","Sam",DataSheet!$O100="West","William")</f>
        <v>Erin</v>
      </c>
    </row>
    <row r="101" spans="1:28" ht="15.75" customHeight="1">
      <c r="A101" s="1">
        <v>3076</v>
      </c>
      <c r="B101" s="1" t="s">
        <v>332</v>
      </c>
      <c r="C101" s="1" t="s">
        <v>126</v>
      </c>
      <c r="D101" s="6">
        <v>0</v>
      </c>
      <c r="E101" s="4">
        <v>137.47999999999999</v>
      </c>
      <c r="F101" s="4">
        <v>32.18</v>
      </c>
      <c r="G101" s="1" t="s">
        <v>28</v>
      </c>
      <c r="H101" s="1" t="s">
        <v>29</v>
      </c>
      <c r="I101" s="1" t="s">
        <v>30</v>
      </c>
      <c r="J101" s="1" t="s">
        <v>127</v>
      </c>
      <c r="K101" s="1" t="s">
        <v>32</v>
      </c>
      <c r="L101" s="1" t="s">
        <v>333</v>
      </c>
      <c r="M101" s="3">
        <v>0.78</v>
      </c>
      <c r="N101" s="1" t="s">
        <v>34</v>
      </c>
      <c r="O101" s="1" t="s">
        <v>121</v>
      </c>
      <c r="P101" s="1" t="s">
        <v>334</v>
      </c>
      <c r="Q101" s="1" t="s">
        <v>335</v>
      </c>
      <c r="R101" s="1">
        <v>44224</v>
      </c>
      <c r="S101" s="1" t="str">
        <f t="shared" si="2"/>
        <v>July</v>
      </c>
      <c r="T101" s="9" t="s">
        <v>3143</v>
      </c>
      <c r="U101" s="9" t="str">
        <f t="shared" si="3"/>
        <v>January</v>
      </c>
      <c r="V101" s="5" t="s">
        <v>186</v>
      </c>
      <c r="W101" s="2">
        <v>-203.27</v>
      </c>
      <c r="X101" s="1">
        <v>2</v>
      </c>
      <c r="Y101" s="2">
        <v>296.75</v>
      </c>
      <c r="Z101" s="1">
        <v>88241</v>
      </c>
      <c r="AA101" s="2">
        <f>DataSheet!$E101-DataSheet!$D101</f>
        <v>137.47999999999999</v>
      </c>
      <c r="AB101" s="1" t="str" cm="1">
        <f t="array" ref="AB101">_xlfn.IFS(DataSheet!$O101="Central","Chris",DataSheet!$O101="East","Erin",DataSheet!$O101="South","Sam",DataSheet!$O101="West","William")</f>
        <v>Erin</v>
      </c>
    </row>
    <row r="102" spans="1:28" ht="15.75" customHeight="1">
      <c r="A102" s="1">
        <v>3079</v>
      </c>
      <c r="B102" s="1" t="s">
        <v>336</v>
      </c>
      <c r="C102" s="1" t="s">
        <v>126</v>
      </c>
      <c r="D102" s="6">
        <v>0</v>
      </c>
      <c r="E102" s="4">
        <v>137.47999999999999</v>
      </c>
      <c r="F102" s="4">
        <v>32.18</v>
      </c>
      <c r="G102" s="1" t="s">
        <v>28</v>
      </c>
      <c r="H102" s="1" t="s">
        <v>29</v>
      </c>
      <c r="I102" s="1" t="s">
        <v>30</v>
      </c>
      <c r="J102" s="1" t="s">
        <v>127</v>
      </c>
      <c r="K102" s="1" t="s">
        <v>32</v>
      </c>
      <c r="L102" s="1" t="s">
        <v>333</v>
      </c>
      <c r="M102" s="3">
        <v>0.78</v>
      </c>
      <c r="N102" s="1" t="s">
        <v>34</v>
      </c>
      <c r="O102" s="1" t="s">
        <v>121</v>
      </c>
      <c r="P102" s="1" t="s">
        <v>337</v>
      </c>
      <c r="Q102" s="1" t="s">
        <v>338</v>
      </c>
      <c r="R102" s="1">
        <v>19112</v>
      </c>
      <c r="S102" s="1" t="str">
        <f t="shared" si="2"/>
        <v>July</v>
      </c>
      <c r="T102" s="8" t="s">
        <v>3143</v>
      </c>
      <c r="U102" s="8" t="str">
        <f t="shared" si="3"/>
        <v>January</v>
      </c>
      <c r="V102" s="5" t="s">
        <v>186</v>
      </c>
      <c r="W102" s="2">
        <v>-203.27</v>
      </c>
      <c r="X102" s="1">
        <v>10</v>
      </c>
      <c r="Y102" s="2">
        <v>1483.76</v>
      </c>
      <c r="Z102" s="1">
        <v>12480</v>
      </c>
      <c r="AA102" s="2">
        <f>DataSheet!$E102-DataSheet!$D102</f>
        <v>137.47999999999999</v>
      </c>
      <c r="AB102" s="1" t="str" cm="1">
        <f t="array" ref="AB102">_xlfn.IFS(DataSheet!$O102="Central","Chris",DataSheet!$O102="East","Erin",DataSheet!$O102="South","Sam",DataSheet!$O102="West","William")</f>
        <v>Erin</v>
      </c>
    </row>
    <row r="103" spans="1:28" ht="15.75" customHeight="1">
      <c r="A103" s="1">
        <v>2868</v>
      </c>
      <c r="B103" s="1" t="s">
        <v>339</v>
      </c>
      <c r="C103" s="1" t="s">
        <v>41</v>
      </c>
      <c r="D103" s="6">
        <v>0.03</v>
      </c>
      <c r="E103" s="4">
        <v>896.99</v>
      </c>
      <c r="F103" s="4">
        <v>19.989999999999998</v>
      </c>
      <c r="G103" s="1" t="s">
        <v>42</v>
      </c>
      <c r="H103" s="1" t="s">
        <v>103</v>
      </c>
      <c r="I103" s="1" t="s">
        <v>53</v>
      </c>
      <c r="J103" s="1" t="s">
        <v>81</v>
      </c>
      <c r="K103" s="1" t="s">
        <v>82</v>
      </c>
      <c r="L103" s="1" t="s">
        <v>340</v>
      </c>
      <c r="M103" s="3">
        <v>0.38</v>
      </c>
      <c r="N103" s="1" t="s">
        <v>34</v>
      </c>
      <c r="O103" s="1" t="s">
        <v>65</v>
      </c>
      <c r="P103" s="1" t="s">
        <v>73</v>
      </c>
      <c r="Q103" s="1" t="s">
        <v>341</v>
      </c>
      <c r="R103" s="1">
        <v>98026</v>
      </c>
      <c r="S103" s="1" t="str">
        <f t="shared" si="2"/>
        <v>August</v>
      </c>
      <c r="T103" s="9" t="s">
        <v>3205</v>
      </c>
      <c r="U103" s="9" t="str">
        <f t="shared" si="3"/>
        <v>January</v>
      </c>
      <c r="V103" s="5" t="s">
        <v>77</v>
      </c>
      <c r="W103" s="2">
        <v>3602.1311999999998</v>
      </c>
      <c r="X103" s="1">
        <v>6</v>
      </c>
      <c r="Y103" s="2">
        <v>5220.4799999999996</v>
      </c>
      <c r="Z103" s="1">
        <v>85826</v>
      </c>
      <c r="AA103" s="2">
        <f>DataSheet!$E103-DataSheet!$D103</f>
        <v>896.96</v>
      </c>
      <c r="AB103" s="1" t="str" cm="1">
        <f t="array" ref="AB103">_xlfn.IFS(DataSheet!$O103="Central","Chris",DataSheet!$O103="East","Erin",DataSheet!$O103="South","Sam",DataSheet!$O103="West","William")</f>
        <v>William</v>
      </c>
    </row>
    <row r="104" spans="1:28" ht="15.75" customHeight="1">
      <c r="A104" s="1">
        <v>2908</v>
      </c>
      <c r="B104" s="1" t="s">
        <v>342</v>
      </c>
      <c r="C104" s="1" t="s">
        <v>41</v>
      </c>
      <c r="D104" s="6">
        <v>7.0000000000000007E-2</v>
      </c>
      <c r="E104" s="4">
        <v>4.13</v>
      </c>
      <c r="F104" s="4">
        <v>0.99</v>
      </c>
      <c r="G104" s="1" t="s">
        <v>42</v>
      </c>
      <c r="H104" s="1" t="s">
        <v>80</v>
      </c>
      <c r="I104" s="1" t="s">
        <v>53</v>
      </c>
      <c r="J104" s="1" t="s">
        <v>162</v>
      </c>
      <c r="K104" s="1" t="s">
        <v>82</v>
      </c>
      <c r="L104" s="1" t="s">
        <v>343</v>
      </c>
      <c r="M104" s="3">
        <v>0.39</v>
      </c>
      <c r="N104" s="1" t="s">
        <v>34</v>
      </c>
      <c r="O104" s="1" t="s">
        <v>121</v>
      </c>
      <c r="P104" s="1" t="s">
        <v>334</v>
      </c>
      <c r="Q104" s="1" t="s">
        <v>344</v>
      </c>
      <c r="R104" s="1">
        <v>44125</v>
      </c>
      <c r="S104" s="1" t="str">
        <f t="shared" si="2"/>
        <v>August</v>
      </c>
      <c r="T104" s="8" t="s">
        <v>3205</v>
      </c>
      <c r="U104" s="8" t="str">
        <f t="shared" si="3"/>
        <v>January</v>
      </c>
      <c r="V104" s="5" t="s">
        <v>186</v>
      </c>
      <c r="W104" s="2">
        <v>10.959199999999999</v>
      </c>
      <c r="X104" s="1">
        <v>4</v>
      </c>
      <c r="Y104" s="2">
        <v>16.07</v>
      </c>
      <c r="Z104" s="1">
        <v>88156</v>
      </c>
      <c r="AA104" s="2">
        <f>DataSheet!$E104-DataSheet!$D104</f>
        <v>4.0599999999999996</v>
      </c>
      <c r="AB104" s="1" t="str" cm="1">
        <f t="array" ref="AB104">_xlfn.IFS(DataSheet!$O104="Central","Chris",DataSheet!$O104="East","Erin",DataSheet!$O104="South","Sam",DataSheet!$O104="West","William")</f>
        <v>Erin</v>
      </c>
    </row>
    <row r="105" spans="1:28" ht="15.75" customHeight="1">
      <c r="A105" s="1">
        <v>2908</v>
      </c>
      <c r="B105" s="1" t="s">
        <v>342</v>
      </c>
      <c r="C105" s="1" t="s">
        <v>41</v>
      </c>
      <c r="D105" s="6">
        <v>0.03</v>
      </c>
      <c r="E105" s="4">
        <v>22.72</v>
      </c>
      <c r="F105" s="4">
        <v>8.99</v>
      </c>
      <c r="G105" s="1" t="s">
        <v>42</v>
      </c>
      <c r="H105" s="1" t="s">
        <v>80</v>
      </c>
      <c r="I105" s="1" t="s">
        <v>30</v>
      </c>
      <c r="J105" s="1" t="s">
        <v>136</v>
      </c>
      <c r="K105" s="1" t="s">
        <v>46</v>
      </c>
      <c r="L105" s="1" t="s">
        <v>345</v>
      </c>
      <c r="M105" s="3">
        <v>0.44</v>
      </c>
      <c r="N105" s="1" t="s">
        <v>34</v>
      </c>
      <c r="O105" s="1" t="s">
        <v>121</v>
      </c>
      <c r="P105" s="1" t="s">
        <v>334</v>
      </c>
      <c r="Q105" s="1" t="s">
        <v>344</v>
      </c>
      <c r="R105" s="1">
        <v>44125</v>
      </c>
      <c r="S105" s="1" t="str">
        <f t="shared" si="2"/>
        <v>August</v>
      </c>
      <c r="T105" s="9" t="s">
        <v>3205</v>
      </c>
      <c r="U105" s="9" t="str">
        <f t="shared" si="3"/>
        <v>January</v>
      </c>
      <c r="V105" s="5" t="s">
        <v>186</v>
      </c>
      <c r="W105" s="2">
        <v>17.429400000000001</v>
      </c>
      <c r="X105" s="1">
        <v>1</v>
      </c>
      <c r="Y105" s="2">
        <v>25.26</v>
      </c>
      <c r="Z105" s="1">
        <v>88156</v>
      </c>
      <c r="AA105" s="2">
        <f>DataSheet!$E105-DataSheet!$D105</f>
        <v>22.689999999999998</v>
      </c>
      <c r="AB105" s="1" t="str" cm="1">
        <f t="array" ref="AB105">_xlfn.IFS(DataSheet!$O105="Central","Chris",DataSheet!$O105="East","Erin",DataSheet!$O105="South","Sam",DataSheet!$O105="West","William")</f>
        <v>Erin</v>
      </c>
    </row>
    <row r="106" spans="1:28" ht="15.75" customHeight="1">
      <c r="A106" s="1">
        <v>2508</v>
      </c>
      <c r="B106" s="1" t="s">
        <v>346</v>
      </c>
      <c r="C106" s="1" t="s">
        <v>52</v>
      </c>
      <c r="D106" s="6">
        <v>0.02</v>
      </c>
      <c r="E106" s="4">
        <v>5.81</v>
      </c>
      <c r="F106" s="4">
        <v>8.49</v>
      </c>
      <c r="G106" s="1" t="s">
        <v>42</v>
      </c>
      <c r="H106" s="1" t="s">
        <v>80</v>
      </c>
      <c r="I106" s="1" t="s">
        <v>53</v>
      </c>
      <c r="J106" s="1" t="s">
        <v>81</v>
      </c>
      <c r="K106" s="1" t="s">
        <v>82</v>
      </c>
      <c r="L106" s="1" t="s">
        <v>347</v>
      </c>
      <c r="M106" s="3">
        <v>0.39</v>
      </c>
      <c r="N106" s="1" t="s">
        <v>34</v>
      </c>
      <c r="O106" s="1" t="s">
        <v>121</v>
      </c>
      <c r="P106" s="1" t="s">
        <v>348</v>
      </c>
      <c r="Q106" s="1" t="s">
        <v>349</v>
      </c>
      <c r="R106" s="1">
        <v>4073</v>
      </c>
      <c r="S106" s="1" t="str">
        <f t="shared" si="2"/>
        <v>August</v>
      </c>
      <c r="T106" s="8" t="s">
        <v>3205</v>
      </c>
      <c r="U106" s="8" t="str">
        <f t="shared" si="3"/>
        <v>January</v>
      </c>
      <c r="V106" s="5" t="s">
        <v>318</v>
      </c>
      <c r="W106" s="2">
        <v>-137.494</v>
      </c>
      <c r="X106" s="1">
        <v>7</v>
      </c>
      <c r="Y106" s="2">
        <v>42.44</v>
      </c>
      <c r="Z106" s="1">
        <v>87031</v>
      </c>
      <c r="AA106" s="2">
        <f>DataSheet!$E106-DataSheet!$D106</f>
        <v>5.79</v>
      </c>
      <c r="AB106" s="1" t="str" cm="1">
        <f t="array" ref="AB106">_xlfn.IFS(DataSheet!$O106="Central","Chris",DataSheet!$O106="East","Erin",DataSheet!$O106="South","Sam",DataSheet!$O106="West","William")</f>
        <v>Erin</v>
      </c>
    </row>
    <row r="107" spans="1:28" ht="15.75" customHeight="1">
      <c r="A107" s="1">
        <v>2099</v>
      </c>
      <c r="B107" s="1" t="s">
        <v>350</v>
      </c>
      <c r="C107" s="1" t="s">
        <v>79</v>
      </c>
      <c r="D107" s="6">
        <v>7.0000000000000007E-2</v>
      </c>
      <c r="E107" s="4">
        <v>14.56</v>
      </c>
      <c r="F107" s="4">
        <v>3.5</v>
      </c>
      <c r="G107" s="1" t="s">
        <v>42</v>
      </c>
      <c r="H107" s="1" t="s">
        <v>80</v>
      </c>
      <c r="I107" s="1" t="s">
        <v>53</v>
      </c>
      <c r="J107" s="1" t="s">
        <v>104</v>
      </c>
      <c r="K107" s="1" t="s">
        <v>82</v>
      </c>
      <c r="L107" s="1" t="s">
        <v>351</v>
      </c>
      <c r="M107" s="3">
        <v>0.57999999999999996</v>
      </c>
      <c r="N107" s="1" t="s">
        <v>34</v>
      </c>
      <c r="O107" s="1" t="s">
        <v>35</v>
      </c>
      <c r="P107" s="1" t="s">
        <v>287</v>
      </c>
      <c r="Q107" s="1" t="s">
        <v>352</v>
      </c>
      <c r="R107" s="1">
        <v>29577</v>
      </c>
      <c r="S107" s="1" t="str">
        <f t="shared" si="2"/>
        <v>August</v>
      </c>
      <c r="T107" s="9" t="s">
        <v>3205</v>
      </c>
      <c r="U107" s="9" t="str">
        <f t="shared" si="3"/>
        <v>January</v>
      </c>
      <c r="V107" s="5" t="s">
        <v>117</v>
      </c>
      <c r="W107" s="2">
        <v>-45.527999999999999</v>
      </c>
      <c r="X107" s="1">
        <v>6</v>
      </c>
      <c r="Y107" s="2">
        <v>84.59</v>
      </c>
      <c r="Z107" s="1">
        <v>87888</v>
      </c>
      <c r="AA107" s="2">
        <f>DataSheet!$E107-DataSheet!$D107</f>
        <v>14.49</v>
      </c>
      <c r="AB107" s="1" t="str" cm="1">
        <f t="array" ref="AB107">_xlfn.IFS(DataSheet!$O107="Central","Chris",DataSheet!$O107="East","Erin",DataSheet!$O107="South","Sam",DataSheet!$O107="West","William")</f>
        <v>Sam</v>
      </c>
    </row>
    <row r="108" spans="1:28" ht="15.75" customHeight="1">
      <c r="A108" s="1">
        <v>806</v>
      </c>
      <c r="B108" s="1" t="s">
        <v>353</v>
      </c>
      <c r="C108" s="1" t="s">
        <v>27</v>
      </c>
      <c r="D108" s="6">
        <v>0.06</v>
      </c>
      <c r="E108" s="4">
        <v>179.99</v>
      </c>
      <c r="F108" s="4">
        <v>13.99</v>
      </c>
      <c r="G108" s="1" t="s">
        <v>96</v>
      </c>
      <c r="H108" s="1" t="s">
        <v>29</v>
      </c>
      <c r="I108" s="1" t="s">
        <v>44</v>
      </c>
      <c r="J108" s="1" t="s">
        <v>145</v>
      </c>
      <c r="K108" s="1" t="s">
        <v>154</v>
      </c>
      <c r="L108" s="1" t="s">
        <v>354</v>
      </c>
      <c r="M108" s="3">
        <v>0.56999999999999995</v>
      </c>
      <c r="N108" s="1" t="s">
        <v>34</v>
      </c>
      <c r="O108" s="1" t="s">
        <v>35</v>
      </c>
      <c r="P108" s="1" t="s">
        <v>133</v>
      </c>
      <c r="Q108" s="1" t="s">
        <v>138</v>
      </c>
      <c r="R108" s="1">
        <v>33132</v>
      </c>
      <c r="S108" s="1" t="str">
        <f t="shared" si="2"/>
        <v>September</v>
      </c>
      <c r="T108" s="8" t="s">
        <v>3206</v>
      </c>
      <c r="U108" s="8" t="str">
        <f t="shared" si="3"/>
        <v>January</v>
      </c>
      <c r="V108" s="5" t="s">
        <v>210</v>
      </c>
      <c r="W108" s="2">
        <v>1220.03784</v>
      </c>
      <c r="X108" s="1">
        <v>54</v>
      </c>
      <c r="Y108" s="2">
        <v>8332.91</v>
      </c>
      <c r="Z108" s="1">
        <v>40547</v>
      </c>
      <c r="AA108" s="2">
        <f>DataSheet!$E108-DataSheet!$D108</f>
        <v>179.93</v>
      </c>
      <c r="AB108" s="1" t="str" cm="1">
        <f t="array" ref="AB108">_xlfn.IFS(DataSheet!$O108="Central","Chris",DataSheet!$O108="East","Erin",DataSheet!$O108="South","Sam",DataSheet!$O108="West","William")</f>
        <v>Sam</v>
      </c>
    </row>
    <row r="109" spans="1:28" ht="15.75" customHeight="1">
      <c r="A109" s="1">
        <v>1527</v>
      </c>
      <c r="B109" s="1" t="s">
        <v>355</v>
      </c>
      <c r="C109" s="1" t="s">
        <v>27</v>
      </c>
      <c r="D109" s="6">
        <v>0.03</v>
      </c>
      <c r="E109" s="4">
        <v>30.98</v>
      </c>
      <c r="F109" s="4">
        <v>8.99</v>
      </c>
      <c r="G109" s="1" t="s">
        <v>96</v>
      </c>
      <c r="H109" s="1" t="s">
        <v>29</v>
      </c>
      <c r="I109" s="1" t="s">
        <v>53</v>
      </c>
      <c r="J109" s="1" t="s">
        <v>54</v>
      </c>
      <c r="K109" s="1" t="s">
        <v>46</v>
      </c>
      <c r="L109" s="1" t="s">
        <v>356</v>
      </c>
      <c r="M109" s="3">
        <v>0.57999999999999996</v>
      </c>
      <c r="N109" s="1" t="s">
        <v>34</v>
      </c>
      <c r="O109" s="1" t="s">
        <v>35</v>
      </c>
      <c r="P109" s="1" t="s">
        <v>174</v>
      </c>
      <c r="Q109" s="1" t="s">
        <v>357</v>
      </c>
      <c r="R109" s="1">
        <v>35601</v>
      </c>
      <c r="S109" s="1" t="str">
        <f t="shared" si="2"/>
        <v>September</v>
      </c>
      <c r="T109" s="9" t="s">
        <v>3206</v>
      </c>
      <c r="U109" s="9" t="str">
        <f t="shared" si="3"/>
        <v>January</v>
      </c>
      <c r="V109" s="5" t="s">
        <v>210</v>
      </c>
      <c r="W109" s="2">
        <v>0.51</v>
      </c>
      <c r="X109" s="1">
        <v>5</v>
      </c>
      <c r="Y109" s="2">
        <v>162.38999999999999</v>
      </c>
      <c r="Z109" s="1">
        <v>86813</v>
      </c>
      <c r="AA109" s="2">
        <f>DataSheet!$E109-DataSheet!$D109</f>
        <v>30.95</v>
      </c>
      <c r="AB109" s="1" t="str" cm="1">
        <f t="array" ref="AB109">_xlfn.IFS(DataSheet!$O109="Central","Chris",DataSheet!$O109="East","Erin",DataSheet!$O109="South","Sam",DataSheet!$O109="West","William")</f>
        <v>Sam</v>
      </c>
    </row>
    <row r="110" spans="1:28" ht="15.75" customHeight="1">
      <c r="A110" s="1">
        <v>1528</v>
      </c>
      <c r="B110" s="1" t="s">
        <v>358</v>
      </c>
      <c r="C110" s="1" t="s">
        <v>27</v>
      </c>
      <c r="D110" s="6">
        <v>0.01</v>
      </c>
      <c r="E110" s="4">
        <v>525.98</v>
      </c>
      <c r="F110" s="4">
        <v>19.989999999999998</v>
      </c>
      <c r="G110" s="1" t="s">
        <v>42</v>
      </c>
      <c r="H110" s="1" t="s">
        <v>29</v>
      </c>
      <c r="I110" s="1" t="s">
        <v>53</v>
      </c>
      <c r="J110" s="1" t="s">
        <v>81</v>
      </c>
      <c r="K110" s="1" t="s">
        <v>82</v>
      </c>
      <c r="L110" s="1" t="s">
        <v>359</v>
      </c>
      <c r="M110" s="3">
        <v>0.37</v>
      </c>
      <c r="N110" s="1" t="s">
        <v>34</v>
      </c>
      <c r="O110" s="1" t="s">
        <v>35</v>
      </c>
      <c r="P110" s="1" t="s">
        <v>106</v>
      </c>
      <c r="Q110" s="1" t="s">
        <v>360</v>
      </c>
      <c r="R110" s="1">
        <v>27288</v>
      </c>
      <c r="S110" s="1" t="str">
        <f t="shared" si="2"/>
        <v>September</v>
      </c>
      <c r="T110" s="8" t="s">
        <v>3206</v>
      </c>
      <c r="U110" s="8" t="str">
        <f t="shared" si="3"/>
        <v>January</v>
      </c>
      <c r="V110" s="5" t="s">
        <v>210</v>
      </c>
      <c r="W110" s="2">
        <v>-161.92400000000001</v>
      </c>
      <c r="X110" s="1">
        <v>9</v>
      </c>
      <c r="Y110" s="2">
        <v>4920.8100000000004</v>
      </c>
      <c r="Z110" s="1">
        <v>86813</v>
      </c>
      <c r="AA110" s="2">
        <f>DataSheet!$E110-DataSheet!$D110</f>
        <v>525.97</v>
      </c>
      <c r="AB110" s="1" t="str" cm="1">
        <f t="array" ref="AB110">_xlfn.IFS(DataSheet!$O110="Central","Chris",DataSheet!$O110="East","Erin",DataSheet!$O110="South","Sam",DataSheet!$O110="West","William")</f>
        <v>Sam</v>
      </c>
    </row>
    <row r="111" spans="1:28" ht="15.75" customHeight="1">
      <c r="A111" s="1">
        <v>3017</v>
      </c>
      <c r="B111" s="1" t="s">
        <v>361</v>
      </c>
      <c r="C111" s="1" t="s">
        <v>27</v>
      </c>
      <c r="D111" s="6">
        <v>0.01</v>
      </c>
      <c r="E111" s="4">
        <v>5.58</v>
      </c>
      <c r="F111" s="4">
        <v>5.3</v>
      </c>
      <c r="G111" s="1" t="s">
        <v>42</v>
      </c>
      <c r="H111" s="1" t="s">
        <v>103</v>
      </c>
      <c r="I111" s="1" t="s">
        <v>53</v>
      </c>
      <c r="J111" s="1" t="s">
        <v>362</v>
      </c>
      <c r="K111" s="1" t="s">
        <v>82</v>
      </c>
      <c r="L111" s="1" t="s">
        <v>363</v>
      </c>
      <c r="M111" s="3">
        <v>0.35</v>
      </c>
      <c r="N111" s="1" t="s">
        <v>34</v>
      </c>
      <c r="O111" s="1" t="s">
        <v>65</v>
      </c>
      <c r="P111" s="1" t="s">
        <v>99</v>
      </c>
      <c r="Q111" s="1" t="s">
        <v>364</v>
      </c>
      <c r="R111" s="1">
        <v>92024</v>
      </c>
      <c r="S111" s="1" t="str">
        <f t="shared" si="2"/>
        <v>September</v>
      </c>
      <c r="T111" s="9" t="s">
        <v>3206</v>
      </c>
      <c r="U111" s="9" t="str">
        <f t="shared" si="3"/>
        <v>January</v>
      </c>
      <c r="V111" s="5" t="s">
        <v>77</v>
      </c>
      <c r="W111" s="2">
        <v>-7.25</v>
      </c>
      <c r="X111" s="1">
        <v>1</v>
      </c>
      <c r="Y111" s="2">
        <v>11.16</v>
      </c>
      <c r="Z111" s="1">
        <v>89071</v>
      </c>
      <c r="AA111" s="2">
        <f>DataSheet!$E111-DataSheet!$D111</f>
        <v>5.57</v>
      </c>
      <c r="AB111" s="1" t="str" cm="1">
        <f t="array" ref="AB111">_xlfn.IFS(DataSheet!$O111="Central","Chris",DataSheet!$O111="East","Erin",DataSheet!$O111="South","Sam",DataSheet!$O111="West","William")</f>
        <v>William</v>
      </c>
    </row>
    <row r="112" spans="1:28" ht="15.75" customHeight="1">
      <c r="A112" s="1">
        <v>3017</v>
      </c>
      <c r="B112" s="1" t="s">
        <v>361</v>
      </c>
      <c r="C112" s="1" t="s">
        <v>27</v>
      </c>
      <c r="D112" s="6">
        <v>0.03</v>
      </c>
      <c r="E112" s="4">
        <v>3.98</v>
      </c>
      <c r="F112" s="4">
        <v>0.7</v>
      </c>
      <c r="G112" s="1" t="s">
        <v>42</v>
      </c>
      <c r="H112" s="1" t="s">
        <v>103</v>
      </c>
      <c r="I112" s="1" t="s">
        <v>53</v>
      </c>
      <c r="J112" s="1" t="s">
        <v>54</v>
      </c>
      <c r="K112" s="1" t="s">
        <v>55</v>
      </c>
      <c r="L112" s="1" t="s">
        <v>365</v>
      </c>
      <c r="M112" s="3">
        <v>0.52</v>
      </c>
      <c r="N112" s="1" t="s">
        <v>34</v>
      </c>
      <c r="O112" s="1" t="s">
        <v>65</v>
      </c>
      <c r="P112" s="1" t="s">
        <v>99</v>
      </c>
      <c r="Q112" s="1" t="s">
        <v>364</v>
      </c>
      <c r="R112" s="1">
        <v>92024</v>
      </c>
      <c r="S112" s="1" t="str">
        <f t="shared" si="2"/>
        <v>September</v>
      </c>
      <c r="T112" s="8" t="s">
        <v>3206</v>
      </c>
      <c r="U112" s="8" t="str">
        <f t="shared" si="3"/>
        <v>January</v>
      </c>
      <c r="V112" s="5" t="s">
        <v>77</v>
      </c>
      <c r="W112" s="2">
        <v>31.201799999999999</v>
      </c>
      <c r="X112" s="1">
        <v>11</v>
      </c>
      <c r="Y112" s="2">
        <v>45.22</v>
      </c>
      <c r="Z112" s="1">
        <v>89071</v>
      </c>
      <c r="AA112" s="2">
        <f>DataSheet!$E112-DataSheet!$D112</f>
        <v>3.95</v>
      </c>
      <c r="AB112" s="1" t="str" cm="1">
        <f t="array" ref="AB112">_xlfn.IFS(DataSheet!$O112="Central","Chris",DataSheet!$O112="East","Erin",DataSheet!$O112="South","Sam",DataSheet!$O112="West","William")</f>
        <v>William</v>
      </c>
    </row>
    <row r="113" spans="1:28" ht="15.75" customHeight="1">
      <c r="A113" s="1">
        <v>833</v>
      </c>
      <c r="B113" s="1" t="s">
        <v>366</v>
      </c>
      <c r="C113" s="1" t="s">
        <v>41</v>
      </c>
      <c r="D113" s="6">
        <v>0</v>
      </c>
      <c r="E113" s="4">
        <v>11.66</v>
      </c>
      <c r="F113" s="4">
        <v>8.99</v>
      </c>
      <c r="G113" s="1" t="s">
        <v>96</v>
      </c>
      <c r="H113" s="1" t="s">
        <v>103</v>
      </c>
      <c r="I113" s="1" t="s">
        <v>53</v>
      </c>
      <c r="J113" s="1" t="s">
        <v>54</v>
      </c>
      <c r="K113" s="1" t="s">
        <v>46</v>
      </c>
      <c r="L113" s="1" t="s">
        <v>367</v>
      </c>
      <c r="M113" s="3">
        <v>0.59</v>
      </c>
      <c r="N113" s="1" t="s">
        <v>34</v>
      </c>
      <c r="O113" s="1" t="s">
        <v>65</v>
      </c>
      <c r="P113" s="1" t="s">
        <v>99</v>
      </c>
      <c r="Q113" s="1" t="s">
        <v>368</v>
      </c>
      <c r="R113" s="1">
        <v>95020</v>
      </c>
      <c r="S113" s="1" t="str">
        <f t="shared" si="2"/>
        <v>September</v>
      </c>
      <c r="T113" s="9" t="s">
        <v>3206</v>
      </c>
      <c r="U113" s="9" t="str">
        <f t="shared" si="3"/>
        <v>January</v>
      </c>
      <c r="V113" s="5" t="s">
        <v>210</v>
      </c>
      <c r="W113" s="2">
        <v>-203.67</v>
      </c>
      <c r="X113" s="1">
        <v>11</v>
      </c>
      <c r="Y113" s="2">
        <v>138.51</v>
      </c>
      <c r="Z113" s="1">
        <v>89770</v>
      </c>
      <c r="AA113" s="2">
        <f>DataSheet!$E113-DataSheet!$D113</f>
        <v>11.66</v>
      </c>
      <c r="AB113" s="1" t="str" cm="1">
        <f t="array" ref="AB113">_xlfn.IFS(DataSheet!$O113="Central","Chris",DataSheet!$O113="East","Erin",DataSheet!$O113="South","Sam",DataSheet!$O113="West","William")</f>
        <v>William</v>
      </c>
    </row>
    <row r="114" spans="1:28" ht="15.75" customHeight="1">
      <c r="A114" s="1">
        <v>358</v>
      </c>
      <c r="B114" s="1" t="s">
        <v>369</v>
      </c>
      <c r="C114" s="1" t="s">
        <v>52</v>
      </c>
      <c r="D114" s="6">
        <v>0.04</v>
      </c>
      <c r="E114" s="4">
        <v>125.99</v>
      </c>
      <c r="F114" s="4">
        <v>8.99</v>
      </c>
      <c r="G114" s="1" t="s">
        <v>42</v>
      </c>
      <c r="H114" s="1" t="s">
        <v>103</v>
      </c>
      <c r="I114" s="1" t="s">
        <v>44</v>
      </c>
      <c r="J114" s="1" t="s">
        <v>145</v>
      </c>
      <c r="K114" s="1" t="s">
        <v>82</v>
      </c>
      <c r="L114" s="1" t="s">
        <v>370</v>
      </c>
      <c r="M114" s="3">
        <v>0.59</v>
      </c>
      <c r="N114" s="1" t="s">
        <v>34</v>
      </c>
      <c r="O114" s="1" t="s">
        <v>121</v>
      </c>
      <c r="P114" s="1" t="s">
        <v>337</v>
      </c>
      <c r="Q114" s="1" t="s">
        <v>371</v>
      </c>
      <c r="R114" s="1">
        <v>19406</v>
      </c>
      <c r="S114" s="1" t="str">
        <f t="shared" si="2"/>
        <v>September</v>
      </c>
      <c r="T114" s="8" t="s">
        <v>3206</v>
      </c>
      <c r="U114" s="8" t="str">
        <f t="shared" si="3"/>
        <v>January</v>
      </c>
      <c r="V114" s="5" t="s">
        <v>372</v>
      </c>
      <c r="W114" s="2">
        <v>-627.82191999999998</v>
      </c>
      <c r="X114" s="1">
        <v>1</v>
      </c>
      <c r="Y114" s="2">
        <v>107.95</v>
      </c>
      <c r="Z114" s="1">
        <v>91130</v>
      </c>
      <c r="AA114" s="2">
        <f>DataSheet!$E114-DataSheet!$D114</f>
        <v>125.94999999999999</v>
      </c>
      <c r="AB114" s="1" t="str" cm="1">
        <f t="array" ref="AB114">_xlfn.IFS(DataSheet!$O114="Central","Chris",DataSheet!$O114="East","Erin",DataSheet!$O114="South","Sam",DataSheet!$O114="West","William")</f>
        <v>Erin</v>
      </c>
    </row>
    <row r="115" spans="1:28" ht="15.75" customHeight="1">
      <c r="A115" s="1">
        <v>2555</v>
      </c>
      <c r="B115" s="1" t="s">
        <v>373</v>
      </c>
      <c r="C115" s="1" t="s">
        <v>52</v>
      </c>
      <c r="D115" s="6">
        <v>0.1</v>
      </c>
      <c r="E115" s="4">
        <v>2.6</v>
      </c>
      <c r="F115" s="4">
        <v>2.4</v>
      </c>
      <c r="G115" s="1" t="s">
        <v>42</v>
      </c>
      <c r="H115" s="1" t="s">
        <v>80</v>
      </c>
      <c r="I115" s="1" t="s">
        <v>53</v>
      </c>
      <c r="J115" s="1" t="s">
        <v>54</v>
      </c>
      <c r="K115" s="1" t="s">
        <v>55</v>
      </c>
      <c r="L115" s="1" t="s">
        <v>374</v>
      </c>
      <c r="M115" s="3">
        <v>0.57999999999999996</v>
      </c>
      <c r="N115" s="1" t="s">
        <v>34</v>
      </c>
      <c r="O115" s="1" t="s">
        <v>57</v>
      </c>
      <c r="P115" s="1" t="s">
        <v>375</v>
      </c>
      <c r="Q115" s="1" t="s">
        <v>376</v>
      </c>
      <c r="R115" s="1">
        <v>53711</v>
      </c>
      <c r="S115" s="1" t="str">
        <f t="shared" si="2"/>
        <v>September</v>
      </c>
      <c r="T115" s="9" t="s">
        <v>3206</v>
      </c>
      <c r="U115" s="9" t="str">
        <f t="shared" si="3"/>
        <v>January</v>
      </c>
      <c r="V115" s="5" t="s">
        <v>236</v>
      </c>
      <c r="W115" s="2">
        <v>-88.04</v>
      </c>
      <c r="X115" s="1">
        <v>12</v>
      </c>
      <c r="Y115" s="2">
        <v>30.1</v>
      </c>
      <c r="Z115" s="1">
        <v>86527</v>
      </c>
      <c r="AA115" s="2">
        <f>DataSheet!$E115-DataSheet!$D115</f>
        <v>2.5</v>
      </c>
      <c r="AB115" s="1" t="str" cm="1">
        <f t="array" ref="AB115">_xlfn.IFS(DataSheet!$O115="Central","Chris",DataSheet!$O115="East","Erin",DataSheet!$O115="South","Sam",DataSheet!$O115="West","William")</f>
        <v>Chris</v>
      </c>
    </row>
    <row r="116" spans="1:28" ht="15.75" customHeight="1">
      <c r="A116" s="1">
        <v>1745</v>
      </c>
      <c r="B116" s="1" t="s">
        <v>377</v>
      </c>
      <c r="C116" s="1" t="s">
        <v>79</v>
      </c>
      <c r="D116" s="6">
        <v>0.02</v>
      </c>
      <c r="E116" s="4">
        <v>4.13</v>
      </c>
      <c r="F116" s="4">
        <v>6.89</v>
      </c>
      <c r="G116" s="1" t="s">
        <v>42</v>
      </c>
      <c r="H116" s="1" t="s">
        <v>80</v>
      </c>
      <c r="I116" s="1" t="s">
        <v>53</v>
      </c>
      <c r="J116" s="1" t="s">
        <v>162</v>
      </c>
      <c r="K116" s="1" t="s">
        <v>82</v>
      </c>
      <c r="L116" s="1" t="s">
        <v>378</v>
      </c>
      <c r="M116" s="3">
        <v>0.39</v>
      </c>
      <c r="N116" s="1" t="s">
        <v>34</v>
      </c>
      <c r="O116" s="1" t="s">
        <v>35</v>
      </c>
      <c r="P116" s="1" t="s">
        <v>84</v>
      </c>
      <c r="Q116" s="1" t="s">
        <v>379</v>
      </c>
      <c r="R116" s="1">
        <v>30305</v>
      </c>
      <c r="S116" s="1" t="str">
        <f t="shared" si="2"/>
        <v>September</v>
      </c>
      <c r="T116" s="8" t="s">
        <v>3206</v>
      </c>
      <c r="U116" s="8" t="str">
        <f t="shared" si="3"/>
        <v>January</v>
      </c>
      <c r="V116" s="5" t="s">
        <v>77</v>
      </c>
      <c r="W116" s="2">
        <v>-51.737000000000002</v>
      </c>
      <c r="X116" s="1">
        <v>9</v>
      </c>
      <c r="Y116" s="2">
        <v>45.87</v>
      </c>
      <c r="Z116" s="1">
        <v>18561</v>
      </c>
      <c r="AA116" s="2">
        <f>DataSheet!$E116-DataSheet!$D116</f>
        <v>4.1100000000000003</v>
      </c>
      <c r="AB116" s="1" t="str" cm="1">
        <f t="array" ref="AB116">_xlfn.IFS(DataSheet!$O116="Central","Chris",DataSheet!$O116="East","Erin",DataSheet!$O116="South","Sam",DataSheet!$O116="West","William")</f>
        <v>Sam</v>
      </c>
    </row>
    <row r="117" spans="1:28" ht="15.75" customHeight="1">
      <c r="A117" s="1">
        <v>1749</v>
      </c>
      <c r="B117" s="1" t="s">
        <v>380</v>
      </c>
      <c r="C117" s="1" t="s">
        <v>79</v>
      </c>
      <c r="D117" s="6">
        <v>0.02</v>
      </c>
      <c r="E117" s="4">
        <v>4.13</v>
      </c>
      <c r="F117" s="4">
        <v>6.89</v>
      </c>
      <c r="G117" s="1" t="s">
        <v>42</v>
      </c>
      <c r="H117" s="1" t="s">
        <v>80</v>
      </c>
      <c r="I117" s="1" t="s">
        <v>53</v>
      </c>
      <c r="J117" s="1" t="s">
        <v>162</v>
      </c>
      <c r="K117" s="1" t="s">
        <v>82</v>
      </c>
      <c r="L117" s="1" t="s">
        <v>378</v>
      </c>
      <c r="M117" s="3">
        <v>0.39</v>
      </c>
      <c r="N117" s="1" t="s">
        <v>34</v>
      </c>
      <c r="O117" s="1" t="s">
        <v>57</v>
      </c>
      <c r="P117" s="1" t="s">
        <v>220</v>
      </c>
      <c r="Q117" s="1" t="s">
        <v>381</v>
      </c>
      <c r="R117" s="1">
        <v>73505</v>
      </c>
      <c r="S117" s="1" t="str">
        <f t="shared" si="2"/>
        <v>September</v>
      </c>
      <c r="T117" s="9" t="s">
        <v>3206</v>
      </c>
      <c r="U117" s="9" t="str">
        <f t="shared" si="3"/>
        <v>January</v>
      </c>
      <c r="V117" s="5" t="s">
        <v>77</v>
      </c>
      <c r="W117" s="2">
        <v>-48.235999999999997</v>
      </c>
      <c r="X117" s="1">
        <v>2</v>
      </c>
      <c r="Y117" s="2">
        <v>10.19</v>
      </c>
      <c r="Z117" s="1">
        <v>87243</v>
      </c>
      <c r="AA117" s="2">
        <f>DataSheet!$E117-DataSheet!$D117</f>
        <v>4.1100000000000003</v>
      </c>
      <c r="AB117" s="1" t="str" cm="1">
        <f t="array" ref="AB117">_xlfn.IFS(DataSheet!$O117="Central","Chris",DataSheet!$O117="East","Erin",DataSheet!$O117="South","Sam",DataSheet!$O117="West","William")</f>
        <v>Chris</v>
      </c>
    </row>
    <row r="118" spans="1:28" ht="15.75" customHeight="1">
      <c r="A118" s="1">
        <v>2164</v>
      </c>
      <c r="B118" s="1" t="s">
        <v>382</v>
      </c>
      <c r="C118" s="1" t="s">
        <v>79</v>
      </c>
      <c r="D118" s="6">
        <v>0.01</v>
      </c>
      <c r="E118" s="4">
        <v>5.38</v>
      </c>
      <c r="F118" s="4">
        <v>7.57</v>
      </c>
      <c r="G118" s="1" t="s">
        <v>42</v>
      </c>
      <c r="H118" s="1" t="s">
        <v>29</v>
      </c>
      <c r="I118" s="1" t="s">
        <v>53</v>
      </c>
      <c r="J118" s="1" t="s">
        <v>81</v>
      </c>
      <c r="K118" s="1" t="s">
        <v>82</v>
      </c>
      <c r="L118" s="1" t="s">
        <v>383</v>
      </c>
      <c r="M118" s="3">
        <v>0.36</v>
      </c>
      <c r="N118" s="1" t="s">
        <v>34</v>
      </c>
      <c r="O118" s="1" t="s">
        <v>65</v>
      </c>
      <c r="P118" s="1" t="s">
        <v>99</v>
      </c>
      <c r="Q118" s="1" t="s">
        <v>384</v>
      </c>
      <c r="R118" s="1">
        <v>91104</v>
      </c>
      <c r="S118" s="1" t="str">
        <f t="shared" si="2"/>
        <v>September</v>
      </c>
      <c r="T118" s="8" t="s">
        <v>3206</v>
      </c>
      <c r="U118" s="8" t="str">
        <f t="shared" si="3"/>
        <v>January</v>
      </c>
      <c r="V118" s="5" t="s">
        <v>77</v>
      </c>
      <c r="W118" s="2">
        <v>-66.779579999999996</v>
      </c>
      <c r="X118" s="1">
        <v>3</v>
      </c>
      <c r="Y118" s="2">
        <v>18.68</v>
      </c>
      <c r="Z118" s="1">
        <v>88794</v>
      </c>
      <c r="AA118" s="2">
        <f>DataSheet!$E118-DataSheet!$D118</f>
        <v>5.37</v>
      </c>
      <c r="AB118" s="1" t="str" cm="1">
        <f t="array" ref="AB118">_xlfn.IFS(DataSheet!$O118="Central","Chris",DataSheet!$O118="East","Erin",DataSheet!$O118="South","Sam",DataSheet!$O118="West","William")</f>
        <v>William</v>
      </c>
    </row>
    <row r="119" spans="1:28" ht="15.75" customHeight="1">
      <c r="A119" s="1">
        <v>2164</v>
      </c>
      <c r="B119" s="1" t="s">
        <v>382</v>
      </c>
      <c r="C119" s="1" t="s">
        <v>79</v>
      </c>
      <c r="D119" s="6">
        <v>0.05</v>
      </c>
      <c r="E119" s="4">
        <v>3.28</v>
      </c>
      <c r="F119" s="4">
        <v>3.97</v>
      </c>
      <c r="G119" s="1" t="s">
        <v>42</v>
      </c>
      <c r="H119" s="1" t="s">
        <v>29</v>
      </c>
      <c r="I119" s="1" t="s">
        <v>53</v>
      </c>
      <c r="J119" s="1" t="s">
        <v>54</v>
      </c>
      <c r="K119" s="1" t="s">
        <v>55</v>
      </c>
      <c r="L119" s="1" t="s">
        <v>385</v>
      </c>
      <c r="M119" s="3">
        <v>0.56000000000000005</v>
      </c>
      <c r="N119" s="1" t="s">
        <v>34</v>
      </c>
      <c r="O119" s="1" t="s">
        <v>65</v>
      </c>
      <c r="P119" s="1" t="s">
        <v>99</v>
      </c>
      <c r="Q119" s="1" t="s">
        <v>384</v>
      </c>
      <c r="R119" s="1">
        <v>91104</v>
      </c>
      <c r="S119" s="1" t="str">
        <f t="shared" si="2"/>
        <v>September</v>
      </c>
      <c r="T119" s="9" t="s">
        <v>3206</v>
      </c>
      <c r="U119" s="9" t="str">
        <f t="shared" si="3"/>
        <v>January</v>
      </c>
      <c r="V119" s="5" t="s">
        <v>117</v>
      </c>
      <c r="W119" s="2">
        <v>-144.9188</v>
      </c>
      <c r="X119" s="1">
        <v>11</v>
      </c>
      <c r="Y119" s="2">
        <v>36.299999999999997</v>
      </c>
      <c r="Z119" s="1">
        <v>88794</v>
      </c>
      <c r="AA119" s="2">
        <f>DataSheet!$E119-DataSheet!$D119</f>
        <v>3.23</v>
      </c>
      <c r="AB119" s="1" t="str" cm="1">
        <f t="array" ref="AB119">_xlfn.IFS(DataSheet!$O119="Central","Chris",DataSheet!$O119="East","Erin",DataSheet!$O119="South","Sam",DataSheet!$O119="West","William")</f>
        <v>William</v>
      </c>
    </row>
    <row r="120" spans="1:28" ht="15.75" customHeight="1">
      <c r="A120" s="1">
        <v>2165</v>
      </c>
      <c r="B120" s="1" t="s">
        <v>386</v>
      </c>
      <c r="C120" s="1" t="s">
        <v>79</v>
      </c>
      <c r="D120" s="6">
        <v>0.09</v>
      </c>
      <c r="E120" s="4">
        <v>2.78</v>
      </c>
      <c r="F120" s="4">
        <v>0.97</v>
      </c>
      <c r="G120" s="1" t="s">
        <v>42</v>
      </c>
      <c r="H120" s="1" t="s">
        <v>29</v>
      </c>
      <c r="I120" s="1" t="s">
        <v>53</v>
      </c>
      <c r="J120" s="1" t="s">
        <v>54</v>
      </c>
      <c r="K120" s="1" t="s">
        <v>55</v>
      </c>
      <c r="L120" s="1" t="s">
        <v>387</v>
      </c>
      <c r="M120" s="3">
        <v>0.59</v>
      </c>
      <c r="N120" s="1" t="s">
        <v>34</v>
      </c>
      <c r="O120" s="1" t="s">
        <v>121</v>
      </c>
      <c r="P120" s="1" t="s">
        <v>348</v>
      </c>
      <c r="Q120" s="1" t="s">
        <v>388</v>
      </c>
      <c r="R120" s="1">
        <v>4330</v>
      </c>
      <c r="S120" s="1" t="str">
        <f t="shared" si="2"/>
        <v>September</v>
      </c>
      <c r="T120" s="8" t="s">
        <v>3206</v>
      </c>
      <c r="U120" s="8" t="str">
        <f t="shared" si="3"/>
        <v>January</v>
      </c>
      <c r="V120" s="5" t="s">
        <v>210</v>
      </c>
      <c r="W120" s="2">
        <v>-5.0716000000000001</v>
      </c>
      <c r="X120" s="1">
        <v>6</v>
      </c>
      <c r="Y120" s="2">
        <v>16.03</v>
      </c>
      <c r="Z120" s="1">
        <v>88794</v>
      </c>
      <c r="AA120" s="2">
        <f>DataSheet!$E120-DataSheet!$D120</f>
        <v>2.69</v>
      </c>
      <c r="AB120" s="1" t="str" cm="1">
        <f t="array" ref="AB120">_xlfn.IFS(DataSheet!$O120="Central","Chris",DataSheet!$O120="East","Erin",DataSheet!$O120="South","Sam",DataSheet!$O120="West","William")</f>
        <v>Erin</v>
      </c>
    </row>
    <row r="121" spans="1:28" ht="15.75" customHeight="1">
      <c r="A121" s="1">
        <v>3331</v>
      </c>
      <c r="B121" s="1" t="s">
        <v>242</v>
      </c>
      <c r="C121" s="1" t="s">
        <v>79</v>
      </c>
      <c r="D121" s="6">
        <v>0.02</v>
      </c>
      <c r="E121" s="4">
        <v>4</v>
      </c>
      <c r="F121" s="4">
        <v>1.3</v>
      </c>
      <c r="G121" s="1" t="s">
        <v>42</v>
      </c>
      <c r="H121" s="1" t="s">
        <v>103</v>
      </c>
      <c r="I121" s="1" t="s">
        <v>53</v>
      </c>
      <c r="J121" s="1" t="s">
        <v>97</v>
      </c>
      <c r="K121" s="1" t="s">
        <v>55</v>
      </c>
      <c r="L121" s="1" t="s">
        <v>389</v>
      </c>
      <c r="M121" s="3">
        <v>0.37</v>
      </c>
      <c r="N121" s="1" t="s">
        <v>34</v>
      </c>
      <c r="O121" s="1" t="s">
        <v>35</v>
      </c>
      <c r="P121" s="1" t="s">
        <v>133</v>
      </c>
      <c r="Q121" s="1" t="s">
        <v>244</v>
      </c>
      <c r="R121" s="1">
        <v>32174</v>
      </c>
      <c r="S121" s="1" t="str">
        <f t="shared" si="2"/>
        <v>September</v>
      </c>
      <c r="T121" s="9" t="s">
        <v>3206</v>
      </c>
      <c r="U121" s="9" t="str">
        <f t="shared" si="3"/>
        <v>January</v>
      </c>
      <c r="V121" s="5" t="s">
        <v>117</v>
      </c>
      <c r="W121" s="2">
        <v>-23.295999999999999</v>
      </c>
      <c r="X121" s="1">
        <v>12</v>
      </c>
      <c r="Y121" s="2">
        <v>50.71</v>
      </c>
      <c r="Z121" s="1">
        <v>86284</v>
      </c>
      <c r="AA121" s="2">
        <f>DataSheet!$E121-DataSheet!$D121</f>
        <v>3.98</v>
      </c>
      <c r="AB121" s="1" t="str" cm="1">
        <f t="array" ref="AB121">_xlfn.IFS(DataSheet!$O121="Central","Chris",DataSheet!$O121="East","Erin",DataSheet!$O121="South","Sam",DataSheet!$O121="West","William")</f>
        <v>Sam</v>
      </c>
    </row>
    <row r="122" spans="1:28" ht="15.75" customHeight="1">
      <c r="A122" s="1">
        <v>894</v>
      </c>
      <c r="B122" s="1" t="s">
        <v>390</v>
      </c>
      <c r="C122" s="1" t="s">
        <v>27</v>
      </c>
      <c r="D122" s="6">
        <v>0.01</v>
      </c>
      <c r="E122" s="4">
        <v>8.34</v>
      </c>
      <c r="F122" s="4">
        <v>0.96</v>
      </c>
      <c r="G122" s="1" t="s">
        <v>42</v>
      </c>
      <c r="H122" s="1" t="s">
        <v>103</v>
      </c>
      <c r="I122" s="1" t="s">
        <v>30</v>
      </c>
      <c r="J122" s="1" t="s">
        <v>136</v>
      </c>
      <c r="K122" s="1" t="s">
        <v>55</v>
      </c>
      <c r="L122" s="1" t="s">
        <v>391</v>
      </c>
      <c r="M122" s="3">
        <v>0.43</v>
      </c>
      <c r="N122" s="1" t="s">
        <v>34</v>
      </c>
      <c r="O122" s="1" t="s">
        <v>121</v>
      </c>
      <c r="P122" s="1" t="s">
        <v>392</v>
      </c>
      <c r="Q122" s="1" t="s">
        <v>73</v>
      </c>
      <c r="R122" s="1">
        <v>20024</v>
      </c>
      <c r="S122" s="1" t="str">
        <f t="shared" si="2"/>
        <v>October</v>
      </c>
      <c r="T122" s="8" t="s">
        <v>3207</v>
      </c>
      <c r="U122" s="8" t="str">
        <f t="shared" si="3"/>
        <v>January</v>
      </c>
      <c r="V122" s="5" t="s">
        <v>318</v>
      </c>
      <c r="W122" s="2">
        <v>29.332000000000001</v>
      </c>
      <c r="X122" s="1">
        <v>24</v>
      </c>
      <c r="Y122" s="2">
        <v>199.12</v>
      </c>
      <c r="Z122" s="1">
        <v>14596</v>
      </c>
      <c r="AA122" s="2">
        <f>DataSheet!$E122-DataSheet!$D122</f>
        <v>8.33</v>
      </c>
      <c r="AB122" s="1" t="str" cm="1">
        <f t="array" ref="AB122">_xlfn.IFS(DataSheet!$O122="Central","Chris",DataSheet!$O122="East","Erin",DataSheet!$O122="South","Sam",DataSheet!$O122="West","William")</f>
        <v>Erin</v>
      </c>
    </row>
    <row r="123" spans="1:28" ht="15.75" customHeight="1">
      <c r="A123" s="1">
        <v>894</v>
      </c>
      <c r="B123" s="1" t="s">
        <v>390</v>
      </c>
      <c r="C123" s="1" t="s">
        <v>27</v>
      </c>
      <c r="D123" s="6">
        <v>0.06</v>
      </c>
      <c r="E123" s="4">
        <v>3.28</v>
      </c>
      <c r="F123" s="4">
        <v>3.97</v>
      </c>
      <c r="G123" s="1" t="s">
        <v>42</v>
      </c>
      <c r="H123" s="1" t="s">
        <v>103</v>
      </c>
      <c r="I123" s="1" t="s">
        <v>53</v>
      </c>
      <c r="J123" s="1" t="s">
        <v>54</v>
      </c>
      <c r="K123" s="1" t="s">
        <v>55</v>
      </c>
      <c r="L123" s="1" t="s">
        <v>385</v>
      </c>
      <c r="M123" s="3">
        <v>0.56000000000000005</v>
      </c>
      <c r="N123" s="1" t="s">
        <v>34</v>
      </c>
      <c r="O123" s="1" t="s">
        <v>121</v>
      </c>
      <c r="P123" s="1" t="s">
        <v>392</v>
      </c>
      <c r="Q123" s="1" t="s">
        <v>73</v>
      </c>
      <c r="R123" s="1">
        <v>20024</v>
      </c>
      <c r="S123" s="1" t="str">
        <f t="shared" si="2"/>
        <v>October</v>
      </c>
      <c r="T123" s="9" t="s">
        <v>3207</v>
      </c>
      <c r="U123" s="9" t="str">
        <f t="shared" si="3"/>
        <v>January</v>
      </c>
      <c r="V123" s="5" t="s">
        <v>210</v>
      </c>
      <c r="W123" s="2">
        <v>-86</v>
      </c>
      <c r="X123" s="1">
        <v>19</v>
      </c>
      <c r="Y123" s="2">
        <v>63.14</v>
      </c>
      <c r="Z123" s="1">
        <v>14596</v>
      </c>
      <c r="AA123" s="2">
        <f>DataSheet!$E123-DataSheet!$D123</f>
        <v>3.2199999999999998</v>
      </c>
      <c r="AB123" s="1" t="str" cm="1">
        <f t="array" ref="AB123">_xlfn.IFS(DataSheet!$O123="Central","Chris",DataSheet!$O123="East","Erin",DataSheet!$O123="South","Sam",DataSheet!$O123="West","William")</f>
        <v>Erin</v>
      </c>
    </row>
    <row r="124" spans="1:28" ht="15.75" customHeight="1">
      <c r="A124" s="1">
        <v>896</v>
      </c>
      <c r="B124" s="1" t="s">
        <v>393</v>
      </c>
      <c r="C124" s="1" t="s">
        <v>27</v>
      </c>
      <c r="D124" s="6">
        <v>0.01</v>
      </c>
      <c r="E124" s="4">
        <v>8.34</v>
      </c>
      <c r="F124" s="4">
        <v>0.96</v>
      </c>
      <c r="G124" s="1" t="s">
        <v>42</v>
      </c>
      <c r="H124" s="1" t="s">
        <v>103</v>
      </c>
      <c r="I124" s="1" t="s">
        <v>30</v>
      </c>
      <c r="J124" s="1" t="s">
        <v>136</v>
      </c>
      <c r="K124" s="1" t="s">
        <v>55</v>
      </c>
      <c r="L124" s="1" t="s">
        <v>391</v>
      </c>
      <c r="M124" s="3">
        <v>0.43</v>
      </c>
      <c r="N124" s="1" t="s">
        <v>34</v>
      </c>
      <c r="O124" s="1" t="s">
        <v>57</v>
      </c>
      <c r="P124" s="1" t="s">
        <v>199</v>
      </c>
      <c r="Q124" s="1" t="s">
        <v>394</v>
      </c>
      <c r="R124" s="1">
        <v>76201</v>
      </c>
      <c r="S124" s="1" t="str">
        <f t="shared" si="2"/>
        <v>October</v>
      </c>
      <c r="T124" s="8" t="s">
        <v>3207</v>
      </c>
      <c r="U124" s="8" t="str">
        <f t="shared" si="3"/>
        <v>January</v>
      </c>
      <c r="V124" s="5" t="s">
        <v>318</v>
      </c>
      <c r="W124" s="2">
        <v>34.348199999999999</v>
      </c>
      <c r="X124" s="1">
        <v>6</v>
      </c>
      <c r="Y124" s="2">
        <v>49.78</v>
      </c>
      <c r="Z124" s="1">
        <v>90166</v>
      </c>
      <c r="AA124" s="2">
        <f>DataSheet!$E124-DataSheet!$D124</f>
        <v>8.33</v>
      </c>
      <c r="AB124" s="1" t="str" cm="1">
        <f t="array" ref="AB124">_xlfn.IFS(DataSheet!$O124="Central","Chris",DataSheet!$O124="East","Erin",DataSheet!$O124="South","Sam",DataSheet!$O124="West","William")</f>
        <v>Chris</v>
      </c>
    </row>
    <row r="125" spans="1:28" ht="15.75" customHeight="1">
      <c r="A125" s="1">
        <v>896</v>
      </c>
      <c r="B125" s="1" t="s">
        <v>393</v>
      </c>
      <c r="C125" s="1" t="s">
        <v>27</v>
      </c>
      <c r="D125" s="6">
        <v>0.06</v>
      </c>
      <c r="E125" s="4">
        <v>3.28</v>
      </c>
      <c r="F125" s="4">
        <v>3.97</v>
      </c>
      <c r="G125" s="1" t="s">
        <v>42</v>
      </c>
      <c r="H125" s="1" t="s">
        <v>103</v>
      </c>
      <c r="I125" s="1" t="s">
        <v>53</v>
      </c>
      <c r="J125" s="1" t="s">
        <v>54</v>
      </c>
      <c r="K125" s="1" t="s">
        <v>55</v>
      </c>
      <c r="L125" s="1" t="s">
        <v>385</v>
      </c>
      <c r="M125" s="3">
        <v>0.56000000000000005</v>
      </c>
      <c r="N125" s="1" t="s">
        <v>34</v>
      </c>
      <c r="O125" s="1" t="s">
        <v>57</v>
      </c>
      <c r="P125" s="1" t="s">
        <v>199</v>
      </c>
      <c r="Q125" s="1" t="s">
        <v>394</v>
      </c>
      <c r="R125" s="1">
        <v>76201</v>
      </c>
      <c r="S125" s="1" t="str">
        <f t="shared" si="2"/>
        <v>October</v>
      </c>
      <c r="T125" s="9" t="s">
        <v>3207</v>
      </c>
      <c r="U125" s="9" t="str">
        <f t="shared" si="3"/>
        <v>January</v>
      </c>
      <c r="V125" s="5" t="s">
        <v>210</v>
      </c>
      <c r="W125" s="2">
        <v>-66.650000000000006</v>
      </c>
      <c r="X125" s="1">
        <v>5</v>
      </c>
      <c r="Y125" s="2">
        <v>16.62</v>
      </c>
      <c r="Z125" s="1">
        <v>90166</v>
      </c>
      <c r="AA125" s="2">
        <f>DataSheet!$E125-DataSheet!$D125</f>
        <v>3.2199999999999998</v>
      </c>
      <c r="AB125" s="1" t="str" cm="1">
        <f t="array" ref="AB125">_xlfn.IFS(DataSheet!$O125="Central","Chris",DataSheet!$O125="East","Erin",DataSheet!$O125="South","Sam",DataSheet!$O125="West","William")</f>
        <v>Chris</v>
      </c>
    </row>
    <row r="126" spans="1:28" ht="15.75" customHeight="1">
      <c r="A126" s="1">
        <v>1976</v>
      </c>
      <c r="B126" s="1" t="s">
        <v>395</v>
      </c>
      <c r="C126" s="1" t="s">
        <v>27</v>
      </c>
      <c r="D126" s="6">
        <v>0.05</v>
      </c>
      <c r="E126" s="4">
        <v>70.98</v>
      </c>
      <c r="F126" s="4">
        <v>46.74</v>
      </c>
      <c r="G126" s="1" t="s">
        <v>28</v>
      </c>
      <c r="H126" s="1" t="s">
        <v>43</v>
      </c>
      <c r="I126" s="1" t="s">
        <v>30</v>
      </c>
      <c r="J126" s="1" t="s">
        <v>127</v>
      </c>
      <c r="K126" s="1" t="s">
        <v>32</v>
      </c>
      <c r="L126" s="1" t="s">
        <v>396</v>
      </c>
      <c r="M126" s="3">
        <v>0.56000000000000005</v>
      </c>
      <c r="N126" s="1" t="s">
        <v>34</v>
      </c>
      <c r="O126" s="1" t="s">
        <v>57</v>
      </c>
      <c r="P126" s="1" t="s">
        <v>305</v>
      </c>
      <c r="Q126" s="1" t="s">
        <v>397</v>
      </c>
      <c r="R126" s="1">
        <v>48823</v>
      </c>
      <c r="S126" s="1" t="str">
        <f t="shared" si="2"/>
        <v>October</v>
      </c>
      <c r="T126" s="8" t="s">
        <v>3207</v>
      </c>
      <c r="U126" s="8" t="str">
        <f t="shared" si="3"/>
        <v>January</v>
      </c>
      <c r="V126" s="5" t="s">
        <v>210</v>
      </c>
      <c r="W126" s="2">
        <v>-850.65239999999994</v>
      </c>
      <c r="X126" s="1">
        <v>8</v>
      </c>
      <c r="Y126" s="2">
        <v>551.51</v>
      </c>
      <c r="Z126" s="1">
        <v>89039</v>
      </c>
      <c r="AA126" s="2">
        <f>DataSheet!$E126-DataSheet!$D126</f>
        <v>70.930000000000007</v>
      </c>
      <c r="AB126" s="1" t="str" cm="1">
        <f t="array" ref="AB126">_xlfn.IFS(DataSheet!$O126="Central","Chris",DataSheet!$O126="East","Erin",DataSheet!$O126="South","Sam",DataSheet!$O126="West","William")</f>
        <v>Chris</v>
      </c>
    </row>
    <row r="127" spans="1:28" ht="15.75" customHeight="1">
      <c r="A127" s="1">
        <v>1976</v>
      </c>
      <c r="B127" s="1" t="s">
        <v>395</v>
      </c>
      <c r="C127" s="1" t="s">
        <v>27</v>
      </c>
      <c r="D127" s="6">
        <v>0.05</v>
      </c>
      <c r="E127" s="4">
        <v>11.55</v>
      </c>
      <c r="F127" s="4">
        <v>2.36</v>
      </c>
      <c r="G127" s="1" t="s">
        <v>42</v>
      </c>
      <c r="H127" s="1" t="s">
        <v>43</v>
      </c>
      <c r="I127" s="1" t="s">
        <v>53</v>
      </c>
      <c r="J127" s="1" t="s">
        <v>54</v>
      </c>
      <c r="K127" s="1" t="s">
        <v>55</v>
      </c>
      <c r="L127" s="1" t="s">
        <v>398</v>
      </c>
      <c r="M127" s="3">
        <v>0.55000000000000004</v>
      </c>
      <c r="N127" s="1" t="s">
        <v>34</v>
      </c>
      <c r="O127" s="1" t="s">
        <v>57</v>
      </c>
      <c r="P127" s="1" t="s">
        <v>305</v>
      </c>
      <c r="Q127" s="1" t="s">
        <v>397</v>
      </c>
      <c r="R127" s="1">
        <v>48823</v>
      </c>
      <c r="S127" s="1" t="str">
        <f t="shared" si="2"/>
        <v>October</v>
      </c>
      <c r="T127" s="9" t="s">
        <v>3207</v>
      </c>
      <c r="U127" s="9" t="str">
        <f t="shared" si="3"/>
        <v>January</v>
      </c>
      <c r="V127" s="5" t="s">
        <v>318</v>
      </c>
      <c r="W127" s="2">
        <v>98.525099999999995</v>
      </c>
      <c r="X127" s="1">
        <v>12</v>
      </c>
      <c r="Y127" s="2">
        <v>142.79</v>
      </c>
      <c r="Z127" s="1">
        <v>89039</v>
      </c>
      <c r="AA127" s="2">
        <f>DataSheet!$E127-DataSheet!$D127</f>
        <v>11.5</v>
      </c>
      <c r="AB127" s="1" t="str" cm="1">
        <f t="array" ref="AB127">_xlfn.IFS(DataSheet!$O127="Central","Chris",DataSheet!$O127="East","Erin",DataSheet!$O127="South","Sam",DataSheet!$O127="West","William")</f>
        <v>Chris</v>
      </c>
    </row>
    <row r="128" spans="1:28" ht="15.75" customHeight="1">
      <c r="A128" s="1">
        <v>2418</v>
      </c>
      <c r="B128" s="1" t="s">
        <v>254</v>
      </c>
      <c r="C128" s="1" t="s">
        <v>41</v>
      </c>
      <c r="D128" s="6">
        <v>0.1</v>
      </c>
      <c r="E128" s="4">
        <v>599.99</v>
      </c>
      <c r="F128" s="4">
        <v>24.49</v>
      </c>
      <c r="G128" s="1" t="s">
        <v>42</v>
      </c>
      <c r="H128" s="1" t="s">
        <v>43</v>
      </c>
      <c r="I128" s="1" t="s">
        <v>44</v>
      </c>
      <c r="J128" s="1" t="s">
        <v>70</v>
      </c>
      <c r="K128" s="1" t="s">
        <v>71</v>
      </c>
      <c r="L128" s="1" t="s">
        <v>399</v>
      </c>
      <c r="M128" s="3">
        <v>0.5</v>
      </c>
      <c r="N128" s="1" t="s">
        <v>34</v>
      </c>
      <c r="O128" s="1" t="s">
        <v>35</v>
      </c>
      <c r="P128" s="1" t="s">
        <v>256</v>
      </c>
      <c r="Q128" s="1" t="s">
        <v>257</v>
      </c>
      <c r="R128" s="1">
        <v>23805</v>
      </c>
      <c r="S128" s="1" t="str">
        <f t="shared" si="2"/>
        <v>October</v>
      </c>
      <c r="T128" s="8" t="s">
        <v>3207</v>
      </c>
      <c r="U128" s="8" t="str">
        <f t="shared" si="3"/>
        <v>January</v>
      </c>
      <c r="V128" s="5" t="s">
        <v>210</v>
      </c>
      <c r="W128" s="2">
        <v>-343.12599999999998</v>
      </c>
      <c r="X128" s="1">
        <v>11</v>
      </c>
      <c r="Y128" s="2">
        <v>6355.69</v>
      </c>
      <c r="Z128" s="1">
        <v>86753</v>
      </c>
      <c r="AA128" s="2">
        <f>DataSheet!$E128-DataSheet!$D128</f>
        <v>599.89</v>
      </c>
      <c r="AB128" s="1" t="str" cm="1">
        <f t="array" ref="AB128">_xlfn.IFS(DataSheet!$O128="Central","Chris",DataSheet!$O128="East","Erin",DataSheet!$O128="South","Sam",DataSheet!$O128="West","William")</f>
        <v>Sam</v>
      </c>
    </row>
    <row r="129" spans="1:28" ht="15.75" customHeight="1">
      <c r="A129" s="1">
        <v>2418</v>
      </c>
      <c r="B129" s="1" t="s">
        <v>254</v>
      </c>
      <c r="C129" s="1" t="s">
        <v>41</v>
      </c>
      <c r="D129" s="6">
        <v>0.06</v>
      </c>
      <c r="E129" s="4">
        <v>2.78</v>
      </c>
      <c r="F129" s="4">
        <v>1.25</v>
      </c>
      <c r="G129" s="1" t="s">
        <v>42</v>
      </c>
      <c r="H129" s="1" t="s">
        <v>43</v>
      </c>
      <c r="I129" s="1" t="s">
        <v>53</v>
      </c>
      <c r="J129" s="1" t="s">
        <v>54</v>
      </c>
      <c r="K129" s="1" t="s">
        <v>55</v>
      </c>
      <c r="L129" s="1" t="s">
        <v>400</v>
      </c>
      <c r="M129" s="3">
        <v>0.59</v>
      </c>
      <c r="N129" s="1" t="s">
        <v>34</v>
      </c>
      <c r="O129" s="1" t="s">
        <v>35</v>
      </c>
      <c r="P129" s="1" t="s">
        <v>256</v>
      </c>
      <c r="Q129" s="1" t="s">
        <v>257</v>
      </c>
      <c r="R129" s="1">
        <v>23805</v>
      </c>
      <c r="S129" s="1" t="str">
        <f t="shared" si="2"/>
        <v>October</v>
      </c>
      <c r="T129" s="9" t="s">
        <v>3207</v>
      </c>
      <c r="U129" s="9" t="str">
        <f t="shared" si="3"/>
        <v>January</v>
      </c>
      <c r="V129" s="5" t="s">
        <v>318</v>
      </c>
      <c r="W129" s="2">
        <v>66.36</v>
      </c>
      <c r="X129" s="1">
        <v>10</v>
      </c>
      <c r="Y129" s="2">
        <v>28.09</v>
      </c>
      <c r="Z129" s="1">
        <v>86753</v>
      </c>
      <c r="AA129" s="2">
        <f>DataSheet!$E129-DataSheet!$D129</f>
        <v>2.7199999999999998</v>
      </c>
      <c r="AB129" s="1" t="str" cm="1">
        <f t="array" ref="AB129">_xlfn.IFS(DataSheet!$O129="Central","Chris",DataSheet!$O129="East","Erin",DataSheet!$O129="South","Sam",DataSheet!$O129="West","William")</f>
        <v>Sam</v>
      </c>
    </row>
    <row r="130" spans="1:28" ht="15.75" customHeight="1">
      <c r="A130" s="1">
        <v>2132</v>
      </c>
      <c r="B130" s="1" t="s">
        <v>401</v>
      </c>
      <c r="C130" s="1" t="s">
        <v>52</v>
      </c>
      <c r="D130" s="6">
        <v>0.05</v>
      </c>
      <c r="E130" s="4">
        <v>30.42</v>
      </c>
      <c r="F130" s="4">
        <v>8.65</v>
      </c>
      <c r="G130" s="1" t="s">
        <v>96</v>
      </c>
      <c r="H130" s="1" t="s">
        <v>80</v>
      </c>
      <c r="I130" s="1" t="s">
        <v>44</v>
      </c>
      <c r="J130" s="1" t="s">
        <v>45</v>
      </c>
      <c r="K130" s="1" t="s">
        <v>82</v>
      </c>
      <c r="L130" s="1" t="s">
        <v>402</v>
      </c>
      <c r="M130" s="3">
        <v>0.74</v>
      </c>
      <c r="N130" s="1" t="s">
        <v>34</v>
      </c>
      <c r="O130" s="1" t="s">
        <v>57</v>
      </c>
      <c r="P130" s="1" t="s">
        <v>89</v>
      </c>
      <c r="Q130" s="1" t="s">
        <v>403</v>
      </c>
      <c r="R130" s="1">
        <v>63042</v>
      </c>
      <c r="S130" s="1" t="str">
        <f t="shared" ref="S130:S193" si="4">TEXT(T130,"MMMM")</f>
        <v>October</v>
      </c>
      <c r="T130" s="8" t="s">
        <v>3207</v>
      </c>
      <c r="U130" s="8" t="str">
        <f t="shared" ref="U130:U193" si="5">TEXT(V130,"MMMM")</f>
        <v>January</v>
      </c>
      <c r="V130" s="5" t="s">
        <v>236</v>
      </c>
      <c r="W130" s="2">
        <v>-191.2576</v>
      </c>
      <c r="X130" s="1">
        <v>11</v>
      </c>
      <c r="Y130" s="2">
        <v>334.44</v>
      </c>
      <c r="Z130" s="1">
        <v>90078</v>
      </c>
      <c r="AA130" s="2">
        <f>DataSheet!$E130-DataSheet!$D130</f>
        <v>30.37</v>
      </c>
      <c r="AB130" s="1" t="str" cm="1">
        <f t="array" ref="AB130">_xlfn.IFS(DataSheet!$O130="Central","Chris",DataSheet!$O130="East","Erin",DataSheet!$O130="South","Sam",DataSheet!$O130="West","William")</f>
        <v>Chris</v>
      </c>
    </row>
    <row r="131" spans="1:28" ht="15.75" customHeight="1">
      <c r="A131" s="1">
        <v>2346</v>
      </c>
      <c r="B131" s="1" t="s">
        <v>404</v>
      </c>
      <c r="C131" s="1" t="s">
        <v>52</v>
      </c>
      <c r="D131" s="6">
        <v>0.03</v>
      </c>
      <c r="E131" s="4">
        <v>297.64</v>
      </c>
      <c r="F131" s="4">
        <v>14.7</v>
      </c>
      <c r="G131" s="1" t="s">
        <v>28</v>
      </c>
      <c r="H131" s="1" t="s">
        <v>103</v>
      </c>
      <c r="I131" s="1" t="s">
        <v>44</v>
      </c>
      <c r="J131" s="1" t="s">
        <v>62</v>
      </c>
      <c r="K131" s="1" t="s">
        <v>63</v>
      </c>
      <c r="L131" s="1" t="s">
        <v>405</v>
      </c>
      <c r="M131" s="3">
        <v>0.56999999999999995</v>
      </c>
      <c r="N131" s="1" t="s">
        <v>34</v>
      </c>
      <c r="O131" s="1" t="s">
        <v>35</v>
      </c>
      <c r="P131" s="1" t="s">
        <v>406</v>
      </c>
      <c r="Q131" s="1" t="s">
        <v>407</v>
      </c>
      <c r="R131" s="1">
        <v>40258</v>
      </c>
      <c r="S131" s="1" t="str">
        <f t="shared" si="4"/>
        <v>October</v>
      </c>
      <c r="T131" s="9" t="s">
        <v>3207</v>
      </c>
      <c r="U131" s="9" t="str">
        <f t="shared" si="5"/>
        <v>January</v>
      </c>
      <c r="V131" s="5" t="s">
        <v>273</v>
      </c>
      <c r="W131" s="2">
        <v>-48.972000000000001</v>
      </c>
      <c r="X131" s="1">
        <v>12</v>
      </c>
      <c r="Y131" s="2">
        <v>3707.05</v>
      </c>
      <c r="Z131" s="1">
        <v>89503</v>
      </c>
      <c r="AA131" s="2">
        <f>DataSheet!$E131-DataSheet!$D131</f>
        <v>297.61</v>
      </c>
      <c r="AB131" s="1" t="str" cm="1">
        <f t="array" ref="AB131">_xlfn.IFS(DataSheet!$O131="Central","Chris",DataSheet!$O131="East","Erin",DataSheet!$O131="South","Sam",DataSheet!$O131="West","William")</f>
        <v>Sam</v>
      </c>
    </row>
    <row r="132" spans="1:28" ht="15.75" customHeight="1">
      <c r="A132" s="1">
        <v>2797</v>
      </c>
      <c r="B132" s="1" t="s">
        <v>408</v>
      </c>
      <c r="C132" s="1" t="s">
        <v>126</v>
      </c>
      <c r="D132" s="6">
        <v>0</v>
      </c>
      <c r="E132" s="4">
        <v>5.0199999999999996</v>
      </c>
      <c r="F132" s="4">
        <v>5.14</v>
      </c>
      <c r="G132" s="1" t="s">
        <v>42</v>
      </c>
      <c r="H132" s="1" t="s">
        <v>43</v>
      </c>
      <c r="I132" s="1" t="s">
        <v>44</v>
      </c>
      <c r="J132" s="1" t="s">
        <v>45</v>
      </c>
      <c r="K132" s="1" t="s">
        <v>46</v>
      </c>
      <c r="L132" s="1" t="s">
        <v>409</v>
      </c>
      <c r="M132" s="3">
        <v>0.79</v>
      </c>
      <c r="N132" s="1" t="s">
        <v>34</v>
      </c>
      <c r="O132" s="1" t="s">
        <v>121</v>
      </c>
      <c r="P132" s="1" t="s">
        <v>337</v>
      </c>
      <c r="Q132" s="1" t="s">
        <v>410</v>
      </c>
      <c r="R132" s="1">
        <v>15122</v>
      </c>
      <c r="S132" s="1" t="str">
        <f t="shared" si="4"/>
        <v>October</v>
      </c>
      <c r="T132" s="8" t="s">
        <v>3207</v>
      </c>
      <c r="U132" s="8" t="str">
        <f t="shared" si="5"/>
        <v>January</v>
      </c>
      <c r="V132" s="5" t="s">
        <v>210</v>
      </c>
      <c r="W132" s="2">
        <v>-159.30279999999999</v>
      </c>
      <c r="X132" s="1">
        <v>8</v>
      </c>
      <c r="Y132" s="2">
        <v>43.94</v>
      </c>
      <c r="Z132" s="1">
        <v>87552</v>
      </c>
      <c r="AA132" s="2">
        <f>DataSheet!$E132-DataSheet!$D132</f>
        <v>5.0199999999999996</v>
      </c>
      <c r="AB132" s="1" t="str" cm="1">
        <f t="array" ref="AB132">_xlfn.IFS(DataSheet!$O132="Central","Chris",DataSheet!$O132="East","Erin",DataSheet!$O132="South","Sam",DataSheet!$O132="West","William")</f>
        <v>Erin</v>
      </c>
    </row>
    <row r="133" spans="1:28" ht="15.75" customHeight="1">
      <c r="A133" s="1">
        <v>194</v>
      </c>
      <c r="B133" s="1" t="s">
        <v>411</v>
      </c>
      <c r="C133" s="1" t="s">
        <v>79</v>
      </c>
      <c r="D133" s="6">
        <v>0.02</v>
      </c>
      <c r="E133" s="4">
        <v>6.48</v>
      </c>
      <c r="F133" s="4">
        <v>9.17</v>
      </c>
      <c r="G133" s="1" t="s">
        <v>42</v>
      </c>
      <c r="H133" s="1" t="s">
        <v>103</v>
      </c>
      <c r="I133" s="1" t="s">
        <v>53</v>
      </c>
      <c r="J133" s="1" t="s">
        <v>97</v>
      </c>
      <c r="K133" s="1" t="s">
        <v>82</v>
      </c>
      <c r="L133" s="1" t="s">
        <v>412</v>
      </c>
      <c r="M133" s="3">
        <v>0.37</v>
      </c>
      <c r="N133" s="1" t="s">
        <v>34</v>
      </c>
      <c r="O133" s="1" t="s">
        <v>65</v>
      </c>
      <c r="P133" s="1" t="s">
        <v>156</v>
      </c>
      <c r="Q133" s="1" t="s">
        <v>413</v>
      </c>
      <c r="R133" s="1">
        <v>84043</v>
      </c>
      <c r="S133" s="1" t="str">
        <f t="shared" si="4"/>
        <v>October</v>
      </c>
      <c r="T133" s="9" t="s">
        <v>3207</v>
      </c>
      <c r="U133" s="9" t="str">
        <f t="shared" si="5"/>
        <v>January</v>
      </c>
      <c r="V133" s="5" t="s">
        <v>210</v>
      </c>
      <c r="W133" s="2">
        <v>-105.68519999999999</v>
      </c>
      <c r="X133" s="1">
        <v>4</v>
      </c>
      <c r="Y133" s="2">
        <v>28.2</v>
      </c>
      <c r="Z133" s="1">
        <v>90431</v>
      </c>
      <c r="AA133" s="2">
        <f>DataSheet!$E133-DataSheet!$D133</f>
        <v>6.4600000000000009</v>
      </c>
      <c r="AB133" s="1" t="str" cm="1">
        <f t="array" ref="AB133">_xlfn.IFS(DataSheet!$O133="Central","Chris",DataSheet!$O133="East","Erin",DataSheet!$O133="South","Sam",DataSheet!$O133="West","William")</f>
        <v>William</v>
      </c>
    </row>
    <row r="134" spans="1:28" ht="15.75" customHeight="1">
      <c r="A134" s="1">
        <v>947</v>
      </c>
      <c r="B134" s="1" t="s">
        <v>414</v>
      </c>
      <c r="C134" s="1" t="s">
        <v>27</v>
      </c>
      <c r="D134" s="6">
        <v>0.08</v>
      </c>
      <c r="E134" s="4">
        <v>14.2</v>
      </c>
      <c r="F134" s="4">
        <v>5.3</v>
      </c>
      <c r="G134" s="1" t="s">
        <v>96</v>
      </c>
      <c r="H134" s="1" t="s">
        <v>80</v>
      </c>
      <c r="I134" s="1" t="s">
        <v>30</v>
      </c>
      <c r="J134" s="1" t="s">
        <v>136</v>
      </c>
      <c r="K134" s="1" t="s">
        <v>55</v>
      </c>
      <c r="L134" s="1" t="s">
        <v>304</v>
      </c>
      <c r="M134" s="3">
        <v>0.46</v>
      </c>
      <c r="N134" s="1" t="s">
        <v>34</v>
      </c>
      <c r="O134" s="1" t="s">
        <v>121</v>
      </c>
      <c r="P134" s="1" t="s">
        <v>415</v>
      </c>
      <c r="Q134" s="1" t="s">
        <v>416</v>
      </c>
      <c r="R134" s="1">
        <v>7002</v>
      </c>
      <c r="S134" s="1" t="str">
        <f t="shared" si="4"/>
        <v>November</v>
      </c>
      <c r="T134" s="8" t="s">
        <v>3208</v>
      </c>
      <c r="U134" s="8" t="str">
        <f t="shared" si="5"/>
        <v>January</v>
      </c>
      <c r="V134" s="5" t="s">
        <v>271</v>
      </c>
      <c r="W134" s="2">
        <v>27.23</v>
      </c>
      <c r="X134" s="1">
        <v>5</v>
      </c>
      <c r="Y134" s="2">
        <v>72.11</v>
      </c>
      <c r="Z134" s="1">
        <v>86565</v>
      </c>
      <c r="AA134" s="2">
        <f>DataSheet!$E134-DataSheet!$D134</f>
        <v>14.12</v>
      </c>
      <c r="AB134" s="1" t="str" cm="1">
        <f t="array" ref="AB134">_xlfn.IFS(DataSheet!$O134="Central","Chris",DataSheet!$O134="East","Erin",DataSheet!$O134="South","Sam",DataSheet!$O134="West","William")</f>
        <v>Erin</v>
      </c>
    </row>
    <row r="135" spans="1:28" ht="15.75" customHeight="1">
      <c r="A135" s="1">
        <v>166</v>
      </c>
      <c r="B135" s="1" t="s">
        <v>417</v>
      </c>
      <c r="C135" s="1" t="s">
        <v>52</v>
      </c>
      <c r="D135" s="6">
        <v>0.08</v>
      </c>
      <c r="E135" s="4">
        <v>399.98</v>
      </c>
      <c r="F135" s="4">
        <v>12.06</v>
      </c>
      <c r="G135" s="1" t="s">
        <v>28</v>
      </c>
      <c r="H135" s="1" t="s">
        <v>43</v>
      </c>
      <c r="I135" s="1" t="s">
        <v>44</v>
      </c>
      <c r="J135" s="1" t="s">
        <v>62</v>
      </c>
      <c r="K135" s="1" t="s">
        <v>32</v>
      </c>
      <c r="L135" s="1" t="s">
        <v>195</v>
      </c>
      <c r="M135" s="3">
        <v>0.56000000000000005</v>
      </c>
      <c r="N135" s="1" t="s">
        <v>34</v>
      </c>
      <c r="O135" s="1" t="s">
        <v>35</v>
      </c>
      <c r="P135" s="1" t="s">
        <v>418</v>
      </c>
      <c r="Q135" s="1" t="s">
        <v>419</v>
      </c>
      <c r="R135" s="1">
        <v>37087</v>
      </c>
      <c r="S135" s="1" t="str">
        <f t="shared" si="4"/>
        <v>November</v>
      </c>
      <c r="T135" s="9" t="s">
        <v>3208</v>
      </c>
      <c r="U135" s="9" t="str">
        <f t="shared" si="5"/>
        <v>January</v>
      </c>
      <c r="V135" s="5" t="s">
        <v>420</v>
      </c>
      <c r="W135" s="2">
        <v>28.514099999999999</v>
      </c>
      <c r="X135" s="1">
        <v>5</v>
      </c>
      <c r="Y135" s="2">
        <v>1839.91</v>
      </c>
      <c r="Z135" s="1">
        <v>89426</v>
      </c>
      <c r="AA135" s="2">
        <f>DataSheet!$E135-DataSheet!$D135</f>
        <v>399.90000000000003</v>
      </c>
      <c r="AB135" s="1" t="str" cm="1">
        <f t="array" ref="AB135">_xlfn.IFS(DataSheet!$O135="Central","Chris",DataSheet!$O135="East","Erin",DataSheet!$O135="South","Sam",DataSheet!$O135="West","William")</f>
        <v>Sam</v>
      </c>
    </row>
    <row r="136" spans="1:28" ht="15.75" customHeight="1">
      <c r="A136" s="1">
        <v>466</v>
      </c>
      <c r="B136" s="1" t="s">
        <v>421</v>
      </c>
      <c r="C136" s="1" t="s">
        <v>79</v>
      </c>
      <c r="D136" s="6">
        <v>0.08</v>
      </c>
      <c r="E136" s="4">
        <v>297.64</v>
      </c>
      <c r="F136" s="4">
        <v>14.7</v>
      </c>
      <c r="G136" s="1" t="s">
        <v>28</v>
      </c>
      <c r="H136" s="1" t="s">
        <v>29</v>
      </c>
      <c r="I136" s="1" t="s">
        <v>44</v>
      </c>
      <c r="J136" s="1" t="s">
        <v>62</v>
      </c>
      <c r="K136" s="1" t="s">
        <v>63</v>
      </c>
      <c r="L136" s="1" t="s">
        <v>405</v>
      </c>
      <c r="M136" s="3">
        <v>0.56999999999999995</v>
      </c>
      <c r="N136" s="1" t="s">
        <v>34</v>
      </c>
      <c r="O136" s="1" t="s">
        <v>121</v>
      </c>
      <c r="P136" s="1" t="s">
        <v>422</v>
      </c>
      <c r="Q136" s="1" t="s">
        <v>423</v>
      </c>
      <c r="R136" s="1">
        <v>2019</v>
      </c>
      <c r="S136" s="1" t="str">
        <f t="shared" si="4"/>
        <v>November</v>
      </c>
      <c r="T136" s="8" t="s">
        <v>3208</v>
      </c>
      <c r="U136" s="8" t="str">
        <f t="shared" si="5"/>
        <v>January</v>
      </c>
      <c r="V136" s="5" t="s">
        <v>210</v>
      </c>
      <c r="W136" s="2">
        <v>496.79680000000002</v>
      </c>
      <c r="X136" s="1">
        <v>5</v>
      </c>
      <c r="Y136" s="2">
        <v>1132.8399999999999</v>
      </c>
      <c r="Z136" s="1">
        <v>88060</v>
      </c>
      <c r="AA136" s="2">
        <f>DataSheet!$E136-DataSheet!$D136</f>
        <v>297.56</v>
      </c>
      <c r="AB136" s="1" t="str" cm="1">
        <f t="array" ref="AB136">_xlfn.IFS(DataSheet!$O136="Central","Chris",DataSheet!$O136="East","Erin",DataSheet!$O136="South","Sam",DataSheet!$O136="West","William")</f>
        <v>Erin</v>
      </c>
    </row>
    <row r="137" spans="1:28" ht="15.75" customHeight="1">
      <c r="A137" s="1">
        <v>467</v>
      </c>
      <c r="B137" s="1" t="s">
        <v>424</v>
      </c>
      <c r="C137" s="1" t="s">
        <v>79</v>
      </c>
      <c r="D137" s="6">
        <v>0.02</v>
      </c>
      <c r="E137" s="4">
        <v>12.99</v>
      </c>
      <c r="F137" s="4">
        <v>14.37</v>
      </c>
      <c r="G137" s="1" t="s">
        <v>42</v>
      </c>
      <c r="H137" s="1" t="s">
        <v>29</v>
      </c>
      <c r="I137" s="1" t="s">
        <v>30</v>
      </c>
      <c r="J137" s="1" t="s">
        <v>136</v>
      </c>
      <c r="K137" s="1" t="s">
        <v>71</v>
      </c>
      <c r="L137" s="1" t="s">
        <v>425</v>
      </c>
      <c r="M137" s="3">
        <v>0.73</v>
      </c>
      <c r="N137" s="1" t="s">
        <v>34</v>
      </c>
      <c r="O137" s="1" t="s">
        <v>121</v>
      </c>
      <c r="P137" s="1" t="s">
        <v>422</v>
      </c>
      <c r="Q137" s="1" t="s">
        <v>426</v>
      </c>
      <c r="R137" s="1">
        <v>1915</v>
      </c>
      <c r="S137" s="1" t="str">
        <f t="shared" si="4"/>
        <v>November</v>
      </c>
      <c r="T137" s="9" t="s">
        <v>3208</v>
      </c>
      <c r="U137" s="9" t="str">
        <f t="shared" si="5"/>
        <v>January</v>
      </c>
      <c r="V137" s="5" t="s">
        <v>318</v>
      </c>
      <c r="W137" s="2">
        <v>-556.80960000000005</v>
      </c>
      <c r="X137" s="1">
        <v>11</v>
      </c>
      <c r="Y137" s="2">
        <v>143.63</v>
      </c>
      <c r="Z137" s="1">
        <v>88060</v>
      </c>
      <c r="AA137" s="2">
        <f>DataSheet!$E137-DataSheet!$D137</f>
        <v>12.97</v>
      </c>
      <c r="AB137" s="1" t="str" cm="1">
        <f t="array" ref="AB137">_xlfn.IFS(DataSheet!$O137="Central","Chris",DataSheet!$O137="East","Erin",DataSheet!$O137="South","Sam",DataSheet!$O137="West","William")</f>
        <v>Erin</v>
      </c>
    </row>
    <row r="138" spans="1:28" ht="15.75" customHeight="1">
      <c r="A138" s="1">
        <v>468</v>
      </c>
      <c r="B138" s="1" t="s">
        <v>427</v>
      </c>
      <c r="C138" s="1" t="s">
        <v>79</v>
      </c>
      <c r="D138" s="6">
        <v>0.06</v>
      </c>
      <c r="E138" s="4">
        <v>14.42</v>
      </c>
      <c r="F138" s="4">
        <v>6.75</v>
      </c>
      <c r="G138" s="1" t="s">
        <v>42</v>
      </c>
      <c r="H138" s="1" t="s">
        <v>29</v>
      </c>
      <c r="I138" s="1" t="s">
        <v>53</v>
      </c>
      <c r="J138" s="1" t="s">
        <v>104</v>
      </c>
      <c r="K138" s="1" t="s">
        <v>154</v>
      </c>
      <c r="L138" s="1" t="s">
        <v>428</v>
      </c>
      <c r="M138" s="3">
        <v>0.52</v>
      </c>
      <c r="N138" s="1" t="s">
        <v>34</v>
      </c>
      <c r="O138" s="1" t="s">
        <v>121</v>
      </c>
      <c r="P138" s="1" t="s">
        <v>422</v>
      </c>
      <c r="Q138" s="1" t="s">
        <v>429</v>
      </c>
      <c r="R138" s="1">
        <v>2341</v>
      </c>
      <c r="S138" s="1" t="str">
        <f t="shared" si="4"/>
        <v>November</v>
      </c>
      <c r="T138" s="8" t="s">
        <v>3208</v>
      </c>
      <c r="U138" s="8" t="str">
        <f t="shared" si="5"/>
        <v>January</v>
      </c>
      <c r="V138" s="5" t="s">
        <v>318</v>
      </c>
      <c r="W138" s="2">
        <v>-27.738800000000001</v>
      </c>
      <c r="X138" s="1">
        <v>5</v>
      </c>
      <c r="Y138" s="2">
        <v>73.040000000000006</v>
      </c>
      <c r="Z138" s="1">
        <v>88060</v>
      </c>
      <c r="AA138" s="2">
        <f>DataSheet!$E138-DataSheet!$D138</f>
        <v>14.36</v>
      </c>
      <c r="AB138" s="1" t="str" cm="1">
        <f t="array" ref="AB138">_xlfn.IFS(DataSheet!$O138="Central","Chris",DataSheet!$O138="East","Erin",DataSheet!$O138="South","Sam",DataSheet!$O138="West","William")</f>
        <v>Erin</v>
      </c>
    </row>
    <row r="139" spans="1:28" ht="15.75" customHeight="1">
      <c r="A139" s="1">
        <v>469</v>
      </c>
      <c r="B139" s="1" t="s">
        <v>430</v>
      </c>
      <c r="C139" s="1" t="s">
        <v>79</v>
      </c>
      <c r="D139" s="6">
        <v>0.05</v>
      </c>
      <c r="E139" s="4">
        <v>4.1399999999999997</v>
      </c>
      <c r="F139" s="4">
        <v>6.6</v>
      </c>
      <c r="G139" s="1" t="s">
        <v>96</v>
      </c>
      <c r="H139" s="1" t="s">
        <v>29</v>
      </c>
      <c r="I139" s="1" t="s">
        <v>30</v>
      </c>
      <c r="J139" s="1" t="s">
        <v>136</v>
      </c>
      <c r="K139" s="1" t="s">
        <v>82</v>
      </c>
      <c r="L139" s="1" t="s">
        <v>431</v>
      </c>
      <c r="M139" s="3">
        <v>0.49</v>
      </c>
      <c r="N139" s="1" t="s">
        <v>34</v>
      </c>
      <c r="O139" s="1" t="s">
        <v>121</v>
      </c>
      <c r="P139" s="1" t="s">
        <v>415</v>
      </c>
      <c r="Q139" s="1" t="s">
        <v>432</v>
      </c>
      <c r="R139" s="1">
        <v>7506</v>
      </c>
      <c r="S139" s="1" t="str">
        <f t="shared" si="4"/>
        <v>November</v>
      </c>
      <c r="T139" s="9" t="s">
        <v>3208</v>
      </c>
      <c r="U139" s="9" t="str">
        <f t="shared" si="5"/>
        <v>January</v>
      </c>
      <c r="V139" s="5" t="s">
        <v>271</v>
      </c>
      <c r="W139" s="2">
        <v>-128.68719999999999</v>
      </c>
      <c r="X139" s="1">
        <v>7</v>
      </c>
      <c r="Y139" s="2">
        <v>33.35</v>
      </c>
      <c r="Z139" s="1">
        <v>88060</v>
      </c>
      <c r="AA139" s="2">
        <f>DataSheet!$E139-DataSheet!$D139</f>
        <v>4.09</v>
      </c>
      <c r="AB139" s="1" t="str" cm="1">
        <f t="array" ref="AB139">_xlfn.IFS(DataSheet!$O139="Central","Chris",DataSheet!$O139="East","Erin",DataSheet!$O139="South","Sam",DataSheet!$O139="West","William")</f>
        <v>Erin</v>
      </c>
    </row>
    <row r="140" spans="1:28" ht="15.75" customHeight="1">
      <c r="A140" s="1">
        <v>470</v>
      </c>
      <c r="B140" s="1" t="s">
        <v>433</v>
      </c>
      <c r="C140" s="1" t="s">
        <v>79</v>
      </c>
      <c r="D140" s="6">
        <v>0.03</v>
      </c>
      <c r="E140" s="4">
        <v>11.34</v>
      </c>
      <c r="F140" s="4">
        <v>5.01</v>
      </c>
      <c r="G140" s="1" t="s">
        <v>42</v>
      </c>
      <c r="H140" s="1" t="s">
        <v>29</v>
      </c>
      <c r="I140" s="1" t="s">
        <v>53</v>
      </c>
      <c r="J140" s="1" t="s">
        <v>97</v>
      </c>
      <c r="K140" s="1" t="s">
        <v>82</v>
      </c>
      <c r="L140" s="1" t="s">
        <v>434</v>
      </c>
      <c r="M140" s="3">
        <v>0.36</v>
      </c>
      <c r="N140" s="1" t="s">
        <v>34</v>
      </c>
      <c r="O140" s="1" t="s">
        <v>121</v>
      </c>
      <c r="P140" s="1" t="s">
        <v>415</v>
      </c>
      <c r="Q140" s="1" t="s">
        <v>435</v>
      </c>
      <c r="R140" s="1">
        <v>8601</v>
      </c>
      <c r="S140" s="1" t="str">
        <f t="shared" si="4"/>
        <v>November</v>
      </c>
      <c r="T140" s="8" t="s">
        <v>3208</v>
      </c>
      <c r="U140" s="8" t="str">
        <f t="shared" si="5"/>
        <v>January</v>
      </c>
      <c r="V140" s="5" t="s">
        <v>210</v>
      </c>
      <c r="W140" s="2">
        <v>23.2028</v>
      </c>
      <c r="X140" s="1">
        <v>5</v>
      </c>
      <c r="Y140" s="2">
        <v>60.24</v>
      </c>
      <c r="Z140" s="1">
        <v>88060</v>
      </c>
      <c r="AA140" s="2">
        <f>DataSheet!$E140-DataSheet!$D140</f>
        <v>11.31</v>
      </c>
      <c r="AB140" s="1" t="str" cm="1">
        <f t="array" ref="AB140">_xlfn.IFS(DataSheet!$O140="Central","Chris",DataSheet!$O140="East","Erin",DataSheet!$O140="South","Sam",DataSheet!$O140="West","William")</f>
        <v>Erin</v>
      </c>
    </row>
    <row r="141" spans="1:28" ht="15.75" customHeight="1">
      <c r="A141" s="1">
        <v>2776</v>
      </c>
      <c r="B141" s="1" t="s">
        <v>436</v>
      </c>
      <c r="C141" s="1" t="s">
        <v>27</v>
      </c>
      <c r="D141" s="6">
        <v>0.03</v>
      </c>
      <c r="E141" s="4">
        <v>350.98</v>
      </c>
      <c r="F141" s="4">
        <v>30</v>
      </c>
      <c r="G141" s="1" t="s">
        <v>28</v>
      </c>
      <c r="H141" s="1" t="s">
        <v>43</v>
      </c>
      <c r="I141" s="1" t="s">
        <v>30</v>
      </c>
      <c r="J141" s="1" t="s">
        <v>119</v>
      </c>
      <c r="K141" s="1" t="s">
        <v>63</v>
      </c>
      <c r="L141" s="1" t="s">
        <v>203</v>
      </c>
      <c r="M141" s="3">
        <v>0.61</v>
      </c>
      <c r="N141" s="1" t="s">
        <v>34</v>
      </c>
      <c r="O141" s="1" t="s">
        <v>121</v>
      </c>
      <c r="P141" s="1" t="s">
        <v>437</v>
      </c>
      <c r="Q141" s="1" t="s">
        <v>438</v>
      </c>
      <c r="R141" s="1">
        <v>20877</v>
      </c>
      <c r="S141" s="1" t="str">
        <f t="shared" si="4"/>
        <v>December</v>
      </c>
      <c r="T141" s="9" t="s">
        <v>3209</v>
      </c>
      <c r="U141" s="9" t="str">
        <f t="shared" si="5"/>
        <v>January</v>
      </c>
      <c r="V141" s="5" t="s">
        <v>273</v>
      </c>
      <c r="W141" s="2">
        <v>2692.4421000000002</v>
      </c>
      <c r="X141" s="1">
        <v>11</v>
      </c>
      <c r="Y141" s="2">
        <v>3902.09</v>
      </c>
      <c r="Z141" s="1">
        <v>91228</v>
      </c>
      <c r="AA141" s="2">
        <f>DataSheet!$E141-DataSheet!$D141</f>
        <v>350.95000000000005</v>
      </c>
      <c r="AB141" s="1" t="str" cm="1">
        <f t="array" ref="AB141">_xlfn.IFS(DataSheet!$O141="Central","Chris",DataSheet!$O141="East","Erin",DataSheet!$O141="South","Sam",DataSheet!$O141="West","William")</f>
        <v>Erin</v>
      </c>
    </row>
    <row r="142" spans="1:28" ht="15.75" customHeight="1">
      <c r="A142" s="1">
        <v>2776</v>
      </c>
      <c r="B142" s="1" t="s">
        <v>436</v>
      </c>
      <c r="C142" s="1" t="s">
        <v>27</v>
      </c>
      <c r="D142" s="6">
        <v>0.04</v>
      </c>
      <c r="E142" s="4">
        <v>1.68</v>
      </c>
      <c r="F142" s="4">
        <v>1</v>
      </c>
      <c r="G142" s="1" t="s">
        <v>42</v>
      </c>
      <c r="H142" s="1" t="s">
        <v>43</v>
      </c>
      <c r="I142" s="1" t="s">
        <v>53</v>
      </c>
      <c r="J142" s="1" t="s">
        <v>54</v>
      </c>
      <c r="K142" s="1" t="s">
        <v>55</v>
      </c>
      <c r="L142" s="1" t="s">
        <v>439</v>
      </c>
      <c r="M142" s="3">
        <v>0.35</v>
      </c>
      <c r="N142" s="1" t="s">
        <v>34</v>
      </c>
      <c r="O142" s="1" t="s">
        <v>121</v>
      </c>
      <c r="P142" s="1" t="s">
        <v>437</v>
      </c>
      <c r="Q142" s="1" t="s">
        <v>438</v>
      </c>
      <c r="R142" s="1">
        <v>20877</v>
      </c>
      <c r="S142" s="1" t="str">
        <f t="shared" si="4"/>
        <v>December</v>
      </c>
      <c r="T142" s="8" t="s">
        <v>3209</v>
      </c>
      <c r="U142" s="8" t="str">
        <f t="shared" si="5"/>
        <v>January</v>
      </c>
      <c r="V142" s="5" t="s">
        <v>236</v>
      </c>
      <c r="W142" s="2">
        <v>2.0672000000000001</v>
      </c>
      <c r="X142" s="1">
        <v>8</v>
      </c>
      <c r="Y142" s="2">
        <v>14.18</v>
      </c>
      <c r="Z142" s="1">
        <v>91228</v>
      </c>
      <c r="AA142" s="2">
        <f>DataSheet!$E142-DataSheet!$D142</f>
        <v>1.64</v>
      </c>
      <c r="AB142" s="1" t="str" cm="1">
        <f t="array" ref="AB142">_xlfn.IFS(DataSheet!$O142="Central","Chris",DataSheet!$O142="East","Erin",DataSheet!$O142="South","Sam",DataSheet!$O142="West","William")</f>
        <v>Erin</v>
      </c>
    </row>
    <row r="143" spans="1:28" ht="15.75" customHeight="1">
      <c r="A143" s="1">
        <v>120</v>
      </c>
      <c r="B143" s="1" t="s">
        <v>440</v>
      </c>
      <c r="C143" s="1" t="s">
        <v>41</v>
      </c>
      <c r="D143" s="6">
        <v>0.05</v>
      </c>
      <c r="E143" s="4">
        <v>6.3</v>
      </c>
      <c r="F143" s="4">
        <v>0.5</v>
      </c>
      <c r="G143" s="1" t="s">
        <v>42</v>
      </c>
      <c r="H143" s="1" t="s">
        <v>103</v>
      </c>
      <c r="I143" s="1" t="s">
        <v>53</v>
      </c>
      <c r="J143" s="1" t="s">
        <v>162</v>
      </c>
      <c r="K143" s="1" t="s">
        <v>82</v>
      </c>
      <c r="L143" s="1" t="s">
        <v>441</v>
      </c>
      <c r="M143" s="3">
        <v>0.39</v>
      </c>
      <c r="N143" s="1" t="s">
        <v>34</v>
      </c>
      <c r="O143" s="1" t="s">
        <v>65</v>
      </c>
      <c r="P143" s="1" t="s">
        <v>156</v>
      </c>
      <c r="Q143" s="1" t="s">
        <v>193</v>
      </c>
      <c r="R143" s="1">
        <v>84041</v>
      </c>
      <c r="S143" s="1" t="str">
        <f t="shared" si="4"/>
        <v>December</v>
      </c>
      <c r="T143" s="9" t="s">
        <v>3209</v>
      </c>
      <c r="U143" s="9" t="str">
        <f t="shared" si="5"/>
        <v>January</v>
      </c>
      <c r="V143" s="5" t="s">
        <v>271</v>
      </c>
      <c r="W143" s="2">
        <v>41.296500000000002</v>
      </c>
      <c r="X143" s="1">
        <v>10</v>
      </c>
      <c r="Y143" s="2">
        <v>59.85</v>
      </c>
      <c r="Z143" s="1">
        <v>86520</v>
      </c>
      <c r="AA143" s="2">
        <f>DataSheet!$E143-DataSheet!$D143</f>
        <v>6.25</v>
      </c>
      <c r="AB143" s="1" t="str" cm="1">
        <f t="array" ref="AB143">_xlfn.IFS(DataSheet!$O143="Central","Chris",DataSheet!$O143="East","Erin",DataSheet!$O143="South","Sam",DataSheet!$O143="West","William")</f>
        <v>William</v>
      </c>
    </row>
    <row r="144" spans="1:28" ht="15.75" customHeight="1">
      <c r="A144" s="1">
        <v>120</v>
      </c>
      <c r="B144" s="1" t="s">
        <v>440</v>
      </c>
      <c r="C144" s="1" t="s">
        <v>41</v>
      </c>
      <c r="D144" s="6">
        <v>0.09</v>
      </c>
      <c r="E144" s="4">
        <v>205.99</v>
      </c>
      <c r="F144" s="4">
        <v>3</v>
      </c>
      <c r="G144" s="1" t="s">
        <v>96</v>
      </c>
      <c r="H144" s="1" t="s">
        <v>103</v>
      </c>
      <c r="I144" s="1" t="s">
        <v>44</v>
      </c>
      <c r="J144" s="1" t="s">
        <v>145</v>
      </c>
      <c r="K144" s="1" t="s">
        <v>82</v>
      </c>
      <c r="L144" s="1" t="s">
        <v>442</v>
      </c>
      <c r="M144" s="3">
        <v>0.57999999999999996</v>
      </c>
      <c r="N144" s="1" t="s">
        <v>34</v>
      </c>
      <c r="O144" s="1" t="s">
        <v>65</v>
      </c>
      <c r="P144" s="1" t="s">
        <v>156</v>
      </c>
      <c r="Q144" s="1" t="s">
        <v>193</v>
      </c>
      <c r="R144" s="1">
        <v>84041</v>
      </c>
      <c r="S144" s="1" t="str">
        <f t="shared" si="4"/>
        <v>December</v>
      </c>
      <c r="T144" s="8" t="s">
        <v>3209</v>
      </c>
      <c r="U144" s="8" t="str">
        <f t="shared" si="5"/>
        <v>January</v>
      </c>
      <c r="V144" s="5" t="s">
        <v>236</v>
      </c>
      <c r="W144" s="2">
        <v>1179.0237</v>
      </c>
      <c r="X144" s="1">
        <v>10</v>
      </c>
      <c r="Y144" s="2">
        <v>1708.73</v>
      </c>
      <c r="Z144" s="1">
        <v>86520</v>
      </c>
      <c r="AA144" s="2">
        <f>DataSheet!$E144-DataSheet!$D144</f>
        <v>205.9</v>
      </c>
      <c r="AB144" s="1" t="str" cm="1">
        <f t="array" ref="AB144">_xlfn.IFS(DataSheet!$O144="Central","Chris",DataSheet!$O144="East","Erin",DataSheet!$O144="South","Sam",DataSheet!$O144="West","William")</f>
        <v>William</v>
      </c>
    </row>
    <row r="145" spans="1:28" ht="15.75" customHeight="1">
      <c r="A145" s="1">
        <v>898</v>
      </c>
      <c r="B145" s="1" t="s">
        <v>443</v>
      </c>
      <c r="C145" s="1" t="s">
        <v>41</v>
      </c>
      <c r="D145" s="6">
        <v>0.04</v>
      </c>
      <c r="E145" s="4">
        <v>90.97</v>
      </c>
      <c r="F145" s="4">
        <v>28</v>
      </c>
      <c r="G145" s="1" t="s">
        <v>28</v>
      </c>
      <c r="H145" s="1" t="s">
        <v>29</v>
      </c>
      <c r="I145" s="1" t="s">
        <v>44</v>
      </c>
      <c r="J145" s="1" t="s">
        <v>62</v>
      </c>
      <c r="K145" s="1" t="s">
        <v>63</v>
      </c>
      <c r="L145" s="1" t="s">
        <v>444</v>
      </c>
      <c r="M145" s="3">
        <v>0.38</v>
      </c>
      <c r="N145" s="1" t="s">
        <v>34</v>
      </c>
      <c r="O145" s="1" t="s">
        <v>121</v>
      </c>
      <c r="P145" s="1" t="s">
        <v>122</v>
      </c>
      <c r="Q145" s="1" t="s">
        <v>123</v>
      </c>
      <c r="R145" s="1">
        <v>10039</v>
      </c>
      <c r="S145" s="1" t="str">
        <f t="shared" si="4"/>
        <v>December</v>
      </c>
      <c r="T145" s="9" t="s">
        <v>3209</v>
      </c>
      <c r="U145" s="9" t="str">
        <f t="shared" si="5"/>
        <v>January</v>
      </c>
      <c r="V145" s="5" t="s">
        <v>271</v>
      </c>
      <c r="W145" s="2">
        <v>-173.09520000000001</v>
      </c>
      <c r="X145" s="1">
        <v>6</v>
      </c>
      <c r="Y145" s="2">
        <v>573.30999999999995</v>
      </c>
      <c r="Z145" s="1">
        <v>33635</v>
      </c>
      <c r="AA145" s="2">
        <f>DataSheet!$E145-DataSheet!$D145</f>
        <v>90.929999999999993</v>
      </c>
      <c r="AB145" s="1" t="str" cm="1">
        <f t="array" ref="AB145">_xlfn.IFS(DataSheet!$O145="Central","Chris",DataSheet!$O145="East","Erin",DataSheet!$O145="South","Sam",DataSheet!$O145="West","William")</f>
        <v>Erin</v>
      </c>
    </row>
    <row r="146" spans="1:28" ht="15.75" customHeight="1">
      <c r="A146" s="1">
        <v>898</v>
      </c>
      <c r="B146" s="1" t="s">
        <v>443</v>
      </c>
      <c r="C146" s="1" t="s">
        <v>41</v>
      </c>
      <c r="D146" s="6">
        <v>7.0000000000000007E-2</v>
      </c>
      <c r="E146" s="4">
        <v>20.34</v>
      </c>
      <c r="F146" s="4">
        <v>35</v>
      </c>
      <c r="G146" s="1" t="s">
        <v>42</v>
      </c>
      <c r="H146" s="1" t="s">
        <v>29</v>
      </c>
      <c r="I146" s="1" t="s">
        <v>53</v>
      </c>
      <c r="J146" s="1" t="s">
        <v>87</v>
      </c>
      <c r="K146" s="1" t="s">
        <v>71</v>
      </c>
      <c r="L146" s="1" t="s">
        <v>276</v>
      </c>
      <c r="M146" s="3">
        <v>0.84</v>
      </c>
      <c r="N146" s="1" t="s">
        <v>34</v>
      </c>
      <c r="O146" s="1" t="s">
        <v>121</v>
      </c>
      <c r="P146" s="1" t="s">
        <v>122</v>
      </c>
      <c r="Q146" s="1" t="s">
        <v>123</v>
      </c>
      <c r="R146" s="1">
        <v>10039</v>
      </c>
      <c r="S146" s="1" t="str">
        <f t="shared" si="4"/>
        <v>December</v>
      </c>
      <c r="T146" s="8" t="s">
        <v>3209</v>
      </c>
      <c r="U146" s="8" t="str">
        <f t="shared" si="5"/>
        <v>January</v>
      </c>
      <c r="V146" s="5" t="s">
        <v>271</v>
      </c>
      <c r="W146" s="2">
        <v>-96.16</v>
      </c>
      <c r="X146" s="1">
        <v>5</v>
      </c>
      <c r="Y146" s="2">
        <v>140.22999999999999</v>
      </c>
      <c r="Z146" s="1">
        <v>33635</v>
      </c>
      <c r="AA146" s="2">
        <f>DataSheet!$E146-DataSheet!$D146</f>
        <v>20.27</v>
      </c>
      <c r="AB146" s="1" t="str" cm="1">
        <f t="array" ref="AB146">_xlfn.IFS(DataSheet!$O146="Central","Chris",DataSheet!$O146="East","Erin",DataSheet!$O146="South","Sam",DataSheet!$O146="West","William")</f>
        <v>Erin</v>
      </c>
    </row>
    <row r="147" spans="1:28" ht="15.75" customHeight="1">
      <c r="A147" s="1">
        <v>899</v>
      </c>
      <c r="B147" s="1" t="s">
        <v>445</v>
      </c>
      <c r="C147" s="1" t="s">
        <v>41</v>
      </c>
      <c r="D147" s="6">
        <v>0.04</v>
      </c>
      <c r="E147" s="4">
        <v>90.97</v>
      </c>
      <c r="F147" s="4">
        <v>28</v>
      </c>
      <c r="G147" s="1" t="s">
        <v>28</v>
      </c>
      <c r="H147" s="1" t="s">
        <v>29</v>
      </c>
      <c r="I147" s="1" t="s">
        <v>44</v>
      </c>
      <c r="J147" s="1" t="s">
        <v>62</v>
      </c>
      <c r="K147" s="1" t="s">
        <v>63</v>
      </c>
      <c r="L147" s="1" t="s">
        <v>444</v>
      </c>
      <c r="M147" s="3">
        <v>0.38</v>
      </c>
      <c r="N147" s="1" t="s">
        <v>34</v>
      </c>
      <c r="O147" s="1" t="s">
        <v>121</v>
      </c>
      <c r="P147" s="1" t="s">
        <v>337</v>
      </c>
      <c r="Q147" s="1" t="s">
        <v>446</v>
      </c>
      <c r="R147" s="1">
        <v>16602</v>
      </c>
      <c r="S147" s="1" t="str">
        <f t="shared" si="4"/>
        <v>December</v>
      </c>
      <c r="T147" s="9" t="s">
        <v>3209</v>
      </c>
      <c r="U147" s="9" t="str">
        <f t="shared" si="5"/>
        <v>January</v>
      </c>
      <c r="V147" s="5" t="s">
        <v>271</v>
      </c>
      <c r="W147" s="2">
        <v>-173.09520000000001</v>
      </c>
      <c r="X147" s="1">
        <v>2</v>
      </c>
      <c r="Y147" s="2">
        <v>191.1</v>
      </c>
      <c r="Z147" s="1">
        <v>86263</v>
      </c>
      <c r="AA147" s="2">
        <f>DataSheet!$E147-DataSheet!$D147</f>
        <v>90.929999999999993</v>
      </c>
      <c r="AB147" s="1" t="str" cm="1">
        <f t="array" ref="AB147">_xlfn.IFS(DataSheet!$O147="Central","Chris",DataSheet!$O147="East","Erin",DataSheet!$O147="South","Sam",DataSheet!$O147="West","William")</f>
        <v>Erin</v>
      </c>
    </row>
    <row r="148" spans="1:28" ht="15.75" customHeight="1">
      <c r="A148" s="1">
        <v>899</v>
      </c>
      <c r="B148" s="1" t="s">
        <v>445</v>
      </c>
      <c r="C148" s="1" t="s">
        <v>41</v>
      </c>
      <c r="D148" s="6">
        <v>7.0000000000000007E-2</v>
      </c>
      <c r="E148" s="4">
        <v>20.34</v>
      </c>
      <c r="F148" s="4">
        <v>35</v>
      </c>
      <c r="G148" s="1" t="s">
        <v>42</v>
      </c>
      <c r="H148" s="1" t="s">
        <v>29</v>
      </c>
      <c r="I148" s="1" t="s">
        <v>53</v>
      </c>
      <c r="J148" s="1" t="s">
        <v>87</v>
      </c>
      <c r="K148" s="1" t="s">
        <v>71</v>
      </c>
      <c r="L148" s="1" t="s">
        <v>276</v>
      </c>
      <c r="M148" s="3">
        <v>0.84</v>
      </c>
      <c r="N148" s="1" t="s">
        <v>34</v>
      </c>
      <c r="O148" s="1" t="s">
        <v>121</v>
      </c>
      <c r="P148" s="1" t="s">
        <v>337</v>
      </c>
      <c r="Q148" s="1" t="s">
        <v>446</v>
      </c>
      <c r="R148" s="1">
        <v>16602</v>
      </c>
      <c r="S148" s="1" t="str">
        <f t="shared" si="4"/>
        <v>December</v>
      </c>
      <c r="T148" s="8" t="s">
        <v>3209</v>
      </c>
      <c r="U148" s="8" t="str">
        <f t="shared" si="5"/>
        <v>January</v>
      </c>
      <c r="V148" s="5" t="s">
        <v>271</v>
      </c>
      <c r="W148" s="2">
        <v>-96.16</v>
      </c>
      <c r="X148" s="1">
        <v>1</v>
      </c>
      <c r="Y148" s="2">
        <v>28.05</v>
      </c>
      <c r="Z148" s="1">
        <v>86263</v>
      </c>
      <c r="AA148" s="2">
        <f>DataSheet!$E148-DataSheet!$D148</f>
        <v>20.27</v>
      </c>
      <c r="AB148" s="1" t="str" cm="1">
        <f t="array" ref="AB148">_xlfn.IFS(DataSheet!$O148="Central","Chris",DataSheet!$O148="East","Erin",DataSheet!$O148="South","Sam",DataSheet!$O148="West","William")</f>
        <v>Erin</v>
      </c>
    </row>
    <row r="149" spans="1:28" ht="15.75" customHeight="1">
      <c r="A149" s="1">
        <v>1636</v>
      </c>
      <c r="B149" s="1" t="s">
        <v>447</v>
      </c>
      <c r="C149" s="1" t="s">
        <v>41</v>
      </c>
      <c r="D149" s="6">
        <v>0.04</v>
      </c>
      <c r="E149" s="4">
        <v>136.97999999999999</v>
      </c>
      <c r="F149" s="4">
        <v>24.49</v>
      </c>
      <c r="G149" s="1" t="s">
        <v>96</v>
      </c>
      <c r="H149" s="1" t="s">
        <v>80</v>
      </c>
      <c r="I149" s="1" t="s">
        <v>30</v>
      </c>
      <c r="J149" s="1" t="s">
        <v>136</v>
      </c>
      <c r="K149" s="1" t="s">
        <v>71</v>
      </c>
      <c r="L149" s="1" t="s">
        <v>448</v>
      </c>
      <c r="M149" s="3">
        <v>0.59</v>
      </c>
      <c r="N149" s="1" t="s">
        <v>34</v>
      </c>
      <c r="O149" s="1" t="s">
        <v>65</v>
      </c>
      <c r="P149" s="1" t="s">
        <v>99</v>
      </c>
      <c r="Q149" s="1" t="s">
        <v>449</v>
      </c>
      <c r="R149" s="1">
        <v>93905</v>
      </c>
      <c r="S149" s="1" t="str">
        <f t="shared" si="4"/>
        <v>December</v>
      </c>
      <c r="T149" s="9" t="s">
        <v>3209</v>
      </c>
      <c r="U149" s="9" t="str">
        <f t="shared" si="5"/>
        <v>January</v>
      </c>
      <c r="V149" s="5" t="s">
        <v>236</v>
      </c>
      <c r="W149" s="2">
        <v>1127.5497</v>
      </c>
      <c r="X149" s="1">
        <v>12</v>
      </c>
      <c r="Y149" s="2">
        <v>1634.13</v>
      </c>
      <c r="Z149" s="1">
        <v>89706</v>
      </c>
      <c r="AA149" s="2">
        <f>DataSheet!$E149-DataSheet!$D149</f>
        <v>136.94</v>
      </c>
      <c r="AB149" s="1" t="str" cm="1">
        <f t="array" ref="AB149">_xlfn.IFS(DataSheet!$O149="Central","Chris",DataSheet!$O149="East","Erin",DataSheet!$O149="South","Sam",DataSheet!$O149="West","William")</f>
        <v>William</v>
      </c>
    </row>
    <row r="150" spans="1:28" ht="15.75" customHeight="1">
      <c r="A150" s="1">
        <v>823</v>
      </c>
      <c r="B150" s="1" t="s">
        <v>450</v>
      </c>
      <c r="C150" s="1" t="s">
        <v>52</v>
      </c>
      <c r="D150" s="6">
        <v>0.04</v>
      </c>
      <c r="E150" s="4">
        <v>6.24</v>
      </c>
      <c r="F150" s="4">
        <v>5.22</v>
      </c>
      <c r="G150" s="1" t="s">
        <v>42</v>
      </c>
      <c r="H150" s="1" t="s">
        <v>29</v>
      </c>
      <c r="I150" s="1" t="s">
        <v>30</v>
      </c>
      <c r="J150" s="1" t="s">
        <v>136</v>
      </c>
      <c r="K150" s="1" t="s">
        <v>82</v>
      </c>
      <c r="L150" s="1" t="s">
        <v>451</v>
      </c>
      <c r="M150" s="3">
        <v>0.6</v>
      </c>
      <c r="N150" s="1" t="s">
        <v>34</v>
      </c>
      <c r="O150" s="1" t="s">
        <v>35</v>
      </c>
      <c r="P150" s="1" t="s">
        <v>418</v>
      </c>
      <c r="Q150" s="1" t="s">
        <v>452</v>
      </c>
      <c r="R150" s="1">
        <v>37167</v>
      </c>
      <c r="S150" s="1" t="str">
        <f t="shared" si="4"/>
        <v>December</v>
      </c>
      <c r="T150" s="8" t="s">
        <v>3209</v>
      </c>
      <c r="U150" s="8" t="str">
        <f t="shared" si="5"/>
        <v>January</v>
      </c>
      <c r="V150" s="5" t="s">
        <v>453</v>
      </c>
      <c r="W150" s="2">
        <v>4.3808999999999996</v>
      </c>
      <c r="X150" s="1">
        <v>13</v>
      </c>
      <c r="Y150" s="2">
        <v>80.23</v>
      </c>
      <c r="Z150" s="1">
        <v>89257</v>
      </c>
      <c r="AA150" s="2">
        <f>DataSheet!$E150-DataSheet!$D150</f>
        <v>6.2</v>
      </c>
      <c r="AB150" s="1" t="str" cm="1">
        <f t="array" ref="AB150">_xlfn.IFS(DataSheet!$O150="Central","Chris",DataSheet!$O150="East","Erin",DataSheet!$O150="South","Sam",DataSheet!$O150="West","William")</f>
        <v>Sam</v>
      </c>
    </row>
    <row r="151" spans="1:28" ht="15.75" customHeight="1">
      <c r="A151" s="1">
        <v>824</v>
      </c>
      <c r="B151" s="1" t="s">
        <v>454</v>
      </c>
      <c r="C151" s="1" t="s">
        <v>52</v>
      </c>
      <c r="D151" s="6">
        <v>0.09</v>
      </c>
      <c r="E151" s="4">
        <v>260.98</v>
      </c>
      <c r="F151" s="4">
        <v>41.91</v>
      </c>
      <c r="G151" s="1" t="s">
        <v>28</v>
      </c>
      <c r="H151" s="1" t="s">
        <v>29</v>
      </c>
      <c r="I151" s="1" t="s">
        <v>30</v>
      </c>
      <c r="J151" s="1" t="s">
        <v>127</v>
      </c>
      <c r="K151" s="1" t="s">
        <v>32</v>
      </c>
      <c r="L151" s="1" t="s">
        <v>455</v>
      </c>
      <c r="M151" s="3">
        <v>0.59</v>
      </c>
      <c r="N151" s="1" t="s">
        <v>34</v>
      </c>
      <c r="O151" s="1" t="s">
        <v>35</v>
      </c>
      <c r="P151" s="1" t="s">
        <v>418</v>
      </c>
      <c r="Q151" s="1" t="s">
        <v>456</v>
      </c>
      <c r="R151" s="1">
        <v>37174</v>
      </c>
      <c r="S151" s="1" t="str">
        <f t="shared" si="4"/>
        <v>December</v>
      </c>
      <c r="T151" s="9" t="s">
        <v>3209</v>
      </c>
      <c r="U151" s="9" t="str">
        <f t="shared" si="5"/>
        <v>January</v>
      </c>
      <c r="V151" s="5" t="s">
        <v>457</v>
      </c>
      <c r="W151" s="2">
        <v>-100.744</v>
      </c>
      <c r="X151" s="1">
        <v>8</v>
      </c>
      <c r="Y151" s="2">
        <v>2044.9</v>
      </c>
      <c r="Z151" s="1">
        <v>89257</v>
      </c>
      <c r="AA151" s="2">
        <f>DataSheet!$E151-DataSheet!$D151</f>
        <v>260.89000000000004</v>
      </c>
      <c r="AB151" s="1" t="str" cm="1">
        <f t="array" ref="AB151">_xlfn.IFS(DataSheet!$O151="Central","Chris",DataSheet!$O151="East","Erin",DataSheet!$O151="South","Sam",DataSheet!$O151="West","William")</f>
        <v>Sam</v>
      </c>
    </row>
    <row r="152" spans="1:28" ht="15.75" customHeight="1">
      <c r="A152" s="1">
        <v>1424</v>
      </c>
      <c r="B152" s="1" t="s">
        <v>458</v>
      </c>
      <c r="C152" s="1" t="s">
        <v>52</v>
      </c>
      <c r="D152" s="6">
        <v>0.05</v>
      </c>
      <c r="E152" s="4">
        <v>350.99</v>
      </c>
      <c r="F152" s="4">
        <v>39</v>
      </c>
      <c r="G152" s="1" t="s">
        <v>28</v>
      </c>
      <c r="H152" s="1" t="s">
        <v>80</v>
      </c>
      <c r="I152" s="1" t="s">
        <v>30</v>
      </c>
      <c r="J152" s="1" t="s">
        <v>119</v>
      </c>
      <c r="K152" s="1" t="s">
        <v>63</v>
      </c>
      <c r="L152" s="1" t="s">
        <v>459</v>
      </c>
      <c r="M152" s="3">
        <v>0.55000000000000004</v>
      </c>
      <c r="N152" s="1" t="s">
        <v>34</v>
      </c>
      <c r="O152" s="1" t="s">
        <v>65</v>
      </c>
      <c r="P152" s="1" t="s">
        <v>66</v>
      </c>
      <c r="Q152" s="1" t="s">
        <v>460</v>
      </c>
      <c r="R152" s="1">
        <v>80112</v>
      </c>
      <c r="S152" s="1" t="str">
        <f t="shared" si="4"/>
        <v>December</v>
      </c>
      <c r="T152" s="8" t="s">
        <v>3209</v>
      </c>
      <c r="U152" s="8" t="str">
        <f t="shared" si="5"/>
        <v>January</v>
      </c>
      <c r="V152" s="5" t="s">
        <v>236</v>
      </c>
      <c r="W152" s="2">
        <v>451.28039999999999</v>
      </c>
      <c r="X152" s="1">
        <v>3</v>
      </c>
      <c r="Y152" s="2">
        <v>1020.08</v>
      </c>
      <c r="Z152" s="1">
        <v>89448</v>
      </c>
      <c r="AA152" s="2">
        <f>DataSheet!$E152-DataSheet!$D152</f>
        <v>350.94</v>
      </c>
      <c r="AB152" s="1" t="str" cm="1">
        <f t="array" ref="AB152">_xlfn.IFS(DataSheet!$O152="Central","Chris",DataSheet!$O152="East","Erin",DataSheet!$O152="South","Sam",DataSheet!$O152="West","William")</f>
        <v>William</v>
      </c>
    </row>
    <row r="153" spans="1:28" ht="15.75" customHeight="1">
      <c r="A153" s="1">
        <v>1424</v>
      </c>
      <c r="B153" s="1" t="s">
        <v>458</v>
      </c>
      <c r="C153" s="1" t="s">
        <v>52</v>
      </c>
      <c r="D153" s="6">
        <v>0</v>
      </c>
      <c r="E153" s="4">
        <v>8.74</v>
      </c>
      <c r="F153" s="4">
        <v>1.39</v>
      </c>
      <c r="G153" s="1" t="s">
        <v>42</v>
      </c>
      <c r="H153" s="1" t="s">
        <v>80</v>
      </c>
      <c r="I153" s="1" t="s">
        <v>53</v>
      </c>
      <c r="J153" s="1" t="s">
        <v>362</v>
      </c>
      <c r="K153" s="1" t="s">
        <v>82</v>
      </c>
      <c r="L153" s="1" t="s">
        <v>461</v>
      </c>
      <c r="M153" s="3">
        <v>0.38</v>
      </c>
      <c r="N153" s="1" t="s">
        <v>34</v>
      </c>
      <c r="O153" s="1" t="s">
        <v>65</v>
      </c>
      <c r="P153" s="1" t="s">
        <v>66</v>
      </c>
      <c r="Q153" s="1" t="s">
        <v>460</v>
      </c>
      <c r="R153" s="1">
        <v>80112</v>
      </c>
      <c r="S153" s="1" t="str">
        <f t="shared" si="4"/>
        <v>December</v>
      </c>
      <c r="T153" s="9" t="s">
        <v>3209</v>
      </c>
      <c r="U153" s="9" t="str">
        <f t="shared" si="5"/>
        <v>January</v>
      </c>
      <c r="V153" s="5" t="s">
        <v>372</v>
      </c>
      <c r="W153" s="2">
        <v>44.988</v>
      </c>
      <c r="X153" s="1">
        <v>7</v>
      </c>
      <c r="Y153" s="2">
        <v>65.2</v>
      </c>
      <c r="Z153" s="1">
        <v>89448</v>
      </c>
      <c r="AA153" s="2">
        <f>DataSheet!$E153-DataSheet!$D153</f>
        <v>8.74</v>
      </c>
      <c r="AB153" s="1" t="str" cm="1">
        <f t="array" ref="AB153">_xlfn.IFS(DataSheet!$O153="Central","Chris",DataSheet!$O153="East","Erin",DataSheet!$O153="South","Sam",DataSheet!$O153="West","William")</f>
        <v>William</v>
      </c>
    </row>
    <row r="154" spans="1:28" ht="15.75" customHeight="1">
      <c r="A154" s="1">
        <v>1424</v>
      </c>
      <c r="B154" s="1" t="s">
        <v>458</v>
      </c>
      <c r="C154" s="1" t="s">
        <v>52</v>
      </c>
      <c r="D154" s="6">
        <v>0.02</v>
      </c>
      <c r="E154" s="4">
        <v>1.98</v>
      </c>
      <c r="F154" s="4">
        <v>0.7</v>
      </c>
      <c r="G154" s="1" t="s">
        <v>42</v>
      </c>
      <c r="H154" s="1" t="s">
        <v>80</v>
      </c>
      <c r="I154" s="1" t="s">
        <v>53</v>
      </c>
      <c r="J154" s="1" t="s">
        <v>188</v>
      </c>
      <c r="K154" s="1" t="s">
        <v>55</v>
      </c>
      <c r="L154" s="1" t="s">
        <v>462</v>
      </c>
      <c r="M154" s="3">
        <v>0.83</v>
      </c>
      <c r="N154" s="1" t="s">
        <v>34</v>
      </c>
      <c r="O154" s="1" t="s">
        <v>65</v>
      </c>
      <c r="P154" s="1" t="s">
        <v>66</v>
      </c>
      <c r="Q154" s="1" t="s">
        <v>460</v>
      </c>
      <c r="R154" s="1">
        <v>80112</v>
      </c>
      <c r="S154" s="1" t="str">
        <f t="shared" si="4"/>
        <v>December</v>
      </c>
      <c r="T154" s="8" t="s">
        <v>3209</v>
      </c>
      <c r="U154" s="8" t="str">
        <f t="shared" si="5"/>
        <v>January</v>
      </c>
      <c r="V154" s="5" t="s">
        <v>372</v>
      </c>
      <c r="W154" s="2">
        <v>-20.732800000000001</v>
      </c>
      <c r="X154" s="1">
        <v>11</v>
      </c>
      <c r="Y154" s="2">
        <v>22.59</v>
      </c>
      <c r="Z154" s="1">
        <v>89448</v>
      </c>
      <c r="AA154" s="2">
        <f>DataSheet!$E154-DataSheet!$D154</f>
        <v>1.96</v>
      </c>
      <c r="AB154" s="1" t="str" cm="1">
        <f t="array" ref="AB154">_xlfn.IFS(DataSheet!$O154="Central","Chris",DataSheet!$O154="East","Erin",DataSheet!$O154="South","Sam",DataSheet!$O154="West","William")</f>
        <v>William</v>
      </c>
    </row>
    <row r="155" spans="1:28" ht="15.75" customHeight="1">
      <c r="A155" s="1">
        <v>2715</v>
      </c>
      <c r="B155" s="1" t="s">
        <v>463</v>
      </c>
      <c r="C155" s="1" t="s">
        <v>52</v>
      </c>
      <c r="D155" s="6">
        <v>0.01</v>
      </c>
      <c r="E155" s="4">
        <v>29.89</v>
      </c>
      <c r="F155" s="4">
        <v>1.99</v>
      </c>
      <c r="G155" s="1" t="s">
        <v>42</v>
      </c>
      <c r="H155" s="1" t="s">
        <v>103</v>
      </c>
      <c r="I155" s="1" t="s">
        <v>44</v>
      </c>
      <c r="J155" s="1" t="s">
        <v>45</v>
      </c>
      <c r="K155" s="1" t="s">
        <v>46</v>
      </c>
      <c r="L155" s="1" t="s">
        <v>464</v>
      </c>
      <c r="M155" s="3">
        <v>0.5</v>
      </c>
      <c r="N155" s="1" t="s">
        <v>34</v>
      </c>
      <c r="O155" s="1" t="s">
        <v>57</v>
      </c>
      <c r="P155" s="1" t="s">
        <v>305</v>
      </c>
      <c r="Q155" s="1" t="s">
        <v>465</v>
      </c>
      <c r="R155" s="1">
        <v>48911</v>
      </c>
      <c r="S155" s="1" t="str">
        <f t="shared" si="4"/>
        <v>December</v>
      </c>
      <c r="T155" s="9" t="s">
        <v>3209</v>
      </c>
      <c r="U155" s="9" t="str">
        <f t="shared" si="5"/>
        <v>January</v>
      </c>
      <c r="V155" s="5" t="s">
        <v>372</v>
      </c>
      <c r="W155" s="2">
        <v>-74.64</v>
      </c>
      <c r="X155" s="1">
        <v>1</v>
      </c>
      <c r="Y155" s="2">
        <v>31.96</v>
      </c>
      <c r="Z155" s="1">
        <v>88702</v>
      </c>
      <c r="AA155" s="2">
        <f>DataSheet!$E155-DataSheet!$D155</f>
        <v>29.88</v>
      </c>
      <c r="AB155" s="1" t="str" cm="1">
        <f t="array" ref="AB155">_xlfn.IFS(DataSheet!$O155="Central","Chris",DataSheet!$O155="East","Erin",DataSheet!$O155="South","Sam",DataSheet!$O155="West","William")</f>
        <v>Chris</v>
      </c>
    </row>
    <row r="156" spans="1:28" ht="15.75" customHeight="1">
      <c r="A156" s="1">
        <v>2069</v>
      </c>
      <c r="B156" s="1" t="s">
        <v>466</v>
      </c>
      <c r="C156" s="1" t="s">
        <v>126</v>
      </c>
      <c r="D156" s="6">
        <v>0.1</v>
      </c>
      <c r="E156" s="4">
        <v>40.98</v>
      </c>
      <c r="F156" s="4">
        <v>6.5</v>
      </c>
      <c r="G156" s="1" t="s">
        <v>42</v>
      </c>
      <c r="H156" s="1" t="s">
        <v>43</v>
      </c>
      <c r="I156" s="1" t="s">
        <v>44</v>
      </c>
      <c r="J156" s="1" t="s">
        <v>45</v>
      </c>
      <c r="K156" s="1" t="s">
        <v>82</v>
      </c>
      <c r="L156" s="1" t="s">
        <v>467</v>
      </c>
      <c r="M156" s="3">
        <v>0.74</v>
      </c>
      <c r="N156" s="1" t="s">
        <v>34</v>
      </c>
      <c r="O156" s="1" t="s">
        <v>35</v>
      </c>
      <c r="P156" s="1" t="s">
        <v>406</v>
      </c>
      <c r="Q156" s="1" t="s">
        <v>468</v>
      </c>
      <c r="R156" s="1">
        <v>41075</v>
      </c>
      <c r="S156" s="1" t="str">
        <f t="shared" si="4"/>
        <v>December</v>
      </c>
      <c r="T156" s="8" t="s">
        <v>3209</v>
      </c>
      <c r="U156" s="8" t="str">
        <f t="shared" si="5"/>
        <v>January</v>
      </c>
      <c r="V156" s="5" t="s">
        <v>236</v>
      </c>
      <c r="W156" s="2">
        <v>66.852000000000004</v>
      </c>
      <c r="X156" s="1">
        <v>3</v>
      </c>
      <c r="Y156" s="2">
        <v>120.34</v>
      </c>
      <c r="Z156" s="1">
        <v>88554</v>
      </c>
      <c r="AA156" s="2">
        <f>DataSheet!$E156-DataSheet!$D156</f>
        <v>40.879999999999995</v>
      </c>
      <c r="AB156" s="1" t="str" cm="1">
        <f t="array" ref="AB156">_xlfn.IFS(DataSheet!$O156="Central","Chris",DataSheet!$O156="East","Erin",DataSheet!$O156="South","Sam",DataSheet!$O156="West","William")</f>
        <v>Sam</v>
      </c>
    </row>
    <row r="157" spans="1:28" ht="15.75" customHeight="1">
      <c r="A157" s="1">
        <v>750</v>
      </c>
      <c r="B157" s="1" t="s">
        <v>469</v>
      </c>
      <c r="C157" s="1" t="s">
        <v>79</v>
      </c>
      <c r="D157" s="6">
        <v>0.09</v>
      </c>
      <c r="E157" s="4">
        <v>27.75</v>
      </c>
      <c r="F157" s="4">
        <v>19.989999999999998</v>
      </c>
      <c r="G157" s="1" t="s">
        <v>42</v>
      </c>
      <c r="H157" s="1" t="s">
        <v>103</v>
      </c>
      <c r="I157" s="1" t="s">
        <v>53</v>
      </c>
      <c r="J157" s="1" t="s">
        <v>87</v>
      </c>
      <c r="K157" s="1" t="s">
        <v>82</v>
      </c>
      <c r="L157" s="1" t="s">
        <v>470</v>
      </c>
      <c r="M157" s="3">
        <v>0.67</v>
      </c>
      <c r="N157" s="1" t="s">
        <v>34</v>
      </c>
      <c r="O157" s="1" t="s">
        <v>35</v>
      </c>
      <c r="P157" s="1" t="s">
        <v>406</v>
      </c>
      <c r="Q157" s="1" t="s">
        <v>471</v>
      </c>
      <c r="R157" s="1">
        <v>41042</v>
      </c>
      <c r="S157" s="1" t="str">
        <f t="shared" si="4"/>
        <v>December</v>
      </c>
      <c r="T157" s="9" t="s">
        <v>3209</v>
      </c>
      <c r="U157" s="9" t="str">
        <f t="shared" si="5"/>
        <v>January</v>
      </c>
      <c r="V157" s="5" t="s">
        <v>271</v>
      </c>
      <c r="W157" s="2">
        <v>-224.64400000000001</v>
      </c>
      <c r="X157" s="1">
        <v>10</v>
      </c>
      <c r="Y157" s="2">
        <v>257.52</v>
      </c>
      <c r="Z157" s="1">
        <v>91200</v>
      </c>
      <c r="AA157" s="2">
        <f>DataSheet!$E157-DataSheet!$D157</f>
        <v>27.66</v>
      </c>
      <c r="AB157" s="1" t="str" cm="1">
        <f t="array" ref="AB157">_xlfn.IFS(DataSheet!$O157="Central","Chris",DataSheet!$O157="East","Erin",DataSheet!$O157="South","Sam",DataSheet!$O157="West","William")</f>
        <v>Sam</v>
      </c>
    </row>
    <row r="158" spans="1:28" ht="15.75" customHeight="1">
      <c r="A158" s="1">
        <v>2489</v>
      </c>
      <c r="B158" s="1" t="s">
        <v>472</v>
      </c>
      <c r="C158" s="1" t="s">
        <v>79</v>
      </c>
      <c r="D158" s="6">
        <v>7.0000000000000007E-2</v>
      </c>
      <c r="E158" s="4">
        <v>65.989999999999995</v>
      </c>
      <c r="F158" s="4">
        <v>8.8000000000000007</v>
      </c>
      <c r="G158" s="1" t="s">
        <v>42</v>
      </c>
      <c r="H158" s="1" t="s">
        <v>80</v>
      </c>
      <c r="I158" s="1" t="s">
        <v>44</v>
      </c>
      <c r="J158" s="1" t="s">
        <v>145</v>
      </c>
      <c r="K158" s="1" t="s">
        <v>82</v>
      </c>
      <c r="L158" s="1" t="s">
        <v>473</v>
      </c>
      <c r="M158" s="3">
        <v>0.57999999999999996</v>
      </c>
      <c r="N158" s="1" t="s">
        <v>34</v>
      </c>
      <c r="O158" s="1" t="s">
        <v>65</v>
      </c>
      <c r="P158" s="1" t="s">
        <v>99</v>
      </c>
      <c r="Q158" s="1" t="s">
        <v>474</v>
      </c>
      <c r="R158" s="1">
        <v>94521</v>
      </c>
      <c r="S158" s="1" t="str">
        <f t="shared" si="4"/>
        <v>December</v>
      </c>
      <c r="T158" s="8" t="s">
        <v>3209</v>
      </c>
      <c r="U158" s="8" t="str">
        <f t="shared" si="5"/>
        <v>January</v>
      </c>
      <c r="V158" s="5" t="s">
        <v>318</v>
      </c>
      <c r="W158" s="2">
        <v>109.836</v>
      </c>
      <c r="X158" s="1">
        <v>9</v>
      </c>
      <c r="Y158" s="2">
        <v>471.66</v>
      </c>
      <c r="Z158" s="1">
        <v>86886</v>
      </c>
      <c r="AA158" s="2">
        <f>DataSheet!$E158-DataSheet!$D158</f>
        <v>65.92</v>
      </c>
      <c r="AB158" s="1" t="str" cm="1">
        <f t="array" ref="AB158">_xlfn.IFS(DataSheet!$O158="Central","Chris",DataSheet!$O158="East","Erin",DataSheet!$O158="South","Sam",DataSheet!$O158="West","William")</f>
        <v>William</v>
      </c>
    </row>
    <row r="159" spans="1:28" ht="15.75" customHeight="1">
      <c r="A159" s="1">
        <v>2490</v>
      </c>
      <c r="B159" s="1" t="s">
        <v>475</v>
      </c>
      <c r="C159" s="1" t="s">
        <v>79</v>
      </c>
      <c r="D159" s="6">
        <v>0</v>
      </c>
      <c r="E159" s="4">
        <v>10.01</v>
      </c>
      <c r="F159" s="4">
        <v>1.99</v>
      </c>
      <c r="G159" s="1" t="s">
        <v>96</v>
      </c>
      <c r="H159" s="1" t="s">
        <v>80</v>
      </c>
      <c r="I159" s="1" t="s">
        <v>44</v>
      </c>
      <c r="J159" s="1" t="s">
        <v>45</v>
      </c>
      <c r="K159" s="1" t="s">
        <v>46</v>
      </c>
      <c r="L159" s="1" t="s">
        <v>476</v>
      </c>
      <c r="M159" s="3">
        <v>0.41</v>
      </c>
      <c r="N159" s="1" t="s">
        <v>34</v>
      </c>
      <c r="O159" s="1" t="s">
        <v>65</v>
      </c>
      <c r="P159" s="1" t="s">
        <v>99</v>
      </c>
      <c r="Q159" s="1" t="s">
        <v>477</v>
      </c>
      <c r="R159" s="1">
        <v>92627</v>
      </c>
      <c r="S159" s="1" t="str">
        <f t="shared" si="4"/>
        <v>December</v>
      </c>
      <c r="T159" s="9" t="s">
        <v>3209</v>
      </c>
      <c r="U159" s="9" t="str">
        <f t="shared" si="5"/>
        <v>January</v>
      </c>
      <c r="V159" s="5" t="s">
        <v>236</v>
      </c>
      <c r="W159" s="2">
        <v>82.703400000000002</v>
      </c>
      <c r="X159" s="1">
        <v>11</v>
      </c>
      <c r="Y159" s="2">
        <v>119.86</v>
      </c>
      <c r="Z159" s="1">
        <v>86886</v>
      </c>
      <c r="AA159" s="2">
        <f>DataSheet!$E159-DataSheet!$D159</f>
        <v>10.01</v>
      </c>
      <c r="AB159" s="1" t="str" cm="1">
        <f t="array" ref="AB159">_xlfn.IFS(DataSheet!$O159="Central","Chris",DataSheet!$O159="East","Erin",DataSheet!$O159="South","Sam",DataSheet!$O159="West","William")</f>
        <v>William</v>
      </c>
    </row>
    <row r="160" spans="1:28" ht="15.75" customHeight="1">
      <c r="A160" s="1">
        <v>2491</v>
      </c>
      <c r="B160" s="1" t="s">
        <v>478</v>
      </c>
      <c r="C160" s="1" t="s">
        <v>79</v>
      </c>
      <c r="D160" s="6">
        <v>7.0000000000000007E-2</v>
      </c>
      <c r="E160" s="4">
        <v>65.989999999999995</v>
      </c>
      <c r="F160" s="4">
        <v>8.8000000000000007</v>
      </c>
      <c r="G160" s="1" t="s">
        <v>42</v>
      </c>
      <c r="H160" s="1" t="s">
        <v>80</v>
      </c>
      <c r="I160" s="1" t="s">
        <v>44</v>
      </c>
      <c r="J160" s="1" t="s">
        <v>145</v>
      </c>
      <c r="K160" s="1" t="s">
        <v>82</v>
      </c>
      <c r="L160" s="1" t="s">
        <v>473</v>
      </c>
      <c r="M160" s="3">
        <v>0.57999999999999996</v>
      </c>
      <c r="N160" s="1" t="s">
        <v>34</v>
      </c>
      <c r="O160" s="1" t="s">
        <v>65</v>
      </c>
      <c r="P160" s="1" t="s">
        <v>99</v>
      </c>
      <c r="Q160" s="1" t="s">
        <v>109</v>
      </c>
      <c r="R160" s="1">
        <v>90045</v>
      </c>
      <c r="S160" s="1" t="str">
        <f t="shared" si="4"/>
        <v>December</v>
      </c>
      <c r="T160" s="8" t="s">
        <v>3209</v>
      </c>
      <c r="U160" s="8" t="str">
        <f t="shared" si="5"/>
        <v>January</v>
      </c>
      <c r="V160" s="5" t="s">
        <v>318</v>
      </c>
      <c r="W160" s="2">
        <v>109.836</v>
      </c>
      <c r="X160" s="1">
        <v>37</v>
      </c>
      <c r="Y160" s="2">
        <v>1939.03</v>
      </c>
      <c r="Z160" s="1">
        <v>23877</v>
      </c>
      <c r="AA160" s="2">
        <f>DataSheet!$E160-DataSheet!$D160</f>
        <v>65.92</v>
      </c>
      <c r="AB160" s="1" t="str" cm="1">
        <f t="array" ref="AB160">_xlfn.IFS(DataSheet!$O160="Central","Chris",DataSheet!$O160="East","Erin",DataSheet!$O160="South","Sam",DataSheet!$O160="West","William")</f>
        <v>William</v>
      </c>
    </row>
    <row r="161" spans="1:28" ht="15.75" customHeight="1">
      <c r="A161" s="1">
        <v>2491</v>
      </c>
      <c r="B161" s="1" t="s">
        <v>478</v>
      </c>
      <c r="C161" s="1" t="s">
        <v>79</v>
      </c>
      <c r="D161" s="6">
        <v>0</v>
      </c>
      <c r="E161" s="4">
        <v>10.01</v>
      </c>
      <c r="F161" s="4">
        <v>1.99</v>
      </c>
      <c r="G161" s="1" t="s">
        <v>96</v>
      </c>
      <c r="H161" s="1" t="s">
        <v>80</v>
      </c>
      <c r="I161" s="1" t="s">
        <v>44</v>
      </c>
      <c r="J161" s="1" t="s">
        <v>45</v>
      </c>
      <c r="K161" s="1" t="s">
        <v>46</v>
      </c>
      <c r="L161" s="1" t="s">
        <v>476</v>
      </c>
      <c r="M161" s="3">
        <v>0.41</v>
      </c>
      <c r="N161" s="1" t="s">
        <v>34</v>
      </c>
      <c r="O161" s="1" t="s">
        <v>65</v>
      </c>
      <c r="P161" s="1" t="s">
        <v>99</v>
      </c>
      <c r="Q161" s="1" t="s">
        <v>109</v>
      </c>
      <c r="R161" s="1">
        <v>90045</v>
      </c>
      <c r="S161" s="1" t="str">
        <f t="shared" si="4"/>
        <v>December</v>
      </c>
      <c r="T161" s="9" t="s">
        <v>3209</v>
      </c>
      <c r="U161" s="9" t="str">
        <f t="shared" si="5"/>
        <v>January</v>
      </c>
      <c r="V161" s="5" t="s">
        <v>236</v>
      </c>
      <c r="W161" s="2">
        <v>128.03</v>
      </c>
      <c r="X161" s="1">
        <v>42</v>
      </c>
      <c r="Y161" s="2">
        <v>457.63</v>
      </c>
      <c r="Z161" s="1">
        <v>23877</v>
      </c>
      <c r="AA161" s="2">
        <f>DataSheet!$E161-DataSheet!$D161</f>
        <v>10.01</v>
      </c>
      <c r="AB161" s="1" t="str" cm="1">
        <f t="array" ref="AB161">_xlfn.IFS(DataSheet!$O161="Central","Chris",DataSheet!$O161="East","Erin",DataSheet!$O161="South","Sam",DataSheet!$O161="West","William")</f>
        <v>William</v>
      </c>
    </row>
    <row r="162" spans="1:28" ht="15.75" customHeight="1">
      <c r="A162" s="1">
        <v>2338</v>
      </c>
      <c r="B162" s="1" t="s">
        <v>479</v>
      </c>
      <c r="C162" s="1" t="s">
        <v>27</v>
      </c>
      <c r="D162" s="6">
        <v>0.06</v>
      </c>
      <c r="E162" s="4">
        <v>2.08</v>
      </c>
      <c r="F162" s="4">
        <v>5.33</v>
      </c>
      <c r="G162" s="1" t="s">
        <v>42</v>
      </c>
      <c r="H162" s="1" t="s">
        <v>80</v>
      </c>
      <c r="I162" s="1" t="s">
        <v>30</v>
      </c>
      <c r="J162" s="1" t="s">
        <v>136</v>
      </c>
      <c r="K162" s="1" t="s">
        <v>82</v>
      </c>
      <c r="L162" s="1" t="s">
        <v>480</v>
      </c>
      <c r="M162" s="3">
        <v>0.43</v>
      </c>
      <c r="N162" s="1" t="s">
        <v>34</v>
      </c>
      <c r="O162" s="1" t="s">
        <v>121</v>
      </c>
      <c r="P162" s="1" t="s">
        <v>437</v>
      </c>
      <c r="Q162" s="1" t="s">
        <v>481</v>
      </c>
      <c r="R162" s="1">
        <v>20740</v>
      </c>
      <c r="S162" s="1" t="str">
        <f t="shared" si="4"/>
        <v>January</v>
      </c>
      <c r="T162" s="24">
        <v>42017</v>
      </c>
      <c r="U162" s="8" t="str">
        <f t="shared" si="5"/>
        <v>January</v>
      </c>
      <c r="V162" s="5" t="s">
        <v>271</v>
      </c>
      <c r="W162" s="2">
        <v>-82.559200000000004</v>
      </c>
      <c r="X162" s="1">
        <v>4</v>
      </c>
      <c r="Y162" s="2">
        <v>9.23</v>
      </c>
      <c r="Z162" s="1">
        <v>91480</v>
      </c>
      <c r="AA162" s="2">
        <f>DataSheet!$E162-DataSheet!$D162</f>
        <v>2.02</v>
      </c>
      <c r="AB162" s="1" t="str" cm="1">
        <f t="array" ref="AB162">_xlfn.IFS(DataSheet!$O162="Central","Chris",DataSheet!$O162="East","Erin",DataSheet!$O162="South","Sam",DataSheet!$O162="West","William")</f>
        <v>Erin</v>
      </c>
    </row>
    <row r="163" spans="1:28" ht="15.75" customHeight="1">
      <c r="A163" s="1">
        <v>510</v>
      </c>
      <c r="B163" s="1" t="s">
        <v>482</v>
      </c>
      <c r="C163" s="1" t="s">
        <v>52</v>
      </c>
      <c r="D163" s="6">
        <v>0.02</v>
      </c>
      <c r="E163" s="4">
        <v>48.04</v>
      </c>
      <c r="F163" s="4">
        <v>5.09</v>
      </c>
      <c r="G163" s="1" t="s">
        <v>42</v>
      </c>
      <c r="H163" s="1" t="s">
        <v>103</v>
      </c>
      <c r="I163" s="1" t="s">
        <v>53</v>
      </c>
      <c r="J163" s="1" t="s">
        <v>97</v>
      </c>
      <c r="K163" s="1" t="s">
        <v>82</v>
      </c>
      <c r="L163" s="1" t="s">
        <v>483</v>
      </c>
      <c r="M163" s="3">
        <v>0.37</v>
      </c>
      <c r="N163" s="1" t="s">
        <v>34</v>
      </c>
      <c r="O163" s="1" t="s">
        <v>65</v>
      </c>
      <c r="P163" s="1" t="s">
        <v>99</v>
      </c>
      <c r="Q163" s="1" t="s">
        <v>484</v>
      </c>
      <c r="R163" s="1">
        <v>95336</v>
      </c>
      <c r="S163" s="1" t="str">
        <f t="shared" si="4"/>
        <v>January</v>
      </c>
      <c r="T163" s="9" t="s">
        <v>271</v>
      </c>
      <c r="U163" s="9" t="str">
        <f t="shared" si="5"/>
        <v>January</v>
      </c>
      <c r="V163" s="5" t="s">
        <v>271</v>
      </c>
      <c r="W163" s="2">
        <v>105.2526</v>
      </c>
      <c r="X163" s="1">
        <v>3</v>
      </c>
      <c r="Y163" s="2">
        <v>152.54</v>
      </c>
      <c r="Z163" s="1">
        <v>90058</v>
      </c>
      <c r="AA163" s="2">
        <f>DataSheet!$E163-DataSheet!$D163</f>
        <v>48.019999999999996</v>
      </c>
      <c r="AB163" s="1" t="str" cm="1">
        <f t="array" ref="AB163">_xlfn.IFS(DataSheet!$O163="Central","Chris",DataSheet!$O163="East","Erin",DataSheet!$O163="South","Sam",DataSheet!$O163="West","William")</f>
        <v>William</v>
      </c>
    </row>
    <row r="164" spans="1:28" ht="15.75" customHeight="1">
      <c r="A164" s="1">
        <v>570</v>
      </c>
      <c r="B164" s="1" t="s">
        <v>485</v>
      </c>
      <c r="C164" s="1" t="s">
        <v>52</v>
      </c>
      <c r="D164" s="6">
        <v>0.06</v>
      </c>
      <c r="E164" s="4">
        <v>7.99</v>
      </c>
      <c r="F164" s="4">
        <v>5.03</v>
      </c>
      <c r="G164" s="1" t="s">
        <v>42</v>
      </c>
      <c r="H164" s="1" t="s">
        <v>43</v>
      </c>
      <c r="I164" s="1" t="s">
        <v>44</v>
      </c>
      <c r="J164" s="1" t="s">
        <v>145</v>
      </c>
      <c r="K164" s="1" t="s">
        <v>154</v>
      </c>
      <c r="L164" s="1" t="s">
        <v>486</v>
      </c>
      <c r="M164" s="3">
        <v>0.6</v>
      </c>
      <c r="N164" s="1" t="s">
        <v>34</v>
      </c>
      <c r="O164" s="1" t="s">
        <v>65</v>
      </c>
      <c r="P164" s="1" t="s">
        <v>312</v>
      </c>
      <c r="Q164" s="1" t="s">
        <v>487</v>
      </c>
      <c r="R164" s="1">
        <v>89015</v>
      </c>
      <c r="S164" s="1" t="str">
        <f t="shared" si="4"/>
        <v>January</v>
      </c>
      <c r="T164" s="8" t="s">
        <v>271</v>
      </c>
      <c r="U164" s="8" t="str">
        <f t="shared" si="5"/>
        <v>January</v>
      </c>
      <c r="V164" s="5" t="s">
        <v>271</v>
      </c>
      <c r="W164" s="2">
        <v>-122.133</v>
      </c>
      <c r="X164" s="1">
        <v>10</v>
      </c>
      <c r="Y164" s="2">
        <v>65.739999999999995</v>
      </c>
      <c r="Z164" s="1">
        <v>88881</v>
      </c>
      <c r="AA164" s="2">
        <f>DataSheet!$E164-DataSheet!$D164</f>
        <v>7.9300000000000006</v>
      </c>
      <c r="AB164" s="1" t="str" cm="1">
        <f t="array" ref="AB164">_xlfn.IFS(DataSheet!$O164="Central","Chris",DataSheet!$O164="East","Erin",DataSheet!$O164="South","Sam",DataSheet!$O164="West","William")</f>
        <v>William</v>
      </c>
    </row>
    <row r="165" spans="1:28" ht="15.75" customHeight="1">
      <c r="A165" s="1">
        <v>576</v>
      </c>
      <c r="B165" s="1" t="s">
        <v>488</v>
      </c>
      <c r="C165" s="1" t="s">
        <v>52</v>
      </c>
      <c r="D165" s="6">
        <v>0.06</v>
      </c>
      <c r="E165" s="4">
        <v>4.4800000000000004</v>
      </c>
      <c r="F165" s="4">
        <v>49</v>
      </c>
      <c r="G165" s="1" t="s">
        <v>42</v>
      </c>
      <c r="H165" s="1" t="s">
        <v>103</v>
      </c>
      <c r="I165" s="1" t="s">
        <v>53</v>
      </c>
      <c r="J165" s="1" t="s">
        <v>104</v>
      </c>
      <c r="K165" s="1" t="s">
        <v>71</v>
      </c>
      <c r="L165" s="1" t="s">
        <v>489</v>
      </c>
      <c r="M165" s="3">
        <v>0.6</v>
      </c>
      <c r="N165" s="1" t="s">
        <v>34</v>
      </c>
      <c r="O165" s="1" t="s">
        <v>65</v>
      </c>
      <c r="P165" s="1" t="s">
        <v>99</v>
      </c>
      <c r="Q165" s="1" t="s">
        <v>490</v>
      </c>
      <c r="R165" s="1">
        <v>91767</v>
      </c>
      <c r="S165" s="1" t="str">
        <f t="shared" si="4"/>
        <v>January</v>
      </c>
      <c r="T165" s="9" t="s">
        <v>271</v>
      </c>
      <c r="U165" s="9" t="str">
        <f t="shared" si="5"/>
        <v>January</v>
      </c>
      <c r="V165" s="5" t="s">
        <v>453</v>
      </c>
      <c r="W165" s="2">
        <v>-566</v>
      </c>
      <c r="X165" s="1">
        <v>4</v>
      </c>
      <c r="Y165" s="2">
        <v>32.6</v>
      </c>
      <c r="Z165" s="1">
        <v>88645</v>
      </c>
      <c r="AA165" s="2">
        <f>DataSheet!$E165-DataSheet!$D165</f>
        <v>4.4200000000000008</v>
      </c>
      <c r="AB165" s="1" t="str" cm="1">
        <f t="array" ref="AB165">_xlfn.IFS(DataSheet!$O165="Central","Chris",DataSheet!$O165="East","Erin",DataSheet!$O165="South","Sam",DataSheet!$O165="West","William")</f>
        <v>William</v>
      </c>
    </row>
    <row r="166" spans="1:28" ht="15.75" customHeight="1">
      <c r="A166" s="1">
        <v>2369</v>
      </c>
      <c r="B166" s="1" t="s">
        <v>491</v>
      </c>
      <c r="C166" s="1" t="s">
        <v>52</v>
      </c>
      <c r="D166" s="6">
        <v>7.0000000000000007E-2</v>
      </c>
      <c r="E166" s="4">
        <v>5.98</v>
      </c>
      <c r="F166" s="4">
        <v>5.79</v>
      </c>
      <c r="G166" s="1" t="s">
        <v>42</v>
      </c>
      <c r="H166" s="1" t="s">
        <v>43</v>
      </c>
      <c r="I166" s="1" t="s">
        <v>53</v>
      </c>
      <c r="J166" s="1" t="s">
        <v>97</v>
      </c>
      <c r="K166" s="1" t="s">
        <v>82</v>
      </c>
      <c r="L166" s="1" t="s">
        <v>492</v>
      </c>
      <c r="M166" s="3">
        <v>0.36</v>
      </c>
      <c r="N166" s="1" t="s">
        <v>34</v>
      </c>
      <c r="O166" s="1" t="s">
        <v>35</v>
      </c>
      <c r="P166" s="1" t="s">
        <v>133</v>
      </c>
      <c r="Q166" s="1" t="s">
        <v>493</v>
      </c>
      <c r="R166" s="1">
        <v>33024</v>
      </c>
      <c r="S166" s="1" t="str">
        <f t="shared" si="4"/>
        <v>January</v>
      </c>
      <c r="T166" s="8" t="s">
        <v>271</v>
      </c>
      <c r="U166" s="8" t="str">
        <f t="shared" si="5"/>
        <v>January</v>
      </c>
      <c r="V166" s="5" t="s">
        <v>273</v>
      </c>
      <c r="W166" s="2">
        <v>-41.972700000000003</v>
      </c>
      <c r="X166" s="1">
        <v>13</v>
      </c>
      <c r="Y166" s="2">
        <v>77.42</v>
      </c>
      <c r="Z166" s="1">
        <v>90408</v>
      </c>
      <c r="AA166" s="2">
        <f>DataSheet!$E166-DataSheet!$D166</f>
        <v>5.91</v>
      </c>
      <c r="AB166" s="1" t="str" cm="1">
        <f t="array" ref="AB166">_xlfn.IFS(DataSheet!$O166="Central","Chris",DataSheet!$O166="East","Erin",DataSheet!$O166="South","Sam",DataSheet!$O166="West","William")</f>
        <v>Sam</v>
      </c>
    </row>
    <row r="167" spans="1:28" ht="15.75" customHeight="1">
      <c r="A167" s="1">
        <v>3340</v>
      </c>
      <c r="B167" s="1" t="s">
        <v>494</v>
      </c>
      <c r="C167" s="1" t="s">
        <v>126</v>
      </c>
      <c r="D167" s="6">
        <v>0.08</v>
      </c>
      <c r="E167" s="4">
        <v>125.99</v>
      </c>
      <c r="F167" s="4">
        <v>4.2</v>
      </c>
      <c r="G167" s="1" t="s">
        <v>42</v>
      </c>
      <c r="H167" s="1" t="s">
        <v>43</v>
      </c>
      <c r="I167" s="1" t="s">
        <v>44</v>
      </c>
      <c r="J167" s="1" t="s">
        <v>145</v>
      </c>
      <c r="K167" s="1" t="s">
        <v>82</v>
      </c>
      <c r="L167" s="1" t="s">
        <v>495</v>
      </c>
      <c r="M167" s="3">
        <v>0.56999999999999995</v>
      </c>
      <c r="N167" s="1" t="s">
        <v>34</v>
      </c>
      <c r="O167" s="1" t="s">
        <v>65</v>
      </c>
      <c r="P167" s="1" t="s">
        <v>149</v>
      </c>
      <c r="Q167" s="1" t="s">
        <v>496</v>
      </c>
      <c r="R167" s="1">
        <v>97060</v>
      </c>
      <c r="S167" s="1" t="str">
        <f t="shared" si="4"/>
        <v>January</v>
      </c>
      <c r="T167" s="9" t="s">
        <v>271</v>
      </c>
      <c r="U167" s="9" t="str">
        <f t="shared" si="5"/>
        <v>January</v>
      </c>
      <c r="V167" s="5" t="s">
        <v>236</v>
      </c>
      <c r="W167" s="2">
        <v>989.81190000000004</v>
      </c>
      <c r="X167" s="1">
        <v>14</v>
      </c>
      <c r="Y167" s="2">
        <v>1434.51</v>
      </c>
      <c r="Z167" s="1">
        <v>85980</v>
      </c>
      <c r="AA167" s="2">
        <f>DataSheet!$E167-DataSheet!$D167</f>
        <v>125.91</v>
      </c>
      <c r="AB167" s="1" t="str" cm="1">
        <f t="array" ref="AB167">_xlfn.IFS(DataSheet!$O167="Central","Chris",DataSheet!$O167="East","Erin",DataSheet!$O167="South","Sam",DataSheet!$O167="West","William")</f>
        <v>William</v>
      </c>
    </row>
    <row r="168" spans="1:28" ht="15.75" customHeight="1">
      <c r="A168" s="1">
        <v>772</v>
      </c>
      <c r="B168" s="1" t="s">
        <v>497</v>
      </c>
      <c r="C168" s="1" t="s">
        <v>27</v>
      </c>
      <c r="D168" s="6">
        <v>0.08</v>
      </c>
      <c r="E168" s="4">
        <v>7.77</v>
      </c>
      <c r="F168" s="4">
        <v>9.23</v>
      </c>
      <c r="G168" s="1" t="s">
        <v>42</v>
      </c>
      <c r="H168" s="1" t="s">
        <v>29</v>
      </c>
      <c r="I168" s="1" t="s">
        <v>53</v>
      </c>
      <c r="J168" s="1" t="s">
        <v>104</v>
      </c>
      <c r="K168" s="1" t="s">
        <v>82</v>
      </c>
      <c r="L168" s="1" t="s">
        <v>498</v>
      </c>
      <c r="M168" s="3">
        <v>0.57999999999999996</v>
      </c>
      <c r="N168" s="1" t="s">
        <v>34</v>
      </c>
      <c r="O168" s="1" t="s">
        <v>121</v>
      </c>
      <c r="P168" s="1" t="s">
        <v>337</v>
      </c>
      <c r="Q168" s="1" t="s">
        <v>499</v>
      </c>
      <c r="R168" s="1">
        <v>18103</v>
      </c>
      <c r="S168" s="1" t="str">
        <f t="shared" si="4"/>
        <v>January</v>
      </c>
      <c r="T168" s="8" t="s">
        <v>236</v>
      </c>
      <c r="U168" s="8" t="str">
        <f t="shared" si="5"/>
        <v>January</v>
      </c>
      <c r="V168" s="5" t="s">
        <v>372</v>
      </c>
      <c r="W168" s="2">
        <v>-209.25</v>
      </c>
      <c r="X168" s="1">
        <v>7</v>
      </c>
      <c r="Y168" s="2">
        <v>56.44</v>
      </c>
      <c r="Z168" s="1">
        <v>88666</v>
      </c>
      <c r="AA168" s="2">
        <f>DataSheet!$E168-DataSheet!$D168</f>
        <v>7.6899999999999995</v>
      </c>
      <c r="AB168" s="1" t="str" cm="1">
        <f t="array" ref="AB168">_xlfn.IFS(DataSheet!$O168="Central","Chris",DataSheet!$O168="East","Erin",DataSheet!$O168="South","Sam",DataSheet!$O168="West","William")</f>
        <v>Erin</v>
      </c>
    </row>
    <row r="169" spans="1:28" ht="15.75" customHeight="1">
      <c r="A169" s="1">
        <v>772</v>
      </c>
      <c r="B169" s="1" t="s">
        <v>497</v>
      </c>
      <c r="C169" s="1" t="s">
        <v>27</v>
      </c>
      <c r="D169" s="6">
        <v>0.1</v>
      </c>
      <c r="E169" s="4">
        <v>18.97</v>
      </c>
      <c r="F169" s="4">
        <v>9.5399999999999991</v>
      </c>
      <c r="G169" s="1" t="s">
        <v>96</v>
      </c>
      <c r="H169" s="1" t="s">
        <v>29</v>
      </c>
      <c r="I169" s="1" t="s">
        <v>53</v>
      </c>
      <c r="J169" s="1" t="s">
        <v>97</v>
      </c>
      <c r="K169" s="1" t="s">
        <v>82</v>
      </c>
      <c r="L169" s="1" t="s">
        <v>500</v>
      </c>
      <c r="M169" s="3">
        <v>0.37</v>
      </c>
      <c r="N169" s="1" t="s">
        <v>34</v>
      </c>
      <c r="O169" s="1" t="s">
        <v>121</v>
      </c>
      <c r="P169" s="1" t="s">
        <v>337</v>
      </c>
      <c r="Q169" s="1" t="s">
        <v>499</v>
      </c>
      <c r="R169" s="1">
        <v>18103</v>
      </c>
      <c r="S169" s="1" t="str">
        <f t="shared" si="4"/>
        <v>January</v>
      </c>
      <c r="T169" s="9" t="s">
        <v>236</v>
      </c>
      <c r="U169" s="9" t="str">
        <f t="shared" si="5"/>
        <v>January</v>
      </c>
      <c r="V169" s="5" t="s">
        <v>372</v>
      </c>
      <c r="W169" s="2">
        <v>-9.1636000000000006</v>
      </c>
      <c r="X169" s="1">
        <v>3</v>
      </c>
      <c r="Y169" s="2">
        <v>56.73</v>
      </c>
      <c r="Z169" s="1">
        <v>88666</v>
      </c>
      <c r="AA169" s="2">
        <f>DataSheet!$E169-DataSheet!$D169</f>
        <v>18.869999999999997</v>
      </c>
      <c r="AB169" s="1" t="str" cm="1">
        <f t="array" ref="AB169">_xlfn.IFS(DataSheet!$O169="Central","Chris",DataSheet!$O169="East","Erin",DataSheet!$O169="South","Sam",DataSheet!$O169="West","William")</f>
        <v>Erin</v>
      </c>
    </row>
    <row r="170" spans="1:28" ht="15.75" customHeight="1">
      <c r="A170" s="1">
        <v>1636</v>
      </c>
      <c r="B170" s="1" t="s">
        <v>447</v>
      </c>
      <c r="C170" s="1" t="s">
        <v>27</v>
      </c>
      <c r="D170" s="6">
        <v>0.08</v>
      </c>
      <c r="E170" s="4">
        <v>115.99</v>
      </c>
      <c r="F170" s="4">
        <v>56.14</v>
      </c>
      <c r="G170" s="1" t="s">
        <v>28</v>
      </c>
      <c r="H170" s="1" t="s">
        <v>80</v>
      </c>
      <c r="I170" s="1" t="s">
        <v>44</v>
      </c>
      <c r="J170" s="1" t="s">
        <v>62</v>
      </c>
      <c r="K170" s="1" t="s">
        <v>63</v>
      </c>
      <c r="L170" s="1" t="s">
        <v>501</v>
      </c>
      <c r="M170" s="3">
        <v>0.4</v>
      </c>
      <c r="N170" s="1" t="s">
        <v>34</v>
      </c>
      <c r="O170" s="1" t="s">
        <v>65</v>
      </c>
      <c r="P170" s="1" t="s">
        <v>99</v>
      </c>
      <c r="Q170" s="1" t="s">
        <v>449</v>
      </c>
      <c r="R170" s="1">
        <v>93905</v>
      </c>
      <c r="S170" s="1" t="str">
        <f t="shared" si="4"/>
        <v>January</v>
      </c>
      <c r="T170" s="8" t="s">
        <v>236</v>
      </c>
      <c r="U170" s="8" t="str">
        <f t="shared" si="5"/>
        <v>January</v>
      </c>
      <c r="V170" s="5" t="s">
        <v>372</v>
      </c>
      <c r="W170" s="2">
        <v>-272.860884</v>
      </c>
      <c r="X170" s="1">
        <v>5</v>
      </c>
      <c r="Y170" s="2">
        <v>562.92999999999995</v>
      </c>
      <c r="Z170" s="1">
        <v>89704</v>
      </c>
      <c r="AA170" s="2">
        <f>DataSheet!$E170-DataSheet!$D170</f>
        <v>115.91</v>
      </c>
      <c r="AB170" s="1" t="str" cm="1">
        <f t="array" ref="AB170">_xlfn.IFS(DataSheet!$O170="Central","Chris",DataSheet!$O170="East","Erin",DataSheet!$O170="South","Sam",DataSheet!$O170="West","William")</f>
        <v>William</v>
      </c>
    </row>
    <row r="171" spans="1:28" ht="15.75" customHeight="1">
      <c r="A171" s="1">
        <v>1636</v>
      </c>
      <c r="B171" s="1" t="s">
        <v>447</v>
      </c>
      <c r="C171" s="1" t="s">
        <v>27</v>
      </c>
      <c r="D171" s="6">
        <v>0.08</v>
      </c>
      <c r="E171" s="4">
        <v>4.28</v>
      </c>
      <c r="F171" s="4">
        <v>0.94</v>
      </c>
      <c r="G171" s="1" t="s">
        <v>42</v>
      </c>
      <c r="H171" s="1" t="s">
        <v>80</v>
      </c>
      <c r="I171" s="1" t="s">
        <v>53</v>
      </c>
      <c r="J171" s="1" t="s">
        <v>54</v>
      </c>
      <c r="K171" s="1" t="s">
        <v>55</v>
      </c>
      <c r="L171" s="1" t="s">
        <v>502</v>
      </c>
      <c r="M171" s="3">
        <v>0.56000000000000005</v>
      </c>
      <c r="N171" s="1" t="s">
        <v>34</v>
      </c>
      <c r="O171" s="1" t="s">
        <v>65</v>
      </c>
      <c r="P171" s="1" t="s">
        <v>99</v>
      </c>
      <c r="Q171" s="1" t="s">
        <v>449</v>
      </c>
      <c r="R171" s="1">
        <v>93905</v>
      </c>
      <c r="S171" s="1" t="str">
        <f t="shared" si="4"/>
        <v>January</v>
      </c>
      <c r="T171" s="9" t="s">
        <v>236</v>
      </c>
      <c r="U171" s="9" t="str">
        <f t="shared" si="5"/>
        <v>January</v>
      </c>
      <c r="V171" s="5" t="s">
        <v>453</v>
      </c>
      <c r="W171" s="2">
        <v>10.5792</v>
      </c>
      <c r="X171" s="1">
        <v>7</v>
      </c>
      <c r="Y171" s="2">
        <v>29.18</v>
      </c>
      <c r="Z171" s="1">
        <v>89704</v>
      </c>
      <c r="AA171" s="2">
        <f>DataSheet!$E171-DataSheet!$D171</f>
        <v>4.2</v>
      </c>
      <c r="AB171" s="1" t="str" cm="1">
        <f t="array" ref="AB171">_xlfn.IFS(DataSheet!$O171="Central","Chris",DataSheet!$O171="East","Erin",DataSheet!$O171="South","Sam",DataSheet!$O171="West","William")</f>
        <v>William</v>
      </c>
    </row>
    <row r="172" spans="1:28" ht="15.75" customHeight="1">
      <c r="A172" s="1">
        <v>463</v>
      </c>
      <c r="B172" s="1" t="s">
        <v>503</v>
      </c>
      <c r="C172" s="1" t="s">
        <v>52</v>
      </c>
      <c r="D172" s="6">
        <v>7.0000000000000007E-2</v>
      </c>
      <c r="E172" s="4">
        <v>165.2</v>
      </c>
      <c r="F172" s="4">
        <v>19.989999999999998</v>
      </c>
      <c r="G172" s="1" t="s">
        <v>42</v>
      </c>
      <c r="H172" s="1" t="s">
        <v>29</v>
      </c>
      <c r="I172" s="1" t="s">
        <v>53</v>
      </c>
      <c r="J172" s="1" t="s">
        <v>87</v>
      </c>
      <c r="K172" s="1" t="s">
        <v>82</v>
      </c>
      <c r="L172" s="1" t="s">
        <v>504</v>
      </c>
      <c r="M172" s="3">
        <v>0.59</v>
      </c>
      <c r="N172" s="1" t="s">
        <v>34</v>
      </c>
      <c r="O172" s="1" t="s">
        <v>65</v>
      </c>
      <c r="P172" s="1" t="s">
        <v>99</v>
      </c>
      <c r="Q172" s="1" t="s">
        <v>505</v>
      </c>
      <c r="R172" s="1">
        <v>90069</v>
      </c>
      <c r="S172" s="1" t="str">
        <f t="shared" si="4"/>
        <v>January</v>
      </c>
      <c r="T172" s="8" t="s">
        <v>236</v>
      </c>
      <c r="U172" s="8" t="str">
        <f t="shared" si="5"/>
        <v>January</v>
      </c>
      <c r="V172" s="5" t="s">
        <v>372</v>
      </c>
      <c r="W172" s="2">
        <v>521.69000000000005</v>
      </c>
      <c r="X172" s="1">
        <v>7</v>
      </c>
      <c r="Y172" s="2">
        <v>1081.54</v>
      </c>
      <c r="Z172" s="1">
        <v>88061</v>
      </c>
      <c r="AA172" s="2">
        <f>DataSheet!$E172-DataSheet!$D172</f>
        <v>165.13</v>
      </c>
      <c r="AB172" s="1" t="str" cm="1">
        <f t="array" ref="AB172">_xlfn.IFS(DataSheet!$O172="Central","Chris",DataSheet!$O172="East","Erin",DataSheet!$O172="South","Sam",DataSheet!$O172="West","William")</f>
        <v>William</v>
      </c>
    </row>
    <row r="173" spans="1:28" ht="15.75" customHeight="1">
      <c r="A173" s="1">
        <v>3064</v>
      </c>
      <c r="B173" s="1" t="s">
        <v>506</v>
      </c>
      <c r="C173" s="1" t="s">
        <v>52</v>
      </c>
      <c r="D173" s="6">
        <v>0.03</v>
      </c>
      <c r="E173" s="4">
        <v>6.45</v>
      </c>
      <c r="F173" s="4">
        <v>1.34</v>
      </c>
      <c r="G173" s="1" t="s">
        <v>42</v>
      </c>
      <c r="H173" s="1" t="s">
        <v>43</v>
      </c>
      <c r="I173" s="1" t="s">
        <v>53</v>
      </c>
      <c r="J173" s="1" t="s">
        <v>97</v>
      </c>
      <c r="K173" s="1" t="s">
        <v>55</v>
      </c>
      <c r="L173" s="1" t="s">
        <v>507</v>
      </c>
      <c r="M173" s="3">
        <v>0.36</v>
      </c>
      <c r="N173" s="1" t="s">
        <v>34</v>
      </c>
      <c r="O173" s="1" t="s">
        <v>65</v>
      </c>
      <c r="P173" s="1" t="s">
        <v>73</v>
      </c>
      <c r="Q173" s="1" t="s">
        <v>508</v>
      </c>
      <c r="R173" s="1">
        <v>98503</v>
      </c>
      <c r="S173" s="1" t="str">
        <f t="shared" si="4"/>
        <v>January</v>
      </c>
      <c r="T173" s="9" t="s">
        <v>236</v>
      </c>
      <c r="U173" s="9" t="str">
        <f t="shared" si="5"/>
        <v>January</v>
      </c>
      <c r="V173" s="5" t="s">
        <v>457</v>
      </c>
      <c r="W173" s="2">
        <v>39.129899999999999</v>
      </c>
      <c r="X173" s="1">
        <v>9</v>
      </c>
      <c r="Y173" s="2">
        <v>56.71</v>
      </c>
      <c r="Z173" s="1">
        <v>88448</v>
      </c>
      <c r="AA173" s="2">
        <f>DataSheet!$E173-DataSheet!$D173</f>
        <v>6.42</v>
      </c>
      <c r="AB173" s="1" t="str" cm="1">
        <f t="array" ref="AB173">_xlfn.IFS(DataSheet!$O173="Central","Chris",DataSheet!$O173="East","Erin",DataSheet!$O173="South","Sam",DataSheet!$O173="West","William")</f>
        <v>William</v>
      </c>
    </row>
    <row r="174" spans="1:28" ht="15.75" customHeight="1">
      <c r="A174" s="1">
        <v>3148</v>
      </c>
      <c r="B174" s="1" t="s">
        <v>509</v>
      </c>
      <c r="C174" s="1" t="s">
        <v>126</v>
      </c>
      <c r="D174" s="6">
        <v>0.06</v>
      </c>
      <c r="E174" s="4">
        <v>19.989999999999998</v>
      </c>
      <c r="F174" s="4">
        <v>11.17</v>
      </c>
      <c r="G174" s="1" t="s">
        <v>42</v>
      </c>
      <c r="H174" s="1" t="s">
        <v>103</v>
      </c>
      <c r="I174" s="1" t="s">
        <v>30</v>
      </c>
      <c r="J174" s="1" t="s">
        <v>136</v>
      </c>
      <c r="K174" s="1" t="s">
        <v>71</v>
      </c>
      <c r="L174" s="1" t="s">
        <v>510</v>
      </c>
      <c r="M174" s="3">
        <v>0.6</v>
      </c>
      <c r="N174" s="1" t="s">
        <v>34</v>
      </c>
      <c r="O174" s="1" t="s">
        <v>65</v>
      </c>
      <c r="P174" s="1" t="s">
        <v>511</v>
      </c>
      <c r="Q174" s="1" t="s">
        <v>512</v>
      </c>
      <c r="R174" s="1">
        <v>83854</v>
      </c>
      <c r="S174" s="1" t="str">
        <f t="shared" si="4"/>
        <v>January</v>
      </c>
      <c r="T174" s="8" t="s">
        <v>236</v>
      </c>
      <c r="U174" s="8" t="str">
        <f t="shared" si="5"/>
        <v>January</v>
      </c>
      <c r="V174" s="5" t="s">
        <v>236</v>
      </c>
      <c r="W174" s="2">
        <v>-66.823599999999999</v>
      </c>
      <c r="X174" s="1">
        <v>7</v>
      </c>
      <c r="Y174" s="2">
        <v>139.49</v>
      </c>
      <c r="Z174" s="1">
        <v>89716</v>
      </c>
      <c r="AA174" s="2">
        <f>DataSheet!$E174-DataSheet!$D174</f>
        <v>19.93</v>
      </c>
      <c r="AB174" s="1" t="str" cm="1">
        <f t="array" ref="AB174">_xlfn.IFS(DataSheet!$O174="Central","Chris",DataSheet!$O174="East","Erin",DataSheet!$O174="South","Sam",DataSheet!$O174="West","William")</f>
        <v>William</v>
      </c>
    </row>
    <row r="175" spans="1:28" ht="15.75" customHeight="1">
      <c r="A175" s="1">
        <v>3149</v>
      </c>
      <c r="B175" s="1" t="s">
        <v>513</v>
      </c>
      <c r="C175" s="1" t="s">
        <v>126</v>
      </c>
      <c r="D175" s="6">
        <v>0.06</v>
      </c>
      <c r="E175" s="4">
        <v>320.98</v>
      </c>
      <c r="F175" s="4">
        <v>58.95</v>
      </c>
      <c r="G175" s="1" t="s">
        <v>28</v>
      </c>
      <c r="H175" s="1" t="s">
        <v>103</v>
      </c>
      <c r="I175" s="1" t="s">
        <v>30</v>
      </c>
      <c r="J175" s="1" t="s">
        <v>119</v>
      </c>
      <c r="K175" s="1" t="s">
        <v>63</v>
      </c>
      <c r="L175" s="1" t="s">
        <v>514</v>
      </c>
      <c r="M175" s="3">
        <v>0.56999999999999995</v>
      </c>
      <c r="N175" s="1" t="s">
        <v>34</v>
      </c>
      <c r="O175" s="1" t="s">
        <v>65</v>
      </c>
      <c r="P175" s="1" t="s">
        <v>511</v>
      </c>
      <c r="Q175" s="1" t="s">
        <v>515</v>
      </c>
      <c r="R175" s="1">
        <v>83440</v>
      </c>
      <c r="S175" s="1" t="str">
        <f t="shared" si="4"/>
        <v>January</v>
      </c>
      <c r="T175" s="9" t="s">
        <v>236</v>
      </c>
      <c r="U175" s="9" t="str">
        <f t="shared" si="5"/>
        <v>January</v>
      </c>
      <c r="V175" s="5" t="s">
        <v>372</v>
      </c>
      <c r="W175" s="2">
        <v>971.62199999999996</v>
      </c>
      <c r="X175" s="1">
        <v>6</v>
      </c>
      <c r="Y175" s="2">
        <v>1952.43</v>
      </c>
      <c r="Z175" s="1">
        <v>89716</v>
      </c>
      <c r="AA175" s="2">
        <f>DataSheet!$E175-DataSheet!$D175</f>
        <v>320.92</v>
      </c>
      <c r="AB175" s="1" t="str" cm="1">
        <f t="array" ref="AB175">_xlfn.IFS(DataSheet!$O175="Central","Chris",DataSheet!$O175="East","Erin",DataSheet!$O175="South","Sam",DataSheet!$O175="West","William")</f>
        <v>William</v>
      </c>
    </row>
    <row r="176" spans="1:28" ht="15.75" customHeight="1">
      <c r="A176" s="1">
        <v>2820</v>
      </c>
      <c r="B176" s="1" t="s">
        <v>516</v>
      </c>
      <c r="C176" s="1" t="s">
        <v>79</v>
      </c>
      <c r="D176" s="6">
        <v>0.1</v>
      </c>
      <c r="E176" s="4">
        <v>22.01</v>
      </c>
      <c r="F176" s="4">
        <v>5.53</v>
      </c>
      <c r="G176" s="1" t="s">
        <v>42</v>
      </c>
      <c r="H176" s="1" t="s">
        <v>80</v>
      </c>
      <c r="I176" s="1" t="s">
        <v>53</v>
      </c>
      <c r="J176" s="1" t="s">
        <v>54</v>
      </c>
      <c r="K176" s="1" t="s">
        <v>46</v>
      </c>
      <c r="L176" s="1" t="s">
        <v>517</v>
      </c>
      <c r="M176" s="3">
        <v>0.59</v>
      </c>
      <c r="N176" s="1" t="s">
        <v>34</v>
      </c>
      <c r="O176" s="1" t="s">
        <v>57</v>
      </c>
      <c r="P176" s="1" t="s">
        <v>89</v>
      </c>
      <c r="Q176" s="1" t="s">
        <v>518</v>
      </c>
      <c r="R176" s="1">
        <v>63129</v>
      </c>
      <c r="S176" s="1" t="str">
        <f t="shared" si="4"/>
        <v>January</v>
      </c>
      <c r="T176" s="8" t="s">
        <v>236</v>
      </c>
      <c r="U176" s="8" t="str">
        <f t="shared" si="5"/>
        <v>January</v>
      </c>
      <c r="V176" s="5" t="s">
        <v>273</v>
      </c>
      <c r="W176" s="2">
        <v>31.59</v>
      </c>
      <c r="X176" s="1">
        <v>14</v>
      </c>
      <c r="Y176" s="2">
        <v>281.75</v>
      </c>
      <c r="Z176" s="1">
        <v>87900</v>
      </c>
      <c r="AA176" s="2">
        <f>DataSheet!$E176-DataSheet!$D176</f>
        <v>21.91</v>
      </c>
      <c r="AB176" s="1" t="str" cm="1">
        <f t="array" ref="AB176">_xlfn.IFS(DataSheet!$O176="Central","Chris",DataSheet!$O176="East","Erin",DataSheet!$O176="South","Sam",DataSheet!$O176="West","William")</f>
        <v>Chris</v>
      </c>
    </row>
    <row r="177" spans="1:28" ht="15.75" customHeight="1">
      <c r="A177" s="1">
        <v>3225</v>
      </c>
      <c r="B177" s="1" t="s">
        <v>519</v>
      </c>
      <c r="C177" s="1" t="s">
        <v>79</v>
      </c>
      <c r="D177" s="6">
        <v>0.1</v>
      </c>
      <c r="E177" s="4">
        <v>208.16</v>
      </c>
      <c r="F177" s="4">
        <v>68.02</v>
      </c>
      <c r="G177" s="1" t="s">
        <v>28</v>
      </c>
      <c r="H177" s="1" t="s">
        <v>29</v>
      </c>
      <c r="I177" s="1" t="s">
        <v>53</v>
      </c>
      <c r="J177" s="1" t="s">
        <v>104</v>
      </c>
      <c r="K177" s="1" t="s">
        <v>63</v>
      </c>
      <c r="L177" s="1" t="s">
        <v>520</v>
      </c>
      <c r="M177" s="3">
        <v>0.57999999999999996</v>
      </c>
      <c r="N177" s="1" t="s">
        <v>34</v>
      </c>
      <c r="O177" s="1" t="s">
        <v>35</v>
      </c>
      <c r="P177" s="1" t="s">
        <v>418</v>
      </c>
      <c r="Q177" s="1" t="s">
        <v>521</v>
      </c>
      <c r="R177" s="1">
        <v>38138</v>
      </c>
      <c r="S177" s="1" t="str">
        <f t="shared" si="4"/>
        <v>January</v>
      </c>
      <c r="T177" s="9" t="s">
        <v>236</v>
      </c>
      <c r="U177" s="9" t="str">
        <f t="shared" si="5"/>
        <v>January</v>
      </c>
      <c r="V177" s="5" t="s">
        <v>236</v>
      </c>
      <c r="W177" s="2">
        <v>-137.52199999999999</v>
      </c>
      <c r="X177" s="1">
        <v>4</v>
      </c>
      <c r="Y177" s="2">
        <v>768.81</v>
      </c>
      <c r="Z177" s="1">
        <v>86507</v>
      </c>
      <c r="AA177" s="2">
        <f>DataSheet!$E177-DataSheet!$D177</f>
        <v>208.06</v>
      </c>
      <c r="AB177" s="1" t="str" cm="1">
        <f t="array" ref="AB177">_xlfn.IFS(DataSheet!$O177="Central","Chris",DataSheet!$O177="East","Erin",DataSheet!$O177="South","Sam",DataSheet!$O177="West","William")</f>
        <v>Sam</v>
      </c>
    </row>
    <row r="178" spans="1:28" ht="15.75" customHeight="1">
      <c r="A178" s="1">
        <v>3226</v>
      </c>
      <c r="B178" s="1" t="s">
        <v>522</v>
      </c>
      <c r="C178" s="1" t="s">
        <v>79</v>
      </c>
      <c r="D178" s="6">
        <v>7.0000000000000007E-2</v>
      </c>
      <c r="E178" s="4">
        <v>90.48</v>
      </c>
      <c r="F178" s="4">
        <v>19.989999999999998</v>
      </c>
      <c r="G178" s="1" t="s">
        <v>42</v>
      </c>
      <c r="H178" s="1" t="s">
        <v>29</v>
      </c>
      <c r="I178" s="1" t="s">
        <v>53</v>
      </c>
      <c r="J178" s="1" t="s">
        <v>362</v>
      </c>
      <c r="K178" s="1" t="s">
        <v>82</v>
      </c>
      <c r="L178" s="1" t="s">
        <v>523</v>
      </c>
      <c r="M178" s="3">
        <v>0.4</v>
      </c>
      <c r="N178" s="1" t="s">
        <v>34</v>
      </c>
      <c r="O178" s="1" t="s">
        <v>35</v>
      </c>
      <c r="P178" s="1" t="s">
        <v>418</v>
      </c>
      <c r="Q178" s="1" t="s">
        <v>524</v>
      </c>
      <c r="R178" s="1">
        <v>37075</v>
      </c>
      <c r="S178" s="1" t="str">
        <f t="shared" si="4"/>
        <v>January</v>
      </c>
      <c r="T178" s="8" t="s">
        <v>236</v>
      </c>
      <c r="U178" s="8" t="str">
        <f t="shared" si="5"/>
        <v>January</v>
      </c>
      <c r="V178" s="5" t="s">
        <v>273</v>
      </c>
      <c r="W178" s="2">
        <v>-11.816000000000001</v>
      </c>
      <c r="X178" s="1">
        <v>2</v>
      </c>
      <c r="Y178" s="2">
        <v>183.39</v>
      </c>
      <c r="Z178" s="1">
        <v>86507</v>
      </c>
      <c r="AA178" s="2">
        <f>DataSheet!$E178-DataSheet!$D178</f>
        <v>90.410000000000011</v>
      </c>
      <c r="AB178" s="1" t="str" cm="1">
        <f t="array" ref="AB178">_xlfn.IFS(DataSheet!$O178="Central","Chris",DataSheet!$O178="East","Erin",DataSheet!$O178="South","Sam",DataSheet!$O178="West","William")</f>
        <v>Sam</v>
      </c>
    </row>
    <row r="179" spans="1:28" ht="15.75" customHeight="1">
      <c r="A179" s="1">
        <v>3226</v>
      </c>
      <c r="B179" s="1" t="s">
        <v>522</v>
      </c>
      <c r="C179" s="1" t="s">
        <v>79</v>
      </c>
      <c r="D179" s="6">
        <v>0.01</v>
      </c>
      <c r="E179" s="4">
        <v>9.48</v>
      </c>
      <c r="F179" s="4">
        <v>7.29</v>
      </c>
      <c r="G179" s="1" t="s">
        <v>96</v>
      </c>
      <c r="H179" s="1" t="s">
        <v>29</v>
      </c>
      <c r="I179" s="1" t="s">
        <v>30</v>
      </c>
      <c r="J179" s="1" t="s">
        <v>136</v>
      </c>
      <c r="K179" s="1" t="s">
        <v>46</v>
      </c>
      <c r="L179" s="1" t="s">
        <v>525</v>
      </c>
      <c r="M179" s="3">
        <v>0.45</v>
      </c>
      <c r="N179" s="1" t="s">
        <v>34</v>
      </c>
      <c r="O179" s="1" t="s">
        <v>35</v>
      </c>
      <c r="P179" s="1" t="s">
        <v>418</v>
      </c>
      <c r="Q179" s="1" t="s">
        <v>524</v>
      </c>
      <c r="R179" s="1">
        <v>37075</v>
      </c>
      <c r="S179" s="1" t="str">
        <f t="shared" si="4"/>
        <v>January</v>
      </c>
      <c r="T179" s="9" t="s">
        <v>236</v>
      </c>
      <c r="U179" s="9" t="str">
        <f t="shared" si="5"/>
        <v>January</v>
      </c>
      <c r="V179" s="5" t="s">
        <v>372</v>
      </c>
      <c r="W179" s="2">
        <v>238.93379999999999</v>
      </c>
      <c r="X179" s="1">
        <v>1</v>
      </c>
      <c r="Y179" s="2">
        <v>12.9</v>
      </c>
      <c r="Z179" s="1">
        <v>86507</v>
      </c>
      <c r="AA179" s="2">
        <f>DataSheet!$E179-DataSheet!$D179</f>
        <v>9.4700000000000006</v>
      </c>
      <c r="AB179" s="1" t="str" cm="1">
        <f t="array" ref="AB179">_xlfn.IFS(DataSheet!$O179="Central","Chris",DataSheet!$O179="East","Erin",DataSheet!$O179="South","Sam",DataSheet!$O179="West","William")</f>
        <v>Sam</v>
      </c>
    </row>
    <row r="180" spans="1:28" ht="15.75" customHeight="1">
      <c r="A180" s="1">
        <v>3226</v>
      </c>
      <c r="B180" s="1" t="s">
        <v>522</v>
      </c>
      <c r="C180" s="1" t="s">
        <v>79</v>
      </c>
      <c r="D180" s="6">
        <v>0.02</v>
      </c>
      <c r="E180" s="4">
        <v>4.28</v>
      </c>
      <c r="F180" s="4">
        <v>0.94</v>
      </c>
      <c r="G180" s="1" t="s">
        <v>42</v>
      </c>
      <c r="H180" s="1" t="s">
        <v>29</v>
      </c>
      <c r="I180" s="1" t="s">
        <v>53</v>
      </c>
      <c r="J180" s="1" t="s">
        <v>54</v>
      </c>
      <c r="K180" s="1" t="s">
        <v>55</v>
      </c>
      <c r="L180" s="1" t="s">
        <v>502</v>
      </c>
      <c r="M180" s="3">
        <v>0.56000000000000005</v>
      </c>
      <c r="N180" s="1" t="s">
        <v>34</v>
      </c>
      <c r="O180" s="1" t="s">
        <v>35</v>
      </c>
      <c r="P180" s="1" t="s">
        <v>418</v>
      </c>
      <c r="Q180" s="1" t="s">
        <v>524</v>
      </c>
      <c r="R180" s="1">
        <v>37075</v>
      </c>
      <c r="S180" s="1" t="str">
        <f t="shared" si="4"/>
        <v>January</v>
      </c>
      <c r="T180" s="8" t="s">
        <v>236</v>
      </c>
      <c r="U180" s="8" t="str">
        <f t="shared" si="5"/>
        <v>January</v>
      </c>
      <c r="V180" s="5" t="s">
        <v>273</v>
      </c>
      <c r="W180" s="2">
        <v>-105.126</v>
      </c>
      <c r="X180" s="1">
        <v>4</v>
      </c>
      <c r="Y180" s="2">
        <v>17.89</v>
      </c>
      <c r="Z180" s="1">
        <v>86507</v>
      </c>
      <c r="AA180" s="2">
        <f>DataSheet!$E180-DataSheet!$D180</f>
        <v>4.2600000000000007</v>
      </c>
      <c r="AB180" s="1" t="str" cm="1">
        <f t="array" ref="AB180">_xlfn.IFS(DataSheet!$O180="Central","Chris",DataSheet!$O180="East","Erin",DataSheet!$O180="South","Sam",DataSheet!$O180="West","William")</f>
        <v>Sam</v>
      </c>
    </row>
    <row r="181" spans="1:28" ht="15.75" customHeight="1">
      <c r="A181" s="1">
        <v>152</v>
      </c>
      <c r="B181" s="1" t="s">
        <v>526</v>
      </c>
      <c r="C181" s="1" t="s">
        <v>27</v>
      </c>
      <c r="D181" s="6">
        <v>0.09</v>
      </c>
      <c r="E181" s="4">
        <v>2.88</v>
      </c>
      <c r="F181" s="4">
        <v>0.7</v>
      </c>
      <c r="G181" s="1" t="s">
        <v>42</v>
      </c>
      <c r="H181" s="1" t="s">
        <v>43</v>
      </c>
      <c r="I181" s="1" t="s">
        <v>53</v>
      </c>
      <c r="J181" s="1" t="s">
        <v>54</v>
      </c>
      <c r="K181" s="1" t="s">
        <v>55</v>
      </c>
      <c r="L181" s="1" t="s">
        <v>527</v>
      </c>
      <c r="M181" s="3">
        <v>0.56000000000000005</v>
      </c>
      <c r="N181" s="1" t="s">
        <v>34</v>
      </c>
      <c r="O181" s="1" t="s">
        <v>35</v>
      </c>
      <c r="P181" s="1" t="s">
        <v>418</v>
      </c>
      <c r="Q181" s="1" t="s">
        <v>528</v>
      </c>
      <c r="R181" s="1">
        <v>37918</v>
      </c>
      <c r="S181" s="1" t="str">
        <f t="shared" si="4"/>
        <v>January</v>
      </c>
      <c r="T181" s="9" t="s">
        <v>273</v>
      </c>
      <c r="U181" s="9" t="str">
        <f t="shared" si="5"/>
        <v>January</v>
      </c>
      <c r="V181" s="5" t="s">
        <v>372</v>
      </c>
      <c r="W181" s="2">
        <v>-172.71799999999999</v>
      </c>
      <c r="X181" s="1">
        <v>2</v>
      </c>
      <c r="Y181" s="2">
        <v>5.5</v>
      </c>
      <c r="Z181" s="1">
        <v>89520</v>
      </c>
      <c r="AA181" s="2">
        <f>DataSheet!$E181-DataSheet!$D181</f>
        <v>2.79</v>
      </c>
      <c r="AB181" s="1" t="str" cm="1">
        <f t="array" ref="AB181">_xlfn.IFS(DataSheet!$O181="Central","Chris",DataSheet!$O181="East","Erin",DataSheet!$O181="South","Sam",DataSheet!$O181="West","William")</f>
        <v>Sam</v>
      </c>
    </row>
    <row r="182" spans="1:28" ht="15.75" customHeight="1">
      <c r="A182" s="1">
        <v>2791</v>
      </c>
      <c r="B182" s="1" t="s">
        <v>529</v>
      </c>
      <c r="C182" s="1" t="s">
        <v>27</v>
      </c>
      <c r="D182" s="6">
        <v>0.09</v>
      </c>
      <c r="E182" s="4">
        <v>2.88</v>
      </c>
      <c r="F182" s="4">
        <v>0.7</v>
      </c>
      <c r="G182" s="1" t="s">
        <v>42</v>
      </c>
      <c r="H182" s="1" t="s">
        <v>103</v>
      </c>
      <c r="I182" s="1" t="s">
        <v>53</v>
      </c>
      <c r="J182" s="1" t="s">
        <v>54</v>
      </c>
      <c r="K182" s="1" t="s">
        <v>55</v>
      </c>
      <c r="L182" s="1" t="s">
        <v>530</v>
      </c>
      <c r="M182" s="3">
        <v>0.56000000000000005</v>
      </c>
      <c r="N182" s="1" t="s">
        <v>34</v>
      </c>
      <c r="O182" s="1" t="s">
        <v>57</v>
      </c>
      <c r="P182" s="1" t="s">
        <v>305</v>
      </c>
      <c r="Q182" s="1" t="s">
        <v>531</v>
      </c>
      <c r="R182" s="1">
        <v>48071</v>
      </c>
      <c r="S182" s="1" t="str">
        <f t="shared" si="4"/>
        <v>January</v>
      </c>
      <c r="T182" s="8" t="s">
        <v>273</v>
      </c>
      <c r="U182" s="8" t="str">
        <f t="shared" si="5"/>
        <v>January</v>
      </c>
      <c r="V182" s="5" t="s">
        <v>273</v>
      </c>
      <c r="W182" s="2">
        <v>4.8499999999999996</v>
      </c>
      <c r="X182" s="1">
        <v>7</v>
      </c>
      <c r="Y182" s="2">
        <v>19.29</v>
      </c>
      <c r="Z182" s="1">
        <v>88758</v>
      </c>
      <c r="AA182" s="2">
        <f>DataSheet!$E182-DataSheet!$D182</f>
        <v>2.79</v>
      </c>
      <c r="AB182" s="1" t="str" cm="1">
        <f t="array" ref="AB182">_xlfn.IFS(DataSheet!$O182="Central","Chris",DataSheet!$O182="East","Erin",DataSheet!$O182="South","Sam",DataSheet!$O182="West","William")</f>
        <v>Chris</v>
      </c>
    </row>
    <row r="183" spans="1:28" ht="15.75" customHeight="1">
      <c r="A183" s="1">
        <v>428</v>
      </c>
      <c r="B183" s="1" t="s">
        <v>532</v>
      </c>
      <c r="C183" s="1" t="s">
        <v>41</v>
      </c>
      <c r="D183" s="6">
        <v>0.02</v>
      </c>
      <c r="E183" s="4">
        <v>15.28</v>
      </c>
      <c r="F183" s="4">
        <v>1.99</v>
      </c>
      <c r="G183" s="1" t="s">
        <v>42</v>
      </c>
      <c r="H183" s="1" t="s">
        <v>103</v>
      </c>
      <c r="I183" s="1" t="s">
        <v>44</v>
      </c>
      <c r="J183" s="1" t="s">
        <v>45</v>
      </c>
      <c r="K183" s="1" t="s">
        <v>46</v>
      </c>
      <c r="L183" s="1" t="s">
        <v>533</v>
      </c>
      <c r="M183" s="3">
        <v>0.42</v>
      </c>
      <c r="N183" s="1" t="s">
        <v>34</v>
      </c>
      <c r="O183" s="1" t="s">
        <v>65</v>
      </c>
      <c r="P183" s="1" t="s">
        <v>312</v>
      </c>
      <c r="Q183" s="1" t="s">
        <v>534</v>
      </c>
      <c r="R183" s="1">
        <v>89701</v>
      </c>
      <c r="S183" s="1" t="str">
        <f t="shared" si="4"/>
        <v>January</v>
      </c>
      <c r="T183" s="9" t="s">
        <v>273</v>
      </c>
      <c r="U183" s="9" t="str">
        <f t="shared" si="5"/>
        <v>January</v>
      </c>
      <c r="V183" s="5" t="s">
        <v>372</v>
      </c>
      <c r="W183" s="2">
        <v>163.1574</v>
      </c>
      <c r="X183" s="1">
        <v>15</v>
      </c>
      <c r="Y183" s="2">
        <v>236.46</v>
      </c>
      <c r="Z183" s="1">
        <v>88479</v>
      </c>
      <c r="AA183" s="2">
        <f>DataSheet!$E183-DataSheet!$D183</f>
        <v>15.26</v>
      </c>
      <c r="AB183" s="1" t="str" cm="1">
        <f t="array" ref="AB183">_xlfn.IFS(DataSheet!$O183="Central","Chris",DataSheet!$O183="East","Erin",DataSheet!$O183="South","Sam",DataSheet!$O183="West","William")</f>
        <v>William</v>
      </c>
    </row>
    <row r="184" spans="1:28" ht="15.75" customHeight="1">
      <c r="A184" s="1">
        <v>428</v>
      </c>
      <c r="B184" s="1" t="s">
        <v>532</v>
      </c>
      <c r="C184" s="1" t="s">
        <v>41</v>
      </c>
      <c r="D184" s="6">
        <v>0</v>
      </c>
      <c r="E184" s="4">
        <v>85.99</v>
      </c>
      <c r="F184" s="4">
        <v>3.3</v>
      </c>
      <c r="G184" s="1" t="s">
        <v>42</v>
      </c>
      <c r="H184" s="1" t="s">
        <v>103</v>
      </c>
      <c r="I184" s="1" t="s">
        <v>44</v>
      </c>
      <c r="J184" s="1" t="s">
        <v>145</v>
      </c>
      <c r="K184" s="1" t="s">
        <v>46</v>
      </c>
      <c r="L184" s="1" t="s">
        <v>535</v>
      </c>
      <c r="M184" s="3">
        <v>0.37</v>
      </c>
      <c r="N184" s="1" t="s">
        <v>34</v>
      </c>
      <c r="O184" s="1" t="s">
        <v>65</v>
      </c>
      <c r="P184" s="1" t="s">
        <v>312</v>
      </c>
      <c r="Q184" s="1" t="s">
        <v>534</v>
      </c>
      <c r="R184" s="1">
        <v>89701</v>
      </c>
      <c r="S184" s="1" t="str">
        <f t="shared" si="4"/>
        <v>January</v>
      </c>
      <c r="T184" s="8" t="s">
        <v>273</v>
      </c>
      <c r="U184" s="8" t="str">
        <f t="shared" si="5"/>
        <v>January</v>
      </c>
      <c r="V184" s="5" t="s">
        <v>372</v>
      </c>
      <c r="W184" s="2">
        <v>-302.22500000000002</v>
      </c>
      <c r="X184" s="1">
        <v>1</v>
      </c>
      <c r="Y184" s="2">
        <v>73.819999999999993</v>
      </c>
      <c r="Z184" s="1">
        <v>88479</v>
      </c>
      <c r="AA184" s="2">
        <f>DataSheet!$E184-DataSheet!$D184</f>
        <v>85.99</v>
      </c>
      <c r="AB184" s="1" t="str" cm="1">
        <f t="array" ref="AB184">_xlfn.IFS(DataSheet!$O184="Central","Chris",DataSheet!$O184="East","Erin",DataSheet!$O184="South","Sam",DataSheet!$O184="West","William")</f>
        <v>William</v>
      </c>
    </row>
    <row r="185" spans="1:28" ht="15.75" customHeight="1">
      <c r="A185" s="1">
        <v>1212</v>
      </c>
      <c r="B185" s="1" t="s">
        <v>536</v>
      </c>
      <c r="C185" s="1" t="s">
        <v>41</v>
      </c>
      <c r="D185" s="6">
        <v>0.08</v>
      </c>
      <c r="E185" s="4">
        <v>4.91</v>
      </c>
      <c r="F185" s="4">
        <v>4.97</v>
      </c>
      <c r="G185" s="1" t="s">
        <v>42</v>
      </c>
      <c r="H185" s="1" t="s">
        <v>103</v>
      </c>
      <c r="I185" s="1" t="s">
        <v>53</v>
      </c>
      <c r="J185" s="1" t="s">
        <v>81</v>
      </c>
      <c r="K185" s="1" t="s">
        <v>82</v>
      </c>
      <c r="L185" s="1" t="s">
        <v>537</v>
      </c>
      <c r="M185" s="3">
        <v>0.38</v>
      </c>
      <c r="N185" s="1" t="s">
        <v>34</v>
      </c>
      <c r="O185" s="1" t="s">
        <v>57</v>
      </c>
      <c r="P185" s="1" t="s">
        <v>58</v>
      </c>
      <c r="Q185" s="1" t="s">
        <v>538</v>
      </c>
      <c r="R185" s="1">
        <v>46404</v>
      </c>
      <c r="S185" s="1" t="str">
        <f t="shared" si="4"/>
        <v>January</v>
      </c>
      <c r="T185" s="9" t="s">
        <v>273</v>
      </c>
      <c r="U185" s="9" t="str">
        <f t="shared" si="5"/>
        <v>January</v>
      </c>
      <c r="V185" s="5" t="s">
        <v>372</v>
      </c>
      <c r="W185" s="2">
        <v>-99.762500000000003</v>
      </c>
      <c r="X185" s="1">
        <v>12</v>
      </c>
      <c r="Y185" s="2">
        <v>58.95</v>
      </c>
      <c r="Z185" s="1">
        <v>88600</v>
      </c>
      <c r="AA185" s="2">
        <f>DataSheet!$E185-DataSheet!$D185</f>
        <v>4.83</v>
      </c>
      <c r="AB185" s="1" t="str" cm="1">
        <f t="array" ref="AB185">_xlfn.IFS(DataSheet!$O185="Central","Chris",DataSheet!$O185="East","Erin",DataSheet!$O185="South","Sam",DataSheet!$O185="West","William")</f>
        <v>Chris</v>
      </c>
    </row>
    <row r="186" spans="1:28" ht="15.75" customHeight="1">
      <c r="A186" s="1">
        <v>1212</v>
      </c>
      <c r="B186" s="1" t="s">
        <v>536</v>
      </c>
      <c r="C186" s="1" t="s">
        <v>41</v>
      </c>
      <c r="D186" s="6">
        <v>0.01</v>
      </c>
      <c r="E186" s="4">
        <v>3499.99</v>
      </c>
      <c r="F186" s="4">
        <v>24.49</v>
      </c>
      <c r="G186" s="1" t="s">
        <v>42</v>
      </c>
      <c r="H186" s="1" t="s">
        <v>103</v>
      </c>
      <c r="I186" s="1" t="s">
        <v>44</v>
      </c>
      <c r="J186" s="1" t="s">
        <v>70</v>
      </c>
      <c r="K186" s="1" t="s">
        <v>71</v>
      </c>
      <c r="L186" s="1" t="s">
        <v>539</v>
      </c>
      <c r="M186" s="3">
        <v>0.37</v>
      </c>
      <c r="N186" s="1" t="s">
        <v>34</v>
      </c>
      <c r="O186" s="1" t="s">
        <v>57</v>
      </c>
      <c r="P186" s="1" t="s">
        <v>58</v>
      </c>
      <c r="Q186" s="1" t="s">
        <v>538</v>
      </c>
      <c r="R186" s="1">
        <v>46404</v>
      </c>
      <c r="S186" s="1" t="str">
        <f t="shared" si="4"/>
        <v>January</v>
      </c>
      <c r="T186" s="8" t="s">
        <v>273</v>
      </c>
      <c r="U186" s="8" t="str">
        <f t="shared" si="5"/>
        <v>January</v>
      </c>
      <c r="V186" s="5" t="s">
        <v>372</v>
      </c>
      <c r="W186" s="2">
        <v>-3061.82</v>
      </c>
      <c r="X186" s="1">
        <v>1</v>
      </c>
      <c r="Y186" s="2">
        <v>3672.89</v>
      </c>
      <c r="Z186" s="1">
        <v>88600</v>
      </c>
      <c r="AA186" s="2">
        <f>DataSheet!$E186-DataSheet!$D186</f>
        <v>3499.9799999999996</v>
      </c>
      <c r="AB186" s="1" t="str" cm="1">
        <f t="array" ref="AB186">_xlfn.IFS(DataSheet!$O186="Central","Chris",DataSheet!$O186="East","Erin",DataSheet!$O186="South","Sam",DataSheet!$O186="West","William")</f>
        <v>Chris</v>
      </c>
    </row>
    <row r="187" spans="1:28" ht="15.75" customHeight="1">
      <c r="A187" s="1">
        <v>1213</v>
      </c>
      <c r="B187" s="1" t="s">
        <v>540</v>
      </c>
      <c r="C187" s="1" t="s">
        <v>41</v>
      </c>
      <c r="D187" s="6">
        <v>0.03</v>
      </c>
      <c r="E187" s="4">
        <v>5.84</v>
      </c>
      <c r="F187" s="4">
        <v>1.2</v>
      </c>
      <c r="G187" s="1" t="s">
        <v>42</v>
      </c>
      <c r="H187" s="1" t="s">
        <v>103</v>
      </c>
      <c r="I187" s="1" t="s">
        <v>53</v>
      </c>
      <c r="J187" s="1" t="s">
        <v>54</v>
      </c>
      <c r="K187" s="1" t="s">
        <v>55</v>
      </c>
      <c r="L187" s="1" t="s">
        <v>76</v>
      </c>
      <c r="M187" s="3">
        <v>0.55000000000000004</v>
      </c>
      <c r="N187" s="1" t="s">
        <v>34</v>
      </c>
      <c r="O187" s="1" t="s">
        <v>57</v>
      </c>
      <c r="P187" s="1" t="s">
        <v>58</v>
      </c>
      <c r="Q187" s="1" t="s">
        <v>541</v>
      </c>
      <c r="R187" s="1">
        <v>46530</v>
      </c>
      <c r="S187" s="1" t="str">
        <f t="shared" si="4"/>
        <v>January</v>
      </c>
      <c r="T187" s="9" t="s">
        <v>273</v>
      </c>
      <c r="U187" s="9" t="str">
        <f t="shared" si="5"/>
        <v>January</v>
      </c>
      <c r="V187" s="5" t="s">
        <v>453</v>
      </c>
      <c r="W187" s="2">
        <v>-0.01</v>
      </c>
      <c r="X187" s="1">
        <v>2</v>
      </c>
      <c r="Y187" s="2">
        <v>11.74</v>
      </c>
      <c r="Z187" s="1">
        <v>88600</v>
      </c>
      <c r="AA187" s="2">
        <f>DataSheet!$E187-DataSheet!$D187</f>
        <v>5.81</v>
      </c>
      <c r="AB187" s="1" t="str" cm="1">
        <f t="array" ref="AB187">_xlfn.IFS(DataSheet!$O187="Central","Chris",DataSheet!$O187="East","Erin",DataSheet!$O187="South","Sam",DataSheet!$O187="West","William")</f>
        <v>Chris</v>
      </c>
    </row>
    <row r="188" spans="1:28" ht="15.75" customHeight="1">
      <c r="A188" s="1">
        <v>1632</v>
      </c>
      <c r="B188" s="1" t="s">
        <v>542</v>
      </c>
      <c r="C188" s="1" t="s">
        <v>41</v>
      </c>
      <c r="D188" s="6">
        <v>0.08</v>
      </c>
      <c r="E188" s="4">
        <v>8.09</v>
      </c>
      <c r="F188" s="4">
        <v>7.96</v>
      </c>
      <c r="G188" s="1" t="s">
        <v>96</v>
      </c>
      <c r="H188" s="1" t="s">
        <v>80</v>
      </c>
      <c r="I188" s="1" t="s">
        <v>30</v>
      </c>
      <c r="J188" s="1" t="s">
        <v>136</v>
      </c>
      <c r="K188" s="1" t="s">
        <v>82</v>
      </c>
      <c r="L188" s="1" t="s">
        <v>543</v>
      </c>
      <c r="M188" s="3">
        <v>0.49</v>
      </c>
      <c r="N188" s="1" t="s">
        <v>34</v>
      </c>
      <c r="O188" s="1" t="s">
        <v>35</v>
      </c>
      <c r="P188" s="1" t="s">
        <v>36</v>
      </c>
      <c r="Q188" s="1" t="s">
        <v>544</v>
      </c>
      <c r="R188" s="1">
        <v>39401</v>
      </c>
      <c r="S188" s="1" t="str">
        <f t="shared" si="4"/>
        <v>January</v>
      </c>
      <c r="T188" s="8" t="s">
        <v>273</v>
      </c>
      <c r="U188" s="8" t="str">
        <f t="shared" si="5"/>
        <v>January</v>
      </c>
      <c r="V188" s="5" t="s">
        <v>372</v>
      </c>
      <c r="W188" s="2">
        <v>15.984</v>
      </c>
      <c r="X188" s="1">
        <v>6</v>
      </c>
      <c r="Y188" s="2">
        <v>48.25</v>
      </c>
      <c r="Z188" s="1">
        <v>90530</v>
      </c>
      <c r="AA188" s="2">
        <f>DataSheet!$E188-DataSheet!$D188</f>
        <v>8.01</v>
      </c>
      <c r="AB188" s="1" t="str" cm="1">
        <f t="array" ref="AB188">_xlfn.IFS(DataSheet!$O188="Central","Chris",DataSheet!$O188="East","Erin",DataSheet!$O188="South","Sam",DataSheet!$O188="West","William")</f>
        <v>Sam</v>
      </c>
    </row>
    <row r="189" spans="1:28" ht="15.75" customHeight="1">
      <c r="A189" s="1">
        <v>3035</v>
      </c>
      <c r="B189" s="1" t="s">
        <v>545</v>
      </c>
      <c r="C189" s="1" t="s">
        <v>52</v>
      </c>
      <c r="D189" s="6">
        <v>0.01</v>
      </c>
      <c r="E189" s="4">
        <v>4.9800000000000004</v>
      </c>
      <c r="F189" s="4">
        <v>4.75</v>
      </c>
      <c r="G189" s="1" t="s">
        <v>42</v>
      </c>
      <c r="H189" s="1" t="s">
        <v>80</v>
      </c>
      <c r="I189" s="1" t="s">
        <v>53</v>
      </c>
      <c r="J189" s="1" t="s">
        <v>97</v>
      </c>
      <c r="K189" s="1" t="s">
        <v>82</v>
      </c>
      <c r="L189" s="1" t="s">
        <v>546</v>
      </c>
      <c r="M189" s="3">
        <v>0.36</v>
      </c>
      <c r="N189" s="1" t="s">
        <v>34</v>
      </c>
      <c r="O189" s="1" t="s">
        <v>57</v>
      </c>
      <c r="P189" s="1" t="s">
        <v>112</v>
      </c>
      <c r="Q189" s="1" t="s">
        <v>547</v>
      </c>
      <c r="R189" s="1">
        <v>60148</v>
      </c>
      <c r="S189" s="1" t="str">
        <f t="shared" si="4"/>
        <v>January</v>
      </c>
      <c r="T189" s="9" t="s">
        <v>273</v>
      </c>
      <c r="U189" s="9" t="str">
        <f t="shared" si="5"/>
        <v>January</v>
      </c>
      <c r="V189" s="5" t="s">
        <v>548</v>
      </c>
      <c r="W189" s="2">
        <v>-75.900400000000005</v>
      </c>
      <c r="X189" s="1">
        <v>10</v>
      </c>
      <c r="Y189" s="2">
        <v>52.93</v>
      </c>
      <c r="Z189" s="1">
        <v>89128</v>
      </c>
      <c r="AA189" s="2">
        <f>DataSheet!$E189-DataSheet!$D189</f>
        <v>4.9700000000000006</v>
      </c>
      <c r="AB189" s="1" t="str" cm="1">
        <f t="array" ref="AB189">_xlfn.IFS(DataSheet!$O189="Central","Chris",DataSheet!$O189="East","Erin",DataSheet!$O189="South","Sam",DataSheet!$O189="West","William")</f>
        <v>Chris</v>
      </c>
    </row>
    <row r="190" spans="1:28" ht="15.75" customHeight="1">
      <c r="A190" s="1">
        <v>3035</v>
      </c>
      <c r="B190" s="1" t="s">
        <v>545</v>
      </c>
      <c r="C190" s="1" t="s">
        <v>52</v>
      </c>
      <c r="D190" s="6">
        <v>0.04</v>
      </c>
      <c r="E190" s="4">
        <v>6.35</v>
      </c>
      <c r="F190" s="4">
        <v>1.02</v>
      </c>
      <c r="G190" s="1" t="s">
        <v>42</v>
      </c>
      <c r="H190" s="1" t="s">
        <v>80</v>
      </c>
      <c r="I190" s="1" t="s">
        <v>53</v>
      </c>
      <c r="J190" s="1" t="s">
        <v>97</v>
      </c>
      <c r="K190" s="1" t="s">
        <v>55</v>
      </c>
      <c r="L190" s="1" t="s">
        <v>549</v>
      </c>
      <c r="M190" s="3">
        <v>0.39</v>
      </c>
      <c r="N190" s="1" t="s">
        <v>34</v>
      </c>
      <c r="O190" s="1" t="s">
        <v>57</v>
      </c>
      <c r="P190" s="1" t="s">
        <v>112</v>
      </c>
      <c r="Q190" s="1" t="s">
        <v>547</v>
      </c>
      <c r="R190" s="1">
        <v>60148</v>
      </c>
      <c r="S190" s="1" t="str">
        <f t="shared" si="4"/>
        <v>January</v>
      </c>
      <c r="T190" s="8" t="s">
        <v>273</v>
      </c>
      <c r="U190" s="8" t="str">
        <f t="shared" si="5"/>
        <v>January</v>
      </c>
      <c r="V190" s="5" t="s">
        <v>548</v>
      </c>
      <c r="W190" s="2">
        <v>52.170900000000003</v>
      </c>
      <c r="X190" s="1">
        <v>12</v>
      </c>
      <c r="Y190" s="2">
        <v>75.61</v>
      </c>
      <c r="Z190" s="1">
        <v>89128</v>
      </c>
      <c r="AA190" s="2">
        <f>DataSheet!$E190-DataSheet!$D190</f>
        <v>6.31</v>
      </c>
      <c r="AB190" s="1" t="str" cm="1">
        <f t="array" ref="AB190">_xlfn.IFS(DataSheet!$O190="Central","Chris",DataSheet!$O190="East","Erin",DataSheet!$O190="South","Sam",DataSheet!$O190="West","William")</f>
        <v>Chris</v>
      </c>
    </row>
    <row r="191" spans="1:28" ht="15.75" customHeight="1">
      <c r="A191" s="1">
        <v>145</v>
      </c>
      <c r="B191" s="1" t="s">
        <v>550</v>
      </c>
      <c r="C191" s="1" t="s">
        <v>126</v>
      </c>
      <c r="D191" s="6">
        <v>0.06</v>
      </c>
      <c r="E191" s="4">
        <v>7.04</v>
      </c>
      <c r="F191" s="4">
        <v>2.17</v>
      </c>
      <c r="G191" s="1" t="s">
        <v>42</v>
      </c>
      <c r="H191" s="1" t="s">
        <v>29</v>
      </c>
      <c r="I191" s="1" t="s">
        <v>53</v>
      </c>
      <c r="J191" s="1" t="s">
        <v>97</v>
      </c>
      <c r="K191" s="1" t="s">
        <v>55</v>
      </c>
      <c r="L191" s="1" t="s">
        <v>551</v>
      </c>
      <c r="M191" s="3">
        <v>0.38</v>
      </c>
      <c r="N191" s="1" t="s">
        <v>34</v>
      </c>
      <c r="O191" s="1" t="s">
        <v>121</v>
      </c>
      <c r="P191" s="1" t="s">
        <v>337</v>
      </c>
      <c r="Q191" s="1" t="s">
        <v>552</v>
      </c>
      <c r="R191" s="1">
        <v>15122</v>
      </c>
      <c r="S191" s="1" t="str">
        <f t="shared" si="4"/>
        <v>January</v>
      </c>
      <c r="T191" s="9" t="s">
        <v>273</v>
      </c>
      <c r="U191" s="9" t="str">
        <f t="shared" si="5"/>
        <v>January</v>
      </c>
      <c r="V191" s="5" t="s">
        <v>453</v>
      </c>
      <c r="W191" s="2">
        <v>2.4851999999999999</v>
      </c>
      <c r="X191" s="1">
        <v>2</v>
      </c>
      <c r="Y191" s="2">
        <v>14.65</v>
      </c>
      <c r="Z191" s="1">
        <v>91086</v>
      </c>
      <c r="AA191" s="2">
        <f>DataSheet!$E191-DataSheet!$D191</f>
        <v>6.98</v>
      </c>
      <c r="AB191" s="1" t="str" cm="1">
        <f t="array" ref="AB191">_xlfn.IFS(DataSheet!$O191="Central","Chris",DataSheet!$O191="East","Erin",DataSheet!$O191="South","Sam",DataSheet!$O191="West","William")</f>
        <v>Erin</v>
      </c>
    </row>
    <row r="192" spans="1:28" ht="15.75" customHeight="1">
      <c r="A192" s="1">
        <v>1402</v>
      </c>
      <c r="B192" s="1" t="s">
        <v>553</v>
      </c>
      <c r="C192" s="1" t="s">
        <v>79</v>
      </c>
      <c r="D192" s="6">
        <v>0</v>
      </c>
      <c r="E192" s="4">
        <v>8.6</v>
      </c>
      <c r="F192" s="4">
        <v>6.19</v>
      </c>
      <c r="G192" s="1" t="s">
        <v>42</v>
      </c>
      <c r="H192" s="1" t="s">
        <v>103</v>
      </c>
      <c r="I192" s="1" t="s">
        <v>53</v>
      </c>
      <c r="J192" s="1" t="s">
        <v>81</v>
      </c>
      <c r="K192" s="1" t="s">
        <v>82</v>
      </c>
      <c r="L192" s="1" t="s">
        <v>554</v>
      </c>
      <c r="M192" s="3">
        <v>0.38</v>
      </c>
      <c r="N192" s="1" t="s">
        <v>34</v>
      </c>
      <c r="O192" s="1" t="s">
        <v>57</v>
      </c>
      <c r="P192" s="1" t="s">
        <v>112</v>
      </c>
      <c r="Q192" s="1" t="s">
        <v>555</v>
      </c>
      <c r="R192" s="1">
        <v>60653</v>
      </c>
      <c r="S192" s="1" t="str">
        <f t="shared" si="4"/>
        <v>January</v>
      </c>
      <c r="T192" s="8" t="s">
        <v>273</v>
      </c>
      <c r="U192" s="8" t="str">
        <f t="shared" si="5"/>
        <v>January</v>
      </c>
      <c r="V192" s="5" t="s">
        <v>273</v>
      </c>
      <c r="W192" s="2">
        <v>-42.8536</v>
      </c>
      <c r="X192" s="1">
        <v>48</v>
      </c>
      <c r="Y192" s="2">
        <v>447.89</v>
      </c>
      <c r="Z192" s="1">
        <v>37729</v>
      </c>
      <c r="AA192" s="2">
        <f>DataSheet!$E192-DataSheet!$D192</f>
        <v>8.6</v>
      </c>
      <c r="AB192" s="1" t="str" cm="1">
        <f t="array" ref="AB192">_xlfn.IFS(DataSheet!$O192="Central","Chris",DataSheet!$O192="East","Erin",DataSheet!$O192="South","Sam",DataSheet!$O192="West","William")</f>
        <v>Chris</v>
      </c>
    </row>
    <row r="193" spans="1:28" ht="15.75" customHeight="1">
      <c r="A193" s="1">
        <v>1405</v>
      </c>
      <c r="B193" s="1" t="s">
        <v>556</v>
      </c>
      <c r="C193" s="1" t="s">
        <v>79</v>
      </c>
      <c r="D193" s="6">
        <v>0</v>
      </c>
      <c r="E193" s="4">
        <v>8.6</v>
      </c>
      <c r="F193" s="4">
        <v>6.19</v>
      </c>
      <c r="G193" s="1" t="s">
        <v>42</v>
      </c>
      <c r="H193" s="1" t="s">
        <v>103</v>
      </c>
      <c r="I193" s="1" t="s">
        <v>53</v>
      </c>
      <c r="J193" s="1" t="s">
        <v>81</v>
      </c>
      <c r="K193" s="1" t="s">
        <v>82</v>
      </c>
      <c r="L193" s="1" t="s">
        <v>554</v>
      </c>
      <c r="M193" s="3">
        <v>0.38</v>
      </c>
      <c r="N193" s="1" t="s">
        <v>34</v>
      </c>
      <c r="O193" s="1" t="s">
        <v>57</v>
      </c>
      <c r="P193" s="1" t="s">
        <v>305</v>
      </c>
      <c r="Q193" s="1" t="s">
        <v>557</v>
      </c>
      <c r="R193" s="1">
        <v>49017</v>
      </c>
      <c r="S193" s="1" t="str">
        <f t="shared" si="4"/>
        <v>January</v>
      </c>
      <c r="T193" s="9" t="s">
        <v>273</v>
      </c>
      <c r="U193" s="9" t="str">
        <f t="shared" si="5"/>
        <v>January</v>
      </c>
      <c r="V193" s="5" t="s">
        <v>273</v>
      </c>
      <c r="W193" s="2">
        <v>-33.211539999999999</v>
      </c>
      <c r="X193" s="1">
        <v>12</v>
      </c>
      <c r="Y193" s="2">
        <v>111.97</v>
      </c>
      <c r="Z193" s="1">
        <v>86144</v>
      </c>
      <c r="AA193" s="2">
        <f>DataSheet!$E193-DataSheet!$D193</f>
        <v>8.6</v>
      </c>
      <c r="AB193" s="1" t="str" cm="1">
        <f t="array" ref="AB193">_xlfn.IFS(DataSheet!$O193="Central","Chris",DataSheet!$O193="East","Erin",DataSheet!$O193="South","Sam",DataSheet!$O193="West","William")</f>
        <v>Chris</v>
      </c>
    </row>
    <row r="194" spans="1:28" ht="15.75" customHeight="1">
      <c r="A194" s="1">
        <v>288</v>
      </c>
      <c r="B194" s="1" t="s">
        <v>558</v>
      </c>
      <c r="C194" s="1" t="s">
        <v>27</v>
      </c>
      <c r="D194" s="6">
        <v>0.09</v>
      </c>
      <c r="E194" s="4">
        <v>28.48</v>
      </c>
      <c r="F194" s="4">
        <v>1.99</v>
      </c>
      <c r="G194" s="1" t="s">
        <v>42</v>
      </c>
      <c r="H194" s="1" t="s">
        <v>29</v>
      </c>
      <c r="I194" s="1" t="s">
        <v>44</v>
      </c>
      <c r="J194" s="1" t="s">
        <v>45</v>
      </c>
      <c r="K194" s="1" t="s">
        <v>46</v>
      </c>
      <c r="L194" s="1" t="s">
        <v>225</v>
      </c>
      <c r="M194" s="3">
        <v>0.4</v>
      </c>
      <c r="N194" s="1" t="s">
        <v>34</v>
      </c>
      <c r="O194" s="1" t="s">
        <v>57</v>
      </c>
      <c r="P194" s="1" t="s">
        <v>559</v>
      </c>
      <c r="Q194" s="1" t="s">
        <v>560</v>
      </c>
      <c r="R194" s="1">
        <v>67212</v>
      </c>
      <c r="S194" s="1" t="str">
        <f t="shared" ref="S194:S257" si="6">TEXT(T194,"MMMM")</f>
        <v>January</v>
      </c>
      <c r="T194" s="8" t="s">
        <v>372</v>
      </c>
      <c r="U194" s="8" t="str">
        <f t="shared" ref="U194:U257" si="7">TEXT(V194,"MMMM")</f>
        <v>January</v>
      </c>
      <c r="V194" s="5" t="s">
        <v>457</v>
      </c>
      <c r="W194" s="2">
        <v>132.68700000000001</v>
      </c>
      <c r="X194" s="1">
        <v>7</v>
      </c>
      <c r="Y194" s="2">
        <v>192.3</v>
      </c>
      <c r="Z194" s="1">
        <v>89762</v>
      </c>
      <c r="AA194" s="2">
        <f>DataSheet!$E194-DataSheet!$D194</f>
        <v>28.39</v>
      </c>
      <c r="AB194" s="1" t="str" cm="1">
        <f t="array" ref="AB194">_xlfn.IFS(DataSheet!$O194="Central","Chris",DataSheet!$O194="East","Erin",DataSheet!$O194="South","Sam",DataSheet!$O194="West","William")</f>
        <v>Chris</v>
      </c>
    </row>
    <row r="195" spans="1:28" ht="15.75" customHeight="1">
      <c r="A195" s="1">
        <v>288</v>
      </c>
      <c r="B195" s="1" t="s">
        <v>558</v>
      </c>
      <c r="C195" s="1" t="s">
        <v>27</v>
      </c>
      <c r="D195" s="6">
        <v>0.08</v>
      </c>
      <c r="E195" s="4">
        <v>65.989999999999995</v>
      </c>
      <c r="F195" s="4">
        <v>4.99</v>
      </c>
      <c r="G195" s="1" t="s">
        <v>96</v>
      </c>
      <c r="H195" s="1" t="s">
        <v>29</v>
      </c>
      <c r="I195" s="1" t="s">
        <v>44</v>
      </c>
      <c r="J195" s="1" t="s">
        <v>145</v>
      </c>
      <c r="K195" s="1" t="s">
        <v>82</v>
      </c>
      <c r="L195" s="1" t="s">
        <v>561</v>
      </c>
      <c r="M195" s="3">
        <v>0.57999999999999996</v>
      </c>
      <c r="N195" s="1" t="s">
        <v>34</v>
      </c>
      <c r="O195" s="1" t="s">
        <v>57</v>
      </c>
      <c r="P195" s="1" t="s">
        <v>559</v>
      </c>
      <c r="Q195" s="1" t="s">
        <v>560</v>
      </c>
      <c r="R195" s="1">
        <v>67212</v>
      </c>
      <c r="S195" s="1" t="str">
        <f t="shared" si="6"/>
        <v>January</v>
      </c>
      <c r="T195" s="9" t="s">
        <v>372</v>
      </c>
      <c r="U195" s="9" t="str">
        <f t="shared" si="7"/>
        <v>January</v>
      </c>
      <c r="V195" s="5" t="s">
        <v>420</v>
      </c>
      <c r="W195" s="2">
        <v>496.89</v>
      </c>
      <c r="X195" s="1">
        <v>14</v>
      </c>
      <c r="Y195" s="2">
        <v>748.1</v>
      </c>
      <c r="Z195" s="1">
        <v>89762</v>
      </c>
      <c r="AA195" s="2">
        <f>DataSheet!$E195-DataSheet!$D195</f>
        <v>65.91</v>
      </c>
      <c r="AB195" s="1" t="str" cm="1">
        <f t="array" ref="AB195">_xlfn.IFS(DataSheet!$O195="Central","Chris",DataSheet!$O195="East","Erin",DataSheet!$O195="South","Sam",DataSheet!$O195="West","William")</f>
        <v>Chris</v>
      </c>
    </row>
    <row r="196" spans="1:28" ht="15.75" customHeight="1">
      <c r="A196" s="1">
        <v>1603</v>
      </c>
      <c r="B196" s="1" t="s">
        <v>562</v>
      </c>
      <c r="C196" s="1" t="s">
        <v>27</v>
      </c>
      <c r="D196" s="6">
        <v>0.09</v>
      </c>
      <c r="E196" s="4">
        <v>2.1800000000000002</v>
      </c>
      <c r="F196" s="4">
        <v>0.78</v>
      </c>
      <c r="G196" s="1" t="s">
        <v>42</v>
      </c>
      <c r="H196" s="1" t="s">
        <v>29</v>
      </c>
      <c r="I196" s="1" t="s">
        <v>53</v>
      </c>
      <c r="J196" s="1" t="s">
        <v>188</v>
      </c>
      <c r="K196" s="1" t="s">
        <v>55</v>
      </c>
      <c r="L196" s="1" t="s">
        <v>563</v>
      </c>
      <c r="M196" s="3">
        <v>0.52</v>
      </c>
      <c r="N196" s="1" t="s">
        <v>34</v>
      </c>
      <c r="O196" s="1" t="s">
        <v>121</v>
      </c>
      <c r="P196" s="1" t="s">
        <v>122</v>
      </c>
      <c r="Q196" s="1" t="s">
        <v>564</v>
      </c>
      <c r="R196" s="1">
        <v>11598</v>
      </c>
      <c r="S196" s="1" t="str">
        <f t="shared" si="6"/>
        <v>January</v>
      </c>
      <c r="T196" s="8" t="s">
        <v>372</v>
      </c>
      <c r="U196" s="8" t="str">
        <f t="shared" si="7"/>
        <v>January</v>
      </c>
      <c r="V196" s="5" t="s">
        <v>420</v>
      </c>
      <c r="W196" s="2">
        <v>2.4548000000000001</v>
      </c>
      <c r="X196" s="1">
        <v>9</v>
      </c>
      <c r="Y196" s="2">
        <v>19.12</v>
      </c>
      <c r="Z196" s="1">
        <v>89679</v>
      </c>
      <c r="AA196" s="2">
        <f>DataSheet!$E196-DataSheet!$D196</f>
        <v>2.0900000000000003</v>
      </c>
      <c r="AB196" s="1" t="str" cm="1">
        <f t="array" ref="AB196">_xlfn.IFS(DataSheet!$O196="Central","Chris",DataSheet!$O196="East","Erin",DataSheet!$O196="South","Sam",DataSheet!$O196="West","William")</f>
        <v>Erin</v>
      </c>
    </row>
    <row r="197" spans="1:28" ht="15.75" customHeight="1">
      <c r="A197" s="1">
        <v>1603</v>
      </c>
      <c r="B197" s="1" t="s">
        <v>562</v>
      </c>
      <c r="C197" s="1" t="s">
        <v>27</v>
      </c>
      <c r="D197" s="6">
        <v>0.05</v>
      </c>
      <c r="E197" s="4">
        <v>179.29</v>
      </c>
      <c r="F197" s="4">
        <v>29.21</v>
      </c>
      <c r="G197" s="1" t="s">
        <v>28</v>
      </c>
      <c r="H197" s="1" t="s">
        <v>29</v>
      </c>
      <c r="I197" s="1" t="s">
        <v>30</v>
      </c>
      <c r="J197" s="1" t="s">
        <v>31</v>
      </c>
      <c r="K197" s="1" t="s">
        <v>32</v>
      </c>
      <c r="L197" s="1" t="s">
        <v>565</v>
      </c>
      <c r="M197" s="3">
        <v>0.76</v>
      </c>
      <c r="N197" s="1" t="s">
        <v>34</v>
      </c>
      <c r="O197" s="1" t="s">
        <v>121</v>
      </c>
      <c r="P197" s="1" t="s">
        <v>122</v>
      </c>
      <c r="Q197" s="1" t="s">
        <v>564</v>
      </c>
      <c r="R197" s="1">
        <v>11598</v>
      </c>
      <c r="S197" s="1" t="str">
        <f t="shared" si="6"/>
        <v>January</v>
      </c>
      <c r="T197" s="9" t="s">
        <v>372</v>
      </c>
      <c r="U197" s="9" t="str">
        <f t="shared" si="7"/>
        <v>January</v>
      </c>
      <c r="V197" s="5" t="s">
        <v>420</v>
      </c>
      <c r="W197" s="2">
        <v>-537.27977731999999</v>
      </c>
      <c r="X197" s="1">
        <v>1</v>
      </c>
      <c r="Y197" s="2">
        <v>186.64</v>
      </c>
      <c r="Z197" s="1">
        <v>89679</v>
      </c>
      <c r="AA197" s="2">
        <f>DataSheet!$E197-DataSheet!$D197</f>
        <v>179.23999999999998</v>
      </c>
      <c r="AB197" s="1" t="str" cm="1">
        <f t="array" ref="AB197">_xlfn.IFS(DataSheet!$O197="Central","Chris",DataSheet!$O197="East","Erin",DataSheet!$O197="South","Sam",DataSheet!$O197="West","William")</f>
        <v>Erin</v>
      </c>
    </row>
    <row r="198" spans="1:28" ht="15.75" customHeight="1">
      <c r="A198" s="1">
        <v>2924</v>
      </c>
      <c r="B198" s="1" t="s">
        <v>566</v>
      </c>
      <c r="C198" s="1" t="s">
        <v>27</v>
      </c>
      <c r="D198" s="6">
        <v>0.02</v>
      </c>
      <c r="E198" s="4">
        <v>110.98</v>
      </c>
      <c r="F198" s="4">
        <v>13.99</v>
      </c>
      <c r="G198" s="1" t="s">
        <v>42</v>
      </c>
      <c r="H198" s="1" t="s">
        <v>43</v>
      </c>
      <c r="I198" s="1" t="s">
        <v>30</v>
      </c>
      <c r="J198" s="1" t="s">
        <v>136</v>
      </c>
      <c r="K198" s="1" t="s">
        <v>154</v>
      </c>
      <c r="L198" s="1" t="s">
        <v>567</v>
      </c>
      <c r="M198" s="3">
        <v>0.69</v>
      </c>
      <c r="N198" s="1" t="s">
        <v>34</v>
      </c>
      <c r="O198" s="1" t="s">
        <v>121</v>
      </c>
      <c r="P198" s="1" t="s">
        <v>437</v>
      </c>
      <c r="Q198" s="1" t="s">
        <v>568</v>
      </c>
      <c r="R198" s="1">
        <v>20707</v>
      </c>
      <c r="S198" s="1" t="str">
        <f t="shared" si="6"/>
        <v>January</v>
      </c>
      <c r="T198" s="8" t="s">
        <v>372</v>
      </c>
      <c r="U198" s="8" t="str">
        <f t="shared" si="7"/>
        <v>January</v>
      </c>
      <c r="V198" s="5" t="s">
        <v>420</v>
      </c>
      <c r="W198" s="2">
        <v>-106.3424</v>
      </c>
      <c r="X198" s="1">
        <v>2</v>
      </c>
      <c r="Y198" s="2">
        <v>226.53</v>
      </c>
      <c r="Z198" s="1">
        <v>86591</v>
      </c>
      <c r="AA198" s="2">
        <f>DataSheet!$E198-DataSheet!$D198</f>
        <v>110.96000000000001</v>
      </c>
      <c r="AB198" s="1" t="str" cm="1">
        <f t="array" ref="AB198">_xlfn.IFS(DataSheet!$O198="Central","Chris",DataSheet!$O198="East","Erin",DataSheet!$O198="South","Sam",DataSheet!$O198="West","William")</f>
        <v>Erin</v>
      </c>
    </row>
    <row r="199" spans="1:28" ht="15.75" customHeight="1">
      <c r="A199" s="1">
        <v>2924</v>
      </c>
      <c r="B199" s="1" t="s">
        <v>566</v>
      </c>
      <c r="C199" s="1" t="s">
        <v>27</v>
      </c>
      <c r="D199" s="6">
        <v>0.01</v>
      </c>
      <c r="E199" s="4">
        <v>8.01</v>
      </c>
      <c r="F199" s="4">
        <v>2.87</v>
      </c>
      <c r="G199" s="1" t="s">
        <v>42</v>
      </c>
      <c r="H199" s="1" t="s">
        <v>43</v>
      </c>
      <c r="I199" s="1" t="s">
        <v>53</v>
      </c>
      <c r="J199" s="1" t="s">
        <v>97</v>
      </c>
      <c r="K199" s="1" t="s">
        <v>55</v>
      </c>
      <c r="L199" s="1" t="s">
        <v>569</v>
      </c>
      <c r="M199" s="3">
        <v>0.4</v>
      </c>
      <c r="N199" s="1" t="s">
        <v>34</v>
      </c>
      <c r="O199" s="1" t="s">
        <v>121</v>
      </c>
      <c r="P199" s="1" t="s">
        <v>437</v>
      </c>
      <c r="Q199" s="1" t="s">
        <v>568</v>
      </c>
      <c r="R199" s="1">
        <v>20707</v>
      </c>
      <c r="S199" s="1" t="str">
        <f t="shared" si="6"/>
        <v>January</v>
      </c>
      <c r="T199" s="9" t="s">
        <v>372</v>
      </c>
      <c r="U199" s="9" t="str">
        <f t="shared" si="7"/>
        <v>January</v>
      </c>
      <c r="V199" s="5" t="s">
        <v>420</v>
      </c>
      <c r="W199" s="2">
        <v>44.976799999999997</v>
      </c>
      <c r="X199" s="1">
        <v>8</v>
      </c>
      <c r="Y199" s="2">
        <v>68.650000000000006</v>
      </c>
      <c r="Z199" s="1">
        <v>86591</v>
      </c>
      <c r="AA199" s="2">
        <f>DataSheet!$E199-DataSheet!$D199</f>
        <v>8</v>
      </c>
      <c r="AB199" s="1" t="str" cm="1">
        <f t="array" ref="AB199">_xlfn.IFS(DataSheet!$O199="Central","Chris",DataSheet!$O199="East","Erin",DataSheet!$O199="South","Sam",DataSheet!$O199="West","William")</f>
        <v>Erin</v>
      </c>
    </row>
    <row r="200" spans="1:28" ht="15.75" customHeight="1">
      <c r="A200" s="1">
        <v>202</v>
      </c>
      <c r="B200" s="1" t="s">
        <v>570</v>
      </c>
      <c r="C200" s="1" t="s">
        <v>41</v>
      </c>
      <c r="D200" s="6">
        <v>0.03</v>
      </c>
      <c r="E200" s="4">
        <v>7.37</v>
      </c>
      <c r="F200" s="4">
        <v>5.53</v>
      </c>
      <c r="G200" s="1" t="s">
        <v>42</v>
      </c>
      <c r="H200" s="1" t="s">
        <v>103</v>
      </c>
      <c r="I200" s="1" t="s">
        <v>44</v>
      </c>
      <c r="J200" s="1" t="s">
        <v>45</v>
      </c>
      <c r="K200" s="1" t="s">
        <v>46</v>
      </c>
      <c r="L200" s="1" t="s">
        <v>571</v>
      </c>
      <c r="M200" s="3">
        <v>0.69</v>
      </c>
      <c r="N200" s="1" t="s">
        <v>34</v>
      </c>
      <c r="O200" s="1" t="s">
        <v>57</v>
      </c>
      <c r="P200" s="1" t="s">
        <v>220</v>
      </c>
      <c r="Q200" s="1" t="s">
        <v>572</v>
      </c>
      <c r="R200" s="1">
        <v>74006</v>
      </c>
      <c r="S200" s="1" t="str">
        <f t="shared" si="6"/>
        <v>January</v>
      </c>
      <c r="T200" s="8" t="s">
        <v>372</v>
      </c>
      <c r="U200" s="8" t="str">
        <f t="shared" si="7"/>
        <v>January</v>
      </c>
      <c r="V200" s="5" t="s">
        <v>420</v>
      </c>
      <c r="W200" s="2">
        <v>-133.69999999999999</v>
      </c>
      <c r="X200" s="1">
        <v>11</v>
      </c>
      <c r="Y200" s="2">
        <v>85.79</v>
      </c>
      <c r="Z200" s="1">
        <v>88972</v>
      </c>
      <c r="AA200" s="2">
        <f>DataSheet!$E200-DataSheet!$D200</f>
        <v>7.34</v>
      </c>
      <c r="AB200" s="1" t="str" cm="1">
        <f t="array" ref="AB200">_xlfn.IFS(DataSheet!$O200="Central","Chris",DataSheet!$O200="East","Erin",DataSheet!$O200="South","Sam",DataSheet!$O200="West","William")</f>
        <v>Chris</v>
      </c>
    </row>
    <row r="201" spans="1:28" ht="15.75" customHeight="1">
      <c r="A201" s="1">
        <v>665</v>
      </c>
      <c r="B201" s="1" t="s">
        <v>573</v>
      </c>
      <c r="C201" s="1" t="s">
        <v>52</v>
      </c>
      <c r="D201" s="6">
        <v>0.04</v>
      </c>
      <c r="E201" s="4">
        <v>22.72</v>
      </c>
      <c r="F201" s="4">
        <v>8.99</v>
      </c>
      <c r="G201" s="1" t="s">
        <v>42</v>
      </c>
      <c r="H201" s="1" t="s">
        <v>103</v>
      </c>
      <c r="I201" s="1" t="s">
        <v>30</v>
      </c>
      <c r="J201" s="1" t="s">
        <v>136</v>
      </c>
      <c r="K201" s="1" t="s">
        <v>46</v>
      </c>
      <c r="L201" s="1" t="s">
        <v>345</v>
      </c>
      <c r="M201" s="3">
        <v>0.44</v>
      </c>
      <c r="N201" s="1" t="s">
        <v>34</v>
      </c>
      <c r="O201" s="1" t="s">
        <v>35</v>
      </c>
      <c r="P201" s="1" t="s">
        <v>418</v>
      </c>
      <c r="Q201" s="1" t="s">
        <v>574</v>
      </c>
      <c r="R201" s="1">
        <v>37130</v>
      </c>
      <c r="S201" s="1" t="str">
        <f t="shared" si="6"/>
        <v>January</v>
      </c>
      <c r="T201" s="9" t="s">
        <v>372</v>
      </c>
      <c r="U201" s="9" t="str">
        <f t="shared" si="7"/>
        <v>January</v>
      </c>
      <c r="V201" s="5" t="s">
        <v>548</v>
      </c>
      <c r="W201" s="2">
        <v>-678.49599999999998</v>
      </c>
      <c r="X201" s="1">
        <v>9</v>
      </c>
      <c r="Y201" s="2">
        <v>202.41</v>
      </c>
      <c r="Z201" s="1">
        <v>88677</v>
      </c>
      <c r="AA201" s="2">
        <f>DataSheet!$E201-DataSheet!$D201</f>
        <v>22.68</v>
      </c>
      <c r="AB201" s="1" t="str" cm="1">
        <f t="array" ref="AB201">_xlfn.IFS(DataSheet!$O201="Central","Chris",DataSheet!$O201="East","Erin",DataSheet!$O201="South","Sam",DataSheet!$O201="West","William")</f>
        <v>Sam</v>
      </c>
    </row>
    <row r="202" spans="1:28" ht="15.75" customHeight="1">
      <c r="A202" s="1">
        <v>667</v>
      </c>
      <c r="B202" s="1" t="s">
        <v>575</v>
      </c>
      <c r="C202" s="1" t="s">
        <v>52</v>
      </c>
      <c r="D202" s="6">
        <v>0.04</v>
      </c>
      <c r="E202" s="4">
        <v>22.72</v>
      </c>
      <c r="F202" s="4">
        <v>8.99</v>
      </c>
      <c r="G202" s="1" t="s">
        <v>42</v>
      </c>
      <c r="H202" s="1" t="s">
        <v>103</v>
      </c>
      <c r="I202" s="1" t="s">
        <v>30</v>
      </c>
      <c r="J202" s="1" t="s">
        <v>136</v>
      </c>
      <c r="K202" s="1" t="s">
        <v>46</v>
      </c>
      <c r="L202" s="1" t="s">
        <v>345</v>
      </c>
      <c r="M202" s="3">
        <v>0.44</v>
      </c>
      <c r="N202" s="1" t="s">
        <v>34</v>
      </c>
      <c r="O202" s="1" t="s">
        <v>57</v>
      </c>
      <c r="P202" s="1" t="s">
        <v>199</v>
      </c>
      <c r="Q202" s="1" t="s">
        <v>576</v>
      </c>
      <c r="R202" s="1">
        <v>75203</v>
      </c>
      <c r="S202" s="1" t="str">
        <f t="shared" si="6"/>
        <v>January</v>
      </c>
      <c r="T202" s="8" t="s">
        <v>372</v>
      </c>
      <c r="U202" s="8" t="str">
        <f t="shared" si="7"/>
        <v>January</v>
      </c>
      <c r="V202" s="5" t="s">
        <v>548</v>
      </c>
      <c r="W202" s="2">
        <v>70.028000000000006</v>
      </c>
      <c r="X202" s="1">
        <v>37</v>
      </c>
      <c r="Y202" s="2">
        <v>832.14</v>
      </c>
      <c r="Z202" s="1">
        <v>22147</v>
      </c>
      <c r="AA202" s="2">
        <f>DataSheet!$E202-DataSheet!$D202</f>
        <v>22.68</v>
      </c>
      <c r="AB202" s="1" t="str" cm="1">
        <f t="array" ref="AB202">_xlfn.IFS(DataSheet!$O202="Central","Chris",DataSheet!$O202="East","Erin",DataSheet!$O202="South","Sam",DataSheet!$O202="West","William")</f>
        <v>Chris</v>
      </c>
    </row>
    <row r="203" spans="1:28" ht="15.75" customHeight="1">
      <c r="A203" s="1">
        <v>3385</v>
      </c>
      <c r="B203" s="1" t="s">
        <v>577</v>
      </c>
      <c r="C203" s="1" t="s">
        <v>52</v>
      </c>
      <c r="D203" s="6">
        <v>0.04</v>
      </c>
      <c r="E203" s="4">
        <v>2.98</v>
      </c>
      <c r="F203" s="4">
        <v>2.0299999999999998</v>
      </c>
      <c r="G203" s="1" t="s">
        <v>96</v>
      </c>
      <c r="H203" s="1" t="s">
        <v>103</v>
      </c>
      <c r="I203" s="1" t="s">
        <v>53</v>
      </c>
      <c r="J203" s="1" t="s">
        <v>54</v>
      </c>
      <c r="K203" s="1" t="s">
        <v>55</v>
      </c>
      <c r="L203" s="1" t="s">
        <v>578</v>
      </c>
      <c r="M203" s="3">
        <v>0.56999999999999995</v>
      </c>
      <c r="N203" s="1" t="s">
        <v>34</v>
      </c>
      <c r="O203" s="1" t="s">
        <v>121</v>
      </c>
      <c r="P203" s="1" t="s">
        <v>334</v>
      </c>
      <c r="Q203" s="1" t="s">
        <v>579</v>
      </c>
      <c r="R203" s="1">
        <v>44512</v>
      </c>
      <c r="S203" s="1" t="str">
        <f t="shared" si="6"/>
        <v>January</v>
      </c>
      <c r="T203" s="9" t="s">
        <v>372</v>
      </c>
      <c r="U203" s="9" t="str">
        <f t="shared" si="7"/>
        <v>January</v>
      </c>
      <c r="V203" s="5" t="s">
        <v>372</v>
      </c>
      <c r="W203" s="2">
        <v>-22.01</v>
      </c>
      <c r="X203" s="1">
        <v>5</v>
      </c>
      <c r="Y203" s="2">
        <v>15.7</v>
      </c>
      <c r="Z203" s="1">
        <v>88745</v>
      </c>
      <c r="AA203" s="2">
        <f>DataSheet!$E203-DataSheet!$D203</f>
        <v>2.94</v>
      </c>
      <c r="AB203" s="1" t="str" cm="1">
        <f t="array" ref="AB203">_xlfn.IFS(DataSheet!$O203="Central","Chris",DataSheet!$O203="East","Erin",DataSheet!$O203="South","Sam",DataSheet!$O203="West","William")</f>
        <v>Erin</v>
      </c>
    </row>
    <row r="204" spans="1:28" ht="15.75" customHeight="1">
      <c r="A204" s="1">
        <v>3385</v>
      </c>
      <c r="B204" s="1" t="s">
        <v>577</v>
      </c>
      <c r="C204" s="1" t="s">
        <v>52</v>
      </c>
      <c r="D204" s="6">
        <v>0.01</v>
      </c>
      <c r="E204" s="4">
        <v>125.99</v>
      </c>
      <c r="F204" s="4">
        <v>8.99</v>
      </c>
      <c r="G204" s="1" t="s">
        <v>42</v>
      </c>
      <c r="H204" s="1" t="s">
        <v>103</v>
      </c>
      <c r="I204" s="1" t="s">
        <v>44</v>
      </c>
      <c r="J204" s="1" t="s">
        <v>145</v>
      </c>
      <c r="K204" s="1" t="s">
        <v>82</v>
      </c>
      <c r="L204" s="1" t="s">
        <v>370</v>
      </c>
      <c r="M204" s="3">
        <v>0.59</v>
      </c>
      <c r="N204" s="1" t="s">
        <v>34</v>
      </c>
      <c r="O204" s="1" t="s">
        <v>121</v>
      </c>
      <c r="P204" s="1" t="s">
        <v>334</v>
      </c>
      <c r="Q204" s="1" t="s">
        <v>579</v>
      </c>
      <c r="R204" s="1">
        <v>44512</v>
      </c>
      <c r="S204" s="1" t="str">
        <f t="shared" si="6"/>
        <v>January</v>
      </c>
      <c r="T204" s="8" t="s">
        <v>372</v>
      </c>
      <c r="U204" s="8" t="str">
        <f t="shared" si="7"/>
        <v>January</v>
      </c>
      <c r="V204" s="5" t="s">
        <v>580</v>
      </c>
      <c r="W204" s="2">
        <v>426.46032000000002</v>
      </c>
      <c r="X204" s="1">
        <v>6</v>
      </c>
      <c r="Y204" s="2">
        <v>680.65</v>
      </c>
      <c r="Z204" s="1">
        <v>88745</v>
      </c>
      <c r="AA204" s="2">
        <f>DataSheet!$E204-DataSheet!$D204</f>
        <v>125.97999999999999</v>
      </c>
      <c r="AB204" s="1" t="str" cm="1">
        <f t="array" ref="AB204">_xlfn.IFS(DataSheet!$O204="Central","Chris",DataSheet!$O204="East","Erin",DataSheet!$O204="South","Sam",DataSheet!$O204="West","William")</f>
        <v>Erin</v>
      </c>
    </row>
    <row r="205" spans="1:28" ht="15.75" customHeight="1">
      <c r="A205" s="1">
        <v>1697</v>
      </c>
      <c r="B205" s="1" t="s">
        <v>581</v>
      </c>
      <c r="C205" s="1" t="s">
        <v>126</v>
      </c>
      <c r="D205" s="6">
        <v>0</v>
      </c>
      <c r="E205" s="4">
        <v>13.43</v>
      </c>
      <c r="F205" s="4">
        <v>5.5</v>
      </c>
      <c r="G205" s="1" t="s">
        <v>42</v>
      </c>
      <c r="H205" s="1" t="s">
        <v>80</v>
      </c>
      <c r="I205" s="1" t="s">
        <v>53</v>
      </c>
      <c r="J205" s="1" t="s">
        <v>87</v>
      </c>
      <c r="K205" s="1" t="s">
        <v>82</v>
      </c>
      <c r="L205" s="1" t="s">
        <v>582</v>
      </c>
      <c r="M205" s="3">
        <v>0.56999999999999995</v>
      </c>
      <c r="N205" s="1" t="s">
        <v>34</v>
      </c>
      <c r="O205" s="1" t="s">
        <v>35</v>
      </c>
      <c r="P205" s="1" t="s">
        <v>48</v>
      </c>
      <c r="Q205" s="1" t="s">
        <v>583</v>
      </c>
      <c r="R205" s="1">
        <v>71901</v>
      </c>
      <c r="S205" s="1" t="str">
        <f t="shared" si="6"/>
        <v>January</v>
      </c>
      <c r="T205" s="9" t="s">
        <v>372</v>
      </c>
      <c r="U205" s="9" t="str">
        <f t="shared" si="7"/>
        <v>January</v>
      </c>
      <c r="V205" s="5" t="s">
        <v>453</v>
      </c>
      <c r="W205" s="2">
        <v>-253.77799999999999</v>
      </c>
      <c r="X205" s="1">
        <v>9</v>
      </c>
      <c r="Y205" s="2">
        <v>129.54</v>
      </c>
      <c r="Z205" s="1">
        <v>86338</v>
      </c>
      <c r="AA205" s="2">
        <f>DataSheet!$E205-DataSheet!$D205</f>
        <v>13.43</v>
      </c>
      <c r="AB205" s="1" t="str" cm="1">
        <f t="array" ref="AB205">_xlfn.IFS(DataSheet!$O205="Central","Chris",DataSheet!$O205="East","Erin",DataSheet!$O205="South","Sam",DataSheet!$O205="West","William")</f>
        <v>Sam</v>
      </c>
    </row>
    <row r="206" spans="1:28" ht="15.75" customHeight="1">
      <c r="A206" s="1">
        <v>3133</v>
      </c>
      <c r="B206" s="1" t="s">
        <v>584</v>
      </c>
      <c r="C206" s="1" t="s">
        <v>126</v>
      </c>
      <c r="D206" s="6">
        <v>0.1</v>
      </c>
      <c r="E206" s="4">
        <v>5.81</v>
      </c>
      <c r="F206" s="4">
        <v>8.49</v>
      </c>
      <c r="G206" s="1" t="s">
        <v>42</v>
      </c>
      <c r="H206" s="1" t="s">
        <v>103</v>
      </c>
      <c r="I206" s="1" t="s">
        <v>53</v>
      </c>
      <c r="J206" s="1" t="s">
        <v>81</v>
      </c>
      <c r="K206" s="1" t="s">
        <v>82</v>
      </c>
      <c r="L206" s="1" t="s">
        <v>347</v>
      </c>
      <c r="M206" s="3">
        <v>0.39</v>
      </c>
      <c r="N206" s="1" t="s">
        <v>34</v>
      </c>
      <c r="O206" s="1" t="s">
        <v>57</v>
      </c>
      <c r="P206" s="1" t="s">
        <v>112</v>
      </c>
      <c r="Q206" s="1" t="s">
        <v>585</v>
      </c>
      <c r="R206" s="1">
        <v>60540</v>
      </c>
      <c r="S206" s="1" t="str">
        <f t="shared" si="6"/>
        <v>January</v>
      </c>
      <c r="T206" s="8" t="s">
        <v>372</v>
      </c>
      <c r="U206" s="8" t="str">
        <f t="shared" si="7"/>
        <v>January</v>
      </c>
      <c r="V206" s="5" t="s">
        <v>453</v>
      </c>
      <c r="W206" s="2">
        <v>-350.43950000000001</v>
      </c>
      <c r="X206" s="1">
        <v>12</v>
      </c>
      <c r="Y206" s="2">
        <v>64.959999999999994</v>
      </c>
      <c r="Z206" s="1">
        <v>86789</v>
      </c>
      <c r="AA206" s="2">
        <f>DataSheet!$E206-DataSheet!$D206</f>
        <v>5.71</v>
      </c>
      <c r="AB206" s="1" t="str" cm="1">
        <f t="array" ref="AB206">_xlfn.IFS(DataSheet!$O206="Central","Chris",DataSheet!$O206="East","Erin",DataSheet!$O206="South","Sam",DataSheet!$O206="West","William")</f>
        <v>Chris</v>
      </c>
    </row>
    <row r="207" spans="1:28" ht="15.75" customHeight="1">
      <c r="A207" s="1">
        <v>3133</v>
      </c>
      <c r="B207" s="1" t="s">
        <v>584</v>
      </c>
      <c r="C207" s="1" t="s">
        <v>126</v>
      </c>
      <c r="D207" s="6">
        <v>0.03</v>
      </c>
      <c r="E207" s="4">
        <v>1.81</v>
      </c>
      <c r="F207" s="4">
        <v>0.75</v>
      </c>
      <c r="G207" s="1" t="s">
        <v>42</v>
      </c>
      <c r="H207" s="1" t="s">
        <v>103</v>
      </c>
      <c r="I207" s="1" t="s">
        <v>53</v>
      </c>
      <c r="J207" s="1" t="s">
        <v>188</v>
      </c>
      <c r="K207" s="1" t="s">
        <v>55</v>
      </c>
      <c r="L207" s="1" t="s">
        <v>586</v>
      </c>
      <c r="M207" s="3">
        <v>0.52</v>
      </c>
      <c r="N207" s="1" t="s">
        <v>34</v>
      </c>
      <c r="O207" s="1" t="s">
        <v>57</v>
      </c>
      <c r="P207" s="1" t="s">
        <v>112</v>
      </c>
      <c r="Q207" s="1" t="s">
        <v>585</v>
      </c>
      <c r="R207" s="1">
        <v>60540</v>
      </c>
      <c r="S207" s="1" t="str">
        <f t="shared" si="6"/>
        <v>January</v>
      </c>
      <c r="T207" s="9" t="s">
        <v>372</v>
      </c>
      <c r="U207" s="9" t="str">
        <f t="shared" si="7"/>
        <v>January</v>
      </c>
      <c r="V207" s="5" t="s">
        <v>453</v>
      </c>
      <c r="W207" s="2">
        <v>4.2027999999999999</v>
      </c>
      <c r="X207" s="1">
        <v>10</v>
      </c>
      <c r="Y207" s="2">
        <v>19.14</v>
      </c>
      <c r="Z207" s="1">
        <v>86789</v>
      </c>
      <c r="AA207" s="2">
        <f>DataSheet!$E207-DataSheet!$D207</f>
        <v>1.78</v>
      </c>
      <c r="AB207" s="1" t="str" cm="1">
        <f t="array" ref="AB207">_xlfn.IFS(DataSheet!$O207="Central","Chris",DataSheet!$O207="East","Erin",DataSheet!$O207="South","Sam",DataSheet!$O207="West","William")</f>
        <v>Chris</v>
      </c>
    </row>
    <row r="208" spans="1:28" ht="15.75" customHeight="1">
      <c r="A208" s="1">
        <v>3036</v>
      </c>
      <c r="B208" s="1" t="s">
        <v>587</v>
      </c>
      <c r="C208" s="1" t="s">
        <v>79</v>
      </c>
      <c r="D208" s="6">
        <v>0.02</v>
      </c>
      <c r="E208" s="4">
        <v>12.99</v>
      </c>
      <c r="F208" s="4">
        <v>14.37</v>
      </c>
      <c r="G208" s="1" t="s">
        <v>42</v>
      </c>
      <c r="H208" s="1" t="s">
        <v>80</v>
      </c>
      <c r="I208" s="1" t="s">
        <v>30</v>
      </c>
      <c r="J208" s="1" t="s">
        <v>136</v>
      </c>
      <c r="K208" s="1" t="s">
        <v>71</v>
      </c>
      <c r="L208" s="1" t="s">
        <v>425</v>
      </c>
      <c r="M208" s="3">
        <v>0.73</v>
      </c>
      <c r="N208" s="1" t="s">
        <v>34</v>
      </c>
      <c r="O208" s="1" t="s">
        <v>57</v>
      </c>
      <c r="P208" s="1" t="s">
        <v>588</v>
      </c>
      <c r="Q208" s="1" t="s">
        <v>589</v>
      </c>
      <c r="R208" s="1">
        <v>58554</v>
      </c>
      <c r="S208" s="1" t="str">
        <f t="shared" si="6"/>
        <v>January</v>
      </c>
      <c r="T208" s="8" t="s">
        <v>372</v>
      </c>
      <c r="U208" s="8" t="str">
        <f t="shared" si="7"/>
        <v>January</v>
      </c>
      <c r="V208" s="5" t="s">
        <v>420</v>
      </c>
      <c r="W208" s="2">
        <v>-159.86000000000001</v>
      </c>
      <c r="X208" s="1">
        <v>5</v>
      </c>
      <c r="Y208" s="2">
        <v>67.64</v>
      </c>
      <c r="Z208" s="1">
        <v>89129</v>
      </c>
      <c r="AA208" s="2">
        <f>DataSheet!$E208-DataSheet!$D208</f>
        <v>12.97</v>
      </c>
      <c r="AB208" s="1" t="str" cm="1">
        <f t="array" ref="AB208">_xlfn.IFS(DataSheet!$O208="Central","Chris",DataSheet!$O208="East","Erin",DataSheet!$O208="South","Sam",DataSheet!$O208="West","William")</f>
        <v>Chris</v>
      </c>
    </row>
    <row r="209" spans="1:28" ht="15.75" customHeight="1">
      <c r="A209" s="1">
        <v>3036</v>
      </c>
      <c r="B209" s="1" t="s">
        <v>587</v>
      </c>
      <c r="C209" s="1" t="s">
        <v>79</v>
      </c>
      <c r="D209" s="6">
        <v>0.05</v>
      </c>
      <c r="E209" s="4">
        <v>35.44</v>
      </c>
      <c r="F209" s="4">
        <v>7.5</v>
      </c>
      <c r="G209" s="1" t="s">
        <v>42</v>
      </c>
      <c r="H209" s="1" t="s">
        <v>80</v>
      </c>
      <c r="I209" s="1" t="s">
        <v>53</v>
      </c>
      <c r="J209" s="1" t="s">
        <v>97</v>
      </c>
      <c r="K209" s="1" t="s">
        <v>82</v>
      </c>
      <c r="L209" s="1" t="s">
        <v>590</v>
      </c>
      <c r="M209" s="3">
        <v>0.38</v>
      </c>
      <c r="N209" s="1" t="s">
        <v>34</v>
      </c>
      <c r="O209" s="1" t="s">
        <v>57</v>
      </c>
      <c r="P209" s="1" t="s">
        <v>588</v>
      </c>
      <c r="Q209" s="1" t="s">
        <v>589</v>
      </c>
      <c r="R209" s="1">
        <v>58554</v>
      </c>
      <c r="S209" s="1" t="str">
        <f t="shared" si="6"/>
        <v>January</v>
      </c>
      <c r="T209" s="9" t="s">
        <v>372</v>
      </c>
      <c r="U209" s="9" t="str">
        <f t="shared" si="7"/>
        <v>January</v>
      </c>
      <c r="V209" s="5" t="s">
        <v>420</v>
      </c>
      <c r="W209" s="2">
        <v>165.88980000000001</v>
      </c>
      <c r="X209" s="1">
        <v>7</v>
      </c>
      <c r="Y209" s="2">
        <v>240.42</v>
      </c>
      <c r="Z209" s="1">
        <v>89129</v>
      </c>
      <c r="AA209" s="2">
        <f>DataSheet!$E209-DataSheet!$D209</f>
        <v>35.39</v>
      </c>
      <c r="AB209" s="1" t="str" cm="1">
        <f t="array" ref="AB209">_xlfn.IFS(DataSheet!$O209="Central","Chris",DataSheet!$O209="East","Erin",DataSheet!$O209="South","Sam",DataSheet!$O209="West","William")</f>
        <v>Chris</v>
      </c>
    </row>
    <row r="210" spans="1:28" ht="15.75" customHeight="1">
      <c r="A210" s="1">
        <v>3036</v>
      </c>
      <c r="B210" s="1" t="s">
        <v>587</v>
      </c>
      <c r="C210" s="1" t="s">
        <v>79</v>
      </c>
      <c r="D210" s="6">
        <v>0.02</v>
      </c>
      <c r="E210" s="4">
        <v>12.98</v>
      </c>
      <c r="F210" s="4">
        <v>3.14</v>
      </c>
      <c r="G210" s="1" t="s">
        <v>42</v>
      </c>
      <c r="H210" s="1" t="s">
        <v>80</v>
      </c>
      <c r="I210" s="1" t="s">
        <v>53</v>
      </c>
      <c r="J210" s="1" t="s">
        <v>591</v>
      </c>
      <c r="K210" s="1" t="s">
        <v>46</v>
      </c>
      <c r="L210" s="1" t="s">
        <v>592</v>
      </c>
      <c r="M210" s="3">
        <v>0.6</v>
      </c>
      <c r="N210" s="1" t="s">
        <v>34</v>
      </c>
      <c r="O210" s="1" t="s">
        <v>57</v>
      </c>
      <c r="P210" s="1" t="s">
        <v>588</v>
      </c>
      <c r="Q210" s="1" t="s">
        <v>589</v>
      </c>
      <c r="R210" s="1">
        <v>58554</v>
      </c>
      <c r="S210" s="1" t="str">
        <f t="shared" si="6"/>
        <v>January</v>
      </c>
      <c r="T210" s="8" t="s">
        <v>372</v>
      </c>
      <c r="U210" s="8" t="str">
        <f t="shared" si="7"/>
        <v>January</v>
      </c>
      <c r="V210" s="5" t="s">
        <v>457</v>
      </c>
      <c r="W210" s="2">
        <v>75.010000000000005</v>
      </c>
      <c r="X210" s="1">
        <v>14</v>
      </c>
      <c r="Y210" s="2">
        <v>184.4</v>
      </c>
      <c r="Z210" s="1">
        <v>89129</v>
      </c>
      <c r="AA210" s="2">
        <f>DataSheet!$E210-DataSheet!$D210</f>
        <v>12.96</v>
      </c>
      <c r="AB210" s="1" t="str" cm="1">
        <f t="array" ref="AB210">_xlfn.IFS(DataSheet!$O210="Central","Chris",DataSheet!$O210="East","Erin",DataSheet!$O210="South","Sam",DataSheet!$O210="West","William")</f>
        <v>Chris</v>
      </c>
    </row>
    <row r="211" spans="1:28" ht="15.75" customHeight="1">
      <c r="A211" s="1">
        <v>592</v>
      </c>
      <c r="B211" s="1" t="s">
        <v>593</v>
      </c>
      <c r="C211" s="1" t="s">
        <v>27</v>
      </c>
      <c r="D211" s="6">
        <v>0.08</v>
      </c>
      <c r="E211" s="4">
        <v>30.53</v>
      </c>
      <c r="F211" s="4">
        <v>19.989999999999998</v>
      </c>
      <c r="G211" s="1" t="s">
        <v>42</v>
      </c>
      <c r="H211" s="1" t="s">
        <v>29</v>
      </c>
      <c r="I211" s="1" t="s">
        <v>53</v>
      </c>
      <c r="J211" s="1" t="s">
        <v>162</v>
      </c>
      <c r="K211" s="1" t="s">
        <v>82</v>
      </c>
      <c r="L211" s="1" t="s">
        <v>594</v>
      </c>
      <c r="M211" s="3">
        <v>0.39</v>
      </c>
      <c r="N211" s="1" t="s">
        <v>34</v>
      </c>
      <c r="O211" s="1" t="s">
        <v>57</v>
      </c>
      <c r="P211" s="1" t="s">
        <v>112</v>
      </c>
      <c r="Q211" s="1" t="s">
        <v>595</v>
      </c>
      <c r="R211" s="1">
        <v>60091</v>
      </c>
      <c r="S211" s="1" t="str">
        <f t="shared" si="6"/>
        <v>January</v>
      </c>
      <c r="T211" s="9" t="s">
        <v>453</v>
      </c>
      <c r="U211" s="9" t="str">
        <f t="shared" si="7"/>
        <v>January</v>
      </c>
      <c r="V211" s="5" t="s">
        <v>453</v>
      </c>
      <c r="W211" s="2">
        <v>-239.8656</v>
      </c>
      <c r="X211" s="1">
        <v>10</v>
      </c>
      <c r="Y211" s="2">
        <v>285.87</v>
      </c>
      <c r="Z211" s="1">
        <v>86307</v>
      </c>
      <c r="AA211" s="2">
        <f>DataSheet!$E211-DataSheet!$D211</f>
        <v>30.450000000000003</v>
      </c>
      <c r="AB211" s="1" t="str" cm="1">
        <f t="array" ref="AB211">_xlfn.IFS(DataSheet!$O211="Central","Chris",DataSheet!$O211="East","Erin",DataSheet!$O211="South","Sam",DataSheet!$O211="West","William")</f>
        <v>Chris</v>
      </c>
    </row>
    <row r="212" spans="1:28" ht="15.75" customHeight="1">
      <c r="A212" s="1">
        <v>593</v>
      </c>
      <c r="B212" s="1" t="s">
        <v>596</v>
      </c>
      <c r="C212" s="1" t="s">
        <v>27</v>
      </c>
      <c r="D212" s="6">
        <v>0.01</v>
      </c>
      <c r="E212" s="4">
        <v>1.68</v>
      </c>
      <c r="F212" s="4">
        <v>1.57</v>
      </c>
      <c r="G212" s="1" t="s">
        <v>42</v>
      </c>
      <c r="H212" s="1" t="s">
        <v>29</v>
      </c>
      <c r="I212" s="1" t="s">
        <v>53</v>
      </c>
      <c r="J212" s="1" t="s">
        <v>54</v>
      </c>
      <c r="K212" s="1" t="s">
        <v>55</v>
      </c>
      <c r="L212" s="1" t="s">
        <v>597</v>
      </c>
      <c r="M212" s="3">
        <v>0.59</v>
      </c>
      <c r="N212" s="1" t="s">
        <v>34</v>
      </c>
      <c r="O212" s="1" t="s">
        <v>57</v>
      </c>
      <c r="P212" s="1" t="s">
        <v>112</v>
      </c>
      <c r="Q212" s="1" t="s">
        <v>598</v>
      </c>
      <c r="R212" s="1">
        <v>60517</v>
      </c>
      <c r="S212" s="1" t="str">
        <f t="shared" si="6"/>
        <v>January</v>
      </c>
      <c r="T212" s="8" t="s">
        <v>453</v>
      </c>
      <c r="U212" s="8" t="str">
        <f t="shared" si="7"/>
        <v>January</v>
      </c>
      <c r="V212" s="5" t="s">
        <v>457</v>
      </c>
      <c r="W212" s="2">
        <v>-53.444000000000003</v>
      </c>
      <c r="X212" s="1">
        <v>12</v>
      </c>
      <c r="Y212" s="2">
        <v>20.37</v>
      </c>
      <c r="Z212" s="1">
        <v>86307</v>
      </c>
      <c r="AA212" s="2">
        <f>DataSheet!$E212-DataSheet!$D212</f>
        <v>1.67</v>
      </c>
      <c r="AB212" s="1" t="str" cm="1">
        <f t="array" ref="AB212">_xlfn.IFS(DataSheet!$O212="Central","Chris",DataSheet!$O212="East","Erin",DataSheet!$O212="South","Sam",DataSheet!$O212="West","William")</f>
        <v>Chris</v>
      </c>
    </row>
    <row r="213" spans="1:28" ht="15.75" customHeight="1">
      <c r="A213" s="1">
        <v>1531</v>
      </c>
      <c r="B213" s="1" t="s">
        <v>599</v>
      </c>
      <c r="C213" s="1" t="s">
        <v>27</v>
      </c>
      <c r="D213" s="6">
        <v>7.0000000000000007E-2</v>
      </c>
      <c r="E213" s="4">
        <v>4.91</v>
      </c>
      <c r="F213" s="4">
        <v>0.5</v>
      </c>
      <c r="G213" s="1" t="s">
        <v>42</v>
      </c>
      <c r="H213" s="1" t="s">
        <v>43</v>
      </c>
      <c r="I213" s="1" t="s">
        <v>53</v>
      </c>
      <c r="J213" s="1" t="s">
        <v>162</v>
      </c>
      <c r="K213" s="1" t="s">
        <v>82</v>
      </c>
      <c r="L213" s="1" t="s">
        <v>600</v>
      </c>
      <c r="M213" s="3">
        <v>0.36</v>
      </c>
      <c r="N213" s="1" t="s">
        <v>34</v>
      </c>
      <c r="O213" s="1" t="s">
        <v>35</v>
      </c>
      <c r="P213" s="1" t="s">
        <v>133</v>
      </c>
      <c r="Q213" s="1" t="s">
        <v>601</v>
      </c>
      <c r="R213" s="1">
        <v>32137</v>
      </c>
      <c r="S213" s="1" t="str">
        <f t="shared" si="6"/>
        <v>January</v>
      </c>
      <c r="T213" s="9" t="s">
        <v>453</v>
      </c>
      <c r="U213" s="9" t="str">
        <f t="shared" si="7"/>
        <v>January</v>
      </c>
      <c r="V213" s="5" t="s">
        <v>420</v>
      </c>
      <c r="W213" s="2">
        <v>-157.696</v>
      </c>
      <c r="X213" s="1">
        <v>6</v>
      </c>
      <c r="Y213" s="2">
        <v>28.22</v>
      </c>
      <c r="Z213" s="1">
        <v>88852</v>
      </c>
      <c r="AA213" s="2">
        <f>DataSheet!$E213-DataSheet!$D213</f>
        <v>4.84</v>
      </c>
      <c r="AB213" s="1" t="str" cm="1">
        <f t="array" ref="AB213">_xlfn.IFS(DataSheet!$O213="Central","Chris",DataSheet!$O213="East","Erin",DataSheet!$O213="South","Sam",DataSheet!$O213="West","William")</f>
        <v>Sam</v>
      </c>
    </row>
    <row r="214" spans="1:28" ht="15.75" customHeight="1">
      <c r="A214" s="1">
        <v>210</v>
      </c>
      <c r="B214" s="1" t="s">
        <v>602</v>
      </c>
      <c r="C214" s="1" t="s">
        <v>52</v>
      </c>
      <c r="D214" s="6">
        <v>0.05</v>
      </c>
      <c r="E214" s="4">
        <v>1.86</v>
      </c>
      <c r="F214" s="4">
        <v>2.58</v>
      </c>
      <c r="G214" s="1" t="s">
        <v>42</v>
      </c>
      <c r="H214" s="1" t="s">
        <v>80</v>
      </c>
      <c r="I214" s="1" t="s">
        <v>53</v>
      </c>
      <c r="J214" s="1" t="s">
        <v>188</v>
      </c>
      <c r="K214" s="1" t="s">
        <v>55</v>
      </c>
      <c r="L214" s="1" t="s">
        <v>603</v>
      </c>
      <c r="M214" s="3">
        <v>0.82</v>
      </c>
      <c r="N214" s="1" t="s">
        <v>34</v>
      </c>
      <c r="O214" s="1" t="s">
        <v>121</v>
      </c>
      <c r="P214" s="1" t="s">
        <v>122</v>
      </c>
      <c r="Q214" s="1" t="s">
        <v>604</v>
      </c>
      <c r="R214" s="1">
        <v>12180</v>
      </c>
      <c r="S214" s="1" t="str">
        <f t="shared" si="6"/>
        <v>January</v>
      </c>
      <c r="T214" s="8" t="s">
        <v>453</v>
      </c>
      <c r="U214" s="8" t="str">
        <f t="shared" si="7"/>
        <v>January</v>
      </c>
      <c r="V214" s="5" t="s">
        <v>580</v>
      </c>
      <c r="W214" s="2">
        <v>-66.62</v>
      </c>
      <c r="X214" s="1">
        <v>9</v>
      </c>
      <c r="Y214" s="2">
        <v>17.61</v>
      </c>
      <c r="Z214" s="1">
        <v>85965</v>
      </c>
      <c r="AA214" s="2">
        <f>DataSheet!$E214-DataSheet!$D214</f>
        <v>1.81</v>
      </c>
      <c r="AB214" s="1" t="str" cm="1">
        <f t="array" ref="AB214">_xlfn.IFS(DataSheet!$O214="Central","Chris",DataSheet!$O214="East","Erin",DataSheet!$O214="South","Sam",DataSheet!$O214="West","William")</f>
        <v>Erin</v>
      </c>
    </row>
    <row r="215" spans="1:28" ht="15.75" customHeight="1">
      <c r="A215" s="1">
        <v>366</v>
      </c>
      <c r="B215" s="1" t="s">
        <v>605</v>
      </c>
      <c r="C215" s="1" t="s">
        <v>126</v>
      </c>
      <c r="D215" s="6">
        <v>0.05</v>
      </c>
      <c r="E215" s="4">
        <v>328.14</v>
      </c>
      <c r="F215" s="4">
        <v>91.05</v>
      </c>
      <c r="G215" s="1" t="s">
        <v>28</v>
      </c>
      <c r="H215" s="1" t="s">
        <v>29</v>
      </c>
      <c r="I215" s="1" t="s">
        <v>53</v>
      </c>
      <c r="J215" s="1" t="s">
        <v>104</v>
      </c>
      <c r="K215" s="1" t="s">
        <v>63</v>
      </c>
      <c r="L215" s="1" t="s">
        <v>606</v>
      </c>
      <c r="M215" s="3">
        <v>0.56999999999999995</v>
      </c>
      <c r="N215" s="1" t="s">
        <v>34</v>
      </c>
      <c r="O215" s="1" t="s">
        <v>121</v>
      </c>
      <c r="P215" s="1" t="s">
        <v>607</v>
      </c>
      <c r="Q215" s="1" t="s">
        <v>608</v>
      </c>
      <c r="R215" s="1">
        <v>2910</v>
      </c>
      <c r="S215" s="1" t="str">
        <f t="shared" si="6"/>
        <v>January</v>
      </c>
      <c r="T215" s="9" t="s">
        <v>453</v>
      </c>
      <c r="U215" s="9" t="str">
        <f t="shared" si="7"/>
        <v>January</v>
      </c>
      <c r="V215" s="5" t="s">
        <v>457</v>
      </c>
      <c r="W215" s="2">
        <v>411.5172</v>
      </c>
      <c r="X215" s="1">
        <v>6</v>
      </c>
      <c r="Y215" s="2">
        <v>1967.98</v>
      </c>
      <c r="Z215" s="1">
        <v>87347</v>
      </c>
      <c r="AA215" s="2">
        <f>DataSheet!$E215-DataSheet!$D215</f>
        <v>328.09</v>
      </c>
      <c r="AB215" s="1" t="str" cm="1">
        <f t="array" ref="AB215">_xlfn.IFS(DataSheet!$O215="Central","Chris",DataSheet!$O215="East","Erin",DataSheet!$O215="South","Sam",DataSheet!$O215="West","William")</f>
        <v>Erin</v>
      </c>
    </row>
    <row r="216" spans="1:28" ht="15.75" customHeight="1">
      <c r="A216" s="1">
        <v>744</v>
      </c>
      <c r="B216" s="1" t="s">
        <v>609</v>
      </c>
      <c r="C216" s="1" t="s">
        <v>126</v>
      </c>
      <c r="D216" s="6">
        <v>0.03</v>
      </c>
      <c r="E216" s="4">
        <v>119.99</v>
      </c>
      <c r="F216" s="4">
        <v>56.14</v>
      </c>
      <c r="G216" s="1" t="s">
        <v>28</v>
      </c>
      <c r="H216" s="1" t="s">
        <v>43</v>
      </c>
      <c r="I216" s="1" t="s">
        <v>44</v>
      </c>
      <c r="J216" s="1" t="s">
        <v>62</v>
      </c>
      <c r="K216" s="1" t="s">
        <v>32</v>
      </c>
      <c r="L216" s="1" t="s">
        <v>610</v>
      </c>
      <c r="M216" s="3">
        <v>0.39</v>
      </c>
      <c r="N216" s="1" t="s">
        <v>34</v>
      </c>
      <c r="O216" s="1" t="s">
        <v>65</v>
      </c>
      <c r="P216" s="1" t="s">
        <v>611</v>
      </c>
      <c r="Q216" s="1" t="s">
        <v>612</v>
      </c>
      <c r="R216" s="1">
        <v>85737</v>
      </c>
      <c r="S216" s="1" t="str">
        <f t="shared" si="6"/>
        <v>January</v>
      </c>
      <c r="T216" s="8" t="s">
        <v>453</v>
      </c>
      <c r="U216" s="8" t="str">
        <f t="shared" si="7"/>
        <v>January</v>
      </c>
      <c r="V216" s="5" t="s">
        <v>457</v>
      </c>
      <c r="W216" s="2">
        <v>1400.1</v>
      </c>
      <c r="X216" s="1">
        <v>13</v>
      </c>
      <c r="Y216" s="2">
        <v>1545.58</v>
      </c>
      <c r="Z216" s="1">
        <v>87726</v>
      </c>
      <c r="AA216" s="2">
        <f>DataSheet!$E216-DataSheet!$D216</f>
        <v>119.96</v>
      </c>
      <c r="AB216" s="1" t="str" cm="1">
        <f t="array" ref="AB216">_xlfn.IFS(DataSheet!$O216="Central","Chris",DataSheet!$O216="East","Erin",DataSheet!$O216="South","Sam",DataSheet!$O216="West","William")</f>
        <v>William</v>
      </c>
    </row>
    <row r="217" spans="1:28" ht="15.75" customHeight="1">
      <c r="A217" s="1">
        <v>745</v>
      </c>
      <c r="B217" s="1" t="s">
        <v>613</v>
      </c>
      <c r="C217" s="1" t="s">
        <v>126</v>
      </c>
      <c r="D217" s="6">
        <v>0.05</v>
      </c>
      <c r="E217" s="4">
        <v>115.79</v>
      </c>
      <c r="F217" s="4">
        <v>1.99</v>
      </c>
      <c r="G217" s="1" t="s">
        <v>42</v>
      </c>
      <c r="H217" s="1" t="s">
        <v>43</v>
      </c>
      <c r="I217" s="1" t="s">
        <v>44</v>
      </c>
      <c r="J217" s="1" t="s">
        <v>45</v>
      </c>
      <c r="K217" s="1" t="s">
        <v>46</v>
      </c>
      <c r="L217" s="1" t="s">
        <v>614</v>
      </c>
      <c r="M217" s="3">
        <v>0.49</v>
      </c>
      <c r="N217" s="1" t="s">
        <v>34</v>
      </c>
      <c r="O217" s="1" t="s">
        <v>65</v>
      </c>
      <c r="P217" s="1" t="s">
        <v>611</v>
      </c>
      <c r="Q217" s="1" t="s">
        <v>615</v>
      </c>
      <c r="R217" s="1">
        <v>85345</v>
      </c>
      <c r="S217" s="1" t="str">
        <f t="shared" si="6"/>
        <v>January</v>
      </c>
      <c r="T217" s="9" t="s">
        <v>453</v>
      </c>
      <c r="U217" s="9" t="str">
        <f t="shared" si="7"/>
        <v>January</v>
      </c>
      <c r="V217" s="5" t="s">
        <v>457</v>
      </c>
      <c r="W217" s="2">
        <v>67.599999999999994</v>
      </c>
      <c r="X217" s="1">
        <v>3</v>
      </c>
      <c r="Y217" s="2">
        <v>353.1</v>
      </c>
      <c r="Z217" s="1">
        <v>87726</v>
      </c>
      <c r="AA217" s="2">
        <f>DataSheet!$E217-DataSheet!$D217</f>
        <v>115.74000000000001</v>
      </c>
      <c r="AB217" s="1" t="str" cm="1">
        <f t="array" ref="AB217">_xlfn.IFS(DataSheet!$O217="Central","Chris",DataSheet!$O217="East","Erin",DataSheet!$O217="South","Sam",DataSheet!$O217="West","William")</f>
        <v>William</v>
      </c>
    </row>
    <row r="218" spans="1:28" ht="15.75" customHeight="1">
      <c r="A218" s="1">
        <v>1702</v>
      </c>
      <c r="B218" s="1" t="s">
        <v>616</v>
      </c>
      <c r="C218" s="1" t="s">
        <v>126</v>
      </c>
      <c r="D218" s="6">
        <v>0.05</v>
      </c>
      <c r="E218" s="4">
        <v>14.81</v>
      </c>
      <c r="F218" s="4">
        <v>13.32</v>
      </c>
      <c r="G218" s="1" t="s">
        <v>42</v>
      </c>
      <c r="H218" s="1" t="s">
        <v>80</v>
      </c>
      <c r="I218" s="1" t="s">
        <v>53</v>
      </c>
      <c r="J218" s="1" t="s">
        <v>104</v>
      </c>
      <c r="K218" s="1" t="s">
        <v>82</v>
      </c>
      <c r="L218" s="1" t="s">
        <v>617</v>
      </c>
      <c r="M218" s="3">
        <v>0.43</v>
      </c>
      <c r="N218" s="1" t="s">
        <v>34</v>
      </c>
      <c r="O218" s="1" t="s">
        <v>35</v>
      </c>
      <c r="P218" s="1" t="s">
        <v>36</v>
      </c>
      <c r="Q218" s="1" t="s">
        <v>618</v>
      </c>
      <c r="R218" s="1">
        <v>39301</v>
      </c>
      <c r="S218" s="1" t="str">
        <f t="shared" si="6"/>
        <v>January</v>
      </c>
      <c r="T218" s="8" t="s">
        <v>453</v>
      </c>
      <c r="U218" s="8" t="str">
        <f t="shared" si="7"/>
        <v>January</v>
      </c>
      <c r="V218" s="5" t="s">
        <v>548</v>
      </c>
      <c r="W218" s="2">
        <v>-220.05199999999999</v>
      </c>
      <c r="X218" s="1">
        <v>3</v>
      </c>
      <c r="Y218" s="2">
        <v>45.28</v>
      </c>
      <c r="Z218" s="1">
        <v>90473</v>
      </c>
      <c r="AA218" s="2">
        <f>DataSheet!$E218-DataSheet!$D218</f>
        <v>14.76</v>
      </c>
      <c r="AB218" s="1" t="str" cm="1">
        <f t="array" ref="AB218">_xlfn.IFS(DataSheet!$O218="Central","Chris",DataSheet!$O218="East","Erin",DataSheet!$O218="South","Sam",DataSheet!$O218="West","William")</f>
        <v>Sam</v>
      </c>
    </row>
    <row r="219" spans="1:28" ht="15.75" customHeight="1">
      <c r="A219" s="1">
        <v>1702</v>
      </c>
      <c r="B219" s="1" t="s">
        <v>616</v>
      </c>
      <c r="C219" s="1" t="s">
        <v>126</v>
      </c>
      <c r="D219" s="6">
        <v>0.05</v>
      </c>
      <c r="E219" s="4">
        <v>4.2</v>
      </c>
      <c r="F219" s="4">
        <v>2.2599999999999998</v>
      </c>
      <c r="G219" s="1" t="s">
        <v>96</v>
      </c>
      <c r="H219" s="1" t="s">
        <v>80</v>
      </c>
      <c r="I219" s="1" t="s">
        <v>53</v>
      </c>
      <c r="J219" s="1" t="s">
        <v>97</v>
      </c>
      <c r="K219" s="1" t="s">
        <v>55</v>
      </c>
      <c r="L219" s="1" t="s">
        <v>619</v>
      </c>
      <c r="M219" s="3">
        <v>0.36</v>
      </c>
      <c r="N219" s="1" t="s">
        <v>34</v>
      </c>
      <c r="O219" s="1" t="s">
        <v>35</v>
      </c>
      <c r="P219" s="1" t="s">
        <v>36</v>
      </c>
      <c r="Q219" s="1" t="s">
        <v>618</v>
      </c>
      <c r="R219" s="1">
        <v>39301</v>
      </c>
      <c r="S219" s="1" t="str">
        <f t="shared" si="6"/>
        <v>January</v>
      </c>
      <c r="T219" s="9" t="s">
        <v>453</v>
      </c>
      <c r="U219" s="9" t="str">
        <f t="shared" si="7"/>
        <v>January</v>
      </c>
      <c r="V219" s="5" t="s">
        <v>457</v>
      </c>
      <c r="W219" s="2">
        <v>20.393370000000001</v>
      </c>
      <c r="X219" s="1">
        <v>3</v>
      </c>
      <c r="Y219" s="2">
        <v>13.57</v>
      </c>
      <c r="Z219" s="1">
        <v>90473</v>
      </c>
      <c r="AA219" s="2">
        <f>DataSheet!$E219-DataSheet!$D219</f>
        <v>4.1500000000000004</v>
      </c>
      <c r="AB219" s="1" t="str" cm="1">
        <f t="array" ref="AB219">_xlfn.IFS(DataSheet!$O219="Central","Chris",DataSheet!$O219="East","Erin",DataSheet!$O219="South","Sam",DataSheet!$O219="West","William")</f>
        <v>Sam</v>
      </c>
    </row>
    <row r="220" spans="1:28" ht="15.75" customHeight="1">
      <c r="A220" s="1">
        <v>1708</v>
      </c>
      <c r="B220" s="1" t="s">
        <v>620</v>
      </c>
      <c r="C220" s="1" t="s">
        <v>126</v>
      </c>
      <c r="D220" s="6">
        <v>0.05</v>
      </c>
      <c r="E220" s="4">
        <v>5.68</v>
      </c>
      <c r="F220" s="4">
        <v>1.39</v>
      </c>
      <c r="G220" s="1" t="s">
        <v>42</v>
      </c>
      <c r="H220" s="1" t="s">
        <v>29</v>
      </c>
      <c r="I220" s="1" t="s">
        <v>53</v>
      </c>
      <c r="J220" s="1" t="s">
        <v>362</v>
      </c>
      <c r="K220" s="1" t="s">
        <v>82</v>
      </c>
      <c r="L220" s="1" t="s">
        <v>621</v>
      </c>
      <c r="M220" s="3">
        <v>0.38</v>
      </c>
      <c r="N220" s="1" t="s">
        <v>34</v>
      </c>
      <c r="O220" s="1" t="s">
        <v>121</v>
      </c>
      <c r="P220" s="1" t="s">
        <v>334</v>
      </c>
      <c r="Q220" s="1" t="s">
        <v>622</v>
      </c>
      <c r="R220" s="1">
        <v>44118</v>
      </c>
      <c r="S220" s="1" t="str">
        <f t="shared" si="6"/>
        <v>January</v>
      </c>
      <c r="T220" s="8" t="s">
        <v>453</v>
      </c>
      <c r="U220" s="8" t="str">
        <f t="shared" si="7"/>
        <v>January</v>
      </c>
      <c r="V220" s="5" t="s">
        <v>420</v>
      </c>
      <c r="W220" s="2">
        <v>38.281199999999998</v>
      </c>
      <c r="X220" s="1">
        <v>10</v>
      </c>
      <c r="Y220" s="2">
        <v>55.48</v>
      </c>
      <c r="Z220" s="1">
        <v>88781</v>
      </c>
      <c r="AA220" s="2">
        <f>DataSheet!$E220-DataSheet!$D220</f>
        <v>5.63</v>
      </c>
      <c r="AB220" s="1" t="str" cm="1">
        <f t="array" ref="AB220">_xlfn.IFS(DataSheet!$O220="Central","Chris",DataSheet!$O220="East","Erin",DataSheet!$O220="South","Sam",DataSheet!$O220="West","William")</f>
        <v>Erin</v>
      </c>
    </row>
    <row r="221" spans="1:28" ht="15.75" customHeight="1">
      <c r="A221" s="1">
        <v>1719</v>
      </c>
      <c r="B221" s="1" t="s">
        <v>623</v>
      </c>
      <c r="C221" s="1" t="s">
        <v>126</v>
      </c>
      <c r="D221" s="6">
        <v>0.06</v>
      </c>
      <c r="E221" s="4">
        <v>16.48</v>
      </c>
      <c r="F221" s="4">
        <v>1.99</v>
      </c>
      <c r="G221" s="1" t="s">
        <v>42</v>
      </c>
      <c r="H221" s="1" t="s">
        <v>103</v>
      </c>
      <c r="I221" s="1" t="s">
        <v>44</v>
      </c>
      <c r="J221" s="1" t="s">
        <v>45</v>
      </c>
      <c r="K221" s="1" t="s">
        <v>46</v>
      </c>
      <c r="L221" s="1" t="s">
        <v>624</v>
      </c>
      <c r="M221" s="3">
        <v>0.42</v>
      </c>
      <c r="N221" s="1" t="s">
        <v>34</v>
      </c>
      <c r="O221" s="1" t="s">
        <v>35</v>
      </c>
      <c r="P221" s="1" t="s">
        <v>174</v>
      </c>
      <c r="Q221" s="1" t="s">
        <v>625</v>
      </c>
      <c r="R221" s="1">
        <v>35473</v>
      </c>
      <c r="S221" s="1" t="str">
        <f t="shared" si="6"/>
        <v>January</v>
      </c>
      <c r="T221" s="9" t="s">
        <v>453</v>
      </c>
      <c r="U221" s="9" t="str">
        <f t="shared" si="7"/>
        <v>January</v>
      </c>
      <c r="V221" s="5" t="s">
        <v>457</v>
      </c>
      <c r="W221" s="2">
        <v>-144.59200000000001</v>
      </c>
      <c r="X221" s="1">
        <v>8</v>
      </c>
      <c r="Y221" s="2">
        <v>128.13</v>
      </c>
      <c r="Z221" s="1">
        <v>90786</v>
      </c>
      <c r="AA221" s="2">
        <f>DataSheet!$E221-DataSheet!$D221</f>
        <v>16.420000000000002</v>
      </c>
      <c r="AB221" s="1" t="str" cm="1">
        <f t="array" ref="AB221">_xlfn.IFS(DataSheet!$O221="Central","Chris",DataSheet!$O221="East","Erin",DataSheet!$O221="South","Sam",DataSheet!$O221="West","William")</f>
        <v>Sam</v>
      </c>
    </row>
    <row r="222" spans="1:28" ht="15.75" customHeight="1">
      <c r="A222" s="1">
        <v>1873</v>
      </c>
      <c r="B222" s="1" t="s">
        <v>626</v>
      </c>
      <c r="C222" s="1" t="s">
        <v>126</v>
      </c>
      <c r="D222" s="6">
        <v>0.03</v>
      </c>
      <c r="E222" s="4">
        <v>90.48</v>
      </c>
      <c r="F222" s="4">
        <v>19.989999999999998</v>
      </c>
      <c r="G222" s="1" t="s">
        <v>42</v>
      </c>
      <c r="H222" s="1" t="s">
        <v>103</v>
      </c>
      <c r="I222" s="1" t="s">
        <v>53</v>
      </c>
      <c r="J222" s="1" t="s">
        <v>362</v>
      </c>
      <c r="K222" s="1" t="s">
        <v>82</v>
      </c>
      <c r="L222" s="1" t="s">
        <v>523</v>
      </c>
      <c r="M222" s="3">
        <v>0.4</v>
      </c>
      <c r="N222" s="1" t="s">
        <v>34</v>
      </c>
      <c r="O222" s="1" t="s">
        <v>35</v>
      </c>
      <c r="P222" s="1" t="s">
        <v>133</v>
      </c>
      <c r="Q222" s="1" t="s">
        <v>627</v>
      </c>
      <c r="R222" s="1">
        <v>33403</v>
      </c>
      <c r="S222" s="1" t="str">
        <f t="shared" si="6"/>
        <v>January</v>
      </c>
      <c r="T222" s="8" t="s">
        <v>453</v>
      </c>
      <c r="U222" s="8" t="str">
        <f t="shared" si="7"/>
        <v>January</v>
      </c>
      <c r="V222" s="5" t="s">
        <v>457</v>
      </c>
      <c r="W222" s="2">
        <v>15.353999999999999</v>
      </c>
      <c r="X222" s="1">
        <v>1</v>
      </c>
      <c r="Y222" s="2">
        <v>99.69</v>
      </c>
      <c r="Z222" s="1">
        <v>90099</v>
      </c>
      <c r="AA222" s="2">
        <f>DataSheet!$E222-DataSheet!$D222</f>
        <v>90.45</v>
      </c>
      <c r="AB222" s="1" t="str" cm="1">
        <f t="array" ref="AB222">_xlfn.IFS(DataSheet!$O222="Central","Chris",DataSheet!$O222="East","Erin",DataSheet!$O222="South","Sam",DataSheet!$O222="West","William")</f>
        <v>Sam</v>
      </c>
    </row>
    <row r="223" spans="1:28" ht="15.75" customHeight="1">
      <c r="A223" s="1">
        <v>1873</v>
      </c>
      <c r="B223" s="1" t="s">
        <v>626</v>
      </c>
      <c r="C223" s="1" t="s">
        <v>126</v>
      </c>
      <c r="D223" s="6">
        <v>0.06</v>
      </c>
      <c r="E223" s="4">
        <v>22.84</v>
      </c>
      <c r="F223" s="4">
        <v>8.18</v>
      </c>
      <c r="G223" s="1" t="s">
        <v>42</v>
      </c>
      <c r="H223" s="1" t="s">
        <v>103</v>
      </c>
      <c r="I223" s="1" t="s">
        <v>53</v>
      </c>
      <c r="J223" s="1" t="s">
        <v>97</v>
      </c>
      <c r="K223" s="1" t="s">
        <v>82</v>
      </c>
      <c r="L223" s="1" t="s">
        <v>628</v>
      </c>
      <c r="M223" s="3">
        <v>0.39</v>
      </c>
      <c r="N223" s="1" t="s">
        <v>34</v>
      </c>
      <c r="O223" s="1" t="s">
        <v>35</v>
      </c>
      <c r="P223" s="1" t="s">
        <v>133</v>
      </c>
      <c r="Q223" s="1" t="s">
        <v>627</v>
      </c>
      <c r="R223" s="1">
        <v>33403</v>
      </c>
      <c r="S223" s="1" t="str">
        <f t="shared" si="6"/>
        <v>January</v>
      </c>
      <c r="T223" s="9" t="s">
        <v>453</v>
      </c>
      <c r="U223" s="9" t="str">
        <f t="shared" si="7"/>
        <v>January</v>
      </c>
      <c r="V223" s="5" t="s">
        <v>453</v>
      </c>
      <c r="W223" s="2">
        <v>-357.92399999999998</v>
      </c>
      <c r="X223" s="1">
        <v>7</v>
      </c>
      <c r="Y223" s="2">
        <v>152.49</v>
      </c>
      <c r="Z223" s="1">
        <v>90099</v>
      </c>
      <c r="AA223" s="2">
        <f>DataSheet!$E223-DataSheet!$D223</f>
        <v>22.78</v>
      </c>
      <c r="AB223" s="1" t="str" cm="1">
        <f t="array" ref="AB223">_xlfn.IFS(DataSheet!$O223="Central","Chris",DataSheet!$O223="East","Erin",DataSheet!$O223="South","Sam",DataSheet!$O223="West","William")</f>
        <v>Sam</v>
      </c>
    </row>
    <row r="224" spans="1:28" ht="15.75" customHeight="1">
      <c r="A224" s="1">
        <v>2579</v>
      </c>
      <c r="B224" s="1" t="s">
        <v>172</v>
      </c>
      <c r="C224" s="1" t="s">
        <v>126</v>
      </c>
      <c r="D224" s="6">
        <v>7.0000000000000007E-2</v>
      </c>
      <c r="E224" s="4">
        <v>1.76</v>
      </c>
      <c r="F224" s="4">
        <v>4.8600000000000003</v>
      </c>
      <c r="G224" s="1" t="s">
        <v>42</v>
      </c>
      <c r="H224" s="1" t="s">
        <v>80</v>
      </c>
      <c r="I224" s="1" t="s">
        <v>30</v>
      </c>
      <c r="J224" s="1" t="s">
        <v>136</v>
      </c>
      <c r="K224" s="1" t="s">
        <v>82</v>
      </c>
      <c r="L224" s="1" t="s">
        <v>629</v>
      </c>
      <c r="M224" s="3">
        <v>0.41</v>
      </c>
      <c r="N224" s="1" t="s">
        <v>34</v>
      </c>
      <c r="O224" s="1" t="s">
        <v>35</v>
      </c>
      <c r="P224" s="1" t="s">
        <v>174</v>
      </c>
      <c r="Q224" s="1" t="s">
        <v>175</v>
      </c>
      <c r="R224" s="1">
        <v>36869</v>
      </c>
      <c r="S224" s="1" t="str">
        <f t="shared" si="6"/>
        <v>January</v>
      </c>
      <c r="T224" s="8" t="s">
        <v>453</v>
      </c>
      <c r="U224" s="8" t="str">
        <f t="shared" si="7"/>
        <v>January</v>
      </c>
      <c r="V224" s="5" t="s">
        <v>453</v>
      </c>
      <c r="W224" s="2">
        <v>0.58799999999999997</v>
      </c>
      <c r="X224" s="1">
        <v>15</v>
      </c>
      <c r="Y224" s="2">
        <v>26.01</v>
      </c>
      <c r="Z224" s="1">
        <v>88297</v>
      </c>
      <c r="AA224" s="2">
        <f>DataSheet!$E224-DataSheet!$D224</f>
        <v>1.69</v>
      </c>
      <c r="AB224" s="1" t="str" cm="1">
        <f t="array" ref="AB224">_xlfn.IFS(DataSheet!$O224="Central","Chris",DataSheet!$O224="East","Erin",DataSheet!$O224="South","Sam",DataSheet!$O224="West","William")</f>
        <v>Sam</v>
      </c>
    </row>
    <row r="225" spans="1:28" ht="15.75" customHeight="1">
      <c r="A225" s="1">
        <v>2618</v>
      </c>
      <c r="B225" s="1" t="s">
        <v>630</v>
      </c>
      <c r="C225" s="1" t="s">
        <v>126</v>
      </c>
      <c r="D225" s="6">
        <v>0.1</v>
      </c>
      <c r="E225" s="4">
        <v>7.64</v>
      </c>
      <c r="F225" s="4">
        <v>1.39</v>
      </c>
      <c r="G225" s="1" t="s">
        <v>42</v>
      </c>
      <c r="H225" s="1" t="s">
        <v>103</v>
      </c>
      <c r="I225" s="1" t="s">
        <v>53</v>
      </c>
      <c r="J225" s="1" t="s">
        <v>362</v>
      </c>
      <c r="K225" s="1" t="s">
        <v>82</v>
      </c>
      <c r="L225" s="1" t="s">
        <v>631</v>
      </c>
      <c r="M225" s="3">
        <v>0.36</v>
      </c>
      <c r="N225" s="1" t="s">
        <v>34</v>
      </c>
      <c r="O225" s="1" t="s">
        <v>121</v>
      </c>
      <c r="P225" s="1" t="s">
        <v>122</v>
      </c>
      <c r="Q225" s="1" t="s">
        <v>123</v>
      </c>
      <c r="R225" s="1">
        <v>10004</v>
      </c>
      <c r="S225" s="1" t="str">
        <f t="shared" si="6"/>
        <v>January</v>
      </c>
      <c r="T225" s="9" t="s">
        <v>453</v>
      </c>
      <c r="U225" s="9" t="str">
        <f t="shared" si="7"/>
        <v>January</v>
      </c>
      <c r="V225" s="5" t="s">
        <v>457</v>
      </c>
      <c r="W225" s="2">
        <v>16.12</v>
      </c>
      <c r="X225" s="1">
        <v>18</v>
      </c>
      <c r="Y225" s="2">
        <v>130.11000000000001</v>
      </c>
      <c r="Z225" s="1">
        <v>46884</v>
      </c>
      <c r="AA225" s="2">
        <f>DataSheet!$E225-DataSheet!$D225</f>
        <v>7.54</v>
      </c>
      <c r="AB225" s="1" t="str" cm="1">
        <f t="array" ref="AB225">_xlfn.IFS(DataSheet!$O225="Central","Chris",DataSheet!$O225="East","Erin",DataSheet!$O225="South","Sam",DataSheet!$O225="West","William")</f>
        <v>Erin</v>
      </c>
    </row>
    <row r="226" spans="1:28" ht="15.75" customHeight="1">
      <c r="A226" s="1">
        <v>2618</v>
      </c>
      <c r="B226" s="1" t="s">
        <v>630</v>
      </c>
      <c r="C226" s="1" t="s">
        <v>126</v>
      </c>
      <c r="D226" s="6">
        <v>0</v>
      </c>
      <c r="E226" s="4">
        <v>125.99</v>
      </c>
      <c r="F226" s="4">
        <v>2.5</v>
      </c>
      <c r="G226" s="1" t="s">
        <v>42</v>
      </c>
      <c r="H226" s="1" t="s">
        <v>103</v>
      </c>
      <c r="I226" s="1" t="s">
        <v>44</v>
      </c>
      <c r="J226" s="1" t="s">
        <v>145</v>
      </c>
      <c r="K226" s="1" t="s">
        <v>82</v>
      </c>
      <c r="L226" s="1" t="s">
        <v>632</v>
      </c>
      <c r="M226" s="3">
        <v>0.59</v>
      </c>
      <c r="N226" s="1" t="s">
        <v>34</v>
      </c>
      <c r="O226" s="1" t="s">
        <v>121</v>
      </c>
      <c r="P226" s="1" t="s">
        <v>122</v>
      </c>
      <c r="Q226" s="1" t="s">
        <v>123</v>
      </c>
      <c r="R226" s="1">
        <v>10004</v>
      </c>
      <c r="S226" s="1" t="str">
        <f t="shared" si="6"/>
        <v>January</v>
      </c>
      <c r="T226" s="8" t="s">
        <v>453</v>
      </c>
      <c r="U226" s="8" t="str">
        <f t="shared" si="7"/>
        <v>January</v>
      </c>
      <c r="V226" s="5" t="s">
        <v>457</v>
      </c>
      <c r="W226" s="2">
        <v>-815.9008</v>
      </c>
      <c r="X226" s="1">
        <v>3</v>
      </c>
      <c r="Y226" s="2">
        <v>337.34</v>
      </c>
      <c r="Z226" s="1">
        <v>46884</v>
      </c>
      <c r="AA226" s="2">
        <f>DataSheet!$E226-DataSheet!$D226</f>
        <v>125.99</v>
      </c>
      <c r="AB226" s="1" t="str" cm="1">
        <f t="array" ref="AB226">_xlfn.IFS(DataSheet!$O226="Central","Chris",DataSheet!$O226="East","Erin",DataSheet!$O226="South","Sam",DataSheet!$O226="West","William")</f>
        <v>Erin</v>
      </c>
    </row>
    <row r="227" spans="1:28" ht="15.75" customHeight="1">
      <c r="A227" s="1">
        <v>2618</v>
      </c>
      <c r="B227" s="1" t="s">
        <v>630</v>
      </c>
      <c r="C227" s="1" t="s">
        <v>126</v>
      </c>
      <c r="D227" s="6">
        <v>0.1</v>
      </c>
      <c r="E227" s="4">
        <v>11.55</v>
      </c>
      <c r="F227" s="4">
        <v>2.36</v>
      </c>
      <c r="G227" s="1" t="s">
        <v>42</v>
      </c>
      <c r="H227" s="1" t="s">
        <v>103</v>
      </c>
      <c r="I227" s="1" t="s">
        <v>53</v>
      </c>
      <c r="J227" s="1" t="s">
        <v>54</v>
      </c>
      <c r="K227" s="1" t="s">
        <v>55</v>
      </c>
      <c r="L227" s="1" t="s">
        <v>398</v>
      </c>
      <c r="M227" s="3">
        <v>0.55000000000000004</v>
      </c>
      <c r="N227" s="1" t="s">
        <v>34</v>
      </c>
      <c r="O227" s="1" t="s">
        <v>121</v>
      </c>
      <c r="P227" s="1" t="s">
        <v>122</v>
      </c>
      <c r="Q227" s="1" t="s">
        <v>123</v>
      </c>
      <c r="R227" s="1">
        <v>10004</v>
      </c>
      <c r="S227" s="1" t="str">
        <f t="shared" si="6"/>
        <v>January</v>
      </c>
      <c r="T227" s="9" t="s">
        <v>453</v>
      </c>
      <c r="U227" s="9" t="str">
        <f t="shared" si="7"/>
        <v>January</v>
      </c>
      <c r="V227" s="5" t="s">
        <v>420</v>
      </c>
      <c r="W227" s="2">
        <v>15.808</v>
      </c>
      <c r="X227" s="1">
        <v>25</v>
      </c>
      <c r="Y227" s="2">
        <v>280.43</v>
      </c>
      <c r="Z227" s="1">
        <v>46884</v>
      </c>
      <c r="AA227" s="2">
        <f>DataSheet!$E227-DataSheet!$D227</f>
        <v>11.450000000000001</v>
      </c>
      <c r="AB227" s="1" t="str" cm="1">
        <f t="array" ref="AB227">_xlfn.IFS(DataSheet!$O227="Central","Chris",DataSheet!$O227="East","Erin",DataSheet!$O227="South","Sam",DataSheet!$O227="West","William")</f>
        <v>Erin</v>
      </c>
    </row>
    <row r="228" spans="1:28" ht="15.75" customHeight="1">
      <c r="A228" s="1">
        <v>2628</v>
      </c>
      <c r="B228" s="1" t="s">
        <v>633</v>
      </c>
      <c r="C228" s="1" t="s">
        <v>126</v>
      </c>
      <c r="D228" s="6">
        <v>0.02</v>
      </c>
      <c r="E228" s="4">
        <v>30.53</v>
      </c>
      <c r="F228" s="4">
        <v>19.989999999999998</v>
      </c>
      <c r="G228" s="1" t="s">
        <v>96</v>
      </c>
      <c r="H228" s="1" t="s">
        <v>103</v>
      </c>
      <c r="I228" s="1" t="s">
        <v>53</v>
      </c>
      <c r="J228" s="1" t="s">
        <v>162</v>
      </c>
      <c r="K228" s="1" t="s">
        <v>82</v>
      </c>
      <c r="L228" s="1" t="s">
        <v>594</v>
      </c>
      <c r="M228" s="3">
        <v>0.39</v>
      </c>
      <c r="N228" s="1" t="s">
        <v>34</v>
      </c>
      <c r="O228" s="1" t="s">
        <v>57</v>
      </c>
      <c r="P228" s="1" t="s">
        <v>220</v>
      </c>
      <c r="Q228" s="1" t="s">
        <v>634</v>
      </c>
      <c r="R228" s="1">
        <v>73160</v>
      </c>
      <c r="S228" s="1" t="str">
        <f t="shared" si="6"/>
        <v>January</v>
      </c>
      <c r="T228" s="8" t="s">
        <v>453</v>
      </c>
      <c r="U228" s="8" t="str">
        <f t="shared" si="7"/>
        <v>January</v>
      </c>
      <c r="V228" s="5" t="s">
        <v>457</v>
      </c>
      <c r="W228" s="2">
        <v>-54.63</v>
      </c>
      <c r="X228" s="1">
        <v>14</v>
      </c>
      <c r="Y228" s="2">
        <v>448.47</v>
      </c>
      <c r="Z228" s="1">
        <v>85916</v>
      </c>
      <c r="AA228" s="2">
        <f>DataSheet!$E228-DataSheet!$D228</f>
        <v>30.51</v>
      </c>
      <c r="AB228" s="1" t="str" cm="1">
        <f t="array" ref="AB228">_xlfn.IFS(DataSheet!$O228="Central","Chris",DataSheet!$O228="East","Erin",DataSheet!$O228="South","Sam",DataSheet!$O228="West","William")</f>
        <v>Chris</v>
      </c>
    </row>
    <row r="229" spans="1:28" ht="15.75" customHeight="1">
      <c r="A229" s="1">
        <v>526</v>
      </c>
      <c r="B229" s="1" t="s">
        <v>635</v>
      </c>
      <c r="C229" s="1" t="s">
        <v>79</v>
      </c>
      <c r="D229" s="6">
        <v>0</v>
      </c>
      <c r="E229" s="4">
        <v>1.88</v>
      </c>
      <c r="F229" s="4">
        <v>1.49</v>
      </c>
      <c r="G229" s="1" t="s">
        <v>42</v>
      </c>
      <c r="H229" s="1" t="s">
        <v>80</v>
      </c>
      <c r="I229" s="1" t="s">
        <v>53</v>
      </c>
      <c r="J229" s="1" t="s">
        <v>81</v>
      </c>
      <c r="K229" s="1" t="s">
        <v>82</v>
      </c>
      <c r="L229" s="1" t="s">
        <v>636</v>
      </c>
      <c r="M229" s="3">
        <v>0.37</v>
      </c>
      <c r="N229" s="1" t="s">
        <v>34</v>
      </c>
      <c r="O229" s="1" t="s">
        <v>65</v>
      </c>
      <c r="P229" s="1" t="s">
        <v>611</v>
      </c>
      <c r="Q229" s="1" t="s">
        <v>637</v>
      </c>
      <c r="R229" s="1">
        <v>85204</v>
      </c>
      <c r="S229" s="1" t="str">
        <f t="shared" si="6"/>
        <v>January</v>
      </c>
      <c r="T229" s="9" t="s">
        <v>453</v>
      </c>
      <c r="U229" s="9" t="str">
        <f t="shared" si="7"/>
        <v>January</v>
      </c>
      <c r="V229" s="5" t="s">
        <v>420</v>
      </c>
      <c r="W229" s="2">
        <v>-15.5595</v>
      </c>
      <c r="X229" s="1">
        <v>13</v>
      </c>
      <c r="Y229" s="2">
        <v>25.39</v>
      </c>
      <c r="Z229" s="1">
        <v>90027</v>
      </c>
      <c r="AA229" s="2">
        <f>DataSheet!$E229-DataSheet!$D229</f>
        <v>1.88</v>
      </c>
      <c r="AB229" s="1" t="str" cm="1">
        <f t="array" ref="AB229">_xlfn.IFS(DataSheet!$O229="Central","Chris",DataSheet!$O229="East","Erin",DataSheet!$O229="South","Sam",DataSheet!$O229="West","William")</f>
        <v>William</v>
      </c>
    </row>
    <row r="230" spans="1:28" ht="15.75" customHeight="1">
      <c r="A230" s="1">
        <v>526</v>
      </c>
      <c r="B230" s="1" t="s">
        <v>635</v>
      </c>
      <c r="C230" s="1" t="s">
        <v>79</v>
      </c>
      <c r="D230" s="6">
        <v>0.06</v>
      </c>
      <c r="E230" s="4">
        <v>5.78</v>
      </c>
      <c r="F230" s="4">
        <v>5.67</v>
      </c>
      <c r="G230" s="1" t="s">
        <v>42</v>
      </c>
      <c r="H230" s="1" t="s">
        <v>80</v>
      </c>
      <c r="I230" s="1" t="s">
        <v>53</v>
      </c>
      <c r="J230" s="1" t="s">
        <v>97</v>
      </c>
      <c r="K230" s="1" t="s">
        <v>82</v>
      </c>
      <c r="L230" s="1" t="s">
        <v>638</v>
      </c>
      <c r="M230" s="3">
        <v>0.36</v>
      </c>
      <c r="N230" s="1" t="s">
        <v>34</v>
      </c>
      <c r="O230" s="1" t="s">
        <v>65</v>
      </c>
      <c r="P230" s="1" t="s">
        <v>611</v>
      </c>
      <c r="Q230" s="1" t="s">
        <v>637</v>
      </c>
      <c r="R230" s="1">
        <v>85204</v>
      </c>
      <c r="S230" s="1" t="str">
        <f t="shared" si="6"/>
        <v>January</v>
      </c>
      <c r="T230" s="8" t="s">
        <v>453</v>
      </c>
      <c r="U230" s="8" t="str">
        <f t="shared" si="7"/>
        <v>January</v>
      </c>
      <c r="V230" s="5" t="s">
        <v>420</v>
      </c>
      <c r="W230" s="2">
        <v>-108.19</v>
      </c>
      <c r="X230" s="1">
        <v>15</v>
      </c>
      <c r="Y230" s="2">
        <v>87.27</v>
      </c>
      <c r="Z230" s="1">
        <v>90027</v>
      </c>
      <c r="AA230" s="2">
        <f>DataSheet!$E230-DataSheet!$D230</f>
        <v>5.7200000000000006</v>
      </c>
      <c r="AB230" s="1" t="str" cm="1">
        <f t="array" ref="AB230">_xlfn.IFS(DataSheet!$O230="Central","Chris",DataSheet!$O230="East","Erin",DataSheet!$O230="South","Sam",DataSheet!$O230="West","William")</f>
        <v>William</v>
      </c>
    </row>
    <row r="231" spans="1:28" ht="15.75" customHeight="1">
      <c r="A231" s="1">
        <v>2059</v>
      </c>
      <c r="B231" s="1" t="s">
        <v>639</v>
      </c>
      <c r="C231" s="1" t="s">
        <v>79</v>
      </c>
      <c r="D231" s="6">
        <v>0.09</v>
      </c>
      <c r="E231" s="4">
        <v>28.48</v>
      </c>
      <c r="F231" s="4">
        <v>1.99</v>
      </c>
      <c r="G231" s="1" t="s">
        <v>42</v>
      </c>
      <c r="H231" s="1" t="s">
        <v>103</v>
      </c>
      <c r="I231" s="1" t="s">
        <v>44</v>
      </c>
      <c r="J231" s="1" t="s">
        <v>45</v>
      </c>
      <c r="K231" s="1" t="s">
        <v>46</v>
      </c>
      <c r="L231" s="1" t="s">
        <v>225</v>
      </c>
      <c r="M231" s="3">
        <v>0.4</v>
      </c>
      <c r="N231" s="1" t="s">
        <v>34</v>
      </c>
      <c r="O231" s="1" t="s">
        <v>35</v>
      </c>
      <c r="P231" s="1" t="s">
        <v>106</v>
      </c>
      <c r="Q231" s="1" t="s">
        <v>640</v>
      </c>
      <c r="R231" s="1">
        <v>27260</v>
      </c>
      <c r="S231" s="1" t="str">
        <f t="shared" si="6"/>
        <v>January</v>
      </c>
      <c r="T231" s="9" t="s">
        <v>453</v>
      </c>
      <c r="U231" s="9" t="str">
        <f t="shared" si="7"/>
        <v>January</v>
      </c>
      <c r="V231" s="5" t="s">
        <v>420</v>
      </c>
      <c r="W231" s="2">
        <v>-1250.7460000000001</v>
      </c>
      <c r="X231" s="1">
        <v>13</v>
      </c>
      <c r="Y231" s="2">
        <v>336.92</v>
      </c>
      <c r="Z231" s="1">
        <v>88039</v>
      </c>
      <c r="AA231" s="2">
        <f>DataSheet!$E231-DataSheet!$D231</f>
        <v>28.39</v>
      </c>
      <c r="AB231" s="1" t="str" cm="1">
        <f t="array" ref="AB231">_xlfn.IFS(DataSheet!$O231="Central","Chris",DataSheet!$O231="East","Erin",DataSheet!$O231="South","Sam",DataSheet!$O231="West","William")</f>
        <v>Sam</v>
      </c>
    </row>
    <row r="232" spans="1:28" ht="15.75" customHeight="1">
      <c r="A232" s="1">
        <v>2725</v>
      </c>
      <c r="B232" s="1" t="s">
        <v>641</v>
      </c>
      <c r="C232" s="1" t="s">
        <v>79</v>
      </c>
      <c r="D232" s="6">
        <v>0.05</v>
      </c>
      <c r="E232" s="4">
        <v>28.15</v>
      </c>
      <c r="F232" s="4">
        <v>6.17</v>
      </c>
      <c r="G232" s="1" t="s">
        <v>42</v>
      </c>
      <c r="H232" s="1" t="s">
        <v>80</v>
      </c>
      <c r="I232" s="1" t="s">
        <v>53</v>
      </c>
      <c r="J232" s="1" t="s">
        <v>54</v>
      </c>
      <c r="K232" s="1" t="s">
        <v>46</v>
      </c>
      <c r="L232" s="1" t="s">
        <v>642</v>
      </c>
      <c r="M232" s="3">
        <v>0.55000000000000004</v>
      </c>
      <c r="N232" s="1" t="s">
        <v>34</v>
      </c>
      <c r="O232" s="1" t="s">
        <v>35</v>
      </c>
      <c r="P232" s="1" t="s">
        <v>418</v>
      </c>
      <c r="Q232" s="1" t="s">
        <v>643</v>
      </c>
      <c r="R232" s="1">
        <v>37042</v>
      </c>
      <c r="S232" s="1" t="str">
        <f t="shared" si="6"/>
        <v>January</v>
      </c>
      <c r="T232" s="8" t="s">
        <v>453</v>
      </c>
      <c r="U232" s="8" t="str">
        <f t="shared" si="7"/>
        <v>January</v>
      </c>
      <c r="V232" s="5" t="s">
        <v>420</v>
      </c>
      <c r="W232" s="2">
        <v>-66.248000000000005</v>
      </c>
      <c r="X232" s="1">
        <v>10</v>
      </c>
      <c r="Y232" s="2">
        <v>282.38</v>
      </c>
      <c r="Z232" s="1">
        <v>88958</v>
      </c>
      <c r="AA232" s="2">
        <f>DataSheet!$E232-DataSheet!$D232</f>
        <v>28.099999999999998</v>
      </c>
      <c r="AB232" s="1" t="str" cm="1">
        <f t="array" ref="AB232">_xlfn.IFS(DataSheet!$O232="Central","Chris",DataSheet!$O232="East","Erin",DataSheet!$O232="South","Sam",DataSheet!$O232="West","William")</f>
        <v>Sam</v>
      </c>
    </row>
    <row r="233" spans="1:28" ht="15.75" customHeight="1">
      <c r="A233" s="1">
        <v>2443</v>
      </c>
      <c r="B233" s="1" t="s">
        <v>644</v>
      </c>
      <c r="C233" s="1" t="s">
        <v>41</v>
      </c>
      <c r="D233" s="6">
        <v>0.05</v>
      </c>
      <c r="E233" s="4">
        <v>58.1</v>
      </c>
      <c r="F233" s="4">
        <v>1.49</v>
      </c>
      <c r="G233" s="1" t="s">
        <v>42</v>
      </c>
      <c r="H233" s="1" t="s">
        <v>103</v>
      </c>
      <c r="I233" s="1" t="s">
        <v>53</v>
      </c>
      <c r="J233" s="1" t="s">
        <v>81</v>
      </c>
      <c r="K233" s="1" t="s">
        <v>82</v>
      </c>
      <c r="L233" s="1" t="s">
        <v>645</v>
      </c>
      <c r="M233" s="3">
        <v>0.38</v>
      </c>
      <c r="N233" s="1" t="s">
        <v>34</v>
      </c>
      <c r="O233" s="1" t="s">
        <v>35</v>
      </c>
      <c r="P233" s="1" t="s">
        <v>133</v>
      </c>
      <c r="Q233" s="1" t="s">
        <v>138</v>
      </c>
      <c r="R233" s="1">
        <v>33142</v>
      </c>
      <c r="S233" s="1" t="str">
        <f t="shared" si="6"/>
        <v>January</v>
      </c>
      <c r="T233" s="9" t="s">
        <v>420</v>
      </c>
      <c r="U233" s="9" t="str">
        <f t="shared" si="7"/>
        <v>January</v>
      </c>
      <c r="V233" s="5" t="s">
        <v>420</v>
      </c>
      <c r="W233" s="2">
        <v>1633.9860000000001</v>
      </c>
      <c r="X233" s="1">
        <v>13</v>
      </c>
      <c r="Y233" s="2">
        <v>739.06</v>
      </c>
      <c r="Z233" s="1">
        <v>89299</v>
      </c>
      <c r="AA233" s="2">
        <f>DataSheet!$E233-DataSheet!$D233</f>
        <v>58.050000000000004</v>
      </c>
      <c r="AB233" s="1" t="str" cm="1">
        <f t="array" ref="AB233">_xlfn.IFS(DataSheet!$O233="Central","Chris",DataSheet!$O233="East","Erin",DataSheet!$O233="South","Sam",DataSheet!$O233="West","William")</f>
        <v>Sam</v>
      </c>
    </row>
    <row r="234" spans="1:28" ht="15.75" customHeight="1">
      <c r="A234" s="1">
        <v>1971</v>
      </c>
      <c r="B234" s="1" t="s">
        <v>646</v>
      </c>
      <c r="C234" s="1" t="s">
        <v>126</v>
      </c>
      <c r="D234" s="6">
        <v>0.02</v>
      </c>
      <c r="E234" s="4">
        <v>11.58</v>
      </c>
      <c r="F234" s="4">
        <v>5.72</v>
      </c>
      <c r="G234" s="1" t="s">
        <v>42</v>
      </c>
      <c r="H234" s="1" t="s">
        <v>103</v>
      </c>
      <c r="I234" s="1" t="s">
        <v>53</v>
      </c>
      <c r="J234" s="1" t="s">
        <v>362</v>
      </c>
      <c r="K234" s="1" t="s">
        <v>82</v>
      </c>
      <c r="L234" s="1" t="s">
        <v>647</v>
      </c>
      <c r="M234" s="3">
        <v>0.35</v>
      </c>
      <c r="N234" s="1" t="s">
        <v>34</v>
      </c>
      <c r="O234" s="1" t="s">
        <v>35</v>
      </c>
      <c r="P234" s="1" t="s">
        <v>36</v>
      </c>
      <c r="Q234" s="1" t="s">
        <v>648</v>
      </c>
      <c r="R234" s="1">
        <v>38801</v>
      </c>
      <c r="S234" s="1" t="str">
        <f t="shared" si="6"/>
        <v>January</v>
      </c>
      <c r="T234" s="8" t="s">
        <v>420</v>
      </c>
      <c r="U234" s="8" t="str">
        <f t="shared" si="7"/>
        <v>January</v>
      </c>
      <c r="V234" s="5" t="s">
        <v>457</v>
      </c>
      <c r="W234" s="2">
        <v>-259.75599999999997</v>
      </c>
      <c r="X234" s="1">
        <v>3</v>
      </c>
      <c r="Y234" s="2">
        <v>35.479999999999997</v>
      </c>
      <c r="Z234" s="1">
        <v>91550</v>
      </c>
      <c r="AA234" s="2">
        <f>DataSheet!$E234-DataSheet!$D234</f>
        <v>11.56</v>
      </c>
      <c r="AB234" s="1" t="str" cm="1">
        <f t="array" ref="AB234">_xlfn.IFS(DataSheet!$O234="Central","Chris",DataSheet!$O234="East","Erin",DataSheet!$O234="South","Sam",DataSheet!$O234="West","William")</f>
        <v>Sam</v>
      </c>
    </row>
    <row r="235" spans="1:28" ht="15.75" customHeight="1">
      <c r="A235" s="1">
        <v>1972</v>
      </c>
      <c r="B235" s="1" t="s">
        <v>649</v>
      </c>
      <c r="C235" s="1" t="s">
        <v>126</v>
      </c>
      <c r="D235" s="6">
        <v>0.05</v>
      </c>
      <c r="E235" s="4">
        <v>350.99</v>
      </c>
      <c r="F235" s="4">
        <v>39</v>
      </c>
      <c r="G235" s="1" t="s">
        <v>28</v>
      </c>
      <c r="H235" s="1" t="s">
        <v>103</v>
      </c>
      <c r="I235" s="1" t="s">
        <v>30</v>
      </c>
      <c r="J235" s="1" t="s">
        <v>119</v>
      </c>
      <c r="K235" s="1" t="s">
        <v>63</v>
      </c>
      <c r="L235" s="1" t="s">
        <v>459</v>
      </c>
      <c r="M235" s="3">
        <v>0.55000000000000004</v>
      </c>
      <c r="N235" s="1" t="s">
        <v>34</v>
      </c>
      <c r="O235" s="1" t="s">
        <v>121</v>
      </c>
      <c r="P235" s="1" t="s">
        <v>337</v>
      </c>
      <c r="Q235" s="1" t="s">
        <v>650</v>
      </c>
      <c r="R235" s="1">
        <v>19090</v>
      </c>
      <c r="S235" s="1" t="str">
        <f t="shared" si="6"/>
        <v>January</v>
      </c>
      <c r="T235" s="9" t="s">
        <v>420</v>
      </c>
      <c r="U235" s="9" t="str">
        <f t="shared" si="7"/>
        <v>January</v>
      </c>
      <c r="V235" s="5" t="s">
        <v>548</v>
      </c>
      <c r="W235" s="2">
        <v>1469.7275999999999</v>
      </c>
      <c r="X235" s="1">
        <v>6</v>
      </c>
      <c r="Y235" s="2">
        <v>2130.04</v>
      </c>
      <c r="Z235" s="1">
        <v>91550</v>
      </c>
      <c r="AA235" s="2">
        <f>DataSheet!$E235-DataSheet!$D235</f>
        <v>350.94</v>
      </c>
      <c r="AB235" s="1" t="str" cm="1">
        <f t="array" ref="AB235">_xlfn.IFS(DataSheet!$O235="Central","Chris",DataSheet!$O235="East","Erin",DataSheet!$O235="South","Sam",DataSheet!$O235="West","William")</f>
        <v>Erin</v>
      </c>
    </row>
    <row r="236" spans="1:28" ht="15.75" customHeight="1">
      <c r="A236" s="1">
        <v>1972</v>
      </c>
      <c r="B236" s="1" t="s">
        <v>649</v>
      </c>
      <c r="C236" s="1" t="s">
        <v>126</v>
      </c>
      <c r="D236" s="6">
        <v>0.04</v>
      </c>
      <c r="E236" s="4">
        <v>15.99</v>
      </c>
      <c r="F236" s="4">
        <v>9.4</v>
      </c>
      <c r="G236" s="1" t="s">
        <v>96</v>
      </c>
      <c r="H236" s="1" t="s">
        <v>103</v>
      </c>
      <c r="I236" s="1" t="s">
        <v>44</v>
      </c>
      <c r="J236" s="1" t="s">
        <v>62</v>
      </c>
      <c r="K236" s="1" t="s">
        <v>82</v>
      </c>
      <c r="L236" s="1" t="s">
        <v>651</v>
      </c>
      <c r="M236" s="3">
        <v>0.49</v>
      </c>
      <c r="N236" s="1" t="s">
        <v>34</v>
      </c>
      <c r="O236" s="1" t="s">
        <v>121</v>
      </c>
      <c r="P236" s="1" t="s">
        <v>337</v>
      </c>
      <c r="Q236" s="1" t="s">
        <v>650</v>
      </c>
      <c r="R236" s="1">
        <v>19090</v>
      </c>
      <c r="S236" s="1" t="str">
        <f t="shared" si="6"/>
        <v>January</v>
      </c>
      <c r="T236" s="8" t="s">
        <v>420</v>
      </c>
      <c r="U236" s="8" t="str">
        <f t="shared" si="7"/>
        <v>January</v>
      </c>
      <c r="V236" s="5" t="s">
        <v>548</v>
      </c>
      <c r="W236" s="2">
        <v>-83.553060000000002</v>
      </c>
      <c r="X236" s="1">
        <v>5</v>
      </c>
      <c r="Y236" s="2">
        <v>82.8</v>
      </c>
      <c r="Z236" s="1">
        <v>91550</v>
      </c>
      <c r="AA236" s="2">
        <f>DataSheet!$E236-DataSheet!$D236</f>
        <v>15.950000000000001</v>
      </c>
      <c r="AB236" s="1" t="str" cm="1">
        <f t="array" ref="AB236">_xlfn.IFS(DataSheet!$O236="Central","Chris",DataSheet!$O236="East","Erin",DataSheet!$O236="South","Sam",DataSheet!$O236="West","William")</f>
        <v>Erin</v>
      </c>
    </row>
    <row r="237" spans="1:28" ht="15.75" customHeight="1">
      <c r="A237" s="1">
        <v>657</v>
      </c>
      <c r="B237" s="1" t="s">
        <v>652</v>
      </c>
      <c r="C237" s="1" t="s">
        <v>27</v>
      </c>
      <c r="D237" s="6">
        <v>0.1</v>
      </c>
      <c r="E237" s="4">
        <v>18.97</v>
      </c>
      <c r="F237" s="4">
        <v>9.0299999999999994</v>
      </c>
      <c r="G237" s="1" t="s">
        <v>42</v>
      </c>
      <c r="H237" s="1" t="s">
        <v>43</v>
      </c>
      <c r="I237" s="1" t="s">
        <v>53</v>
      </c>
      <c r="J237" s="1" t="s">
        <v>97</v>
      </c>
      <c r="K237" s="1" t="s">
        <v>82</v>
      </c>
      <c r="L237" s="1" t="s">
        <v>653</v>
      </c>
      <c r="M237" s="3">
        <v>0.37</v>
      </c>
      <c r="N237" s="1" t="s">
        <v>34</v>
      </c>
      <c r="O237" s="1" t="s">
        <v>121</v>
      </c>
      <c r="P237" s="1" t="s">
        <v>422</v>
      </c>
      <c r="Q237" s="1" t="s">
        <v>654</v>
      </c>
      <c r="R237" s="1">
        <v>1540</v>
      </c>
      <c r="S237" s="1" t="str">
        <f t="shared" si="6"/>
        <v>January</v>
      </c>
      <c r="T237" s="9" t="s">
        <v>457</v>
      </c>
      <c r="U237" s="9" t="str">
        <f t="shared" si="7"/>
        <v>January</v>
      </c>
      <c r="V237" s="5" t="s">
        <v>580</v>
      </c>
      <c r="W237" s="2">
        <v>-24.204799999999999</v>
      </c>
      <c r="X237" s="1">
        <v>1</v>
      </c>
      <c r="Y237" s="2">
        <v>19.73</v>
      </c>
      <c r="Z237" s="1">
        <v>91212</v>
      </c>
      <c r="AA237" s="2">
        <f>DataSheet!$E237-DataSheet!$D237</f>
        <v>18.869999999999997</v>
      </c>
      <c r="AB237" s="1" t="str" cm="1">
        <f t="array" ref="AB237">_xlfn.IFS(DataSheet!$O237="Central","Chris",DataSheet!$O237="East","Erin",DataSheet!$O237="South","Sam",DataSheet!$O237="West","William")</f>
        <v>Erin</v>
      </c>
    </row>
    <row r="238" spans="1:28" ht="15.75" customHeight="1">
      <c r="A238" s="1">
        <v>659</v>
      </c>
      <c r="B238" s="1" t="s">
        <v>655</v>
      </c>
      <c r="C238" s="1" t="s">
        <v>27</v>
      </c>
      <c r="D238" s="6">
        <v>0</v>
      </c>
      <c r="E238" s="4">
        <v>119.99</v>
      </c>
      <c r="F238" s="4">
        <v>56.14</v>
      </c>
      <c r="G238" s="1" t="s">
        <v>28</v>
      </c>
      <c r="H238" s="1" t="s">
        <v>43</v>
      </c>
      <c r="I238" s="1" t="s">
        <v>44</v>
      </c>
      <c r="J238" s="1" t="s">
        <v>62</v>
      </c>
      <c r="K238" s="1" t="s">
        <v>32</v>
      </c>
      <c r="L238" s="1" t="s">
        <v>610</v>
      </c>
      <c r="M238" s="3">
        <v>0.39</v>
      </c>
      <c r="N238" s="1" t="s">
        <v>34</v>
      </c>
      <c r="O238" s="1" t="s">
        <v>121</v>
      </c>
      <c r="P238" s="1" t="s">
        <v>656</v>
      </c>
      <c r="Q238" s="1" t="s">
        <v>657</v>
      </c>
      <c r="R238" s="1">
        <v>5403</v>
      </c>
      <c r="S238" s="1" t="str">
        <f t="shared" si="6"/>
        <v>January</v>
      </c>
      <c r="T238" s="8" t="s">
        <v>457</v>
      </c>
      <c r="U238" s="8" t="str">
        <f t="shared" si="7"/>
        <v>January</v>
      </c>
      <c r="V238" s="5" t="s">
        <v>548</v>
      </c>
      <c r="W238" s="2">
        <v>-126.05777999999999</v>
      </c>
      <c r="X238" s="1">
        <v>5</v>
      </c>
      <c r="Y238" s="2">
        <v>615.54</v>
      </c>
      <c r="Z238" s="1">
        <v>91212</v>
      </c>
      <c r="AA238" s="2">
        <f>DataSheet!$E238-DataSheet!$D238</f>
        <v>119.99</v>
      </c>
      <c r="AB238" s="1" t="str" cm="1">
        <f t="array" ref="AB238">_xlfn.IFS(DataSheet!$O238="Central","Chris",DataSheet!$O238="East","Erin",DataSheet!$O238="South","Sam",DataSheet!$O238="West","William")</f>
        <v>Erin</v>
      </c>
    </row>
    <row r="239" spans="1:28" ht="15.75" customHeight="1">
      <c r="A239" s="1">
        <v>3095</v>
      </c>
      <c r="B239" s="1" t="s">
        <v>658</v>
      </c>
      <c r="C239" s="1" t="s">
        <v>27</v>
      </c>
      <c r="D239" s="6">
        <v>0.09</v>
      </c>
      <c r="E239" s="4">
        <v>207.48</v>
      </c>
      <c r="F239" s="4">
        <v>0.99</v>
      </c>
      <c r="G239" s="1" t="s">
        <v>42</v>
      </c>
      <c r="H239" s="1" t="s">
        <v>43</v>
      </c>
      <c r="I239" s="1" t="s">
        <v>53</v>
      </c>
      <c r="J239" s="1" t="s">
        <v>104</v>
      </c>
      <c r="K239" s="1" t="s">
        <v>82</v>
      </c>
      <c r="L239" s="1" t="s">
        <v>659</v>
      </c>
      <c r="M239" s="3">
        <v>0.55000000000000004</v>
      </c>
      <c r="N239" s="1" t="s">
        <v>34</v>
      </c>
      <c r="O239" s="1" t="s">
        <v>121</v>
      </c>
      <c r="P239" s="1" t="s">
        <v>334</v>
      </c>
      <c r="Q239" s="1" t="s">
        <v>660</v>
      </c>
      <c r="R239" s="1">
        <v>45011</v>
      </c>
      <c r="S239" s="1" t="str">
        <f t="shared" si="6"/>
        <v>January</v>
      </c>
      <c r="T239" s="9" t="s">
        <v>457</v>
      </c>
      <c r="U239" s="9" t="str">
        <f t="shared" si="7"/>
        <v>January</v>
      </c>
      <c r="V239" s="5" t="s">
        <v>580</v>
      </c>
      <c r="W239" s="2">
        <v>683.9556</v>
      </c>
      <c r="X239" s="1">
        <v>5</v>
      </c>
      <c r="Y239" s="2">
        <v>991.24</v>
      </c>
      <c r="Z239" s="1">
        <v>86220</v>
      </c>
      <c r="AA239" s="2">
        <f>DataSheet!$E239-DataSheet!$D239</f>
        <v>207.39</v>
      </c>
      <c r="AB239" s="1" t="str" cm="1">
        <f t="array" ref="AB239">_xlfn.IFS(DataSheet!$O239="Central","Chris",DataSheet!$O239="East","Erin",DataSheet!$O239="South","Sam",DataSheet!$O239="West","William")</f>
        <v>Erin</v>
      </c>
    </row>
    <row r="240" spans="1:28" ht="15.75" customHeight="1">
      <c r="A240" s="1">
        <v>259</v>
      </c>
      <c r="B240" s="1" t="s">
        <v>661</v>
      </c>
      <c r="C240" s="1" t="s">
        <v>52</v>
      </c>
      <c r="D240" s="6">
        <v>0.09</v>
      </c>
      <c r="E240" s="4">
        <v>2.88</v>
      </c>
      <c r="F240" s="4">
        <v>0.7</v>
      </c>
      <c r="G240" s="1" t="s">
        <v>42</v>
      </c>
      <c r="H240" s="1" t="s">
        <v>43</v>
      </c>
      <c r="I240" s="1" t="s">
        <v>53</v>
      </c>
      <c r="J240" s="1" t="s">
        <v>54</v>
      </c>
      <c r="K240" s="1" t="s">
        <v>55</v>
      </c>
      <c r="L240" s="1" t="s">
        <v>662</v>
      </c>
      <c r="M240" s="3">
        <v>0.56000000000000005</v>
      </c>
      <c r="N240" s="1" t="s">
        <v>34</v>
      </c>
      <c r="O240" s="1" t="s">
        <v>65</v>
      </c>
      <c r="P240" s="1" t="s">
        <v>663</v>
      </c>
      <c r="Q240" s="1" t="s">
        <v>664</v>
      </c>
      <c r="R240" s="1">
        <v>87505</v>
      </c>
      <c r="S240" s="1" t="str">
        <f t="shared" si="6"/>
        <v>January</v>
      </c>
      <c r="T240" s="8" t="s">
        <v>457</v>
      </c>
      <c r="U240" s="8" t="str">
        <f t="shared" si="7"/>
        <v>January</v>
      </c>
      <c r="V240" s="5" t="s">
        <v>457</v>
      </c>
      <c r="W240" s="2">
        <v>5.7531999999999996</v>
      </c>
      <c r="X240" s="1">
        <v>10</v>
      </c>
      <c r="Y240" s="2">
        <v>26.38</v>
      </c>
      <c r="Z240" s="1">
        <v>85857</v>
      </c>
      <c r="AA240" s="2">
        <f>DataSheet!$E240-DataSheet!$D240</f>
        <v>2.79</v>
      </c>
      <c r="AB240" s="1" t="str" cm="1">
        <f t="array" ref="AB240">_xlfn.IFS(DataSheet!$O240="Central","Chris",DataSheet!$O240="East","Erin",DataSheet!$O240="South","Sam",DataSheet!$O240="West","William")</f>
        <v>William</v>
      </c>
    </row>
    <row r="241" spans="1:28" ht="15.75" customHeight="1">
      <c r="A241" s="1">
        <v>3155</v>
      </c>
      <c r="B241" s="1" t="s">
        <v>665</v>
      </c>
      <c r="C241" s="1" t="s">
        <v>27</v>
      </c>
      <c r="D241" s="6">
        <v>0.02</v>
      </c>
      <c r="E241" s="4">
        <v>60.22</v>
      </c>
      <c r="F241" s="4">
        <v>3.5</v>
      </c>
      <c r="G241" s="1" t="s">
        <v>42</v>
      </c>
      <c r="H241" s="1" t="s">
        <v>103</v>
      </c>
      <c r="I241" s="1" t="s">
        <v>53</v>
      </c>
      <c r="J241" s="1" t="s">
        <v>104</v>
      </c>
      <c r="K241" s="1" t="s">
        <v>82</v>
      </c>
      <c r="L241" s="1" t="s">
        <v>666</v>
      </c>
      <c r="M241" s="3">
        <v>0.56999999999999995</v>
      </c>
      <c r="N241" s="1" t="s">
        <v>34</v>
      </c>
      <c r="O241" s="1" t="s">
        <v>35</v>
      </c>
      <c r="P241" s="1" t="s">
        <v>133</v>
      </c>
      <c r="Q241" s="1" t="s">
        <v>349</v>
      </c>
      <c r="R241" s="1">
        <v>32771</v>
      </c>
      <c r="S241" s="1" t="str">
        <f t="shared" si="6"/>
        <v>January</v>
      </c>
      <c r="T241" s="9" t="s">
        <v>548</v>
      </c>
      <c r="U241" s="9" t="str">
        <f t="shared" si="7"/>
        <v>January</v>
      </c>
      <c r="V241" s="5" t="s">
        <v>580</v>
      </c>
      <c r="W241" s="2">
        <v>-193.91399999999999</v>
      </c>
      <c r="X241" s="1">
        <v>9</v>
      </c>
      <c r="Y241" s="2">
        <v>541.76</v>
      </c>
      <c r="Z241" s="1">
        <v>86898</v>
      </c>
      <c r="AA241" s="2">
        <f>DataSheet!$E241-DataSheet!$D241</f>
        <v>60.199999999999996</v>
      </c>
      <c r="AB241" s="1" t="str" cm="1">
        <f t="array" ref="AB241">_xlfn.IFS(DataSheet!$O241="Central","Chris",DataSheet!$O241="East","Erin",DataSheet!$O241="South","Sam",DataSheet!$O241="West","William")</f>
        <v>Sam</v>
      </c>
    </row>
    <row r="242" spans="1:28" ht="15.75" customHeight="1">
      <c r="A242" s="1">
        <v>32</v>
      </c>
      <c r="B242" s="1" t="s">
        <v>667</v>
      </c>
      <c r="C242" s="1" t="s">
        <v>126</v>
      </c>
      <c r="D242" s="6">
        <v>0.09</v>
      </c>
      <c r="E242" s="4">
        <v>125.99</v>
      </c>
      <c r="F242" s="4">
        <v>7.69</v>
      </c>
      <c r="G242" s="1" t="s">
        <v>96</v>
      </c>
      <c r="H242" s="1" t="s">
        <v>103</v>
      </c>
      <c r="I242" s="1" t="s">
        <v>44</v>
      </c>
      <c r="J242" s="1" t="s">
        <v>145</v>
      </c>
      <c r="K242" s="1" t="s">
        <v>82</v>
      </c>
      <c r="L242" s="1" t="s">
        <v>668</v>
      </c>
      <c r="M242" s="3">
        <v>0.59</v>
      </c>
      <c r="N242" s="1" t="s">
        <v>34</v>
      </c>
      <c r="O242" s="1" t="s">
        <v>65</v>
      </c>
      <c r="P242" s="1" t="s">
        <v>149</v>
      </c>
      <c r="Q242" s="1" t="s">
        <v>669</v>
      </c>
      <c r="R242" s="1">
        <v>97526</v>
      </c>
      <c r="S242" s="1" t="str">
        <f t="shared" si="6"/>
        <v>January</v>
      </c>
      <c r="T242" s="8" t="s">
        <v>548</v>
      </c>
      <c r="U242" s="8" t="str">
        <f t="shared" si="7"/>
        <v>January</v>
      </c>
      <c r="V242" s="5" t="s">
        <v>670</v>
      </c>
      <c r="W242" s="2">
        <v>209.99700000000001</v>
      </c>
      <c r="X242" s="1">
        <v>8</v>
      </c>
      <c r="Y242" s="2">
        <v>783.55</v>
      </c>
      <c r="Z242" s="1">
        <v>89202</v>
      </c>
      <c r="AA242" s="2">
        <f>DataSheet!$E242-DataSheet!$D242</f>
        <v>125.89999999999999</v>
      </c>
      <c r="AB242" s="1" t="str" cm="1">
        <f t="array" ref="AB242">_xlfn.IFS(DataSheet!$O242="Central","Chris",DataSheet!$O242="East","Erin",DataSheet!$O242="South","Sam",DataSheet!$O242="West","William")</f>
        <v>William</v>
      </c>
    </row>
    <row r="243" spans="1:28" ht="15.75" customHeight="1">
      <c r="A243" s="1">
        <v>493</v>
      </c>
      <c r="B243" s="1" t="s">
        <v>671</v>
      </c>
      <c r="C243" s="1" t="s">
        <v>79</v>
      </c>
      <c r="D243" s="6">
        <v>0.02</v>
      </c>
      <c r="E243" s="4">
        <v>6.48</v>
      </c>
      <c r="F243" s="4">
        <v>6.6</v>
      </c>
      <c r="G243" s="1" t="s">
        <v>42</v>
      </c>
      <c r="H243" s="1" t="s">
        <v>43</v>
      </c>
      <c r="I243" s="1" t="s">
        <v>53</v>
      </c>
      <c r="J243" s="1" t="s">
        <v>97</v>
      </c>
      <c r="K243" s="1" t="s">
        <v>82</v>
      </c>
      <c r="L243" s="1" t="s">
        <v>672</v>
      </c>
      <c r="M243" s="3">
        <v>0.37</v>
      </c>
      <c r="N243" s="1" t="s">
        <v>34</v>
      </c>
      <c r="O243" s="1" t="s">
        <v>65</v>
      </c>
      <c r="P243" s="1" t="s">
        <v>73</v>
      </c>
      <c r="Q243" s="1" t="s">
        <v>673</v>
      </c>
      <c r="R243" s="1">
        <v>98158</v>
      </c>
      <c r="S243" s="1" t="str">
        <f t="shared" si="6"/>
        <v>January</v>
      </c>
      <c r="T243" s="9" t="s">
        <v>548</v>
      </c>
      <c r="U243" s="9" t="str">
        <f t="shared" si="7"/>
        <v>January</v>
      </c>
      <c r="V243" s="5" t="s">
        <v>670</v>
      </c>
      <c r="W243" s="2">
        <v>-92.05</v>
      </c>
      <c r="X243" s="1">
        <v>10</v>
      </c>
      <c r="Y243" s="2">
        <v>66.709999999999994</v>
      </c>
      <c r="Z243" s="1">
        <v>88906</v>
      </c>
      <c r="AA243" s="2">
        <f>DataSheet!$E243-DataSheet!$D243</f>
        <v>6.4600000000000009</v>
      </c>
      <c r="AB243" s="1" t="str" cm="1">
        <f t="array" ref="AB243">_xlfn.IFS(DataSheet!$O243="Central","Chris",DataSheet!$O243="East","Erin",DataSheet!$O243="South","Sam",DataSheet!$O243="West","William")</f>
        <v>William</v>
      </c>
    </row>
    <row r="244" spans="1:28" ht="15.75" customHeight="1">
      <c r="A244" s="1">
        <v>493</v>
      </c>
      <c r="B244" s="1" t="s">
        <v>671</v>
      </c>
      <c r="C244" s="1" t="s">
        <v>79</v>
      </c>
      <c r="D244" s="6">
        <v>0.04</v>
      </c>
      <c r="E244" s="4">
        <v>17.149999999999999</v>
      </c>
      <c r="F244" s="4">
        <v>4.96</v>
      </c>
      <c r="G244" s="1" t="s">
        <v>42</v>
      </c>
      <c r="H244" s="1" t="s">
        <v>43</v>
      </c>
      <c r="I244" s="1" t="s">
        <v>53</v>
      </c>
      <c r="J244" s="1" t="s">
        <v>87</v>
      </c>
      <c r="K244" s="1" t="s">
        <v>82</v>
      </c>
      <c r="L244" s="1" t="s">
        <v>674</v>
      </c>
      <c r="M244" s="3">
        <v>0.57999999999999996</v>
      </c>
      <c r="N244" s="1" t="s">
        <v>34</v>
      </c>
      <c r="O244" s="1" t="s">
        <v>65</v>
      </c>
      <c r="P244" s="1" t="s">
        <v>73</v>
      </c>
      <c r="Q244" s="1" t="s">
        <v>673</v>
      </c>
      <c r="R244" s="1">
        <v>98158</v>
      </c>
      <c r="S244" s="1" t="str">
        <f t="shared" si="6"/>
        <v>January</v>
      </c>
      <c r="T244" s="8" t="s">
        <v>548</v>
      </c>
      <c r="U244" s="8" t="str">
        <f t="shared" si="7"/>
        <v>January</v>
      </c>
      <c r="V244" s="5" t="s">
        <v>580</v>
      </c>
      <c r="W244" s="2">
        <v>6.11</v>
      </c>
      <c r="X244" s="1">
        <v>5</v>
      </c>
      <c r="Y244" s="2">
        <v>87.16</v>
      </c>
      <c r="Z244" s="1">
        <v>88906</v>
      </c>
      <c r="AA244" s="2">
        <f>DataSheet!$E244-DataSheet!$D244</f>
        <v>17.11</v>
      </c>
      <c r="AB244" s="1" t="str" cm="1">
        <f t="array" ref="AB244">_xlfn.IFS(DataSheet!$O244="Central","Chris",DataSheet!$O244="East","Erin",DataSheet!$O244="South","Sam",DataSheet!$O244="West","William")</f>
        <v>William</v>
      </c>
    </row>
    <row r="245" spans="1:28" ht="15.75" customHeight="1">
      <c r="A245" s="1">
        <v>524</v>
      </c>
      <c r="B245" s="1" t="s">
        <v>675</v>
      </c>
      <c r="C245" s="1" t="s">
        <v>79</v>
      </c>
      <c r="D245" s="6">
        <v>0.03</v>
      </c>
      <c r="E245" s="4">
        <v>1270.99</v>
      </c>
      <c r="F245" s="4">
        <v>19.989999999999998</v>
      </c>
      <c r="G245" s="1" t="s">
        <v>42</v>
      </c>
      <c r="H245" s="1" t="s">
        <v>43</v>
      </c>
      <c r="I245" s="1" t="s">
        <v>53</v>
      </c>
      <c r="J245" s="1" t="s">
        <v>81</v>
      </c>
      <c r="K245" s="1" t="s">
        <v>82</v>
      </c>
      <c r="L245" s="1" t="s">
        <v>676</v>
      </c>
      <c r="M245" s="3">
        <v>0.35</v>
      </c>
      <c r="N245" s="1" t="s">
        <v>34</v>
      </c>
      <c r="O245" s="1" t="s">
        <v>35</v>
      </c>
      <c r="P245" s="1" t="s">
        <v>418</v>
      </c>
      <c r="Q245" s="1" t="s">
        <v>677</v>
      </c>
      <c r="R245" s="1">
        <v>37922</v>
      </c>
      <c r="S245" s="1" t="str">
        <f t="shared" si="6"/>
        <v>January</v>
      </c>
      <c r="T245" s="9" t="s">
        <v>548</v>
      </c>
      <c r="U245" s="9" t="str">
        <f t="shared" si="7"/>
        <v>January</v>
      </c>
      <c r="V245" s="5" t="s">
        <v>670</v>
      </c>
      <c r="W245" s="2">
        <v>363.55200000000002</v>
      </c>
      <c r="X245" s="1">
        <v>2</v>
      </c>
      <c r="Y245" s="2">
        <v>2589.0100000000002</v>
      </c>
      <c r="Z245" s="1">
        <v>91127</v>
      </c>
      <c r="AA245" s="2">
        <f>DataSheet!$E245-DataSheet!$D245</f>
        <v>1270.96</v>
      </c>
      <c r="AB245" s="1" t="str" cm="1">
        <f t="array" ref="AB245">_xlfn.IFS(DataSheet!$O245="Central","Chris",DataSheet!$O245="East","Erin",DataSheet!$O245="South","Sam",DataSheet!$O245="West","William")</f>
        <v>Sam</v>
      </c>
    </row>
    <row r="246" spans="1:28" ht="15.75" customHeight="1">
      <c r="A246" s="1">
        <v>524</v>
      </c>
      <c r="B246" s="1" t="s">
        <v>675</v>
      </c>
      <c r="C246" s="1" t="s">
        <v>79</v>
      </c>
      <c r="D246" s="6">
        <v>7.0000000000000007E-2</v>
      </c>
      <c r="E246" s="4">
        <v>2036.48</v>
      </c>
      <c r="F246" s="4">
        <v>14.7</v>
      </c>
      <c r="G246" s="1" t="s">
        <v>28</v>
      </c>
      <c r="H246" s="1" t="s">
        <v>43</v>
      </c>
      <c r="I246" s="1" t="s">
        <v>44</v>
      </c>
      <c r="J246" s="1" t="s">
        <v>62</v>
      </c>
      <c r="K246" s="1" t="s">
        <v>63</v>
      </c>
      <c r="L246" s="1" t="s">
        <v>64</v>
      </c>
      <c r="M246" s="3">
        <v>0.55000000000000004</v>
      </c>
      <c r="N246" s="1" t="s">
        <v>34</v>
      </c>
      <c r="O246" s="1" t="s">
        <v>35</v>
      </c>
      <c r="P246" s="1" t="s">
        <v>418</v>
      </c>
      <c r="Q246" s="1" t="s">
        <v>677</v>
      </c>
      <c r="R246" s="1">
        <v>37922</v>
      </c>
      <c r="S246" s="1" t="str">
        <f t="shared" si="6"/>
        <v>January</v>
      </c>
      <c r="T246" s="8" t="s">
        <v>548</v>
      </c>
      <c r="U246" s="8" t="str">
        <f t="shared" si="7"/>
        <v>January</v>
      </c>
      <c r="V246" s="5" t="s">
        <v>670</v>
      </c>
      <c r="W246" s="2">
        <v>-11.536</v>
      </c>
      <c r="X246" s="1">
        <v>1</v>
      </c>
      <c r="Y246" s="2">
        <v>1893.93</v>
      </c>
      <c r="Z246" s="1">
        <v>91127</v>
      </c>
      <c r="AA246" s="2">
        <f>DataSheet!$E246-DataSheet!$D246</f>
        <v>2036.41</v>
      </c>
      <c r="AB246" s="1" t="str" cm="1">
        <f t="array" ref="AB246">_xlfn.IFS(DataSheet!$O246="Central","Chris",DataSheet!$O246="East","Erin",DataSheet!$O246="South","Sam",DataSheet!$O246="West","William")</f>
        <v>Sam</v>
      </c>
    </row>
    <row r="247" spans="1:28" ht="15.75" customHeight="1">
      <c r="A247" s="1">
        <v>549</v>
      </c>
      <c r="B247" s="1" t="s">
        <v>678</v>
      </c>
      <c r="C247" s="1" t="s">
        <v>79</v>
      </c>
      <c r="D247" s="6">
        <v>0.02</v>
      </c>
      <c r="E247" s="4">
        <v>7.1</v>
      </c>
      <c r="F247" s="4">
        <v>6.05</v>
      </c>
      <c r="G247" s="1" t="s">
        <v>42</v>
      </c>
      <c r="H247" s="1" t="s">
        <v>103</v>
      </c>
      <c r="I247" s="1" t="s">
        <v>53</v>
      </c>
      <c r="J247" s="1" t="s">
        <v>81</v>
      </c>
      <c r="K247" s="1" t="s">
        <v>82</v>
      </c>
      <c r="L247" s="1" t="s">
        <v>265</v>
      </c>
      <c r="M247" s="3">
        <v>0.39</v>
      </c>
      <c r="N247" s="1" t="s">
        <v>34</v>
      </c>
      <c r="O247" s="1" t="s">
        <v>65</v>
      </c>
      <c r="P247" s="1" t="s">
        <v>663</v>
      </c>
      <c r="Q247" s="1" t="s">
        <v>207</v>
      </c>
      <c r="R247" s="1">
        <v>88201</v>
      </c>
      <c r="S247" s="1" t="str">
        <f t="shared" si="6"/>
        <v>January</v>
      </c>
      <c r="T247" s="9" t="s">
        <v>548</v>
      </c>
      <c r="U247" s="9" t="str">
        <f t="shared" si="7"/>
        <v>January</v>
      </c>
      <c r="V247" s="5" t="s">
        <v>548</v>
      </c>
      <c r="W247" s="2">
        <v>-66.378</v>
      </c>
      <c r="X247" s="1">
        <v>9</v>
      </c>
      <c r="Y247" s="2">
        <v>66.319999999999993</v>
      </c>
      <c r="Z247" s="1">
        <v>90908</v>
      </c>
      <c r="AA247" s="2">
        <f>DataSheet!$E247-DataSheet!$D247</f>
        <v>7.08</v>
      </c>
      <c r="AB247" s="1" t="str" cm="1">
        <f t="array" ref="AB247">_xlfn.IFS(DataSheet!$O247="Central","Chris",DataSheet!$O247="East","Erin",DataSheet!$O247="South","Sam",DataSheet!$O247="West","William")</f>
        <v>William</v>
      </c>
    </row>
    <row r="248" spans="1:28" ht="15.75" customHeight="1">
      <c r="A248" s="1">
        <v>2464</v>
      </c>
      <c r="B248" s="1" t="s">
        <v>679</v>
      </c>
      <c r="C248" s="1" t="s">
        <v>79</v>
      </c>
      <c r="D248" s="6">
        <v>0.05</v>
      </c>
      <c r="E248" s="4">
        <v>6.28</v>
      </c>
      <c r="F248" s="4">
        <v>5.36</v>
      </c>
      <c r="G248" s="1" t="s">
        <v>42</v>
      </c>
      <c r="H248" s="1" t="s">
        <v>43</v>
      </c>
      <c r="I248" s="1" t="s">
        <v>53</v>
      </c>
      <c r="J248" s="1" t="s">
        <v>81</v>
      </c>
      <c r="K248" s="1" t="s">
        <v>82</v>
      </c>
      <c r="L248" s="1" t="s">
        <v>680</v>
      </c>
      <c r="M248" s="3">
        <v>0.4</v>
      </c>
      <c r="N248" s="1" t="s">
        <v>34</v>
      </c>
      <c r="O248" s="1" t="s">
        <v>35</v>
      </c>
      <c r="P248" s="1" t="s">
        <v>178</v>
      </c>
      <c r="Q248" s="1" t="s">
        <v>681</v>
      </c>
      <c r="R248" s="1">
        <v>71111</v>
      </c>
      <c r="S248" s="1" t="str">
        <f t="shared" si="6"/>
        <v>January</v>
      </c>
      <c r="T248" s="8" t="s">
        <v>548</v>
      </c>
      <c r="U248" s="8" t="str">
        <f t="shared" si="7"/>
        <v>January</v>
      </c>
      <c r="V248" s="5" t="s">
        <v>682</v>
      </c>
      <c r="W248" s="2">
        <v>1.278</v>
      </c>
      <c r="X248" s="1">
        <v>6</v>
      </c>
      <c r="Y248" s="2">
        <v>38.04</v>
      </c>
      <c r="Z248" s="1">
        <v>88714</v>
      </c>
      <c r="AA248" s="2">
        <f>DataSheet!$E248-DataSheet!$D248</f>
        <v>6.23</v>
      </c>
      <c r="AB248" s="1" t="str" cm="1">
        <f t="array" ref="AB248">_xlfn.IFS(DataSheet!$O248="Central","Chris",DataSheet!$O248="East","Erin",DataSheet!$O248="South","Sam",DataSheet!$O248="West","William")</f>
        <v>Sam</v>
      </c>
    </row>
    <row r="249" spans="1:28" ht="15.75" customHeight="1">
      <c r="A249" s="1">
        <v>2464</v>
      </c>
      <c r="B249" s="1" t="s">
        <v>679</v>
      </c>
      <c r="C249" s="1" t="s">
        <v>79</v>
      </c>
      <c r="D249" s="6">
        <v>0.04</v>
      </c>
      <c r="E249" s="4">
        <v>3.08</v>
      </c>
      <c r="F249" s="4">
        <v>0.99</v>
      </c>
      <c r="G249" s="1" t="s">
        <v>42</v>
      </c>
      <c r="H249" s="1" t="s">
        <v>43</v>
      </c>
      <c r="I249" s="1" t="s">
        <v>53</v>
      </c>
      <c r="J249" s="1" t="s">
        <v>162</v>
      </c>
      <c r="K249" s="1" t="s">
        <v>82</v>
      </c>
      <c r="L249" s="1" t="s">
        <v>683</v>
      </c>
      <c r="M249" s="3">
        <v>0.37</v>
      </c>
      <c r="N249" s="1" t="s">
        <v>34</v>
      </c>
      <c r="O249" s="1" t="s">
        <v>35</v>
      </c>
      <c r="P249" s="1" t="s">
        <v>178</v>
      </c>
      <c r="Q249" s="1" t="s">
        <v>681</v>
      </c>
      <c r="R249" s="1">
        <v>71111</v>
      </c>
      <c r="S249" s="1" t="str">
        <f t="shared" si="6"/>
        <v>January</v>
      </c>
      <c r="T249" s="9" t="s">
        <v>548</v>
      </c>
      <c r="U249" s="9" t="str">
        <f t="shared" si="7"/>
        <v>January</v>
      </c>
      <c r="V249" s="5" t="s">
        <v>580</v>
      </c>
      <c r="W249" s="2">
        <v>424.29</v>
      </c>
      <c r="X249" s="1">
        <v>14</v>
      </c>
      <c r="Y249" s="2">
        <v>42.53</v>
      </c>
      <c r="Z249" s="1">
        <v>88714</v>
      </c>
      <c r="AA249" s="2">
        <f>DataSheet!$E249-DataSheet!$D249</f>
        <v>3.04</v>
      </c>
      <c r="AB249" s="1" t="str" cm="1">
        <f t="array" ref="AB249">_xlfn.IFS(DataSheet!$O249="Central","Chris",DataSheet!$O249="East","Erin",DataSheet!$O249="South","Sam",DataSheet!$O249="West","William")</f>
        <v>Sam</v>
      </c>
    </row>
    <row r="250" spans="1:28" ht="15.75" customHeight="1">
      <c r="A250" s="1">
        <v>1473</v>
      </c>
      <c r="B250" s="1" t="s">
        <v>684</v>
      </c>
      <c r="C250" s="1" t="s">
        <v>27</v>
      </c>
      <c r="D250" s="6">
        <v>0.04</v>
      </c>
      <c r="E250" s="4">
        <v>9.7799999999999994</v>
      </c>
      <c r="F250" s="4">
        <v>1.99</v>
      </c>
      <c r="G250" s="1" t="s">
        <v>96</v>
      </c>
      <c r="H250" s="1" t="s">
        <v>80</v>
      </c>
      <c r="I250" s="1" t="s">
        <v>44</v>
      </c>
      <c r="J250" s="1" t="s">
        <v>45</v>
      </c>
      <c r="K250" s="1" t="s">
        <v>46</v>
      </c>
      <c r="L250" s="1" t="s">
        <v>685</v>
      </c>
      <c r="M250" s="3">
        <v>0.43</v>
      </c>
      <c r="N250" s="1" t="s">
        <v>34</v>
      </c>
      <c r="O250" s="1" t="s">
        <v>121</v>
      </c>
      <c r="P250" s="1" t="s">
        <v>334</v>
      </c>
      <c r="Q250" s="1" t="s">
        <v>686</v>
      </c>
      <c r="R250" s="1">
        <v>44691</v>
      </c>
      <c r="S250" s="1" t="str">
        <f t="shared" si="6"/>
        <v>January</v>
      </c>
      <c r="T250" s="8" t="s">
        <v>580</v>
      </c>
      <c r="U250" s="8" t="str">
        <f t="shared" si="7"/>
        <v>January</v>
      </c>
      <c r="V250" s="5" t="s">
        <v>670</v>
      </c>
      <c r="W250" s="2">
        <v>61.292700000000004</v>
      </c>
      <c r="X250" s="1">
        <v>9</v>
      </c>
      <c r="Y250" s="2">
        <v>88.83</v>
      </c>
      <c r="Z250" s="1">
        <v>87076</v>
      </c>
      <c r="AA250" s="2">
        <f>DataSheet!$E250-DataSheet!$D250</f>
        <v>9.74</v>
      </c>
      <c r="AB250" s="1" t="str" cm="1">
        <f t="array" ref="AB250">_xlfn.IFS(DataSheet!$O250="Central","Chris",DataSheet!$O250="East","Erin",DataSheet!$O250="South","Sam",DataSheet!$O250="West","William")</f>
        <v>Erin</v>
      </c>
    </row>
    <row r="251" spans="1:28" ht="15.75" customHeight="1">
      <c r="A251" s="1">
        <v>1788</v>
      </c>
      <c r="B251" s="1" t="s">
        <v>687</v>
      </c>
      <c r="C251" s="1" t="s">
        <v>27</v>
      </c>
      <c r="D251" s="6">
        <v>0.04</v>
      </c>
      <c r="E251" s="4">
        <v>205.99</v>
      </c>
      <c r="F251" s="4">
        <v>8.99</v>
      </c>
      <c r="G251" s="1" t="s">
        <v>42</v>
      </c>
      <c r="H251" s="1" t="s">
        <v>43</v>
      </c>
      <c r="I251" s="1" t="s">
        <v>44</v>
      </c>
      <c r="J251" s="1" t="s">
        <v>145</v>
      </c>
      <c r="K251" s="1" t="s">
        <v>82</v>
      </c>
      <c r="L251" s="1" t="s">
        <v>688</v>
      </c>
      <c r="M251" s="3">
        <v>0.56000000000000005</v>
      </c>
      <c r="N251" s="1" t="s">
        <v>34</v>
      </c>
      <c r="O251" s="1" t="s">
        <v>35</v>
      </c>
      <c r="P251" s="1" t="s">
        <v>84</v>
      </c>
      <c r="Q251" s="1" t="s">
        <v>689</v>
      </c>
      <c r="R251" s="1">
        <v>30188</v>
      </c>
      <c r="S251" s="1" t="str">
        <f t="shared" si="6"/>
        <v>January</v>
      </c>
      <c r="T251" s="9" t="s">
        <v>580</v>
      </c>
      <c r="U251" s="9" t="str">
        <f t="shared" si="7"/>
        <v>January</v>
      </c>
      <c r="V251" s="5" t="s">
        <v>670</v>
      </c>
      <c r="W251" s="2">
        <v>960.98400000000004</v>
      </c>
      <c r="X251" s="1">
        <v>6</v>
      </c>
      <c r="Y251" s="2">
        <v>1008.53</v>
      </c>
      <c r="Z251" s="1">
        <v>88256</v>
      </c>
      <c r="AA251" s="2">
        <f>DataSheet!$E251-DataSheet!$D251</f>
        <v>205.95000000000002</v>
      </c>
      <c r="AB251" s="1" t="str" cm="1">
        <f t="array" ref="AB251">_xlfn.IFS(DataSheet!$O251="Central","Chris",DataSheet!$O251="East","Erin",DataSheet!$O251="South","Sam",DataSheet!$O251="West","William")</f>
        <v>Sam</v>
      </c>
    </row>
    <row r="252" spans="1:28" ht="15.75" customHeight="1">
      <c r="A252" s="1">
        <v>263</v>
      </c>
      <c r="B252" s="1" t="s">
        <v>690</v>
      </c>
      <c r="C252" s="1" t="s">
        <v>41</v>
      </c>
      <c r="D252" s="6">
        <v>0.05</v>
      </c>
      <c r="E252" s="4">
        <v>31.76</v>
      </c>
      <c r="F252" s="4">
        <v>45.51</v>
      </c>
      <c r="G252" s="1" t="s">
        <v>28</v>
      </c>
      <c r="H252" s="1" t="s">
        <v>29</v>
      </c>
      <c r="I252" s="1" t="s">
        <v>30</v>
      </c>
      <c r="J252" s="1" t="s">
        <v>31</v>
      </c>
      <c r="K252" s="1" t="s">
        <v>32</v>
      </c>
      <c r="L252" s="1" t="s">
        <v>691</v>
      </c>
      <c r="M252" s="3">
        <v>0.65</v>
      </c>
      <c r="N252" s="1" t="s">
        <v>34</v>
      </c>
      <c r="O252" s="1" t="s">
        <v>121</v>
      </c>
      <c r="P252" s="1" t="s">
        <v>334</v>
      </c>
      <c r="Q252" s="1" t="s">
        <v>692</v>
      </c>
      <c r="R252" s="1">
        <v>44106</v>
      </c>
      <c r="S252" s="1" t="str">
        <f t="shared" si="6"/>
        <v>January</v>
      </c>
      <c r="T252" s="8" t="s">
        <v>580</v>
      </c>
      <c r="U252" s="8" t="str">
        <f t="shared" si="7"/>
        <v>January</v>
      </c>
      <c r="V252" s="5" t="s">
        <v>682</v>
      </c>
      <c r="W252" s="2">
        <v>-2177.9860960000001</v>
      </c>
      <c r="X252" s="1">
        <v>9</v>
      </c>
      <c r="Y252" s="2">
        <v>304.33999999999997</v>
      </c>
      <c r="Z252" s="1">
        <v>86297</v>
      </c>
      <c r="AA252" s="2">
        <f>DataSheet!$E252-DataSheet!$D252</f>
        <v>31.71</v>
      </c>
      <c r="AB252" s="1" t="str" cm="1">
        <f t="array" ref="AB252">_xlfn.IFS(DataSheet!$O252="Central","Chris",DataSheet!$O252="East","Erin",DataSheet!$O252="South","Sam",DataSheet!$O252="West","William")</f>
        <v>Erin</v>
      </c>
    </row>
    <row r="253" spans="1:28" ht="15.75" customHeight="1">
      <c r="A253" s="1">
        <v>2423</v>
      </c>
      <c r="B253" s="1" t="s">
        <v>693</v>
      </c>
      <c r="C253" s="1" t="s">
        <v>52</v>
      </c>
      <c r="D253" s="6">
        <v>0.04</v>
      </c>
      <c r="E253" s="4">
        <v>100.98</v>
      </c>
      <c r="F253" s="4">
        <v>7.18</v>
      </c>
      <c r="G253" s="1" t="s">
        <v>42</v>
      </c>
      <c r="H253" s="1" t="s">
        <v>80</v>
      </c>
      <c r="I253" s="1" t="s">
        <v>44</v>
      </c>
      <c r="J253" s="1" t="s">
        <v>45</v>
      </c>
      <c r="K253" s="1" t="s">
        <v>82</v>
      </c>
      <c r="L253" s="1" t="s">
        <v>694</v>
      </c>
      <c r="M253" s="3">
        <v>0.4</v>
      </c>
      <c r="N253" s="1" t="s">
        <v>34</v>
      </c>
      <c r="O253" s="1" t="s">
        <v>57</v>
      </c>
      <c r="P253" s="1" t="s">
        <v>199</v>
      </c>
      <c r="Q253" s="1" t="s">
        <v>695</v>
      </c>
      <c r="R253" s="1">
        <v>76053</v>
      </c>
      <c r="S253" s="1" t="str">
        <f t="shared" si="6"/>
        <v>January</v>
      </c>
      <c r="T253" s="9" t="s">
        <v>580</v>
      </c>
      <c r="U253" s="9" t="str">
        <f t="shared" si="7"/>
        <v>January</v>
      </c>
      <c r="V253" s="5" t="s">
        <v>696</v>
      </c>
      <c r="W253" s="2">
        <v>269.94</v>
      </c>
      <c r="X253" s="1">
        <v>4</v>
      </c>
      <c r="Y253" s="2">
        <v>414.91</v>
      </c>
      <c r="Z253" s="1">
        <v>89054</v>
      </c>
      <c r="AA253" s="2">
        <f>DataSheet!$E253-DataSheet!$D253</f>
        <v>100.94</v>
      </c>
      <c r="AB253" s="1" t="str" cm="1">
        <f t="array" ref="AB253">_xlfn.IFS(DataSheet!$O253="Central","Chris",DataSheet!$O253="East","Erin",DataSheet!$O253="South","Sam",DataSheet!$O253="West","William")</f>
        <v>Chris</v>
      </c>
    </row>
    <row r="254" spans="1:28" ht="15.75" customHeight="1">
      <c r="A254" s="1">
        <v>2882</v>
      </c>
      <c r="B254" s="1" t="s">
        <v>697</v>
      </c>
      <c r="C254" s="1" t="s">
        <v>52</v>
      </c>
      <c r="D254" s="6">
        <v>0.02</v>
      </c>
      <c r="E254" s="4">
        <v>43.98</v>
      </c>
      <c r="F254" s="4">
        <v>1.99</v>
      </c>
      <c r="G254" s="1" t="s">
        <v>42</v>
      </c>
      <c r="H254" s="1" t="s">
        <v>43</v>
      </c>
      <c r="I254" s="1" t="s">
        <v>44</v>
      </c>
      <c r="J254" s="1" t="s">
        <v>45</v>
      </c>
      <c r="K254" s="1" t="s">
        <v>46</v>
      </c>
      <c r="L254" s="1" t="s">
        <v>698</v>
      </c>
      <c r="M254" s="3">
        <v>0.44</v>
      </c>
      <c r="N254" s="1" t="s">
        <v>34</v>
      </c>
      <c r="O254" s="1" t="s">
        <v>35</v>
      </c>
      <c r="P254" s="1" t="s">
        <v>106</v>
      </c>
      <c r="Q254" s="1" t="s">
        <v>699</v>
      </c>
      <c r="R254" s="1">
        <v>28206</v>
      </c>
      <c r="S254" s="1" t="str">
        <f t="shared" si="6"/>
        <v>January</v>
      </c>
      <c r="T254" s="8" t="s">
        <v>580</v>
      </c>
      <c r="U254" s="8" t="str">
        <f t="shared" si="7"/>
        <v>January</v>
      </c>
      <c r="V254" s="5" t="s">
        <v>700</v>
      </c>
      <c r="W254" s="2">
        <v>333.76049999999998</v>
      </c>
      <c r="X254" s="1">
        <v>40</v>
      </c>
      <c r="Y254" s="2">
        <v>1724.01</v>
      </c>
      <c r="Z254" s="1">
        <v>50917</v>
      </c>
      <c r="AA254" s="2">
        <f>DataSheet!$E254-DataSheet!$D254</f>
        <v>43.959999999999994</v>
      </c>
      <c r="AB254" s="1" t="str" cm="1">
        <f t="array" ref="AB254">_xlfn.IFS(DataSheet!$O254="Central","Chris",DataSheet!$O254="East","Erin",DataSheet!$O254="South","Sam",DataSheet!$O254="West","William")</f>
        <v>Sam</v>
      </c>
    </row>
    <row r="255" spans="1:28" ht="15.75" customHeight="1">
      <c r="A255" s="1">
        <v>1402</v>
      </c>
      <c r="B255" s="1" t="s">
        <v>553</v>
      </c>
      <c r="C255" s="1" t="s">
        <v>126</v>
      </c>
      <c r="D255" s="6">
        <v>0.04</v>
      </c>
      <c r="E255" s="4">
        <v>30.73</v>
      </c>
      <c r="F255" s="4">
        <v>4</v>
      </c>
      <c r="G255" s="1" t="s">
        <v>42</v>
      </c>
      <c r="H255" s="1" t="s">
        <v>80</v>
      </c>
      <c r="I255" s="1" t="s">
        <v>44</v>
      </c>
      <c r="J255" s="1" t="s">
        <v>45</v>
      </c>
      <c r="K255" s="1" t="s">
        <v>82</v>
      </c>
      <c r="L255" s="1" t="s">
        <v>701</v>
      </c>
      <c r="M255" s="3">
        <v>0.75</v>
      </c>
      <c r="N255" s="1" t="s">
        <v>34</v>
      </c>
      <c r="O255" s="1" t="s">
        <v>57</v>
      </c>
      <c r="P255" s="1" t="s">
        <v>112</v>
      </c>
      <c r="Q255" s="1" t="s">
        <v>555</v>
      </c>
      <c r="R255" s="1">
        <v>60653</v>
      </c>
      <c r="S255" s="1" t="str">
        <f t="shared" si="6"/>
        <v>January</v>
      </c>
      <c r="T255" s="9" t="s">
        <v>580</v>
      </c>
      <c r="U255" s="9" t="str">
        <f t="shared" si="7"/>
        <v>January</v>
      </c>
      <c r="V255" s="5" t="s">
        <v>670</v>
      </c>
      <c r="W255" s="2">
        <v>-20.79</v>
      </c>
      <c r="X255" s="1">
        <v>48</v>
      </c>
      <c r="Y255" s="2">
        <v>1420.84</v>
      </c>
      <c r="Z255" s="1">
        <v>43079</v>
      </c>
      <c r="AA255" s="2">
        <f>DataSheet!$E255-DataSheet!$D255</f>
        <v>30.69</v>
      </c>
      <c r="AB255" s="1" t="str" cm="1">
        <f t="array" ref="AB255">_xlfn.IFS(DataSheet!$O255="Central","Chris",DataSheet!$O255="East","Erin",DataSheet!$O255="South","Sam",DataSheet!$O255="West","William")</f>
        <v>Chris</v>
      </c>
    </row>
    <row r="256" spans="1:28" ht="15.75" customHeight="1">
      <c r="A256" s="1">
        <v>1405</v>
      </c>
      <c r="B256" s="1" t="s">
        <v>556</v>
      </c>
      <c r="C256" s="1" t="s">
        <v>126</v>
      </c>
      <c r="D256" s="6">
        <v>0.04</v>
      </c>
      <c r="E256" s="4">
        <v>30.73</v>
      </c>
      <c r="F256" s="4">
        <v>4</v>
      </c>
      <c r="G256" s="1" t="s">
        <v>42</v>
      </c>
      <c r="H256" s="1" t="s">
        <v>80</v>
      </c>
      <c r="I256" s="1" t="s">
        <v>44</v>
      </c>
      <c r="J256" s="1" t="s">
        <v>45</v>
      </c>
      <c r="K256" s="1" t="s">
        <v>82</v>
      </c>
      <c r="L256" s="1" t="s">
        <v>701</v>
      </c>
      <c r="M256" s="3">
        <v>0.75</v>
      </c>
      <c r="N256" s="1" t="s">
        <v>34</v>
      </c>
      <c r="O256" s="1" t="s">
        <v>57</v>
      </c>
      <c r="P256" s="1" t="s">
        <v>305</v>
      </c>
      <c r="Q256" s="1" t="s">
        <v>557</v>
      </c>
      <c r="R256" s="1">
        <v>49017</v>
      </c>
      <c r="S256" s="1" t="str">
        <f t="shared" si="6"/>
        <v>January</v>
      </c>
      <c r="T256" s="8" t="s">
        <v>580</v>
      </c>
      <c r="U256" s="8" t="str">
        <f t="shared" si="7"/>
        <v>January</v>
      </c>
      <c r="V256" s="5" t="s">
        <v>670</v>
      </c>
      <c r="W256" s="2">
        <v>-20.79</v>
      </c>
      <c r="X256" s="1">
        <v>12</v>
      </c>
      <c r="Y256" s="2">
        <v>355.21</v>
      </c>
      <c r="Z256" s="1">
        <v>86145</v>
      </c>
      <c r="AA256" s="2">
        <f>DataSheet!$E256-DataSheet!$D256</f>
        <v>30.69</v>
      </c>
      <c r="AB256" s="1" t="str" cm="1">
        <f t="array" ref="AB256">_xlfn.IFS(DataSheet!$O256="Central","Chris",DataSheet!$O256="East","Erin",DataSheet!$O256="South","Sam",DataSheet!$O256="West","William")</f>
        <v>Chris</v>
      </c>
    </row>
    <row r="257" spans="1:28" ht="15.75" customHeight="1">
      <c r="A257" s="1">
        <v>2796</v>
      </c>
      <c r="B257" s="1" t="s">
        <v>702</v>
      </c>
      <c r="C257" s="1" t="s">
        <v>126</v>
      </c>
      <c r="D257" s="6">
        <v>0.02</v>
      </c>
      <c r="E257" s="4">
        <v>30.44</v>
      </c>
      <c r="F257" s="4">
        <v>1.49</v>
      </c>
      <c r="G257" s="1" t="s">
        <v>42</v>
      </c>
      <c r="H257" s="1" t="s">
        <v>103</v>
      </c>
      <c r="I257" s="1" t="s">
        <v>53</v>
      </c>
      <c r="J257" s="1" t="s">
        <v>81</v>
      </c>
      <c r="K257" s="1" t="s">
        <v>82</v>
      </c>
      <c r="L257" s="1" t="s">
        <v>703</v>
      </c>
      <c r="M257" s="3">
        <v>0.37</v>
      </c>
      <c r="N257" s="1" t="s">
        <v>34</v>
      </c>
      <c r="O257" s="1" t="s">
        <v>57</v>
      </c>
      <c r="P257" s="1" t="s">
        <v>226</v>
      </c>
      <c r="Q257" s="1" t="s">
        <v>704</v>
      </c>
      <c r="R257" s="1">
        <v>51106</v>
      </c>
      <c r="S257" s="1" t="str">
        <f t="shared" si="6"/>
        <v>January</v>
      </c>
      <c r="T257" s="9" t="s">
        <v>580</v>
      </c>
      <c r="U257" s="9" t="str">
        <f t="shared" si="7"/>
        <v>January</v>
      </c>
      <c r="V257" s="5" t="s">
        <v>682</v>
      </c>
      <c r="W257" s="2">
        <v>266.76089999999999</v>
      </c>
      <c r="X257" s="1">
        <v>12</v>
      </c>
      <c r="Y257" s="2">
        <v>386.61</v>
      </c>
      <c r="Z257" s="1">
        <v>87553</v>
      </c>
      <c r="AA257" s="2">
        <f>DataSheet!$E257-DataSheet!$D257</f>
        <v>30.42</v>
      </c>
      <c r="AB257" s="1" t="str" cm="1">
        <f t="array" ref="AB257">_xlfn.IFS(DataSheet!$O257="Central","Chris",DataSheet!$O257="East","Erin",DataSheet!$O257="South","Sam",DataSheet!$O257="West","William")</f>
        <v>Chris</v>
      </c>
    </row>
    <row r="258" spans="1:28" ht="15.75" customHeight="1">
      <c r="A258" s="1">
        <v>2797</v>
      </c>
      <c r="B258" s="1" t="s">
        <v>408</v>
      </c>
      <c r="C258" s="1" t="s">
        <v>126</v>
      </c>
      <c r="D258" s="6">
        <v>0.02</v>
      </c>
      <c r="E258" s="4">
        <v>4.91</v>
      </c>
      <c r="F258" s="4">
        <v>0.5</v>
      </c>
      <c r="G258" s="1" t="s">
        <v>42</v>
      </c>
      <c r="H258" s="1" t="s">
        <v>103</v>
      </c>
      <c r="I258" s="1" t="s">
        <v>53</v>
      </c>
      <c r="J258" s="1" t="s">
        <v>162</v>
      </c>
      <c r="K258" s="1" t="s">
        <v>82</v>
      </c>
      <c r="L258" s="1" t="s">
        <v>600</v>
      </c>
      <c r="M258" s="3">
        <v>0.36</v>
      </c>
      <c r="N258" s="1" t="s">
        <v>34</v>
      </c>
      <c r="O258" s="1" t="s">
        <v>121</v>
      </c>
      <c r="P258" s="1" t="s">
        <v>337</v>
      </c>
      <c r="Q258" s="1" t="s">
        <v>410</v>
      </c>
      <c r="R258" s="1">
        <v>15122</v>
      </c>
      <c r="S258" s="1" t="str">
        <f t="shared" ref="S258:S321" si="8">TEXT(T258,"MMMM")</f>
        <v>January</v>
      </c>
      <c r="T258" s="8" t="s">
        <v>580</v>
      </c>
      <c r="U258" s="8" t="str">
        <f t="shared" ref="U258:U321" si="9">TEXT(V258,"MMMM")</f>
        <v>January</v>
      </c>
      <c r="V258" s="5" t="s">
        <v>670</v>
      </c>
      <c r="W258" s="2">
        <v>29.883900000000001</v>
      </c>
      <c r="X258" s="1">
        <v>9</v>
      </c>
      <c r="Y258" s="2">
        <v>43.31</v>
      </c>
      <c r="Z258" s="1">
        <v>87553</v>
      </c>
      <c r="AA258" s="2">
        <f>DataSheet!$E258-DataSheet!$D258</f>
        <v>4.8900000000000006</v>
      </c>
      <c r="AB258" s="1" t="str" cm="1">
        <f t="array" ref="AB258">_xlfn.IFS(DataSheet!$O258="Central","Chris",DataSheet!$O258="East","Erin",DataSheet!$O258="South","Sam",DataSheet!$O258="West","William")</f>
        <v>Erin</v>
      </c>
    </row>
    <row r="259" spans="1:28" ht="15.75" customHeight="1">
      <c r="A259" s="1">
        <v>2855</v>
      </c>
      <c r="B259" s="1" t="s">
        <v>705</v>
      </c>
      <c r="C259" s="1" t="s">
        <v>126</v>
      </c>
      <c r="D259" s="6">
        <v>0.08</v>
      </c>
      <c r="E259" s="4">
        <v>7.84</v>
      </c>
      <c r="F259" s="4">
        <v>4.71</v>
      </c>
      <c r="G259" s="1" t="s">
        <v>42</v>
      </c>
      <c r="H259" s="1" t="s">
        <v>103</v>
      </c>
      <c r="I259" s="1" t="s">
        <v>53</v>
      </c>
      <c r="J259" s="1" t="s">
        <v>81</v>
      </c>
      <c r="K259" s="1" t="s">
        <v>82</v>
      </c>
      <c r="L259" s="1" t="s">
        <v>706</v>
      </c>
      <c r="M259" s="3">
        <v>0.35</v>
      </c>
      <c r="N259" s="1" t="s">
        <v>34</v>
      </c>
      <c r="O259" s="1" t="s">
        <v>65</v>
      </c>
      <c r="P259" s="1" t="s">
        <v>73</v>
      </c>
      <c r="Q259" s="1" t="s">
        <v>707</v>
      </c>
      <c r="R259" s="1">
        <v>98198</v>
      </c>
      <c r="S259" s="1" t="str">
        <f t="shared" si="8"/>
        <v>January</v>
      </c>
      <c r="T259" s="9" t="s">
        <v>580</v>
      </c>
      <c r="U259" s="9" t="str">
        <f t="shared" si="9"/>
        <v>January</v>
      </c>
      <c r="V259" s="5" t="s">
        <v>670</v>
      </c>
      <c r="W259" s="2">
        <v>-12.87678</v>
      </c>
      <c r="X259" s="1">
        <v>10</v>
      </c>
      <c r="Y259" s="2">
        <v>76.16</v>
      </c>
      <c r="Z259" s="1">
        <v>87316</v>
      </c>
      <c r="AA259" s="2">
        <f>DataSheet!$E259-DataSheet!$D259</f>
        <v>7.76</v>
      </c>
      <c r="AB259" s="1" t="str" cm="1">
        <f t="array" ref="AB259">_xlfn.IFS(DataSheet!$O259="Central","Chris",DataSheet!$O259="East","Erin",DataSheet!$O259="South","Sam",DataSheet!$O259="West","William")</f>
        <v>William</v>
      </c>
    </row>
    <row r="260" spans="1:28" ht="15.75" customHeight="1">
      <c r="A260" s="1">
        <v>2855</v>
      </c>
      <c r="B260" s="1" t="s">
        <v>705</v>
      </c>
      <c r="C260" s="1" t="s">
        <v>126</v>
      </c>
      <c r="D260" s="6">
        <v>0.03</v>
      </c>
      <c r="E260" s="4">
        <v>105.34</v>
      </c>
      <c r="F260" s="4">
        <v>24.49</v>
      </c>
      <c r="G260" s="1" t="s">
        <v>42</v>
      </c>
      <c r="H260" s="1" t="s">
        <v>103</v>
      </c>
      <c r="I260" s="1" t="s">
        <v>30</v>
      </c>
      <c r="J260" s="1" t="s">
        <v>136</v>
      </c>
      <c r="K260" s="1" t="s">
        <v>71</v>
      </c>
      <c r="L260" s="1" t="s">
        <v>708</v>
      </c>
      <c r="M260" s="3">
        <v>0.61</v>
      </c>
      <c r="N260" s="1" t="s">
        <v>34</v>
      </c>
      <c r="O260" s="1" t="s">
        <v>65</v>
      </c>
      <c r="P260" s="1" t="s">
        <v>73</v>
      </c>
      <c r="Q260" s="1" t="s">
        <v>707</v>
      </c>
      <c r="R260" s="1">
        <v>98198</v>
      </c>
      <c r="S260" s="1" t="str">
        <f t="shared" si="8"/>
        <v>January</v>
      </c>
      <c r="T260" s="8" t="s">
        <v>580</v>
      </c>
      <c r="U260" s="8" t="str">
        <f t="shared" si="9"/>
        <v>January</v>
      </c>
      <c r="V260" s="5" t="s">
        <v>670</v>
      </c>
      <c r="W260" s="2">
        <v>618.13080000000002</v>
      </c>
      <c r="X260" s="1">
        <v>10</v>
      </c>
      <c r="Y260" s="2">
        <v>1038.1400000000001</v>
      </c>
      <c r="Z260" s="1">
        <v>87316</v>
      </c>
      <c r="AA260" s="2">
        <f>DataSheet!$E260-DataSheet!$D260</f>
        <v>105.31</v>
      </c>
      <c r="AB260" s="1" t="str" cm="1">
        <f t="array" ref="AB260">_xlfn.IFS(DataSheet!$O260="Central","Chris",DataSheet!$O260="East","Erin",DataSheet!$O260="South","Sam",DataSheet!$O260="West","William")</f>
        <v>William</v>
      </c>
    </row>
    <row r="261" spans="1:28" ht="15.75" customHeight="1">
      <c r="A261" s="1">
        <v>584</v>
      </c>
      <c r="B261" s="1" t="s">
        <v>709</v>
      </c>
      <c r="C261" s="1" t="s">
        <v>79</v>
      </c>
      <c r="D261" s="6">
        <v>0.04</v>
      </c>
      <c r="E261" s="4">
        <v>15.51</v>
      </c>
      <c r="F261" s="4">
        <v>17.78</v>
      </c>
      <c r="G261" s="1" t="s">
        <v>42</v>
      </c>
      <c r="H261" s="1" t="s">
        <v>103</v>
      </c>
      <c r="I261" s="1" t="s">
        <v>53</v>
      </c>
      <c r="J261" s="1" t="s">
        <v>87</v>
      </c>
      <c r="K261" s="1" t="s">
        <v>82</v>
      </c>
      <c r="L261" s="1" t="s">
        <v>274</v>
      </c>
      <c r="M261" s="3">
        <v>0.59</v>
      </c>
      <c r="N261" s="1" t="s">
        <v>34</v>
      </c>
      <c r="O261" s="1" t="s">
        <v>121</v>
      </c>
      <c r="P261" s="1" t="s">
        <v>422</v>
      </c>
      <c r="Q261" s="1" t="s">
        <v>710</v>
      </c>
      <c r="R261" s="1">
        <v>1801</v>
      </c>
      <c r="S261" s="1" t="str">
        <f t="shared" si="8"/>
        <v>January</v>
      </c>
      <c r="T261" s="9" t="s">
        <v>580</v>
      </c>
      <c r="U261" s="9" t="str">
        <f t="shared" si="9"/>
        <v>January</v>
      </c>
      <c r="V261" s="5" t="s">
        <v>682</v>
      </c>
      <c r="W261" s="2">
        <v>-266.22000000000003</v>
      </c>
      <c r="X261" s="1">
        <v>7</v>
      </c>
      <c r="Y261" s="2">
        <v>116.93</v>
      </c>
      <c r="Z261" s="1">
        <v>88646</v>
      </c>
      <c r="AA261" s="2">
        <f>DataSheet!$E261-DataSheet!$D261</f>
        <v>15.47</v>
      </c>
      <c r="AB261" s="1" t="str" cm="1">
        <f t="array" ref="AB261">_xlfn.IFS(DataSheet!$O261="Central","Chris",DataSheet!$O261="East","Erin",DataSheet!$O261="South","Sam",DataSheet!$O261="West","William")</f>
        <v>Erin</v>
      </c>
    </row>
    <row r="262" spans="1:28" ht="15.75" customHeight="1">
      <c r="A262" s="1">
        <v>1709</v>
      </c>
      <c r="B262" s="1" t="s">
        <v>711</v>
      </c>
      <c r="C262" s="1" t="s">
        <v>79</v>
      </c>
      <c r="D262" s="6">
        <v>0.01</v>
      </c>
      <c r="E262" s="4">
        <v>14.28</v>
      </c>
      <c r="F262" s="4">
        <v>2.99</v>
      </c>
      <c r="G262" s="1" t="s">
        <v>42</v>
      </c>
      <c r="H262" s="1" t="s">
        <v>43</v>
      </c>
      <c r="I262" s="1" t="s">
        <v>53</v>
      </c>
      <c r="J262" s="1" t="s">
        <v>81</v>
      </c>
      <c r="K262" s="1" t="s">
        <v>82</v>
      </c>
      <c r="L262" s="1" t="s">
        <v>712</v>
      </c>
      <c r="M262" s="3">
        <v>0.39</v>
      </c>
      <c r="N262" s="1" t="s">
        <v>34</v>
      </c>
      <c r="O262" s="1" t="s">
        <v>121</v>
      </c>
      <c r="P262" s="1" t="s">
        <v>337</v>
      </c>
      <c r="Q262" s="1" t="s">
        <v>713</v>
      </c>
      <c r="R262" s="1">
        <v>19464</v>
      </c>
      <c r="S262" s="1" t="str">
        <f t="shared" si="8"/>
        <v>January</v>
      </c>
      <c r="T262" s="8" t="s">
        <v>580</v>
      </c>
      <c r="U262" s="8" t="str">
        <f t="shared" si="9"/>
        <v>January</v>
      </c>
      <c r="V262" s="5" t="s">
        <v>670</v>
      </c>
      <c r="W262" s="2">
        <v>21.003499999999999</v>
      </c>
      <c r="X262" s="1">
        <v>2</v>
      </c>
      <c r="Y262" s="2">
        <v>30.44</v>
      </c>
      <c r="Z262" s="1">
        <v>88782</v>
      </c>
      <c r="AA262" s="2">
        <f>DataSheet!$E262-DataSheet!$D262</f>
        <v>14.27</v>
      </c>
      <c r="AB262" s="1" t="str" cm="1">
        <f t="array" ref="AB262">_xlfn.IFS(DataSheet!$O262="Central","Chris",DataSheet!$O262="East","Erin",DataSheet!$O262="South","Sam",DataSheet!$O262="West","William")</f>
        <v>Erin</v>
      </c>
    </row>
    <row r="263" spans="1:28" ht="15.75" customHeight="1">
      <c r="A263" s="1">
        <v>1727</v>
      </c>
      <c r="B263" s="1" t="s">
        <v>714</v>
      </c>
      <c r="C263" s="1" t="s">
        <v>79</v>
      </c>
      <c r="D263" s="6">
        <v>0.1</v>
      </c>
      <c r="E263" s="4">
        <v>14.98</v>
      </c>
      <c r="F263" s="4">
        <v>7.69</v>
      </c>
      <c r="G263" s="1" t="s">
        <v>96</v>
      </c>
      <c r="H263" s="1" t="s">
        <v>29</v>
      </c>
      <c r="I263" s="1" t="s">
        <v>53</v>
      </c>
      <c r="J263" s="1" t="s">
        <v>87</v>
      </c>
      <c r="K263" s="1" t="s">
        <v>82</v>
      </c>
      <c r="L263" s="1" t="s">
        <v>715</v>
      </c>
      <c r="M263" s="3">
        <v>0.56999999999999995</v>
      </c>
      <c r="N263" s="1" t="s">
        <v>34</v>
      </c>
      <c r="O263" s="1" t="s">
        <v>121</v>
      </c>
      <c r="P263" s="1" t="s">
        <v>334</v>
      </c>
      <c r="Q263" s="1" t="s">
        <v>716</v>
      </c>
      <c r="R263" s="1">
        <v>44240</v>
      </c>
      <c r="S263" s="1" t="str">
        <f t="shared" si="8"/>
        <v>January</v>
      </c>
      <c r="T263" s="9" t="s">
        <v>580</v>
      </c>
      <c r="U263" s="9" t="str">
        <f t="shared" si="9"/>
        <v>January</v>
      </c>
      <c r="V263" s="5" t="s">
        <v>682</v>
      </c>
      <c r="W263" s="2">
        <v>-76.900000000000006</v>
      </c>
      <c r="X263" s="1">
        <v>8</v>
      </c>
      <c r="Y263" s="2">
        <v>114.81</v>
      </c>
      <c r="Z263" s="1">
        <v>87194</v>
      </c>
      <c r="AA263" s="2">
        <f>DataSheet!$E263-DataSheet!$D263</f>
        <v>14.88</v>
      </c>
      <c r="AB263" s="1" t="str" cm="1">
        <f t="array" ref="AB263">_xlfn.IFS(DataSheet!$O263="Central","Chris",DataSheet!$O263="East","Erin",DataSheet!$O263="South","Sam",DataSheet!$O263="West","William")</f>
        <v>Erin</v>
      </c>
    </row>
    <row r="264" spans="1:28" ht="15.75" customHeight="1">
      <c r="A264" s="1">
        <v>1928</v>
      </c>
      <c r="B264" s="1" t="s">
        <v>717</v>
      </c>
      <c r="C264" s="1" t="s">
        <v>79</v>
      </c>
      <c r="D264" s="6">
        <v>0.1</v>
      </c>
      <c r="E264" s="4">
        <v>1889.99</v>
      </c>
      <c r="F264" s="4">
        <v>19.989999999999998</v>
      </c>
      <c r="G264" s="1" t="s">
        <v>42</v>
      </c>
      <c r="H264" s="1" t="s">
        <v>80</v>
      </c>
      <c r="I264" s="1" t="s">
        <v>53</v>
      </c>
      <c r="J264" s="1" t="s">
        <v>81</v>
      </c>
      <c r="K264" s="1" t="s">
        <v>82</v>
      </c>
      <c r="L264" s="1" t="s">
        <v>718</v>
      </c>
      <c r="M264" s="3">
        <v>0.36</v>
      </c>
      <c r="N264" s="1" t="s">
        <v>34</v>
      </c>
      <c r="O264" s="1" t="s">
        <v>35</v>
      </c>
      <c r="P264" s="1" t="s">
        <v>287</v>
      </c>
      <c r="Q264" s="1" t="s">
        <v>719</v>
      </c>
      <c r="R264" s="1">
        <v>29651</v>
      </c>
      <c r="S264" s="1" t="str">
        <f t="shared" si="8"/>
        <v>January</v>
      </c>
      <c r="T264" s="8" t="s">
        <v>580</v>
      </c>
      <c r="U264" s="8" t="str">
        <f t="shared" si="9"/>
        <v>January</v>
      </c>
      <c r="V264" s="5" t="s">
        <v>580</v>
      </c>
      <c r="W264" s="2">
        <v>-42.545999999999999</v>
      </c>
      <c r="X264" s="1">
        <v>1</v>
      </c>
      <c r="Y264" s="2">
        <v>1786.04</v>
      </c>
      <c r="Z264" s="1">
        <v>88580</v>
      </c>
      <c r="AA264" s="2">
        <f>DataSheet!$E264-DataSheet!$D264</f>
        <v>1889.89</v>
      </c>
      <c r="AB264" s="1" t="str" cm="1">
        <f t="array" ref="AB264">_xlfn.IFS(DataSheet!$O264="Central","Chris",DataSheet!$O264="East","Erin",DataSheet!$O264="South","Sam",DataSheet!$O264="West","William")</f>
        <v>Sam</v>
      </c>
    </row>
    <row r="265" spans="1:28" ht="15.75" customHeight="1">
      <c r="A265" s="1">
        <v>1989</v>
      </c>
      <c r="B265" s="1" t="s">
        <v>720</v>
      </c>
      <c r="C265" s="1" t="s">
        <v>79</v>
      </c>
      <c r="D265" s="6">
        <v>0.04</v>
      </c>
      <c r="E265" s="4">
        <v>355.98</v>
      </c>
      <c r="F265" s="4">
        <v>58.92</v>
      </c>
      <c r="G265" s="1" t="s">
        <v>28</v>
      </c>
      <c r="H265" s="1" t="s">
        <v>80</v>
      </c>
      <c r="I265" s="1" t="s">
        <v>30</v>
      </c>
      <c r="J265" s="1" t="s">
        <v>119</v>
      </c>
      <c r="K265" s="1" t="s">
        <v>63</v>
      </c>
      <c r="L265" s="1" t="s">
        <v>721</v>
      </c>
      <c r="M265" s="3">
        <v>0.64</v>
      </c>
      <c r="N265" s="1" t="s">
        <v>34</v>
      </c>
      <c r="O265" s="1" t="s">
        <v>65</v>
      </c>
      <c r="P265" s="1" t="s">
        <v>156</v>
      </c>
      <c r="Q265" s="1" t="s">
        <v>722</v>
      </c>
      <c r="R265" s="1">
        <v>84117</v>
      </c>
      <c r="S265" s="1" t="str">
        <f t="shared" si="8"/>
        <v>January</v>
      </c>
      <c r="T265" s="9" t="s">
        <v>580</v>
      </c>
      <c r="U265" s="9" t="str">
        <f t="shared" si="9"/>
        <v>January</v>
      </c>
      <c r="V265" s="5" t="s">
        <v>670</v>
      </c>
      <c r="W265" s="2">
        <v>882.93</v>
      </c>
      <c r="X265" s="1">
        <v>8</v>
      </c>
      <c r="Y265" s="2">
        <v>2748.21</v>
      </c>
      <c r="Z265" s="1">
        <v>90000</v>
      </c>
      <c r="AA265" s="2">
        <f>DataSheet!$E265-DataSheet!$D265</f>
        <v>355.94</v>
      </c>
      <c r="AB265" s="1" t="str" cm="1">
        <f t="array" ref="AB265">_xlfn.IFS(DataSheet!$O265="Central","Chris",DataSheet!$O265="East","Erin",DataSheet!$O265="South","Sam",DataSheet!$O265="West","William")</f>
        <v>William</v>
      </c>
    </row>
    <row r="266" spans="1:28" ht="15.75" customHeight="1">
      <c r="A266" s="1">
        <v>1989</v>
      </c>
      <c r="B266" s="1" t="s">
        <v>720</v>
      </c>
      <c r="C266" s="1" t="s">
        <v>79</v>
      </c>
      <c r="D266" s="6">
        <v>0.09</v>
      </c>
      <c r="E266" s="4">
        <v>19.98</v>
      </c>
      <c r="F266" s="4">
        <v>8.68</v>
      </c>
      <c r="G266" s="1" t="s">
        <v>42</v>
      </c>
      <c r="H266" s="1" t="s">
        <v>80</v>
      </c>
      <c r="I266" s="1" t="s">
        <v>53</v>
      </c>
      <c r="J266" s="1" t="s">
        <v>97</v>
      </c>
      <c r="K266" s="1" t="s">
        <v>82</v>
      </c>
      <c r="L266" s="1" t="s">
        <v>723</v>
      </c>
      <c r="M266" s="3">
        <v>0.37</v>
      </c>
      <c r="N266" s="1" t="s">
        <v>34</v>
      </c>
      <c r="O266" s="1" t="s">
        <v>65</v>
      </c>
      <c r="P266" s="1" t="s">
        <v>156</v>
      </c>
      <c r="Q266" s="1" t="s">
        <v>722</v>
      </c>
      <c r="R266" s="1">
        <v>84117</v>
      </c>
      <c r="S266" s="1" t="str">
        <f t="shared" si="8"/>
        <v>January</v>
      </c>
      <c r="T266" s="8" t="s">
        <v>580</v>
      </c>
      <c r="U266" s="8" t="str">
        <f t="shared" si="9"/>
        <v>January</v>
      </c>
      <c r="V266" s="5" t="s">
        <v>670</v>
      </c>
      <c r="W266" s="2">
        <v>6.6803999999999997</v>
      </c>
      <c r="X266" s="1">
        <v>5</v>
      </c>
      <c r="Y266" s="2">
        <v>93.19</v>
      </c>
      <c r="Z266" s="1">
        <v>90000</v>
      </c>
      <c r="AA266" s="2">
        <f>DataSheet!$E266-DataSheet!$D266</f>
        <v>19.89</v>
      </c>
      <c r="AB266" s="1" t="str" cm="1">
        <f t="array" ref="AB266">_xlfn.IFS(DataSheet!$O266="Central","Chris",DataSheet!$O266="East","Erin",DataSheet!$O266="South","Sam",DataSheet!$O266="West","William")</f>
        <v>William</v>
      </c>
    </row>
    <row r="267" spans="1:28" ht="15.75" customHeight="1">
      <c r="A267" s="1">
        <v>3229</v>
      </c>
      <c r="B267" s="1" t="s">
        <v>724</v>
      </c>
      <c r="C267" s="1" t="s">
        <v>79</v>
      </c>
      <c r="D267" s="6">
        <v>0.01</v>
      </c>
      <c r="E267" s="4">
        <v>24.95</v>
      </c>
      <c r="F267" s="4">
        <v>2.99</v>
      </c>
      <c r="G267" s="1" t="s">
        <v>42</v>
      </c>
      <c r="H267" s="1" t="s">
        <v>29</v>
      </c>
      <c r="I267" s="1" t="s">
        <v>53</v>
      </c>
      <c r="J267" s="1" t="s">
        <v>81</v>
      </c>
      <c r="K267" s="1" t="s">
        <v>82</v>
      </c>
      <c r="L267" s="1" t="s">
        <v>725</v>
      </c>
      <c r="M267" s="3">
        <v>0.39</v>
      </c>
      <c r="N267" s="1" t="s">
        <v>34</v>
      </c>
      <c r="O267" s="1" t="s">
        <v>57</v>
      </c>
      <c r="P267" s="1" t="s">
        <v>375</v>
      </c>
      <c r="Q267" s="1" t="s">
        <v>726</v>
      </c>
      <c r="R267" s="1">
        <v>54880</v>
      </c>
      <c r="S267" s="1" t="str">
        <f t="shared" si="8"/>
        <v>January</v>
      </c>
      <c r="T267" s="9" t="s">
        <v>580</v>
      </c>
      <c r="U267" s="9" t="str">
        <f t="shared" si="9"/>
        <v>January</v>
      </c>
      <c r="V267" s="5" t="s">
        <v>670</v>
      </c>
      <c r="W267" s="2">
        <v>261.38580000000002</v>
      </c>
      <c r="X267" s="1">
        <v>15</v>
      </c>
      <c r="Y267" s="2">
        <v>378.82</v>
      </c>
      <c r="Z267" s="1">
        <v>87435</v>
      </c>
      <c r="AA267" s="2">
        <f>DataSheet!$E267-DataSheet!$D267</f>
        <v>24.939999999999998</v>
      </c>
      <c r="AB267" s="1" t="str" cm="1">
        <f t="array" ref="AB267">_xlfn.IFS(DataSheet!$O267="Central","Chris",DataSheet!$O267="East","Erin",DataSheet!$O267="South","Sam",DataSheet!$O267="West","William")</f>
        <v>Chris</v>
      </c>
    </row>
    <row r="268" spans="1:28" ht="15.75" customHeight="1">
      <c r="A268" s="1">
        <v>3230</v>
      </c>
      <c r="B268" s="1" t="s">
        <v>727</v>
      </c>
      <c r="C268" s="1" t="s">
        <v>79</v>
      </c>
      <c r="D268" s="6">
        <v>0</v>
      </c>
      <c r="E268" s="4">
        <v>15.98</v>
      </c>
      <c r="F268" s="4">
        <v>8.99</v>
      </c>
      <c r="G268" s="1" t="s">
        <v>42</v>
      </c>
      <c r="H268" s="1" t="s">
        <v>29</v>
      </c>
      <c r="I268" s="1" t="s">
        <v>44</v>
      </c>
      <c r="J268" s="1" t="s">
        <v>45</v>
      </c>
      <c r="K268" s="1" t="s">
        <v>46</v>
      </c>
      <c r="L268" s="1" t="s">
        <v>728</v>
      </c>
      <c r="M268" s="3">
        <v>0.64</v>
      </c>
      <c r="N268" s="1" t="s">
        <v>34</v>
      </c>
      <c r="O268" s="1" t="s">
        <v>57</v>
      </c>
      <c r="P268" s="1" t="s">
        <v>375</v>
      </c>
      <c r="Q268" s="1" t="s">
        <v>729</v>
      </c>
      <c r="R268" s="1">
        <v>53186</v>
      </c>
      <c r="S268" s="1" t="str">
        <f t="shared" si="8"/>
        <v>January</v>
      </c>
      <c r="T268" s="8" t="s">
        <v>580</v>
      </c>
      <c r="U268" s="8" t="str">
        <f t="shared" si="9"/>
        <v>January</v>
      </c>
      <c r="V268" s="5" t="s">
        <v>682</v>
      </c>
      <c r="W268" s="2">
        <v>-135.46</v>
      </c>
      <c r="X268" s="1">
        <v>9</v>
      </c>
      <c r="Y268" s="2">
        <v>152.18</v>
      </c>
      <c r="Z268" s="1">
        <v>87435</v>
      </c>
      <c r="AA268" s="2">
        <f>DataSheet!$E268-DataSheet!$D268</f>
        <v>15.98</v>
      </c>
      <c r="AB268" s="1" t="str" cm="1">
        <f t="array" ref="AB268">_xlfn.IFS(DataSheet!$O268="Central","Chris",DataSheet!$O268="East","Erin",DataSheet!$O268="South","Sam",DataSheet!$O268="West","William")</f>
        <v>Chris</v>
      </c>
    </row>
    <row r="269" spans="1:28" ht="15.75" customHeight="1">
      <c r="A269" s="1">
        <v>151</v>
      </c>
      <c r="B269" s="1" t="s">
        <v>730</v>
      </c>
      <c r="C269" s="1" t="s">
        <v>27</v>
      </c>
      <c r="D269" s="6">
        <v>0.09</v>
      </c>
      <c r="E269" s="4">
        <v>32.979999999999997</v>
      </c>
      <c r="F269" s="4">
        <v>5.5</v>
      </c>
      <c r="G269" s="1" t="s">
        <v>42</v>
      </c>
      <c r="H269" s="1" t="s">
        <v>80</v>
      </c>
      <c r="I269" s="1" t="s">
        <v>44</v>
      </c>
      <c r="J269" s="1" t="s">
        <v>45</v>
      </c>
      <c r="K269" s="1" t="s">
        <v>82</v>
      </c>
      <c r="L269" s="1" t="s">
        <v>731</v>
      </c>
      <c r="M269" s="3">
        <v>0.75</v>
      </c>
      <c r="N269" s="1" t="s">
        <v>34</v>
      </c>
      <c r="O269" s="1" t="s">
        <v>35</v>
      </c>
      <c r="P269" s="1" t="s">
        <v>418</v>
      </c>
      <c r="Q269" s="1" t="s">
        <v>732</v>
      </c>
      <c r="R269" s="1">
        <v>37664</v>
      </c>
      <c r="S269" s="1" t="str">
        <f t="shared" si="8"/>
        <v>January</v>
      </c>
      <c r="T269" s="9" t="s">
        <v>670</v>
      </c>
      <c r="U269" s="9" t="str">
        <f t="shared" si="9"/>
        <v>January</v>
      </c>
      <c r="V269" s="5" t="s">
        <v>682</v>
      </c>
      <c r="W269" s="2">
        <v>-20.257999999999999</v>
      </c>
      <c r="X269" s="1">
        <v>2</v>
      </c>
      <c r="Y269" s="2">
        <v>62.46</v>
      </c>
      <c r="Z269" s="1">
        <v>89521</v>
      </c>
      <c r="AA269" s="2">
        <f>DataSheet!$E269-DataSheet!$D269</f>
        <v>32.889999999999993</v>
      </c>
      <c r="AB269" s="1" t="str" cm="1">
        <f t="array" ref="AB269">_xlfn.IFS(DataSheet!$O269="Central","Chris",DataSheet!$O269="East","Erin",DataSheet!$O269="South","Sam",DataSheet!$O269="West","William")</f>
        <v>Sam</v>
      </c>
    </row>
    <row r="270" spans="1:28" ht="15.75" customHeight="1">
      <c r="A270" s="1">
        <v>1438</v>
      </c>
      <c r="B270" s="1" t="s">
        <v>733</v>
      </c>
      <c r="C270" s="1" t="s">
        <v>27</v>
      </c>
      <c r="D270" s="6">
        <v>0.01</v>
      </c>
      <c r="E270" s="4">
        <v>80.98</v>
      </c>
      <c r="F270" s="4">
        <v>35</v>
      </c>
      <c r="G270" s="1" t="s">
        <v>42</v>
      </c>
      <c r="H270" s="1" t="s">
        <v>103</v>
      </c>
      <c r="I270" s="1" t="s">
        <v>53</v>
      </c>
      <c r="J270" s="1" t="s">
        <v>87</v>
      </c>
      <c r="K270" s="1" t="s">
        <v>71</v>
      </c>
      <c r="L270" s="1" t="s">
        <v>734</v>
      </c>
      <c r="M270" s="3">
        <v>0.83</v>
      </c>
      <c r="N270" s="1" t="s">
        <v>34</v>
      </c>
      <c r="O270" s="1" t="s">
        <v>121</v>
      </c>
      <c r="P270" s="1" t="s">
        <v>334</v>
      </c>
      <c r="Q270" s="1" t="s">
        <v>735</v>
      </c>
      <c r="R270" s="1">
        <v>44035</v>
      </c>
      <c r="S270" s="1" t="str">
        <f t="shared" si="8"/>
        <v>January</v>
      </c>
      <c r="T270" s="8" t="s">
        <v>670</v>
      </c>
      <c r="U270" s="8" t="str">
        <f t="shared" si="9"/>
        <v>January</v>
      </c>
      <c r="V270" s="5" t="s">
        <v>736</v>
      </c>
      <c r="W270" s="2">
        <v>-409.37360000000001</v>
      </c>
      <c r="X270" s="1">
        <v>3</v>
      </c>
      <c r="Y270" s="2">
        <v>267.83</v>
      </c>
      <c r="Z270" s="1">
        <v>90120</v>
      </c>
      <c r="AA270" s="2">
        <f>DataSheet!$E270-DataSheet!$D270</f>
        <v>80.97</v>
      </c>
      <c r="AB270" s="1" t="str" cm="1">
        <f t="array" ref="AB270">_xlfn.IFS(DataSheet!$O270="Central","Chris",DataSheet!$O270="East","Erin",DataSheet!$O270="South","Sam",DataSheet!$O270="West","William")</f>
        <v>Erin</v>
      </c>
    </row>
    <row r="271" spans="1:28" ht="15.75" customHeight="1">
      <c r="A271" s="1">
        <v>1959</v>
      </c>
      <c r="B271" s="1" t="s">
        <v>737</v>
      </c>
      <c r="C271" s="1" t="s">
        <v>27</v>
      </c>
      <c r="D271" s="6">
        <v>0</v>
      </c>
      <c r="E271" s="4">
        <v>20.28</v>
      </c>
      <c r="F271" s="4">
        <v>14.39</v>
      </c>
      <c r="G271" s="1" t="s">
        <v>42</v>
      </c>
      <c r="H271" s="1" t="s">
        <v>103</v>
      </c>
      <c r="I271" s="1" t="s">
        <v>30</v>
      </c>
      <c r="J271" s="1" t="s">
        <v>136</v>
      </c>
      <c r="K271" s="1" t="s">
        <v>82</v>
      </c>
      <c r="L271" s="1" t="s">
        <v>738</v>
      </c>
      <c r="M271" s="3">
        <v>0.47</v>
      </c>
      <c r="N271" s="1" t="s">
        <v>34</v>
      </c>
      <c r="O271" s="1" t="s">
        <v>35</v>
      </c>
      <c r="P271" s="1" t="s">
        <v>133</v>
      </c>
      <c r="Q271" s="1" t="s">
        <v>138</v>
      </c>
      <c r="R271" s="1">
        <v>33916</v>
      </c>
      <c r="S271" s="1" t="str">
        <f t="shared" si="8"/>
        <v>January</v>
      </c>
      <c r="T271" s="9" t="s">
        <v>670</v>
      </c>
      <c r="U271" s="9" t="str">
        <f t="shared" si="9"/>
        <v>January</v>
      </c>
      <c r="V271" s="5" t="s">
        <v>670</v>
      </c>
      <c r="W271" s="2">
        <v>-66.247299999999996</v>
      </c>
      <c r="X271" s="1">
        <v>9</v>
      </c>
      <c r="Y271" s="2">
        <v>206.04</v>
      </c>
      <c r="Z271" s="1">
        <v>28225</v>
      </c>
      <c r="AA271" s="2">
        <f>DataSheet!$E271-DataSheet!$D271</f>
        <v>20.28</v>
      </c>
      <c r="AB271" s="1" t="str" cm="1">
        <f t="array" ref="AB271">_xlfn.IFS(DataSheet!$O271="Central","Chris",DataSheet!$O271="East","Erin",DataSheet!$O271="South","Sam",DataSheet!$O271="West","William")</f>
        <v>Sam</v>
      </c>
    </row>
    <row r="272" spans="1:28" ht="15.75" customHeight="1">
      <c r="A272" s="1">
        <v>1764</v>
      </c>
      <c r="B272" s="1" t="s">
        <v>739</v>
      </c>
      <c r="C272" s="1" t="s">
        <v>41</v>
      </c>
      <c r="D272" s="6">
        <v>0</v>
      </c>
      <c r="E272" s="4">
        <v>115.99</v>
      </c>
      <c r="F272" s="4">
        <v>5.92</v>
      </c>
      <c r="G272" s="1" t="s">
        <v>42</v>
      </c>
      <c r="H272" s="1" t="s">
        <v>43</v>
      </c>
      <c r="I272" s="1" t="s">
        <v>44</v>
      </c>
      <c r="J272" s="1" t="s">
        <v>145</v>
      </c>
      <c r="K272" s="1" t="s">
        <v>82</v>
      </c>
      <c r="L272" s="1" t="s">
        <v>740</v>
      </c>
      <c r="M272" s="3">
        <v>0.57999999999999996</v>
      </c>
      <c r="N272" s="1" t="s">
        <v>34</v>
      </c>
      <c r="O272" s="1" t="s">
        <v>35</v>
      </c>
      <c r="P272" s="1" t="s">
        <v>133</v>
      </c>
      <c r="Q272" s="1" t="s">
        <v>741</v>
      </c>
      <c r="R272" s="1">
        <v>34698</v>
      </c>
      <c r="S272" s="1" t="str">
        <f t="shared" si="8"/>
        <v>January</v>
      </c>
      <c r="T272" s="8" t="s">
        <v>670</v>
      </c>
      <c r="U272" s="8" t="str">
        <f t="shared" si="9"/>
        <v>January</v>
      </c>
      <c r="V272" s="5" t="s">
        <v>670</v>
      </c>
      <c r="W272" s="2">
        <v>-16.771999999999998</v>
      </c>
      <c r="X272" s="1">
        <v>11</v>
      </c>
      <c r="Y272" s="2">
        <v>1160.42</v>
      </c>
      <c r="Z272" s="1">
        <v>89775</v>
      </c>
      <c r="AA272" s="2">
        <f>DataSheet!$E272-DataSheet!$D272</f>
        <v>115.99</v>
      </c>
      <c r="AB272" s="1" t="str" cm="1">
        <f t="array" ref="AB272">_xlfn.IFS(DataSheet!$O272="Central","Chris",DataSheet!$O272="East","Erin",DataSheet!$O272="South","Sam",DataSheet!$O272="West","William")</f>
        <v>Sam</v>
      </c>
    </row>
    <row r="273" spans="1:28" ht="15.75" customHeight="1">
      <c r="A273" s="1">
        <v>2456</v>
      </c>
      <c r="B273" s="1" t="s">
        <v>742</v>
      </c>
      <c r="C273" s="1" t="s">
        <v>41</v>
      </c>
      <c r="D273" s="6">
        <v>7.0000000000000007E-2</v>
      </c>
      <c r="E273" s="4">
        <v>179.99</v>
      </c>
      <c r="F273" s="4">
        <v>19.989999999999998</v>
      </c>
      <c r="G273" s="1" t="s">
        <v>42</v>
      </c>
      <c r="H273" s="1" t="s">
        <v>80</v>
      </c>
      <c r="I273" s="1" t="s">
        <v>44</v>
      </c>
      <c r="J273" s="1" t="s">
        <v>45</v>
      </c>
      <c r="K273" s="1" t="s">
        <v>82</v>
      </c>
      <c r="L273" s="1" t="s">
        <v>743</v>
      </c>
      <c r="M273" s="3">
        <v>0.48</v>
      </c>
      <c r="N273" s="1" t="s">
        <v>34</v>
      </c>
      <c r="O273" s="1" t="s">
        <v>35</v>
      </c>
      <c r="P273" s="1" t="s">
        <v>174</v>
      </c>
      <c r="Q273" s="1" t="s">
        <v>744</v>
      </c>
      <c r="R273" s="1">
        <v>36608</v>
      </c>
      <c r="S273" s="1" t="str">
        <f t="shared" si="8"/>
        <v>January</v>
      </c>
      <c r="T273" s="9" t="s">
        <v>670</v>
      </c>
      <c r="U273" s="9" t="str">
        <f t="shared" si="9"/>
        <v>January</v>
      </c>
      <c r="V273" s="5" t="s">
        <v>682</v>
      </c>
      <c r="W273" s="2">
        <v>733.28219999999999</v>
      </c>
      <c r="X273" s="1">
        <v>7</v>
      </c>
      <c r="Y273" s="2">
        <v>1188.6300000000001</v>
      </c>
      <c r="Z273" s="1">
        <v>89218</v>
      </c>
      <c r="AA273" s="2">
        <f>DataSheet!$E273-DataSheet!$D273</f>
        <v>179.92000000000002</v>
      </c>
      <c r="AB273" s="1" t="str" cm="1">
        <f t="array" ref="AB273">_xlfn.IFS(DataSheet!$O273="Central","Chris",DataSheet!$O273="East","Erin",DataSheet!$O273="South","Sam",DataSheet!$O273="West","William")</f>
        <v>Sam</v>
      </c>
    </row>
    <row r="274" spans="1:28" ht="15.75" customHeight="1">
      <c r="A274" s="1">
        <v>2456</v>
      </c>
      <c r="B274" s="1" t="s">
        <v>742</v>
      </c>
      <c r="C274" s="1" t="s">
        <v>41</v>
      </c>
      <c r="D274" s="6">
        <v>0.02</v>
      </c>
      <c r="E274" s="4">
        <v>92.23</v>
      </c>
      <c r="F274" s="4">
        <v>39.61</v>
      </c>
      <c r="G274" s="1" t="s">
        <v>96</v>
      </c>
      <c r="H274" s="1" t="s">
        <v>80</v>
      </c>
      <c r="I274" s="1" t="s">
        <v>30</v>
      </c>
      <c r="J274" s="1" t="s">
        <v>136</v>
      </c>
      <c r="K274" s="1" t="s">
        <v>154</v>
      </c>
      <c r="L274" s="1" t="s">
        <v>745</v>
      </c>
      <c r="M274" s="3">
        <v>0.67</v>
      </c>
      <c r="N274" s="1" t="s">
        <v>34</v>
      </c>
      <c r="O274" s="1" t="s">
        <v>35</v>
      </c>
      <c r="P274" s="1" t="s">
        <v>174</v>
      </c>
      <c r="Q274" s="1" t="s">
        <v>744</v>
      </c>
      <c r="R274" s="1">
        <v>36608</v>
      </c>
      <c r="S274" s="1" t="str">
        <f t="shared" si="8"/>
        <v>January</v>
      </c>
      <c r="T274" s="8" t="s">
        <v>670</v>
      </c>
      <c r="U274" s="8" t="str">
        <f t="shared" si="9"/>
        <v>January</v>
      </c>
      <c r="V274" s="5" t="s">
        <v>682</v>
      </c>
      <c r="W274" s="2">
        <v>-905.99040000000002</v>
      </c>
      <c r="X274" s="1">
        <v>11</v>
      </c>
      <c r="Y274" s="2">
        <v>1009.93</v>
      </c>
      <c r="Z274" s="1">
        <v>89218</v>
      </c>
      <c r="AA274" s="2">
        <f>DataSheet!$E274-DataSheet!$D274</f>
        <v>92.210000000000008</v>
      </c>
      <c r="AB274" s="1" t="str" cm="1">
        <f t="array" ref="AB274">_xlfn.IFS(DataSheet!$O274="Central","Chris",DataSheet!$O274="East","Erin",DataSheet!$O274="South","Sam",DataSheet!$O274="West","William")</f>
        <v>Sam</v>
      </c>
    </row>
    <row r="275" spans="1:28" ht="15.75" customHeight="1">
      <c r="A275" s="1">
        <v>2457</v>
      </c>
      <c r="B275" s="1" t="s">
        <v>746</v>
      </c>
      <c r="C275" s="1" t="s">
        <v>41</v>
      </c>
      <c r="D275" s="6">
        <v>0.02</v>
      </c>
      <c r="E275" s="4">
        <v>15.22</v>
      </c>
      <c r="F275" s="4">
        <v>9.73</v>
      </c>
      <c r="G275" s="1" t="s">
        <v>42</v>
      </c>
      <c r="H275" s="1" t="s">
        <v>80</v>
      </c>
      <c r="I275" s="1" t="s">
        <v>53</v>
      </c>
      <c r="J275" s="1" t="s">
        <v>81</v>
      </c>
      <c r="K275" s="1" t="s">
        <v>82</v>
      </c>
      <c r="L275" s="1" t="s">
        <v>747</v>
      </c>
      <c r="M275" s="3">
        <v>0.36</v>
      </c>
      <c r="N275" s="1" t="s">
        <v>34</v>
      </c>
      <c r="O275" s="1" t="s">
        <v>57</v>
      </c>
      <c r="P275" s="1" t="s">
        <v>93</v>
      </c>
      <c r="Q275" s="1" t="s">
        <v>748</v>
      </c>
      <c r="R275" s="1">
        <v>55014</v>
      </c>
      <c r="S275" s="1" t="str">
        <f t="shared" si="8"/>
        <v>January</v>
      </c>
      <c r="T275" s="9" t="s">
        <v>670</v>
      </c>
      <c r="U275" s="9" t="str">
        <f t="shared" si="9"/>
        <v>January</v>
      </c>
      <c r="V275" s="5" t="s">
        <v>670</v>
      </c>
      <c r="W275" s="2">
        <v>-21.63242</v>
      </c>
      <c r="X275" s="1">
        <v>9</v>
      </c>
      <c r="Y275" s="2">
        <v>140.69999999999999</v>
      </c>
      <c r="Z275" s="1">
        <v>89218</v>
      </c>
      <c r="AA275" s="2">
        <f>DataSheet!$E275-DataSheet!$D275</f>
        <v>15.200000000000001</v>
      </c>
      <c r="AB275" s="1" t="str" cm="1">
        <f t="array" ref="AB275">_xlfn.IFS(DataSheet!$O275="Central","Chris",DataSheet!$O275="East","Erin",DataSheet!$O275="South","Sam",DataSheet!$O275="West","William")</f>
        <v>Chris</v>
      </c>
    </row>
    <row r="276" spans="1:28" ht="15.75" customHeight="1">
      <c r="A276" s="1">
        <v>2209</v>
      </c>
      <c r="B276" s="1" t="s">
        <v>749</v>
      </c>
      <c r="C276" s="1" t="s">
        <v>52</v>
      </c>
      <c r="D276" s="6">
        <v>0.06</v>
      </c>
      <c r="E276" s="4">
        <v>6.98</v>
      </c>
      <c r="F276" s="4">
        <v>1.6</v>
      </c>
      <c r="G276" s="1" t="s">
        <v>42</v>
      </c>
      <c r="H276" s="1" t="s">
        <v>80</v>
      </c>
      <c r="I276" s="1" t="s">
        <v>53</v>
      </c>
      <c r="J276" s="1" t="s">
        <v>97</v>
      </c>
      <c r="K276" s="1" t="s">
        <v>55</v>
      </c>
      <c r="L276" s="1" t="s">
        <v>750</v>
      </c>
      <c r="M276" s="3">
        <v>0.38</v>
      </c>
      <c r="N276" s="1" t="s">
        <v>34</v>
      </c>
      <c r="O276" s="1" t="s">
        <v>35</v>
      </c>
      <c r="P276" s="1" t="s">
        <v>84</v>
      </c>
      <c r="Q276" s="1" t="s">
        <v>481</v>
      </c>
      <c r="R276" s="1">
        <v>30337</v>
      </c>
      <c r="S276" s="1" t="str">
        <f t="shared" si="8"/>
        <v>January</v>
      </c>
      <c r="T276" s="8" t="s">
        <v>670</v>
      </c>
      <c r="U276" s="8" t="str">
        <f t="shared" si="9"/>
        <v>January</v>
      </c>
      <c r="V276" s="5" t="s">
        <v>751</v>
      </c>
      <c r="W276" s="2">
        <v>-98.055999999999997</v>
      </c>
      <c r="X276" s="1">
        <v>12</v>
      </c>
      <c r="Y276" s="2">
        <v>83.93</v>
      </c>
      <c r="Z276" s="1">
        <v>88030</v>
      </c>
      <c r="AA276" s="2">
        <f>DataSheet!$E276-DataSheet!$D276</f>
        <v>6.9200000000000008</v>
      </c>
      <c r="AB276" s="1" t="str" cm="1">
        <f t="array" ref="AB276">_xlfn.IFS(DataSheet!$O276="Central","Chris",DataSheet!$O276="East","Erin",DataSheet!$O276="South","Sam",DataSheet!$O276="West","William")</f>
        <v>Sam</v>
      </c>
    </row>
    <row r="277" spans="1:28" ht="15.75" customHeight="1">
      <c r="A277" s="1">
        <v>2896</v>
      </c>
      <c r="B277" s="1" t="s">
        <v>752</v>
      </c>
      <c r="C277" s="1" t="s">
        <v>52</v>
      </c>
      <c r="D277" s="6">
        <v>0.02</v>
      </c>
      <c r="E277" s="4">
        <v>880.98</v>
      </c>
      <c r="F277" s="4">
        <v>44.55</v>
      </c>
      <c r="G277" s="1" t="s">
        <v>28</v>
      </c>
      <c r="H277" s="1" t="s">
        <v>80</v>
      </c>
      <c r="I277" s="1" t="s">
        <v>30</v>
      </c>
      <c r="J277" s="1" t="s">
        <v>127</v>
      </c>
      <c r="K277" s="1" t="s">
        <v>32</v>
      </c>
      <c r="L277" s="1" t="s">
        <v>252</v>
      </c>
      <c r="M277" s="3">
        <v>0.62</v>
      </c>
      <c r="N277" s="1" t="s">
        <v>34</v>
      </c>
      <c r="O277" s="1" t="s">
        <v>57</v>
      </c>
      <c r="P277" s="1" t="s">
        <v>93</v>
      </c>
      <c r="Q277" s="1" t="s">
        <v>753</v>
      </c>
      <c r="R277" s="1">
        <v>56001</v>
      </c>
      <c r="S277" s="1" t="str">
        <f t="shared" si="8"/>
        <v>January</v>
      </c>
      <c r="T277" s="9" t="s">
        <v>670</v>
      </c>
      <c r="U277" s="9" t="str">
        <f t="shared" si="9"/>
        <v>January</v>
      </c>
      <c r="V277" s="5" t="s">
        <v>696</v>
      </c>
      <c r="W277" s="2">
        <v>4861.0637999999999</v>
      </c>
      <c r="X277" s="1">
        <v>8</v>
      </c>
      <c r="Y277" s="2">
        <v>7045.02</v>
      </c>
      <c r="Z277" s="1">
        <v>86925</v>
      </c>
      <c r="AA277" s="2">
        <f>DataSheet!$E277-DataSheet!$D277</f>
        <v>880.96</v>
      </c>
      <c r="AB277" s="1" t="str" cm="1">
        <f t="array" ref="AB277">_xlfn.IFS(DataSheet!$O277="Central","Chris",DataSheet!$O277="East","Erin",DataSheet!$O277="South","Sam",DataSheet!$O277="West","William")</f>
        <v>Chris</v>
      </c>
    </row>
    <row r="278" spans="1:28" ht="15.75" customHeight="1">
      <c r="A278" s="1">
        <v>2422</v>
      </c>
      <c r="B278" s="1" t="s">
        <v>754</v>
      </c>
      <c r="C278" s="1" t="s">
        <v>126</v>
      </c>
      <c r="D278" s="6">
        <v>0.09</v>
      </c>
      <c r="E278" s="4">
        <v>3.89</v>
      </c>
      <c r="F278" s="4">
        <v>7.01</v>
      </c>
      <c r="G278" s="1" t="s">
        <v>96</v>
      </c>
      <c r="H278" s="1" t="s">
        <v>80</v>
      </c>
      <c r="I278" s="1" t="s">
        <v>53</v>
      </c>
      <c r="J278" s="1" t="s">
        <v>81</v>
      </c>
      <c r="K278" s="1" t="s">
        <v>82</v>
      </c>
      <c r="L278" s="1" t="s">
        <v>755</v>
      </c>
      <c r="M278" s="3">
        <v>0.37</v>
      </c>
      <c r="N278" s="1" t="s">
        <v>34</v>
      </c>
      <c r="O278" s="1" t="s">
        <v>57</v>
      </c>
      <c r="P278" s="1" t="s">
        <v>199</v>
      </c>
      <c r="Q278" s="1" t="s">
        <v>756</v>
      </c>
      <c r="R278" s="1">
        <v>77340</v>
      </c>
      <c r="S278" s="1" t="str">
        <f t="shared" si="8"/>
        <v>January</v>
      </c>
      <c r="T278" s="8" t="s">
        <v>670</v>
      </c>
      <c r="U278" s="8" t="str">
        <f t="shared" si="9"/>
        <v>January</v>
      </c>
      <c r="V278" s="5" t="s">
        <v>736</v>
      </c>
      <c r="W278" s="2">
        <v>-154.30699999999999</v>
      </c>
      <c r="X278" s="1">
        <v>10</v>
      </c>
      <c r="Y278" s="2">
        <v>42.56</v>
      </c>
      <c r="Z278" s="1">
        <v>89055</v>
      </c>
      <c r="AA278" s="2">
        <f>DataSheet!$E278-DataSheet!$D278</f>
        <v>3.8000000000000003</v>
      </c>
      <c r="AB278" s="1" t="str" cm="1">
        <f t="array" ref="AB278">_xlfn.IFS(DataSheet!$O278="Central","Chris",DataSheet!$O278="East","Erin",DataSheet!$O278="South","Sam",DataSheet!$O278="West","William")</f>
        <v>Chris</v>
      </c>
    </row>
    <row r="279" spans="1:28" ht="15.75" customHeight="1">
      <c r="A279" s="1">
        <v>2873</v>
      </c>
      <c r="B279" s="1" t="s">
        <v>757</v>
      </c>
      <c r="C279" s="1" t="s">
        <v>126</v>
      </c>
      <c r="D279" s="6">
        <v>7.0000000000000007E-2</v>
      </c>
      <c r="E279" s="4">
        <v>2.89</v>
      </c>
      <c r="F279" s="4">
        <v>0.5</v>
      </c>
      <c r="G279" s="1" t="s">
        <v>42</v>
      </c>
      <c r="H279" s="1" t="s">
        <v>29</v>
      </c>
      <c r="I279" s="1" t="s">
        <v>53</v>
      </c>
      <c r="J279" s="1" t="s">
        <v>162</v>
      </c>
      <c r="K279" s="1" t="s">
        <v>82</v>
      </c>
      <c r="L279" s="1" t="s">
        <v>758</v>
      </c>
      <c r="M279" s="3">
        <v>0.38</v>
      </c>
      <c r="N279" s="1" t="s">
        <v>34</v>
      </c>
      <c r="O279" s="1" t="s">
        <v>35</v>
      </c>
      <c r="P279" s="1" t="s">
        <v>133</v>
      </c>
      <c r="Q279" s="1" t="s">
        <v>759</v>
      </c>
      <c r="R279" s="1">
        <v>33012</v>
      </c>
      <c r="S279" s="1" t="str">
        <f t="shared" si="8"/>
        <v>January</v>
      </c>
      <c r="T279" s="9" t="s">
        <v>670</v>
      </c>
      <c r="U279" s="9" t="str">
        <f t="shared" si="9"/>
        <v>January</v>
      </c>
      <c r="V279" s="5" t="s">
        <v>736</v>
      </c>
      <c r="W279" s="2">
        <v>441.59399999999999</v>
      </c>
      <c r="X279" s="1">
        <v>12</v>
      </c>
      <c r="Y279" s="2">
        <v>33.020000000000003</v>
      </c>
      <c r="Z279" s="1">
        <v>89872</v>
      </c>
      <c r="AA279" s="2">
        <f>DataSheet!$E279-DataSheet!$D279</f>
        <v>2.8200000000000003</v>
      </c>
      <c r="AB279" s="1" t="str" cm="1">
        <f t="array" ref="AB279">_xlfn.IFS(DataSheet!$O279="Central","Chris",DataSheet!$O279="East","Erin",DataSheet!$O279="South","Sam",DataSheet!$O279="West","William")</f>
        <v>Sam</v>
      </c>
    </row>
    <row r="280" spans="1:28" ht="15.75" customHeight="1">
      <c r="A280" s="1">
        <v>2873</v>
      </c>
      <c r="B280" s="1" t="s">
        <v>757</v>
      </c>
      <c r="C280" s="1" t="s">
        <v>126</v>
      </c>
      <c r="D280" s="6">
        <v>0</v>
      </c>
      <c r="E280" s="4">
        <v>217.85</v>
      </c>
      <c r="F280" s="4">
        <v>29.1</v>
      </c>
      <c r="G280" s="1" t="s">
        <v>28</v>
      </c>
      <c r="H280" s="1" t="s">
        <v>29</v>
      </c>
      <c r="I280" s="1" t="s">
        <v>30</v>
      </c>
      <c r="J280" s="1" t="s">
        <v>31</v>
      </c>
      <c r="K280" s="1" t="s">
        <v>32</v>
      </c>
      <c r="L280" s="1" t="s">
        <v>760</v>
      </c>
      <c r="M280" s="3">
        <v>0.68</v>
      </c>
      <c r="N280" s="1" t="s">
        <v>34</v>
      </c>
      <c r="O280" s="1" t="s">
        <v>35</v>
      </c>
      <c r="P280" s="1" t="s">
        <v>133</v>
      </c>
      <c r="Q280" s="1" t="s">
        <v>759</v>
      </c>
      <c r="R280" s="1">
        <v>33012</v>
      </c>
      <c r="S280" s="1" t="str">
        <f t="shared" si="8"/>
        <v>January</v>
      </c>
      <c r="T280" s="8" t="s">
        <v>670</v>
      </c>
      <c r="U280" s="8" t="str">
        <f t="shared" si="9"/>
        <v>January</v>
      </c>
      <c r="V280" s="5" t="s">
        <v>682</v>
      </c>
      <c r="W280" s="2">
        <v>394.17</v>
      </c>
      <c r="X280" s="1">
        <v>10</v>
      </c>
      <c r="Y280" s="2">
        <v>2273.1</v>
      </c>
      <c r="Z280" s="1">
        <v>89872</v>
      </c>
      <c r="AA280" s="2">
        <f>DataSheet!$E280-DataSheet!$D280</f>
        <v>217.85</v>
      </c>
      <c r="AB280" s="1" t="str" cm="1">
        <f t="array" ref="AB280">_xlfn.IFS(DataSheet!$O280="Central","Chris",DataSheet!$O280="East","Erin",DataSheet!$O280="South","Sam",DataSheet!$O280="West","William")</f>
        <v>Sam</v>
      </c>
    </row>
    <row r="281" spans="1:28" ht="15.75" customHeight="1">
      <c r="A281" s="1">
        <v>3350</v>
      </c>
      <c r="B281" s="1" t="s">
        <v>761</v>
      </c>
      <c r="C281" s="1" t="s">
        <v>126</v>
      </c>
      <c r="D281" s="6">
        <v>0.01</v>
      </c>
      <c r="E281" s="4">
        <v>73.98</v>
      </c>
      <c r="F281" s="4">
        <v>12.14</v>
      </c>
      <c r="G281" s="1" t="s">
        <v>42</v>
      </c>
      <c r="H281" s="1" t="s">
        <v>29</v>
      </c>
      <c r="I281" s="1" t="s">
        <v>44</v>
      </c>
      <c r="J281" s="1" t="s">
        <v>45</v>
      </c>
      <c r="K281" s="1" t="s">
        <v>82</v>
      </c>
      <c r="L281" s="1" t="s">
        <v>762</v>
      </c>
      <c r="M281" s="3">
        <v>0.67</v>
      </c>
      <c r="N281" s="1" t="s">
        <v>34</v>
      </c>
      <c r="O281" s="1" t="s">
        <v>65</v>
      </c>
      <c r="P281" s="1" t="s">
        <v>73</v>
      </c>
      <c r="Q281" s="1" t="s">
        <v>763</v>
      </c>
      <c r="R281" s="1">
        <v>98444</v>
      </c>
      <c r="S281" s="1" t="str">
        <f t="shared" si="8"/>
        <v>January</v>
      </c>
      <c r="T281" s="9" t="s">
        <v>682</v>
      </c>
      <c r="U281" s="9" t="str">
        <f t="shared" si="9"/>
        <v>January</v>
      </c>
      <c r="V281" s="5" t="s">
        <v>700</v>
      </c>
      <c r="W281" s="2">
        <v>-29.0656</v>
      </c>
      <c r="X281" s="1">
        <v>5</v>
      </c>
      <c r="Y281" s="2">
        <v>384.22</v>
      </c>
      <c r="Z281" s="1">
        <v>91296</v>
      </c>
      <c r="AA281" s="2">
        <f>DataSheet!$E281-DataSheet!$D281</f>
        <v>73.97</v>
      </c>
      <c r="AB281" s="1" t="str" cm="1">
        <f t="array" ref="AB281">_xlfn.IFS(DataSheet!$O281="Central","Chris",DataSheet!$O281="East","Erin",DataSheet!$O281="South","Sam",DataSheet!$O281="West","William")</f>
        <v>William</v>
      </c>
    </row>
    <row r="282" spans="1:28" ht="15.75" customHeight="1">
      <c r="A282" s="1">
        <v>1692</v>
      </c>
      <c r="B282" s="1" t="s">
        <v>764</v>
      </c>
      <c r="C282" s="1" t="s">
        <v>79</v>
      </c>
      <c r="D282" s="6">
        <v>0</v>
      </c>
      <c r="E282" s="4">
        <v>6.84</v>
      </c>
      <c r="F282" s="4">
        <v>8.3699999999999992</v>
      </c>
      <c r="G282" s="1" t="s">
        <v>42</v>
      </c>
      <c r="H282" s="1" t="s">
        <v>43</v>
      </c>
      <c r="I282" s="1" t="s">
        <v>53</v>
      </c>
      <c r="J282" s="1" t="s">
        <v>591</v>
      </c>
      <c r="K282" s="1" t="s">
        <v>46</v>
      </c>
      <c r="L282" s="1" t="s">
        <v>765</v>
      </c>
      <c r="M282" s="3">
        <v>0.57999999999999996</v>
      </c>
      <c r="N282" s="1" t="s">
        <v>34</v>
      </c>
      <c r="O282" s="1" t="s">
        <v>57</v>
      </c>
      <c r="P282" s="1" t="s">
        <v>559</v>
      </c>
      <c r="Q282" s="1" t="s">
        <v>766</v>
      </c>
      <c r="R282" s="1">
        <v>67114</v>
      </c>
      <c r="S282" s="1" t="str">
        <f t="shared" si="8"/>
        <v>January</v>
      </c>
      <c r="T282" s="8" t="s">
        <v>682</v>
      </c>
      <c r="U282" s="8" t="str">
        <f t="shared" si="9"/>
        <v>January</v>
      </c>
      <c r="V282" s="5" t="s">
        <v>736</v>
      </c>
      <c r="W282" s="2">
        <v>-123.1816</v>
      </c>
      <c r="X282" s="1">
        <v>5</v>
      </c>
      <c r="Y282" s="2">
        <v>37.89</v>
      </c>
      <c r="Z282" s="1">
        <v>90189</v>
      </c>
      <c r="AA282" s="2">
        <f>DataSheet!$E282-DataSheet!$D282</f>
        <v>6.84</v>
      </c>
      <c r="AB282" s="1" t="str" cm="1">
        <f t="array" ref="AB282">_xlfn.IFS(DataSheet!$O282="Central","Chris",DataSheet!$O282="East","Erin",DataSheet!$O282="South","Sam",DataSheet!$O282="West","William")</f>
        <v>Chris</v>
      </c>
    </row>
    <row r="283" spans="1:28" ht="15.75" customHeight="1">
      <c r="A283" s="1">
        <v>1693</v>
      </c>
      <c r="B283" s="1" t="s">
        <v>767</v>
      </c>
      <c r="C283" s="1" t="s">
        <v>79</v>
      </c>
      <c r="D283" s="6">
        <v>7.0000000000000007E-2</v>
      </c>
      <c r="E283" s="4">
        <v>30.98</v>
      </c>
      <c r="F283" s="4">
        <v>5.76</v>
      </c>
      <c r="G283" s="1" t="s">
        <v>42</v>
      </c>
      <c r="H283" s="1" t="s">
        <v>43</v>
      </c>
      <c r="I283" s="1" t="s">
        <v>53</v>
      </c>
      <c r="J283" s="1" t="s">
        <v>97</v>
      </c>
      <c r="K283" s="1" t="s">
        <v>82</v>
      </c>
      <c r="L283" s="1" t="s">
        <v>768</v>
      </c>
      <c r="M283" s="3">
        <v>0.4</v>
      </c>
      <c r="N283" s="1" t="s">
        <v>34</v>
      </c>
      <c r="O283" s="1" t="s">
        <v>35</v>
      </c>
      <c r="P283" s="1" t="s">
        <v>256</v>
      </c>
      <c r="Q283" s="1" t="s">
        <v>769</v>
      </c>
      <c r="R283" s="1">
        <v>20190</v>
      </c>
      <c r="S283" s="1" t="str">
        <f t="shared" si="8"/>
        <v>January</v>
      </c>
      <c r="T283" s="9" t="s">
        <v>682</v>
      </c>
      <c r="U283" s="9" t="str">
        <f t="shared" si="9"/>
        <v>January</v>
      </c>
      <c r="V283" s="5" t="s">
        <v>700</v>
      </c>
      <c r="W283" s="2">
        <v>-28.797999999999998</v>
      </c>
      <c r="X283" s="1">
        <v>11</v>
      </c>
      <c r="Y283" s="2">
        <v>343.79</v>
      </c>
      <c r="Z283" s="1">
        <v>90189</v>
      </c>
      <c r="AA283" s="2">
        <f>DataSheet!$E283-DataSheet!$D283</f>
        <v>30.91</v>
      </c>
      <c r="AB283" s="1" t="str" cm="1">
        <f t="array" ref="AB283">_xlfn.IFS(DataSheet!$O283="Central","Chris",DataSheet!$O283="East","Erin",DataSheet!$O283="South","Sam",DataSheet!$O283="West","William")</f>
        <v>Sam</v>
      </c>
    </row>
    <row r="284" spans="1:28" ht="15.75" customHeight="1">
      <c r="A284" s="1">
        <v>604</v>
      </c>
      <c r="B284" s="1" t="s">
        <v>770</v>
      </c>
      <c r="C284" s="1" t="s">
        <v>27</v>
      </c>
      <c r="D284" s="6">
        <v>0.03</v>
      </c>
      <c r="E284" s="4">
        <v>1.88</v>
      </c>
      <c r="F284" s="4">
        <v>1.49</v>
      </c>
      <c r="G284" s="1" t="s">
        <v>42</v>
      </c>
      <c r="H284" s="1" t="s">
        <v>80</v>
      </c>
      <c r="I284" s="1" t="s">
        <v>53</v>
      </c>
      <c r="J284" s="1" t="s">
        <v>81</v>
      </c>
      <c r="K284" s="1" t="s">
        <v>82</v>
      </c>
      <c r="L284" s="1" t="s">
        <v>636</v>
      </c>
      <c r="M284" s="3">
        <v>0.37</v>
      </c>
      <c r="N284" s="1" t="s">
        <v>34</v>
      </c>
      <c r="O284" s="1" t="s">
        <v>65</v>
      </c>
      <c r="P284" s="1" t="s">
        <v>99</v>
      </c>
      <c r="Q284" s="1" t="s">
        <v>109</v>
      </c>
      <c r="R284" s="1">
        <v>90045</v>
      </c>
      <c r="S284" s="1" t="str">
        <f t="shared" si="8"/>
        <v>January</v>
      </c>
      <c r="T284" s="8" t="s">
        <v>736</v>
      </c>
      <c r="U284" s="8" t="str">
        <f t="shared" si="9"/>
        <v>January</v>
      </c>
      <c r="V284" s="5" t="s">
        <v>700</v>
      </c>
      <c r="W284" s="2">
        <v>-15.099500000000001</v>
      </c>
      <c r="X284" s="1">
        <v>52</v>
      </c>
      <c r="Y284" s="2">
        <v>102.32</v>
      </c>
      <c r="Z284" s="1">
        <v>34882</v>
      </c>
      <c r="AA284" s="2">
        <f>DataSheet!$E284-DataSheet!$D284</f>
        <v>1.8499999999999999</v>
      </c>
      <c r="AB284" s="1" t="str" cm="1">
        <f t="array" ref="AB284">_xlfn.IFS(DataSheet!$O284="Central","Chris",DataSheet!$O284="East","Erin",DataSheet!$O284="South","Sam",DataSheet!$O284="West","William")</f>
        <v>William</v>
      </c>
    </row>
    <row r="285" spans="1:28" ht="15.75" customHeight="1">
      <c r="A285" s="1">
        <v>830</v>
      </c>
      <c r="B285" s="1" t="s">
        <v>771</v>
      </c>
      <c r="C285" s="1" t="s">
        <v>41</v>
      </c>
      <c r="D285" s="6">
        <v>0.01</v>
      </c>
      <c r="E285" s="4">
        <v>14.42</v>
      </c>
      <c r="F285" s="4">
        <v>6.75</v>
      </c>
      <c r="G285" s="1" t="s">
        <v>42</v>
      </c>
      <c r="H285" s="1" t="s">
        <v>103</v>
      </c>
      <c r="I285" s="1" t="s">
        <v>53</v>
      </c>
      <c r="J285" s="1" t="s">
        <v>104</v>
      </c>
      <c r="K285" s="1" t="s">
        <v>154</v>
      </c>
      <c r="L285" s="1" t="s">
        <v>428</v>
      </c>
      <c r="M285" s="3">
        <v>0.52</v>
      </c>
      <c r="N285" s="1" t="s">
        <v>34</v>
      </c>
      <c r="O285" s="1" t="s">
        <v>65</v>
      </c>
      <c r="P285" s="1" t="s">
        <v>66</v>
      </c>
      <c r="Q285" s="1" t="s">
        <v>772</v>
      </c>
      <c r="R285" s="1">
        <v>80033</v>
      </c>
      <c r="S285" s="1" t="str">
        <f t="shared" si="8"/>
        <v>January</v>
      </c>
      <c r="T285" s="9" t="s">
        <v>736</v>
      </c>
      <c r="U285" s="9" t="str">
        <f t="shared" si="9"/>
        <v>January</v>
      </c>
      <c r="V285" s="5" t="s">
        <v>736</v>
      </c>
      <c r="W285" s="2">
        <v>-13.826000000000001</v>
      </c>
      <c r="X285" s="1">
        <v>6</v>
      </c>
      <c r="Y285" s="2">
        <v>89.91</v>
      </c>
      <c r="Z285" s="1">
        <v>90270</v>
      </c>
      <c r="AA285" s="2">
        <f>DataSheet!$E285-DataSheet!$D285</f>
        <v>14.41</v>
      </c>
      <c r="AB285" s="1" t="str" cm="1">
        <f t="array" ref="AB285">_xlfn.IFS(DataSheet!$O285="Central","Chris",DataSheet!$O285="East","Erin",DataSheet!$O285="South","Sam",DataSheet!$O285="West","William")</f>
        <v>William</v>
      </c>
    </row>
    <row r="286" spans="1:28" ht="15.75" customHeight="1">
      <c r="A286" s="1">
        <v>997</v>
      </c>
      <c r="B286" s="1" t="s">
        <v>773</v>
      </c>
      <c r="C286" s="1" t="s">
        <v>52</v>
      </c>
      <c r="D286" s="6">
        <v>0.08</v>
      </c>
      <c r="E286" s="4">
        <v>67.84</v>
      </c>
      <c r="F286" s="4">
        <v>0.99</v>
      </c>
      <c r="G286" s="1" t="s">
        <v>42</v>
      </c>
      <c r="H286" s="1" t="s">
        <v>29</v>
      </c>
      <c r="I286" s="1" t="s">
        <v>53</v>
      </c>
      <c r="J286" s="1" t="s">
        <v>104</v>
      </c>
      <c r="K286" s="1" t="s">
        <v>82</v>
      </c>
      <c r="L286" s="1" t="s">
        <v>774</v>
      </c>
      <c r="M286" s="3">
        <v>0.57999999999999996</v>
      </c>
      <c r="N286" s="1" t="s">
        <v>34</v>
      </c>
      <c r="O286" s="1" t="s">
        <v>121</v>
      </c>
      <c r="P286" s="1" t="s">
        <v>415</v>
      </c>
      <c r="Q286" s="1" t="s">
        <v>416</v>
      </c>
      <c r="R286" s="1">
        <v>7002</v>
      </c>
      <c r="S286" s="1" t="str">
        <f t="shared" si="8"/>
        <v>January</v>
      </c>
      <c r="T286" s="8" t="s">
        <v>736</v>
      </c>
      <c r="U286" s="8" t="str">
        <f t="shared" si="9"/>
        <v>January</v>
      </c>
      <c r="V286" s="5" t="s">
        <v>751</v>
      </c>
      <c r="W286" s="2">
        <v>-23.634399999999999</v>
      </c>
      <c r="X286" s="1">
        <v>1</v>
      </c>
      <c r="Y286" s="2">
        <v>63.66</v>
      </c>
      <c r="Z286" s="1">
        <v>89431</v>
      </c>
      <c r="AA286" s="2">
        <f>DataSheet!$E286-DataSheet!$D286</f>
        <v>67.760000000000005</v>
      </c>
      <c r="AB286" s="1" t="str" cm="1">
        <f t="array" ref="AB286">_xlfn.IFS(DataSheet!$O286="Central","Chris",DataSheet!$O286="East","Erin",DataSheet!$O286="South","Sam",DataSheet!$O286="West","William")</f>
        <v>Erin</v>
      </c>
    </row>
    <row r="287" spans="1:28" ht="15.75" customHeight="1">
      <c r="A287" s="1">
        <v>1281</v>
      </c>
      <c r="B287" s="1" t="s">
        <v>775</v>
      </c>
      <c r="C287" s="1" t="s">
        <v>52</v>
      </c>
      <c r="D287" s="6">
        <v>0.03</v>
      </c>
      <c r="E287" s="4">
        <v>199.99</v>
      </c>
      <c r="F287" s="4">
        <v>24.49</v>
      </c>
      <c r="G287" s="1" t="s">
        <v>96</v>
      </c>
      <c r="H287" s="1" t="s">
        <v>29</v>
      </c>
      <c r="I287" s="1" t="s">
        <v>44</v>
      </c>
      <c r="J287" s="1" t="s">
        <v>70</v>
      </c>
      <c r="K287" s="1" t="s">
        <v>71</v>
      </c>
      <c r="L287" s="1" t="s">
        <v>776</v>
      </c>
      <c r="M287" s="3">
        <v>0.46</v>
      </c>
      <c r="N287" s="1" t="s">
        <v>34</v>
      </c>
      <c r="O287" s="1" t="s">
        <v>57</v>
      </c>
      <c r="P287" s="1" t="s">
        <v>58</v>
      </c>
      <c r="Q287" s="1" t="s">
        <v>777</v>
      </c>
      <c r="R287" s="1">
        <v>47591</v>
      </c>
      <c r="S287" s="1" t="str">
        <f t="shared" si="8"/>
        <v>January</v>
      </c>
      <c r="T287" s="9" t="s">
        <v>736</v>
      </c>
      <c r="U287" s="9" t="str">
        <f t="shared" si="9"/>
        <v>January</v>
      </c>
      <c r="V287" s="5" t="s">
        <v>696</v>
      </c>
      <c r="W287" s="2">
        <v>727.73609999999996</v>
      </c>
      <c r="X287" s="1">
        <v>5</v>
      </c>
      <c r="Y287" s="2">
        <v>1054.69</v>
      </c>
      <c r="Z287" s="1">
        <v>89112</v>
      </c>
      <c r="AA287" s="2">
        <f>DataSheet!$E287-DataSheet!$D287</f>
        <v>199.96</v>
      </c>
      <c r="AB287" s="1" t="str" cm="1">
        <f t="array" ref="AB287">_xlfn.IFS(DataSheet!$O287="Central","Chris",DataSheet!$O287="East","Erin",DataSheet!$O287="South","Sam",DataSheet!$O287="West","William")</f>
        <v>Chris</v>
      </c>
    </row>
    <row r="288" spans="1:28" ht="15.75" customHeight="1">
      <c r="A288" s="1">
        <v>1282</v>
      </c>
      <c r="B288" s="1" t="s">
        <v>778</v>
      </c>
      <c r="C288" s="1" t="s">
        <v>52</v>
      </c>
      <c r="D288" s="6">
        <v>0.03</v>
      </c>
      <c r="E288" s="4">
        <v>199.99</v>
      </c>
      <c r="F288" s="4">
        <v>24.49</v>
      </c>
      <c r="G288" s="1" t="s">
        <v>96</v>
      </c>
      <c r="H288" s="1" t="s">
        <v>29</v>
      </c>
      <c r="I288" s="1" t="s">
        <v>44</v>
      </c>
      <c r="J288" s="1" t="s">
        <v>70</v>
      </c>
      <c r="K288" s="1" t="s">
        <v>71</v>
      </c>
      <c r="L288" s="1" t="s">
        <v>776</v>
      </c>
      <c r="M288" s="3">
        <v>0.46</v>
      </c>
      <c r="N288" s="1" t="s">
        <v>34</v>
      </c>
      <c r="O288" s="1" t="s">
        <v>121</v>
      </c>
      <c r="P288" s="1" t="s">
        <v>337</v>
      </c>
      <c r="Q288" s="1" t="s">
        <v>338</v>
      </c>
      <c r="R288" s="1">
        <v>19134</v>
      </c>
      <c r="S288" s="1" t="str">
        <f t="shared" si="8"/>
        <v>January</v>
      </c>
      <c r="T288" s="8" t="s">
        <v>736</v>
      </c>
      <c r="U288" s="8" t="str">
        <f t="shared" si="9"/>
        <v>January</v>
      </c>
      <c r="V288" s="5" t="s">
        <v>696</v>
      </c>
      <c r="W288" s="2">
        <v>393.42</v>
      </c>
      <c r="X288" s="1">
        <v>21</v>
      </c>
      <c r="Y288" s="2">
        <v>4429.6899999999996</v>
      </c>
      <c r="Z288" s="1">
        <v>29319</v>
      </c>
      <c r="AA288" s="2">
        <f>DataSheet!$E288-DataSheet!$D288</f>
        <v>199.96</v>
      </c>
      <c r="AB288" s="1" t="str" cm="1">
        <f t="array" ref="AB288">_xlfn.IFS(DataSheet!$O288="Central","Chris",DataSheet!$O288="East","Erin",DataSheet!$O288="South","Sam",DataSheet!$O288="West","William")</f>
        <v>Erin</v>
      </c>
    </row>
    <row r="289" spans="1:28" ht="15.75" customHeight="1">
      <c r="A289" s="1">
        <v>1690</v>
      </c>
      <c r="B289" s="1" t="s">
        <v>779</v>
      </c>
      <c r="C289" s="1" t="s">
        <v>52</v>
      </c>
      <c r="D289" s="6">
        <v>0.05</v>
      </c>
      <c r="E289" s="4">
        <v>115.99</v>
      </c>
      <c r="F289" s="4">
        <v>5.26</v>
      </c>
      <c r="G289" s="1" t="s">
        <v>42</v>
      </c>
      <c r="H289" s="1" t="s">
        <v>103</v>
      </c>
      <c r="I289" s="1" t="s">
        <v>44</v>
      </c>
      <c r="J289" s="1" t="s">
        <v>145</v>
      </c>
      <c r="K289" s="1" t="s">
        <v>82</v>
      </c>
      <c r="L289" s="1" t="s">
        <v>780</v>
      </c>
      <c r="M289" s="3">
        <v>0.56999999999999995</v>
      </c>
      <c r="N289" s="1" t="s">
        <v>34</v>
      </c>
      <c r="O289" s="1" t="s">
        <v>121</v>
      </c>
      <c r="P289" s="1" t="s">
        <v>337</v>
      </c>
      <c r="Q289" s="1" t="s">
        <v>781</v>
      </c>
      <c r="R289" s="1">
        <v>17112</v>
      </c>
      <c r="S289" s="1" t="str">
        <f t="shared" si="8"/>
        <v>January</v>
      </c>
      <c r="T289" s="9" t="s">
        <v>736</v>
      </c>
      <c r="U289" s="9" t="str">
        <f t="shared" si="9"/>
        <v>January</v>
      </c>
      <c r="V289" s="5" t="s">
        <v>782</v>
      </c>
      <c r="W289" s="2">
        <v>616.53570000000002</v>
      </c>
      <c r="X289" s="1">
        <v>9</v>
      </c>
      <c r="Y289" s="2">
        <v>893.53</v>
      </c>
      <c r="Z289" s="1">
        <v>91076</v>
      </c>
      <c r="AA289" s="2">
        <f>DataSheet!$E289-DataSheet!$D289</f>
        <v>115.94</v>
      </c>
      <c r="AB289" s="1" t="str" cm="1">
        <f t="array" ref="AB289">_xlfn.IFS(DataSheet!$O289="Central","Chris",DataSheet!$O289="East","Erin",DataSheet!$O289="South","Sam",DataSheet!$O289="West","William")</f>
        <v>Erin</v>
      </c>
    </row>
    <row r="290" spans="1:28" ht="15.75" customHeight="1">
      <c r="A290" s="1">
        <v>2613</v>
      </c>
      <c r="B290" s="1" t="s">
        <v>783</v>
      </c>
      <c r="C290" s="1" t="s">
        <v>52</v>
      </c>
      <c r="D290" s="6">
        <v>0.02</v>
      </c>
      <c r="E290" s="4">
        <v>50.98</v>
      </c>
      <c r="F290" s="4">
        <v>13.66</v>
      </c>
      <c r="G290" s="1" t="s">
        <v>96</v>
      </c>
      <c r="H290" s="1" t="s">
        <v>103</v>
      </c>
      <c r="I290" s="1" t="s">
        <v>53</v>
      </c>
      <c r="J290" s="1" t="s">
        <v>104</v>
      </c>
      <c r="K290" s="1" t="s">
        <v>82</v>
      </c>
      <c r="L290" s="1" t="s">
        <v>784</v>
      </c>
      <c r="M290" s="3">
        <v>0.57999999999999996</v>
      </c>
      <c r="N290" s="1" t="s">
        <v>34</v>
      </c>
      <c r="O290" s="1" t="s">
        <v>121</v>
      </c>
      <c r="P290" s="1" t="s">
        <v>415</v>
      </c>
      <c r="Q290" s="1" t="s">
        <v>785</v>
      </c>
      <c r="R290" s="1">
        <v>8863</v>
      </c>
      <c r="S290" s="1" t="str">
        <f t="shared" si="8"/>
        <v>January</v>
      </c>
      <c r="T290" s="8" t="s">
        <v>736</v>
      </c>
      <c r="U290" s="8" t="str">
        <f t="shared" si="9"/>
        <v>January</v>
      </c>
      <c r="V290" s="5" t="s">
        <v>736</v>
      </c>
      <c r="W290" s="2">
        <v>-25.76</v>
      </c>
      <c r="X290" s="1">
        <v>1</v>
      </c>
      <c r="Y290" s="2">
        <v>68.45</v>
      </c>
      <c r="Z290" s="1">
        <v>86119</v>
      </c>
      <c r="AA290" s="2">
        <f>DataSheet!$E290-DataSheet!$D290</f>
        <v>50.959999999999994</v>
      </c>
      <c r="AB290" s="1" t="str" cm="1">
        <f t="array" ref="AB290">_xlfn.IFS(DataSheet!$O290="Central","Chris",DataSheet!$O290="East","Erin",DataSheet!$O290="South","Sam",DataSheet!$O290="West","William")</f>
        <v>Erin</v>
      </c>
    </row>
    <row r="291" spans="1:28" ht="15.75" customHeight="1">
      <c r="A291" s="1">
        <v>3089</v>
      </c>
      <c r="B291" s="1" t="s">
        <v>786</v>
      </c>
      <c r="C291" s="1" t="s">
        <v>52</v>
      </c>
      <c r="D291" s="6">
        <v>7.0000000000000007E-2</v>
      </c>
      <c r="E291" s="4">
        <v>49.43</v>
      </c>
      <c r="F291" s="4">
        <v>19.989999999999998</v>
      </c>
      <c r="G291" s="1" t="s">
        <v>42</v>
      </c>
      <c r="H291" s="1" t="s">
        <v>103</v>
      </c>
      <c r="I291" s="1" t="s">
        <v>53</v>
      </c>
      <c r="J291" s="1" t="s">
        <v>104</v>
      </c>
      <c r="K291" s="1" t="s">
        <v>82</v>
      </c>
      <c r="L291" s="1" t="s">
        <v>787</v>
      </c>
      <c r="M291" s="3">
        <v>0.56999999999999995</v>
      </c>
      <c r="N291" s="1" t="s">
        <v>34</v>
      </c>
      <c r="O291" s="1" t="s">
        <v>57</v>
      </c>
      <c r="P291" s="1" t="s">
        <v>559</v>
      </c>
      <c r="Q291" s="1" t="s">
        <v>788</v>
      </c>
      <c r="R291" s="1">
        <v>66209</v>
      </c>
      <c r="S291" s="1" t="str">
        <f t="shared" si="8"/>
        <v>January</v>
      </c>
      <c r="T291" s="9" t="s">
        <v>736</v>
      </c>
      <c r="U291" s="9" t="str">
        <f t="shared" si="9"/>
        <v>January</v>
      </c>
      <c r="V291" s="5" t="s">
        <v>751</v>
      </c>
      <c r="W291" s="2">
        <v>-122.77</v>
      </c>
      <c r="X291" s="1">
        <v>6</v>
      </c>
      <c r="Y291" s="2">
        <v>281.82</v>
      </c>
      <c r="Z291" s="1">
        <v>91219</v>
      </c>
      <c r="AA291" s="2">
        <f>DataSheet!$E291-DataSheet!$D291</f>
        <v>49.36</v>
      </c>
      <c r="AB291" s="1" t="str" cm="1">
        <f t="array" ref="AB291">_xlfn.IFS(DataSheet!$O291="Central","Chris",DataSheet!$O291="East","Erin",DataSheet!$O291="South","Sam",DataSheet!$O291="West","William")</f>
        <v>Chris</v>
      </c>
    </row>
    <row r="292" spans="1:28" ht="15.75" customHeight="1">
      <c r="A292" s="1">
        <v>2283</v>
      </c>
      <c r="B292" s="1" t="s">
        <v>789</v>
      </c>
      <c r="C292" s="1" t="s">
        <v>126</v>
      </c>
      <c r="D292" s="6">
        <v>0.01</v>
      </c>
      <c r="E292" s="4">
        <v>11.7</v>
      </c>
      <c r="F292" s="4">
        <v>6.96</v>
      </c>
      <c r="G292" s="1" t="s">
        <v>42</v>
      </c>
      <c r="H292" s="1" t="s">
        <v>80</v>
      </c>
      <c r="I292" s="1" t="s">
        <v>53</v>
      </c>
      <c r="J292" s="1" t="s">
        <v>104</v>
      </c>
      <c r="K292" s="1" t="s">
        <v>154</v>
      </c>
      <c r="L292" s="1" t="s">
        <v>790</v>
      </c>
      <c r="M292" s="3">
        <v>0.5</v>
      </c>
      <c r="N292" s="1" t="s">
        <v>34</v>
      </c>
      <c r="O292" s="1" t="s">
        <v>57</v>
      </c>
      <c r="P292" s="1" t="s">
        <v>375</v>
      </c>
      <c r="Q292" s="1" t="s">
        <v>791</v>
      </c>
      <c r="R292" s="1">
        <v>53132</v>
      </c>
      <c r="S292" s="1" t="str">
        <f t="shared" si="8"/>
        <v>January</v>
      </c>
      <c r="T292" s="8" t="s">
        <v>736</v>
      </c>
      <c r="U292" s="8" t="str">
        <f t="shared" si="9"/>
        <v>January</v>
      </c>
      <c r="V292" s="5" t="s">
        <v>696</v>
      </c>
      <c r="W292" s="2">
        <v>-28.954000000000001</v>
      </c>
      <c r="X292" s="1">
        <v>6</v>
      </c>
      <c r="Y292" s="2">
        <v>76.87</v>
      </c>
      <c r="Z292" s="1">
        <v>85947</v>
      </c>
      <c r="AA292" s="2">
        <f>DataSheet!$E292-DataSheet!$D292</f>
        <v>11.69</v>
      </c>
      <c r="AB292" s="1" t="str" cm="1">
        <f t="array" ref="AB292">_xlfn.IFS(DataSheet!$O292="Central","Chris",DataSheet!$O292="East","Erin",DataSheet!$O292="South","Sam",DataSheet!$O292="West","William")</f>
        <v>Chris</v>
      </c>
    </row>
    <row r="293" spans="1:28" ht="15.75" customHeight="1">
      <c r="A293" s="1">
        <v>275</v>
      </c>
      <c r="B293" s="1" t="s">
        <v>792</v>
      </c>
      <c r="C293" s="1" t="s">
        <v>79</v>
      </c>
      <c r="D293" s="6">
        <v>0.09</v>
      </c>
      <c r="E293" s="4">
        <v>15.28</v>
      </c>
      <c r="F293" s="4">
        <v>10.91</v>
      </c>
      <c r="G293" s="1" t="s">
        <v>42</v>
      </c>
      <c r="H293" s="1" t="s">
        <v>103</v>
      </c>
      <c r="I293" s="1" t="s">
        <v>53</v>
      </c>
      <c r="J293" s="1" t="s">
        <v>81</v>
      </c>
      <c r="K293" s="1" t="s">
        <v>82</v>
      </c>
      <c r="L293" s="1" t="s">
        <v>793</v>
      </c>
      <c r="M293" s="3">
        <v>0.36</v>
      </c>
      <c r="N293" s="1" t="s">
        <v>34</v>
      </c>
      <c r="O293" s="1" t="s">
        <v>121</v>
      </c>
      <c r="P293" s="1" t="s">
        <v>262</v>
      </c>
      <c r="Q293" s="1" t="s">
        <v>794</v>
      </c>
      <c r="R293" s="1">
        <v>6824</v>
      </c>
      <c r="S293" s="1" t="str">
        <f t="shared" si="8"/>
        <v>January</v>
      </c>
      <c r="T293" s="9" t="s">
        <v>736</v>
      </c>
      <c r="U293" s="9" t="str">
        <f t="shared" si="9"/>
        <v>January</v>
      </c>
      <c r="V293" s="5" t="s">
        <v>700</v>
      </c>
      <c r="W293" s="2">
        <v>-51.75</v>
      </c>
      <c r="X293" s="1">
        <v>4</v>
      </c>
      <c r="Y293" s="2">
        <v>61.52</v>
      </c>
      <c r="Z293" s="1">
        <v>89292</v>
      </c>
      <c r="AA293" s="2">
        <f>DataSheet!$E293-DataSheet!$D293</f>
        <v>15.19</v>
      </c>
      <c r="AB293" s="1" t="str" cm="1">
        <f t="array" ref="AB293">_xlfn.IFS(DataSheet!$O293="Central","Chris",DataSheet!$O293="East","Erin",DataSheet!$O293="South","Sam",DataSheet!$O293="West","William")</f>
        <v>Erin</v>
      </c>
    </row>
    <row r="294" spans="1:28" ht="15.75" customHeight="1">
      <c r="A294" s="1">
        <v>1653</v>
      </c>
      <c r="B294" s="1" t="s">
        <v>795</v>
      </c>
      <c r="C294" s="1" t="s">
        <v>79</v>
      </c>
      <c r="D294" s="6">
        <v>0</v>
      </c>
      <c r="E294" s="4">
        <v>101.41</v>
      </c>
      <c r="F294" s="4">
        <v>35</v>
      </c>
      <c r="G294" s="1" t="s">
        <v>96</v>
      </c>
      <c r="H294" s="1" t="s">
        <v>103</v>
      </c>
      <c r="I294" s="1" t="s">
        <v>53</v>
      </c>
      <c r="J294" s="1" t="s">
        <v>87</v>
      </c>
      <c r="K294" s="1" t="s">
        <v>71</v>
      </c>
      <c r="L294" s="1" t="s">
        <v>796</v>
      </c>
      <c r="M294" s="3">
        <v>0.82</v>
      </c>
      <c r="N294" s="1" t="s">
        <v>34</v>
      </c>
      <c r="O294" s="1" t="s">
        <v>65</v>
      </c>
      <c r="P294" s="1" t="s">
        <v>99</v>
      </c>
      <c r="Q294" s="1" t="s">
        <v>797</v>
      </c>
      <c r="R294" s="1">
        <v>91360</v>
      </c>
      <c r="S294" s="1" t="str">
        <f t="shared" si="8"/>
        <v>January</v>
      </c>
      <c r="T294" s="8" t="s">
        <v>736</v>
      </c>
      <c r="U294" s="8" t="str">
        <f t="shared" si="9"/>
        <v>January</v>
      </c>
      <c r="V294" s="5" t="s">
        <v>700</v>
      </c>
      <c r="W294" s="2">
        <v>-457.73</v>
      </c>
      <c r="X294" s="1">
        <v>10</v>
      </c>
      <c r="Y294" s="2">
        <v>1104.32</v>
      </c>
      <c r="Z294" s="1">
        <v>89885</v>
      </c>
      <c r="AA294" s="2">
        <f>DataSheet!$E294-DataSheet!$D294</f>
        <v>101.41</v>
      </c>
      <c r="AB294" s="1" t="str" cm="1">
        <f t="array" ref="AB294">_xlfn.IFS(DataSheet!$O294="Central","Chris",DataSheet!$O294="East","Erin",DataSheet!$O294="South","Sam",DataSheet!$O294="West","William")</f>
        <v>William</v>
      </c>
    </row>
    <row r="295" spans="1:28" ht="15.75" customHeight="1">
      <c r="A295" s="1">
        <v>1653</v>
      </c>
      <c r="B295" s="1" t="s">
        <v>795</v>
      </c>
      <c r="C295" s="1" t="s">
        <v>79</v>
      </c>
      <c r="D295" s="6">
        <v>0.1</v>
      </c>
      <c r="E295" s="4">
        <v>95.99</v>
      </c>
      <c r="F295" s="4">
        <v>4.9000000000000004</v>
      </c>
      <c r="G295" s="1" t="s">
        <v>42</v>
      </c>
      <c r="H295" s="1" t="s">
        <v>103</v>
      </c>
      <c r="I295" s="1" t="s">
        <v>44</v>
      </c>
      <c r="J295" s="1" t="s">
        <v>145</v>
      </c>
      <c r="K295" s="1" t="s">
        <v>82</v>
      </c>
      <c r="L295" s="1" t="s">
        <v>798</v>
      </c>
      <c r="M295" s="3">
        <v>0.56000000000000005</v>
      </c>
      <c r="N295" s="1" t="s">
        <v>34</v>
      </c>
      <c r="O295" s="1" t="s">
        <v>65</v>
      </c>
      <c r="P295" s="1" t="s">
        <v>99</v>
      </c>
      <c r="Q295" s="1" t="s">
        <v>797</v>
      </c>
      <c r="R295" s="1">
        <v>91360</v>
      </c>
      <c r="S295" s="1" t="str">
        <f t="shared" si="8"/>
        <v>January</v>
      </c>
      <c r="T295" s="9" t="s">
        <v>736</v>
      </c>
      <c r="U295" s="9" t="str">
        <f t="shared" si="9"/>
        <v>January</v>
      </c>
      <c r="V295" s="5" t="s">
        <v>700</v>
      </c>
      <c r="W295" s="2">
        <v>-268.66399999999999</v>
      </c>
      <c r="X295" s="1">
        <v>2</v>
      </c>
      <c r="Y295" s="2">
        <v>149.80000000000001</v>
      </c>
      <c r="Z295" s="1">
        <v>89885</v>
      </c>
      <c r="AA295" s="2">
        <f>DataSheet!$E295-DataSheet!$D295</f>
        <v>95.89</v>
      </c>
      <c r="AB295" s="1" t="str" cm="1">
        <f t="array" ref="AB295">_xlfn.IFS(DataSheet!$O295="Central","Chris",DataSheet!$O295="East","Erin",DataSheet!$O295="South","Sam",DataSheet!$O295="West","William")</f>
        <v>William</v>
      </c>
    </row>
    <row r="296" spans="1:28" ht="15.75" customHeight="1">
      <c r="A296" s="1">
        <v>1389</v>
      </c>
      <c r="B296" s="1" t="s">
        <v>799</v>
      </c>
      <c r="C296" s="1" t="s">
        <v>27</v>
      </c>
      <c r="D296" s="6">
        <v>0.06</v>
      </c>
      <c r="E296" s="4">
        <v>1.74</v>
      </c>
      <c r="F296" s="4">
        <v>4.08</v>
      </c>
      <c r="G296" s="1" t="s">
        <v>42</v>
      </c>
      <c r="H296" s="1" t="s">
        <v>103</v>
      </c>
      <c r="I296" s="1" t="s">
        <v>30</v>
      </c>
      <c r="J296" s="1" t="s">
        <v>136</v>
      </c>
      <c r="K296" s="1" t="s">
        <v>46</v>
      </c>
      <c r="L296" s="1" t="s">
        <v>800</v>
      </c>
      <c r="M296" s="3">
        <v>0.53</v>
      </c>
      <c r="N296" s="1" t="s">
        <v>34</v>
      </c>
      <c r="O296" s="1" t="s">
        <v>65</v>
      </c>
      <c r="P296" s="1" t="s">
        <v>99</v>
      </c>
      <c r="Q296" s="1" t="s">
        <v>801</v>
      </c>
      <c r="R296" s="1">
        <v>94025</v>
      </c>
      <c r="S296" s="1" t="str">
        <f t="shared" si="8"/>
        <v>January</v>
      </c>
      <c r="T296" s="8" t="s">
        <v>700</v>
      </c>
      <c r="U296" s="8" t="str">
        <f t="shared" si="9"/>
        <v>January</v>
      </c>
      <c r="V296" s="5" t="s">
        <v>696</v>
      </c>
      <c r="W296" s="2">
        <v>-11.0732</v>
      </c>
      <c r="X296" s="1">
        <v>1</v>
      </c>
      <c r="Y296" s="2">
        <v>2.77</v>
      </c>
      <c r="Z296" s="1">
        <v>88726</v>
      </c>
      <c r="AA296" s="2">
        <f>DataSheet!$E296-DataSheet!$D296</f>
        <v>1.68</v>
      </c>
      <c r="AB296" s="1" t="str" cm="1">
        <f t="array" ref="AB296">_xlfn.IFS(DataSheet!$O296="Central","Chris",DataSheet!$O296="East","Erin",DataSheet!$O296="South","Sam",DataSheet!$O296="West","William")</f>
        <v>William</v>
      </c>
    </row>
    <row r="297" spans="1:28" ht="15.75" customHeight="1">
      <c r="A297" s="1">
        <v>156</v>
      </c>
      <c r="B297" s="1" t="s">
        <v>802</v>
      </c>
      <c r="C297" s="1" t="s">
        <v>41</v>
      </c>
      <c r="D297" s="6">
        <v>0.03</v>
      </c>
      <c r="E297" s="4">
        <v>10.89</v>
      </c>
      <c r="F297" s="4">
        <v>4.5</v>
      </c>
      <c r="G297" s="1" t="s">
        <v>42</v>
      </c>
      <c r="H297" s="1" t="s">
        <v>103</v>
      </c>
      <c r="I297" s="1" t="s">
        <v>53</v>
      </c>
      <c r="J297" s="1" t="s">
        <v>104</v>
      </c>
      <c r="K297" s="1" t="s">
        <v>82</v>
      </c>
      <c r="L297" s="1" t="s">
        <v>803</v>
      </c>
      <c r="M297" s="3">
        <v>0.59</v>
      </c>
      <c r="N297" s="1" t="s">
        <v>34</v>
      </c>
      <c r="O297" s="1" t="s">
        <v>65</v>
      </c>
      <c r="P297" s="1" t="s">
        <v>66</v>
      </c>
      <c r="Q297" s="1" t="s">
        <v>67</v>
      </c>
      <c r="R297" s="1">
        <v>80525</v>
      </c>
      <c r="S297" s="1" t="str">
        <f t="shared" si="8"/>
        <v>January</v>
      </c>
      <c r="T297" s="9" t="s">
        <v>700</v>
      </c>
      <c r="U297" s="9" t="str">
        <f t="shared" si="9"/>
        <v>January</v>
      </c>
      <c r="V297" s="5" t="s">
        <v>696</v>
      </c>
      <c r="W297" s="2">
        <v>-18.64</v>
      </c>
      <c r="X297" s="1">
        <v>3</v>
      </c>
      <c r="Y297" s="2">
        <v>33.82</v>
      </c>
      <c r="Z297" s="1">
        <v>87672</v>
      </c>
      <c r="AA297" s="2">
        <f>DataSheet!$E297-DataSheet!$D297</f>
        <v>10.860000000000001</v>
      </c>
      <c r="AB297" s="1" t="str" cm="1">
        <f t="array" ref="AB297">_xlfn.IFS(DataSheet!$O297="Central","Chris",DataSheet!$O297="East","Erin",DataSheet!$O297="South","Sam",DataSheet!$O297="West","William")</f>
        <v>William</v>
      </c>
    </row>
    <row r="298" spans="1:28" ht="15.75" customHeight="1">
      <c r="A298" s="1">
        <v>1997</v>
      </c>
      <c r="B298" s="1" t="s">
        <v>804</v>
      </c>
      <c r="C298" s="1" t="s">
        <v>79</v>
      </c>
      <c r="D298" s="6">
        <v>0.1</v>
      </c>
      <c r="E298" s="4">
        <v>125.99</v>
      </c>
      <c r="F298" s="4">
        <v>8.99</v>
      </c>
      <c r="G298" s="1" t="s">
        <v>42</v>
      </c>
      <c r="H298" s="1" t="s">
        <v>43</v>
      </c>
      <c r="I298" s="1" t="s">
        <v>44</v>
      </c>
      <c r="J298" s="1" t="s">
        <v>145</v>
      </c>
      <c r="K298" s="1" t="s">
        <v>82</v>
      </c>
      <c r="L298" s="1" t="s">
        <v>805</v>
      </c>
      <c r="M298" s="3">
        <v>0.56999999999999995</v>
      </c>
      <c r="N298" s="1" t="s">
        <v>34</v>
      </c>
      <c r="O298" s="1" t="s">
        <v>35</v>
      </c>
      <c r="P298" s="1" t="s">
        <v>287</v>
      </c>
      <c r="Q298" s="1" t="s">
        <v>288</v>
      </c>
      <c r="R298" s="1">
        <v>29915</v>
      </c>
      <c r="S298" s="1" t="str">
        <f t="shared" si="8"/>
        <v>January</v>
      </c>
      <c r="T298" s="8" t="s">
        <v>700</v>
      </c>
      <c r="U298" s="8" t="str">
        <f t="shared" si="9"/>
        <v>January</v>
      </c>
      <c r="V298" s="5" t="s">
        <v>782</v>
      </c>
      <c r="W298" s="2">
        <v>17.652000000000001</v>
      </c>
      <c r="X298" s="1">
        <v>4</v>
      </c>
      <c r="Y298" s="2">
        <v>408.66</v>
      </c>
      <c r="Z298" s="1">
        <v>90333</v>
      </c>
      <c r="AA298" s="2">
        <f>DataSheet!$E298-DataSheet!$D298</f>
        <v>125.89</v>
      </c>
      <c r="AB298" s="1" t="str" cm="1">
        <f t="array" ref="AB298">_xlfn.IFS(DataSheet!$O298="Central","Chris",DataSheet!$O298="East","Erin",DataSheet!$O298="South","Sam",DataSheet!$O298="West","William")</f>
        <v>Sam</v>
      </c>
    </row>
    <row r="299" spans="1:28" ht="15.75" customHeight="1">
      <c r="A299" s="1">
        <v>1360</v>
      </c>
      <c r="B299" s="1" t="s">
        <v>806</v>
      </c>
      <c r="C299" s="1" t="s">
        <v>41</v>
      </c>
      <c r="D299" s="6">
        <v>0.03</v>
      </c>
      <c r="E299" s="4">
        <v>14.34</v>
      </c>
      <c r="F299" s="4">
        <v>5</v>
      </c>
      <c r="G299" s="1" t="s">
        <v>42</v>
      </c>
      <c r="H299" s="1" t="s">
        <v>43</v>
      </c>
      <c r="I299" s="1" t="s">
        <v>30</v>
      </c>
      <c r="J299" s="1" t="s">
        <v>136</v>
      </c>
      <c r="K299" s="1" t="s">
        <v>46</v>
      </c>
      <c r="L299" s="1" t="s">
        <v>807</v>
      </c>
      <c r="M299" s="3">
        <v>0.49</v>
      </c>
      <c r="N299" s="1" t="s">
        <v>34</v>
      </c>
      <c r="O299" s="1" t="s">
        <v>57</v>
      </c>
      <c r="P299" s="1" t="s">
        <v>226</v>
      </c>
      <c r="Q299" s="1" t="s">
        <v>808</v>
      </c>
      <c r="R299" s="1">
        <v>52761</v>
      </c>
      <c r="S299" s="1" t="str">
        <f t="shared" si="8"/>
        <v>January</v>
      </c>
      <c r="T299" s="9" t="s">
        <v>696</v>
      </c>
      <c r="U299" s="9" t="str">
        <f t="shared" si="9"/>
        <v>January</v>
      </c>
      <c r="V299" s="5" t="s">
        <v>809</v>
      </c>
      <c r="W299" s="2">
        <v>82.310100000000006</v>
      </c>
      <c r="X299" s="1">
        <v>8</v>
      </c>
      <c r="Y299" s="2">
        <v>119.29</v>
      </c>
      <c r="Z299" s="1">
        <v>89595</v>
      </c>
      <c r="AA299" s="2">
        <f>DataSheet!$E299-DataSheet!$D299</f>
        <v>14.31</v>
      </c>
      <c r="AB299" s="1" t="str" cm="1">
        <f t="array" ref="AB299">_xlfn.IFS(DataSheet!$O299="Central","Chris",DataSheet!$O299="East","Erin",DataSheet!$O299="South","Sam",DataSheet!$O299="West","William")</f>
        <v>Chris</v>
      </c>
    </row>
    <row r="300" spans="1:28" ht="15.75" customHeight="1">
      <c r="A300" s="1">
        <v>1361</v>
      </c>
      <c r="B300" s="1" t="s">
        <v>810</v>
      </c>
      <c r="C300" s="1" t="s">
        <v>41</v>
      </c>
      <c r="D300" s="6">
        <v>0.01</v>
      </c>
      <c r="E300" s="4">
        <v>2.89</v>
      </c>
      <c r="F300" s="4">
        <v>0.5</v>
      </c>
      <c r="G300" s="1" t="s">
        <v>42</v>
      </c>
      <c r="H300" s="1" t="s">
        <v>43</v>
      </c>
      <c r="I300" s="1" t="s">
        <v>53</v>
      </c>
      <c r="J300" s="1" t="s">
        <v>162</v>
      </c>
      <c r="K300" s="1" t="s">
        <v>82</v>
      </c>
      <c r="L300" s="1" t="s">
        <v>758</v>
      </c>
      <c r="M300" s="3">
        <v>0.38</v>
      </c>
      <c r="N300" s="1" t="s">
        <v>34</v>
      </c>
      <c r="O300" s="1" t="s">
        <v>57</v>
      </c>
      <c r="P300" s="1" t="s">
        <v>305</v>
      </c>
      <c r="Q300" s="1" t="s">
        <v>811</v>
      </c>
      <c r="R300" s="1">
        <v>48101</v>
      </c>
      <c r="S300" s="1" t="str">
        <f t="shared" si="8"/>
        <v>January</v>
      </c>
      <c r="T300" s="8" t="s">
        <v>696</v>
      </c>
      <c r="U300" s="8" t="str">
        <f t="shared" si="9"/>
        <v>January</v>
      </c>
      <c r="V300" s="5" t="s">
        <v>782</v>
      </c>
      <c r="W300" s="2">
        <v>1.2236</v>
      </c>
      <c r="X300" s="1">
        <v>1</v>
      </c>
      <c r="Y300" s="2">
        <v>3.08</v>
      </c>
      <c r="Z300" s="1">
        <v>89595</v>
      </c>
      <c r="AA300" s="2">
        <f>DataSheet!$E300-DataSheet!$D300</f>
        <v>2.8800000000000003</v>
      </c>
      <c r="AB300" s="1" t="str" cm="1">
        <f t="array" ref="AB300">_xlfn.IFS(DataSheet!$O300="Central","Chris",DataSheet!$O300="East","Erin",DataSheet!$O300="South","Sam",DataSheet!$O300="West","William")</f>
        <v>Chris</v>
      </c>
    </row>
    <row r="301" spans="1:28" ht="15.75" customHeight="1">
      <c r="A301" s="1">
        <v>3154</v>
      </c>
      <c r="B301" s="1" t="s">
        <v>812</v>
      </c>
      <c r="C301" s="1" t="s">
        <v>41</v>
      </c>
      <c r="D301" s="6">
        <v>0.08</v>
      </c>
      <c r="E301" s="4">
        <v>150.97999999999999</v>
      </c>
      <c r="F301" s="4">
        <v>13.99</v>
      </c>
      <c r="G301" s="1" t="s">
        <v>96</v>
      </c>
      <c r="H301" s="1" t="s">
        <v>103</v>
      </c>
      <c r="I301" s="1" t="s">
        <v>44</v>
      </c>
      <c r="J301" s="1" t="s">
        <v>62</v>
      </c>
      <c r="K301" s="1" t="s">
        <v>154</v>
      </c>
      <c r="L301" s="1" t="s">
        <v>813</v>
      </c>
      <c r="M301" s="3">
        <v>0.38</v>
      </c>
      <c r="N301" s="1" t="s">
        <v>34</v>
      </c>
      <c r="O301" s="1" t="s">
        <v>35</v>
      </c>
      <c r="P301" s="1" t="s">
        <v>133</v>
      </c>
      <c r="Q301" s="1" t="s">
        <v>814</v>
      </c>
      <c r="R301" s="1">
        <v>33710</v>
      </c>
      <c r="S301" s="1" t="str">
        <f t="shared" si="8"/>
        <v>January</v>
      </c>
      <c r="T301" s="9" t="s">
        <v>696</v>
      </c>
      <c r="U301" s="9" t="str">
        <f t="shared" si="9"/>
        <v>January</v>
      </c>
      <c r="V301" s="5" t="s">
        <v>809</v>
      </c>
      <c r="W301" s="2">
        <v>-3.948</v>
      </c>
      <c r="X301" s="1">
        <v>8</v>
      </c>
      <c r="Y301" s="2">
        <v>1183.82</v>
      </c>
      <c r="Z301" s="1">
        <v>86899</v>
      </c>
      <c r="AA301" s="2">
        <f>DataSheet!$E301-DataSheet!$D301</f>
        <v>150.89999999999998</v>
      </c>
      <c r="AB301" s="1" t="str" cm="1">
        <f t="array" ref="AB301">_xlfn.IFS(DataSheet!$O301="Central","Chris",DataSheet!$O301="East","Erin",DataSheet!$O301="South","Sam",DataSheet!$O301="West","William")</f>
        <v>Sam</v>
      </c>
    </row>
    <row r="302" spans="1:28" ht="15.75" customHeight="1">
      <c r="A302" s="1">
        <v>3155</v>
      </c>
      <c r="B302" s="1" t="s">
        <v>665</v>
      </c>
      <c r="C302" s="1" t="s">
        <v>41</v>
      </c>
      <c r="D302" s="6">
        <v>0.03</v>
      </c>
      <c r="E302" s="4">
        <v>25.98</v>
      </c>
      <c r="F302" s="4">
        <v>14.36</v>
      </c>
      <c r="G302" s="1" t="s">
        <v>28</v>
      </c>
      <c r="H302" s="1" t="s">
        <v>103</v>
      </c>
      <c r="I302" s="1" t="s">
        <v>30</v>
      </c>
      <c r="J302" s="1" t="s">
        <v>119</v>
      </c>
      <c r="K302" s="1" t="s">
        <v>63</v>
      </c>
      <c r="L302" s="1" t="s">
        <v>815</v>
      </c>
      <c r="M302" s="3">
        <v>0.6</v>
      </c>
      <c r="N302" s="1" t="s">
        <v>34</v>
      </c>
      <c r="O302" s="1" t="s">
        <v>35</v>
      </c>
      <c r="P302" s="1" t="s">
        <v>133</v>
      </c>
      <c r="Q302" s="1" t="s">
        <v>349</v>
      </c>
      <c r="R302" s="1">
        <v>32771</v>
      </c>
      <c r="S302" s="1" t="str">
        <f t="shared" si="8"/>
        <v>January</v>
      </c>
      <c r="T302" s="8" t="s">
        <v>696</v>
      </c>
      <c r="U302" s="8" t="str">
        <f t="shared" si="9"/>
        <v>January</v>
      </c>
      <c r="V302" s="5" t="s">
        <v>809</v>
      </c>
      <c r="W302" s="2">
        <v>57.545999999999999</v>
      </c>
      <c r="X302" s="1">
        <v>4</v>
      </c>
      <c r="Y302" s="2">
        <v>107.66</v>
      </c>
      <c r="Z302" s="1">
        <v>86899</v>
      </c>
      <c r="AA302" s="2">
        <f>DataSheet!$E302-DataSheet!$D302</f>
        <v>25.95</v>
      </c>
      <c r="AB302" s="1" t="str" cm="1">
        <f t="array" ref="AB302">_xlfn.IFS(DataSheet!$O302="Central","Chris",DataSheet!$O302="East","Erin",DataSheet!$O302="South","Sam",DataSheet!$O302="West","William")</f>
        <v>Sam</v>
      </c>
    </row>
    <row r="303" spans="1:28" ht="15.75" customHeight="1">
      <c r="A303" s="1">
        <v>3155</v>
      </c>
      <c r="B303" s="1" t="s">
        <v>665</v>
      </c>
      <c r="C303" s="1" t="s">
        <v>41</v>
      </c>
      <c r="D303" s="6">
        <v>0.1</v>
      </c>
      <c r="E303" s="4">
        <v>32.479999999999997</v>
      </c>
      <c r="F303" s="4">
        <v>35</v>
      </c>
      <c r="G303" s="1" t="s">
        <v>42</v>
      </c>
      <c r="H303" s="1" t="s">
        <v>103</v>
      </c>
      <c r="I303" s="1" t="s">
        <v>53</v>
      </c>
      <c r="J303" s="1" t="s">
        <v>87</v>
      </c>
      <c r="K303" s="1" t="s">
        <v>71</v>
      </c>
      <c r="L303" s="1" t="s">
        <v>816</v>
      </c>
      <c r="M303" s="3">
        <v>0.81</v>
      </c>
      <c r="N303" s="1" t="s">
        <v>34</v>
      </c>
      <c r="O303" s="1" t="s">
        <v>35</v>
      </c>
      <c r="P303" s="1" t="s">
        <v>133</v>
      </c>
      <c r="Q303" s="1" t="s">
        <v>349</v>
      </c>
      <c r="R303" s="1">
        <v>32771</v>
      </c>
      <c r="S303" s="1" t="str">
        <f t="shared" si="8"/>
        <v>January</v>
      </c>
      <c r="T303" s="9" t="s">
        <v>696</v>
      </c>
      <c r="U303" s="9" t="str">
        <f t="shared" si="9"/>
        <v>January</v>
      </c>
      <c r="V303" s="5" t="s">
        <v>809</v>
      </c>
      <c r="W303" s="2">
        <v>-333.42540000000002</v>
      </c>
      <c r="X303" s="1">
        <v>10</v>
      </c>
      <c r="Y303" s="2">
        <v>318.83</v>
      </c>
      <c r="Z303" s="1">
        <v>86899</v>
      </c>
      <c r="AA303" s="2">
        <f>DataSheet!$E303-DataSheet!$D303</f>
        <v>32.379999999999995</v>
      </c>
      <c r="AB303" s="1" t="str" cm="1">
        <f t="array" ref="AB303">_xlfn.IFS(DataSheet!$O303="Central","Chris",DataSheet!$O303="East","Erin",DataSheet!$O303="South","Sam",DataSheet!$O303="West","William")</f>
        <v>Sam</v>
      </c>
    </row>
    <row r="304" spans="1:28" ht="15.75" customHeight="1">
      <c r="A304" s="1">
        <v>1129</v>
      </c>
      <c r="B304" s="1" t="s">
        <v>817</v>
      </c>
      <c r="C304" s="1" t="s">
        <v>52</v>
      </c>
      <c r="D304" s="6">
        <v>0.02</v>
      </c>
      <c r="E304" s="4">
        <v>4.9800000000000004</v>
      </c>
      <c r="F304" s="4">
        <v>6.07</v>
      </c>
      <c r="G304" s="1" t="s">
        <v>42</v>
      </c>
      <c r="H304" s="1" t="s">
        <v>80</v>
      </c>
      <c r="I304" s="1" t="s">
        <v>53</v>
      </c>
      <c r="J304" s="1" t="s">
        <v>97</v>
      </c>
      <c r="K304" s="1" t="s">
        <v>82</v>
      </c>
      <c r="L304" s="1" t="s">
        <v>818</v>
      </c>
      <c r="M304" s="3">
        <v>0.36</v>
      </c>
      <c r="N304" s="1" t="s">
        <v>34</v>
      </c>
      <c r="O304" s="1" t="s">
        <v>121</v>
      </c>
      <c r="P304" s="1" t="s">
        <v>422</v>
      </c>
      <c r="Q304" s="1" t="s">
        <v>819</v>
      </c>
      <c r="R304" s="1">
        <v>2118</v>
      </c>
      <c r="S304" s="1" t="str">
        <f t="shared" si="8"/>
        <v>January</v>
      </c>
      <c r="T304" s="8" t="s">
        <v>696</v>
      </c>
      <c r="U304" s="8" t="str">
        <f t="shared" si="9"/>
        <v>January</v>
      </c>
      <c r="V304" s="5" t="s">
        <v>782</v>
      </c>
      <c r="W304" s="2">
        <v>-46.92</v>
      </c>
      <c r="X304" s="1">
        <v>19</v>
      </c>
      <c r="Y304" s="2">
        <v>105.5</v>
      </c>
      <c r="Z304" s="1">
        <v>57794</v>
      </c>
      <c r="AA304" s="2">
        <f>DataSheet!$E304-DataSheet!$D304</f>
        <v>4.9600000000000009</v>
      </c>
      <c r="AB304" s="1" t="str" cm="1">
        <f t="array" ref="AB304">_xlfn.IFS(DataSheet!$O304="Central","Chris",DataSheet!$O304="East","Erin",DataSheet!$O304="South","Sam",DataSheet!$O304="West","William")</f>
        <v>Erin</v>
      </c>
    </row>
    <row r="305" spans="1:28" ht="15.75" customHeight="1">
      <c r="A305" s="1">
        <v>1133</v>
      </c>
      <c r="B305" s="1" t="s">
        <v>820</v>
      </c>
      <c r="C305" s="1" t="s">
        <v>52</v>
      </c>
      <c r="D305" s="6">
        <v>0.02</v>
      </c>
      <c r="E305" s="4">
        <v>4.9800000000000004</v>
      </c>
      <c r="F305" s="4">
        <v>6.07</v>
      </c>
      <c r="G305" s="1" t="s">
        <v>42</v>
      </c>
      <c r="H305" s="1" t="s">
        <v>80</v>
      </c>
      <c r="I305" s="1" t="s">
        <v>53</v>
      </c>
      <c r="J305" s="1" t="s">
        <v>97</v>
      </c>
      <c r="K305" s="1" t="s">
        <v>82</v>
      </c>
      <c r="L305" s="1" t="s">
        <v>818</v>
      </c>
      <c r="M305" s="3">
        <v>0.36</v>
      </c>
      <c r="N305" s="1" t="s">
        <v>34</v>
      </c>
      <c r="O305" s="1" t="s">
        <v>57</v>
      </c>
      <c r="P305" s="1" t="s">
        <v>199</v>
      </c>
      <c r="Q305" s="1" t="s">
        <v>821</v>
      </c>
      <c r="R305" s="1">
        <v>75234</v>
      </c>
      <c r="S305" s="1" t="str">
        <f t="shared" si="8"/>
        <v>January</v>
      </c>
      <c r="T305" s="9" t="s">
        <v>696</v>
      </c>
      <c r="U305" s="9" t="str">
        <f t="shared" si="9"/>
        <v>January</v>
      </c>
      <c r="V305" s="5" t="s">
        <v>782</v>
      </c>
      <c r="W305" s="2">
        <v>-46.92</v>
      </c>
      <c r="X305" s="1">
        <v>5</v>
      </c>
      <c r="Y305" s="2">
        <v>27.76</v>
      </c>
      <c r="Z305" s="1">
        <v>88105</v>
      </c>
      <c r="AA305" s="2">
        <f>DataSheet!$E305-DataSheet!$D305</f>
        <v>4.9600000000000009</v>
      </c>
      <c r="AB305" s="1" t="str" cm="1">
        <f t="array" ref="AB305">_xlfn.IFS(DataSheet!$O305="Central","Chris",DataSheet!$O305="East","Erin",DataSheet!$O305="South","Sam",DataSheet!$O305="West","William")</f>
        <v>Chris</v>
      </c>
    </row>
    <row r="306" spans="1:28" ht="15.75" customHeight="1">
      <c r="A306" s="1">
        <v>2795</v>
      </c>
      <c r="B306" s="1" t="s">
        <v>822</v>
      </c>
      <c r="C306" s="1" t="s">
        <v>52</v>
      </c>
      <c r="D306" s="6">
        <v>0.04</v>
      </c>
      <c r="E306" s="4">
        <v>3.57</v>
      </c>
      <c r="F306" s="4">
        <v>4.17</v>
      </c>
      <c r="G306" s="1" t="s">
        <v>42</v>
      </c>
      <c r="H306" s="1" t="s">
        <v>103</v>
      </c>
      <c r="I306" s="1" t="s">
        <v>53</v>
      </c>
      <c r="J306" s="1" t="s">
        <v>54</v>
      </c>
      <c r="K306" s="1" t="s">
        <v>46</v>
      </c>
      <c r="L306" s="1" t="s">
        <v>823</v>
      </c>
      <c r="M306" s="3">
        <v>0.59</v>
      </c>
      <c r="N306" s="1" t="s">
        <v>34</v>
      </c>
      <c r="O306" s="1" t="s">
        <v>57</v>
      </c>
      <c r="P306" s="1" t="s">
        <v>226</v>
      </c>
      <c r="Q306" s="1" t="s">
        <v>824</v>
      </c>
      <c r="R306" s="1">
        <v>50401</v>
      </c>
      <c r="S306" s="1" t="str">
        <f t="shared" si="8"/>
        <v>January</v>
      </c>
      <c r="T306" s="8" t="s">
        <v>696</v>
      </c>
      <c r="U306" s="8" t="str">
        <f t="shared" si="9"/>
        <v>January</v>
      </c>
      <c r="V306" s="5" t="s">
        <v>782</v>
      </c>
      <c r="W306" s="2">
        <v>-69.91</v>
      </c>
      <c r="X306" s="1">
        <v>8</v>
      </c>
      <c r="Y306" s="2">
        <v>30.9</v>
      </c>
      <c r="Z306" s="1">
        <v>87556</v>
      </c>
      <c r="AA306" s="2">
        <f>DataSheet!$E306-DataSheet!$D306</f>
        <v>3.53</v>
      </c>
      <c r="AB306" s="1" t="str" cm="1">
        <f t="array" ref="AB306">_xlfn.IFS(DataSheet!$O306="Central","Chris",DataSheet!$O306="East","Erin",DataSheet!$O306="South","Sam",DataSheet!$O306="West","William")</f>
        <v>Chris</v>
      </c>
    </row>
    <row r="307" spans="1:28" ht="15.75" customHeight="1">
      <c r="A307" s="1">
        <v>2795</v>
      </c>
      <c r="B307" s="1" t="s">
        <v>822</v>
      </c>
      <c r="C307" s="1" t="s">
        <v>52</v>
      </c>
      <c r="D307" s="6">
        <v>0.05</v>
      </c>
      <c r="E307" s="4">
        <v>200.99</v>
      </c>
      <c r="F307" s="4">
        <v>4.2</v>
      </c>
      <c r="G307" s="1" t="s">
        <v>42</v>
      </c>
      <c r="H307" s="1" t="s">
        <v>103</v>
      </c>
      <c r="I307" s="1" t="s">
        <v>44</v>
      </c>
      <c r="J307" s="1" t="s">
        <v>145</v>
      </c>
      <c r="K307" s="1" t="s">
        <v>82</v>
      </c>
      <c r="L307" s="1" t="s">
        <v>825</v>
      </c>
      <c r="M307" s="3">
        <v>0.59</v>
      </c>
      <c r="N307" s="1" t="s">
        <v>34</v>
      </c>
      <c r="O307" s="1" t="s">
        <v>57</v>
      </c>
      <c r="P307" s="1" t="s">
        <v>226</v>
      </c>
      <c r="Q307" s="1" t="s">
        <v>824</v>
      </c>
      <c r="R307" s="1">
        <v>50401</v>
      </c>
      <c r="S307" s="1" t="str">
        <f t="shared" si="8"/>
        <v>January</v>
      </c>
      <c r="T307" s="9" t="s">
        <v>696</v>
      </c>
      <c r="U307" s="9" t="str">
        <f t="shared" si="9"/>
        <v>January</v>
      </c>
      <c r="V307" s="5" t="s">
        <v>826</v>
      </c>
      <c r="W307" s="2">
        <v>1630.5252</v>
      </c>
      <c r="X307" s="1">
        <v>14</v>
      </c>
      <c r="Y307" s="2">
        <v>2363.08</v>
      </c>
      <c r="Z307" s="1">
        <v>87556</v>
      </c>
      <c r="AA307" s="2">
        <f>DataSheet!$E307-DataSheet!$D307</f>
        <v>200.94</v>
      </c>
      <c r="AB307" s="1" t="str" cm="1">
        <f t="array" ref="AB307">_xlfn.IFS(DataSheet!$O307="Central","Chris",DataSheet!$O307="East","Erin",DataSheet!$O307="South","Sam",DataSheet!$O307="West","William")</f>
        <v>Chris</v>
      </c>
    </row>
    <row r="308" spans="1:28" ht="15.75" customHeight="1">
      <c r="A308" s="1">
        <v>2795</v>
      </c>
      <c r="B308" s="1" t="s">
        <v>822</v>
      </c>
      <c r="C308" s="1" t="s">
        <v>52</v>
      </c>
      <c r="D308" s="6">
        <v>7.0000000000000007E-2</v>
      </c>
      <c r="E308" s="4">
        <v>195.99</v>
      </c>
      <c r="F308" s="4">
        <v>8.99</v>
      </c>
      <c r="G308" s="1" t="s">
        <v>42</v>
      </c>
      <c r="H308" s="1" t="s">
        <v>103</v>
      </c>
      <c r="I308" s="1" t="s">
        <v>44</v>
      </c>
      <c r="J308" s="1" t="s">
        <v>145</v>
      </c>
      <c r="K308" s="1" t="s">
        <v>82</v>
      </c>
      <c r="L308" s="1" t="s">
        <v>827</v>
      </c>
      <c r="M308" s="3">
        <v>0.57999999999999996</v>
      </c>
      <c r="N308" s="1" t="s">
        <v>34</v>
      </c>
      <c r="O308" s="1" t="s">
        <v>57</v>
      </c>
      <c r="P308" s="1" t="s">
        <v>226</v>
      </c>
      <c r="Q308" s="1" t="s">
        <v>824</v>
      </c>
      <c r="R308" s="1">
        <v>50401</v>
      </c>
      <c r="S308" s="1" t="str">
        <f t="shared" si="8"/>
        <v>January</v>
      </c>
      <c r="T308" s="8" t="s">
        <v>696</v>
      </c>
      <c r="U308" s="8" t="str">
        <f t="shared" si="9"/>
        <v>January</v>
      </c>
      <c r="V308" s="5" t="s">
        <v>696</v>
      </c>
      <c r="W308" s="2">
        <v>-457.16</v>
      </c>
      <c r="X308" s="1">
        <v>2</v>
      </c>
      <c r="Y308" s="2">
        <v>328.45</v>
      </c>
      <c r="Z308" s="1">
        <v>87556</v>
      </c>
      <c r="AA308" s="2">
        <f>DataSheet!$E308-DataSheet!$D308</f>
        <v>195.92000000000002</v>
      </c>
      <c r="AB308" s="1" t="str" cm="1">
        <f t="array" ref="AB308">_xlfn.IFS(DataSheet!$O308="Central","Chris",DataSheet!$O308="East","Erin",DataSheet!$O308="South","Sam",DataSheet!$O308="West","William")</f>
        <v>Chris</v>
      </c>
    </row>
    <row r="309" spans="1:28" ht="15.75" customHeight="1">
      <c r="A309" s="1">
        <v>3000</v>
      </c>
      <c r="B309" s="1" t="s">
        <v>828</v>
      </c>
      <c r="C309" s="1" t="s">
        <v>52</v>
      </c>
      <c r="D309" s="6">
        <v>0.01</v>
      </c>
      <c r="E309" s="4">
        <v>10.14</v>
      </c>
      <c r="F309" s="4">
        <v>2.27</v>
      </c>
      <c r="G309" s="1" t="s">
        <v>42</v>
      </c>
      <c r="H309" s="1" t="s">
        <v>43</v>
      </c>
      <c r="I309" s="1" t="s">
        <v>53</v>
      </c>
      <c r="J309" s="1" t="s">
        <v>97</v>
      </c>
      <c r="K309" s="1" t="s">
        <v>55</v>
      </c>
      <c r="L309" s="1" t="s">
        <v>181</v>
      </c>
      <c r="M309" s="3">
        <v>0.36</v>
      </c>
      <c r="N309" s="1" t="s">
        <v>34</v>
      </c>
      <c r="O309" s="1" t="s">
        <v>57</v>
      </c>
      <c r="P309" s="1" t="s">
        <v>305</v>
      </c>
      <c r="Q309" s="1" t="s">
        <v>829</v>
      </c>
      <c r="R309" s="1">
        <v>48342</v>
      </c>
      <c r="S309" s="1" t="str">
        <f t="shared" si="8"/>
        <v>January</v>
      </c>
      <c r="T309" s="9" t="s">
        <v>696</v>
      </c>
      <c r="U309" s="9" t="str">
        <f t="shared" si="9"/>
        <v>January</v>
      </c>
      <c r="V309" s="5" t="s">
        <v>782</v>
      </c>
      <c r="W309" s="2">
        <v>28.152000000000001</v>
      </c>
      <c r="X309" s="1">
        <v>4</v>
      </c>
      <c r="Y309" s="2">
        <v>40.799999999999997</v>
      </c>
      <c r="Z309" s="1">
        <v>87042</v>
      </c>
      <c r="AA309" s="2">
        <f>DataSheet!$E309-DataSheet!$D309</f>
        <v>10.130000000000001</v>
      </c>
      <c r="AB309" s="1" t="str" cm="1">
        <f t="array" ref="AB309">_xlfn.IFS(DataSheet!$O309="Central","Chris",DataSheet!$O309="East","Erin",DataSheet!$O309="South","Sam",DataSheet!$O309="West","William")</f>
        <v>Chris</v>
      </c>
    </row>
    <row r="310" spans="1:28" ht="15.75" customHeight="1">
      <c r="A310" s="1">
        <v>3307</v>
      </c>
      <c r="B310" s="1" t="s">
        <v>830</v>
      </c>
      <c r="C310" s="1" t="s">
        <v>52</v>
      </c>
      <c r="D310" s="6">
        <v>7.0000000000000007E-2</v>
      </c>
      <c r="E310" s="4">
        <v>16.739999999999998</v>
      </c>
      <c r="F310" s="4">
        <v>7.04</v>
      </c>
      <c r="G310" s="1" t="s">
        <v>42</v>
      </c>
      <c r="H310" s="1" t="s">
        <v>29</v>
      </c>
      <c r="I310" s="1" t="s">
        <v>53</v>
      </c>
      <c r="J310" s="1" t="s">
        <v>87</v>
      </c>
      <c r="K310" s="1" t="s">
        <v>82</v>
      </c>
      <c r="L310" s="1" t="s">
        <v>831</v>
      </c>
      <c r="M310" s="3">
        <v>0.81</v>
      </c>
      <c r="N310" s="1" t="s">
        <v>34</v>
      </c>
      <c r="O310" s="1" t="s">
        <v>121</v>
      </c>
      <c r="P310" s="1" t="s">
        <v>422</v>
      </c>
      <c r="Q310" s="1" t="s">
        <v>832</v>
      </c>
      <c r="R310" s="1">
        <v>1001</v>
      </c>
      <c r="S310" s="1" t="str">
        <f t="shared" si="8"/>
        <v>January</v>
      </c>
      <c r="T310" s="8" t="s">
        <v>696</v>
      </c>
      <c r="U310" s="8" t="str">
        <f t="shared" si="9"/>
        <v>February</v>
      </c>
      <c r="V310" s="5" t="s">
        <v>833</v>
      </c>
      <c r="W310" s="2">
        <v>-114.2</v>
      </c>
      <c r="X310" s="1">
        <v>5</v>
      </c>
      <c r="Y310" s="2">
        <v>80.58</v>
      </c>
      <c r="Z310" s="1">
        <v>90462</v>
      </c>
      <c r="AA310" s="2">
        <f>DataSheet!$E310-DataSheet!$D310</f>
        <v>16.669999999999998</v>
      </c>
      <c r="AB310" s="1" t="str" cm="1">
        <f t="array" ref="AB310">_xlfn.IFS(DataSheet!$O310="Central","Chris",DataSheet!$O310="East","Erin",DataSheet!$O310="South","Sam",DataSheet!$O310="West","William")</f>
        <v>Erin</v>
      </c>
    </row>
    <row r="311" spans="1:28" ht="15.75" customHeight="1">
      <c r="A311" s="1">
        <v>3311</v>
      </c>
      <c r="B311" s="1" t="s">
        <v>834</v>
      </c>
      <c r="C311" s="1" t="s">
        <v>52</v>
      </c>
      <c r="D311" s="6">
        <v>0.06</v>
      </c>
      <c r="E311" s="4">
        <v>6.45</v>
      </c>
      <c r="F311" s="4">
        <v>1.34</v>
      </c>
      <c r="G311" s="1" t="s">
        <v>42</v>
      </c>
      <c r="H311" s="1" t="s">
        <v>29</v>
      </c>
      <c r="I311" s="1" t="s">
        <v>53</v>
      </c>
      <c r="J311" s="1" t="s">
        <v>97</v>
      </c>
      <c r="K311" s="1" t="s">
        <v>55</v>
      </c>
      <c r="L311" s="1" t="s">
        <v>507</v>
      </c>
      <c r="M311" s="3">
        <v>0.36</v>
      </c>
      <c r="N311" s="1" t="s">
        <v>34</v>
      </c>
      <c r="O311" s="1" t="s">
        <v>121</v>
      </c>
      <c r="P311" s="1" t="s">
        <v>422</v>
      </c>
      <c r="Q311" s="1" t="s">
        <v>835</v>
      </c>
      <c r="R311" s="1">
        <v>1890</v>
      </c>
      <c r="S311" s="1" t="str">
        <f t="shared" si="8"/>
        <v>January</v>
      </c>
      <c r="T311" s="9" t="s">
        <v>696</v>
      </c>
      <c r="U311" s="9" t="str">
        <f t="shared" si="9"/>
        <v>January</v>
      </c>
      <c r="V311" s="5" t="s">
        <v>836</v>
      </c>
      <c r="W311" s="2">
        <v>39.426600000000001</v>
      </c>
      <c r="X311" s="1">
        <v>9</v>
      </c>
      <c r="Y311" s="2">
        <v>57.14</v>
      </c>
      <c r="Z311" s="1">
        <v>90462</v>
      </c>
      <c r="AA311" s="2">
        <f>DataSheet!$E311-DataSheet!$D311</f>
        <v>6.3900000000000006</v>
      </c>
      <c r="AB311" s="1" t="str" cm="1">
        <f t="array" ref="AB311">_xlfn.IFS(DataSheet!$O311="Central","Chris",DataSheet!$O311="East","Erin",DataSheet!$O311="South","Sam",DataSheet!$O311="West","William")</f>
        <v>Erin</v>
      </c>
    </row>
    <row r="312" spans="1:28" ht="15.75" customHeight="1">
      <c r="A312" s="1">
        <v>3314</v>
      </c>
      <c r="B312" s="1" t="s">
        <v>837</v>
      </c>
      <c r="C312" s="1" t="s">
        <v>52</v>
      </c>
      <c r="D312" s="6">
        <v>0.05</v>
      </c>
      <c r="E312" s="4">
        <v>122.99</v>
      </c>
      <c r="F312" s="4">
        <v>70.2</v>
      </c>
      <c r="G312" s="1" t="s">
        <v>28</v>
      </c>
      <c r="H312" s="1" t="s">
        <v>29</v>
      </c>
      <c r="I312" s="1" t="s">
        <v>30</v>
      </c>
      <c r="J312" s="1" t="s">
        <v>119</v>
      </c>
      <c r="K312" s="1" t="s">
        <v>63</v>
      </c>
      <c r="L312" s="1" t="s">
        <v>838</v>
      </c>
      <c r="M312" s="3">
        <v>0.74</v>
      </c>
      <c r="N312" s="1" t="s">
        <v>34</v>
      </c>
      <c r="O312" s="1" t="s">
        <v>121</v>
      </c>
      <c r="P312" s="1" t="s">
        <v>415</v>
      </c>
      <c r="Q312" s="1" t="s">
        <v>839</v>
      </c>
      <c r="R312" s="1">
        <v>7024</v>
      </c>
      <c r="S312" s="1" t="str">
        <f t="shared" si="8"/>
        <v>January</v>
      </c>
      <c r="T312" s="8" t="s">
        <v>696</v>
      </c>
      <c r="U312" s="8" t="str">
        <f t="shared" si="9"/>
        <v>January</v>
      </c>
      <c r="V312" s="5" t="s">
        <v>826</v>
      </c>
      <c r="W312" s="2">
        <v>-722.23</v>
      </c>
      <c r="X312" s="1">
        <v>4</v>
      </c>
      <c r="Y312" s="2">
        <v>498.31</v>
      </c>
      <c r="Z312" s="1">
        <v>90462</v>
      </c>
      <c r="AA312" s="2">
        <f>DataSheet!$E312-DataSheet!$D312</f>
        <v>122.94</v>
      </c>
      <c r="AB312" s="1" t="str" cm="1">
        <f t="array" ref="AB312">_xlfn.IFS(DataSheet!$O312="Central","Chris",DataSheet!$O312="East","Erin",DataSheet!$O312="South","Sam",DataSheet!$O312="West","William")</f>
        <v>Erin</v>
      </c>
    </row>
    <row r="313" spans="1:28" ht="15.75" customHeight="1">
      <c r="A313" s="1">
        <v>1946</v>
      </c>
      <c r="B313" s="1" t="s">
        <v>840</v>
      </c>
      <c r="C313" s="1" t="s">
        <v>126</v>
      </c>
      <c r="D313" s="6">
        <v>0.08</v>
      </c>
      <c r="E313" s="4">
        <v>90.98</v>
      </c>
      <c r="F313" s="4">
        <v>56.2</v>
      </c>
      <c r="G313" s="1" t="s">
        <v>42</v>
      </c>
      <c r="H313" s="1" t="s">
        <v>43</v>
      </c>
      <c r="I313" s="1" t="s">
        <v>30</v>
      </c>
      <c r="J313" s="1" t="s">
        <v>136</v>
      </c>
      <c r="K313" s="1" t="s">
        <v>154</v>
      </c>
      <c r="L313" s="1" t="s">
        <v>841</v>
      </c>
      <c r="M313" s="3">
        <v>0.74</v>
      </c>
      <c r="N313" s="1" t="s">
        <v>34</v>
      </c>
      <c r="O313" s="1" t="s">
        <v>121</v>
      </c>
      <c r="P313" s="1" t="s">
        <v>337</v>
      </c>
      <c r="Q313" s="1" t="s">
        <v>842</v>
      </c>
      <c r="R313" s="1">
        <v>15228</v>
      </c>
      <c r="S313" s="1" t="str">
        <f t="shared" si="8"/>
        <v>January</v>
      </c>
      <c r="T313" s="9" t="s">
        <v>696</v>
      </c>
      <c r="U313" s="9" t="str">
        <f t="shared" si="9"/>
        <v>January</v>
      </c>
      <c r="V313" s="5" t="s">
        <v>782</v>
      </c>
      <c r="W313" s="2">
        <v>-1920.9336000000001</v>
      </c>
      <c r="X313" s="1">
        <v>12</v>
      </c>
      <c r="Y313" s="2">
        <v>1058.3599999999999</v>
      </c>
      <c r="Z313" s="1">
        <v>86331</v>
      </c>
      <c r="AA313" s="2">
        <f>DataSheet!$E313-DataSheet!$D313</f>
        <v>90.9</v>
      </c>
      <c r="AB313" s="1" t="str" cm="1">
        <f t="array" ref="AB313">_xlfn.IFS(DataSheet!$O313="Central","Chris",DataSheet!$O313="East","Erin",DataSheet!$O313="South","Sam",DataSheet!$O313="West","William")</f>
        <v>Erin</v>
      </c>
    </row>
    <row r="314" spans="1:28" ht="15.75" customHeight="1">
      <c r="A314" s="1">
        <v>1946</v>
      </c>
      <c r="B314" s="1" t="s">
        <v>840</v>
      </c>
      <c r="C314" s="1" t="s">
        <v>126</v>
      </c>
      <c r="D314" s="6">
        <v>7.0000000000000007E-2</v>
      </c>
      <c r="E314" s="4">
        <v>5.98</v>
      </c>
      <c r="F314" s="4">
        <v>5.35</v>
      </c>
      <c r="G314" s="1" t="s">
        <v>42</v>
      </c>
      <c r="H314" s="1" t="s">
        <v>43</v>
      </c>
      <c r="I314" s="1" t="s">
        <v>53</v>
      </c>
      <c r="J314" s="1" t="s">
        <v>97</v>
      </c>
      <c r="K314" s="1" t="s">
        <v>82</v>
      </c>
      <c r="L314" s="1" t="s">
        <v>843</v>
      </c>
      <c r="M314" s="3">
        <v>0.4</v>
      </c>
      <c r="N314" s="1" t="s">
        <v>34</v>
      </c>
      <c r="O314" s="1" t="s">
        <v>121</v>
      </c>
      <c r="P314" s="1" t="s">
        <v>337</v>
      </c>
      <c r="Q314" s="1" t="s">
        <v>842</v>
      </c>
      <c r="R314" s="1">
        <v>15228</v>
      </c>
      <c r="S314" s="1" t="str">
        <f t="shared" si="8"/>
        <v>January</v>
      </c>
      <c r="T314" s="8" t="s">
        <v>696</v>
      </c>
      <c r="U314" s="8" t="str">
        <f t="shared" si="9"/>
        <v>January</v>
      </c>
      <c r="V314" s="5" t="s">
        <v>782</v>
      </c>
      <c r="W314" s="2">
        <v>-37.175199999999997</v>
      </c>
      <c r="X314" s="1">
        <v>3</v>
      </c>
      <c r="Y314" s="2">
        <v>18.309999999999999</v>
      </c>
      <c r="Z314" s="1">
        <v>86331</v>
      </c>
      <c r="AA314" s="2">
        <f>DataSheet!$E314-DataSheet!$D314</f>
        <v>5.91</v>
      </c>
      <c r="AB314" s="1" t="str" cm="1">
        <f t="array" ref="AB314">_xlfn.IFS(DataSheet!$O314="Central","Chris",DataSheet!$O314="East","Erin",DataSheet!$O314="South","Sam",DataSheet!$O314="West","William")</f>
        <v>Erin</v>
      </c>
    </row>
    <row r="315" spans="1:28" ht="15.75" customHeight="1">
      <c r="A315" s="1">
        <v>3361</v>
      </c>
      <c r="B315" s="1" t="s">
        <v>844</v>
      </c>
      <c r="C315" s="1" t="s">
        <v>126</v>
      </c>
      <c r="D315" s="6">
        <v>0.04</v>
      </c>
      <c r="E315" s="4">
        <v>7.96</v>
      </c>
      <c r="F315" s="4">
        <v>4.95</v>
      </c>
      <c r="G315" s="1" t="s">
        <v>42</v>
      </c>
      <c r="H315" s="1" t="s">
        <v>80</v>
      </c>
      <c r="I315" s="1" t="s">
        <v>30</v>
      </c>
      <c r="J315" s="1" t="s">
        <v>136</v>
      </c>
      <c r="K315" s="1" t="s">
        <v>82</v>
      </c>
      <c r="L315" s="1" t="s">
        <v>845</v>
      </c>
      <c r="M315" s="3">
        <v>0.41</v>
      </c>
      <c r="N315" s="1" t="s">
        <v>34</v>
      </c>
      <c r="O315" s="1" t="s">
        <v>57</v>
      </c>
      <c r="P315" s="1" t="s">
        <v>375</v>
      </c>
      <c r="Q315" s="1" t="s">
        <v>846</v>
      </c>
      <c r="R315" s="1">
        <v>53095</v>
      </c>
      <c r="S315" s="1" t="str">
        <f t="shared" si="8"/>
        <v>January</v>
      </c>
      <c r="T315" s="9" t="s">
        <v>696</v>
      </c>
      <c r="U315" s="9" t="str">
        <f t="shared" si="9"/>
        <v>January</v>
      </c>
      <c r="V315" s="5" t="s">
        <v>696</v>
      </c>
      <c r="W315" s="2">
        <v>-7.73</v>
      </c>
      <c r="X315" s="1">
        <v>15</v>
      </c>
      <c r="Y315" s="2">
        <v>116.11</v>
      </c>
      <c r="Z315" s="1">
        <v>91436</v>
      </c>
      <c r="AA315" s="2">
        <f>DataSheet!$E315-DataSheet!$D315</f>
        <v>7.92</v>
      </c>
      <c r="AB315" s="1" t="str" cm="1">
        <f t="array" ref="AB315">_xlfn.IFS(DataSheet!$O315="Central","Chris",DataSheet!$O315="East","Erin",DataSheet!$O315="South","Sam",DataSheet!$O315="West","William")</f>
        <v>Chris</v>
      </c>
    </row>
    <row r="316" spans="1:28" ht="15.75" customHeight="1">
      <c r="A316" s="1">
        <v>2264</v>
      </c>
      <c r="B316" s="1" t="s">
        <v>847</v>
      </c>
      <c r="C316" s="1" t="s">
        <v>79</v>
      </c>
      <c r="D316" s="6">
        <v>0.09</v>
      </c>
      <c r="E316" s="4">
        <v>207.48</v>
      </c>
      <c r="F316" s="4">
        <v>0.99</v>
      </c>
      <c r="G316" s="1" t="s">
        <v>42</v>
      </c>
      <c r="H316" s="1" t="s">
        <v>103</v>
      </c>
      <c r="I316" s="1" t="s">
        <v>53</v>
      </c>
      <c r="J316" s="1" t="s">
        <v>104</v>
      </c>
      <c r="K316" s="1" t="s">
        <v>82</v>
      </c>
      <c r="L316" s="1" t="s">
        <v>659</v>
      </c>
      <c r="M316" s="3">
        <v>0.55000000000000004</v>
      </c>
      <c r="N316" s="1" t="s">
        <v>34</v>
      </c>
      <c r="O316" s="1" t="s">
        <v>57</v>
      </c>
      <c r="P316" s="1" t="s">
        <v>89</v>
      </c>
      <c r="Q316" s="1" t="s">
        <v>848</v>
      </c>
      <c r="R316" s="1">
        <v>64804</v>
      </c>
      <c r="S316" s="1" t="str">
        <f t="shared" si="8"/>
        <v>January</v>
      </c>
      <c r="T316" s="8" t="s">
        <v>696</v>
      </c>
      <c r="U316" s="8" t="str">
        <f t="shared" si="9"/>
        <v>January</v>
      </c>
      <c r="V316" s="5" t="s">
        <v>751</v>
      </c>
      <c r="W316" s="2">
        <v>359.83</v>
      </c>
      <c r="X316" s="1">
        <v>3</v>
      </c>
      <c r="Y316" s="2">
        <v>577.75</v>
      </c>
      <c r="Z316" s="1">
        <v>86611</v>
      </c>
      <c r="AA316" s="2">
        <f>DataSheet!$E316-DataSheet!$D316</f>
        <v>207.39</v>
      </c>
      <c r="AB316" s="1" t="str" cm="1">
        <f t="array" ref="AB316">_xlfn.IFS(DataSheet!$O316="Central","Chris",DataSheet!$O316="East","Erin",DataSheet!$O316="South","Sam",DataSheet!$O316="West","William")</f>
        <v>Chris</v>
      </c>
    </row>
    <row r="317" spans="1:28" ht="15.75" customHeight="1">
      <c r="A317" s="1">
        <v>483</v>
      </c>
      <c r="B317" s="1" t="s">
        <v>849</v>
      </c>
      <c r="C317" s="1" t="s">
        <v>27</v>
      </c>
      <c r="D317" s="6">
        <v>0.03</v>
      </c>
      <c r="E317" s="4">
        <v>11.97</v>
      </c>
      <c r="F317" s="4">
        <v>4.9800000000000004</v>
      </c>
      <c r="G317" s="1" t="s">
        <v>42</v>
      </c>
      <c r="H317" s="1" t="s">
        <v>103</v>
      </c>
      <c r="I317" s="1" t="s">
        <v>53</v>
      </c>
      <c r="J317" s="1" t="s">
        <v>104</v>
      </c>
      <c r="K317" s="1" t="s">
        <v>82</v>
      </c>
      <c r="L317" s="1" t="s">
        <v>850</v>
      </c>
      <c r="M317" s="3">
        <v>0.57999999999999996</v>
      </c>
      <c r="N317" s="1" t="s">
        <v>34</v>
      </c>
      <c r="O317" s="1" t="s">
        <v>57</v>
      </c>
      <c r="P317" s="1" t="s">
        <v>112</v>
      </c>
      <c r="Q317" s="1" t="s">
        <v>851</v>
      </c>
      <c r="R317" s="1">
        <v>60543</v>
      </c>
      <c r="S317" s="1" t="str">
        <f t="shared" si="8"/>
        <v>January</v>
      </c>
      <c r="T317" s="9" t="s">
        <v>809</v>
      </c>
      <c r="U317" s="9" t="str">
        <f t="shared" si="9"/>
        <v>January</v>
      </c>
      <c r="V317" s="5" t="s">
        <v>782</v>
      </c>
      <c r="W317" s="2">
        <v>-18.190000000000001</v>
      </c>
      <c r="X317" s="1">
        <v>6</v>
      </c>
      <c r="Y317" s="2">
        <v>73.180000000000007</v>
      </c>
      <c r="Z317" s="1">
        <v>90353</v>
      </c>
      <c r="AA317" s="2">
        <f>DataSheet!$E317-DataSheet!$D317</f>
        <v>11.940000000000001</v>
      </c>
      <c r="AB317" s="1" t="str" cm="1">
        <f t="array" ref="AB317">_xlfn.IFS(DataSheet!$O317="Central","Chris",DataSheet!$O317="East","Erin",DataSheet!$O317="South","Sam",DataSheet!$O317="West","William")</f>
        <v>Chris</v>
      </c>
    </row>
    <row r="318" spans="1:28" ht="15.75" customHeight="1">
      <c r="A318" s="1">
        <v>2979</v>
      </c>
      <c r="B318" s="1" t="s">
        <v>852</v>
      </c>
      <c r="C318" s="1" t="s">
        <v>27</v>
      </c>
      <c r="D318" s="6">
        <v>0.09</v>
      </c>
      <c r="E318" s="4">
        <v>2.94</v>
      </c>
      <c r="F318" s="4">
        <v>0.7</v>
      </c>
      <c r="G318" s="1" t="s">
        <v>42</v>
      </c>
      <c r="H318" s="1" t="s">
        <v>103</v>
      </c>
      <c r="I318" s="1" t="s">
        <v>53</v>
      </c>
      <c r="J318" s="1" t="s">
        <v>54</v>
      </c>
      <c r="K318" s="1" t="s">
        <v>55</v>
      </c>
      <c r="L318" s="1" t="s">
        <v>853</v>
      </c>
      <c r="M318" s="3">
        <v>0.57999999999999996</v>
      </c>
      <c r="N318" s="1" t="s">
        <v>34</v>
      </c>
      <c r="O318" s="1" t="s">
        <v>57</v>
      </c>
      <c r="P318" s="1" t="s">
        <v>588</v>
      </c>
      <c r="Q318" s="1" t="s">
        <v>854</v>
      </c>
      <c r="R318" s="1">
        <v>58601</v>
      </c>
      <c r="S318" s="1" t="str">
        <f t="shared" si="8"/>
        <v>January</v>
      </c>
      <c r="T318" s="8" t="s">
        <v>809</v>
      </c>
      <c r="U318" s="8" t="str">
        <f t="shared" si="9"/>
        <v>January</v>
      </c>
      <c r="V318" s="5" t="s">
        <v>782</v>
      </c>
      <c r="W318" s="2">
        <v>6.3840000000000003</v>
      </c>
      <c r="X318" s="1">
        <v>9</v>
      </c>
      <c r="Y318" s="2">
        <v>25.22</v>
      </c>
      <c r="Z318" s="1">
        <v>86544</v>
      </c>
      <c r="AA318" s="2">
        <f>DataSheet!$E318-DataSheet!$D318</f>
        <v>2.85</v>
      </c>
      <c r="AB318" s="1" t="str" cm="1">
        <f t="array" ref="AB318">_xlfn.IFS(DataSheet!$O318="Central","Chris",DataSheet!$O318="East","Erin",DataSheet!$O318="South","Sam",DataSheet!$O318="West","William")</f>
        <v>Chris</v>
      </c>
    </row>
    <row r="319" spans="1:28" ht="15.75" customHeight="1">
      <c r="A319" s="1">
        <v>2980</v>
      </c>
      <c r="B319" s="1" t="s">
        <v>855</v>
      </c>
      <c r="C319" s="1" t="s">
        <v>27</v>
      </c>
      <c r="D319" s="6">
        <v>0.03</v>
      </c>
      <c r="E319" s="4">
        <v>43.98</v>
      </c>
      <c r="F319" s="4">
        <v>8.99</v>
      </c>
      <c r="G319" s="1" t="s">
        <v>42</v>
      </c>
      <c r="H319" s="1" t="s">
        <v>103</v>
      </c>
      <c r="I319" s="1" t="s">
        <v>53</v>
      </c>
      <c r="J319" s="1" t="s">
        <v>54</v>
      </c>
      <c r="K319" s="1" t="s">
        <v>46</v>
      </c>
      <c r="L319" s="1" t="s">
        <v>856</v>
      </c>
      <c r="M319" s="3">
        <v>0.57999999999999996</v>
      </c>
      <c r="N319" s="1" t="s">
        <v>34</v>
      </c>
      <c r="O319" s="1" t="s">
        <v>121</v>
      </c>
      <c r="P319" s="1" t="s">
        <v>334</v>
      </c>
      <c r="Q319" s="1" t="s">
        <v>857</v>
      </c>
      <c r="R319" s="1">
        <v>44870</v>
      </c>
      <c r="S319" s="1" t="str">
        <f t="shared" si="8"/>
        <v>January</v>
      </c>
      <c r="T319" s="9" t="s">
        <v>809</v>
      </c>
      <c r="U319" s="9" t="str">
        <f t="shared" si="9"/>
        <v>January</v>
      </c>
      <c r="V319" s="5" t="s">
        <v>751</v>
      </c>
      <c r="W319" s="2">
        <v>274.0788</v>
      </c>
      <c r="X319" s="1">
        <v>10</v>
      </c>
      <c r="Y319" s="2">
        <v>454.4</v>
      </c>
      <c r="Z319" s="1">
        <v>86544</v>
      </c>
      <c r="AA319" s="2">
        <f>DataSheet!$E319-DataSheet!$D319</f>
        <v>43.949999999999996</v>
      </c>
      <c r="AB319" s="1" t="str" cm="1">
        <f t="array" ref="AB319">_xlfn.IFS(DataSheet!$O319="Central","Chris",DataSheet!$O319="East","Erin",DataSheet!$O319="South","Sam",DataSheet!$O319="West","William")</f>
        <v>Erin</v>
      </c>
    </row>
    <row r="320" spans="1:28" ht="15.75" customHeight="1">
      <c r="A320" s="1">
        <v>2980</v>
      </c>
      <c r="B320" s="1" t="s">
        <v>855</v>
      </c>
      <c r="C320" s="1" t="s">
        <v>27</v>
      </c>
      <c r="D320" s="6">
        <v>0.06</v>
      </c>
      <c r="E320" s="4">
        <v>1.1399999999999999</v>
      </c>
      <c r="F320" s="4">
        <v>0.7</v>
      </c>
      <c r="G320" s="1" t="s">
        <v>42</v>
      </c>
      <c r="H320" s="1" t="s">
        <v>103</v>
      </c>
      <c r="I320" s="1" t="s">
        <v>53</v>
      </c>
      <c r="J320" s="1" t="s">
        <v>188</v>
      </c>
      <c r="K320" s="1" t="s">
        <v>55</v>
      </c>
      <c r="L320" s="1" t="s">
        <v>858</v>
      </c>
      <c r="M320" s="3">
        <v>0.38</v>
      </c>
      <c r="N320" s="1" t="s">
        <v>34</v>
      </c>
      <c r="O320" s="1" t="s">
        <v>121</v>
      </c>
      <c r="P320" s="1" t="s">
        <v>334</v>
      </c>
      <c r="Q320" s="1" t="s">
        <v>857</v>
      </c>
      <c r="R320" s="1">
        <v>44870</v>
      </c>
      <c r="S320" s="1" t="str">
        <f t="shared" si="8"/>
        <v>January</v>
      </c>
      <c r="T320" s="8" t="s">
        <v>809</v>
      </c>
      <c r="U320" s="8" t="str">
        <f t="shared" si="9"/>
        <v>January</v>
      </c>
      <c r="V320" s="5" t="s">
        <v>826</v>
      </c>
      <c r="W320" s="2">
        <v>-3.782</v>
      </c>
      <c r="X320" s="1">
        <v>13</v>
      </c>
      <c r="Y320" s="2">
        <v>14.53</v>
      </c>
      <c r="Z320" s="1">
        <v>86544</v>
      </c>
      <c r="AA320" s="2">
        <f>DataSheet!$E320-DataSheet!$D320</f>
        <v>1.0799999999999998</v>
      </c>
      <c r="AB320" s="1" t="str" cm="1">
        <f t="array" ref="AB320">_xlfn.IFS(DataSheet!$O320="Central","Chris",DataSheet!$O320="East","Erin",DataSheet!$O320="South","Sam",DataSheet!$O320="West","William")</f>
        <v>Erin</v>
      </c>
    </row>
    <row r="321" spans="1:28" ht="15.75" customHeight="1">
      <c r="A321" s="1">
        <v>2254</v>
      </c>
      <c r="B321" s="1" t="s">
        <v>859</v>
      </c>
      <c r="C321" s="1" t="s">
        <v>52</v>
      </c>
      <c r="D321" s="6">
        <v>0.1</v>
      </c>
      <c r="E321" s="4">
        <v>6.3</v>
      </c>
      <c r="F321" s="4">
        <v>0.5</v>
      </c>
      <c r="G321" s="1" t="s">
        <v>42</v>
      </c>
      <c r="H321" s="1" t="s">
        <v>103</v>
      </c>
      <c r="I321" s="1" t="s">
        <v>53</v>
      </c>
      <c r="J321" s="1" t="s">
        <v>162</v>
      </c>
      <c r="K321" s="1" t="s">
        <v>82</v>
      </c>
      <c r="L321" s="1" t="s">
        <v>860</v>
      </c>
      <c r="M321" s="3">
        <v>0.39</v>
      </c>
      <c r="N321" s="1" t="s">
        <v>34</v>
      </c>
      <c r="O321" s="1" t="s">
        <v>35</v>
      </c>
      <c r="P321" s="1" t="s">
        <v>406</v>
      </c>
      <c r="Q321" s="1" t="s">
        <v>861</v>
      </c>
      <c r="R321" s="1">
        <v>42003</v>
      </c>
      <c r="S321" s="1" t="str">
        <f t="shared" si="8"/>
        <v>January</v>
      </c>
      <c r="T321" s="9" t="s">
        <v>809</v>
      </c>
      <c r="U321" s="9" t="str">
        <f t="shared" si="9"/>
        <v>February</v>
      </c>
      <c r="V321" s="5" t="s">
        <v>862</v>
      </c>
      <c r="W321" s="2">
        <v>-464.28199999999998</v>
      </c>
      <c r="X321" s="1">
        <v>12</v>
      </c>
      <c r="Y321" s="2">
        <v>68.72</v>
      </c>
      <c r="Z321" s="1">
        <v>89278</v>
      </c>
      <c r="AA321" s="2">
        <f>DataSheet!$E321-DataSheet!$D321</f>
        <v>6.2</v>
      </c>
      <c r="AB321" s="1" t="str" cm="1">
        <f t="array" ref="AB321">_xlfn.IFS(DataSheet!$O321="Central","Chris",DataSheet!$O321="East","Erin",DataSheet!$O321="South","Sam",DataSheet!$O321="West","William")</f>
        <v>Sam</v>
      </c>
    </row>
    <row r="322" spans="1:28" ht="15.75" customHeight="1">
      <c r="A322" s="1">
        <v>2178</v>
      </c>
      <c r="B322" s="1" t="s">
        <v>863</v>
      </c>
      <c r="C322" s="1" t="s">
        <v>126</v>
      </c>
      <c r="D322" s="6">
        <v>0.08</v>
      </c>
      <c r="E322" s="4">
        <v>2.94</v>
      </c>
      <c r="F322" s="4">
        <v>0.96</v>
      </c>
      <c r="G322" s="1" t="s">
        <v>42</v>
      </c>
      <c r="H322" s="1" t="s">
        <v>29</v>
      </c>
      <c r="I322" s="1" t="s">
        <v>53</v>
      </c>
      <c r="J322" s="1" t="s">
        <v>54</v>
      </c>
      <c r="K322" s="1" t="s">
        <v>55</v>
      </c>
      <c r="L322" s="1" t="s">
        <v>864</v>
      </c>
      <c r="M322" s="3">
        <v>0.57999999999999996</v>
      </c>
      <c r="N322" s="1" t="s">
        <v>34</v>
      </c>
      <c r="O322" s="1" t="s">
        <v>121</v>
      </c>
      <c r="P322" s="1" t="s">
        <v>422</v>
      </c>
      <c r="Q322" s="1" t="s">
        <v>865</v>
      </c>
      <c r="R322" s="1">
        <v>1610</v>
      </c>
      <c r="S322" s="1" t="str">
        <f t="shared" ref="S322:S385" si="10">TEXT(T322,"MMMM")</f>
        <v>January</v>
      </c>
      <c r="T322" s="8" t="s">
        <v>809</v>
      </c>
      <c r="U322" s="8" t="str">
        <f t="shared" ref="U322:U385" si="11">TEXT(V322,"MMMM")</f>
        <v>January</v>
      </c>
      <c r="V322" s="5" t="s">
        <v>751</v>
      </c>
      <c r="W322" s="2">
        <v>-1.18</v>
      </c>
      <c r="X322" s="1">
        <v>9</v>
      </c>
      <c r="Y322" s="2">
        <v>25.35</v>
      </c>
      <c r="Z322" s="1">
        <v>89465</v>
      </c>
      <c r="AA322" s="2">
        <f>DataSheet!$E322-DataSheet!$D322</f>
        <v>2.86</v>
      </c>
      <c r="AB322" s="1" t="str" cm="1">
        <f t="array" ref="AB322">_xlfn.IFS(DataSheet!$O322="Central","Chris",DataSheet!$O322="East","Erin",DataSheet!$O322="South","Sam",DataSheet!$O322="West","William")</f>
        <v>Erin</v>
      </c>
    </row>
    <row r="323" spans="1:28" ht="15.75" customHeight="1">
      <c r="A323" s="1">
        <v>3347</v>
      </c>
      <c r="B323" s="1" t="s">
        <v>281</v>
      </c>
      <c r="C323" s="1" t="s">
        <v>126</v>
      </c>
      <c r="D323" s="6">
        <v>0.02</v>
      </c>
      <c r="E323" s="4">
        <v>110.99</v>
      </c>
      <c r="F323" s="4">
        <v>2.5</v>
      </c>
      <c r="G323" s="1" t="s">
        <v>42</v>
      </c>
      <c r="H323" s="1" t="s">
        <v>43</v>
      </c>
      <c r="I323" s="1" t="s">
        <v>44</v>
      </c>
      <c r="J323" s="1" t="s">
        <v>145</v>
      </c>
      <c r="K323" s="1" t="s">
        <v>82</v>
      </c>
      <c r="L323" s="1" t="s">
        <v>146</v>
      </c>
      <c r="M323" s="3">
        <v>0.56999999999999995</v>
      </c>
      <c r="N323" s="1" t="s">
        <v>34</v>
      </c>
      <c r="O323" s="1" t="s">
        <v>35</v>
      </c>
      <c r="P323" s="1" t="s">
        <v>133</v>
      </c>
      <c r="Q323" s="1" t="s">
        <v>283</v>
      </c>
      <c r="R323" s="1">
        <v>33411</v>
      </c>
      <c r="S323" s="1" t="str">
        <f t="shared" si="10"/>
        <v>January</v>
      </c>
      <c r="T323" s="9" t="s">
        <v>809</v>
      </c>
      <c r="U323" s="9" t="str">
        <f t="shared" si="11"/>
        <v>January</v>
      </c>
      <c r="V323" s="5" t="s">
        <v>751</v>
      </c>
      <c r="W323" s="2">
        <v>-39.808999999999997</v>
      </c>
      <c r="X323" s="1">
        <v>1</v>
      </c>
      <c r="Y323" s="2">
        <v>94.3</v>
      </c>
      <c r="Z323" s="1">
        <v>89356</v>
      </c>
      <c r="AA323" s="2">
        <f>DataSheet!$E323-DataSheet!$D323</f>
        <v>110.97</v>
      </c>
      <c r="AB323" s="1" t="str" cm="1">
        <f t="array" ref="AB323">_xlfn.IFS(DataSheet!$O323="Central","Chris",DataSheet!$O323="East","Erin",DataSheet!$O323="South","Sam",DataSheet!$O323="West","William")</f>
        <v>Sam</v>
      </c>
    </row>
    <row r="324" spans="1:28" ht="15.75" customHeight="1">
      <c r="A324" s="1">
        <v>129</v>
      </c>
      <c r="B324" s="1" t="s">
        <v>866</v>
      </c>
      <c r="C324" s="1" t="s">
        <v>79</v>
      </c>
      <c r="D324" s="6">
        <v>0.02</v>
      </c>
      <c r="E324" s="4">
        <v>1.74</v>
      </c>
      <c r="F324" s="4">
        <v>4.08</v>
      </c>
      <c r="G324" s="1" t="s">
        <v>42</v>
      </c>
      <c r="H324" s="1" t="s">
        <v>29</v>
      </c>
      <c r="I324" s="1" t="s">
        <v>30</v>
      </c>
      <c r="J324" s="1" t="s">
        <v>136</v>
      </c>
      <c r="K324" s="1" t="s">
        <v>46</v>
      </c>
      <c r="L324" s="1" t="s">
        <v>800</v>
      </c>
      <c r="M324" s="3">
        <v>0.53</v>
      </c>
      <c r="N324" s="1" t="s">
        <v>34</v>
      </c>
      <c r="O324" s="1" t="s">
        <v>57</v>
      </c>
      <c r="P324" s="1" t="s">
        <v>112</v>
      </c>
      <c r="Q324" s="1" t="s">
        <v>867</v>
      </c>
      <c r="R324" s="1">
        <v>62002</v>
      </c>
      <c r="S324" s="1" t="str">
        <f t="shared" si="10"/>
        <v>January</v>
      </c>
      <c r="T324" s="8" t="s">
        <v>809</v>
      </c>
      <c r="U324" s="8" t="str">
        <f t="shared" si="11"/>
        <v>January</v>
      </c>
      <c r="V324" s="5" t="s">
        <v>782</v>
      </c>
      <c r="W324" s="2">
        <v>-37.39</v>
      </c>
      <c r="X324" s="1">
        <v>5</v>
      </c>
      <c r="Y324" s="2">
        <v>10.23</v>
      </c>
      <c r="Z324" s="1">
        <v>86693</v>
      </c>
      <c r="AA324" s="2">
        <f>DataSheet!$E324-DataSheet!$D324</f>
        <v>1.72</v>
      </c>
      <c r="AB324" s="1" t="str" cm="1">
        <f t="array" ref="AB324">_xlfn.IFS(DataSheet!$O324="Central","Chris",DataSheet!$O324="East","Erin",DataSheet!$O324="South","Sam",DataSheet!$O324="West","William")</f>
        <v>Chris</v>
      </c>
    </row>
    <row r="325" spans="1:28" ht="15.75" customHeight="1">
      <c r="A325" s="1">
        <v>898</v>
      </c>
      <c r="B325" s="1" t="s">
        <v>443</v>
      </c>
      <c r="C325" s="1" t="s">
        <v>79</v>
      </c>
      <c r="D325" s="6">
        <v>0.02</v>
      </c>
      <c r="E325" s="4">
        <v>12.53</v>
      </c>
      <c r="F325" s="4">
        <v>0.49</v>
      </c>
      <c r="G325" s="1" t="s">
        <v>42</v>
      </c>
      <c r="H325" s="1" t="s">
        <v>29</v>
      </c>
      <c r="I325" s="1" t="s">
        <v>53</v>
      </c>
      <c r="J325" s="1" t="s">
        <v>162</v>
      </c>
      <c r="K325" s="1" t="s">
        <v>82</v>
      </c>
      <c r="L325" s="1" t="s">
        <v>163</v>
      </c>
      <c r="M325" s="3">
        <v>0.38</v>
      </c>
      <c r="N325" s="1" t="s">
        <v>34</v>
      </c>
      <c r="O325" s="1" t="s">
        <v>121</v>
      </c>
      <c r="P325" s="1" t="s">
        <v>122</v>
      </c>
      <c r="Q325" s="1" t="s">
        <v>123</v>
      </c>
      <c r="R325" s="1">
        <v>10039</v>
      </c>
      <c r="S325" s="1" t="str">
        <f t="shared" si="10"/>
        <v>January</v>
      </c>
      <c r="T325" s="9" t="s">
        <v>809</v>
      </c>
      <c r="U325" s="9" t="str">
        <f t="shared" si="11"/>
        <v>January</v>
      </c>
      <c r="V325" s="5" t="s">
        <v>809</v>
      </c>
      <c r="W325" s="2">
        <v>263.39999999999998</v>
      </c>
      <c r="X325" s="1">
        <v>47</v>
      </c>
      <c r="Y325" s="2">
        <v>594.44000000000005</v>
      </c>
      <c r="Z325" s="1">
        <v>9606</v>
      </c>
      <c r="AA325" s="2">
        <f>DataSheet!$E325-DataSheet!$D325</f>
        <v>12.51</v>
      </c>
      <c r="AB325" s="1" t="str" cm="1">
        <f t="array" ref="AB325">_xlfn.IFS(DataSheet!$O325="Central","Chris",DataSheet!$O325="East","Erin",DataSheet!$O325="South","Sam",DataSheet!$O325="West","William")</f>
        <v>Erin</v>
      </c>
    </row>
    <row r="326" spans="1:28" ht="15.75" customHeight="1">
      <c r="A326" s="1">
        <v>898</v>
      </c>
      <c r="B326" s="1" t="s">
        <v>443</v>
      </c>
      <c r="C326" s="1" t="s">
        <v>79</v>
      </c>
      <c r="D326" s="6">
        <v>7.0000000000000007E-2</v>
      </c>
      <c r="E326" s="4">
        <v>5.18</v>
      </c>
      <c r="F326" s="4">
        <v>2.04</v>
      </c>
      <c r="G326" s="1" t="s">
        <v>96</v>
      </c>
      <c r="H326" s="1" t="s">
        <v>29</v>
      </c>
      <c r="I326" s="1" t="s">
        <v>53</v>
      </c>
      <c r="J326" s="1" t="s">
        <v>97</v>
      </c>
      <c r="K326" s="1" t="s">
        <v>55</v>
      </c>
      <c r="L326" s="1" t="s">
        <v>868</v>
      </c>
      <c r="M326" s="3">
        <v>0.36</v>
      </c>
      <c r="N326" s="1" t="s">
        <v>34</v>
      </c>
      <c r="O326" s="1" t="s">
        <v>121</v>
      </c>
      <c r="P326" s="1" t="s">
        <v>122</v>
      </c>
      <c r="Q326" s="1" t="s">
        <v>123</v>
      </c>
      <c r="R326" s="1">
        <v>10039</v>
      </c>
      <c r="S326" s="1" t="str">
        <f t="shared" si="10"/>
        <v>January</v>
      </c>
      <c r="T326" s="8" t="s">
        <v>809</v>
      </c>
      <c r="U326" s="8" t="str">
        <f t="shared" si="11"/>
        <v>January</v>
      </c>
      <c r="V326" s="5" t="s">
        <v>751</v>
      </c>
      <c r="W326" s="2">
        <v>37.31</v>
      </c>
      <c r="X326" s="1">
        <v>44</v>
      </c>
      <c r="Y326" s="2">
        <v>228.5</v>
      </c>
      <c r="Z326" s="1">
        <v>9606</v>
      </c>
      <c r="AA326" s="2">
        <f>DataSheet!$E326-DataSheet!$D326</f>
        <v>5.1099999999999994</v>
      </c>
      <c r="AB326" s="1" t="str" cm="1">
        <f t="array" ref="AB326">_xlfn.IFS(DataSheet!$O326="Central","Chris",DataSheet!$O326="East","Erin",DataSheet!$O326="South","Sam",DataSheet!$O326="West","William")</f>
        <v>Erin</v>
      </c>
    </row>
    <row r="327" spans="1:28" ht="15.75" customHeight="1">
      <c r="A327" s="1">
        <v>899</v>
      </c>
      <c r="B327" s="1" t="s">
        <v>445</v>
      </c>
      <c r="C327" s="1" t="s">
        <v>79</v>
      </c>
      <c r="D327" s="6">
        <v>0.02</v>
      </c>
      <c r="E327" s="4">
        <v>12.53</v>
      </c>
      <c r="F327" s="4">
        <v>0.49</v>
      </c>
      <c r="G327" s="1" t="s">
        <v>42</v>
      </c>
      <c r="H327" s="1" t="s">
        <v>29</v>
      </c>
      <c r="I327" s="1" t="s">
        <v>53</v>
      </c>
      <c r="J327" s="1" t="s">
        <v>162</v>
      </c>
      <c r="K327" s="1" t="s">
        <v>82</v>
      </c>
      <c r="L327" s="1" t="s">
        <v>163</v>
      </c>
      <c r="M327" s="3">
        <v>0.38</v>
      </c>
      <c r="N327" s="1" t="s">
        <v>34</v>
      </c>
      <c r="O327" s="1" t="s">
        <v>121</v>
      </c>
      <c r="P327" s="1" t="s">
        <v>337</v>
      </c>
      <c r="Q327" s="1" t="s">
        <v>446</v>
      </c>
      <c r="R327" s="1">
        <v>16602</v>
      </c>
      <c r="S327" s="1" t="str">
        <f t="shared" si="10"/>
        <v>January</v>
      </c>
      <c r="T327" s="9" t="s">
        <v>809</v>
      </c>
      <c r="U327" s="9" t="str">
        <f t="shared" si="11"/>
        <v>January</v>
      </c>
      <c r="V327" s="5" t="s">
        <v>809</v>
      </c>
      <c r="W327" s="2">
        <v>104.7213</v>
      </c>
      <c r="X327" s="1">
        <v>12</v>
      </c>
      <c r="Y327" s="2">
        <v>151.77000000000001</v>
      </c>
      <c r="Z327" s="1">
        <v>86264</v>
      </c>
      <c r="AA327" s="2">
        <f>DataSheet!$E327-DataSheet!$D327</f>
        <v>12.51</v>
      </c>
      <c r="AB327" s="1" t="str" cm="1">
        <f t="array" ref="AB327">_xlfn.IFS(DataSheet!$O327="Central","Chris",DataSheet!$O327="East","Erin",DataSheet!$O327="South","Sam",DataSheet!$O327="West","William")</f>
        <v>Erin</v>
      </c>
    </row>
    <row r="328" spans="1:28" ht="15.75" customHeight="1">
      <c r="A328" s="1">
        <v>899</v>
      </c>
      <c r="B328" s="1" t="s">
        <v>445</v>
      </c>
      <c r="C328" s="1" t="s">
        <v>79</v>
      </c>
      <c r="D328" s="6">
        <v>7.0000000000000007E-2</v>
      </c>
      <c r="E328" s="4">
        <v>5.18</v>
      </c>
      <c r="F328" s="4">
        <v>2.04</v>
      </c>
      <c r="G328" s="1" t="s">
        <v>96</v>
      </c>
      <c r="H328" s="1" t="s">
        <v>29</v>
      </c>
      <c r="I328" s="1" t="s">
        <v>53</v>
      </c>
      <c r="J328" s="1" t="s">
        <v>97</v>
      </c>
      <c r="K328" s="1" t="s">
        <v>55</v>
      </c>
      <c r="L328" s="1" t="s">
        <v>868</v>
      </c>
      <c r="M328" s="3">
        <v>0.36</v>
      </c>
      <c r="N328" s="1" t="s">
        <v>34</v>
      </c>
      <c r="O328" s="1" t="s">
        <v>121</v>
      </c>
      <c r="P328" s="1" t="s">
        <v>337</v>
      </c>
      <c r="Q328" s="1" t="s">
        <v>446</v>
      </c>
      <c r="R328" s="1">
        <v>16602</v>
      </c>
      <c r="S328" s="1" t="str">
        <f t="shared" si="10"/>
        <v>January</v>
      </c>
      <c r="T328" s="8" t="s">
        <v>809</v>
      </c>
      <c r="U328" s="8" t="str">
        <f t="shared" si="11"/>
        <v>January</v>
      </c>
      <c r="V328" s="5" t="s">
        <v>751</v>
      </c>
      <c r="W328" s="2">
        <v>37.31</v>
      </c>
      <c r="X328" s="1">
        <v>11</v>
      </c>
      <c r="Y328" s="2">
        <v>57.13</v>
      </c>
      <c r="Z328" s="1">
        <v>86264</v>
      </c>
      <c r="AA328" s="2">
        <f>DataSheet!$E328-DataSheet!$D328</f>
        <v>5.1099999999999994</v>
      </c>
      <c r="AB328" s="1" t="str" cm="1">
        <f t="array" ref="AB328">_xlfn.IFS(DataSheet!$O328="Central","Chris",DataSheet!$O328="East","Erin",DataSheet!$O328="South","Sam",DataSheet!$O328="West","William")</f>
        <v>Erin</v>
      </c>
    </row>
    <row r="329" spans="1:28" ht="15.75" customHeight="1">
      <c r="A329" s="1">
        <v>1351</v>
      </c>
      <c r="B329" s="1" t="s">
        <v>869</v>
      </c>
      <c r="C329" s="1" t="s">
        <v>79</v>
      </c>
      <c r="D329" s="6">
        <v>0.1</v>
      </c>
      <c r="E329" s="4">
        <v>110.99</v>
      </c>
      <c r="F329" s="4">
        <v>8.99</v>
      </c>
      <c r="G329" s="1" t="s">
        <v>96</v>
      </c>
      <c r="H329" s="1" t="s">
        <v>80</v>
      </c>
      <c r="I329" s="1" t="s">
        <v>44</v>
      </c>
      <c r="J329" s="1" t="s">
        <v>145</v>
      </c>
      <c r="K329" s="1" t="s">
        <v>82</v>
      </c>
      <c r="L329" s="1" t="s">
        <v>870</v>
      </c>
      <c r="M329" s="3">
        <v>0.56999999999999995</v>
      </c>
      <c r="N329" s="1" t="s">
        <v>34</v>
      </c>
      <c r="O329" s="1" t="s">
        <v>35</v>
      </c>
      <c r="P329" s="1" t="s">
        <v>133</v>
      </c>
      <c r="Q329" s="1" t="s">
        <v>871</v>
      </c>
      <c r="R329" s="1">
        <v>33063</v>
      </c>
      <c r="S329" s="1" t="str">
        <f t="shared" si="10"/>
        <v>January</v>
      </c>
      <c r="T329" s="9" t="s">
        <v>809</v>
      </c>
      <c r="U329" s="9" t="str">
        <f t="shared" si="11"/>
        <v>January</v>
      </c>
      <c r="V329" s="5" t="s">
        <v>751</v>
      </c>
      <c r="W329" s="2">
        <v>3285.48</v>
      </c>
      <c r="X329" s="1">
        <v>7</v>
      </c>
      <c r="Y329" s="2">
        <v>627.78</v>
      </c>
      <c r="Z329" s="1">
        <v>88232</v>
      </c>
      <c r="AA329" s="2">
        <f>DataSheet!$E329-DataSheet!$D329</f>
        <v>110.89</v>
      </c>
      <c r="AB329" s="1" t="str" cm="1">
        <f t="array" ref="AB329">_xlfn.IFS(DataSheet!$O329="Central","Chris",DataSheet!$O329="East","Erin",DataSheet!$O329="South","Sam",DataSheet!$O329="West","William")</f>
        <v>Sam</v>
      </c>
    </row>
    <row r="330" spans="1:28" ht="15.75" customHeight="1">
      <c r="A330" s="1">
        <v>2281</v>
      </c>
      <c r="B330" s="1" t="s">
        <v>872</v>
      </c>
      <c r="C330" s="1" t="s">
        <v>79</v>
      </c>
      <c r="D330" s="6">
        <v>0.08</v>
      </c>
      <c r="E330" s="4">
        <v>205.99</v>
      </c>
      <c r="F330" s="4">
        <v>2.5</v>
      </c>
      <c r="G330" s="1" t="s">
        <v>42</v>
      </c>
      <c r="H330" s="1" t="s">
        <v>80</v>
      </c>
      <c r="I330" s="1" t="s">
        <v>44</v>
      </c>
      <c r="J330" s="1" t="s">
        <v>145</v>
      </c>
      <c r="K330" s="1" t="s">
        <v>82</v>
      </c>
      <c r="L330" s="1" t="s">
        <v>873</v>
      </c>
      <c r="M330" s="3">
        <v>0.59</v>
      </c>
      <c r="N330" s="1" t="s">
        <v>34</v>
      </c>
      <c r="O330" s="1" t="s">
        <v>57</v>
      </c>
      <c r="P330" s="1" t="s">
        <v>375</v>
      </c>
      <c r="Q330" s="1" t="s">
        <v>874</v>
      </c>
      <c r="R330" s="1">
        <v>54703</v>
      </c>
      <c r="S330" s="1" t="str">
        <f t="shared" si="10"/>
        <v>January</v>
      </c>
      <c r="T330" s="8" t="s">
        <v>809</v>
      </c>
      <c r="U330" s="8" t="str">
        <f t="shared" si="11"/>
        <v>January</v>
      </c>
      <c r="V330" s="5" t="s">
        <v>782</v>
      </c>
      <c r="W330" s="2">
        <v>997.38144</v>
      </c>
      <c r="X330" s="1">
        <v>10</v>
      </c>
      <c r="Y330" s="2">
        <v>1610.84</v>
      </c>
      <c r="Z330" s="1">
        <v>85948</v>
      </c>
      <c r="AA330" s="2">
        <f>DataSheet!$E330-DataSheet!$D330</f>
        <v>205.91</v>
      </c>
      <c r="AB330" s="1" t="str" cm="1">
        <f t="array" ref="AB330">_xlfn.IFS(DataSheet!$O330="Central","Chris",DataSheet!$O330="East","Erin",DataSheet!$O330="South","Sam",DataSheet!$O330="West","William")</f>
        <v>Chris</v>
      </c>
    </row>
    <row r="331" spans="1:28" ht="15.75" customHeight="1">
      <c r="A331" s="1">
        <v>53</v>
      </c>
      <c r="B331" s="1" t="s">
        <v>875</v>
      </c>
      <c r="C331" s="1" t="s">
        <v>27</v>
      </c>
      <c r="D331" s="6">
        <v>7.0000000000000007E-2</v>
      </c>
      <c r="E331" s="4">
        <v>3502.14</v>
      </c>
      <c r="F331" s="4">
        <v>8.73</v>
      </c>
      <c r="G331" s="1" t="s">
        <v>28</v>
      </c>
      <c r="H331" s="1" t="s">
        <v>103</v>
      </c>
      <c r="I331" s="1" t="s">
        <v>44</v>
      </c>
      <c r="J331" s="1" t="s">
        <v>62</v>
      </c>
      <c r="K331" s="1" t="s">
        <v>32</v>
      </c>
      <c r="L331" s="1" t="s">
        <v>876</v>
      </c>
      <c r="M331" s="3">
        <v>0.56999999999999995</v>
      </c>
      <c r="N331" s="1" t="s">
        <v>34</v>
      </c>
      <c r="O331" s="1" t="s">
        <v>65</v>
      </c>
      <c r="P331" s="1" t="s">
        <v>73</v>
      </c>
      <c r="Q331" s="1" t="s">
        <v>877</v>
      </c>
      <c r="R331" s="1">
        <v>98052</v>
      </c>
      <c r="S331" s="1" t="str">
        <f t="shared" si="10"/>
        <v>January</v>
      </c>
      <c r="T331" s="9" t="s">
        <v>782</v>
      </c>
      <c r="U331" s="9" t="str">
        <f t="shared" si="11"/>
        <v>January</v>
      </c>
      <c r="V331" s="5" t="s">
        <v>826</v>
      </c>
      <c r="W331" s="2">
        <v>-6923.5991999999997</v>
      </c>
      <c r="X331" s="1">
        <v>1</v>
      </c>
      <c r="Y331" s="2">
        <v>3267.55</v>
      </c>
      <c r="Z331" s="1">
        <v>88425</v>
      </c>
      <c r="AA331" s="2">
        <f>DataSheet!$E331-DataSheet!$D331</f>
        <v>3502.0699999999997</v>
      </c>
      <c r="AB331" s="1" t="str" cm="1">
        <f t="array" ref="AB331">_xlfn.IFS(DataSheet!$O331="Central","Chris",DataSheet!$O331="East","Erin",DataSheet!$O331="South","Sam",DataSheet!$O331="West","William")</f>
        <v>William</v>
      </c>
    </row>
    <row r="332" spans="1:28" ht="15.75" customHeight="1">
      <c r="A332" s="1">
        <v>3266</v>
      </c>
      <c r="B332" s="1" t="s">
        <v>878</v>
      </c>
      <c r="C332" s="1" t="s">
        <v>27</v>
      </c>
      <c r="D332" s="6">
        <v>0</v>
      </c>
      <c r="E332" s="4">
        <v>122.99</v>
      </c>
      <c r="F332" s="4">
        <v>70.2</v>
      </c>
      <c r="G332" s="1" t="s">
        <v>28</v>
      </c>
      <c r="H332" s="1" t="s">
        <v>103</v>
      </c>
      <c r="I332" s="1" t="s">
        <v>30</v>
      </c>
      <c r="J332" s="1" t="s">
        <v>119</v>
      </c>
      <c r="K332" s="1" t="s">
        <v>63</v>
      </c>
      <c r="L332" s="1" t="s">
        <v>838</v>
      </c>
      <c r="M332" s="3">
        <v>0.74</v>
      </c>
      <c r="N332" s="1" t="s">
        <v>34</v>
      </c>
      <c r="O332" s="1" t="s">
        <v>121</v>
      </c>
      <c r="P332" s="1" t="s">
        <v>348</v>
      </c>
      <c r="Q332" s="1" t="s">
        <v>349</v>
      </c>
      <c r="R332" s="1">
        <v>4073</v>
      </c>
      <c r="S332" s="1" t="str">
        <f t="shared" si="10"/>
        <v>January</v>
      </c>
      <c r="T332" s="8" t="s">
        <v>782</v>
      </c>
      <c r="U332" s="8" t="str">
        <f t="shared" si="11"/>
        <v>January</v>
      </c>
      <c r="V332" s="5" t="s">
        <v>751</v>
      </c>
      <c r="W332" s="2">
        <v>-1764.29</v>
      </c>
      <c r="X332" s="1">
        <v>14</v>
      </c>
      <c r="Y332" s="2">
        <v>1794.88</v>
      </c>
      <c r="Z332" s="1">
        <v>89836</v>
      </c>
      <c r="AA332" s="2">
        <f>DataSheet!$E332-DataSheet!$D332</f>
        <v>122.99</v>
      </c>
      <c r="AB332" s="1" t="str" cm="1">
        <f t="array" ref="AB332">_xlfn.IFS(DataSheet!$O332="Central","Chris",DataSheet!$O332="East","Erin",DataSheet!$O332="South","Sam",DataSheet!$O332="West","William")</f>
        <v>Erin</v>
      </c>
    </row>
    <row r="333" spans="1:28" ht="15.75" customHeight="1">
      <c r="A333" s="1">
        <v>3269</v>
      </c>
      <c r="B333" s="1" t="s">
        <v>879</v>
      </c>
      <c r="C333" s="1" t="s">
        <v>27</v>
      </c>
      <c r="D333" s="6">
        <v>0.01</v>
      </c>
      <c r="E333" s="4">
        <v>60.97</v>
      </c>
      <c r="F333" s="4">
        <v>4.5</v>
      </c>
      <c r="G333" s="1" t="s">
        <v>96</v>
      </c>
      <c r="H333" s="1" t="s">
        <v>103</v>
      </c>
      <c r="I333" s="1" t="s">
        <v>53</v>
      </c>
      <c r="J333" s="1" t="s">
        <v>104</v>
      </c>
      <c r="K333" s="1" t="s">
        <v>82</v>
      </c>
      <c r="L333" s="1" t="s">
        <v>105</v>
      </c>
      <c r="M333" s="3">
        <v>0.56000000000000005</v>
      </c>
      <c r="N333" s="1" t="s">
        <v>34</v>
      </c>
      <c r="O333" s="1" t="s">
        <v>121</v>
      </c>
      <c r="P333" s="1" t="s">
        <v>415</v>
      </c>
      <c r="Q333" s="1" t="s">
        <v>880</v>
      </c>
      <c r="R333" s="1">
        <v>7060</v>
      </c>
      <c r="S333" s="1" t="str">
        <f t="shared" si="10"/>
        <v>January</v>
      </c>
      <c r="T333" s="9" t="s">
        <v>782</v>
      </c>
      <c r="U333" s="9" t="str">
        <f t="shared" si="11"/>
        <v>January</v>
      </c>
      <c r="V333" s="5" t="s">
        <v>826</v>
      </c>
      <c r="W333" s="2">
        <v>527.87760000000003</v>
      </c>
      <c r="X333" s="1">
        <v>12</v>
      </c>
      <c r="Y333" s="2">
        <v>765.04</v>
      </c>
      <c r="Z333" s="1">
        <v>89836</v>
      </c>
      <c r="AA333" s="2">
        <f>DataSheet!$E333-DataSheet!$D333</f>
        <v>60.96</v>
      </c>
      <c r="AB333" s="1" t="str" cm="1">
        <f t="array" ref="AB333">_xlfn.IFS(DataSheet!$O333="Central","Chris",DataSheet!$O333="East","Erin",DataSheet!$O333="South","Sam",DataSheet!$O333="West","William")</f>
        <v>Erin</v>
      </c>
    </row>
    <row r="334" spans="1:28" ht="15.75" customHeight="1">
      <c r="A334" s="1">
        <v>24</v>
      </c>
      <c r="B334" s="1" t="s">
        <v>881</v>
      </c>
      <c r="C334" s="1" t="s">
        <v>41</v>
      </c>
      <c r="D334" s="6">
        <v>0.06</v>
      </c>
      <c r="E334" s="4">
        <v>55.48</v>
      </c>
      <c r="F334" s="4">
        <v>14.3</v>
      </c>
      <c r="G334" s="1" t="s">
        <v>42</v>
      </c>
      <c r="H334" s="1" t="s">
        <v>103</v>
      </c>
      <c r="I334" s="1" t="s">
        <v>53</v>
      </c>
      <c r="J334" s="1" t="s">
        <v>97</v>
      </c>
      <c r="K334" s="1" t="s">
        <v>82</v>
      </c>
      <c r="L334" s="1" t="s">
        <v>882</v>
      </c>
      <c r="M334" s="3">
        <v>0.37</v>
      </c>
      <c r="N334" s="1" t="s">
        <v>34</v>
      </c>
      <c r="O334" s="1" t="s">
        <v>65</v>
      </c>
      <c r="P334" s="1" t="s">
        <v>99</v>
      </c>
      <c r="Q334" s="1" t="s">
        <v>883</v>
      </c>
      <c r="R334" s="1">
        <v>92677</v>
      </c>
      <c r="S334" s="1" t="str">
        <f t="shared" si="10"/>
        <v>January</v>
      </c>
      <c r="T334" s="8" t="s">
        <v>782</v>
      </c>
      <c r="U334" s="8" t="str">
        <f t="shared" si="11"/>
        <v>January</v>
      </c>
      <c r="V334" s="5" t="s">
        <v>751</v>
      </c>
      <c r="W334" s="2">
        <v>-28.296800000000001</v>
      </c>
      <c r="X334" s="1">
        <v>1</v>
      </c>
      <c r="Y334" s="2">
        <v>67.489999999999995</v>
      </c>
      <c r="Z334" s="1">
        <v>87651</v>
      </c>
      <c r="AA334" s="2">
        <f>DataSheet!$E334-DataSheet!$D334</f>
        <v>55.419999999999995</v>
      </c>
      <c r="AB334" s="1" t="str" cm="1">
        <f t="array" ref="AB334">_xlfn.IFS(DataSheet!$O334="Central","Chris",DataSheet!$O334="East","Erin",DataSheet!$O334="South","Sam",DataSheet!$O334="West","William")</f>
        <v>William</v>
      </c>
    </row>
    <row r="335" spans="1:28" ht="15.75" customHeight="1">
      <c r="A335" s="1">
        <v>24</v>
      </c>
      <c r="B335" s="1" t="s">
        <v>881</v>
      </c>
      <c r="C335" s="1" t="s">
        <v>41</v>
      </c>
      <c r="D335" s="6">
        <v>0.02</v>
      </c>
      <c r="E335" s="4">
        <v>1.68</v>
      </c>
      <c r="F335" s="4">
        <v>1.57</v>
      </c>
      <c r="G335" s="1" t="s">
        <v>42</v>
      </c>
      <c r="H335" s="1" t="s">
        <v>103</v>
      </c>
      <c r="I335" s="1" t="s">
        <v>53</v>
      </c>
      <c r="J335" s="1" t="s">
        <v>54</v>
      </c>
      <c r="K335" s="1" t="s">
        <v>55</v>
      </c>
      <c r="L335" s="1" t="s">
        <v>597</v>
      </c>
      <c r="M335" s="3">
        <v>0.59</v>
      </c>
      <c r="N335" s="1" t="s">
        <v>34</v>
      </c>
      <c r="O335" s="1" t="s">
        <v>65</v>
      </c>
      <c r="P335" s="1" t="s">
        <v>99</v>
      </c>
      <c r="Q335" s="1" t="s">
        <v>883</v>
      </c>
      <c r="R335" s="1">
        <v>92677</v>
      </c>
      <c r="S335" s="1" t="str">
        <f t="shared" si="10"/>
        <v>January</v>
      </c>
      <c r="T335" s="9" t="s">
        <v>782</v>
      </c>
      <c r="U335" s="9" t="str">
        <f t="shared" si="11"/>
        <v>January</v>
      </c>
      <c r="V335" s="5" t="s">
        <v>826</v>
      </c>
      <c r="W335" s="2">
        <v>-5.3071999999999999</v>
      </c>
      <c r="X335" s="1">
        <v>1</v>
      </c>
      <c r="Y335" s="2">
        <v>2.25</v>
      </c>
      <c r="Z335" s="1">
        <v>87651</v>
      </c>
      <c r="AA335" s="2">
        <f>DataSheet!$E335-DataSheet!$D335</f>
        <v>1.66</v>
      </c>
      <c r="AB335" s="1" t="str" cm="1">
        <f t="array" ref="AB335">_xlfn.IFS(DataSheet!$O335="Central","Chris",DataSheet!$O335="East","Erin",DataSheet!$O335="South","Sam",DataSheet!$O335="West","William")</f>
        <v>William</v>
      </c>
    </row>
    <row r="336" spans="1:28" ht="15.75" customHeight="1">
      <c r="A336" s="1">
        <v>744</v>
      </c>
      <c r="B336" s="1" t="s">
        <v>609</v>
      </c>
      <c r="C336" s="1" t="s">
        <v>52</v>
      </c>
      <c r="D336" s="6">
        <v>0.02</v>
      </c>
      <c r="E336" s="4">
        <v>59.98</v>
      </c>
      <c r="F336" s="4">
        <v>3.99</v>
      </c>
      <c r="G336" s="1" t="s">
        <v>42</v>
      </c>
      <c r="H336" s="1" t="s">
        <v>103</v>
      </c>
      <c r="I336" s="1" t="s">
        <v>53</v>
      </c>
      <c r="J336" s="1" t="s">
        <v>104</v>
      </c>
      <c r="K336" s="1" t="s">
        <v>82</v>
      </c>
      <c r="L336" s="1" t="s">
        <v>884</v>
      </c>
      <c r="M336" s="3">
        <v>0.56999999999999995</v>
      </c>
      <c r="N336" s="1" t="s">
        <v>34</v>
      </c>
      <c r="O336" s="1" t="s">
        <v>65</v>
      </c>
      <c r="P336" s="1" t="s">
        <v>611</v>
      </c>
      <c r="Q336" s="1" t="s">
        <v>612</v>
      </c>
      <c r="R336" s="1">
        <v>85737</v>
      </c>
      <c r="S336" s="1" t="str">
        <f t="shared" si="10"/>
        <v>January</v>
      </c>
      <c r="T336" s="8" t="s">
        <v>782</v>
      </c>
      <c r="U336" s="8" t="str">
        <f t="shared" si="11"/>
        <v>February</v>
      </c>
      <c r="V336" s="5" t="s">
        <v>885</v>
      </c>
      <c r="W336" s="2">
        <v>-54.622</v>
      </c>
      <c r="X336" s="1">
        <v>1</v>
      </c>
      <c r="Y336" s="2">
        <v>63.48</v>
      </c>
      <c r="Z336" s="1">
        <v>87725</v>
      </c>
      <c r="AA336" s="2">
        <f>DataSheet!$E336-DataSheet!$D336</f>
        <v>59.959999999999994</v>
      </c>
      <c r="AB336" s="1" t="str" cm="1">
        <f t="array" ref="AB336">_xlfn.IFS(DataSheet!$O336="Central","Chris",DataSheet!$O336="East","Erin",DataSheet!$O336="South","Sam",DataSheet!$O336="West","William")</f>
        <v>William</v>
      </c>
    </row>
    <row r="337" spans="1:28" ht="15.75" customHeight="1">
      <c r="A337" s="1">
        <v>744</v>
      </c>
      <c r="B337" s="1" t="s">
        <v>609</v>
      </c>
      <c r="C337" s="1" t="s">
        <v>52</v>
      </c>
      <c r="D337" s="6">
        <v>0.03</v>
      </c>
      <c r="E337" s="4">
        <v>5.18</v>
      </c>
      <c r="F337" s="4">
        <v>5.74</v>
      </c>
      <c r="G337" s="1" t="s">
        <v>42</v>
      </c>
      <c r="H337" s="1" t="s">
        <v>103</v>
      </c>
      <c r="I337" s="1" t="s">
        <v>53</v>
      </c>
      <c r="J337" s="1" t="s">
        <v>81</v>
      </c>
      <c r="K337" s="1" t="s">
        <v>82</v>
      </c>
      <c r="L337" s="1" t="s">
        <v>886</v>
      </c>
      <c r="M337" s="3">
        <v>0.36</v>
      </c>
      <c r="N337" s="1" t="s">
        <v>34</v>
      </c>
      <c r="O337" s="1" t="s">
        <v>65</v>
      </c>
      <c r="P337" s="1" t="s">
        <v>611</v>
      </c>
      <c r="Q337" s="1" t="s">
        <v>612</v>
      </c>
      <c r="R337" s="1">
        <v>85737</v>
      </c>
      <c r="S337" s="1" t="str">
        <f t="shared" si="10"/>
        <v>January</v>
      </c>
      <c r="T337" s="9" t="s">
        <v>782</v>
      </c>
      <c r="U337" s="9" t="str">
        <f t="shared" si="11"/>
        <v>February</v>
      </c>
      <c r="V337" s="5" t="s">
        <v>862</v>
      </c>
      <c r="W337" s="2">
        <v>-126.81417999999999</v>
      </c>
      <c r="X337" s="1">
        <v>9</v>
      </c>
      <c r="Y337" s="2">
        <v>47.64</v>
      </c>
      <c r="Z337" s="1">
        <v>87725</v>
      </c>
      <c r="AA337" s="2">
        <f>DataSheet!$E337-DataSheet!$D337</f>
        <v>5.1499999999999995</v>
      </c>
      <c r="AB337" s="1" t="str" cm="1">
        <f t="array" ref="AB337">_xlfn.IFS(DataSheet!$O337="Central","Chris",DataSheet!$O337="East","Erin",DataSheet!$O337="South","Sam",DataSheet!$O337="West","William")</f>
        <v>William</v>
      </c>
    </row>
    <row r="338" spans="1:28" ht="15.75" customHeight="1">
      <c r="A338" s="1">
        <v>553</v>
      </c>
      <c r="B338" s="1" t="s">
        <v>887</v>
      </c>
      <c r="C338" s="1" t="s">
        <v>126</v>
      </c>
      <c r="D338" s="6">
        <v>0</v>
      </c>
      <c r="E338" s="4">
        <v>6.88</v>
      </c>
      <c r="F338" s="4">
        <v>2</v>
      </c>
      <c r="G338" s="1" t="s">
        <v>96</v>
      </c>
      <c r="H338" s="1" t="s">
        <v>80</v>
      </c>
      <c r="I338" s="1" t="s">
        <v>53</v>
      </c>
      <c r="J338" s="1" t="s">
        <v>97</v>
      </c>
      <c r="K338" s="1" t="s">
        <v>55</v>
      </c>
      <c r="L338" s="1" t="s">
        <v>888</v>
      </c>
      <c r="M338" s="3">
        <v>0.39</v>
      </c>
      <c r="N338" s="1" t="s">
        <v>34</v>
      </c>
      <c r="O338" s="1" t="s">
        <v>65</v>
      </c>
      <c r="P338" s="1" t="s">
        <v>99</v>
      </c>
      <c r="Q338" s="1" t="s">
        <v>109</v>
      </c>
      <c r="R338" s="1">
        <v>90008</v>
      </c>
      <c r="S338" s="1" t="str">
        <f t="shared" si="10"/>
        <v>January</v>
      </c>
      <c r="T338" s="8" t="s">
        <v>782</v>
      </c>
      <c r="U338" s="8" t="str">
        <f t="shared" si="11"/>
        <v>January</v>
      </c>
      <c r="V338" s="5" t="s">
        <v>751</v>
      </c>
      <c r="W338" s="2">
        <v>34.067999999999998</v>
      </c>
      <c r="X338" s="1">
        <v>36</v>
      </c>
      <c r="Y338" s="2">
        <v>267.52999999999997</v>
      </c>
      <c r="Z338" s="1">
        <v>17155</v>
      </c>
      <c r="AA338" s="2">
        <f>DataSheet!$E338-DataSheet!$D338</f>
        <v>6.88</v>
      </c>
      <c r="AB338" s="1" t="str" cm="1">
        <f t="array" ref="AB338">_xlfn.IFS(DataSheet!$O338="Central","Chris",DataSheet!$O338="East","Erin",DataSheet!$O338="South","Sam",DataSheet!$O338="West","William")</f>
        <v>William</v>
      </c>
    </row>
    <row r="339" spans="1:28" ht="15.75" customHeight="1">
      <c r="A339" s="1">
        <v>556</v>
      </c>
      <c r="B339" s="1" t="s">
        <v>889</v>
      </c>
      <c r="C339" s="1" t="s">
        <v>126</v>
      </c>
      <c r="D339" s="6">
        <v>0</v>
      </c>
      <c r="E339" s="4">
        <v>6.88</v>
      </c>
      <c r="F339" s="4">
        <v>2</v>
      </c>
      <c r="G339" s="1" t="s">
        <v>96</v>
      </c>
      <c r="H339" s="1" t="s">
        <v>80</v>
      </c>
      <c r="I339" s="1" t="s">
        <v>53</v>
      </c>
      <c r="J339" s="1" t="s">
        <v>97</v>
      </c>
      <c r="K339" s="1" t="s">
        <v>55</v>
      </c>
      <c r="L339" s="1" t="s">
        <v>888</v>
      </c>
      <c r="M339" s="3">
        <v>0.39</v>
      </c>
      <c r="N339" s="1" t="s">
        <v>34</v>
      </c>
      <c r="O339" s="1" t="s">
        <v>65</v>
      </c>
      <c r="P339" s="1" t="s">
        <v>156</v>
      </c>
      <c r="Q339" s="1" t="s">
        <v>890</v>
      </c>
      <c r="R339" s="1">
        <v>84604</v>
      </c>
      <c r="S339" s="1" t="str">
        <f t="shared" si="10"/>
        <v>January</v>
      </c>
      <c r="T339" s="9" t="s">
        <v>782</v>
      </c>
      <c r="U339" s="9" t="str">
        <f t="shared" si="11"/>
        <v>January</v>
      </c>
      <c r="V339" s="5" t="s">
        <v>751</v>
      </c>
      <c r="W339" s="2">
        <v>46.147199999999998</v>
      </c>
      <c r="X339" s="1">
        <v>9</v>
      </c>
      <c r="Y339" s="2">
        <v>66.88</v>
      </c>
      <c r="Z339" s="1">
        <v>86189</v>
      </c>
      <c r="AA339" s="2">
        <f>DataSheet!$E339-DataSheet!$D339</f>
        <v>6.88</v>
      </c>
      <c r="AB339" s="1" t="str" cm="1">
        <f t="array" ref="AB339">_xlfn.IFS(DataSheet!$O339="Central","Chris",DataSheet!$O339="East","Erin",DataSheet!$O339="South","Sam",DataSheet!$O339="West","William")</f>
        <v>William</v>
      </c>
    </row>
    <row r="340" spans="1:28" ht="15.75" customHeight="1">
      <c r="A340" s="1">
        <v>556</v>
      </c>
      <c r="B340" s="1" t="s">
        <v>889</v>
      </c>
      <c r="C340" s="1" t="s">
        <v>126</v>
      </c>
      <c r="D340" s="6">
        <v>0.03</v>
      </c>
      <c r="E340" s="4">
        <v>32.479999999999997</v>
      </c>
      <c r="F340" s="4">
        <v>35</v>
      </c>
      <c r="G340" s="1" t="s">
        <v>96</v>
      </c>
      <c r="H340" s="1" t="s">
        <v>80</v>
      </c>
      <c r="I340" s="1" t="s">
        <v>53</v>
      </c>
      <c r="J340" s="1" t="s">
        <v>87</v>
      </c>
      <c r="K340" s="1" t="s">
        <v>71</v>
      </c>
      <c r="L340" s="1" t="s">
        <v>816</v>
      </c>
      <c r="M340" s="3">
        <v>0.81</v>
      </c>
      <c r="N340" s="1" t="s">
        <v>34</v>
      </c>
      <c r="O340" s="1" t="s">
        <v>65</v>
      </c>
      <c r="P340" s="1" t="s">
        <v>156</v>
      </c>
      <c r="Q340" s="1" t="s">
        <v>890</v>
      </c>
      <c r="R340" s="1">
        <v>84604</v>
      </c>
      <c r="S340" s="1" t="str">
        <f t="shared" si="10"/>
        <v>January</v>
      </c>
      <c r="T340" s="8" t="s">
        <v>782</v>
      </c>
      <c r="U340" s="8" t="str">
        <f t="shared" si="11"/>
        <v>January</v>
      </c>
      <c r="V340" s="5" t="s">
        <v>782</v>
      </c>
      <c r="W340" s="2">
        <v>-1116.3348000000001</v>
      </c>
      <c r="X340" s="1">
        <v>8</v>
      </c>
      <c r="Y340" s="2">
        <v>274.91000000000003</v>
      </c>
      <c r="Z340" s="1">
        <v>86189</v>
      </c>
      <c r="AA340" s="2">
        <f>DataSheet!$E340-DataSheet!$D340</f>
        <v>32.449999999999996</v>
      </c>
      <c r="AB340" s="1" t="str" cm="1">
        <f t="array" ref="AB340">_xlfn.IFS(DataSheet!$O340="Central","Chris",DataSheet!$O340="East","Erin",DataSheet!$O340="South","Sam",DataSheet!$O340="West","William")</f>
        <v>William</v>
      </c>
    </row>
    <row r="341" spans="1:28" ht="15.75" customHeight="1">
      <c r="A341" s="1">
        <v>1875</v>
      </c>
      <c r="B341" s="1" t="s">
        <v>891</v>
      </c>
      <c r="C341" s="1" t="s">
        <v>27</v>
      </c>
      <c r="D341" s="6">
        <v>0.09</v>
      </c>
      <c r="E341" s="4">
        <v>95.99</v>
      </c>
      <c r="F341" s="4">
        <v>4.9000000000000004</v>
      </c>
      <c r="G341" s="1" t="s">
        <v>42</v>
      </c>
      <c r="H341" s="1" t="s">
        <v>43</v>
      </c>
      <c r="I341" s="1" t="s">
        <v>44</v>
      </c>
      <c r="J341" s="1" t="s">
        <v>145</v>
      </c>
      <c r="K341" s="1" t="s">
        <v>82</v>
      </c>
      <c r="L341" s="1" t="s">
        <v>798</v>
      </c>
      <c r="M341" s="3">
        <v>0.56000000000000005</v>
      </c>
      <c r="N341" s="1" t="s">
        <v>34</v>
      </c>
      <c r="O341" s="1" t="s">
        <v>35</v>
      </c>
      <c r="P341" s="1" t="s">
        <v>256</v>
      </c>
      <c r="Q341" s="1" t="s">
        <v>892</v>
      </c>
      <c r="R341" s="1">
        <v>23320</v>
      </c>
      <c r="S341" s="1" t="str">
        <f t="shared" si="10"/>
        <v>January</v>
      </c>
      <c r="T341" s="9" t="s">
        <v>751</v>
      </c>
      <c r="U341" s="9" t="str">
        <f t="shared" si="11"/>
        <v>January</v>
      </c>
      <c r="V341" s="5" t="s">
        <v>836</v>
      </c>
      <c r="W341" s="2">
        <v>34.302</v>
      </c>
      <c r="X341" s="1">
        <v>4</v>
      </c>
      <c r="Y341" s="2">
        <v>320.75</v>
      </c>
      <c r="Z341" s="1">
        <v>90899</v>
      </c>
      <c r="AA341" s="2">
        <f>DataSheet!$E341-DataSheet!$D341</f>
        <v>95.899999999999991</v>
      </c>
      <c r="AB341" s="1" t="str" cm="1">
        <f t="array" ref="AB341">_xlfn.IFS(DataSheet!$O341="Central","Chris",DataSheet!$O341="East","Erin",DataSheet!$O341="South","Sam",DataSheet!$O341="West","William")</f>
        <v>Sam</v>
      </c>
    </row>
    <row r="342" spans="1:28" ht="15.75" customHeight="1">
      <c r="A342" s="1">
        <v>2265</v>
      </c>
      <c r="B342" s="1" t="s">
        <v>893</v>
      </c>
      <c r="C342" s="1" t="s">
        <v>27</v>
      </c>
      <c r="D342" s="6">
        <v>0.1</v>
      </c>
      <c r="E342" s="4">
        <v>7.45</v>
      </c>
      <c r="F342" s="4">
        <v>6.28</v>
      </c>
      <c r="G342" s="1" t="s">
        <v>42</v>
      </c>
      <c r="H342" s="1" t="s">
        <v>103</v>
      </c>
      <c r="I342" s="1" t="s">
        <v>53</v>
      </c>
      <c r="J342" s="1" t="s">
        <v>81</v>
      </c>
      <c r="K342" s="1" t="s">
        <v>82</v>
      </c>
      <c r="L342" s="1" t="s">
        <v>894</v>
      </c>
      <c r="M342" s="3">
        <v>0.4</v>
      </c>
      <c r="N342" s="1" t="s">
        <v>34</v>
      </c>
      <c r="O342" s="1" t="s">
        <v>57</v>
      </c>
      <c r="P342" s="1" t="s">
        <v>89</v>
      </c>
      <c r="Q342" s="1" t="s">
        <v>895</v>
      </c>
      <c r="R342" s="1">
        <v>64130</v>
      </c>
      <c r="S342" s="1" t="str">
        <f t="shared" si="10"/>
        <v>January</v>
      </c>
      <c r="T342" s="8" t="s">
        <v>751</v>
      </c>
      <c r="U342" s="8" t="str">
        <f t="shared" si="11"/>
        <v>February</v>
      </c>
      <c r="V342" s="5" t="s">
        <v>862</v>
      </c>
      <c r="W342" s="2">
        <v>-69.873999999999995</v>
      </c>
      <c r="X342" s="1">
        <v>8</v>
      </c>
      <c r="Y342" s="2">
        <v>59.4</v>
      </c>
      <c r="Z342" s="1">
        <v>86612</v>
      </c>
      <c r="AA342" s="2">
        <f>DataSheet!$E342-DataSheet!$D342</f>
        <v>7.3500000000000005</v>
      </c>
      <c r="AB342" s="1" t="str" cm="1">
        <f t="array" ref="AB342">_xlfn.IFS(DataSheet!$O342="Central","Chris",DataSheet!$O342="East","Erin",DataSheet!$O342="South","Sam",DataSheet!$O342="West","William")</f>
        <v>Chris</v>
      </c>
    </row>
    <row r="343" spans="1:28" ht="15.75" customHeight="1">
      <c r="A343" s="1">
        <v>2265</v>
      </c>
      <c r="B343" s="1" t="s">
        <v>893</v>
      </c>
      <c r="C343" s="1" t="s">
        <v>27</v>
      </c>
      <c r="D343" s="6">
        <v>0.01</v>
      </c>
      <c r="E343" s="4">
        <v>6.48</v>
      </c>
      <c r="F343" s="4">
        <v>7.86</v>
      </c>
      <c r="G343" s="1" t="s">
        <v>42</v>
      </c>
      <c r="H343" s="1" t="s">
        <v>103</v>
      </c>
      <c r="I343" s="1" t="s">
        <v>53</v>
      </c>
      <c r="J343" s="1" t="s">
        <v>97</v>
      </c>
      <c r="K343" s="1" t="s">
        <v>82</v>
      </c>
      <c r="L343" s="1" t="s">
        <v>896</v>
      </c>
      <c r="M343" s="3">
        <v>0.37</v>
      </c>
      <c r="N343" s="1" t="s">
        <v>34</v>
      </c>
      <c r="O343" s="1" t="s">
        <v>57</v>
      </c>
      <c r="P343" s="1" t="s">
        <v>89</v>
      </c>
      <c r="Q343" s="1" t="s">
        <v>895</v>
      </c>
      <c r="R343" s="1">
        <v>64130</v>
      </c>
      <c r="S343" s="1" t="str">
        <f t="shared" si="10"/>
        <v>January</v>
      </c>
      <c r="T343" s="9" t="s">
        <v>751</v>
      </c>
      <c r="U343" s="9" t="str">
        <f t="shared" si="11"/>
        <v>January</v>
      </c>
      <c r="V343" s="5" t="s">
        <v>836</v>
      </c>
      <c r="W343" s="2">
        <v>-135.74</v>
      </c>
      <c r="X343" s="1">
        <v>10</v>
      </c>
      <c r="Y343" s="2">
        <v>66.459999999999994</v>
      </c>
      <c r="Z343" s="1">
        <v>86612</v>
      </c>
      <c r="AA343" s="2">
        <f>DataSheet!$E343-DataSheet!$D343</f>
        <v>6.4700000000000006</v>
      </c>
      <c r="AB343" s="1" t="str" cm="1">
        <f t="array" ref="AB343">_xlfn.IFS(DataSheet!$O343="Central","Chris",DataSheet!$O343="East","Erin",DataSheet!$O343="South","Sam",DataSheet!$O343="West","William")</f>
        <v>Chris</v>
      </c>
    </row>
    <row r="344" spans="1:28" ht="15.75" customHeight="1">
      <c r="A344" s="1">
        <v>699</v>
      </c>
      <c r="B344" s="1" t="s">
        <v>897</v>
      </c>
      <c r="C344" s="1" t="s">
        <v>126</v>
      </c>
      <c r="D344" s="6">
        <v>7.0000000000000007E-2</v>
      </c>
      <c r="E344" s="4">
        <v>5.0199999999999996</v>
      </c>
      <c r="F344" s="4">
        <v>5.14</v>
      </c>
      <c r="G344" s="1" t="s">
        <v>42</v>
      </c>
      <c r="H344" s="1" t="s">
        <v>43</v>
      </c>
      <c r="I344" s="1" t="s">
        <v>44</v>
      </c>
      <c r="J344" s="1" t="s">
        <v>45</v>
      </c>
      <c r="K344" s="1" t="s">
        <v>46</v>
      </c>
      <c r="L344" s="1" t="s">
        <v>409</v>
      </c>
      <c r="M344" s="3">
        <v>0.79</v>
      </c>
      <c r="N344" s="1" t="s">
        <v>34</v>
      </c>
      <c r="O344" s="1" t="s">
        <v>65</v>
      </c>
      <c r="P344" s="1" t="s">
        <v>99</v>
      </c>
      <c r="Q344" s="1" t="s">
        <v>109</v>
      </c>
      <c r="R344" s="1">
        <v>90041</v>
      </c>
      <c r="S344" s="1" t="str">
        <f t="shared" si="10"/>
        <v>January</v>
      </c>
      <c r="T344" s="8" t="s">
        <v>751</v>
      </c>
      <c r="U344" s="8" t="str">
        <f t="shared" si="11"/>
        <v>January</v>
      </c>
      <c r="V344" s="5" t="s">
        <v>836</v>
      </c>
      <c r="W344" s="2">
        <v>-168.72</v>
      </c>
      <c r="X344" s="1">
        <v>42</v>
      </c>
      <c r="Y344" s="2">
        <v>210.1</v>
      </c>
      <c r="Z344" s="1">
        <v>32420</v>
      </c>
      <c r="AA344" s="2">
        <f>DataSheet!$E344-DataSheet!$D344</f>
        <v>4.9499999999999993</v>
      </c>
      <c r="AB344" s="1" t="str" cm="1">
        <f t="array" ref="AB344">_xlfn.IFS(DataSheet!$O344="Central","Chris",DataSheet!$O344="East","Erin",DataSheet!$O344="South","Sam",DataSheet!$O344="West","William")</f>
        <v>William</v>
      </c>
    </row>
    <row r="345" spans="1:28" ht="15.75" customHeight="1">
      <c r="A345" s="1">
        <v>699</v>
      </c>
      <c r="B345" s="1" t="s">
        <v>897</v>
      </c>
      <c r="C345" s="1" t="s">
        <v>126</v>
      </c>
      <c r="D345" s="6">
        <v>7.0000000000000007E-2</v>
      </c>
      <c r="E345" s="4">
        <v>280.98</v>
      </c>
      <c r="F345" s="4">
        <v>57</v>
      </c>
      <c r="G345" s="1" t="s">
        <v>28</v>
      </c>
      <c r="H345" s="1" t="s">
        <v>43</v>
      </c>
      <c r="I345" s="1" t="s">
        <v>30</v>
      </c>
      <c r="J345" s="1" t="s">
        <v>119</v>
      </c>
      <c r="K345" s="1" t="s">
        <v>63</v>
      </c>
      <c r="L345" s="1" t="s">
        <v>898</v>
      </c>
      <c r="M345" s="3">
        <v>0.78</v>
      </c>
      <c r="N345" s="1" t="s">
        <v>34</v>
      </c>
      <c r="O345" s="1" t="s">
        <v>65</v>
      </c>
      <c r="P345" s="1" t="s">
        <v>99</v>
      </c>
      <c r="Q345" s="1" t="s">
        <v>109</v>
      </c>
      <c r="R345" s="1">
        <v>90041</v>
      </c>
      <c r="S345" s="1" t="str">
        <f t="shared" si="10"/>
        <v>January</v>
      </c>
      <c r="T345" s="9" t="s">
        <v>751</v>
      </c>
      <c r="U345" s="9" t="str">
        <f t="shared" si="11"/>
        <v>January</v>
      </c>
      <c r="V345" s="5" t="s">
        <v>836</v>
      </c>
      <c r="W345" s="2">
        <v>-439.62</v>
      </c>
      <c r="X345" s="1">
        <v>23</v>
      </c>
      <c r="Y345" s="2">
        <v>6499.87</v>
      </c>
      <c r="Z345" s="1">
        <v>32420</v>
      </c>
      <c r="AA345" s="2">
        <f>DataSheet!$E345-DataSheet!$D345</f>
        <v>280.91000000000003</v>
      </c>
      <c r="AB345" s="1" t="str" cm="1">
        <f t="array" ref="AB345">_xlfn.IFS(DataSheet!$O345="Central","Chris",DataSheet!$O345="East","Erin",DataSheet!$O345="South","Sam",DataSheet!$O345="West","William")</f>
        <v>William</v>
      </c>
    </row>
    <row r="346" spans="1:28" ht="15.75" customHeight="1">
      <c r="A346" s="1">
        <v>2061</v>
      </c>
      <c r="B346" s="1" t="s">
        <v>899</v>
      </c>
      <c r="C346" s="1" t="s">
        <v>126</v>
      </c>
      <c r="D346" s="6">
        <v>0.02</v>
      </c>
      <c r="E346" s="4">
        <v>240.98</v>
      </c>
      <c r="F346" s="4">
        <v>60.2</v>
      </c>
      <c r="G346" s="1" t="s">
        <v>28</v>
      </c>
      <c r="H346" s="1" t="s">
        <v>103</v>
      </c>
      <c r="I346" s="1" t="s">
        <v>30</v>
      </c>
      <c r="J346" s="1" t="s">
        <v>127</v>
      </c>
      <c r="K346" s="1" t="s">
        <v>32</v>
      </c>
      <c r="L346" s="1" t="s">
        <v>900</v>
      </c>
      <c r="M346" s="3">
        <v>0.56000000000000005</v>
      </c>
      <c r="N346" s="1" t="s">
        <v>34</v>
      </c>
      <c r="O346" s="1" t="s">
        <v>57</v>
      </c>
      <c r="P346" s="1" t="s">
        <v>143</v>
      </c>
      <c r="Q346" s="1" t="s">
        <v>901</v>
      </c>
      <c r="R346" s="1">
        <v>69101</v>
      </c>
      <c r="S346" s="1" t="str">
        <f t="shared" si="10"/>
        <v>January</v>
      </c>
      <c r="T346" s="8" t="s">
        <v>751</v>
      </c>
      <c r="U346" s="8" t="str">
        <f t="shared" si="11"/>
        <v>January</v>
      </c>
      <c r="V346" s="5" t="s">
        <v>836</v>
      </c>
      <c r="W346" s="2">
        <v>-272.71319999999997</v>
      </c>
      <c r="X346" s="1">
        <v>1</v>
      </c>
      <c r="Y346" s="2">
        <v>260.66000000000003</v>
      </c>
      <c r="Z346" s="1">
        <v>87146</v>
      </c>
      <c r="AA346" s="2">
        <f>DataSheet!$E346-DataSheet!$D346</f>
        <v>240.95999999999998</v>
      </c>
      <c r="AB346" s="1" t="str" cm="1">
        <f t="array" ref="AB346">_xlfn.IFS(DataSheet!$O346="Central","Chris",DataSheet!$O346="East","Erin",DataSheet!$O346="South","Sam",DataSheet!$O346="West","William")</f>
        <v>Chris</v>
      </c>
    </row>
    <row r="347" spans="1:28" ht="15.75" customHeight="1">
      <c r="A347" s="1">
        <v>2062</v>
      </c>
      <c r="B347" s="1" t="s">
        <v>902</v>
      </c>
      <c r="C347" s="1" t="s">
        <v>126</v>
      </c>
      <c r="D347" s="6">
        <v>0.02</v>
      </c>
      <c r="E347" s="4">
        <v>420.98</v>
      </c>
      <c r="F347" s="4">
        <v>19.989999999999998</v>
      </c>
      <c r="G347" s="1" t="s">
        <v>42</v>
      </c>
      <c r="H347" s="1" t="s">
        <v>103</v>
      </c>
      <c r="I347" s="1" t="s">
        <v>53</v>
      </c>
      <c r="J347" s="1" t="s">
        <v>81</v>
      </c>
      <c r="K347" s="1" t="s">
        <v>82</v>
      </c>
      <c r="L347" s="1" t="s">
        <v>903</v>
      </c>
      <c r="M347" s="3">
        <v>0.35</v>
      </c>
      <c r="N347" s="1" t="s">
        <v>34</v>
      </c>
      <c r="O347" s="1" t="s">
        <v>35</v>
      </c>
      <c r="P347" s="1" t="s">
        <v>256</v>
      </c>
      <c r="Q347" s="1" t="s">
        <v>904</v>
      </c>
      <c r="R347" s="1">
        <v>23111</v>
      </c>
      <c r="S347" s="1" t="str">
        <f t="shared" si="10"/>
        <v>January</v>
      </c>
      <c r="T347" s="9" t="s">
        <v>751</v>
      </c>
      <c r="U347" s="9" t="str">
        <f t="shared" si="11"/>
        <v>February</v>
      </c>
      <c r="V347" s="5" t="s">
        <v>862</v>
      </c>
      <c r="W347" s="2">
        <v>-162.69399999999999</v>
      </c>
      <c r="X347" s="1">
        <v>10</v>
      </c>
      <c r="Y347" s="2">
        <v>4249.37</v>
      </c>
      <c r="Z347" s="1">
        <v>87146</v>
      </c>
      <c r="AA347" s="2">
        <f>DataSheet!$E347-DataSheet!$D347</f>
        <v>420.96000000000004</v>
      </c>
      <c r="AB347" s="1" t="str" cm="1">
        <f t="array" ref="AB347">_xlfn.IFS(DataSheet!$O347="Central","Chris",DataSheet!$O347="East","Erin",DataSheet!$O347="South","Sam",DataSheet!$O347="West","William")</f>
        <v>Sam</v>
      </c>
    </row>
    <row r="348" spans="1:28" ht="15.75" customHeight="1">
      <c r="A348" s="1">
        <v>767</v>
      </c>
      <c r="B348" s="1" t="s">
        <v>905</v>
      </c>
      <c r="C348" s="1" t="s">
        <v>27</v>
      </c>
      <c r="D348" s="6">
        <v>0.1</v>
      </c>
      <c r="E348" s="4">
        <v>31.78</v>
      </c>
      <c r="F348" s="4">
        <v>1.99</v>
      </c>
      <c r="G348" s="1" t="s">
        <v>42</v>
      </c>
      <c r="H348" s="1" t="s">
        <v>103</v>
      </c>
      <c r="I348" s="1" t="s">
        <v>44</v>
      </c>
      <c r="J348" s="1" t="s">
        <v>45</v>
      </c>
      <c r="K348" s="1" t="s">
        <v>46</v>
      </c>
      <c r="L348" s="1" t="s">
        <v>906</v>
      </c>
      <c r="M348" s="3">
        <v>0.42</v>
      </c>
      <c r="N348" s="1" t="s">
        <v>34</v>
      </c>
      <c r="O348" s="1" t="s">
        <v>57</v>
      </c>
      <c r="P348" s="1" t="s">
        <v>112</v>
      </c>
      <c r="Q348" s="1" t="s">
        <v>907</v>
      </c>
      <c r="R348" s="1">
        <v>61201</v>
      </c>
      <c r="S348" s="1" t="str">
        <f t="shared" si="10"/>
        <v>January</v>
      </c>
      <c r="T348" s="8" t="s">
        <v>826</v>
      </c>
      <c r="U348" s="8" t="str">
        <f t="shared" si="11"/>
        <v>February</v>
      </c>
      <c r="V348" s="5" t="s">
        <v>862</v>
      </c>
      <c r="W348" s="2">
        <v>232.2816</v>
      </c>
      <c r="X348" s="1">
        <v>11</v>
      </c>
      <c r="Y348" s="2">
        <v>336.64</v>
      </c>
      <c r="Z348" s="1">
        <v>86279</v>
      </c>
      <c r="AA348" s="2">
        <f>DataSheet!$E348-DataSheet!$D348</f>
        <v>31.68</v>
      </c>
      <c r="AB348" s="1" t="str" cm="1">
        <f t="array" ref="AB348">_xlfn.IFS(DataSheet!$O348="Central","Chris",DataSheet!$O348="East","Erin",DataSheet!$O348="South","Sam",DataSheet!$O348="West","William")</f>
        <v>Chris</v>
      </c>
    </row>
    <row r="349" spans="1:28" ht="15.75" customHeight="1">
      <c r="A349" s="1">
        <v>550</v>
      </c>
      <c r="B349" s="1" t="s">
        <v>908</v>
      </c>
      <c r="C349" s="1" t="s">
        <v>41</v>
      </c>
      <c r="D349" s="6">
        <v>0.05</v>
      </c>
      <c r="E349" s="4">
        <v>1.68</v>
      </c>
      <c r="F349" s="4">
        <v>1.57</v>
      </c>
      <c r="G349" s="1" t="s">
        <v>42</v>
      </c>
      <c r="H349" s="1" t="s">
        <v>103</v>
      </c>
      <c r="I349" s="1" t="s">
        <v>53</v>
      </c>
      <c r="J349" s="1" t="s">
        <v>54</v>
      </c>
      <c r="K349" s="1" t="s">
        <v>55</v>
      </c>
      <c r="L349" s="1" t="s">
        <v>597</v>
      </c>
      <c r="M349" s="3">
        <v>0.59</v>
      </c>
      <c r="N349" s="1" t="s">
        <v>34</v>
      </c>
      <c r="O349" s="1" t="s">
        <v>57</v>
      </c>
      <c r="P349" s="1" t="s">
        <v>199</v>
      </c>
      <c r="Q349" s="1" t="s">
        <v>909</v>
      </c>
      <c r="R349" s="1">
        <v>78155</v>
      </c>
      <c r="S349" s="1" t="str">
        <f t="shared" si="10"/>
        <v>January</v>
      </c>
      <c r="T349" s="9" t="s">
        <v>826</v>
      </c>
      <c r="U349" s="9" t="str">
        <f t="shared" si="11"/>
        <v>January</v>
      </c>
      <c r="V349" s="5" t="s">
        <v>836</v>
      </c>
      <c r="W349" s="2">
        <v>-33.340000000000003</v>
      </c>
      <c r="X349" s="1">
        <v>11</v>
      </c>
      <c r="Y349" s="2">
        <v>18.75</v>
      </c>
      <c r="Z349" s="1">
        <v>90909</v>
      </c>
      <c r="AA349" s="2">
        <f>DataSheet!$E349-DataSheet!$D349</f>
        <v>1.63</v>
      </c>
      <c r="AB349" s="1" t="str" cm="1">
        <f t="array" ref="AB349">_xlfn.IFS(DataSheet!$O349="Central","Chris",DataSheet!$O349="East","Erin",DataSheet!$O349="South","Sam",DataSheet!$O349="West","William")</f>
        <v>Chris</v>
      </c>
    </row>
    <row r="350" spans="1:28" ht="15.75" customHeight="1">
      <c r="A350" s="1">
        <v>550</v>
      </c>
      <c r="B350" s="1" t="s">
        <v>908</v>
      </c>
      <c r="C350" s="1" t="s">
        <v>41</v>
      </c>
      <c r="D350" s="6">
        <v>0.1</v>
      </c>
      <c r="E350" s="4">
        <v>218.75</v>
      </c>
      <c r="F350" s="4">
        <v>69.64</v>
      </c>
      <c r="G350" s="1" t="s">
        <v>28</v>
      </c>
      <c r="H350" s="1" t="s">
        <v>103</v>
      </c>
      <c r="I350" s="1" t="s">
        <v>30</v>
      </c>
      <c r="J350" s="1" t="s">
        <v>31</v>
      </c>
      <c r="K350" s="1" t="s">
        <v>32</v>
      </c>
      <c r="L350" s="1" t="s">
        <v>910</v>
      </c>
      <c r="M350" s="3">
        <v>0.77</v>
      </c>
      <c r="N350" s="1" t="s">
        <v>34</v>
      </c>
      <c r="O350" s="1" t="s">
        <v>57</v>
      </c>
      <c r="P350" s="1" t="s">
        <v>199</v>
      </c>
      <c r="Q350" s="1" t="s">
        <v>909</v>
      </c>
      <c r="R350" s="1">
        <v>78155</v>
      </c>
      <c r="S350" s="1" t="str">
        <f t="shared" si="10"/>
        <v>January</v>
      </c>
      <c r="T350" s="8" t="s">
        <v>826</v>
      </c>
      <c r="U350" s="8" t="str">
        <f t="shared" si="11"/>
        <v>February</v>
      </c>
      <c r="V350" s="5" t="s">
        <v>862</v>
      </c>
      <c r="W350" s="2">
        <v>-201.27600000000001</v>
      </c>
      <c r="X350" s="1">
        <v>1</v>
      </c>
      <c r="Y350" s="2">
        <v>188.51</v>
      </c>
      <c r="Z350" s="1">
        <v>90909</v>
      </c>
      <c r="AA350" s="2">
        <f>DataSheet!$E350-DataSheet!$D350</f>
        <v>218.65</v>
      </c>
      <c r="AB350" s="1" t="str" cm="1">
        <f t="array" ref="AB350">_xlfn.IFS(DataSheet!$O350="Central","Chris",DataSheet!$O350="East","Erin",DataSheet!$O350="South","Sam",DataSheet!$O350="West","William")</f>
        <v>Chris</v>
      </c>
    </row>
    <row r="351" spans="1:28" ht="15.75" customHeight="1">
      <c r="A351" s="1">
        <v>551</v>
      </c>
      <c r="B351" s="1" t="s">
        <v>911</v>
      </c>
      <c r="C351" s="1" t="s">
        <v>41</v>
      </c>
      <c r="D351" s="6">
        <v>0</v>
      </c>
      <c r="E351" s="4">
        <v>15.04</v>
      </c>
      <c r="F351" s="4">
        <v>1.97</v>
      </c>
      <c r="G351" s="1" t="s">
        <v>42</v>
      </c>
      <c r="H351" s="1" t="s">
        <v>103</v>
      </c>
      <c r="I351" s="1" t="s">
        <v>53</v>
      </c>
      <c r="J351" s="1" t="s">
        <v>97</v>
      </c>
      <c r="K351" s="1" t="s">
        <v>55</v>
      </c>
      <c r="L351" s="1" t="s">
        <v>101</v>
      </c>
      <c r="M351" s="3">
        <v>0.39</v>
      </c>
      <c r="N351" s="1" t="s">
        <v>34</v>
      </c>
      <c r="O351" s="1" t="s">
        <v>57</v>
      </c>
      <c r="P351" s="1" t="s">
        <v>199</v>
      </c>
      <c r="Q351" s="1" t="s">
        <v>912</v>
      </c>
      <c r="R351" s="1">
        <v>75090</v>
      </c>
      <c r="S351" s="1" t="str">
        <f t="shared" si="10"/>
        <v>January</v>
      </c>
      <c r="T351" s="9" t="s">
        <v>826</v>
      </c>
      <c r="U351" s="9" t="str">
        <f t="shared" si="11"/>
        <v>February</v>
      </c>
      <c r="V351" s="5" t="s">
        <v>862</v>
      </c>
      <c r="W351" s="2">
        <v>21.514199999999999</v>
      </c>
      <c r="X351" s="1">
        <v>2</v>
      </c>
      <c r="Y351" s="2">
        <v>31.18</v>
      </c>
      <c r="Z351" s="1">
        <v>90909</v>
      </c>
      <c r="AA351" s="2">
        <f>DataSheet!$E351-DataSheet!$D351</f>
        <v>15.04</v>
      </c>
      <c r="AB351" s="1" t="str" cm="1">
        <f t="array" ref="AB351">_xlfn.IFS(DataSheet!$O351="Central","Chris",DataSheet!$O351="East","Erin",DataSheet!$O351="South","Sam",DataSheet!$O351="West","William")</f>
        <v>Chris</v>
      </c>
    </row>
    <row r="352" spans="1:28" ht="15.75" customHeight="1">
      <c r="A352" s="1">
        <v>1442</v>
      </c>
      <c r="B352" s="1" t="s">
        <v>913</v>
      </c>
      <c r="C352" s="1" t="s">
        <v>52</v>
      </c>
      <c r="D352" s="6">
        <v>0.02</v>
      </c>
      <c r="E352" s="4">
        <v>15.99</v>
      </c>
      <c r="F352" s="4">
        <v>13.18</v>
      </c>
      <c r="G352" s="1" t="s">
        <v>96</v>
      </c>
      <c r="H352" s="1" t="s">
        <v>103</v>
      </c>
      <c r="I352" s="1" t="s">
        <v>53</v>
      </c>
      <c r="J352" s="1" t="s">
        <v>81</v>
      </c>
      <c r="K352" s="1" t="s">
        <v>82</v>
      </c>
      <c r="L352" s="1" t="s">
        <v>311</v>
      </c>
      <c r="M352" s="3">
        <v>0.37</v>
      </c>
      <c r="N352" s="1" t="s">
        <v>34</v>
      </c>
      <c r="O352" s="1" t="s">
        <v>57</v>
      </c>
      <c r="P352" s="1" t="s">
        <v>89</v>
      </c>
      <c r="Q352" s="1" t="s">
        <v>914</v>
      </c>
      <c r="R352" s="1">
        <v>65807</v>
      </c>
      <c r="S352" s="1" t="str">
        <f t="shared" si="10"/>
        <v>January</v>
      </c>
      <c r="T352" s="8" t="s">
        <v>826</v>
      </c>
      <c r="U352" s="8" t="str">
        <f t="shared" si="11"/>
        <v>February</v>
      </c>
      <c r="V352" s="5" t="s">
        <v>915</v>
      </c>
      <c r="W352" s="2">
        <v>-76.992500000000007</v>
      </c>
      <c r="X352" s="1">
        <v>7</v>
      </c>
      <c r="Y352" s="2">
        <v>123.03</v>
      </c>
      <c r="Z352" s="1">
        <v>89077</v>
      </c>
      <c r="AA352" s="2">
        <f>DataSheet!$E352-DataSheet!$D352</f>
        <v>15.97</v>
      </c>
      <c r="AB352" s="1" t="str" cm="1">
        <f t="array" ref="AB352">_xlfn.IFS(DataSheet!$O352="Central","Chris",DataSheet!$O352="East","Erin",DataSheet!$O352="South","Sam",DataSheet!$O352="West","William")</f>
        <v>Chris</v>
      </c>
    </row>
    <row r="353" spans="1:28" ht="15.75" customHeight="1">
      <c r="A353" s="1">
        <v>1442</v>
      </c>
      <c r="B353" s="1" t="s">
        <v>913</v>
      </c>
      <c r="C353" s="1" t="s">
        <v>52</v>
      </c>
      <c r="D353" s="6">
        <v>0.09</v>
      </c>
      <c r="E353" s="4">
        <v>46.94</v>
      </c>
      <c r="F353" s="4">
        <v>6.77</v>
      </c>
      <c r="G353" s="1" t="s">
        <v>96</v>
      </c>
      <c r="H353" s="1" t="s">
        <v>103</v>
      </c>
      <c r="I353" s="1" t="s">
        <v>30</v>
      </c>
      <c r="J353" s="1" t="s">
        <v>136</v>
      </c>
      <c r="K353" s="1" t="s">
        <v>82</v>
      </c>
      <c r="L353" s="1" t="s">
        <v>916</v>
      </c>
      <c r="M353" s="3">
        <v>0.44</v>
      </c>
      <c r="N353" s="1" t="s">
        <v>34</v>
      </c>
      <c r="O353" s="1" t="s">
        <v>57</v>
      </c>
      <c r="P353" s="1" t="s">
        <v>89</v>
      </c>
      <c r="Q353" s="1" t="s">
        <v>914</v>
      </c>
      <c r="R353" s="1">
        <v>65807</v>
      </c>
      <c r="S353" s="1" t="str">
        <f t="shared" si="10"/>
        <v>January</v>
      </c>
      <c r="T353" s="9" t="s">
        <v>826</v>
      </c>
      <c r="U353" s="9" t="str">
        <f t="shared" si="11"/>
        <v>January</v>
      </c>
      <c r="V353" s="5" t="s">
        <v>826</v>
      </c>
      <c r="W353" s="2">
        <v>297.96960000000001</v>
      </c>
      <c r="X353" s="1">
        <v>10</v>
      </c>
      <c r="Y353" s="2">
        <v>431.84</v>
      </c>
      <c r="Z353" s="1">
        <v>89077</v>
      </c>
      <c r="AA353" s="2">
        <f>DataSheet!$E353-DataSheet!$D353</f>
        <v>46.849999999999994</v>
      </c>
      <c r="AB353" s="1" t="str" cm="1">
        <f t="array" ref="AB353">_xlfn.IFS(DataSheet!$O353="Central","Chris",DataSheet!$O353="East","Erin",DataSheet!$O353="South","Sam",DataSheet!$O353="West","William")</f>
        <v>Chris</v>
      </c>
    </row>
    <row r="354" spans="1:28" ht="15.75" customHeight="1">
      <c r="A354" s="1">
        <v>2775</v>
      </c>
      <c r="B354" s="1" t="s">
        <v>917</v>
      </c>
      <c r="C354" s="1" t="s">
        <v>52</v>
      </c>
      <c r="D354" s="6">
        <v>7.0000000000000007E-2</v>
      </c>
      <c r="E354" s="4">
        <v>574.74</v>
      </c>
      <c r="F354" s="4">
        <v>24.49</v>
      </c>
      <c r="G354" s="1" t="s">
        <v>42</v>
      </c>
      <c r="H354" s="1" t="s">
        <v>43</v>
      </c>
      <c r="I354" s="1" t="s">
        <v>44</v>
      </c>
      <c r="J354" s="1" t="s">
        <v>62</v>
      </c>
      <c r="K354" s="1" t="s">
        <v>71</v>
      </c>
      <c r="L354" s="1" t="s">
        <v>180</v>
      </c>
      <c r="M354" s="3">
        <v>0.37</v>
      </c>
      <c r="N354" s="1" t="s">
        <v>34</v>
      </c>
      <c r="O354" s="1" t="s">
        <v>57</v>
      </c>
      <c r="P354" s="1" t="s">
        <v>112</v>
      </c>
      <c r="Q354" s="1" t="s">
        <v>918</v>
      </c>
      <c r="R354" s="1">
        <v>60131</v>
      </c>
      <c r="S354" s="1" t="str">
        <f t="shared" si="10"/>
        <v>January</v>
      </c>
      <c r="T354" s="8" t="s">
        <v>826</v>
      </c>
      <c r="U354" s="8" t="str">
        <f t="shared" si="11"/>
        <v>February</v>
      </c>
      <c r="V354" s="5" t="s">
        <v>919</v>
      </c>
      <c r="W354" s="2">
        <v>2860.9331999999999</v>
      </c>
      <c r="X354" s="1">
        <v>8</v>
      </c>
      <c r="Y354" s="2">
        <v>4146.28</v>
      </c>
      <c r="Z354" s="1">
        <v>91229</v>
      </c>
      <c r="AA354" s="2">
        <f>DataSheet!$E354-DataSheet!$D354</f>
        <v>574.66999999999996</v>
      </c>
      <c r="AB354" s="1" t="str" cm="1">
        <f t="array" ref="AB354">_xlfn.IFS(DataSheet!$O354="Central","Chris",DataSheet!$O354="East","Erin",DataSheet!$O354="South","Sam",DataSheet!$O354="West","William")</f>
        <v>Chris</v>
      </c>
    </row>
    <row r="355" spans="1:28" ht="15.75" customHeight="1">
      <c r="A355" s="1">
        <v>256</v>
      </c>
      <c r="B355" s="1" t="s">
        <v>920</v>
      </c>
      <c r="C355" s="1" t="s">
        <v>27</v>
      </c>
      <c r="D355" s="6">
        <v>0.03</v>
      </c>
      <c r="E355" s="4">
        <v>8.34</v>
      </c>
      <c r="F355" s="4">
        <v>2.64</v>
      </c>
      <c r="G355" s="1" t="s">
        <v>42</v>
      </c>
      <c r="H355" s="1" t="s">
        <v>80</v>
      </c>
      <c r="I355" s="1" t="s">
        <v>53</v>
      </c>
      <c r="J355" s="1" t="s">
        <v>591</v>
      </c>
      <c r="K355" s="1" t="s">
        <v>46</v>
      </c>
      <c r="L355" s="1" t="s">
        <v>921</v>
      </c>
      <c r="M355" s="3">
        <v>0.59</v>
      </c>
      <c r="N355" s="1" t="s">
        <v>34</v>
      </c>
      <c r="O355" s="1" t="s">
        <v>121</v>
      </c>
      <c r="P355" s="1" t="s">
        <v>337</v>
      </c>
      <c r="Q355" s="1" t="s">
        <v>922</v>
      </c>
      <c r="R355" s="1">
        <v>17331</v>
      </c>
      <c r="S355" s="1" t="str">
        <f t="shared" si="10"/>
        <v>January</v>
      </c>
      <c r="T355" s="9" t="s">
        <v>836</v>
      </c>
      <c r="U355" s="9" t="str">
        <f t="shared" si="11"/>
        <v>February</v>
      </c>
      <c r="V355" s="5" t="s">
        <v>833</v>
      </c>
      <c r="W355" s="2">
        <v>0.68400000000000005</v>
      </c>
      <c r="X355" s="1">
        <v>4</v>
      </c>
      <c r="Y355" s="2">
        <v>34.64</v>
      </c>
      <c r="Z355" s="1">
        <v>86267</v>
      </c>
      <c r="AA355" s="2">
        <f>DataSheet!$E355-DataSheet!$D355</f>
        <v>8.31</v>
      </c>
      <c r="AB355" s="1" t="str" cm="1">
        <f t="array" ref="AB355">_xlfn.IFS(DataSheet!$O355="Central","Chris",DataSheet!$O355="East","Erin",DataSheet!$O355="South","Sam",DataSheet!$O355="West","William")</f>
        <v>Erin</v>
      </c>
    </row>
    <row r="356" spans="1:28" ht="15.75" customHeight="1">
      <c r="A356" s="1">
        <v>343</v>
      </c>
      <c r="B356" s="1" t="s">
        <v>923</v>
      </c>
      <c r="C356" s="1" t="s">
        <v>27</v>
      </c>
      <c r="D356" s="6">
        <v>0.03</v>
      </c>
      <c r="E356" s="4">
        <v>15.23</v>
      </c>
      <c r="F356" s="4">
        <v>27.75</v>
      </c>
      <c r="G356" s="1" t="s">
        <v>28</v>
      </c>
      <c r="H356" s="1" t="s">
        <v>103</v>
      </c>
      <c r="I356" s="1" t="s">
        <v>30</v>
      </c>
      <c r="J356" s="1" t="s">
        <v>31</v>
      </c>
      <c r="K356" s="1" t="s">
        <v>32</v>
      </c>
      <c r="L356" s="1" t="s">
        <v>924</v>
      </c>
      <c r="M356" s="3">
        <v>0.76</v>
      </c>
      <c r="N356" s="1" t="s">
        <v>34</v>
      </c>
      <c r="O356" s="1" t="s">
        <v>121</v>
      </c>
      <c r="P356" s="1" t="s">
        <v>348</v>
      </c>
      <c r="Q356" s="1" t="s">
        <v>925</v>
      </c>
      <c r="R356" s="1">
        <v>4401</v>
      </c>
      <c r="S356" s="1" t="str">
        <f t="shared" si="10"/>
        <v>January</v>
      </c>
      <c r="T356" s="8" t="s">
        <v>836</v>
      </c>
      <c r="U356" s="8" t="str">
        <f t="shared" si="11"/>
        <v>February</v>
      </c>
      <c r="V356" s="5" t="s">
        <v>862</v>
      </c>
      <c r="W356" s="2">
        <v>11.65095</v>
      </c>
      <c r="X356" s="1">
        <v>7</v>
      </c>
      <c r="Y356" s="2">
        <v>111.86</v>
      </c>
      <c r="Z356" s="1">
        <v>88151</v>
      </c>
      <c r="AA356" s="2">
        <f>DataSheet!$E356-DataSheet!$D356</f>
        <v>15.200000000000001</v>
      </c>
      <c r="AB356" s="1" t="str" cm="1">
        <f t="array" ref="AB356">_xlfn.IFS(DataSheet!$O356="Central","Chris",DataSheet!$O356="East","Erin",DataSheet!$O356="South","Sam",DataSheet!$O356="West","William")</f>
        <v>Erin</v>
      </c>
    </row>
    <row r="357" spans="1:28" ht="15.75" customHeight="1">
      <c r="A357" s="1">
        <v>1723</v>
      </c>
      <c r="B357" s="1" t="s">
        <v>926</v>
      </c>
      <c r="C357" s="1" t="s">
        <v>52</v>
      </c>
      <c r="D357" s="6">
        <v>0.1</v>
      </c>
      <c r="E357" s="4">
        <v>49.99</v>
      </c>
      <c r="F357" s="4">
        <v>19.989999999999998</v>
      </c>
      <c r="G357" s="1" t="s">
        <v>96</v>
      </c>
      <c r="H357" s="1" t="s">
        <v>103</v>
      </c>
      <c r="I357" s="1" t="s">
        <v>44</v>
      </c>
      <c r="J357" s="1" t="s">
        <v>45</v>
      </c>
      <c r="K357" s="1" t="s">
        <v>82</v>
      </c>
      <c r="L357" s="1" t="s">
        <v>927</v>
      </c>
      <c r="M357" s="3">
        <v>0.45</v>
      </c>
      <c r="N357" s="1" t="s">
        <v>34</v>
      </c>
      <c r="O357" s="1" t="s">
        <v>65</v>
      </c>
      <c r="P357" s="1" t="s">
        <v>99</v>
      </c>
      <c r="Q357" s="1" t="s">
        <v>928</v>
      </c>
      <c r="R357" s="1">
        <v>92037</v>
      </c>
      <c r="S357" s="1" t="str">
        <f t="shared" si="10"/>
        <v>January</v>
      </c>
      <c r="T357" s="9" t="s">
        <v>836</v>
      </c>
      <c r="U357" s="9" t="str">
        <f t="shared" si="11"/>
        <v>February</v>
      </c>
      <c r="V357" s="5" t="s">
        <v>929</v>
      </c>
      <c r="W357" s="2">
        <v>13.507999999999999</v>
      </c>
      <c r="X357" s="1">
        <v>46</v>
      </c>
      <c r="Y357" s="2">
        <v>2188.06</v>
      </c>
      <c r="Z357" s="1">
        <v>40101</v>
      </c>
      <c r="AA357" s="2">
        <f>DataSheet!$E357-DataSheet!$D357</f>
        <v>49.89</v>
      </c>
      <c r="AB357" s="1" t="str" cm="1">
        <f t="array" ref="AB357">_xlfn.IFS(DataSheet!$O357="Central","Chris",DataSheet!$O357="East","Erin",DataSheet!$O357="South","Sam",DataSheet!$O357="West","William")</f>
        <v>William</v>
      </c>
    </row>
    <row r="358" spans="1:28" ht="15.75" customHeight="1">
      <c r="A358" s="1">
        <v>2202</v>
      </c>
      <c r="B358" s="1" t="s">
        <v>930</v>
      </c>
      <c r="C358" s="1" t="s">
        <v>52</v>
      </c>
      <c r="D358" s="6">
        <v>0.09</v>
      </c>
      <c r="E358" s="4">
        <v>160.97999999999999</v>
      </c>
      <c r="F358" s="4">
        <v>30</v>
      </c>
      <c r="G358" s="1" t="s">
        <v>28</v>
      </c>
      <c r="H358" s="1" t="s">
        <v>80</v>
      </c>
      <c r="I358" s="1" t="s">
        <v>30</v>
      </c>
      <c r="J358" s="1" t="s">
        <v>119</v>
      </c>
      <c r="K358" s="1" t="s">
        <v>63</v>
      </c>
      <c r="L358" s="1" t="s">
        <v>931</v>
      </c>
      <c r="M358" s="3">
        <v>0.62</v>
      </c>
      <c r="N358" s="1" t="s">
        <v>34</v>
      </c>
      <c r="O358" s="1" t="s">
        <v>57</v>
      </c>
      <c r="P358" s="1" t="s">
        <v>93</v>
      </c>
      <c r="Q358" s="1" t="s">
        <v>932</v>
      </c>
      <c r="R358" s="1">
        <v>55429</v>
      </c>
      <c r="S358" s="1" t="str">
        <f t="shared" si="10"/>
        <v>January</v>
      </c>
      <c r="T358" s="8" t="s">
        <v>836</v>
      </c>
      <c r="U358" s="8" t="str">
        <f t="shared" si="11"/>
        <v>January</v>
      </c>
      <c r="V358" s="5" t="s">
        <v>836</v>
      </c>
      <c r="W358" s="2">
        <v>357.428</v>
      </c>
      <c r="X358" s="1">
        <v>11</v>
      </c>
      <c r="Y358" s="2">
        <v>1635.38</v>
      </c>
      <c r="Z358" s="1">
        <v>86050</v>
      </c>
      <c r="AA358" s="2">
        <f>DataSheet!$E358-DataSheet!$D358</f>
        <v>160.88999999999999</v>
      </c>
      <c r="AB358" s="1" t="str" cm="1">
        <f t="array" ref="AB358">_xlfn.IFS(DataSheet!$O358="Central","Chris",DataSheet!$O358="East","Erin",DataSheet!$O358="South","Sam",DataSheet!$O358="West","William")</f>
        <v>Chris</v>
      </c>
    </row>
    <row r="359" spans="1:28" ht="15.75" customHeight="1">
      <c r="A359" s="1">
        <v>2202</v>
      </c>
      <c r="B359" s="1" t="s">
        <v>930</v>
      </c>
      <c r="C359" s="1" t="s">
        <v>52</v>
      </c>
      <c r="D359" s="6">
        <v>0.09</v>
      </c>
      <c r="E359" s="4">
        <v>6.3</v>
      </c>
      <c r="F359" s="4">
        <v>0.5</v>
      </c>
      <c r="G359" s="1" t="s">
        <v>42</v>
      </c>
      <c r="H359" s="1" t="s">
        <v>80</v>
      </c>
      <c r="I359" s="1" t="s">
        <v>53</v>
      </c>
      <c r="J359" s="1" t="s">
        <v>162</v>
      </c>
      <c r="K359" s="1" t="s">
        <v>82</v>
      </c>
      <c r="L359" s="1" t="s">
        <v>441</v>
      </c>
      <c r="M359" s="3">
        <v>0.39</v>
      </c>
      <c r="N359" s="1" t="s">
        <v>34</v>
      </c>
      <c r="O359" s="1" t="s">
        <v>57</v>
      </c>
      <c r="P359" s="1" t="s">
        <v>93</v>
      </c>
      <c r="Q359" s="1" t="s">
        <v>932</v>
      </c>
      <c r="R359" s="1">
        <v>55429</v>
      </c>
      <c r="S359" s="1" t="str">
        <f t="shared" si="10"/>
        <v>January</v>
      </c>
      <c r="T359" s="9" t="s">
        <v>836</v>
      </c>
      <c r="U359" s="9" t="str">
        <f t="shared" si="11"/>
        <v>January</v>
      </c>
      <c r="V359" s="5" t="s">
        <v>836</v>
      </c>
      <c r="W359" s="2">
        <v>40.351199999999999</v>
      </c>
      <c r="X359" s="1">
        <v>10</v>
      </c>
      <c r="Y359" s="2">
        <v>58.48</v>
      </c>
      <c r="Z359" s="1">
        <v>86050</v>
      </c>
      <c r="AA359" s="2">
        <f>DataSheet!$E359-DataSheet!$D359</f>
        <v>6.21</v>
      </c>
      <c r="AB359" s="1" t="str" cm="1">
        <f t="array" ref="AB359">_xlfn.IFS(DataSheet!$O359="Central","Chris",DataSheet!$O359="East","Erin",DataSheet!$O359="South","Sam",DataSheet!$O359="West","William")</f>
        <v>Chris</v>
      </c>
    </row>
    <row r="360" spans="1:28" ht="15.75" customHeight="1">
      <c r="A360" s="1">
        <v>2202</v>
      </c>
      <c r="B360" s="1" t="s">
        <v>930</v>
      </c>
      <c r="C360" s="1" t="s">
        <v>52</v>
      </c>
      <c r="D360" s="6">
        <v>0</v>
      </c>
      <c r="E360" s="4">
        <v>4.9800000000000004</v>
      </c>
      <c r="F360" s="4">
        <v>0.8</v>
      </c>
      <c r="G360" s="1" t="s">
        <v>42</v>
      </c>
      <c r="H360" s="1" t="s">
        <v>80</v>
      </c>
      <c r="I360" s="1" t="s">
        <v>53</v>
      </c>
      <c r="J360" s="1" t="s">
        <v>97</v>
      </c>
      <c r="K360" s="1" t="s">
        <v>55</v>
      </c>
      <c r="L360" s="1" t="s">
        <v>933</v>
      </c>
      <c r="M360" s="3">
        <v>0.36</v>
      </c>
      <c r="N360" s="1" t="s">
        <v>34</v>
      </c>
      <c r="O360" s="1" t="s">
        <v>57</v>
      </c>
      <c r="P360" s="1" t="s">
        <v>93</v>
      </c>
      <c r="Q360" s="1" t="s">
        <v>932</v>
      </c>
      <c r="R360" s="1">
        <v>55429</v>
      </c>
      <c r="S360" s="1" t="str">
        <f t="shared" si="10"/>
        <v>January</v>
      </c>
      <c r="T360" s="8" t="s">
        <v>836</v>
      </c>
      <c r="U360" s="8" t="str">
        <f t="shared" si="11"/>
        <v>February</v>
      </c>
      <c r="V360" s="5" t="s">
        <v>934</v>
      </c>
      <c r="W360" s="2">
        <v>27.634499999999999</v>
      </c>
      <c r="X360" s="1">
        <v>8</v>
      </c>
      <c r="Y360" s="2">
        <v>40.049999999999997</v>
      </c>
      <c r="Z360" s="1">
        <v>86050</v>
      </c>
      <c r="AA360" s="2">
        <f>DataSheet!$E360-DataSheet!$D360</f>
        <v>4.9800000000000004</v>
      </c>
      <c r="AB360" s="1" t="str" cm="1">
        <f t="array" ref="AB360">_xlfn.IFS(DataSheet!$O360="Central","Chris",DataSheet!$O360="East","Erin",DataSheet!$O360="South","Sam",DataSheet!$O360="West","William")</f>
        <v>Chris</v>
      </c>
    </row>
    <row r="361" spans="1:28" ht="15.75" customHeight="1">
      <c r="A361" s="1">
        <v>2781</v>
      </c>
      <c r="B361" s="1" t="s">
        <v>935</v>
      </c>
      <c r="C361" s="1" t="s">
        <v>52</v>
      </c>
      <c r="D361" s="6">
        <v>0.09</v>
      </c>
      <c r="E361" s="4">
        <v>2.16</v>
      </c>
      <c r="F361" s="4">
        <v>6.05</v>
      </c>
      <c r="G361" s="1" t="s">
        <v>42</v>
      </c>
      <c r="H361" s="1" t="s">
        <v>43</v>
      </c>
      <c r="I361" s="1" t="s">
        <v>53</v>
      </c>
      <c r="J361" s="1" t="s">
        <v>81</v>
      </c>
      <c r="K361" s="1" t="s">
        <v>82</v>
      </c>
      <c r="L361" s="1" t="s">
        <v>936</v>
      </c>
      <c r="M361" s="3">
        <v>0.37</v>
      </c>
      <c r="N361" s="1" t="s">
        <v>34</v>
      </c>
      <c r="O361" s="1" t="s">
        <v>65</v>
      </c>
      <c r="P361" s="1" t="s">
        <v>149</v>
      </c>
      <c r="Q361" s="1" t="s">
        <v>937</v>
      </c>
      <c r="R361" s="1">
        <v>97071</v>
      </c>
      <c r="S361" s="1" t="str">
        <f t="shared" si="10"/>
        <v>January</v>
      </c>
      <c r="T361" s="9" t="s">
        <v>836</v>
      </c>
      <c r="U361" s="9" t="str">
        <f t="shared" si="11"/>
        <v>February</v>
      </c>
      <c r="V361" s="5" t="s">
        <v>919</v>
      </c>
      <c r="W361" s="2">
        <v>-37.789000000000001</v>
      </c>
      <c r="X361" s="1">
        <v>2</v>
      </c>
      <c r="Y361" s="2">
        <v>5.48</v>
      </c>
      <c r="Z361" s="1">
        <v>87162</v>
      </c>
      <c r="AA361" s="2">
        <f>DataSheet!$E361-DataSheet!$D361</f>
        <v>2.0700000000000003</v>
      </c>
      <c r="AB361" s="1" t="str" cm="1">
        <f t="array" ref="AB361">_xlfn.IFS(DataSheet!$O361="Central","Chris",DataSheet!$O361="East","Erin",DataSheet!$O361="South","Sam",DataSheet!$O361="West","William")</f>
        <v>William</v>
      </c>
    </row>
    <row r="362" spans="1:28" ht="15.75" customHeight="1">
      <c r="A362" s="1">
        <v>2781</v>
      </c>
      <c r="B362" s="1" t="s">
        <v>935</v>
      </c>
      <c r="C362" s="1" t="s">
        <v>52</v>
      </c>
      <c r="D362" s="6">
        <v>0.03</v>
      </c>
      <c r="E362" s="4">
        <v>808.49</v>
      </c>
      <c r="F362" s="4">
        <v>55.3</v>
      </c>
      <c r="G362" s="1" t="s">
        <v>28</v>
      </c>
      <c r="H362" s="1" t="s">
        <v>43</v>
      </c>
      <c r="I362" s="1" t="s">
        <v>44</v>
      </c>
      <c r="J362" s="1" t="s">
        <v>62</v>
      </c>
      <c r="K362" s="1" t="s">
        <v>63</v>
      </c>
      <c r="L362" s="1" t="s">
        <v>938</v>
      </c>
      <c r="M362" s="3">
        <v>0.4</v>
      </c>
      <c r="N362" s="1" t="s">
        <v>34</v>
      </c>
      <c r="O362" s="1" t="s">
        <v>65</v>
      </c>
      <c r="P362" s="1" t="s">
        <v>149</v>
      </c>
      <c r="Q362" s="1" t="s">
        <v>937</v>
      </c>
      <c r="R362" s="1">
        <v>97071</v>
      </c>
      <c r="S362" s="1" t="str">
        <f t="shared" si="10"/>
        <v>January</v>
      </c>
      <c r="T362" s="8" t="s">
        <v>836</v>
      </c>
      <c r="U362" s="8" t="str">
        <f t="shared" si="11"/>
        <v>February</v>
      </c>
      <c r="V362" s="5" t="s">
        <v>934</v>
      </c>
      <c r="W362" s="2">
        <v>7576.11</v>
      </c>
      <c r="X362" s="1">
        <v>11</v>
      </c>
      <c r="Y362" s="2">
        <v>8201.33</v>
      </c>
      <c r="Z362" s="1">
        <v>87162</v>
      </c>
      <c r="AA362" s="2">
        <f>DataSheet!$E362-DataSheet!$D362</f>
        <v>808.46</v>
      </c>
      <c r="AB362" s="1" t="str" cm="1">
        <f t="array" ref="AB362">_xlfn.IFS(DataSheet!$O362="Central","Chris",DataSheet!$O362="East","Erin",DataSheet!$O362="South","Sam",DataSheet!$O362="West","William")</f>
        <v>William</v>
      </c>
    </row>
    <row r="363" spans="1:28" ht="15.75" customHeight="1">
      <c r="A363" s="1">
        <v>2781</v>
      </c>
      <c r="B363" s="1" t="s">
        <v>935</v>
      </c>
      <c r="C363" s="1" t="s">
        <v>52</v>
      </c>
      <c r="D363" s="6">
        <v>0</v>
      </c>
      <c r="E363" s="4">
        <v>6.48</v>
      </c>
      <c r="F363" s="4">
        <v>8.19</v>
      </c>
      <c r="G363" s="1" t="s">
        <v>42</v>
      </c>
      <c r="H363" s="1" t="s">
        <v>43</v>
      </c>
      <c r="I363" s="1" t="s">
        <v>53</v>
      </c>
      <c r="J363" s="1" t="s">
        <v>97</v>
      </c>
      <c r="K363" s="1" t="s">
        <v>82</v>
      </c>
      <c r="L363" s="1" t="s">
        <v>939</v>
      </c>
      <c r="M363" s="3">
        <v>0.37</v>
      </c>
      <c r="N363" s="1" t="s">
        <v>34</v>
      </c>
      <c r="O363" s="1" t="s">
        <v>65</v>
      </c>
      <c r="P363" s="1" t="s">
        <v>149</v>
      </c>
      <c r="Q363" s="1" t="s">
        <v>937</v>
      </c>
      <c r="R363" s="1">
        <v>97071</v>
      </c>
      <c r="S363" s="1" t="str">
        <f t="shared" si="10"/>
        <v>January</v>
      </c>
      <c r="T363" s="9" t="s">
        <v>836</v>
      </c>
      <c r="U363" s="9" t="str">
        <f t="shared" si="11"/>
        <v>February</v>
      </c>
      <c r="V363" s="5" t="s">
        <v>934</v>
      </c>
      <c r="W363" s="2">
        <v>-43.26</v>
      </c>
      <c r="X363" s="1">
        <v>3</v>
      </c>
      <c r="Y363" s="2">
        <v>22.67</v>
      </c>
      <c r="Z363" s="1">
        <v>87162</v>
      </c>
      <c r="AA363" s="2">
        <f>DataSheet!$E363-DataSheet!$D363</f>
        <v>6.48</v>
      </c>
      <c r="AB363" s="1" t="str" cm="1">
        <f t="array" ref="AB363">_xlfn.IFS(DataSheet!$O363="Central","Chris",DataSheet!$O363="East","Erin",DataSheet!$O363="South","Sam",DataSheet!$O363="West","William")</f>
        <v>William</v>
      </c>
    </row>
    <row r="364" spans="1:28" ht="15.75" customHeight="1">
      <c r="A364" s="1">
        <v>1238</v>
      </c>
      <c r="B364" s="1" t="s">
        <v>940</v>
      </c>
      <c r="C364" s="1" t="s">
        <v>126</v>
      </c>
      <c r="D364" s="6">
        <v>0.01</v>
      </c>
      <c r="E364" s="4">
        <v>160.97999999999999</v>
      </c>
      <c r="F364" s="4">
        <v>30</v>
      </c>
      <c r="G364" s="1" t="s">
        <v>28</v>
      </c>
      <c r="H364" s="1" t="s">
        <v>103</v>
      </c>
      <c r="I364" s="1" t="s">
        <v>30</v>
      </c>
      <c r="J364" s="1" t="s">
        <v>119</v>
      </c>
      <c r="K364" s="1" t="s">
        <v>63</v>
      </c>
      <c r="L364" s="1" t="s">
        <v>931</v>
      </c>
      <c r="M364" s="3">
        <v>0.62</v>
      </c>
      <c r="N364" s="1" t="s">
        <v>34</v>
      </c>
      <c r="O364" s="1" t="s">
        <v>57</v>
      </c>
      <c r="P364" s="1" t="s">
        <v>199</v>
      </c>
      <c r="Q364" s="1" t="s">
        <v>941</v>
      </c>
      <c r="R364" s="1">
        <v>75104</v>
      </c>
      <c r="S364" s="1" t="str">
        <f t="shared" si="10"/>
        <v>January</v>
      </c>
      <c r="T364" s="8" t="s">
        <v>836</v>
      </c>
      <c r="U364" s="8" t="str">
        <f t="shared" si="11"/>
        <v>February</v>
      </c>
      <c r="V364" s="5" t="s">
        <v>833</v>
      </c>
      <c r="W364" s="2">
        <v>788.79</v>
      </c>
      <c r="X364" s="1">
        <v>10</v>
      </c>
      <c r="Y364" s="2">
        <v>1634.67</v>
      </c>
      <c r="Z364" s="1">
        <v>86075</v>
      </c>
      <c r="AA364" s="2">
        <f>DataSheet!$E364-DataSheet!$D364</f>
        <v>160.97</v>
      </c>
      <c r="AB364" s="1" t="str" cm="1">
        <f t="array" ref="AB364">_xlfn.IFS(DataSheet!$O364="Central","Chris",DataSheet!$O364="East","Erin",DataSheet!$O364="South","Sam",DataSheet!$O364="West","William")</f>
        <v>Chris</v>
      </c>
    </row>
    <row r="365" spans="1:28" ht="15.75" customHeight="1">
      <c r="A365" s="1">
        <v>911</v>
      </c>
      <c r="B365" s="1" t="s">
        <v>942</v>
      </c>
      <c r="C365" s="1" t="s">
        <v>79</v>
      </c>
      <c r="D365" s="6">
        <v>0.05</v>
      </c>
      <c r="E365" s="4">
        <v>7.64</v>
      </c>
      <c r="F365" s="4">
        <v>5.83</v>
      </c>
      <c r="G365" s="1" t="s">
        <v>42</v>
      </c>
      <c r="H365" s="1" t="s">
        <v>103</v>
      </c>
      <c r="I365" s="1" t="s">
        <v>53</v>
      </c>
      <c r="J365" s="1" t="s">
        <v>97</v>
      </c>
      <c r="K365" s="1" t="s">
        <v>55</v>
      </c>
      <c r="L365" s="1" t="s">
        <v>246</v>
      </c>
      <c r="M365" s="3">
        <v>0.36</v>
      </c>
      <c r="N365" s="1" t="s">
        <v>34</v>
      </c>
      <c r="O365" s="1" t="s">
        <v>121</v>
      </c>
      <c r="P365" s="1" t="s">
        <v>943</v>
      </c>
      <c r="Q365" s="1" t="s">
        <v>944</v>
      </c>
      <c r="R365" s="1">
        <v>26003</v>
      </c>
      <c r="S365" s="1" t="str">
        <f t="shared" si="10"/>
        <v>January</v>
      </c>
      <c r="T365" s="9" t="s">
        <v>836</v>
      </c>
      <c r="U365" s="9" t="str">
        <f t="shared" si="11"/>
        <v>February</v>
      </c>
      <c r="V365" s="5" t="s">
        <v>833</v>
      </c>
      <c r="W365" s="2">
        <v>-21.018000000000001</v>
      </c>
      <c r="X365" s="1">
        <v>2</v>
      </c>
      <c r="Y365" s="2">
        <v>16.600000000000001</v>
      </c>
      <c r="Z365" s="1">
        <v>90185</v>
      </c>
      <c r="AA365" s="2">
        <f>DataSheet!$E365-DataSheet!$D365</f>
        <v>7.59</v>
      </c>
      <c r="AB365" s="1" t="str" cm="1">
        <f t="array" ref="AB365">_xlfn.IFS(DataSheet!$O365="Central","Chris",DataSheet!$O365="East","Erin",DataSheet!$O365="South","Sam",DataSheet!$O365="West","William")</f>
        <v>Erin</v>
      </c>
    </row>
    <row r="366" spans="1:28" ht="15.75" customHeight="1">
      <c r="A366" s="1">
        <v>911</v>
      </c>
      <c r="B366" s="1" t="s">
        <v>942</v>
      </c>
      <c r="C366" s="1" t="s">
        <v>79</v>
      </c>
      <c r="D366" s="6">
        <v>0.04</v>
      </c>
      <c r="E366" s="4">
        <v>218.75</v>
      </c>
      <c r="F366" s="4">
        <v>69.64</v>
      </c>
      <c r="G366" s="1" t="s">
        <v>28</v>
      </c>
      <c r="H366" s="1" t="s">
        <v>103</v>
      </c>
      <c r="I366" s="1" t="s">
        <v>30</v>
      </c>
      <c r="J366" s="1" t="s">
        <v>31</v>
      </c>
      <c r="K366" s="1" t="s">
        <v>32</v>
      </c>
      <c r="L366" s="1" t="s">
        <v>910</v>
      </c>
      <c r="M366" s="3">
        <v>0.72</v>
      </c>
      <c r="N366" s="1" t="s">
        <v>34</v>
      </c>
      <c r="O366" s="1" t="s">
        <v>121</v>
      </c>
      <c r="P366" s="1" t="s">
        <v>943</v>
      </c>
      <c r="Q366" s="1" t="s">
        <v>944</v>
      </c>
      <c r="R366" s="1">
        <v>26003</v>
      </c>
      <c r="S366" s="1" t="str">
        <f t="shared" si="10"/>
        <v>January</v>
      </c>
      <c r="T366" s="8" t="s">
        <v>836</v>
      </c>
      <c r="U366" s="8" t="str">
        <f t="shared" si="11"/>
        <v>February</v>
      </c>
      <c r="V366" s="5" t="s">
        <v>862</v>
      </c>
      <c r="W366" s="2">
        <v>-655.52987499999995</v>
      </c>
      <c r="X366" s="1">
        <v>10</v>
      </c>
      <c r="Y366" s="2">
        <v>2285.41</v>
      </c>
      <c r="Z366" s="1">
        <v>90185</v>
      </c>
      <c r="AA366" s="2">
        <f>DataSheet!$E366-DataSheet!$D366</f>
        <v>218.71</v>
      </c>
      <c r="AB366" s="1" t="str" cm="1">
        <f t="array" ref="AB366">_xlfn.IFS(DataSheet!$O366="Central","Chris",DataSheet!$O366="East","Erin",DataSheet!$O366="South","Sam",DataSheet!$O366="West","William")</f>
        <v>Erin</v>
      </c>
    </row>
    <row r="367" spans="1:28" ht="15.75" customHeight="1">
      <c r="A367" s="1">
        <v>2137</v>
      </c>
      <c r="B367" s="1" t="s">
        <v>945</v>
      </c>
      <c r="C367" s="1" t="s">
        <v>79</v>
      </c>
      <c r="D367" s="6">
        <v>0</v>
      </c>
      <c r="E367" s="4">
        <v>6.98</v>
      </c>
      <c r="F367" s="4">
        <v>1.6</v>
      </c>
      <c r="G367" s="1" t="s">
        <v>42</v>
      </c>
      <c r="H367" s="1" t="s">
        <v>103</v>
      </c>
      <c r="I367" s="1" t="s">
        <v>53</v>
      </c>
      <c r="J367" s="1" t="s">
        <v>97</v>
      </c>
      <c r="K367" s="1" t="s">
        <v>55</v>
      </c>
      <c r="L367" s="1" t="s">
        <v>750</v>
      </c>
      <c r="M367" s="3">
        <v>0.38</v>
      </c>
      <c r="N367" s="1" t="s">
        <v>34</v>
      </c>
      <c r="O367" s="1" t="s">
        <v>35</v>
      </c>
      <c r="P367" s="1" t="s">
        <v>133</v>
      </c>
      <c r="Q367" s="1" t="s">
        <v>946</v>
      </c>
      <c r="R367" s="1">
        <v>33407</v>
      </c>
      <c r="S367" s="1" t="str">
        <f t="shared" si="10"/>
        <v>January</v>
      </c>
      <c r="T367" s="9" t="s">
        <v>836</v>
      </c>
      <c r="U367" s="9" t="str">
        <f t="shared" si="11"/>
        <v>February</v>
      </c>
      <c r="V367" s="5" t="s">
        <v>833</v>
      </c>
      <c r="W367" s="2">
        <v>-343.86799999999999</v>
      </c>
      <c r="X367" s="1">
        <v>9</v>
      </c>
      <c r="Y367" s="2">
        <v>64.48</v>
      </c>
      <c r="Z367" s="1">
        <v>86002</v>
      </c>
      <c r="AA367" s="2">
        <f>DataSheet!$E367-DataSheet!$D367</f>
        <v>6.98</v>
      </c>
      <c r="AB367" s="1" t="str" cm="1">
        <f t="array" ref="AB367">_xlfn.IFS(DataSheet!$O367="Central","Chris",DataSheet!$O367="East","Erin",DataSheet!$O367="South","Sam",DataSheet!$O367="West","William")</f>
        <v>Sam</v>
      </c>
    </row>
    <row r="368" spans="1:28" ht="15.75" customHeight="1">
      <c r="A368" s="1">
        <v>510</v>
      </c>
      <c r="B368" s="1" t="s">
        <v>482</v>
      </c>
      <c r="C368" s="1" t="s">
        <v>27</v>
      </c>
      <c r="D368" s="6">
        <v>0.03</v>
      </c>
      <c r="E368" s="4">
        <v>6.37</v>
      </c>
      <c r="F368" s="4">
        <v>5.19</v>
      </c>
      <c r="G368" s="1" t="s">
        <v>42</v>
      </c>
      <c r="H368" s="1" t="s">
        <v>103</v>
      </c>
      <c r="I368" s="1" t="s">
        <v>53</v>
      </c>
      <c r="J368" s="1" t="s">
        <v>81</v>
      </c>
      <c r="K368" s="1" t="s">
        <v>82</v>
      </c>
      <c r="L368" s="1" t="s">
        <v>947</v>
      </c>
      <c r="M368" s="3">
        <v>0.38</v>
      </c>
      <c r="N368" s="1" t="s">
        <v>34</v>
      </c>
      <c r="O368" s="1" t="s">
        <v>65</v>
      </c>
      <c r="P368" s="1" t="s">
        <v>99</v>
      </c>
      <c r="Q368" s="1" t="s">
        <v>484</v>
      </c>
      <c r="R368" s="1">
        <v>95336</v>
      </c>
      <c r="S368" s="1" t="str">
        <f t="shared" si="10"/>
        <v>January</v>
      </c>
      <c r="T368" s="8" t="s">
        <v>50</v>
      </c>
      <c r="U368" s="8" t="str">
        <f t="shared" si="11"/>
        <v>February</v>
      </c>
      <c r="V368" s="5" t="s">
        <v>833</v>
      </c>
      <c r="W368" s="2">
        <v>-29.092700000000001</v>
      </c>
      <c r="X368" s="1">
        <v>14</v>
      </c>
      <c r="Y368" s="2">
        <v>89.79</v>
      </c>
      <c r="Z368" s="1">
        <v>90059</v>
      </c>
      <c r="AA368" s="2">
        <f>DataSheet!$E368-DataSheet!$D368</f>
        <v>6.34</v>
      </c>
      <c r="AB368" s="1" t="str" cm="1">
        <f t="array" ref="AB368">_xlfn.IFS(DataSheet!$O368="Central","Chris",DataSheet!$O368="East","Erin",DataSheet!$O368="South","Sam",DataSheet!$O368="West","William")</f>
        <v>William</v>
      </c>
    </row>
    <row r="369" spans="1:28" ht="15.75" customHeight="1">
      <c r="A369" s="1">
        <v>2122</v>
      </c>
      <c r="B369" s="1" t="s">
        <v>948</v>
      </c>
      <c r="C369" s="1" t="s">
        <v>27</v>
      </c>
      <c r="D369" s="6">
        <v>0.06</v>
      </c>
      <c r="E369" s="4">
        <v>80.97</v>
      </c>
      <c r="F369" s="4">
        <v>33.6</v>
      </c>
      <c r="G369" s="1" t="s">
        <v>28</v>
      </c>
      <c r="H369" s="1" t="s">
        <v>43</v>
      </c>
      <c r="I369" s="1" t="s">
        <v>44</v>
      </c>
      <c r="J369" s="1" t="s">
        <v>62</v>
      </c>
      <c r="K369" s="1" t="s">
        <v>63</v>
      </c>
      <c r="L369" s="1" t="s">
        <v>949</v>
      </c>
      <c r="M369" s="3">
        <v>0.37</v>
      </c>
      <c r="N369" s="1" t="s">
        <v>34</v>
      </c>
      <c r="O369" s="1" t="s">
        <v>35</v>
      </c>
      <c r="P369" s="1" t="s">
        <v>48</v>
      </c>
      <c r="Q369" s="1" t="s">
        <v>950</v>
      </c>
      <c r="R369" s="1">
        <v>72116</v>
      </c>
      <c r="S369" s="1" t="str">
        <f t="shared" si="10"/>
        <v>January</v>
      </c>
      <c r="T369" s="9" t="s">
        <v>50</v>
      </c>
      <c r="U369" s="9" t="str">
        <f t="shared" si="11"/>
        <v>February</v>
      </c>
      <c r="V369" s="5" t="s">
        <v>915</v>
      </c>
      <c r="W369" s="2">
        <v>-15.1844</v>
      </c>
      <c r="X369" s="1">
        <v>10</v>
      </c>
      <c r="Y369" s="2">
        <v>799.76</v>
      </c>
      <c r="Z369" s="1">
        <v>89664</v>
      </c>
      <c r="AA369" s="2">
        <f>DataSheet!$E369-DataSheet!$D369</f>
        <v>80.91</v>
      </c>
      <c r="AB369" s="1" t="str" cm="1">
        <f t="array" ref="AB369">_xlfn.IFS(DataSheet!$O369="Central","Chris",DataSheet!$O369="East","Erin",DataSheet!$O369="South","Sam",DataSheet!$O369="West","William")</f>
        <v>Sam</v>
      </c>
    </row>
    <row r="370" spans="1:28" ht="15.75" customHeight="1">
      <c r="A370" s="1">
        <v>1211</v>
      </c>
      <c r="B370" s="1" t="s">
        <v>951</v>
      </c>
      <c r="C370" s="1" t="s">
        <v>52</v>
      </c>
      <c r="D370" s="6">
        <v>0.01</v>
      </c>
      <c r="E370" s="4">
        <v>3.08</v>
      </c>
      <c r="F370" s="4">
        <v>0.5</v>
      </c>
      <c r="G370" s="1" t="s">
        <v>42</v>
      </c>
      <c r="H370" s="1" t="s">
        <v>103</v>
      </c>
      <c r="I370" s="1" t="s">
        <v>53</v>
      </c>
      <c r="J370" s="1" t="s">
        <v>162</v>
      </c>
      <c r="K370" s="1" t="s">
        <v>82</v>
      </c>
      <c r="L370" s="1" t="s">
        <v>952</v>
      </c>
      <c r="M370" s="3">
        <v>0.37</v>
      </c>
      <c r="N370" s="1" t="s">
        <v>34</v>
      </c>
      <c r="O370" s="1" t="s">
        <v>57</v>
      </c>
      <c r="P370" s="1" t="s">
        <v>58</v>
      </c>
      <c r="Q370" s="1" t="s">
        <v>953</v>
      </c>
      <c r="R370" s="1">
        <v>46806</v>
      </c>
      <c r="S370" s="1" t="str">
        <f t="shared" si="10"/>
        <v>January</v>
      </c>
      <c r="T370" s="8" t="s">
        <v>50</v>
      </c>
      <c r="U370" s="8" t="str">
        <f t="shared" si="11"/>
        <v>February</v>
      </c>
      <c r="V370" s="5" t="s">
        <v>885</v>
      </c>
      <c r="W370" s="2">
        <v>9.0045000000000002</v>
      </c>
      <c r="X370" s="1">
        <v>4</v>
      </c>
      <c r="Y370" s="2">
        <v>13.05</v>
      </c>
      <c r="Z370" s="1">
        <v>88598</v>
      </c>
      <c r="AA370" s="2">
        <f>DataSheet!$E370-DataSheet!$D370</f>
        <v>3.0700000000000003</v>
      </c>
      <c r="AB370" s="1" t="str" cm="1">
        <f t="array" ref="AB370">_xlfn.IFS(DataSheet!$O370="Central","Chris",DataSheet!$O370="East","Erin",DataSheet!$O370="South","Sam",DataSheet!$O370="West","William")</f>
        <v>Chris</v>
      </c>
    </row>
    <row r="371" spans="1:28" ht="15.75" customHeight="1">
      <c r="A371" s="1">
        <v>1949</v>
      </c>
      <c r="B371" s="1" t="s">
        <v>954</v>
      </c>
      <c r="C371" s="1" t="s">
        <v>52</v>
      </c>
      <c r="D371" s="6">
        <v>0.05</v>
      </c>
      <c r="E371" s="4">
        <v>424.21</v>
      </c>
      <c r="F371" s="4">
        <v>110.2</v>
      </c>
      <c r="G371" s="1" t="s">
        <v>28</v>
      </c>
      <c r="H371" s="1" t="s">
        <v>29</v>
      </c>
      <c r="I371" s="1" t="s">
        <v>30</v>
      </c>
      <c r="J371" s="1" t="s">
        <v>31</v>
      </c>
      <c r="K371" s="1" t="s">
        <v>32</v>
      </c>
      <c r="L371" s="1" t="s">
        <v>955</v>
      </c>
      <c r="M371" s="3">
        <v>0.67</v>
      </c>
      <c r="N371" s="1" t="s">
        <v>34</v>
      </c>
      <c r="O371" s="1" t="s">
        <v>65</v>
      </c>
      <c r="P371" s="1" t="s">
        <v>293</v>
      </c>
      <c r="Q371" s="1" t="s">
        <v>956</v>
      </c>
      <c r="R371" s="1">
        <v>59715</v>
      </c>
      <c r="S371" s="1" t="str">
        <f t="shared" si="10"/>
        <v>January</v>
      </c>
      <c r="T371" s="9" t="s">
        <v>50</v>
      </c>
      <c r="U371" s="9" t="str">
        <f t="shared" si="11"/>
        <v>February</v>
      </c>
      <c r="V371" s="5" t="s">
        <v>929</v>
      </c>
      <c r="W371" s="2">
        <v>-213.40280000000001</v>
      </c>
      <c r="X371" s="1">
        <v>12</v>
      </c>
      <c r="Y371" s="2">
        <v>4935.22</v>
      </c>
      <c r="Z371" s="1">
        <v>90415</v>
      </c>
      <c r="AA371" s="2">
        <f>DataSheet!$E371-DataSheet!$D371</f>
        <v>424.15999999999997</v>
      </c>
      <c r="AB371" s="1" t="str" cm="1">
        <f t="array" ref="AB371">_xlfn.IFS(DataSheet!$O371="Central","Chris",DataSheet!$O371="East","Erin",DataSheet!$O371="South","Sam",DataSheet!$O371="West","William")</f>
        <v>William</v>
      </c>
    </row>
    <row r="372" spans="1:28" ht="15.75" customHeight="1">
      <c r="A372" s="1">
        <v>2071</v>
      </c>
      <c r="B372" s="1" t="s">
        <v>957</v>
      </c>
      <c r="C372" s="1" t="s">
        <v>79</v>
      </c>
      <c r="D372" s="6">
        <v>0.03</v>
      </c>
      <c r="E372" s="4">
        <v>60.98</v>
      </c>
      <c r="F372" s="4">
        <v>1.99</v>
      </c>
      <c r="G372" s="1" t="s">
        <v>42</v>
      </c>
      <c r="H372" s="1" t="s">
        <v>103</v>
      </c>
      <c r="I372" s="1" t="s">
        <v>44</v>
      </c>
      <c r="J372" s="1" t="s">
        <v>45</v>
      </c>
      <c r="K372" s="1" t="s">
        <v>46</v>
      </c>
      <c r="L372" s="1" t="s">
        <v>958</v>
      </c>
      <c r="M372" s="3">
        <v>0.5</v>
      </c>
      <c r="N372" s="1" t="s">
        <v>34</v>
      </c>
      <c r="O372" s="1" t="s">
        <v>57</v>
      </c>
      <c r="P372" s="1" t="s">
        <v>305</v>
      </c>
      <c r="Q372" s="1" t="s">
        <v>959</v>
      </c>
      <c r="R372" s="1">
        <v>48336</v>
      </c>
      <c r="S372" s="1" t="str">
        <f t="shared" si="10"/>
        <v>January</v>
      </c>
      <c r="T372" s="8" t="s">
        <v>50</v>
      </c>
      <c r="U372" s="8" t="str">
        <f t="shared" si="11"/>
        <v>February</v>
      </c>
      <c r="V372" s="5" t="s">
        <v>862</v>
      </c>
      <c r="W372" s="2">
        <v>976.2672</v>
      </c>
      <c r="X372" s="1">
        <v>23</v>
      </c>
      <c r="Y372" s="2">
        <v>1414.88</v>
      </c>
      <c r="Z372" s="1">
        <v>88555</v>
      </c>
      <c r="AA372" s="2">
        <f>DataSheet!$E372-DataSheet!$D372</f>
        <v>60.949999999999996</v>
      </c>
      <c r="AB372" s="1" t="str" cm="1">
        <f t="array" ref="AB372">_xlfn.IFS(DataSheet!$O372="Central","Chris",DataSheet!$O372="East","Erin",DataSheet!$O372="South","Sam",DataSheet!$O372="West","William")</f>
        <v>Chris</v>
      </c>
    </row>
    <row r="373" spans="1:28" ht="15.75" customHeight="1">
      <c r="A373" s="1">
        <v>2071</v>
      </c>
      <c r="B373" s="1" t="s">
        <v>957</v>
      </c>
      <c r="C373" s="1" t="s">
        <v>79</v>
      </c>
      <c r="D373" s="6">
        <v>0.04</v>
      </c>
      <c r="E373" s="4">
        <v>3.08</v>
      </c>
      <c r="F373" s="4">
        <v>0.99</v>
      </c>
      <c r="G373" s="1" t="s">
        <v>42</v>
      </c>
      <c r="H373" s="1" t="s">
        <v>103</v>
      </c>
      <c r="I373" s="1" t="s">
        <v>53</v>
      </c>
      <c r="J373" s="1" t="s">
        <v>162</v>
      </c>
      <c r="K373" s="1" t="s">
        <v>82</v>
      </c>
      <c r="L373" s="1" t="s">
        <v>683</v>
      </c>
      <c r="M373" s="3">
        <v>0.37</v>
      </c>
      <c r="N373" s="1" t="s">
        <v>34</v>
      </c>
      <c r="O373" s="1" t="s">
        <v>57</v>
      </c>
      <c r="P373" s="1" t="s">
        <v>305</v>
      </c>
      <c r="Q373" s="1" t="s">
        <v>959</v>
      </c>
      <c r="R373" s="1">
        <v>48336</v>
      </c>
      <c r="S373" s="1" t="str">
        <f t="shared" si="10"/>
        <v>January</v>
      </c>
      <c r="T373" s="9" t="s">
        <v>50</v>
      </c>
      <c r="U373" s="9" t="str">
        <f t="shared" si="11"/>
        <v>February</v>
      </c>
      <c r="V373" s="5" t="s">
        <v>833</v>
      </c>
      <c r="W373" s="2">
        <v>23.204699999999999</v>
      </c>
      <c r="X373" s="1">
        <v>11</v>
      </c>
      <c r="Y373" s="2">
        <v>33.630000000000003</v>
      </c>
      <c r="Z373" s="1">
        <v>88555</v>
      </c>
      <c r="AA373" s="2">
        <f>DataSheet!$E373-DataSheet!$D373</f>
        <v>3.04</v>
      </c>
      <c r="AB373" s="1" t="str" cm="1">
        <f t="array" ref="AB373">_xlfn.IFS(DataSheet!$O373="Central","Chris",DataSheet!$O373="East","Erin",DataSheet!$O373="South","Sam",DataSheet!$O373="West","William")</f>
        <v>Chris</v>
      </c>
    </row>
    <row r="374" spans="1:28" ht="15.75" customHeight="1">
      <c r="A374" s="1">
        <v>2072</v>
      </c>
      <c r="B374" s="1" t="s">
        <v>960</v>
      </c>
      <c r="C374" s="1" t="s">
        <v>79</v>
      </c>
      <c r="D374" s="6">
        <v>0</v>
      </c>
      <c r="E374" s="4">
        <v>10.31</v>
      </c>
      <c r="F374" s="4">
        <v>1.79</v>
      </c>
      <c r="G374" s="1" t="s">
        <v>42</v>
      </c>
      <c r="H374" s="1" t="s">
        <v>103</v>
      </c>
      <c r="I374" s="1" t="s">
        <v>53</v>
      </c>
      <c r="J374" s="1" t="s">
        <v>97</v>
      </c>
      <c r="K374" s="1" t="s">
        <v>55</v>
      </c>
      <c r="L374" s="1" t="s">
        <v>961</v>
      </c>
      <c r="M374" s="3">
        <v>0.38</v>
      </c>
      <c r="N374" s="1" t="s">
        <v>34</v>
      </c>
      <c r="O374" s="1" t="s">
        <v>57</v>
      </c>
      <c r="P374" s="1" t="s">
        <v>305</v>
      </c>
      <c r="Q374" s="1" t="s">
        <v>962</v>
      </c>
      <c r="R374" s="1">
        <v>48505</v>
      </c>
      <c r="S374" s="1" t="str">
        <f t="shared" si="10"/>
        <v>January</v>
      </c>
      <c r="T374" s="8" t="s">
        <v>50</v>
      </c>
      <c r="U374" s="8" t="str">
        <f t="shared" si="11"/>
        <v>February</v>
      </c>
      <c r="V374" s="5" t="s">
        <v>915</v>
      </c>
      <c r="W374" s="2">
        <v>167.46299999999999</v>
      </c>
      <c r="X374" s="1">
        <v>23</v>
      </c>
      <c r="Y374" s="2">
        <v>242.7</v>
      </c>
      <c r="Z374" s="1">
        <v>88555</v>
      </c>
      <c r="AA374" s="2">
        <f>DataSheet!$E374-DataSheet!$D374</f>
        <v>10.31</v>
      </c>
      <c r="AB374" s="1" t="str" cm="1">
        <f t="array" ref="AB374">_xlfn.IFS(DataSheet!$O374="Central","Chris",DataSheet!$O374="East","Erin",DataSheet!$O374="South","Sam",DataSheet!$O374="West","William")</f>
        <v>Chris</v>
      </c>
    </row>
    <row r="375" spans="1:28" ht="15.75" customHeight="1">
      <c r="A375" s="1">
        <v>397</v>
      </c>
      <c r="B375" s="1" t="s">
        <v>963</v>
      </c>
      <c r="C375" s="1" t="s">
        <v>27</v>
      </c>
      <c r="D375" s="6">
        <v>0.1</v>
      </c>
      <c r="E375" s="4">
        <v>154.13</v>
      </c>
      <c r="F375" s="4">
        <v>69</v>
      </c>
      <c r="G375" s="1" t="s">
        <v>42</v>
      </c>
      <c r="H375" s="1" t="s">
        <v>103</v>
      </c>
      <c r="I375" s="1" t="s">
        <v>30</v>
      </c>
      <c r="J375" s="1" t="s">
        <v>31</v>
      </c>
      <c r="K375" s="1" t="s">
        <v>71</v>
      </c>
      <c r="L375" s="1" t="s">
        <v>964</v>
      </c>
      <c r="M375" s="3">
        <v>0.68</v>
      </c>
      <c r="N375" s="1" t="s">
        <v>34</v>
      </c>
      <c r="O375" s="1" t="s">
        <v>121</v>
      </c>
      <c r="P375" s="1" t="s">
        <v>334</v>
      </c>
      <c r="Q375" s="1" t="s">
        <v>965</v>
      </c>
      <c r="R375" s="1">
        <v>44221</v>
      </c>
      <c r="S375" s="1" t="str">
        <f t="shared" si="10"/>
        <v>February</v>
      </c>
      <c r="T375" s="9" t="s">
        <v>833</v>
      </c>
      <c r="U375" s="9" t="str">
        <f t="shared" si="11"/>
        <v>February</v>
      </c>
      <c r="V375" s="5" t="s">
        <v>915</v>
      </c>
      <c r="W375" s="2">
        <v>-372.48597100000001</v>
      </c>
      <c r="X375" s="1">
        <v>8</v>
      </c>
      <c r="Y375" s="2">
        <v>1216.32</v>
      </c>
      <c r="Z375" s="1">
        <v>89319</v>
      </c>
      <c r="AA375" s="2">
        <f>DataSheet!$E375-DataSheet!$D375</f>
        <v>154.03</v>
      </c>
      <c r="AB375" s="1" t="str" cm="1">
        <f t="array" ref="AB375">_xlfn.IFS(DataSheet!$O375="Central","Chris",DataSheet!$O375="East","Erin",DataSheet!$O375="South","Sam",DataSheet!$O375="West","William")</f>
        <v>Erin</v>
      </c>
    </row>
    <row r="376" spans="1:28" ht="15.75" customHeight="1">
      <c r="A376" s="1">
        <v>2555</v>
      </c>
      <c r="B376" s="1" t="s">
        <v>373</v>
      </c>
      <c r="C376" s="1" t="s">
        <v>27</v>
      </c>
      <c r="D376" s="6">
        <v>0</v>
      </c>
      <c r="E376" s="4">
        <v>12.97</v>
      </c>
      <c r="F376" s="4">
        <v>1.49</v>
      </c>
      <c r="G376" s="1" t="s">
        <v>42</v>
      </c>
      <c r="H376" s="1" t="s">
        <v>80</v>
      </c>
      <c r="I376" s="1" t="s">
        <v>53</v>
      </c>
      <c r="J376" s="1" t="s">
        <v>81</v>
      </c>
      <c r="K376" s="1" t="s">
        <v>82</v>
      </c>
      <c r="L376" s="1" t="s">
        <v>966</v>
      </c>
      <c r="M376" s="3">
        <v>0.35</v>
      </c>
      <c r="N376" s="1" t="s">
        <v>34</v>
      </c>
      <c r="O376" s="1" t="s">
        <v>57</v>
      </c>
      <c r="P376" s="1" t="s">
        <v>375</v>
      </c>
      <c r="Q376" s="1" t="s">
        <v>376</v>
      </c>
      <c r="R376" s="1">
        <v>53711</v>
      </c>
      <c r="S376" s="1" t="str">
        <f t="shared" si="10"/>
        <v>February</v>
      </c>
      <c r="T376" s="8" t="s">
        <v>833</v>
      </c>
      <c r="U376" s="8" t="str">
        <f t="shared" si="11"/>
        <v>February</v>
      </c>
      <c r="V376" s="5" t="s">
        <v>915</v>
      </c>
      <c r="W376" s="2">
        <v>180.23490000000001</v>
      </c>
      <c r="X376" s="1">
        <v>19</v>
      </c>
      <c r="Y376" s="2">
        <v>261.20999999999998</v>
      </c>
      <c r="Z376" s="1">
        <v>86529</v>
      </c>
      <c r="AA376" s="2">
        <f>DataSheet!$E376-DataSheet!$D376</f>
        <v>12.97</v>
      </c>
      <c r="AB376" s="1" t="str" cm="1">
        <f t="array" ref="AB376">_xlfn.IFS(DataSheet!$O376="Central","Chris",DataSheet!$O376="East","Erin",DataSheet!$O376="South","Sam",DataSheet!$O376="West","William")</f>
        <v>Chris</v>
      </c>
    </row>
    <row r="377" spans="1:28" ht="15.75" customHeight="1">
      <c r="A377" s="1">
        <v>2555</v>
      </c>
      <c r="B377" s="1" t="s">
        <v>373</v>
      </c>
      <c r="C377" s="1" t="s">
        <v>27</v>
      </c>
      <c r="D377" s="6">
        <v>0.06</v>
      </c>
      <c r="E377" s="4">
        <v>4.91</v>
      </c>
      <c r="F377" s="4">
        <v>0.5</v>
      </c>
      <c r="G377" s="1" t="s">
        <v>42</v>
      </c>
      <c r="H377" s="1" t="s">
        <v>80</v>
      </c>
      <c r="I377" s="1" t="s">
        <v>53</v>
      </c>
      <c r="J377" s="1" t="s">
        <v>162</v>
      </c>
      <c r="K377" s="1" t="s">
        <v>82</v>
      </c>
      <c r="L377" s="1" t="s">
        <v>600</v>
      </c>
      <c r="M377" s="3">
        <v>0.36</v>
      </c>
      <c r="N377" s="1" t="s">
        <v>34</v>
      </c>
      <c r="O377" s="1" t="s">
        <v>57</v>
      </c>
      <c r="P377" s="1" t="s">
        <v>375</v>
      </c>
      <c r="Q377" s="1" t="s">
        <v>376</v>
      </c>
      <c r="R377" s="1">
        <v>53711</v>
      </c>
      <c r="S377" s="1" t="str">
        <f t="shared" si="10"/>
        <v>February</v>
      </c>
      <c r="T377" s="9" t="s">
        <v>833</v>
      </c>
      <c r="U377" s="9" t="str">
        <f t="shared" si="11"/>
        <v>February</v>
      </c>
      <c r="V377" s="5" t="s">
        <v>833</v>
      </c>
      <c r="W377" s="2">
        <v>29.525099999999998</v>
      </c>
      <c r="X377" s="1">
        <v>9</v>
      </c>
      <c r="Y377" s="2">
        <v>42.79</v>
      </c>
      <c r="Z377" s="1">
        <v>86529</v>
      </c>
      <c r="AA377" s="2">
        <f>DataSheet!$E377-DataSheet!$D377</f>
        <v>4.8500000000000005</v>
      </c>
      <c r="AB377" s="1" t="str" cm="1">
        <f t="array" ref="AB377">_xlfn.IFS(DataSheet!$O377="Central","Chris",DataSheet!$O377="East","Erin",DataSheet!$O377="South","Sam",DataSheet!$O377="West","William")</f>
        <v>Chris</v>
      </c>
    </row>
    <row r="378" spans="1:28" ht="15.75" customHeight="1">
      <c r="A378" s="1">
        <v>68</v>
      </c>
      <c r="B378" s="1" t="s">
        <v>118</v>
      </c>
      <c r="C378" s="1" t="s">
        <v>41</v>
      </c>
      <c r="D378" s="6">
        <v>0.09</v>
      </c>
      <c r="E378" s="4">
        <v>122.99</v>
      </c>
      <c r="F378" s="4">
        <v>70.2</v>
      </c>
      <c r="G378" s="1" t="s">
        <v>28</v>
      </c>
      <c r="H378" s="1" t="s">
        <v>103</v>
      </c>
      <c r="I378" s="1" t="s">
        <v>30</v>
      </c>
      <c r="J378" s="1" t="s">
        <v>119</v>
      </c>
      <c r="K378" s="1" t="s">
        <v>63</v>
      </c>
      <c r="L378" s="1" t="s">
        <v>838</v>
      </c>
      <c r="M378" s="3">
        <v>0.74</v>
      </c>
      <c r="N378" s="1" t="s">
        <v>34</v>
      </c>
      <c r="O378" s="1" t="s">
        <v>121</v>
      </c>
      <c r="P378" s="1" t="s">
        <v>122</v>
      </c>
      <c r="Q378" s="1" t="s">
        <v>123</v>
      </c>
      <c r="R378" s="1">
        <v>10177</v>
      </c>
      <c r="S378" s="1" t="str">
        <f t="shared" si="10"/>
        <v>February</v>
      </c>
      <c r="T378" s="8" t="s">
        <v>833</v>
      </c>
      <c r="U378" s="8" t="str">
        <f t="shared" si="11"/>
        <v>February</v>
      </c>
      <c r="V378" s="5" t="s">
        <v>919</v>
      </c>
      <c r="W378" s="2">
        <v>-2426.5500000000002</v>
      </c>
      <c r="X378" s="1">
        <v>49</v>
      </c>
      <c r="Y378" s="2">
        <v>5718.85</v>
      </c>
      <c r="Z378" s="1">
        <v>55713</v>
      </c>
      <c r="AA378" s="2">
        <f>DataSheet!$E378-DataSheet!$D378</f>
        <v>122.89999999999999</v>
      </c>
      <c r="AB378" s="1" t="str" cm="1">
        <f t="array" ref="AB378">_xlfn.IFS(DataSheet!$O378="Central","Chris",DataSheet!$O378="East","Erin",DataSheet!$O378="South","Sam",DataSheet!$O378="West","William")</f>
        <v>Erin</v>
      </c>
    </row>
    <row r="379" spans="1:28" ht="15.75" customHeight="1">
      <c r="A379" s="1">
        <v>70</v>
      </c>
      <c r="B379" s="1" t="s">
        <v>967</v>
      </c>
      <c r="C379" s="1" t="s">
        <v>41</v>
      </c>
      <c r="D379" s="6">
        <v>0.09</v>
      </c>
      <c r="E379" s="4">
        <v>122.99</v>
      </c>
      <c r="F379" s="4">
        <v>70.2</v>
      </c>
      <c r="G379" s="1" t="s">
        <v>28</v>
      </c>
      <c r="H379" s="1" t="s">
        <v>103</v>
      </c>
      <c r="I379" s="1" t="s">
        <v>30</v>
      </c>
      <c r="J379" s="1" t="s">
        <v>119</v>
      </c>
      <c r="K379" s="1" t="s">
        <v>63</v>
      </c>
      <c r="L379" s="1" t="s">
        <v>838</v>
      </c>
      <c r="M379" s="3">
        <v>0.74</v>
      </c>
      <c r="N379" s="1" t="s">
        <v>34</v>
      </c>
      <c r="O379" s="1" t="s">
        <v>121</v>
      </c>
      <c r="P379" s="1" t="s">
        <v>656</v>
      </c>
      <c r="Q379" s="1" t="s">
        <v>968</v>
      </c>
      <c r="R379" s="1">
        <v>5401</v>
      </c>
      <c r="S379" s="1" t="str">
        <f t="shared" si="10"/>
        <v>February</v>
      </c>
      <c r="T379" s="9" t="s">
        <v>833</v>
      </c>
      <c r="U379" s="9" t="str">
        <f t="shared" si="11"/>
        <v>February</v>
      </c>
      <c r="V379" s="5" t="s">
        <v>919</v>
      </c>
      <c r="W379" s="2">
        <v>-2426.5500000000002</v>
      </c>
      <c r="X379" s="1">
        <v>12</v>
      </c>
      <c r="Y379" s="2">
        <v>1400.53</v>
      </c>
      <c r="Z379" s="1">
        <v>87947</v>
      </c>
      <c r="AA379" s="2">
        <f>DataSheet!$E379-DataSheet!$D379</f>
        <v>122.89999999999999</v>
      </c>
      <c r="AB379" s="1" t="str" cm="1">
        <f t="array" ref="AB379">_xlfn.IFS(DataSheet!$O379="Central","Chris",DataSheet!$O379="East","Erin",DataSheet!$O379="South","Sam",DataSheet!$O379="West","William")</f>
        <v>Erin</v>
      </c>
    </row>
    <row r="380" spans="1:28" ht="15.75" customHeight="1">
      <c r="A380" s="1">
        <v>894</v>
      </c>
      <c r="B380" s="1" t="s">
        <v>390</v>
      </c>
      <c r="C380" s="1" t="s">
        <v>52</v>
      </c>
      <c r="D380" s="6">
        <v>0.02</v>
      </c>
      <c r="E380" s="4">
        <v>1.1399999999999999</v>
      </c>
      <c r="F380" s="4">
        <v>0.7</v>
      </c>
      <c r="G380" s="1" t="s">
        <v>42</v>
      </c>
      <c r="H380" s="1" t="s">
        <v>103</v>
      </c>
      <c r="I380" s="1" t="s">
        <v>53</v>
      </c>
      <c r="J380" s="1" t="s">
        <v>188</v>
      </c>
      <c r="K380" s="1" t="s">
        <v>55</v>
      </c>
      <c r="L380" s="1" t="s">
        <v>858</v>
      </c>
      <c r="M380" s="3">
        <v>0.38</v>
      </c>
      <c r="N380" s="1" t="s">
        <v>34</v>
      </c>
      <c r="O380" s="1" t="s">
        <v>121</v>
      </c>
      <c r="P380" s="1" t="s">
        <v>392</v>
      </c>
      <c r="Q380" s="1" t="s">
        <v>73</v>
      </c>
      <c r="R380" s="1">
        <v>20024</v>
      </c>
      <c r="S380" s="1" t="str">
        <f t="shared" si="10"/>
        <v>February</v>
      </c>
      <c r="T380" s="8" t="s">
        <v>833</v>
      </c>
      <c r="U380" s="8" t="str">
        <f t="shared" si="11"/>
        <v>February</v>
      </c>
      <c r="V380" s="5" t="s">
        <v>833</v>
      </c>
      <c r="W380" s="2">
        <v>-0.49</v>
      </c>
      <c r="X380" s="1">
        <v>38</v>
      </c>
      <c r="Y380" s="2">
        <v>44.85</v>
      </c>
      <c r="Z380" s="1">
        <v>38529</v>
      </c>
      <c r="AA380" s="2">
        <f>DataSheet!$E380-DataSheet!$D380</f>
        <v>1.1199999999999999</v>
      </c>
      <c r="AB380" s="1" t="str" cm="1">
        <f t="array" ref="AB380">_xlfn.IFS(DataSheet!$O380="Central","Chris",DataSheet!$O380="East","Erin",DataSheet!$O380="South","Sam",DataSheet!$O380="West","William")</f>
        <v>Erin</v>
      </c>
    </row>
    <row r="381" spans="1:28" ht="15.75" customHeight="1">
      <c r="A381" s="1">
        <v>2498</v>
      </c>
      <c r="B381" s="1" t="s">
        <v>969</v>
      </c>
      <c r="C381" s="1" t="s">
        <v>126</v>
      </c>
      <c r="D381" s="6">
        <v>0.09</v>
      </c>
      <c r="E381" s="4">
        <v>6.28</v>
      </c>
      <c r="F381" s="4">
        <v>5.41</v>
      </c>
      <c r="G381" s="1" t="s">
        <v>42</v>
      </c>
      <c r="H381" s="1" t="s">
        <v>29</v>
      </c>
      <c r="I381" s="1" t="s">
        <v>30</v>
      </c>
      <c r="J381" s="1" t="s">
        <v>136</v>
      </c>
      <c r="K381" s="1" t="s">
        <v>82</v>
      </c>
      <c r="L381" s="1" t="s">
        <v>970</v>
      </c>
      <c r="M381" s="3">
        <v>0.53</v>
      </c>
      <c r="N381" s="1" t="s">
        <v>34</v>
      </c>
      <c r="O381" s="1" t="s">
        <v>65</v>
      </c>
      <c r="P381" s="1" t="s">
        <v>99</v>
      </c>
      <c r="Q381" s="1" t="s">
        <v>928</v>
      </c>
      <c r="R381" s="1">
        <v>92024</v>
      </c>
      <c r="S381" s="1" t="str">
        <f t="shared" si="10"/>
        <v>February</v>
      </c>
      <c r="T381" s="9" t="s">
        <v>833</v>
      </c>
      <c r="U381" s="9" t="str">
        <f t="shared" si="11"/>
        <v>February</v>
      </c>
      <c r="V381" s="5" t="s">
        <v>919</v>
      </c>
      <c r="W381" s="2">
        <v>-61.59</v>
      </c>
      <c r="X381" s="1">
        <v>56</v>
      </c>
      <c r="Y381" s="2">
        <v>355.4</v>
      </c>
      <c r="Z381" s="1">
        <v>54567</v>
      </c>
      <c r="AA381" s="2">
        <f>DataSheet!$E381-DataSheet!$D381</f>
        <v>6.19</v>
      </c>
      <c r="AB381" s="1" t="str" cm="1">
        <f t="array" ref="AB381">_xlfn.IFS(DataSheet!$O381="Central","Chris",DataSheet!$O381="East","Erin",DataSheet!$O381="South","Sam",DataSheet!$O381="West","William")</f>
        <v>William</v>
      </c>
    </row>
    <row r="382" spans="1:28" ht="15.75" customHeight="1">
      <c r="A382" s="1">
        <v>2500</v>
      </c>
      <c r="B382" s="1" t="s">
        <v>971</v>
      </c>
      <c r="C382" s="1" t="s">
        <v>126</v>
      </c>
      <c r="D382" s="6">
        <v>0.09</v>
      </c>
      <c r="E382" s="4">
        <v>6.28</v>
      </c>
      <c r="F382" s="4">
        <v>5.41</v>
      </c>
      <c r="G382" s="1" t="s">
        <v>42</v>
      </c>
      <c r="H382" s="1" t="s">
        <v>29</v>
      </c>
      <c r="I382" s="1" t="s">
        <v>30</v>
      </c>
      <c r="J382" s="1" t="s">
        <v>136</v>
      </c>
      <c r="K382" s="1" t="s">
        <v>82</v>
      </c>
      <c r="L382" s="1" t="s">
        <v>970</v>
      </c>
      <c r="M382" s="3">
        <v>0.53</v>
      </c>
      <c r="N382" s="1" t="s">
        <v>34</v>
      </c>
      <c r="O382" s="1" t="s">
        <v>57</v>
      </c>
      <c r="P382" s="1" t="s">
        <v>112</v>
      </c>
      <c r="Q382" s="1" t="s">
        <v>972</v>
      </c>
      <c r="R382" s="1">
        <v>60102</v>
      </c>
      <c r="S382" s="1" t="str">
        <f t="shared" si="10"/>
        <v>February</v>
      </c>
      <c r="T382" s="8" t="s">
        <v>833</v>
      </c>
      <c r="U382" s="8" t="str">
        <f t="shared" si="11"/>
        <v>February</v>
      </c>
      <c r="V382" s="5" t="s">
        <v>919</v>
      </c>
      <c r="W382" s="2">
        <v>-32.026800000000001</v>
      </c>
      <c r="X382" s="1">
        <v>14</v>
      </c>
      <c r="Y382" s="2">
        <v>88.85</v>
      </c>
      <c r="Z382" s="1">
        <v>88320</v>
      </c>
      <c r="AA382" s="2">
        <f>DataSheet!$E382-DataSheet!$D382</f>
        <v>6.19</v>
      </c>
      <c r="AB382" s="1" t="str" cm="1">
        <f t="array" ref="AB382">_xlfn.IFS(DataSheet!$O382="Central","Chris",DataSheet!$O382="East","Erin",DataSheet!$O382="South","Sam",DataSheet!$O382="West","William")</f>
        <v>Chris</v>
      </c>
    </row>
    <row r="383" spans="1:28" ht="15.75" customHeight="1">
      <c r="A383" s="1">
        <v>84</v>
      </c>
      <c r="B383" s="1" t="s">
        <v>973</v>
      </c>
      <c r="C383" s="1" t="s">
        <v>79</v>
      </c>
      <c r="D383" s="6">
        <v>0</v>
      </c>
      <c r="E383" s="4">
        <v>8.09</v>
      </c>
      <c r="F383" s="4">
        <v>7.96</v>
      </c>
      <c r="G383" s="1" t="s">
        <v>42</v>
      </c>
      <c r="H383" s="1" t="s">
        <v>43</v>
      </c>
      <c r="I383" s="1" t="s">
        <v>30</v>
      </c>
      <c r="J383" s="1" t="s">
        <v>136</v>
      </c>
      <c r="K383" s="1" t="s">
        <v>82</v>
      </c>
      <c r="L383" s="1" t="s">
        <v>543</v>
      </c>
      <c r="M383" s="3">
        <v>0.49</v>
      </c>
      <c r="N383" s="1" t="s">
        <v>34</v>
      </c>
      <c r="O383" s="1" t="s">
        <v>121</v>
      </c>
      <c r="P383" s="1" t="s">
        <v>334</v>
      </c>
      <c r="Q383" s="1" t="s">
        <v>974</v>
      </c>
      <c r="R383" s="1">
        <v>45231</v>
      </c>
      <c r="S383" s="1" t="str">
        <f t="shared" si="10"/>
        <v>February</v>
      </c>
      <c r="T383" s="9" t="s">
        <v>833</v>
      </c>
      <c r="U383" s="9" t="str">
        <f t="shared" si="11"/>
        <v>February</v>
      </c>
      <c r="V383" s="5" t="s">
        <v>915</v>
      </c>
      <c r="W383" s="2">
        <v>-144.56</v>
      </c>
      <c r="X383" s="1">
        <v>11</v>
      </c>
      <c r="Y383" s="2">
        <v>90.98</v>
      </c>
      <c r="Z383" s="1">
        <v>87364</v>
      </c>
      <c r="AA383" s="2">
        <f>DataSheet!$E383-DataSheet!$D383</f>
        <v>8.09</v>
      </c>
      <c r="AB383" s="1" t="str" cm="1">
        <f t="array" ref="AB383">_xlfn.IFS(DataSheet!$O383="Central","Chris",DataSheet!$O383="East","Erin",DataSheet!$O383="South","Sam",DataSheet!$O383="West","William")</f>
        <v>Erin</v>
      </c>
    </row>
    <row r="384" spans="1:28" ht="15.75" customHeight="1">
      <c r="A384" s="1">
        <v>1412</v>
      </c>
      <c r="B384" s="1" t="s">
        <v>975</v>
      </c>
      <c r="C384" s="1" t="s">
        <v>79</v>
      </c>
      <c r="D384" s="6">
        <v>0.08</v>
      </c>
      <c r="E384" s="4">
        <v>3.38</v>
      </c>
      <c r="F384" s="4">
        <v>0.85</v>
      </c>
      <c r="G384" s="1" t="s">
        <v>42</v>
      </c>
      <c r="H384" s="1" t="s">
        <v>103</v>
      </c>
      <c r="I384" s="1" t="s">
        <v>53</v>
      </c>
      <c r="J384" s="1" t="s">
        <v>54</v>
      </c>
      <c r="K384" s="1" t="s">
        <v>55</v>
      </c>
      <c r="L384" s="1" t="s">
        <v>976</v>
      </c>
      <c r="M384" s="3">
        <v>0.48</v>
      </c>
      <c r="N384" s="1" t="s">
        <v>34</v>
      </c>
      <c r="O384" s="1" t="s">
        <v>65</v>
      </c>
      <c r="P384" s="1" t="s">
        <v>99</v>
      </c>
      <c r="Q384" s="1" t="s">
        <v>977</v>
      </c>
      <c r="R384" s="1">
        <v>94043</v>
      </c>
      <c r="S384" s="1" t="str">
        <f t="shared" si="10"/>
        <v>February</v>
      </c>
      <c r="T384" s="8" t="s">
        <v>833</v>
      </c>
      <c r="U384" s="8" t="str">
        <f t="shared" si="11"/>
        <v>February</v>
      </c>
      <c r="V384" s="5" t="s">
        <v>919</v>
      </c>
      <c r="W384" s="2">
        <v>20.453600000000002</v>
      </c>
      <c r="X384" s="1">
        <v>12</v>
      </c>
      <c r="Y384" s="2">
        <v>38.81</v>
      </c>
      <c r="Z384" s="1">
        <v>87087</v>
      </c>
      <c r="AA384" s="2">
        <f>DataSheet!$E384-DataSheet!$D384</f>
        <v>3.3</v>
      </c>
      <c r="AB384" s="1" t="str" cm="1">
        <f t="array" ref="AB384">_xlfn.IFS(DataSheet!$O384="Central","Chris",DataSheet!$O384="East","Erin",DataSheet!$O384="South","Sam",DataSheet!$O384="West","William")</f>
        <v>William</v>
      </c>
    </row>
    <row r="385" spans="1:28" ht="15.75" customHeight="1">
      <c r="A385" s="1">
        <v>1413</v>
      </c>
      <c r="B385" s="1" t="s">
        <v>978</v>
      </c>
      <c r="C385" s="1" t="s">
        <v>79</v>
      </c>
      <c r="D385" s="6">
        <v>0.02</v>
      </c>
      <c r="E385" s="4">
        <v>16.48</v>
      </c>
      <c r="F385" s="4">
        <v>1.99</v>
      </c>
      <c r="G385" s="1" t="s">
        <v>96</v>
      </c>
      <c r="H385" s="1" t="s">
        <v>103</v>
      </c>
      <c r="I385" s="1" t="s">
        <v>44</v>
      </c>
      <c r="J385" s="1" t="s">
        <v>45</v>
      </c>
      <c r="K385" s="1" t="s">
        <v>46</v>
      </c>
      <c r="L385" s="1" t="s">
        <v>624</v>
      </c>
      <c r="M385" s="3">
        <v>0.42</v>
      </c>
      <c r="N385" s="1" t="s">
        <v>34</v>
      </c>
      <c r="O385" s="1" t="s">
        <v>121</v>
      </c>
      <c r="P385" s="1" t="s">
        <v>422</v>
      </c>
      <c r="Q385" s="1" t="s">
        <v>819</v>
      </c>
      <c r="R385" s="1">
        <v>2113</v>
      </c>
      <c r="S385" s="1" t="str">
        <f t="shared" si="10"/>
        <v>February</v>
      </c>
      <c r="T385" s="9" t="s">
        <v>833</v>
      </c>
      <c r="U385" s="9" t="str">
        <f t="shared" si="11"/>
        <v>February</v>
      </c>
      <c r="V385" s="5" t="s">
        <v>919</v>
      </c>
      <c r="W385" s="2">
        <v>69.61</v>
      </c>
      <c r="X385" s="1">
        <v>27</v>
      </c>
      <c r="Y385" s="2">
        <v>484.56</v>
      </c>
      <c r="Z385" s="1">
        <v>45539</v>
      </c>
      <c r="AA385" s="2">
        <f>DataSheet!$E385-DataSheet!$D385</f>
        <v>16.46</v>
      </c>
      <c r="AB385" s="1" t="str" cm="1">
        <f t="array" ref="AB385">_xlfn.IFS(DataSheet!$O385="Central","Chris",DataSheet!$O385="East","Erin",DataSheet!$O385="South","Sam",DataSheet!$O385="West","William")</f>
        <v>Erin</v>
      </c>
    </row>
    <row r="386" spans="1:28" ht="15.75" customHeight="1">
      <c r="A386" s="1">
        <v>3196</v>
      </c>
      <c r="B386" s="1" t="s">
        <v>979</v>
      </c>
      <c r="C386" s="1" t="s">
        <v>79</v>
      </c>
      <c r="D386" s="6">
        <v>0.03</v>
      </c>
      <c r="E386" s="4">
        <v>200.97</v>
      </c>
      <c r="F386" s="4">
        <v>15.59</v>
      </c>
      <c r="G386" s="1" t="s">
        <v>28</v>
      </c>
      <c r="H386" s="1" t="s">
        <v>80</v>
      </c>
      <c r="I386" s="1" t="s">
        <v>44</v>
      </c>
      <c r="J386" s="1" t="s">
        <v>62</v>
      </c>
      <c r="K386" s="1" t="s">
        <v>63</v>
      </c>
      <c r="L386" s="1" t="s">
        <v>980</v>
      </c>
      <c r="M386" s="3">
        <v>0.36</v>
      </c>
      <c r="N386" s="1" t="s">
        <v>34</v>
      </c>
      <c r="O386" s="1" t="s">
        <v>65</v>
      </c>
      <c r="P386" s="1" t="s">
        <v>99</v>
      </c>
      <c r="Q386" s="1" t="s">
        <v>981</v>
      </c>
      <c r="R386" s="1">
        <v>94109</v>
      </c>
      <c r="S386" s="1" t="str">
        <f t="shared" ref="S386:S449" si="12">TEXT(T386,"MMMM")</f>
        <v>February</v>
      </c>
      <c r="T386" s="8" t="s">
        <v>833</v>
      </c>
      <c r="U386" s="8" t="str">
        <f t="shared" ref="U386:U449" si="13">TEXT(V386,"MMMM")</f>
        <v>February</v>
      </c>
      <c r="V386" s="5" t="s">
        <v>915</v>
      </c>
      <c r="W386" s="2">
        <v>1951.3</v>
      </c>
      <c r="X386" s="1">
        <v>43</v>
      </c>
      <c r="Y386" s="2">
        <v>8717.75</v>
      </c>
      <c r="Z386" s="1">
        <v>24294</v>
      </c>
      <c r="AA386" s="2">
        <f>DataSheet!$E386-DataSheet!$D386</f>
        <v>200.94</v>
      </c>
      <c r="AB386" s="1" t="str" cm="1">
        <f t="array" ref="AB386">_xlfn.IFS(DataSheet!$O386="Central","Chris",DataSheet!$O386="East","Erin",DataSheet!$O386="South","Sam",DataSheet!$O386="West","William")</f>
        <v>William</v>
      </c>
    </row>
    <row r="387" spans="1:28" ht="15.75" customHeight="1">
      <c r="A387" s="1">
        <v>3197</v>
      </c>
      <c r="B387" s="1" t="s">
        <v>982</v>
      </c>
      <c r="C387" s="1" t="s">
        <v>79</v>
      </c>
      <c r="D387" s="6">
        <v>0.03</v>
      </c>
      <c r="E387" s="4">
        <v>200.97</v>
      </c>
      <c r="F387" s="4">
        <v>15.59</v>
      </c>
      <c r="G387" s="1" t="s">
        <v>28</v>
      </c>
      <c r="H387" s="1" t="s">
        <v>80</v>
      </c>
      <c r="I387" s="1" t="s">
        <v>44</v>
      </c>
      <c r="J387" s="1" t="s">
        <v>62</v>
      </c>
      <c r="K387" s="1" t="s">
        <v>63</v>
      </c>
      <c r="L387" s="1" t="s">
        <v>980</v>
      </c>
      <c r="M387" s="3">
        <v>0.36</v>
      </c>
      <c r="N387" s="1" t="s">
        <v>34</v>
      </c>
      <c r="O387" s="1" t="s">
        <v>57</v>
      </c>
      <c r="P387" s="1" t="s">
        <v>112</v>
      </c>
      <c r="Q387" s="1" t="s">
        <v>983</v>
      </c>
      <c r="R387" s="1">
        <v>60062</v>
      </c>
      <c r="S387" s="1" t="str">
        <f t="shared" si="12"/>
        <v>February</v>
      </c>
      <c r="T387" s="9" t="s">
        <v>833</v>
      </c>
      <c r="U387" s="9" t="str">
        <f t="shared" si="13"/>
        <v>February</v>
      </c>
      <c r="V387" s="5" t="s">
        <v>915</v>
      </c>
      <c r="W387" s="2">
        <v>1538.7828</v>
      </c>
      <c r="X387" s="1">
        <v>11</v>
      </c>
      <c r="Y387" s="2">
        <v>2230.12</v>
      </c>
      <c r="Z387" s="1">
        <v>90850</v>
      </c>
      <c r="AA387" s="2">
        <f>DataSheet!$E387-DataSheet!$D387</f>
        <v>200.94</v>
      </c>
      <c r="AB387" s="1" t="str" cm="1">
        <f t="array" ref="AB387">_xlfn.IFS(DataSheet!$O387="Central","Chris",DataSheet!$O387="East","Erin",DataSheet!$O387="South","Sam",DataSheet!$O387="West","William")</f>
        <v>Chris</v>
      </c>
    </row>
    <row r="388" spans="1:28" ht="15.75" customHeight="1">
      <c r="A388" s="1">
        <v>2486</v>
      </c>
      <c r="B388" s="1" t="s">
        <v>984</v>
      </c>
      <c r="C388" s="1" t="s">
        <v>52</v>
      </c>
      <c r="D388" s="6">
        <v>0</v>
      </c>
      <c r="E388" s="4">
        <v>180.98</v>
      </c>
      <c r="F388" s="4">
        <v>30</v>
      </c>
      <c r="G388" s="1" t="s">
        <v>28</v>
      </c>
      <c r="H388" s="1" t="s">
        <v>29</v>
      </c>
      <c r="I388" s="1" t="s">
        <v>30</v>
      </c>
      <c r="J388" s="1" t="s">
        <v>119</v>
      </c>
      <c r="K388" s="1" t="s">
        <v>63</v>
      </c>
      <c r="L388" s="1" t="s">
        <v>985</v>
      </c>
      <c r="M388" s="3">
        <v>0.69</v>
      </c>
      <c r="N388" s="1" t="s">
        <v>34</v>
      </c>
      <c r="O388" s="1" t="s">
        <v>35</v>
      </c>
      <c r="P388" s="1" t="s">
        <v>84</v>
      </c>
      <c r="Q388" s="1" t="s">
        <v>986</v>
      </c>
      <c r="R388" s="1">
        <v>30458</v>
      </c>
      <c r="S388" s="1" t="str">
        <f t="shared" si="12"/>
        <v>March</v>
      </c>
      <c r="T388" s="8" t="s">
        <v>1449</v>
      </c>
      <c r="U388" s="8" t="str">
        <f t="shared" si="13"/>
        <v>February</v>
      </c>
      <c r="V388" s="5" t="s">
        <v>929</v>
      </c>
      <c r="W388" s="2">
        <v>9.2040000000000006</v>
      </c>
      <c r="X388" s="1">
        <v>11</v>
      </c>
      <c r="Y388" s="2">
        <v>2084.16</v>
      </c>
      <c r="Z388" s="1">
        <v>91416</v>
      </c>
      <c r="AA388" s="2">
        <f>DataSheet!$E388-DataSheet!$D388</f>
        <v>180.98</v>
      </c>
      <c r="AB388" s="1" t="str" cm="1">
        <f t="array" ref="AB388">_xlfn.IFS(DataSheet!$O388="Central","Chris",DataSheet!$O388="East","Erin",DataSheet!$O388="South","Sam",DataSheet!$O388="West","William")</f>
        <v>Sam</v>
      </c>
    </row>
    <row r="389" spans="1:28" ht="15.75" customHeight="1">
      <c r="A389" s="1">
        <v>3053</v>
      </c>
      <c r="B389" s="1" t="s">
        <v>987</v>
      </c>
      <c r="C389" s="1" t="s">
        <v>126</v>
      </c>
      <c r="D389" s="6">
        <v>0.06</v>
      </c>
      <c r="E389" s="4">
        <v>125.99</v>
      </c>
      <c r="F389" s="4">
        <v>2.5</v>
      </c>
      <c r="G389" s="1" t="s">
        <v>42</v>
      </c>
      <c r="H389" s="1" t="s">
        <v>103</v>
      </c>
      <c r="I389" s="1" t="s">
        <v>44</v>
      </c>
      <c r="J389" s="1" t="s">
        <v>145</v>
      </c>
      <c r="K389" s="1" t="s">
        <v>82</v>
      </c>
      <c r="L389" s="1" t="s">
        <v>988</v>
      </c>
      <c r="M389" s="3">
        <v>0.6</v>
      </c>
      <c r="N389" s="1" t="s">
        <v>34</v>
      </c>
      <c r="O389" s="1" t="s">
        <v>35</v>
      </c>
      <c r="P389" s="1" t="s">
        <v>406</v>
      </c>
      <c r="Q389" s="1" t="s">
        <v>989</v>
      </c>
      <c r="R389" s="1">
        <v>42071</v>
      </c>
      <c r="S389" s="1" t="str">
        <f t="shared" si="12"/>
        <v>March</v>
      </c>
      <c r="T389" s="9" t="s">
        <v>1449</v>
      </c>
      <c r="U389" s="9" t="str">
        <f t="shared" si="13"/>
        <v>February</v>
      </c>
      <c r="V389" s="5" t="s">
        <v>929</v>
      </c>
      <c r="W389" s="2">
        <v>402.06599999999997</v>
      </c>
      <c r="X389" s="1">
        <v>11</v>
      </c>
      <c r="Y389" s="2">
        <v>1173.76</v>
      </c>
      <c r="Z389" s="1">
        <v>86662</v>
      </c>
      <c r="AA389" s="2">
        <f>DataSheet!$E389-DataSheet!$D389</f>
        <v>125.92999999999999</v>
      </c>
      <c r="AB389" s="1" t="str" cm="1">
        <f t="array" ref="AB389">_xlfn.IFS(DataSheet!$O389="Central","Chris",DataSheet!$O389="East","Erin",DataSheet!$O389="South","Sam",DataSheet!$O389="West","William")</f>
        <v>Sam</v>
      </c>
    </row>
    <row r="390" spans="1:28" ht="15.75" customHeight="1">
      <c r="A390" s="1">
        <v>603</v>
      </c>
      <c r="B390" s="1" t="s">
        <v>990</v>
      </c>
      <c r="C390" s="1" t="s">
        <v>79</v>
      </c>
      <c r="D390" s="6">
        <v>0.02</v>
      </c>
      <c r="E390" s="4">
        <v>35.99</v>
      </c>
      <c r="F390" s="4">
        <v>5</v>
      </c>
      <c r="G390" s="1" t="s">
        <v>42</v>
      </c>
      <c r="H390" s="1" t="s">
        <v>80</v>
      </c>
      <c r="I390" s="1" t="s">
        <v>44</v>
      </c>
      <c r="J390" s="1" t="s">
        <v>145</v>
      </c>
      <c r="K390" s="1" t="s">
        <v>82</v>
      </c>
      <c r="L390" s="1" t="s">
        <v>991</v>
      </c>
      <c r="M390" s="3">
        <v>0.85</v>
      </c>
      <c r="N390" s="1" t="s">
        <v>34</v>
      </c>
      <c r="O390" s="1" t="s">
        <v>65</v>
      </c>
      <c r="P390" s="1" t="s">
        <v>66</v>
      </c>
      <c r="Q390" s="1" t="s">
        <v>992</v>
      </c>
      <c r="R390" s="1">
        <v>81001</v>
      </c>
      <c r="S390" s="1" t="str">
        <f t="shared" si="12"/>
        <v>March</v>
      </c>
      <c r="T390" s="8" t="s">
        <v>1449</v>
      </c>
      <c r="U390" s="8" t="str">
        <f t="shared" si="13"/>
        <v>February</v>
      </c>
      <c r="V390" s="5" t="s">
        <v>929</v>
      </c>
      <c r="W390" s="2">
        <v>-120.934</v>
      </c>
      <c r="X390" s="1">
        <v>7</v>
      </c>
      <c r="Y390" s="2">
        <v>227.79</v>
      </c>
      <c r="Z390" s="1">
        <v>87020</v>
      </c>
      <c r="AA390" s="2">
        <f>DataSheet!$E390-DataSheet!$D390</f>
        <v>35.97</v>
      </c>
      <c r="AB390" s="1" t="str" cm="1">
        <f t="array" ref="AB390">_xlfn.IFS(DataSheet!$O390="Central","Chris",DataSheet!$O390="East","Erin",DataSheet!$O390="South","Sam",DataSheet!$O390="West","William")</f>
        <v>William</v>
      </c>
    </row>
    <row r="391" spans="1:28" ht="15.75" customHeight="1">
      <c r="A391" s="1">
        <v>3151</v>
      </c>
      <c r="B391" s="1" t="s">
        <v>993</v>
      </c>
      <c r="C391" s="1" t="s">
        <v>27</v>
      </c>
      <c r="D391" s="6">
        <v>0.01</v>
      </c>
      <c r="E391" s="4">
        <v>3502.14</v>
      </c>
      <c r="F391" s="4">
        <v>8.73</v>
      </c>
      <c r="G391" s="1" t="s">
        <v>28</v>
      </c>
      <c r="H391" s="1" t="s">
        <v>103</v>
      </c>
      <c r="I391" s="1" t="s">
        <v>44</v>
      </c>
      <c r="J391" s="1" t="s">
        <v>62</v>
      </c>
      <c r="K391" s="1" t="s">
        <v>32</v>
      </c>
      <c r="L391" s="1" t="s">
        <v>876</v>
      </c>
      <c r="M391" s="3">
        <v>0.56999999999999995</v>
      </c>
      <c r="N391" s="1" t="s">
        <v>34</v>
      </c>
      <c r="O391" s="1" t="s">
        <v>65</v>
      </c>
      <c r="P391" s="1" t="s">
        <v>99</v>
      </c>
      <c r="Q391" s="1" t="s">
        <v>994</v>
      </c>
      <c r="R391" s="1">
        <v>92277</v>
      </c>
      <c r="S391" s="1" t="str">
        <f t="shared" si="12"/>
        <v>April</v>
      </c>
      <c r="T391" s="9" t="s">
        <v>1944</v>
      </c>
      <c r="U391" s="9" t="str">
        <f t="shared" si="13"/>
        <v>February</v>
      </c>
      <c r="V391" s="5" t="s">
        <v>929</v>
      </c>
      <c r="W391" s="2">
        <v>-4075.9339920000002</v>
      </c>
      <c r="X391" s="1">
        <v>1</v>
      </c>
      <c r="Y391" s="2">
        <v>3501.79</v>
      </c>
      <c r="Z391" s="1">
        <v>88544</v>
      </c>
      <c r="AA391" s="2">
        <f>DataSheet!$E391-DataSheet!$D391</f>
        <v>3502.1299999999997</v>
      </c>
      <c r="AB391" s="1" t="str" cm="1">
        <f t="array" ref="AB391">_xlfn.IFS(DataSheet!$O391="Central","Chris",DataSheet!$O391="East","Erin",DataSheet!$O391="South","Sam",DataSheet!$O391="West","William")</f>
        <v>William</v>
      </c>
    </row>
    <row r="392" spans="1:28" ht="15.75" customHeight="1">
      <c r="A392" s="1">
        <v>3151</v>
      </c>
      <c r="B392" s="1" t="s">
        <v>993</v>
      </c>
      <c r="C392" s="1" t="s">
        <v>27</v>
      </c>
      <c r="D392" s="6">
        <v>0.06</v>
      </c>
      <c r="E392" s="4">
        <v>15.73</v>
      </c>
      <c r="F392" s="4">
        <v>7.42</v>
      </c>
      <c r="G392" s="1" t="s">
        <v>42</v>
      </c>
      <c r="H392" s="1" t="s">
        <v>103</v>
      </c>
      <c r="I392" s="1" t="s">
        <v>53</v>
      </c>
      <c r="J392" s="1" t="s">
        <v>591</v>
      </c>
      <c r="K392" s="1" t="s">
        <v>46</v>
      </c>
      <c r="L392" s="1" t="s">
        <v>995</v>
      </c>
      <c r="M392" s="3">
        <v>0.56000000000000005</v>
      </c>
      <c r="N392" s="1" t="s">
        <v>34</v>
      </c>
      <c r="O392" s="1" t="s">
        <v>65</v>
      </c>
      <c r="P392" s="1" t="s">
        <v>99</v>
      </c>
      <c r="Q392" s="1" t="s">
        <v>994</v>
      </c>
      <c r="R392" s="1">
        <v>92277</v>
      </c>
      <c r="S392" s="1" t="str">
        <f t="shared" si="12"/>
        <v>April</v>
      </c>
      <c r="T392" s="8" t="s">
        <v>1944</v>
      </c>
      <c r="U392" s="8" t="str">
        <f t="shared" si="13"/>
        <v>February</v>
      </c>
      <c r="V392" s="5" t="s">
        <v>929</v>
      </c>
      <c r="W392" s="2">
        <v>-18.558800000000002</v>
      </c>
      <c r="X392" s="1">
        <v>4</v>
      </c>
      <c r="Y392" s="2">
        <v>63.04</v>
      </c>
      <c r="Z392" s="1">
        <v>88544</v>
      </c>
      <c r="AA392" s="2">
        <f>DataSheet!$E392-DataSheet!$D392</f>
        <v>15.67</v>
      </c>
      <c r="AB392" s="1" t="str" cm="1">
        <f t="array" ref="AB392">_xlfn.IFS(DataSheet!$O392="Central","Chris",DataSheet!$O392="East","Erin",DataSheet!$O392="South","Sam",DataSheet!$O392="West","William")</f>
        <v>William</v>
      </c>
    </row>
    <row r="393" spans="1:28" ht="15.75" customHeight="1">
      <c r="A393" s="1">
        <v>3351</v>
      </c>
      <c r="B393" s="1" t="s">
        <v>996</v>
      </c>
      <c r="C393" s="1" t="s">
        <v>27</v>
      </c>
      <c r="D393" s="6">
        <v>0.1</v>
      </c>
      <c r="E393" s="4">
        <v>10.89</v>
      </c>
      <c r="F393" s="4">
        <v>4.5</v>
      </c>
      <c r="G393" s="1" t="s">
        <v>42</v>
      </c>
      <c r="H393" s="1" t="s">
        <v>29</v>
      </c>
      <c r="I393" s="1" t="s">
        <v>53</v>
      </c>
      <c r="J393" s="1" t="s">
        <v>104</v>
      </c>
      <c r="K393" s="1" t="s">
        <v>82</v>
      </c>
      <c r="L393" s="1" t="s">
        <v>803</v>
      </c>
      <c r="M393" s="3">
        <v>0.59</v>
      </c>
      <c r="N393" s="1" t="s">
        <v>34</v>
      </c>
      <c r="O393" s="1" t="s">
        <v>65</v>
      </c>
      <c r="P393" s="1" t="s">
        <v>73</v>
      </c>
      <c r="Q393" s="1" t="s">
        <v>997</v>
      </c>
      <c r="R393" s="1">
        <v>99301</v>
      </c>
      <c r="S393" s="1" t="str">
        <f t="shared" si="12"/>
        <v>April</v>
      </c>
      <c r="T393" s="9" t="s">
        <v>1944</v>
      </c>
      <c r="U393" s="9" t="str">
        <f t="shared" si="13"/>
        <v>February</v>
      </c>
      <c r="V393" s="5" t="s">
        <v>885</v>
      </c>
      <c r="W393" s="2">
        <v>-19.2972</v>
      </c>
      <c r="X393" s="1">
        <v>17</v>
      </c>
      <c r="Y393" s="2">
        <v>178.68</v>
      </c>
      <c r="Z393" s="1">
        <v>91297</v>
      </c>
      <c r="AA393" s="2">
        <f>DataSheet!$E393-DataSheet!$D393</f>
        <v>10.790000000000001</v>
      </c>
      <c r="AB393" s="1" t="str" cm="1">
        <f t="array" ref="AB393">_xlfn.IFS(DataSheet!$O393="Central","Chris",DataSheet!$O393="East","Erin",DataSheet!$O393="South","Sam",DataSheet!$O393="West","William")</f>
        <v>William</v>
      </c>
    </row>
    <row r="394" spans="1:28" ht="15.75" customHeight="1">
      <c r="A394" s="1">
        <v>960</v>
      </c>
      <c r="B394" s="1" t="s">
        <v>998</v>
      </c>
      <c r="C394" s="1" t="s">
        <v>52</v>
      </c>
      <c r="D394" s="6">
        <v>0.03</v>
      </c>
      <c r="E394" s="4">
        <v>2.94</v>
      </c>
      <c r="F394" s="4">
        <v>0.96</v>
      </c>
      <c r="G394" s="1" t="s">
        <v>42</v>
      </c>
      <c r="H394" s="1" t="s">
        <v>80</v>
      </c>
      <c r="I394" s="1" t="s">
        <v>53</v>
      </c>
      <c r="J394" s="1" t="s">
        <v>54</v>
      </c>
      <c r="K394" s="1" t="s">
        <v>55</v>
      </c>
      <c r="L394" s="1" t="s">
        <v>864</v>
      </c>
      <c r="M394" s="3">
        <v>0.57999999999999996</v>
      </c>
      <c r="N394" s="1" t="s">
        <v>34</v>
      </c>
      <c r="O394" s="1" t="s">
        <v>65</v>
      </c>
      <c r="P394" s="1" t="s">
        <v>99</v>
      </c>
      <c r="Q394" s="1" t="s">
        <v>999</v>
      </c>
      <c r="R394" s="1">
        <v>90278</v>
      </c>
      <c r="S394" s="1" t="str">
        <f t="shared" si="12"/>
        <v>April</v>
      </c>
      <c r="T394" s="8" t="s">
        <v>1944</v>
      </c>
      <c r="U394" s="8" t="str">
        <f t="shared" si="13"/>
        <v>February</v>
      </c>
      <c r="V394" s="5" t="s">
        <v>1000</v>
      </c>
      <c r="W394" s="2">
        <v>-4.2</v>
      </c>
      <c r="X394" s="1">
        <v>1</v>
      </c>
      <c r="Y394" s="2">
        <v>3.51</v>
      </c>
      <c r="Z394" s="1">
        <v>89401</v>
      </c>
      <c r="AA394" s="2">
        <f>DataSheet!$E394-DataSheet!$D394</f>
        <v>2.91</v>
      </c>
      <c r="AB394" s="1" t="str" cm="1">
        <f t="array" ref="AB394">_xlfn.IFS(DataSheet!$O394="Central","Chris",DataSheet!$O394="East","Erin",DataSheet!$O394="South","Sam",DataSheet!$O394="West","William")</f>
        <v>William</v>
      </c>
    </row>
    <row r="395" spans="1:28" ht="15.75" customHeight="1">
      <c r="A395" s="1">
        <v>962</v>
      </c>
      <c r="B395" s="1" t="s">
        <v>1001</v>
      </c>
      <c r="C395" s="1" t="s">
        <v>52</v>
      </c>
      <c r="D395" s="6">
        <v>0.03</v>
      </c>
      <c r="E395" s="4">
        <v>2.94</v>
      </c>
      <c r="F395" s="4">
        <v>0.96</v>
      </c>
      <c r="G395" s="1" t="s">
        <v>42</v>
      </c>
      <c r="H395" s="1" t="s">
        <v>80</v>
      </c>
      <c r="I395" s="1" t="s">
        <v>53</v>
      </c>
      <c r="J395" s="1" t="s">
        <v>54</v>
      </c>
      <c r="K395" s="1" t="s">
        <v>55</v>
      </c>
      <c r="L395" s="1" t="s">
        <v>864</v>
      </c>
      <c r="M395" s="3">
        <v>0.57999999999999996</v>
      </c>
      <c r="N395" s="1" t="s">
        <v>34</v>
      </c>
      <c r="O395" s="1" t="s">
        <v>57</v>
      </c>
      <c r="P395" s="1" t="s">
        <v>112</v>
      </c>
      <c r="Q395" s="1" t="s">
        <v>555</v>
      </c>
      <c r="R395" s="1">
        <v>60610</v>
      </c>
      <c r="S395" s="1" t="str">
        <f t="shared" si="12"/>
        <v>April</v>
      </c>
      <c r="T395" s="9" t="s">
        <v>1944</v>
      </c>
      <c r="U395" s="9" t="str">
        <f t="shared" si="13"/>
        <v>February</v>
      </c>
      <c r="V395" s="5" t="s">
        <v>1000</v>
      </c>
      <c r="W395" s="2">
        <v>-4.2</v>
      </c>
      <c r="X395" s="1">
        <v>2</v>
      </c>
      <c r="Y395" s="2">
        <v>7.01</v>
      </c>
      <c r="Z395" s="1">
        <v>17636</v>
      </c>
      <c r="AA395" s="2">
        <f>DataSheet!$E395-DataSheet!$D395</f>
        <v>2.91</v>
      </c>
      <c r="AB395" s="1" t="str" cm="1">
        <f t="array" ref="AB395">_xlfn.IFS(DataSheet!$O395="Central","Chris",DataSheet!$O395="East","Erin",DataSheet!$O395="South","Sam",DataSheet!$O395="West","William")</f>
        <v>Chris</v>
      </c>
    </row>
    <row r="396" spans="1:28" ht="15.75" customHeight="1">
      <c r="A396" s="1">
        <v>1213</v>
      </c>
      <c r="B396" s="1" t="s">
        <v>540</v>
      </c>
      <c r="C396" s="1" t="s">
        <v>52</v>
      </c>
      <c r="D396" s="6">
        <v>7.0000000000000007E-2</v>
      </c>
      <c r="E396" s="4">
        <v>29.89</v>
      </c>
      <c r="F396" s="4">
        <v>1.99</v>
      </c>
      <c r="G396" s="1" t="s">
        <v>96</v>
      </c>
      <c r="H396" s="1" t="s">
        <v>103</v>
      </c>
      <c r="I396" s="1" t="s">
        <v>44</v>
      </c>
      <c r="J396" s="1" t="s">
        <v>45</v>
      </c>
      <c r="K396" s="1" t="s">
        <v>46</v>
      </c>
      <c r="L396" s="1" t="s">
        <v>464</v>
      </c>
      <c r="M396" s="3">
        <v>0.5</v>
      </c>
      <c r="N396" s="1" t="s">
        <v>34</v>
      </c>
      <c r="O396" s="1" t="s">
        <v>57</v>
      </c>
      <c r="P396" s="1" t="s">
        <v>58</v>
      </c>
      <c r="Q396" s="1" t="s">
        <v>541</v>
      </c>
      <c r="R396" s="1">
        <v>46530</v>
      </c>
      <c r="S396" s="1" t="str">
        <f t="shared" si="12"/>
        <v>April</v>
      </c>
      <c r="T396" s="8" t="s">
        <v>1944</v>
      </c>
      <c r="U396" s="8" t="str">
        <f t="shared" si="13"/>
        <v>February</v>
      </c>
      <c r="V396" s="5" t="s">
        <v>1002</v>
      </c>
      <c r="W396" s="2">
        <v>258.6189</v>
      </c>
      <c r="X396" s="1">
        <v>13</v>
      </c>
      <c r="Y396" s="2">
        <v>374.81</v>
      </c>
      <c r="Z396" s="1">
        <v>88599</v>
      </c>
      <c r="AA396" s="2">
        <f>DataSheet!$E396-DataSheet!$D396</f>
        <v>29.82</v>
      </c>
      <c r="AB396" s="1" t="str" cm="1">
        <f t="array" ref="AB396">_xlfn.IFS(DataSheet!$O396="Central","Chris",DataSheet!$O396="East","Erin",DataSheet!$O396="South","Sam",DataSheet!$O396="West","William")</f>
        <v>Chris</v>
      </c>
    </row>
    <row r="397" spans="1:28" ht="15.75" customHeight="1">
      <c r="A397" s="1">
        <v>1213</v>
      </c>
      <c r="B397" s="1" t="s">
        <v>540</v>
      </c>
      <c r="C397" s="1" t="s">
        <v>52</v>
      </c>
      <c r="D397" s="6">
        <v>0.03</v>
      </c>
      <c r="E397" s="4">
        <v>8.34</v>
      </c>
      <c r="F397" s="4">
        <v>4.82</v>
      </c>
      <c r="G397" s="1" t="s">
        <v>42</v>
      </c>
      <c r="H397" s="1" t="s">
        <v>103</v>
      </c>
      <c r="I397" s="1" t="s">
        <v>53</v>
      </c>
      <c r="J397" s="1" t="s">
        <v>97</v>
      </c>
      <c r="K397" s="1" t="s">
        <v>82</v>
      </c>
      <c r="L397" s="1" t="s">
        <v>1003</v>
      </c>
      <c r="M397" s="3">
        <v>0.4</v>
      </c>
      <c r="N397" s="1" t="s">
        <v>34</v>
      </c>
      <c r="O397" s="1" t="s">
        <v>57</v>
      </c>
      <c r="P397" s="1" t="s">
        <v>58</v>
      </c>
      <c r="Q397" s="1" t="s">
        <v>541</v>
      </c>
      <c r="R397" s="1">
        <v>46530</v>
      </c>
      <c r="S397" s="1" t="str">
        <f t="shared" si="12"/>
        <v>April</v>
      </c>
      <c r="T397" s="9" t="s">
        <v>1944</v>
      </c>
      <c r="U397" s="9" t="str">
        <f t="shared" si="13"/>
        <v>February</v>
      </c>
      <c r="V397" s="5" t="s">
        <v>1000</v>
      </c>
      <c r="W397" s="2">
        <v>-6.71</v>
      </c>
      <c r="X397" s="1">
        <v>5</v>
      </c>
      <c r="Y397" s="2">
        <v>43.27</v>
      </c>
      <c r="Z397" s="1">
        <v>88599</v>
      </c>
      <c r="AA397" s="2">
        <f>DataSheet!$E397-DataSheet!$D397</f>
        <v>8.31</v>
      </c>
      <c r="AB397" s="1" t="str" cm="1">
        <f t="array" ref="AB397">_xlfn.IFS(DataSheet!$O397="Central","Chris",DataSheet!$O397="East","Erin",DataSheet!$O397="South","Sam",DataSheet!$O397="West","William")</f>
        <v>Chris</v>
      </c>
    </row>
    <row r="398" spans="1:28" ht="15.75" customHeight="1">
      <c r="A398" s="1">
        <v>2203</v>
      </c>
      <c r="B398" s="1" t="s">
        <v>194</v>
      </c>
      <c r="C398" s="1" t="s">
        <v>52</v>
      </c>
      <c r="D398" s="6">
        <v>0.08</v>
      </c>
      <c r="E398" s="4">
        <v>145.44999999999999</v>
      </c>
      <c r="F398" s="4">
        <v>17.850000000000001</v>
      </c>
      <c r="G398" s="1" t="s">
        <v>28</v>
      </c>
      <c r="H398" s="1" t="s">
        <v>80</v>
      </c>
      <c r="I398" s="1" t="s">
        <v>44</v>
      </c>
      <c r="J398" s="1" t="s">
        <v>62</v>
      </c>
      <c r="K398" s="1" t="s">
        <v>63</v>
      </c>
      <c r="L398" s="1" t="s">
        <v>223</v>
      </c>
      <c r="M398" s="3">
        <v>0.56000000000000005</v>
      </c>
      <c r="N398" s="1" t="s">
        <v>34</v>
      </c>
      <c r="O398" s="1" t="s">
        <v>57</v>
      </c>
      <c r="P398" s="1" t="s">
        <v>93</v>
      </c>
      <c r="Q398" s="1" t="s">
        <v>196</v>
      </c>
      <c r="R398" s="1">
        <v>55445</v>
      </c>
      <c r="S398" s="1" t="str">
        <f t="shared" si="12"/>
        <v>April</v>
      </c>
      <c r="T398" s="8" t="s">
        <v>1944</v>
      </c>
      <c r="U398" s="8" t="str">
        <f t="shared" si="13"/>
        <v>February</v>
      </c>
      <c r="V398" s="5" t="s">
        <v>919</v>
      </c>
      <c r="W398" s="2">
        <v>751.58</v>
      </c>
      <c r="X398" s="1">
        <v>8</v>
      </c>
      <c r="Y398" s="2">
        <v>1117.6600000000001</v>
      </c>
      <c r="Z398" s="1">
        <v>86051</v>
      </c>
      <c r="AA398" s="2">
        <f>DataSheet!$E398-DataSheet!$D398</f>
        <v>145.36999999999998</v>
      </c>
      <c r="AB398" s="1" t="str" cm="1">
        <f t="array" ref="AB398">_xlfn.IFS(DataSheet!$O398="Central","Chris",DataSheet!$O398="East","Erin",DataSheet!$O398="South","Sam",DataSheet!$O398="West","William")</f>
        <v>Chris</v>
      </c>
    </row>
    <row r="399" spans="1:28" ht="15.75" customHeight="1">
      <c r="A399" s="1">
        <v>2204</v>
      </c>
      <c r="B399" s="1" t="s">
        <v>1004</v>
      </c>
      <c r="C399" s="1" t="s">
        <v>52</v>
      </c>
      <c r="D399" s="6">
        <v>7.0000000000000007E-2</v>
      </c>
      <c r="E399" s="4">
        <v>33.94</v>
      </c>
      <c r="F399" s="4">
        <v>19.190000000000001</v>
      </c>
      <c r="G399" s="1" t="s">
        <v>28</v>
      </c>
      <c r="H399" s="1" t="s">
        <v>80</v>
      </c>
      <c r="I399" s="1" t="s">
        <v>30</v>
      </c>
      <c r="J399" s="1" t="s">
        <v>119</v>
      </c>
      <c r="K399" s="1" t="s">
        <v>63</v>
      </c>
      <c r="L399" s="1" t="s">
        <v>215</v>
      </c>
      <c r="M399" s="3">
        <v>0.57999999999999996</v>
      </c>
      <c r="N399" s="1" t="s">
        <v>34</v>
      </c>
      <c r="O399" s="1" t="s">
        <v>57</v>
      </c>
      <c r="P399" s="1" t="s">
        <v>93</v>
      </c>
      <c r="Q399" s="1" t="s">
        <v>1005</v>
      </c>
      <c r="R399" s="1">
        <v>55337</v>
      </c>
      <c r="S399" s="1" t="str">
        <f t="shared" si="12"/>
        <v>April</v>
      </c>
      <c r="T399" s="9" t="s">
        <v>1944</v>
      </c>
      <c r="U399" s="9" t="str">
        <f t="shared" si="13"/>
        <v>February</v>
      </c>
      <c r="V399" s="5" t="s">
        <v>1000</v>
      </c>
      <c r="W399" s="2">
        <v>-157.56</v>
      </c>
      <c r="X399" s="1">
        <v>5</v>
      </c>
      <c r="Y399" s="2">
        <v>169.46</v>
      </c>
      <c r="Z399" s="1">
        <v>86051</v>
      </c>
      <c r="AA399" s="2">
        <f>DataSheet!$E399-DataSheet!$D399</f>
        <v>33.869999999999997</v>
      </c>
      <c r="AB399" s="1" t="str" cm="1">
        <f t="array" ref="AB399">_xlfn.IFS(DataSheet!$O399="Central","Chris",DataSheet!$O399="East","Erin",DataSheet!$O399="South","Sam",DataSheet!$O399="West","William")</f>
        <v>Chris</v>
      </c>
    </row>
    <row r="400" spans="1:28" ht="15.75" customHeight="1">
      <c r="A400" s="1">
        <v>689</v>
      </c>
      <c r="B400" s="1" t="s">
        <v>1006</v>
      </c>
      <c r="C400" s="1" t="s">
        <v>126</v>
      </c>
      <c r="D400" s="6">
        <v>7.0000000000000007E-2</v>
      </c>
      <c r="E400" s="4">
        <v>1.7</v>
      </c>
      <c r="F400" s="4">
        <v>1.99</v>
      </c>
      <c r="G400" s="1" t="s">
        <v>42</v>
      </c>
      <c r="H400" s="1" t="s">
        <v>29</v>
      </c>
      <c r="I400" s="1" t="s">
        <v>44</v>
      </c>
      <c r="J400" s="1" t="s">
        <v>45</v>
      </c>
      <c r="K400" s="1" t="s">
        <v>46</v>
      </c>
      <c r="L400" s="1" t="s">
        <v>300</v>
      </c>
      <c r="M400" s="3">
        <v>0.51</v>
      </c>
      <c r="N400" s="1" t="s">
        <v>34</v>
      </c>
      <c r="O400" s="1" t="s">
        <v>57</v>
      </c>
      <c r="P400" s="1" t="s">
        <v>89</v>
      </c>
      <c r="Q400" s="1" t="s">
        <v>1007</v>
      </c>
      <c r="R400" s="1">
        <v>63376</v>
      </c>
      <c r="S400" s="1" t="str">
        <f t="shared" si="12"/>
        <v>April</v>
      </c>
      <c r="T400" s="8" t="s">
        <v>1944</v>
      </c>
      <c r="U400" s="8" t="str">
        <f t="shared" si="13"/>
        <v>February</v>
      </c>
      <c r="V400" s="5" t="s">
        <v>929</v>
      </c>
      <c r="W400" s="2">
        <v>-51.42</v>
      </c>
      <c r="X400" s="1">
        <v>10</v>
      </c>
      <c r="Y400" s="2">
        <v>17.420000000000002</v>
      </c>
      <c r="Z400" s="1">
        <v>88502</v>
      </c>
      <c r="AA400" s="2">
        <f>DataSheet!$E400-DataSheet!$D400</f>
        <v>1.63</v>
      </c>
      <c r="AB400" s="1" t="str" cm="1">
        <f t="array" ref="AB400">_xlfn.IFS(DataSheet!$O400="Central","Chris",DataSheet!$O400="East","Erin",DataSheet!$O400="South","Sam",DataSheet!$O400="West","William")</f>
        <v>Chris</v>
      </c>
    </row>
    <row r="401" spans="1:28" ht="15.75" customHeight="1">
      <c r="A401" s="1">
        <v>1363</v>
      </c>
      <c r="B401" s="1" t="s">
        <v>1008</v>
      </c>
      <c r="C401" s="1" t="s">
        <v>126</v>
      </c>
      <c r="D401" s="6">
        <v>0.05</v>
      </c>
      <c r="E401" s="4">
        <v>12.97</v>
      </c>
      <c r="F401" s="4">
        <v>1.49</v>
      </c>
      <c r="G401" s="1" t="s">
        <v>42</v>
      </c>
      <c r="H401" s="1" t="s">
        <v>43</v>
      </c>
      <c r="I401" s="1" t="s">
        <v>53</v>
      </c>
      <c r="J401" s="1" t="s">
        <v>81</v>
      </c>
      <c r="K401" s="1" t="s">
        <v>82</v>
      </c>
      <c r="L401" s="1" t="s">
        <v>966</v>
      </c>
      <c r="M401" s="3">
        <v>0.35</v>
      </c>
      <c r="N401" s="1" t="s">
        <v>34</v>
      </c>
      <c r="O401" s="1" t="s">
        <v>35</v>
      </c>
      <c r="P401" s="1" t="s">
        <v>133</v>
      </c>
      <c r="Q401" s="1" t="s">
        <v>1009</v>
      </c>
      <c r="R401" s="1">
        <v>32707</v>
      </c>
      <c r="S401" s="1" t="str">
        <f t="shared" si="12"/>
        <v>April</v>
      </c>
      <c r="T401" s="9" t="s">
        <v>1944</v>
      </c>
      <c r="U401" s="9" t="str">
        <f t="shared" si="13"/>
        <v>February</v>
      </c>
      <c r="V401" s="5" t="s">
        <v>885</v>
      </c>
      <c r="W401" s="2">
        <v>5.4660000000000002</v>
      </c>
      <c r="X401" s="1">
        <v>2</v>
      </c>
      <c r="Y401" s="2">
        <v>26.37</v>
      </c>
      <c r="Z401" s="1">
        <v>89993</v>
      </c>
      <c r="AA401" s="2">
        <f>DataSheet!$E401-DataSheet!$D401</f>
        <v>12.92</v>
      </c>
      <c r="AB401" s="1" t="str" cm="1">
        <f t="array" ref="AB401">_xlfn.IFS(DataSheet!$O401="Central","Chris",DataSheet!$O401="East","Erin",DataSheet!$O401="South","Sam",DataSheet!$O401="West","William")</f>
        <v>Sam</v>
      </c>
    </row>
    <row r="402" spans="1:28" ht="15.75" customHeight="1">
      <c r="A402" s="1">
        <v>1363</v>
      </c>
      <c r="B402" s="1" t="s">
        <v>1008</v>
      </c>
      <c r="C402" s="1" t="s">
        <v>126</v>
      </c>
      <c r="D402" s="6">
        <v>0.06</v>
      </c>
      <c r="E402" s="4">
        <v>5.81</v>
      </c>
      <c r="F402" s="4">
        <v>3.37</v>
      </c>
      <c r="G402" s="1" t="s">
        <v>42</v>
      </c>
      <c r="H402" s="1" t="s">
        <v>43</v>
      </c>
      <c r="I402" s="1" t="s">
        <v>53</v>
      </c>
      <c r="J402" s="1" t="s">
        <v>188</v>
      </c>
      <c r="K402" s="1" t="s">
        <v>55</v>
      </c>
      <c r="L402" s="1" t="s">
        <v>1010</v>
      </c>
      <c r="M402" s="3">
        <v>0.54</v>
      </c>
      <c r="N402" s="1" t="s">
        <v>34</v>
      </c>
      <c r="O402" s="1" t="s">
        <v>35</v>
      </c>
      <c r="P402" s="1" t="s">
        <v>133</v>
      </c>
      <c r="Q402" s="1" t="s">
        <v>1009</v>
      </c>
      <c r="R402" s="1">
        <v>32707</v>
      </c>
      <c r="S402" s="1" t="str">
        <f t="shared" si="12"/>
        <v>April</v>
      </c>
      <c r="T402" s="8" t="s">
        <v>1944</v>
      </c>
      <c r="U402" s="8" t="str">
        <f t="shared" si="13"/>
        <v>February</v>
      </c>
      <c r="V402" s="5" t="s">
        <v>885</v>
      </c>
      <c r="W402" s="2">
        <v>-149.1182</v>
      </c>
      <c r="X402" s="1">
        <v>9</v>
      </c>
      <c r="Y402" s="2">
        <v>53.44</v>
      </c>
      <c r="Z402" s="1">
        <v>89993</v>
      </c>
      <c r="AA402" s="2">
        <f>DataSheet!$E402-DataSheet!$D402</f>
        <v>5.75</v>
      </c>
      <c r="AB402" s="1" t="str" cm="1">
        <f t="array" ref="AB402">_xlfn.IFS(DataSheet!$O402="Central","Chris",DataSheet!$O402="East","Erin",DataSheet!$O402="South","Sam",DataSheet!$O402="West","William")</f>
        <v>Sam</v>
      </c>
    </row>
    <row r="403" spans="1:28" ht="15.75" customHeight="1">
      <c r="A403" s="1">
        <v>1499</v>
      </c>
      <c r="B403" s="1" t="s">
        <v>1011</v>
      </c>
      <c r="C403" s="1" t="s">
        <v>126</v>
      </c>
      <c r="D403" s="6">
        <v>0.05</v>
      </c>
      <c r="E403" s="4">
        <v>2.16</v>
      </c>
      <c r="F403" s="4">
        <v>6.05</v>
      </c>
      <c r="G403" s="1" t="s">
        <v>42</v>
      </c>
      <c r="H403" s="1" t="s">
        <v>80</v>
      </c>
      <c r="I403" s="1" t="s">
        <v>53</v>
      </c>
      <c r="J403" s="1" t="s">
        <v>81</v>
      </c>
      <c r="K403" s="1" t="s">
        <v>82</v>
      </c>
      <c r="L403" s="1" t="s">
        <v>936</v>
      </c>
      <c r="M403" s="3">
        <v>0.37</v>
      </c>
      <c r="N403" s="1" t="s">
        <v>34</v>
      </c>
      <c r="O403" s="1" t="s">
        <v>35</v>
      </c>
      <c r="P403" s="1" t="s">
        <v>133</v>
      </c>
      <c r="Q403" s="1" t="s">
        <v>1012</v>
      </c>
      <c r="R403" s="1">
        <v>33134</v>
      </c>
      <c r="S403" s="1" t="str">
        <f t="shared" si="12"/>
        <v>April</v>
      </c>
      <c r="T403" s="9" t="s">
        <v>1944</v>
      </c>
      <c r="U403" s="9" t="str">
        <f t="shared" si="13"/>
        <v>February</v>
      </c>
      <c r="V403" s="5" t="s">
        <v>929</v>
      </c>
      <c r="W403" s="2">
        <v>-298.88600000000002</v>
      </c>
      <c r="X403" s="1">
        <v>8</v>
      </c>
      <c r="Y403" s="2">
        <v>18.59</v>
      </c>
      <c r="Z403" s="1">
        <v>90731</v>
      </c>
      <c r="AA403" s="2">
        <f>DataSheet!$E403-DataSheet!$D403</f>
        <v>2.1100000000000003</v>
      </c>
      <c r="AB403" s="1" t="str" cm="1">
        <f t="array" ref="AB403">_xlfn.IFS(DataSheet!$O403="Central","Chris",DataSheet!$O403="East","Erin",DataSheet!$O403="South","Sam",DataSheet!$O403="West","William")</f>
        <v>Sam</v>
      </c>
    </row>
    <row r="404" spans="1:28" ht="15.75" customHeight="1">
      <c r="A404" s="1">
        <v>1499</v>
      </c>
      <c r="B404" s="1" t="s">
        <v>1011</v>
      </c>
      <c r="C404" s="1" t="s">
        <v>126</v>
      </c>
      <c r="D404" s="6">
        <v>0.03</v>
      </c>
      <c r="E404" s="4">
        <v>6.48</v>
      </c>
      <c r="F404" s="4">
        <v>6.6</v>
      </c>
      <c r="G404" s="1" t="s">
        <v>42</v>
      </c>
      <c r="H404" s="1" t="s">
        <v>80</v>
      </c>
      <c r="I404" s="1" t="s">
        <v>53</v>
      </c>
      <c r="J404" s="1" t="s">
        <v>97</v>
      </c>
      <c r="K404" s="1" t="s">
        <v>82</v>
      </c>
      <c r="L404" s="1" t="s">
        <v>672</v>
      </c>
      <c r="M404" s="3">
        <v>0.37</v>
      </c>
      <c r="N404" s="1" t="s">
        <v>34</v>
      </c>
      <c r="O404" s="1" t="s">
        <v>35</v>
      </c>
      <c r="P404" s="1" t="s">
        <v>133</v>
      </c>
      <c r="Q404" s="1" t="s">
        <v>1012</v>
      </c>
      <c r="R404" s="1">
        <v>33134</v>
      </c>
      <c r="S404" s="1" t="str">
        <f t="shared" si="12"/>
        <v>April</v>
      </c>
      <c r="T404" s="8" t="s">
        <v>1944</v>
      </c>
      <c r="U404" s="8" t="str">
        <f t="shared" si="13"/>
        <v>February</v>
      </c>
      <c r="V404" s="5" t="s">
        <v>929</v>
      </c>
      <c r="W404" s="2">
        <v>-145.852</v>
      </c>
      <c r="X404" s="1">
        <v>9</v>
      </c>
      <c r="Y404" s="2">
        <v>58.83</v>
      </c>
      <c r="Z404" s="1">
        <v>90731</v>
      </c>
      <c r="AA404" s="2">
        <f>DataSheet!$E404-DataSheet!$D404</f>
        <v>6.45</v>
      </c>
      <c r="AB404" s="1" t="str" cm="1">
        <f t="array" ref="AB404">_xlfn.IFS(DataSheet!$O404="Central","Chris",DataSheet!$O404="East","Erin",DataSheet!$O404="South","Sam",DataSheet!$O404="West","William")</f>
        <v>Sam</v>
      </c>
    </row>
    <row r="405" spans="1:28" ht="15.75" customHeight="1">
      <c r="A405" s="1">
        <v>1499</v>
      </c>
      <c r="B405" s="1" t="s">
        <v>1011</v>
      </c>
      <c r="C405" s="1" t="s">
        <v>126</v>
      </c>
      <c r="D405" s="6">
        <v>0.08</v>
      </c>
      <c r="E405" s="4">
        <v>146.05000000000001</v>
      </c>
      <c r="F405" s="4">
        <v>80.2</v>
      </c>
      <c r="G405" s="1" t="s">
        <v>28</v>
      </c>
      <c r="H405" s="1" t="s">
        <v>80</v>
      </c>
      <c r="I405" s="1" t="s">
        <v>30</v>
      </c>
      <c r="J405" s="1" t="s">
        <v>31</v>
      </c>
      <c r="K405" s="1" t="s">
        <v>32</v>
      </c>
      <c r="L405" s="1" t="s">
        <v>1013</v>
      </c>
      <c r="M405" s="3">
        <v>0.71</v>
      </c>
      <c r="N405" s="1" t="s">
        <v>34</v>
      </c>
      <c r="O405" s="1" t="s">
        <v>35</v>
      </c>
      <c r="P405" s="1" t="s">
        <v>133</v>
      </c>
      <c r="Q405" s="1" t="s">
        <v>1012</v>
      </c>
      <c r="R405" s="1">
        <v>33134</v>
      </c>
      <c r="S405" s="1" t="str">
        <f t="shared" si="12"/>
        <v>April</v>
      </c>
      <c r="T405" s="9" t="s">
        <v>1944</v>
      </c>
      <c r="U405" s="9" t="str">
        <f t="shared" si="13"/>
        <v>February</v>
      </c>
      <c r="V405" s="5" t="s">
        <v>929</v>
      </c>
      <c r="W405" s="2">
        <v>-27.951000000000001</v>
      </c>
      <c r="X405" s="1">
        <v>11</v>
      </c>
      <c r="Y405" s="2">
        <v>1557.66</v>
      </c>
      <c r="Z405" s="1">
        <v>90731</v>
      </c>
      <c r="AA405" s="2">
        <f>DataSheet!$E405-DataSheet!$D405</f>
        <v>145.97</v>
      </c>
      <c r="AB405" s="1" t="str" cm="1">
        <f t="array" ref="AB405">_xlfn.IFS(DataSheet!$O405="Central","Chris",DataSheet!$O405="East","Erin",DataSheet!$O405="South","Sam",DataSheet!$O405="West","William")</f>
        <v>Sam</v>
      </c>
    </row>
    <row r="406" spans="1:28" ht="15.75" customHeight="1">
      <c r="A406" s="1">
        <v>2286</v>
      </c>
      <c r="B406" s="1" t="s">
        <v>1014</v>
      </c>
      <c r="C406" s="1" t="s">
        <v>126</v>
      </c>
      <c r="D406" s="6">
        <v>0</v>
      </c>
      <c r="E406" s="4">
        <v>4.91</v>
      </c>
      <c r="F406" s="4">
        <v>0.5</v>
      </c>
      <c r="G406" s="1" t="s">
        <v>42</v>
      </c>
      <c r="H406" s="1" t="s">
        <v>103</v>
      </c>
      <c r="I406" s="1" t="s">
        <v>53</v>
      </c>
      <c r="J406" s="1" t="s">
        <v>162</v>
      </c>
      <c r="K406" s="1" t="s">
        <v>82</v>
      </c>
      <c r="L406" s="1" t="s">
        <v>1015</v>
      </c>
      <c r="M406" s="3">
        <v>0.36</v>
      </c>
      <c r="N406" s="1" t="s">
        <v>34</v>
      </c>
      <c r="O406" s="1" t="s">
        <v>35</v>
      </c>
      <c r="P406" s="1" t="s">
        <v>287</v>
      </c>
      <c r="Q406" s="1" t="s">
        <v>1016</v>
      </c>
      <c r="R406" s="1">
        <v>29301</v>
      </c>
      <c r="S406" s="1" t="str">
        <f t="shared" si="12"/>
        <v>April</v>
      </c>
      <c r="T406" s="8" t="s">
        <v>1944</v>
      </c>
      <c r="U406" s="8" t="str">
        <f t="shared" si="13"/>
        <v>February</v>
      </c>
      <c r="V406" s="5" t="s">
        <v>885</v>
      </c>
      <c r="W406" s="2">
        <v>99.197999999999993</v>
      </c>
      <c r="X406" s="1">
        <v>12</v>
      </c>
      <c r="Y406" s="2">
        <v>61.87</v>
      </c>
      <c r="Z406" s="1">
        <v>90145</v>
      </c>
      <c r="AA406" s="2">
        <f>DataSheet!$E406-DataSheet!$D406</f>
        <v>4.91</v>
      </c>
      <c r="AB406" s="1" t="str" cm="1">
        <f t="array" ref="AB406">_xlfn.IFS(DataSheet!$O406="Central","Chris",DataSheet!$O406="East","Erin",DataSheet!$O406="South","Sam",DataSheet!$O406="West","William")</f>
        <v>Sam</v>
      </c>
    </row>
    <row r="407" spans="1:28" ht="15.75" customHeight="1">
      <c r="A407" s="1">
        <v>2286</v>
      </c>
      <c r="B407" s="1" t="s">
        <v>1014</v>
      </c>
      <c r="C407" s="1" t="s">
        <v>126</v>
      </c>
      <c r="D407" s="6">
        <v>0.01</v>
      </c>
      <c r="E407" s="4">
        <v>7.28</v>
      </c>
      <c r="F407" s="4">
        <v>11.15</v>
      </c>
      <c r="G407" s="1" t="s">
        <v>42</v>
      </c>
      <c r="H407" s="1" t="s">
        <v>103</v>
      </c>
      <c r="I407" s="1" t="s">
        <v>53</v>
      </c>
      <c r="J407" s="1" t="s">
        <v>97</v>
      </c>
      <c r="K407" s="1" t="s">
        <v>82</v>
      </c>
      <c r="L407" s="1" t="s">
        <v>1017</v>
      </c>
      <c r="M407" s="3">
        <v>0.37</v>
      </c>
      <c r="N407" s="1" t="s">
        <v>34</v>
      </c>
      <c r="O407" s="1" t="s">
        <v>35</v>
      </c>
      <c r="P407" s="1" t="s">
        <v>287</v>
      </c>
      <c r="Q407" s="1" t="s">
        <v>1016</v>
      </c>
      <c r="R407" s="1">
        <v>29301</v>
      </c>
      <c r="S407" s="1" t="str">
        <f t="shared" si="12"/>
        <v>April</v>
      </c>
      <c r="T407" s="9" t="s">
        <v>1944</v>
      </c>
      <c r="U407" s="9" t="str">
        <f t="shared" si="13"/>
        <v>February</v>
      </c>
      <c r="V407" s="5" t="s">
        <v>929</v>
      </c>
      <c r="W407" s="2">
        <v>136.03139999999999</v>
      </c>
      <c r="X407" s="1">
        <v>6</v>
      </c>
      <c r="Y407" s="2">
        <v>48.88</v>
      </c>
      <c r="Z407" s="1">
        <v>90145</v>
      </c>
      <c r="AA407" s="2">
        <f>DataSheet!$E407-DataSheet!$D407</f>
        <v>7.2700000000000005</v>
      </c>
      <c r="AB407" s="1" t="str" cm="1">
        <f t="array" ref="AB407">_xlfn.IFS(DataSheet!$O407="Central","Chris",DataSheet!$O407="East","Erin",DataSheet!$O407="South","Sam",DataSheet!$O407="West","William")</f>
        <v>Sam</v>
      </c>
    </row>
    <row r="408" spans="1:28" ht="15.75" customHeight="1">
      <c r="A408" s="1">
        <v>2286</v>
      </c>
      <c r="B408" s="1" t="s">
        <v>1014</v>
      </c>
      <c r="C408" s="1" t="s">
        <v>126</v>
      </c>
      <c r="D408" s="6">
        <v>0.1</v>
      </c>
      <c r="E408" s="4">
        <v>6.68</v>
      </c>
      <c r="F408" s="4">
        <v>6.93</v>
      </c>
      <c r="G408" s="1" t="s">
        <v>42</v>
      </c>
      <c r="H408" s="1" t="s">
        <v>103</v>
      </c>
      <c r="I408" s="1" t="s">
        <v>53</v>
      </c>
      <c r="J408" s="1" t="s">
        <v>97</v>
      </c>
      <c r="K408" s="1" t="s">
        <v>82</v>
      </c>
      <c r="L408" s="1" t="s">
        <v>1018</v>
      </c>
      <c r="M408" s="3">
        <v>0.37</v>
      </c>
      <c r="N408" s="1" t="s">
        <v>34</v>
      </c>
      <c r="O408" s="1" t="s">
        <v>35</v>
      </c>
      <c r="P408" s="1" t="s">
        <v>287</v>
      </c>
      <c r="Q408" s="1" t="s">
        <v>1016</v>
      </c>
      <c r="R408" s="1">
        <v>29301</v>
      </c>
      <c r="S408" s="1" t="str">
        <f t="shared" si="12"/>
        <v>April</v>
      </c>
      <c r="T408" s="8" t="s">
        <v>1944</v>
      </c>
      <c r="U408" s="8" t="str">
        <f t="shared" si="13"/>
        <v>February</v>
      </c>
      <c r="V408" s="5" t="s">
        <v>934</v>
      </c>
      <c r="W408" s="2">
        <v>-100.072</v>
      </c>
      <c r="X408" s="1">
        <v>3</v>
      </c>
      <c r="Y408" s="2">
        <v>21.56</v>
      </c>
      <c r="Z408" s="1">
        <v>90145</v>
      </c>
      <c r="AA408" s="2">
        <f>DataSheet!$E408-DataSheet!$D408</f>
        <v>6.58</v>
      </c>
      <c r="AB408" s="1" t="str" cm="1">
        <f t="array" ref="AB408">_xlfn.IFS(DataSheet!$O408="Central","Chris",DataSheet!$O408="East","Erin",DataSheet!$O408="South","Sam",DataSheet!$O408="West","William")</f>
        <v>Sam</v>
      </c>
    </row>
    <row r="409" spans="1:28" ht="15.75" customHeight="1">
      <c r="A409" s="1">
        <v>2290</v>
      </c>
      <c r="B409" s="1" t="s">
        <v>295</v>
      </c>
      <c r="C409" s="1" t="s">
        <v>126</v>
      </c>
      <c r="D409" s="6">
        <v>7.0000000000000007E-2</v>
      </c>
      <c r="E409" s="4">
        <v>80.98</v>
      </c>
      <c r="F409" s="4">
        <v>7.18</v>
      </c>
      <c r="G409" s="1" t="s">
        <v>42</v>
      </c>
      <c r="H409" s="1" t="s">
        <v>103</v>
      </c>
      <c r="I409" s="1" t="s">
        <v>44</v>
      </c>
      <c r="J409" s="1" t="s">
        <v>45</v>
      </c>
      <c r="K409" s="1" t="s">
        <v>82</v>
      </c>
      <c r="L409" s="1" t="s">
        <v>1019</v>
      </c>
      <c r="M409" s="3">
        <v>0.48</v>
      </c>
      <c r="N409" s="1" t="s">
        <v>34</v>
      </c>
      <c r="O409" s="1" t="s">
        <v>57</v>
      </c>
      <c r="P409" s="1" t="s">
        <v>93</v>
      </c>
      <c r="Q409" s="1" t="s">
        <v>297</v>
      </c>
      <c r="R409" s="1">
        <v>55433</v>
      </c>
      <c r="S409" s="1" t="str">
        <f t="shared" si="12"/>
        <v>April</v>
      </c>
      <c r="T409" s="9" t="s">
        <v>1944</v>
      </c>
      <c r="U409" s="9" t="str">
        <f t="shared" si="13"/>
        <v>February</v>
      </c>
      <c r="V409" s="5" t="s">
        <v>885</v>
      </c>
      <c r="W409" s="2">
        <v>779.47230000000002</v>
      </c>
      <c r="X409" s="1">
        <v>15</v>
      </c>
      <c r="Y409" s="2">
        <v>1129.67</v>
      </c>
      <c r="Z409" s="1">
        <v>88164</v>
      </c>
      <c r="AA409" s="2">
        <f>DataSheet!$E409-DataSheet!$D409</f>
        <v>80.910000000000011</v>
      </c>
      <c r="AB409" s="1" t="str" cm="1">
        <f t="array" ref="AB409">_xlfn.IFS(DataSheet!$O409="Central","Chris",DataSheet!$O409="East","Erin",DataSheet!$O409="South","Sam",DataSheet!$O409="West","William")</f>
        <v>Chris</v>
      </c>
    </row>
    <row r="410" spans="1:28" ht="15.75" customHeight="1">
      <c r="A410" s="1">
        <v>3042</v>
      </c>
      <c r="B410" s="1" t="s">
        <v>1020</v>
      </c>
      <c r="C410" s="1" t="s">
        <v>126</v>
      </c>
      <c r="D410" s="6">
        <v>7.0000000000000007E-2</v>
      </c>
      <c r="E410" s="4">
        <v>14.48</v>
      </c>
      <c r="F410" s="4">
        <v>6.46</v>
      </c>
      <c r="G410" s="1" t="s">
        <v>42</v>
      </c>
      <c r="H410" s="1" t="s">
        <v>29</v>
      </c>
      <c r="I410" s="1" t="s">
        <v>53</v>
      </c>
      <c r="J410" s="1" t="s">
        <v>81</v>
      </c>
      <c r="K410" s="1" t="s">
        <v>82</v>
      </c>
      <c r="L410" s="1" t="s">
        <v>1021</v>
      </c>
      <c r="M410" s="3">
        <v>0.38</v>
      </c>
      <c r="N410" s="1" t="s">
        <v>34</v>
      </c>
      <c r="O410" s="1" t="s">
        <v>57</v>
      </c>
      <c r="P410" s="1" t="s">
        <v>559</v>
      </c>
      <c r="Q410" s="1" t="s">
        <v>1022</v>
      </c>
      <c r="R410" s="1">
        <v>67501</v>
      </c>
      <c r="S410" s="1" t="str">
        <f t="shared" si="12"/>
        <v>April</v>
      </c>
      <c r="T410" s="8" t="s">
        <v>1944</v>
      </c>
      <c r="U410" s="8" t="str">
        <f t="shared" si="13"/>
        <v>February</v>
      </c>
      <c r="V410" s="5" t="s">
        <v>929</v>
      </c>
      <c r="W410" s="2">
        <v>67.864000000000004</v>
      </c>
      <c r="X410" s="1">
        <v>12</v>
      </c>
      <c r="Y410" s="2">
        <v>171.33</v>
      </c>
      <c r="Z410" s="1">
        <v>86101</v>
      </c>
      <c r="AA410" s="2">
        <f>DataSheet!$E410-DataSheet!$D410</f>
        <v>14.41</v>
      </c>
      <c r="AB410" s="1" t="str" cm="1">
        <f t="array" ref="AB410">_xlfn.IFS(DataSheet!$O410="Central","Chris",DataSheet!$O410="East","Erin",DataSheet!$O410="South","Sam",DataSheet!$O410="West","William")</f>
        <v>Chris</v>
      </c>
    </row>
    <row r="411" spans="1:28" ht="15.75" customHeight="1">
      <c r="A411" s="1">
        <v>1776</v>
      </c>
      <c r="B411" s="1" t="s">
        <v>1023</v>
      </c>
      <c r="C411" s="1" t="s">
        <v>79</v>
      </c>
      <c r="D411" s="6">
        <v>0.08</v>
      </c>
      <c r="E411" s="4">
        <v>5.78</v>
      </c>
      <c r="F411" s="4">
        <v>5.67</v>
      </c>
      <c r="G411" s="1" t="s">
        <v>42</v>
      </c>
      <c r="H411" s="1" t="s">
        <v>43</v>
      </c>
      <c r="I411" s="1" t="s">
        <v>53</v>
      </c>
      <c r="J411" s="1" t="s">
        <v>97</v>
      </c>
      <c r="K411" s="1" t="s">
        <v>82</v>
      </c>
      <c r="L411" s="1" t="s">
        <v>638</v>
      </c>
      <c r="M411" s="3">
        <v>0.36</v>
      </c>
      <c r="N411" s="1" t="s">
        <v>34</v>
      </c>
      <c r="O411" s="1" t="s">
        <v>57</v>
      </c>
      <c r="P411" s="1" t="s">
        <v>58</v>
      </c>
      <c r="Q411" s="1" t="s">
        <v>1024</v>
      </c>
      <c r="R411" s="1">
        <v>47802</v>
      </c>
      <c r="S411" s="1" t="str">
        <f t="shared" si="12"/>
        <v>April</v>
      </c>
      <c r="T411" s="9" t="s">
        <v>1944</v>
      </c>
      <c r="U411" s="9" t="str">
        <f t="shared" si="13"/>
        <v>February</v>
      </c>
      <c r="V411" s="5" t="s">
        <v>929</v>
      </c>
      <c r="W411" s="2">
        <v>-53.898000000000003</v>
      </c>
      <c r="X411" s="1">
        <v>19</v>
      </c>
      <c r="Y411" s="2">
        <v>106.57</v>
      </c>
      <c r="Z411" s="1">
        <v>89941</v>
      </c>
      <c r="AA411" s="2">
        <f>DataSheet!$E411-DataSheet!$D411</f>
        <v>5.7</v>
      </c>
      <c r="AB411" s="1" t="str" cm="1">
        <f t="array" ref="AB411">_xlfn.IFS(DataSheet!$O411="Central","Chris",DataSheet!$O411="East","Erin",DataSheet!$O411="South","Sam",DataSheet!$O411="West","William")</f>
        <v>Chris</v>
      </c>
    </row>
    <row r="412" spans="1:28" ht="15.75" customHeight="1">
      <c r="A412" s="1">
        <v>2947</v>
      </c>
      <c r="B412" s="1" t="s">
        <v>1025</v>
      </c>
      <c r="C412" s="1" t="s">
        <v>79</v>
      </c>
      <c r="D412" s="6">
        <v>0.01</v>
      </c>
      <c r="E412" s="4">
        <v>7.64</v>
      </c>
      <c r="F412" s="4">
        <v>1.39</v>
      </c>
      <c r="G412" s="1" t="s">
        <v>42</v>
      </c>
      <c r="H412" s="1" t="s">
        <v>43</v>
      </c>
      <c r="I412" s="1" t="s">
        <v>53</v>
      </c>
      <c r="J412" s="1" t="s">
        <v>362</v>
      </c>
      <c r="K412" s="1" t="s">
        <v>82</v>
      </c>
      <c r="L412" s="1" t="s">
        <v>631</v>
      </c>
      <c r="M412" s="3">
        <v>0.36</v>
      </c>
      <c r="N412" s="1" t="s">
        <v>34</v>
      </c>
      <c r="O412" s="1" t="s">
        <v>121</v>
      </c>
      <c r="P412" s="1" t="s">
        <v>122</v>
      </c>
      <c r="Q412" s="1" t="s">
        <v>1026</v>
      </c>
      <c r="R412" s="1">
        <v>14043</v>
      </c>
      <c r="S412" s="1" t="str">
        <f t="shared" si="12"/>
        <v>April</v>
      </c>
      <c r="T412" s="8" t="s">
        <v>1944</v>
      </c>
      <c r="U412" s="8" t="str">
        <f t="shared" si="13"/>
        <v>February</v>
      </c>
      <c r="V412" s="5" t="s">
        <v>934</v>
      </c>
      <c r="W412" s="2">
        <v>112.1181</v>
      </c>
      <c r="X412" s="1">
        <v>20</v>
      </c>
      <c r="Y412" s="2">
        <v>162.49</v>
      </c>
      <c r="Z412" s="1">
        <v>87511</v>
      </c>
      <c r="AA412" s="2">
        <f>DataSheet!$E412-DataSheet!$D412</f>
        <v>7.63</v>
      </c>
      <c r="AB412" s="1" t="str" cm="1">
        <f t="array" ref="AB412">_xlfn.IFS(DataSheet!$O412="Central","Chris",DataSheet!$O412="East","Erin",DataSheet!$O412="South","Sam",DataSheet!$O412="West","William")</f>
        <v>Erin</v>
      </c>
    </row>
    <row r="413" spans="1:28" ht="15.75" customHeight="1">
      <c r="A413" s="1">
        <v>234</v>
      </c>
      <c r="B413" s="1" t="s">
        <v>1027</v>
      </c>
      <c r="C413" s="1" t="s">
        <v>27</v>
      </c>
      <c r="D413" s="6">
        <v>0.06</v>
      </c>
      <c r="E413" s="4">
        <v>279.81</v>
      </c>
      <c r="F413" s="4">
        <v>23.19</v>
      </c>
      <c r="G413" s="1" t="s">
        <v>28</v>
      </c>
      <c r="H413" s="1" t="s">
        <v>29</v>
      </c>
      <c r="I413" s="1" t="s">
        <v>53</v>
      </c>
      <c r="J413" s="1" t="s">
        <v>104</v>
      </c>
      <c r="K413" s="1" t="s">
        <v>63</v>
      </c>
      <c r="L413" s="1" t="s">
        <v>1028</v>
      </c>
      <c r="M413" s="3">
        <v>0.59</v>
      </c>
      <c r="N413" s="1" t="s">
        <v>34</v>
      </c>
      <c r="O413" s="1" t="s">
        <v>57</v>
      </c>
      <c r="P413" s="1" t="s">
        <v>226</v>
      </c>
      <c r="Q413" s="1" t="s">
        <v>766</v>
      </c>
      <c r="R413" s="1">
        <v>50208</v>
      </c>
      <c r="S413" s="1" t="str">
        <f t="shared" si="12"/>
        <v>May</v>
      </c>
      <c r="T413" s="9" t="s">
        <v>2470</v>
      </c>
      <c r="U413" s="9" t="str">
        <f t="shared" si="13"/>
        <v>February</v>
      </c>
      <c r="V413" s="5" t="s">
        <v>885</v>
      </c>
      <c r="W413" s="2">
        <v>1103.9724000000001</v>
      </c>
      <c r="X413" s="1">
        <v>6</v>
      </c>
      <c r="Y413" s="2">
        <v>1599.96</v>
      </c>
      <c r="Z413" s="1">
        <v>90236</v>
      </c>
      <c r="AA413" s="2">
        <f>DataSheet!$E413-DataSheet!$D413</f>
        <v>279.75</v>
      </c>
      <c r="AB413" s="1" t="str" cm="1">
        <f t="array" ref="AB413">_xlfn.IFS(DataSheet!$O413="Central","Chris",DataSheet!$O413="East","Erin",DataSheet!$O413="South","Sam",DataSheet!$O413="West","William")</f>
        <v>Chris</v>
      </c>
    </row>
    <row r="414" spans="1:28" ht="15.75" customHeight="1">
      <c r="A414" s="1">
        <v>2359</v>
      </c>
      <c r="B414" s="1" t="s">
        <v>1029</v>
      </c>
      <c r="C414" s="1" t="s">
        <v>27</v>
      </c>
      <c r="D414" s="6">
        <v>0</v>
      </c>
      <c r="E414" s="4">
        <v>7.28</v>
      </c>
      <c r="F414" s="4">
        <v>1.77</v>
      </c>
      <c r="G414" s="1" t="s">
        <v>42</v>
      </c>
      <c r="H414" s="1" t="s">
        <v>80</v>
      </c>
      <c r="I414" s="1" t="s">
        <v>53</v>
      </c>
      <c r="J414" s="1" t="s">
        <v>97</v>
      </c>
      <c r="K414" s="1" t="s">
        <v>55</v>
      </c>
      <c r="L414" s="1" t="s">
        <v>1030</v>
      </c>
      <c r="M414" s="3">
        <v>0.37</v>
      </c>
      <c r="N414" s="1" t="s">
        <v>34</v>
      </c>
      <c r="O414" s="1" t="s">
        <v>35</v>
      </c>
      <c r="P414" s="1" t="s">
        <v>133</v>
      </c>
      <c r="Q414" s="1" t="s">
        <v>1031</v>
      </c>
      <c r="R414" s="1">
        <v>33917</v>
      </c>
      <c r="S414" s="1" t="str">
        <f t="shared" si="12"/>
        <v>May</v>
      </c>
      <c r="T414" s="8" t="s">
        <v>2470</v>
      </c>
      <c r="U414" s="8" t="str">
        <f t="shared" si="13"/>
        <v>February</v>
      </c>
      <c r="V414" s="5" t="s">
        <v>929</v>
      </c>
      <c r="W414" s="2">
        <v>167.16</v>
      </c>
      <c r="X414" s="1">
        <v>7</v>
      </c>
      <c r="Y414" s="2">
        <v>53.42</v>
      </c>
      <c r="Z414" s="1">
        <v>88265</v>
      </c>
      <c r="AA414" s="2">
        <f>DataSheet!$E414-DataSheet!$D414</f>
        <v>7.28</v>
      </c>
      <c r="AB414" s="1" t="str" cm="1">
        <f t="array" ref="AB414">_xlfn.IFS(DataSheet!$O414="Central","Chris",DataSheet!$O414="East","Erin",DataSheet!$O414="South","Sam",DataSheet!$O414="West","William")</f>
        <v>Sam</v>
      </c>
    </row>
    <row r="415" spans="1:28" ht="15.75" customHeight="1">
      <c r="A415" s="1">
        <v>672</v>
      </c>
      <c r="B415" s="1" t="s">
        <v>1032</v>
      </c>
      <c r="C415" s="1" t="s">
        <v>52</v>
      </c>
      <c r="D415" s="6">
        <v>7.0000000000000007E-2</v>
      </c>
      <c r="E415" s="4">
        <v>2.88</v>
      </c>
      <c r="F415" s="4">
        <v>1.01</v>
      </c>
      <c r="G415" s="1" t="s">
        <v>42</v>
      </c>
      <c r="H415" s="1" t="s">
        <v>29</v>
      </c>
      <c r="I415" s="1" t="s">
        <v>53</v>
      </c>
      <c r="J415" s="1" t="s">
        <v>54</v>
      </c>
      <c r="K415" s="1" t="s">
        <v>55</v>
      </c>
      <c r="L415" s="1" t="s">
        <v>1033</v>
      </c>
      <c r="M415" s="3">
        <v>0.55000000000000004</v>
      </c>
      <c r="N415" s="1" t="s">
        <v>34</v>
      </c>
      <c r="O415" s="1" t="s">
        <v>57</v>
      </c>
      <c r="P415" s="1" t="s">
        <v>226</v>
      </c>
      <c r="Q415" s="1" t="s">
        <v>766</v>
      </c>
      <c r="R415" s="1">
        <v>50208</v>
      </c>
      <c r="S415" s="1" t="str">
        <f t="shared" si="12"/>
        <v>May</v>
      </c>
      <c r="T415" s="9" t="s">
        <v>2470</v>
      </c>
      <c r="U415" s="9" t="str">
        <f t="shared" si="13"/>
        <v>February</v>
      </c>
      <c r="V415" s="5" t="s">
        <v>1002</v>
      </c>
      <c r="W415" s="2">
        <v>9.59</v>
      </c>
      <c r="X415" s="1">
        <v>12</v>
      </c>
      <c r="Y415" s="2">
        <v>34.97</v>
      </c>
      <c r="Z415" s="1">
        <v>88173</v>
      </c>
      <c r="AA415" s="2">
        <f>DataSheet!$E415-DataSheet!$D415</f>
        <v>2.81</v>
      </c>
      <c r="AB415" s="1" t="str" cm="1">
        <f t="array" ref="AB415">_xlfn.IFS(DataSheet!$O415="Central","Chris",DataSheet!$O415="East","Erin",DataSheet!$O415="South","Sam",DataSheet!$O415="West","William")</f>
        <v>Chris</v>
      </c>
    </row>
    <row r="416" spans="1:28" ht="15.75" customHeight="1">
      <c r="A416" s="1">
        <v>672</v>
      </c>
      <c r="B416" s="1" t="s">
        <v>1032</v>
      </c>
      <c r="C416" s="1" t="s">
        <v>52</v>
      </c>
      <c r="D416" s="6">
        <v>0.1</v>
      </c>
      <c r="E416" s="4">
        <v>195.99</v>
      </c>
      <c r="F416" s="4">
        <v>3.99</v>
      </c>
      <c r="G416" s="1" t="s">
        <v>42</v>
      </c>
      <c r="H416" s="1" t="s">
        <v>29</v>
      </c>
      <c r="I416" s="1" t="s">
        <v>44</v>
      </c>
      <c r="J416" s="1" t="s">
        <v>145</v>
      </c>
      <c r="K416" s="1" t="s">
        <v>82</v>
      </c>
      <c r="L416" s="1" t="s">
        <v>1034</v>
      </c>
      <c r="M416" s="3">
        <v>0.57999999999999996</v>
      </c>
      <c r="N416" s="1" t="s">
        <v>34</v>
      </c>
      <c r="O416" s="1" t="s">
        <v>57</v>
      </c>
      <c r="P416" s="1" t="s">
        <v>226</v>
      </c>
      <c r="Q416" s="1" t="s">
        <v>766</v>
      </c>
      <c r="R416" s="1">
        <v>50208</v>
      </c>
      <c r="S416" s="1" t="str">
        <f t="shared" si="12"/>
        <v>May</v>
      </c>
      <c r="T416" s="8" t="s">
        <v>2470</v>
      </c>
      <c r="U416" s="8" t="str">
        <f t="shared" si="13"/>
        <v>February</v>
      </c>
      <c r="V416" s="5" t="s">
        <v>1035</v>
      </c>
      <c r="W416" s="2">
        <v>-655.42399999999998</v>
      </c>
      <c r="X416" s="1">
        <v>2</v>
      </c>
      <c r="Y416" s="2">
        <v>308.86</v>
      </c>
      <c r="Z416" s="1">
        <v>88173</v>
      </c>
      <c r="AA416" s="2">
        <f>DataSheet!$E416-DataSheet!$D416</f>
        <v>195.89000000000001</v>
      </c>
      <c r="AB416" s="1" t="str" cm="1">
        <f t="array" ref="AB416">_xlfn.IFS(DataSheet!$O416="Central","Chris",DataSheet!$O416="East","Erin",DataSheet!$O416="South","Sam",DataSheet!$O416="West","William")</f>
        <v>Chris</v>
      </c>
    </row>
    <row r="417" spans="1:28" ht="15.75" customHeight="1">
      <c r="A417" s="1">
        <v>1427</v>
      </c>
      <c r="B417" s="1" t="s">
        <v>1036</v>
      </c>
      <c r="C417" s="1" t="s">
        <v>52</v>
      </c>
      <c r="D417" s="6">
        <v>0.09</v>
      </c>
      <c r="E417" s="4">
        <v>125.99</v>
      </c>
      <c r="F417" s="4">
        <v>2.5</v>
      </c>
      <c r="G417" s="1" t="s">
        <v>42</v>
      </c>
      <c r="H417" s="1" t="s">
        <v>80</v>
      </c>
      <c r="I417" s="1" t="s">
        <v>44</v>
      </c>
      <c r="J417" s="1" t="s">
        <v>145</v>
      </c>
      <c r="K417" s="1" t="s">
        <v>82</v>
      </c>
      <c r="L417" s="1" t="s">
        <v>988</v>
      </c>
      <c r="M417" s="3">
        <v>0.6</v>
      </c>
      <c r="N417" s="1" t="s">
        <v>34</v>
      </c>
      <c r="O417" s="1" t="s">
        <v>57</v>
      </c>
      <c r="P417" s="1" t="s">
        <v>305</v>
      </c>
      <c r="Q417" s="1" t="s">
        <v>1037</v>
      </c>
      <c r="R417" s="1">
        <v>48708</v>
      </c>
      <c r="S417" s="1" t="str">
        <f t="shared" si="12"/>
        <v>May</v>
      </c>
      <c r="T417" s="9" t="s">
        <v>2470</v>
      </c>
      <c r="U417" s="9" t="str">
        <f t="shared" si="13"/>
        <v>February</v>
      </c>
      <c r="V417" s="5" t="s">
        <v>1002</v>
      </c>
      <c r="W417" s="2">
        <v>1258.7877000000001</v>
      </c>
      <c r="X417" s="1">
        <v>18</v>
      </c>
      <c r="Y417" s="2">
        <v>1824.33</v>
      </c>
      <c r="Z417" s="1">
        <v>90905</v>
      </c>
      <c r="AA417" s="2">
        <f>DataSheet!$E417-DataSheet!$D417</f>
        <v>125.89999999999999</v>
      </c>
      <c r="AB417" s="1" t="str" cm="1">
        <f t="array" ref="AB417">_xlfn.IFS(DataSheet!$O417="Central","Chris",DataSheet!$O417="East","Erin",DataSheet!$O417="South","Sam",DataSheet!$O417="West","William")</f>
        <v>Chris</v>
      </c>
    </row>
    <row r="418" spans="1:28" ht="15.75" customHeight="1">
      <c r="A418" s="1">
        <v>1816</v>
      </c>
      <c r="B418" s="1" t="s">
        <v>1038</v>
      </c>
      <c r="C418" s="1" t="s">
        <v>52</v>
      </c>
      <c r="D418" s="6">
        <v>0.01</v>
      </c>
      <c r="E418" s="4">
        <v>10.48</v>
      </c>
      <c r="F418" s="4">
        <v>2.89</v>
      </c>
      <c r="G418" s="1" t="s">
        <v>42</v>
      </c>
      <c r="H418" s="1" t="s">
        <v>43</v>
      </c>
      <c r="I418" s="1" t="s">
        <v>53</v>
      </c>
      <c r="J418" s="1" t="s">
        <v>54</v>
      </c>
      <c r="K418" s="1" t="s">
        <v>46</v>
      </c>
      <c r="L418" s="1" t="s">
        <v>1039</v>
      </c>
      <c r="M418" s="3">
        <v>0.6</v>
      </c>
      <c r="N418" s="1" t="s">
        <v>34</v>
      </c>
      <c r="O418" s="1" t="s">
        <v>57</v>
      </c>
      <c r="P418" s="1" t="s">
        <v>305</v>
      </c>
      <c r="Q418" s="1" t="s">
        <v>1040</v>
      </c>
      <c r="R418" s="1">
        <v>48187</v>
      </c>
      <c r="S418" s="1" t="str">
        <f t="shared" si="12"/>
        <v>May</v>
      </c>
      <c r="T418" s="8" t="s">
        <v>2470</v>
      </c>
      <c r="U418" s="8" t="str">
        <f t="shared" si="13"/>
        <v>February</v>
      </c>
      <c r="V418" s="5" t="s">
        <v>934</v>
      </c>
      <c r="W418" s="2">
        <v>60.561599999999999</v>
      </c>
      <c r="X418" s="1">
        <v>19</v>
      </c>
      <c r="Y418" s="2">
        <v>202.38</v>
      </c>
      <c r="Z418" s="1">
        <v>85990</v>
      </c>
      <c r="AA418" s="2">
        <f>DataSheet!$E418-DataSheet!$D418</f>
        <v>10.47</v>
      </c>
      <c r="AB418" s="1" t="str" cm="1">
        <f t="array" ref="AB418">_xlfn.IFS(DataSheet!$O418="Central","Chris",DataSheet!$O418="East","Erin",DataSheet!$O418="South","Sam",DataSheet!$O418="West","William")</f>
        <v>Chris</v>
      </c>
    </row>
    <row r="419" spans="1:28" ht="15.75" customHeight="1">
      <c r="A419" s="1">
        <v>1821</v>
      </c>
      <c r="B419" s="1" t="s">
        <v>1041</v>
      </c>
      <c r="C419" s="1" t="s">
        <v>52</v>
      </c>
      <c r="D419" s="6">
        <v>0.01</v>
      </c>
      <c r="E419" s="4">
        <v>10.48</v>
      </c>
      <c r="F419" s="4">
        <v>2.89</v>
      </c>
      <c r="G419" s="1" t="s">
        <v>42</v>
      </c>
      <c r="H419" s="1" t="s">
        <v>43</v>
      </c>
      <c r="I419" s="1" t="s">
        <v>53</v>
      </c>
      <c r="J419" s="1" t="s">
        <v>54</v>
      </c>
      <c r="K419" s="1" t="s">
        <v>46</v>
      </c>
      <c r="L419" s="1" t="s">
        <v>1039</v>
      </c>
      <c r="M419" s="3">
        <v>0.6</v>
      </c>
      <c r="N419" s="1" t="s">
        <v>34</v>
      </c>
      <c r="O419" s="1" t="s">
        <v>121</v>
      </c>
      <c r="P419" s="1" t="s">
        <v>122</v>
      </c>
      <c r="Q419" s="1" t="s">
        <v>123</v>
      </c>
      <c r="R419" s="1">
        <v>10177</v>
      </c>
      <c r="S419" s="1" t="str">
        <f t="shared" si="12"/>
        <v>May</v>
      </c>
      <c r="T419" s="9" t="s">
        <v>2470</v>
      </c>
      <c r="U419" s="9" t="str">
        <f t="shared" si="13"/>
        <v>February</v>
      </c>
      <c r="V419" s="5" t="s">
        <v>934</v>
      </c>
      <c r="W419" s="2">
        <v>40.92</v>
      </c>
      <c r="X419" s="1">
        <v>76</v>
      </c>
      <c r="Y419" s="2">
        <v>809.51</v>
      </c>
      <c r="Z419" s="1">
        <v>34435</v>
      </c>
      <c r="AA419" s="2">
        <f>DataSheet!$E419-DataSheet!$D419</f>
        <v>10.47</v>
      </c>
      <c r="AB419" s="1" t="str" cm="1">
        <f t="array" ref="AB419">_xlfn.IFS(DataSheet!$O419="Central","Chris",DataSheet!$O419="East","Erin",DataSheet!$O419="South","Sam",DataSheet!$O419="West","William")</f>
        <v>Erin</v>
      </c>
    </row>
    <row r="420" spans="1:28" ht="15.75" customHeight="1">
      <c r="A420" s="1">
        <v>980</v>
      </c>
      <c r="B420" s="1" t="s">
        <v>1042</v>
      </c>
      <c r="C420" s="1" t="s">
        <v>126</v>
      </c>
      <c r="D420" s="6">
        <v>0</v>
      </c>
      <c r="E420" s="4">
        <v>37.76</v>
      </c>
      <c r="F420" s="4">
        <v>12.9</v>
      </c>
      <c r="G420" s="1" t="s">
        <v>42</v>
      </c>
      <c r="H420" s="1" t="s">
        <v>103</v>
      </c>
      <c r="I420" s="1" t="s">
        <v>53</v>
      </c>
      <c r="J420" s="1" t="s">
        <v>87</v>
      </c>
      <c r="K420" s="1" t="s">
        <v>82</v>
      </c>
      <c r="L420" s="1" t="s">
        <v>1043</v>
      </c>
      <c r="M420" s="3">
        <v>0.56999999999999995</v>
      </c>
      <c r="N420" s="1" t="s">
        <v>34</v>
      </c>
      <c r="O420" s="1" t="s">
        <v>121</v>
      </c>
      <c r="P420" s="1" t="s">
        <v>656</v>
      </c>
      <c r="Q420" s="1" t="s">
        <v>657</v>
      </c>
      <c r="R420" s="1">
        <v>5403</v>
      </c>
      <c r="S420" s="1" t="str">
        <f t="shared" si="12"/>
        <v>May</v>
      </c>
      <c r="T420" s="8" t="s">
        <v>2470</v>
      </c>
      <c r="U420" s="8" t="str">
        <f t="shared" si="13"/>
        <v>February</v>
      </c>
      <c r="V420" s="5" t="s">
        <v>885</v>
      </c>
      <c r="W420" s="2">
        <v>93.846800000000002</v>
      </c>
      <c r="X420" s="1">
        <v>12</v>
      </c>
      <c r="Y420" s="2">
        <v>477.2</v>
      </c>
      <c r="Z420" s="1">
        <v>87258</v>
      </c>
      <c r="AA420" s="2">
        <f>DataSheet!$E420-DataSheet!$D420</f>
        <v>37.76</v>
      </c>
      <c r="AB420" s="1" t="str" cm="1">
        <f t="array" ref="AB420">_xlfn.IFS(DataSheet!$O420="Central","Chris",DataSheet!$O420="East","Erin",DataSheet!$O420="South","Sam",DataSheet!$O420="West","William")</f>
        <v>Erin</v>
      </c>
    </row>
    <row r="421" spans="1:28" ht="15.75" customHeight="1">
      <c r="A421" s="1">
        <v>2094</v>
      </c>
      <c r="B421" s="1" t="s">
        <v>1044</v>
      </c>
      <c r="C421" s="1" t="s">
        <v>126</v>
      </c>
      <c r="D421" s="6">
        <v>0.08</v>
      </c>
      <c r="E421" s="4">
        <v>400.98</v>
      </c>
      <c r="F421" s="4">
        <v>42.52</v>
      </c>
      <c r="G421" s="1" t="s">
        <v>28</v>
      </c>
      <c r="H421" s="1" t="s">
        <v>103</v>
      </c>
      <c r="I421" s="1" t="s">
        <v>30</v>
      </c>
      <c r="J421" s="1" t="s">
        <v>31</v>
      </c>
      <c r="K421" s="1" t="s">
        <v>32</v>
      </c>
      <c r="L421" s="1" t="s">
        <v>1045</v>
      </c>
      <c r="M421" s="3">
        <v>0.71</v>
      </c>
      <c r="N421" s="1" t="s">
        <v>34</v>
      </c>
      <c r="O421" s="1" t="s">
        <v>65</v>
      </c>
      <c r="P421" s="1" t="s">
        <v>99</v>
      </c>
      <c r="Q421" s="1" t="s">
        <v>1046</v>
      </c>
      <c r="R421" s="1">
        <v>95928</v>
      </c>
      <c r="S421" s="1" t="str">
        <f t="shared" si="12"/>
        <v>May</v>
      </c>
      <c r="T421" s="9" t="s">
        <v>2470</v>
      </c>
      <c r="U421" s="9" t="str">
        <f t="shared" si="13"/>
        <v>February</v>
      </c>
      <c r="V421" s="5" t="s">
        <v>885</v>
      </c>
      <c r="W421" s="2">
        <v>3031.9724000000001</v>
      </c>
      <c r="X421" s="1">
        <v>20</v>
      </c>
      <c r="Y421" s="2">
        <v>7840.04</v>
      </c>
      <c r="Z421" s="1">
        <v>86629</v>
      </c>
      <c r="AA421" s="2">
        <f>DataSheet!$E421-DataSheet!$D421</f>
        <v>400.90000000000003</v>
      </c>
      <c r="AB421" s="1" t="str" cm="1">
        <f t="array" ref="AB421">_xlfn.IFS(DataSheet!$O421="Central","Chris",DataSheet!$O421="East","Erin",DataSheet!$O421="South","Sam",DataSheet!$O421="West","William")</f>
        <v>William</v>
      </c>
    </row>
    <row r="422" spans="1:28" ht="15.75" customHeight="1">
      <c r="A422" s="1">
        <v>2282</v>
      </c>
      <c r="B422" s="1" t="s">
        <v>1047</v>
      </c>
      <c r="C422" s="1" t="s">
        <v>126</v>
      </c>
      <c r="D422" s="6">
        <v>0.04</v>
      </c>
      <c r="E422" s="4">
        <v>5.98</v>
      </c>
      <c r="F422" s="4">
        <v>5.79</v>
      </c>
      <c r="G422" s="1" t="s">
        <v>42</v>
      </c>
      <c r="H422" s="1" t="s">
        <v>80</v>
      </c>
      <c r="I422" s="1" t="s">
        <v>53</v>
      </c>
      <c r="J422" s="1" t="s">
        <v>97</v>
      </c>
      <c r="K422" s="1" t="s">
        <v>82</v>
      </c>
      <c r="L422" s="1" t="s">
        <v>492</v>
      </c>
      <c r="M422" s="3">
        <v>0.36</v>
      </c>
      <c r="N422" s="1" t="s">
        <v>34</v>
      </c>
      <c r="O422" s="1" t="s">
        <v>57</v>
      </c>
      <c r="P422" s="1" t="s">
        <v>375</v>
      </c>
      <c r="Q422" s="1" t="s">
        <v>1048</v>
      </c>
      <c r="R422" s="1">
        <v>53713</v>
      </c>
      <c r="S422" s="1" t="str">
        <f t="shared" si="12"/>
        <v>May</v>
      </c>
      <c r="T422" s="8" t="s">
        <v>2470</v>
      </c>
      <c r="U422" s="8" t="str">
        <f t="shared" si="13"/>
        <v>February</v>
      </c>
      <c r="V422" s="5" t="s">
        <v>934</v>
      </c>
      <c r="W422" s="2">
        <v>-36.030799999999999</v>
      </c>
      <c r="X422" s="1">
        <v>14</v>
      </c>
      <c r="Y422" s="2">
        <v>86.12</v>
      </c>
      <c r="Z422" s="1">
        <v>85950</v>
      </c>
      <c r="AA422" s="2">
        <f>DataSheet!$E422-DataSheet!$D422</f>
        <v>5.94</v>
      </c>
      <c r="AB422" s="1" t="str" cm="1">
        <f t="array" ref="AB422">_xlfn.IFS(DataSheet!$O422="Central","Chris",DataSheet!$O422="East","Erin",DataSheet!$O422="South","Sam",DataSheet!$O422="West","William")</f>
        <v>Chris</v>
      </c>
    </row>
    <row r="423" spans="1:28" ht="15.75" customHeight="1">
      <c r="A423" s="1">
        <v>2747</v>
      </c>
      <c r="B423" s="1" t="s">
        <v>1049</v>
      </c>
      <c r="C423" s="1" t="s">
        <v>126</v>
      </c>
      <c r="D423" s="6">
        <v>0.08</v>
      </c>
      <c r="E423" s="4">
        <v>9.98</v>
      </c>
      <c r="F423" s="4">
        <v>12.52</v>
      </c>
      <c r="G423" s="1" t="s">
        <v>42</v>
      </c>
      <c r="H423" s="1" t="s">
        <v>103</v>
      </c>
      <c r="I423" s="1" t="s">
        <v>30</v>
      </c>
      <c r="J423" s="1" t="s">
        <v>136</v>
      </c>
      <c r="K423" s="1" t="s">
        <v>82</v>
      </c>
      <c r="L423" s="1" t="s">
        <v>1050</v>
      </c>
      <c r="M423" s="3">
        <v>0.56999999999999995</v>
      </c>
      <c r="N423" s="1" t="s">
        <v>34</v>
      </c>
      <c r="O423" s="1" t="s">
        <v>121</v>
      </c>
      <c r="P423" s="1" t="s">
        <v>122</v>
      </c>
      <c r="Q423" s="1" t="s">
        <v>123</v>
      </c>
      <c r="R423" s="1">
        <v>10115</v>
      </c>
      <c r="S423" s="1" t="str">
        <f t="shared" si="12"/>
        <v>May</v>
      </c>
      <c r="T423" s="9" t="s">
        <v>2470</v>
      </c>
      <c r="U423" s="9" t="str">
        <f t="shared" si="13"/>
        <v>February</v>
      </c>
      <c r="V423" s="5" t="s">
        <v>934</v>
      </c>
      <c r="W423" s="2">
        <v>-102.93</v>
      </c>
      <c r="X423" s="1">
        <v>15</v>
      </c>
      <c r="Y423" s="2">
        <v>150.24</v>
      </c>
      <c r="Z423" s="1">
        <v>35200</v>
      </c>
      <c r="AA423" s="2">
        <f>DataSheet!$E423-DataSheet!$D423</f>
        <v>9.9</v>
      </c>
      <c r="AB423" s="1" t="str" cm="1">
        <f t="array" ref="AB423">_xlfn.IFS(DataSheet!$O423="Central","Chris",DataSheet!$O423="East","Erin",DataSheet!$O423="South","Sam",DataSheet!$O423="West","William")</f>
        <v>Erin</v>
      </c>
    </row>
    <row r="424" spans="1:28" ht="15.75" customHeight="1">
      <c r="A424" s="1">
        <v>2803</v>
      </c>
      <c r="B424" s="1" t="s">
        <v>1051</v>
      </c>
      <c r="C424" s="1" t="s">
        <v>126</v>
      </c>
      <c r="D424" s="6">
        <v>7.0000000000000007E-2</v>
      </c>
      <c r="E424" s="4">
        <v>500.98</v>
      </c>
      <c r="F424" s="4">
        <v>28.14</v>
      </c>
      <c r="G424" s="1" t="s">
        <v>28</v>
      </c>
      <c r="H424" s="1" t="s">
        <v>29</v>
      </c>
      <c r="I424" s="1" t="s">
        <v>44</v>
      </c>
      <c r="J424" s="1" t="s">
        <v>62</v>
      </c>
      <c r="K424" s="1" t="s">
        <v>63</v>
      </c>
      <c r="L424" s="1" t="s">
        <v>1052</v>
      </c>
      <c r="M424" s="3">
        <v>0.38</v>
      </c>
      <c r="N424" s="1" t="s">
        <v>34</v>
      </c>
      <c r="O424" s="1" t="s">
        <v>65</v>
      </c>
      <c r="P424" s="1" t="s">
        <v>99</v>
      </c>
      <c r="Q424" s="1" t="s">
        <v>1053</v>
      </c>
      <c r="R424" s="1">
        <v>90022</v>
      </c>
      <c r="S424" s="1" t="str">
        <f t="shared" si="12"/>
        <v>May</v>
      </c>
      <c r="T424" s="8" t="s">
        <v>2470</v>
      </c>
      <c r="U424" s="8" t="str">
        <f t="shared" si="13"/>
        <v>February</v>
      </c>
      <c r="V424" s="5" t="s">
        <v>885</v>
      </c>
      <c r="W424" s="2">
        <v>2699.9838</v>
      </c>
      <c r="X424" s="1">
        <v>10</v>
      </c>
      <c r="Y424" s="2">
        <v>3913.02</v>
      </c>
      <c r="Z424" s="1">
        <v>86227</v>
      </c>
      <c r="AA424" s="2">
        <f>DataSheet!$E424-DataSheet!$D424</f>
        <v>500.91</v>
      </c>
      <c r="AB424" s="1" t="str" cm="1">
        <f t="array" ref="AB424">_xlfn.IFS(DataSheet!$O424="Central","Chris",DataSheet!$O424="East","Erin",DataSheet!$O424="South","Sam",DataSheet!$O424="West","William")</f>
        <v>William</v>
      </c>
    </row>
    <row r="425" spans="1:28" ht="15.75" customHeight="1">
      <c r="A425" s="1">
        <v>2803</v>
      </c>
      <c r="B425" s="1" t="s">
        <v>1051</v>
      </c>
      <c r="C425" s="1" t="s">
        <v>126</v>
      </c>
      <c r="D425" s="6">
        <v>0.1</v>
      </c>
      <c r="E425" s="4">
        <v>178.47</v>
      </c>
      <c r="F425" s="4">
        <v>19.989999999999998</v>
      </c>
      <c r="G425" s="1" t="s">
        <v>42</v>
      </c>
      <c r="H425" s="1" t="s">
        <v>29</v>
      </c>
      <c r="I425" s="1" t="s">
        <v>53</v>
      </c>
      <c r="J425" s="1" t="s">
        <v>87</v>
      </c>
      <c r="K425" s="1" t="s">
        <v>82</v>
      </c>
      <c r="L425" s="1" t="s">
        <v>1054</v>
      </c>
      <c r="M425" s="3">
        <v>0.55000000000000004</v>
      </c>
      <c r="N425" s="1" t="s">
        <v>34</v>
      </c>
      <c r="O425" s="1" t="s">
        <v>65</v>
      </c>
      <c r="P425" s="1" t="s">
        <v>99</v>
      </c>
      <c r="Q425" s="1" t="s">
        <v>1053</v>
      </c>
      <c r="R425" s="1">
        <v>90022</v>
      </c>
      <c r="S425" s="1" t="str">
        <f t="shared" si="12"/>
        <v>May</v>
      </c>
      <c r="T425" s="9" t="s">
        <v>2470</v>
      </c>
      <c r="U425" s="9" t="str">
        <f t="shared" si="13"/>
        <v>February</v>
      </c>
      <c r="V425" s="5" t="s">
        <v>934</v>
      </c>
      <c r="W425" s="2">
        <v>-170.98</v>
      </c>
      <c r="X425" s="1">
        <v>1</v>
      </c>
      <c r="Y425" s="2">
        <v>180.14</v>
      </c>
      <c r="Z425" s="1">
        <v>86227</v>
      </c>
      <c r="AA425" s="2">
        <f>DataSheet!$E425-DataSheet!$D425</f>
        <v>178.37</v>
      </c>
      <c r="AB425" s="1" t="str" cm="1">
        <f t="array" ref="AB425">_xlfn.IFS(DataSheet!$O425="Central","Chris",DataSheet!$O425="East","Erin",DataSheet!$O425="South","Sam",DataSheet!$O425="West","William")</f>
        <v>William</v>
      </c>
    </row>
    <row r="426" spans="1:28" ht="15.75" customHeight="1">
      <c r="A426" s="1">
        <v>1117</v>
      </c>
      <c r="B426" s="1" t="s">
        <v>1055</v>
      </c>
      <c r="C426" s="1" t="s">
        <v>79</v>
      </c>
      <c r="D426" s="6">
        <v>0.06</v>
      </c>
      <c r="E426" s="4">
        <v>64.650000000000006</v>
      </c>
      <c r="F426" s="4">
        <v>35</v>
      </c>
      <c r="G426" s="1" t="s">
        <v>42</v>
      </c>
      <c r="H426" s="1" t="s">
        <v>80</v>
      </c>
      <c r="I426" s="1" t="s">
        <v>53</v>
      </c>
      <c r="J426" s="1" t="s">
        <v>87</v>
      </c>
      <c r="K426" s="1" t="s">
        <v>71</v>
      </c>
      <c r="L426" s="1" t="s">
        <v>1056</v>
      </c>
      <c r="M426" s="3">
        <v>0.8</v>
      </c>
      <c r="N426" s="1" t="s">
        <v>34</v>
      </c>
      <c r="O426" s="1" t="s">
        <v>65</v>
      </c>
      <c r="P426" s="1" t="s">
        <v>611</v>
      </c>
      <c r="Q426" s="1" t="s">
        <v>1057</v>
      </c>
      <c r="R426" s="1">
        <v>85705</v>
      </c>
      <c r="S426" s="1" t="str">
        <f t="shared" si="12"/>
        <v>May</v>
      </c>
      <c r="T426" s="8" t="s">
        <v>2470</v>
      </c>
      <c r="U426" s="8" t="str">
        <f t="shared" si="13"/>
        <v>February</v>
      </c>
      <c r="V426" s="5" t="s">
        <v>885</v>
      </c>
      <c r="W426" s="2">
        <v>-139.28720000000001</v>
      </c>
      <c r="X426" s="1">
        <v>4</v>
      </c>
      <c r="Y426" s="2">
        <v>277.60000000000002</v>
      </c>
      <c r="Z426" s="1">
        <v>86768</v>
      </c>
      <c r="AA426" s="2">
        <f>DataSheet!$E426-DataSheet!$D426</f>
        <v>64.59</v>
      </c>
      <c r="AB426" s="1" t="str" cm="1">
        <f t="array" ref="AB426">_xlfn.IFS(DataSheet!$O426="Central","Chris",DataSheet!$O426="East","Erin",DataSheet!$O426="South","Sam",DataSheet!$O426="West","William")</f>
        <v>William</v>
      </c>
    </row>
    <row r="427" spans="1:28" ht="15.75" customHeight="1">
      <c r="A427" s="1">
        <v>2498</v>
      </c>
      <c r="B427" s="1" t="s">
        <v>969</v>
      </c>
      <c r="C427" s="1" t="s">
        <v>79</v>
      </c>
      <c r="D427" s="6">
        <v>0.08</v>
      </c>
      <c r="E427" s="4">
        <v>1.68</v>
      </c>
      <c r="F427" s="4">
        <v>1.57</v>
      </c>
      <c r="G427" s="1" t="s">
        <v>42</v>
      </c>
      <c r="H427" s="1" t="s">
        <v>29</v>
      </c>
      <c r="I427" s="1" t="s">
        <v>53</v>
      </c>
      <c r="J427" s="1" t="s">
        <v>54</v>
      </c>
      <c r="K427" s="1" t="s">
        <v>55</v>
      </c>
      <c r="L427" s="1" t="s">
        <v>597</v>
      </c>
      <c r="M427" s="3">
        <v>0.59</v>
      </c>
      <c r="N427" s="1" t="s">
        <v>34</v>
      </c>
      <c r="O427" s="1" t="s">
        <v>65</v>
      </c>
      <c r="P427" s="1" t="s">
        <v>99</v>
      </c>
      <c r="Q427" s="1" t="s">
        <v>928</v>
      </c>
      <c r="R427" s="1">
        <v>92024</v>
      </c>
      <c r="S427" s="1" t="str">
        <f t="shared" si="12"/>
        <v>May</v>
      </c>
      <c r="T427" s="9" t="s">
        <v>2470</v>
      </c>
      <c r="U427" s="9" t="str">
        <f t="shared" si="13"/>
        <v>February</v>
      </c>
      <c r="V427" s="5" t="s">
        <v>885</v>
      </c>
      <c r="W427" s="2">
        <v>-46.25</v>
      </c>
      <c r="X427" s="1">
        <v>88</v>
      </c>
      <c r="Y427" s="2">
        <v>148.36000000000001</v>
      </c>
      <c r="Z427" s="1">
        <v>20007</v>
      </c>
      <c r="AA427" s="2">
        <f>DataSheet!$E427-DataSheet!$D427</f>
        <v>1.5999999999999999</v>
      </c>
      <c r="AB427" s="1" t="str" cm="1">
        <f t="array" ref="AB427">_xlfn.IFS(DataSheet!$O427="Central","Chris",DataSheet!$O427="East","Erin",DataSheet!$O427="South","Sam",DataSheet!$O427="West","William")</f>
        <v>William</v>
      </c>
    </row>
    <row r="428" spans="1:28" ht="15.75" customHeight="1">
      <c r="A428" s="1">
        <v>421</v>
      </c>
      <c r="B428" s="1" t="s">
        <v>1058</v>
      </c>
      <c r="C428" s="1" t="s">
        <v>27</v>
      </c>
      <c r="D428" s="6">
        <v>0.09</v>
      </c>
      <c r="E428" s="4">
        <v>999.99</v>
      </c>
      <c r="F428" s="4">
        <v>13.99</v>
      </c>
      <c r="G428" s="1" t="s">
        <v>42</v>
      </c>
      <c r="H428" s="1" t="s">
        <v>29</v>
      </c>
      <c r="I428" s="1" t="s">
        <v>44</v>
      </c>
      <c r="J428" s="1" t="s">
        <v>62</v>
      </c>
      <c r="K428" s="1" t="s">
        <v>154</v>
      </c>
      <c r="L428" s="1" t="s">
        <v>1059</v>
      </c>
      <c r="M428" s="3">
        <v>0.36</v>
      </c>
      <c r="N428" s="1" t="s">
        <v>34</v>
      </c>
      <c r="O428" s="1" t="s">
        <v>121</v>
      </c>
      <c r="P428" s="1" t="s">
        <v>415</v>
      </c>
      <c r="Q428" s="1" t="s">
        <v>1060</v>
      </c>
      <c r="R428" s="1">
        <v>7201</v>
      </c>
      <c r="S428" s="1" t="str">
        <f t="shared" si="12"/>
        <v>June</v>
      </c>
      <c r="T428" s="8" t="s">
        <v>2816</v>
      </c>
      <c r="U428" s="8" t="str">
        <f t="shared" si="13"/>
        <v>February</v>
      </c>
      <c r="V428" s="5" t="s">
        <v>1000</v>
      </c>
      <c r="W428" s="2">
        <v>-2531.4825000000001</v>
      </c>
      <c r="X428" s="1">
        <v>1</v>
      </c>
      <c r="Y428" s="2">
        <v>919.09</v>
      </c>
      <c r="Z428" s="1">
        <v>87700</v>
      </c>
      <c r="AA428" s="2">
        <f>DataSheet!$E428-DataSheet!$D428</f>
        <v>999.9</v>
      </c>
      <c r="AB428" s="1" t="str" cm="1">
        <f t="array" ref="AB428">_xlfn.IFS(DataSheet!$O428="Central","Chris",DataSheet!$O428="East","Erin",DataSheet!$O428="South","Sam",DataSheet!$O428="West","William")</f>
        <v>Erin</v>
      </c>
    </row>
    <row r="429" spans="1:28" ht="15.75" customHeight="1">
      <c r="A429" s="1">
        <v>1020</v>
      </c>
      <c r="B429" s="1" t="s">
        <v>1061</v>
      </c>
      <c r="C429" s="1" t="s">
        <v>27</v>
      </c>
      <c r="D429" s="6">
        <v>7.0000000000000007E-2</v>
      </c>
      <c r="E429" s="4">
        <v>4.13</v>
      </c>
      <c r="F429" s="4">
        <v>5.04</v>
      </c>
      <c r="G429" s="1" t="s">
        <v>42</v>
      </c>
      <c r="H429" s="1" t="s">
        <v>29</v>
      </c>
      <c r="I429" s="1" t="s">
        <v>53</v>
      </c>
      <c r="J429" s="1" t="s">
        <v>81</v>
      </c>
      <c r="K429" s="1" t="s">
        <v>82</v>
      </c>
      <c r="L429" s="1" t="s">
        <v>1062</v>
      </c>
      <c r="M429" s="3">
        <v>0.38</v>
      </c>
      <c r="N429" s="1" t="s">
        <v>34</v>
      </c>
      <c r="O429" s="1" t="s">
        <v>57</v>
      </c>
      <c r="P429" s="1" t="s">
        <v>559</v>
      </c>
      <c r="Q429" s="1" t="s">
        <v>1063</v>
      </c>
      <c r="R429" s="1">
        <v>66762</v>
      </c>
      <c r="S429" s="1" t="str">
        <f t="shared" si="12"/>
        <v>June</v>
      </c>
      <c r="T429" s="9" t="s">
        <v>2816</v>
      </c>
      <c r="U429" s="9" t="str">
        <f t="shared" si="13"/>
        <v>February</v>
      </c>
      <c r="V429" s="5" t="s">
        <v>934</v>
      </c>
      <c r="W429" s="2">
        <v>-76.424400000000006</v>
      </c>
      <c r="X429" s="1">
        <v>20</v>
      </c>
      <c r="Y429" s="2">
        <v>79.06</v>
      </c>
      <c r="Z429" s="1">
        <v>88634</v>
      </c>
      <c r="AA429" s="2">
        <f>DataSheet!$E429-DataSheet!$D429</f>
        <v>4.0599999999999996</v>
      </c>
      <c r="AB429" s="1" t="str" cm="1">
        <f t="array" ref="AB429">_xlfn.IFS(DataSheet!$O429="Central","Chris",DataSheet!$O429="East","Erin",DataSheet!$O429="South","Sam",DataSheet!$O429="West","William")</f>
        <v>Chris</v>
      </c>
    </row>
    <row r="430" spans="1:28" ht="15.75" customHeight="1">
      <c r="A430" s="1">
        <v>1020</v>
      </c>
      <c r="B430" s="1" t="s">
        <v>1061</v>
      </c>
      <c r="C430" s="1" t="s">
        <v>27</v>
      </c>
      <c r="D430" s="6">
        <v>0</v>
      </c>
      <c r="E430" s="4">
        <v>4.4800000000000004</v>
      </c>
      <c r="F430" s="4">
        <v>2.5</v>
      </c>
      <c r="G430" s="1" t="s">
        <v>42</v>
      </c>
      <c r="H430" s="1" t="s">
        <v>29</v>
      </c>
      <c r="I430" s="1" t="s">
        <v>53</v>
      </c>
      <c r="J430" s="1" t="s">
        <v>362</v>
      </c>
      <c r="K430" s="1" t="s">
        <v>82</v>
      </c>
      <c r="L430" s="1" t="s">
        <v>1064</v>
      </c>
      <c r="M430" s="3">
        <v>0.37</v>
      </c>
      <c r="N430" s="1" t="s">
        <v>34</v>
      </c>
      <c r="O430" s="1" t="s">
        <v>57</v>
      </c>
      <c r="P430" s="1" t="s">
        <v>559</v>
      </c>
      <c r="Q430" s="1" t="s">
        <v>1063</v>
      </c>
      <c r="R430" s="1">
        <v>66762</v>
      </c>
      <c r="S430" s="1" t="str">
        <f t="shared" si="12"/>
        <v>June</v>
      </c>
      <c r="T430" s="8" t="s">
        <v>2816</v>
      </c>
      <c r="U430" s="8" t="str">
        <f t="shared" si="13"/>
        <v>February</v>
      </c>
      <c r="V430" s="5" t="s">
        <v>1000</v>
      </c>
      <c r="W430" s="2">
        <v>8.7319999999999993</v>
      </c>
      <c r="X430" s="1">
        <v>14</v>
      </c>
      <c r="Y430" s="2">
        <v>65.14</v>
      </c>
      <c r="Z430" s="1">
        <v>88634</v>
      </c>
      <c r="AA430" s="2">
        <f>DataSheet!$E430-DataSheet!$D430</f>
        <v>4.4800000000000004</v>
      </c>
      <c r="AB430" s="1" t="str" cm="1">
        <f t="array" ref="AB430">_xlfn.IFS(DataSheet!$O430="Central","Chris",DataSheet!$O430="East","Erin",DataSheet!$O430="South","Sam",DataSheet!$O430="West","William")</f>
        <v>Chris</v>
      </c>
    </row>
    <row r="431" spans="1:28" ht="15.75" customHeight="1">
      <c r="A431" s="1">
        <v>1533</v>
      </c>
      <c r="B431" s="1" t="s">
        <v>1065</v>
      </c>
      <c r="C431" s="1" t="s">
        <v>41</v>
      </c>
      <c r="D431" s="6">
        <v>0.02</v>
      </c>
      <c r="E431" s="4">
        <v>4.8899999999999997</v>
      </c>
      <c r="F431" s="4">
        <v>4.93</v>
      </c>
      <c r="G431" s="1" t="s">
        <v>42</v>
      </c>
      <c r="H431" s="1" t="s">
        <v>103</v>
      </c>
      <c r="I431" s="1" t="s">
        <v>44</v>
      </c>
      <c r="J431" s="1" t="s">
        <v>45</v>
      </c>
      <c r="K431" s="1" t="s">
        <v>46</v>
      </c>
      <c r="L431" s="1" t="s">
        <v>1066</v>
      </c>
      <c r="M431" s="3">
        <v>0.66</v>
      </c>
      <c r="N431" s="1" t="s">
        <v>34</v>
      </c>
      <c r="O431" s="1" t="s">
        <v>57</v>
      </c>
      <c r="P431" s="1" t="s">
        <v>89</v>
      </c>
      <c r="Q431" s="1" t="s">
        <v>1067</v>
      </c>
      <c r="R431" s="1">
        <v>63130</v>
      </c>
      <c r="S431" s="1" t="str">
        <f t="shared" si="12"/>
        <v>June</v>
      </c>
      <c r="T431" s="9" t="s">
        <v>2816</v>
      </c>
      <c r="U431" s="9" t="str">
        <f t="shared" si="13"/>
        <v>February</v>
      </c>
      <c r="V431" s="5" t="s">
        <v>934</v>
      </c>
      <c r="W431" s="2">
        <v>-56.445999999999998</v>
      </c>
      <c r="X431" s="1">
        <v>14</v>
      </c>
      <c r="Y431" s="2">
        <v>74.010000000000005</v>
      </c>
      <c r="Z431" s="1">
        <v>91328</v>
      </c>
      <c r="AA431" s="2">
        <f>DataSheet!$E431-DataSheet!$D431</f>
        <v>4.87</v>
      </c>
      <c r="AB431" s="1" t="str" cm="1">
        <f t="array" ref="AB431">_xlfn.IFS(DataSheet!$O431="Central","Chris",DataSheet!$O431="East","Erin",DataSheet!$O431="South","Sam",DataSheet!$O431="West","William")</f>
        <v>Chris</v>
      </c>
    </row>
    <row r="432" spans="1:28" ht="15.75" customHeight="1">
      <c r="A432" s="1">
        <v>1533</v>
      </c>
      <c r="B432" s="1" t="s">
        <v>1065</v>
      </c>
      <c r="C432" s="1" t="s">
        <v>41</v>
      </c>
      <c r="D432" s="6">
        <v>7.0000000000000007E-2</v>
      </c>
      <c r="E432" s="4">
        <v>10.06</v>
      </c>
      <c r="F432" s="4">
        <v>2.06</v>
      </c>
      <c r="G432" s="1" t="s">
        <v>42</v>
      </c>
      <c r="H432" s="1" t="s">
        <v>103</v>
      </c>
      <c r="I432" s="1" t="s">
        <v>53</v>
      </c>
      <c r="J432" s="1" t="s">
        <v>97</v>
      </c>
      <c r="K432" s="1" t="s">
        <v>55</v>
      </c>
      <c r="L432" s="1" t="s">
        <v>184</v>
      </c>
      <c r="M432" s="3">
        <v>0.39</v>
      </c>
      <c r="N432" s="1" t="s">
        <v>34</v>
      </c>
      <c r="O432" s="1" t="s">
        <v>57</v>
      </c>
      <c r="P432" s="1" t="s">
        <v>89</v>
      </c>
      <c r="Q432" s="1" t="s">
        <v>1067</v>
      </c>
      <c r="R432" s="1">
        <v>63130</v>
      </c>
      <c r="S432" s="1" t="str">
        <f t="shared" si="12"/>
        <v>June</v>
      </c>
      <c r="T432" s="8" t="s">
        <v>2816</v>
      </c>
      <c r="U432" s="8" t="str">
        <f t="shared" si="13"/>
        <v>February</v>
      </c>
      <c r="V432" s="5" t="s">
        <v>934</v>
      </c>
      <c r="W432" s="2">
        <v>33.189</v>
      </c>
      <c r="X432" s="1">
        <v>5</v>
      </c>
      <c r="Y432" s="2">
        <v>48.1</v>
      </c>
      <c r="Z432" s="1">
        <v>91328</v>
      </c>
      <c r="AA432" s="2">
        <f>DataSheet!$E432-DataSheet!$D432</f>
        <v>9.99</v>
      </c>
      <c r="AB432" s="1" t="str" cm="1">
        <f t="array" ref="AB432">_xlfn.IFS(DataSheet!$O432="Central","Chris",DataSheet!$O432="East","Erin",DataSheet!$O432="South","Sam",DataSheet!$O432="West","William")</f>
        <v>Chris</v>
      </c>
    </row>
    <row r="433" spans="1:28" ht="15.75" customHeight="1">
      <c r="A433" s="1">
        <v>1927</v>
      </c>
      <c r="B433" s="1" t="s">
        <v>1068</v>
      </c>
      <c r="C433" s="1" t="s">
        <v>41</v>
      </c>
      <c r="D433" s="6">
        <v>0.02</v>
      </c>
      <c r="E433" s="4">
        <v>259.70999999999998</v>
      </c>
      <c r="F433" s="4">
        <v>66.67</v>
      </c>
      <c r="G433" s="1" t="s">
        <v>28</v>
      </c>
      <c r="H433" s="1" t="s">
        <v>80</v>
      </c>
      <c r="I433" s="1" t="s">
        <v>30</v>
      </c>
      <c r="J433" s="1" t="s">
        <v>31</v>
      </c>
      <c r="K433" s="1" t="s">
        <v>32</v>
      </c>
      <c r="L433" s="1" t="s">
        <v>1069</v>
      </c>
      <c r="M433" s="3">
        <v>0.65</v>
      </c>
      <c r="N433" s="1" t="s">
        <v>34</v>
      </c>
      <c r="O433" s="1" t="s">
        <v>35</v>
      </c>
      <c r="P433" s="1" t="s">
        <v>287</v>
      </c>
      <c r="Q433" s="1" t="s">
        <v>1070</v>
      </c>
      <c r="R433" s="1">
        <v>29611</v>
      </c>
      <c r="S433" s="1" t="str">
        <f t="shared" si="12"/>
        <v>June</v>
      </c>
      <c r="T433" s="9" t="s">
        <v>2816</v>
      </c>
      <c r="U433" s="9" t="str">
        <f t="shared" si="13"/>
        <v>February</v>
      </c>
      <c r="V433" s="5" t="s">
        <v>885</v>
      </c>
      <c r="W433" s="2">
        <v>-14.448</v>
      </c>
      <c r="X433" s="1">
        <v>8</v>
      </c>
      <c r="Y433" s="2">
        <v>1757.15</v>
      </c>
      <c r="Z433" s="1">
        <v>88579</v>
      </c>
      <c r="AA433" s="2">
        <f>DataSheet!$E433-DataSheet!$D433</f>
        <v>259.69</v>
      </c>
      <c r="AB433" s="1" t="str" cm="1">
        <f t="array" ref="AB433">_xlfn.IFS(DataSheet!$O433="Central","Chris",DataSheet!$O433="East","Erin",DataSheet!$O433="South","Sam",DataSheet!$O433="West","William")</f>
        <v>Sam</v>
      </c>
    </row>
    <row r="434" spans="1:28" ht="15.75" customHeight="1">
      <c r="A434" s="1">
        <v>2135</v>
      </c>
      <c r="B434" s="1" t="s">
        <v>1071</v>
      </c>
      <c r="C434" s="1" t="s">
        <v>41</v>
      </c>
      <c r="D434" s="6">
        <v>0.01</v>
      </c>
      <c r="E434" s="4">
        <v>28.99</v>
      </c>
      <c r="F434" s="4">
        <v>8.59</v>
      </c>
      <c r="G434" s="1" t="s">
        <v>42</v>
      </c>
      <c r="H434" s="1" t="s">
        <v>80</v>
      </c>
      <c r="I434" s="1" t="s">
        <v>44</v>
      </c>
      <c r="J434" s="1" t="s">
        <v>145</v>
      </c>
      <c r="K434" s="1" t="s">
        <v>154</v>
      </c>
      <c r="L434" s="1" t="s">
        <v>1072</v>
      </c>
      <c r="M434" s="3">
        <v>0.56000000000000005</v>
      </c>
      <c r="N434" s="1" t="s">
        <v>34</v>
      </c>
      <c r="O434" s="1" t="s">
        <v>65</v>
      </c>
      <c r="P434" s="1" t="s">
        <v>663</v>
      </c>
      <c r="Q434" s="1" t="s">
        <v>1073</v>
      </c>
      <c r="R434" s="1">
        <v>88101</v>
      </c>
      <c r="S434" s="1" t="str">
        <f t="shared" si="12"/>
        <v>June</v>
      </c>
      <c r="T434" s="8" t="s">
        <v>2816</v>
      </c>
      <c r="U434" s="8" t="str">
        <f t="shared" si="13"/>
        <v>February</v>
      </c>
      <c r="V434" s="5" t="s">
        <v>934</v>
      </c>
      <c r="W434" s="2">
        <v>196.52328</v>
      </c>
      <c r="X434" s="1">
        <v>21</v>
      </c>
      <c r="Y434" s="2">
        <v>556.61</v>
      </c>
      <c r="Z434" s="1">
        <v>91583</v>
      </c>
      <c r="AA434" s="2">
        <f>DataSheet!$E434-DataSheet!$D434</f>
        <v>28.979999999999997</v>
      </c>
      <c r="AB434" s="1" t="str" cm="1">
        <f t="array" ref="AB434">_xlfn.IFS(DataSheet!$O434="Central","Chris",DataSheet!$O434="East","Erin",DataSheet!$O434="South","Sam",DataSheet!$O434="West","William")</f>
        <v>William</v>
      </c>
    </row>
    <row r="435" spans="1:28" ht="15.75" customHeight="1">
      <c r="A435" s="1">
        <v>2486</v>
      </c>
      <c r="B435" s="1" t="s">
        <v>984</v>
      </c>
      <c r="C435" s="1" t="s">
        <v>41</v>
      </c>
      <c r="D435" s="6">
        <v>0.02</v>
      </c>
      <c r="E435" s="4">
        <v>71.37</v>
      </c>
      <c r="F435" s="4">
        <v>69</v>
      </c>
      <c r="G435" s="1" t="s">
        <v>42</v>
      </c>
      <c r="H435" s="1" t="s">
        <v>29</v>
      </c>
      <c r="I435" s="1" t="s">
        <v>30</v>
      </c>
      <c r="J435" s="1" t="s">
        <v>31</v>
      </c>
      <c r="K435" s="1" t="s">
        <v>71</v>
      </c>
      <c r="L435" s="1" t="s">
        <v>1074</v>
      </c>
      <c r="M435" s="3">
        <v>0.68</v>
      </c>
      <c r="N435" s="1" t="s">
        <v>34</v>
      </c>
      <c r="O435" s="1" t="s">
        <v>35</v>
      </c>
      <c r="P435" s="1" t="s">
        <v>84</v>
      </c>
      <c r="Q435" s="1" t="s">
        <v>986</v>
      </c>
      <c r="R435" s="1">
        <v>30458</v>
      </c>
      <c r="S435" s="1" t="str">
        <f t="shared" si="12"/>
        <v>June</v>
      </c>
      <c r="T435" s="9" t="s">
        <v>2816</v>
      </c>
      <c r="U435" s="9" t="str">
        <f t="shared" si="13"/>
        <v>February</v>
      </c>
      <c r="V435" s="5" t="s">
        <v>934</v>
      </c>
      <c r="W435" s="2">
        <v>-439.90800000000002</v>
      </c>
      <c r="X435" s="1">
        <v>4</v>
      </c>
      <c r="Y435" s="2">
        <v>237.62</v>
      </c>
      <c r="Z435" s="1">
        <v>91414</v>
      </c>
      <c r="AA435" s="2">
        <f>DataSheet!$E435-DataSheet!$D435</f>
        <v>71.350000000000009</v>
      </c>
      <c r="AB435" s="1" t="str" cm="1">
        <f t="array" ref="AB435">_xlfn.IFS(DataSheet!$O435="Central","Chris",DataSheet!$O435="East","Erin",DataSheet!$O435="South","Sam",DataSheet!$O435="West","William")</f>
        <v>Sam</v>
      </c>
    </row>
    <row r="436" spans="1:28" ht="15.75" customHeight="1">
      <c r="A436" s="1">
        <v>2486</v>
      </c>
      <c r="B436" s="1" t="s">
        <v>984</v>
      </c>
      <c r="C436" s="1" t="s">
        <v>41</v>
      </c>
      <c r="D436" s="6">
        <v>0.03</v>
      </c>
      <c r="E436" s="4">
        <v>205.99</v>
      </c>
      <c r="F436" s="4">
        <v>8.99</v>
      </c>
      <c r="G436" s="1" t="s">
        <v>96</v>
      </c>
      <c r="H436" s="1" t="s">
        <v>29</v>
      </c>
      <c r="I436" s="1" t="s">
        <v>44</v>
      </c>
      <c r="J436" s="1" t="s">
        <v>145</v>
      </c>
      <c r="K436" s="1" t="s">
        <v>82</v>
      </c>
      <c r="L436" s="1" t="s">
        <v>1075</v>
      </c>
      <c r="M436" s="3">
        <v>0.6</v>
      </c>
      <c r="N436" s="1" t="s">
        <v>34</v>
      </c>
      <c r="O436" s="1" t="s">
        <v>35</v>
      </c>
      <c r="P436" s="1" t="s">
        <v>84</v>
      </c>
      <c r="Q436" s="1" t="s">
        <v>986</v>
      </c>
      <c r="R436" s="1">
        <v>30458</v>
      </c>
      <c r="S436" s="1" t="str">
        <f t="shared" si="12"/>
        <v>June</v>
      </c>
      <c r="T436" s="8" t="s">
        <v>2816</v>
      </c>
      <c r="U436" s="8" t="str">
        <f t="shared" si="13"/>
        <v>February</v>
      </c>
      <c r="V436" s="5" t="s">
        <v>1000</v>
      </c>
      <c r="W436" s="2">
        <v>1087.7159999999999</v>
      </c>
      <c r="X436" s="1">
        <v>1</v>
      </c>
      <c r="Y436" s="2">
        <v>176.42</v>
      </c>
      <c r="Z436" s="1">
        <v>91414</v>
      </c>
      <c r="AA436" s="2">
        <f>DataSheet!$E436-DataSheet!$D436</f>
        <v>205.96</v>
      </c>
      <c r="AB436" s="1" t="str" cm="1">
        <f t="array" ref="AB436">_xlfn.IFS(DataSheet!$O436="Central","Chris",DataSheet!$O436="East","Erin",DataSheet!$O436="South","Sam",DataSheet!$O436="West","William")</f>
        <v>Sam</v>
      </c>
    </row>
    <row r="437" spans="1:28" ht="15.75" customHeight="1">
      <c r="A437" s="1">
        <v>389</v>
      </c>
      <c r="B437" s="1" t="s">
        <v>1076</v>
      </c>
      <c r="C437" s="1" t="s">
        <v>52</v>
      </c>
      <c r="D437" s="6">
        <v>0.03</v>
      </c>
      <c r="E437" s="4">
        <v>160.97999999999999</v>
      </c>
      <c r="F437" s="4">
        <v>30</v>
      </c>
      <c r="G437" s="1" t="s">
        <v>28</v>
      </c>
      <c r="H437" s="1" t="s">
        <v>103</v>
      </c>
      <c r="I437" s="1" t="s">
        <v>30</v>
      </c>
      <c r="J437" s="1" t="s">
        <v>119</v>
      </c>
      <c r="K437" s="1" t="s">
        <v>63</v>
      </c>
      <c r="L437" s="1" t="s">
        <v>931</v>
      </c>
      <c r="M437" s="3">
        <v>0.62</v>
      </c>
      <c r="N437" s="1" t="s">
        <v>34</v>
      </c>
      <c r="O437" s="1" t="s">
        <v>57</v>
      </c>
      <c r="P437" s="1" t="s">
        <v>143</v>
      </c>
      <c r="Q437" s="1" t="s">
        <v>1077</v>
      </c>
      <c r="R437" s="1">
        <v>68502</v>
      </c>
      <c r="S437" s="1" t="str">
        <f t="shared" si="12"/>
        <v>June</v>
      </c>
      <c r="T437" s="9" t="s">
        <v>2816</v>
      </c>
      <c r="U437" s="9" t="str">
        <f t="shared" si="13"/>
        <v>February</v>
      </c>
      <c r="V437" s="5" t="s">
        <v>1078</v>
      </c>
      <c r="W437" s="2">
        <v>1273.2086999999999</v>
      </c>
      <c r="X437" s="1">
        <v>11</v>
      </c>
      <c r="Y437" s="2">
        <v>1845.23</v>
      </c>
      <c r="Z437" s="1">
        <v>90338</v>
      </c>
      <c r="AA437" s="2">
        <f>DataSheet!$E437-DataSheet!$D437</f>
        <v>160.94999999999999</v>
      </c>
      <c r="AB437" s="1" t="str" cm="1">
        <f t="array" ref="AB437">_xlfn.IFS(DataSheet!$O437="Central","Chris",DataSheet!$O437="East","Erin",DataSheet!$O437="South","Sam",DataSheet!$O437="West","William")</f>
        <v>Chris</v>
      </c>
    </row>
    <row r="438" spans="1:28" ht="15.75" customHeight="1">
      <c r="A438" s="1">
        <v>1607</v>
      </c>
      <c r="B438" s="1" t="s">
        <v>1079</v>
      </c>
      <c r="C438" s="1" t="s">
        <v>52</v>
      </c>
      <c r="D438" s="6">
        <v>0.1</v>
      </c>
      <c r="E438" s="4">
        <v>5.68</v>
      </c>
      <c r="F438" s="4">
        <v>3.6</v>
      </c>
      <c r="G438" s="1" t="s">
        <v>96</v>
      </c>
      <c r="H438" s="1" t="s">
        <v>80</v>
      </c>
      <c r="I438" s="1" t="s">
        <v>53</v>
      </c>
      <c r="J438" s="1" t="s">
        <v>591</v>
      </c>
      <c r="K438" s="1" t="s">
        <v>46</v>
      </c>
      <c r="L438" s="1" t="s">
        <v>1080</v>
      </c>
      <c r="M438" s="3">
        <v>0.56000000000000005</v>
      </c>
      <c r="N438" s="1" t="s">
        <v>34</v>
      </c>
      <c r="O438" s="1" t="s">
        <v>121</v>
      </c>
      <c r="P438" s="1" t="s">
        <v>122</v>
      </c>
      <c r="Q438" s="1" t="s">
        <v>1081</v>
      </c>
      <c r="R438" s="1">
        <v>11520</v>
      </c>
      <c r="S438" s="1" t="str">
        <f t="shared" si="12"/>
        <v>June</v>
      </c>
      <c r="T438" s="8" t="s">
        <v>2816</v>
      </c>
      <c r="U438" s="8" t="str">
        <f t="shared" si="13"/>
        <v>February</v>
      </c>
      <c r="V438" s="5" t="s">
        <v>1078</v>
      </c>
      <c r="W438" s="2">
        <v>-33.2956</v>
      </c>
      <c r="X438" s="1">
        <v>21</v>
      </c>
      <c r="Y438" s="2">
        <v>118.35</v>
      </c>
      <c r="Z438" s="1">
        <v>87995</v>
      </c>
      <c r="AA438" s="2">
        <f>DataSheet!$E438-DataSheet!$D438</f>
        <v>5.58</v>
      </c>
      <c r="AB438" s="1" t="str" cm="1">
        <f t="array" ref="AB438">_xlfn.IFS(DataSheet!$O438="Central","Chris",DataSheet!$O438="East","Erin",DataSheet!$O438="South","Sam",DataSheet!$O438="West","William")</f>
        <v>Erin</v>
      </c>
    </row>
    <row r="439" spans="1:28" ht="15.75" customHeight="1">
      <c r="A439" s="1">
        <v>2270</v>
      </c>
      <c r="B439" s="1" t="s">
        <v>1082</v>
      </c>
      <c r="C439" s="1" t="s">
        <v>52</v>
      </c>
      <c r="D439" s="6">
        <v>0.01</v>
      </c>
      <c r="E439" s="4">
        <v>20.48</v>
      </c>
      <c r="F439" s="4">
        <v>6.32</v>
      </c>
      <c r="G439" s="1" t="s">
        <v>42</v>
      </c>
      <c r="H439" s="1" t="s">
        <v>29</v>
      </c>
      <c r="I439" s="1" t="s">
        <v>53</v>
      </c>
      <c r="J439" s="1" t="s">
        <v>104</v>
      </c>
      <c r="K439" s="1" t="s">
        <v>82</v>
      </c>
      <c r="L439" s="1" t="s">
        <v>1083</v>
      </c>
      <c r="M439" s="3">
        <v>0.57999999999999996</v>
      </c>
      <c r="N439" s="1" t="s">
        <v>34</v>
      </c>
      <c r="O439" s="1" t="s">
        <v>35</v>
      </c>
      <c r="P439" s="1" t="s">
        <v>287</v>
      </c>
      <c r="Q439" s="1" t="s">
        <v>1084</v>
      </c>
      <c r="R439" s="1">
        <v>29662</v>
      </c>
      <c r="S439" s="1" t="str">
        <f t="shared" si="12"/>
        <v>June</v>
      </c>
      <c r="T439" s="9" t="s">
        <v>2816</v>
      </c>
      <c r="U439" s="9" t="str">
        <f t="shared" si="13"/>
        <v>February</v>
      </c>
      <c r="V439" s="5" t="s">
        <v>1000</v>
      </c>
      <c r="W439" s="2">
        <v>711.24480000000005</v>
      </c>
      <c r="X439" s="1">
        <v>18</v>
      </c>
      <c r="Y439" s="2">
        <v>375.03</v>
      </c>
      <c r="Z439" s="1">
        <v>89572</v>
      </c>
      <c r="AA439" s="2">
        <f>DataSheet!$E439-DataSheet!$D439</f>
        <v>20.47</v>
      </c>
      <c r="AB439" s="1" t="str" cm="1">
        <f t="array" ref="AB439">_xlfn.IFS(DataSheet!$O439="Central","Chris",DataSheet!$O439="East","Erin",DataSheet!$O439="South","Sam",DataSheet!$O439="West","William")</f>
        <v>Sam</v>
      </c>
    </row>
    <row r="440" spans="1:28" ht="15.75" customHeight="1">
      <c r="A440" s="1">
        <v>2270</v>
      </c>
      <c r="B440" s="1" t="s">
        <v>1082</v>
      </c>
      <c r="C440" s="1" t="s">
        <v>52</v>
      </c>
      <c r="D440" s="6">
        <v>0.09</v>
      </c>
      <c r="E440" s="4">
        <v>1.86</v>
      </c>
      <c r="F440" s="4">
        <v>2.58</v>
      </c>
      <c r="G440" s="1" t="s">
        <v>42</v>
      </c>
      <c r="H440" s="1" t="s">
        <v>29</v>
      </c>
      <c r="I440" s="1" t="s">
        <v>53</v>
      </c>
      <c r="J440" s="1" t="s">
        <v>188</v>
      </c>
      <c r="K440" s="1" t="s">
        <v>55</v>
      </c>
      <c r="L440" s="1" t="s">
        <v>603</v>
      </c>
      <c r="M440" s="3">
        <v>0.82</v>
      </c>
      <c r="N440" s="1" t="s">
        <v>34</v>
      </c>
      <c r="O440" s="1" t="s">
        <v>35</v>
      </c>
      <c r="P440" s="1" t="s">
        <v>287</v>
      </c>
      <c r="Q440" s="1" t="s">
        <v>1084</v>
      </c>
      <c r="R440" s="1">
        <v>29662</v>
      </c>
      <c r="S440" s="1" t="str">
        <f t="shared" si="12"/>
        <v>June</v>
      </c>
      <c r="T440" s="8" t="s">
        <v>2816</v>
      </c>
      <c r="U440" s="8" t="str">
        <f t="shared" si="13"/>
        <v>February</v>
      </c>
      <c r="V440" s="5" t="s">
        <v>1085</v>
      </c>
      <c r="W440" s="2">
        <v>-1084.8469631999999</v>
      </c>
      <c r="X440" s="1">
        <v>12</v>
      </c>
      <c r="Y440" s="2">
        <v>22.11</v>
      </c>
      <c r="Z440" s="1">
        <v>89572</v>
      </c>
      <c r="AA440" s="2">
        <f>DataSheet!$E440-DataSheet!$D440</f>
        <v>1.77</v>
      </c>
      <c r="AB440" s="1" t="str" cm="1">
        <f t="array" ref="AB440">_xlfn.IFS(DataSheet!$O440="Central","Chris",DataSheet!$O440="East","Erin",DataSheet!$O440="South","Sam",DataSheet!$O440="West","William")</f>
        <v>Sam</v>
      </c>
    </row>
    <row r="441" spans="1:28" ht="15.75" customHeight="1">
      <c r="A441" s="1">
        <v>2270</v>
      </c>
      <c r="B441" s="1" t="s">
        <v>1082</v>
      </c>
      <c r="C441" s="1" t="s">
        <v>52</v>
      </c>
      <c r="D441" s="6">
        <v>0.08</v>
      </c>
      <c r="E441" s="4">
        <v>205.99</v>
      </c>
      <c r="F441" s="4">
        <v>2.5</v>
      </c>
      <c r="G441" s="1" t="s">
        <v>42</v>
      </c>
      <c r="H441" s="1" t="s">
        <v>29</v>
      </c>
      <c r="I441" s="1" t="s">
        <v>44</v>
      </c>
      <c r="J441" s="1" t="s">
        <v>145</v>
      </c>
      <c r="K441" s="1" t="s">
        <v>82</v>
      </c>
      <c r="L441" s="1" t="s">
        <v>873</v>
      </c>
      <c r="M441" s="3">
        <v>0.59</v>
      </c>
      <c r="N441" s="1" t="s">
        <v>34</v>
      </c>
      <c r="O441" s="1" t="s">
        <v>35</v>
      </c>
      <c r="P441" s="1" t="s">
        <v>287</v>
      </c>
      <c r="Q441" s="1" t="s">
        <v>1084</v>
      </c>
      <c r="R441" s="1">
        <v>29662</v>
      </c>
      <c r="S441" s="1" t="str">
        <f t="shared" si="12"/>
        <v>June</v>
      </c>
      <c r="T441" s="9" t="s">
        <v>2816</v>
      </c>
      <c r="U441" s="9" t="str">
        <f t="shared" si="13"/>
        <v>February</v>
      </c>
      <c r="V441" s="5" t="s">
        <v>1085</v>
      </c>
      <c r="W441" s="2">
        <v>-156.77199999999999</v>
      </c>
      <c r="X441" s="1">
        <v>17</v>
      </c>
      <c r="Y441" s="2">
        <v>2875.35</v>
      </c>
      <c r="Z441" s="1">
        <v>89572</v>
      </c>
      <c r="AA441" s="2">
        <f>DataSheet!$E441-DataSheet!$D441</f>
        <v>205.91</v>
      </c>
      <c r="AB441" s="1" t="str" cm="1">
        <f t="array" ref="AB441">_xlfn.IFS(DataSheet!$O441="Central","Chris",DataSheet!$O441="East","Erin",DataSheet!$O441="South","Sam",DataSheet!$O441="West","William")</f>
        <v>Sam</v>
      </c>
    </row>
    <row r="442" spans="1:28" ht="15.75" customHeight="1">
      <c r="A442" s="1">
        <v>697</v>
      </c>
      <c r="B442" s="1" t="s">
        <v>1086</v>
      </c>
      <c r="C442" s="1" t="s">
        <v>27</v>
      </c>
      <c r="D442" s="6">
        <v>0.08</v>
      </c>
      <c r="E442" s="4">
        <v>14.81</v>
      </c>
      <c r="F442" s="4">
        <v>13.32</v>
      </c>
      <c r="G442" s="1" t="s">
        <v>42</v>
      </c>
      <c r="H442" s="1" t="s">
        <v>103</v>
      </c>
      <c r="I442" s="1" t="s">
        <v>53</v>
      </c>
      <c r="J442" s="1" t="s">
        <v>104</v>
      </c>
      <c r="K442" s="1" t="s">
        <v>82</v>
      </c>
      <c r="L442" s="1" t="s">
        <v>617</v>
      </c>
      <c r="M442" s="3">
        <v>0.43</v>
      </c>
      <c r="N442" s="1" t="s">
        <v>34</v>
      </c>
      <c r="O442" s="1" t="s">
        <v>57</v>
      </c>
      <c r="P442" s="1" t="s">
        <v>58</v>
      </c>
      <c r="Q442" s="1" t="s">
        <v>1087</v>
      </c>
      <c r="R442" s="1">
        <v>46312</v>
      </c>
      <c r="S442" s="1" t="str">
        <f t="shared" si="12"/>
        <v>July</v>
      </c>
      <c r="T442" s="8" t="s">
        <v>3181</v>
      </c>
      <c r="U442" s="8" t="str">
        <f t="shared" si="13"/>
        <v>February</v>
      </c>
      <c r="V442" s="5" t="s">
        <v>1002</v>
      </c>
      <c r="W442" s="2">
        <v>-131.6172</v>
      </c>
      <c r="X442" s="1">
        <v>20</v>
      </c>
      <c r="Y442" s="2">
        <v>292.18</v>
      </c>
      <c r="Z442" s="1">
        <v>89849</v>
      </c>
      <c r="AA442" s="2">
        <f>DataSheet!$E442-DataSheet!$D442</f>
        <v>14.73</v>
      </c>
      <c r="AB442" s="1" t="str" cm="1">
        <f t="array" ref="AB442">_xlfn.IFS(DataSheet!$O442="Central","Chris",DataSheet!$O442="East","Erin",DataSheet!$O442="South","Sam",DataSheet!$O442="West","William")</f>
        <v>Chris</v>
      </c>
    </row>
    <row r="443" spans="1:28" ht="15.75" customHeight="1">
      <c r="A443" s="1">
        <v>698</v>
      </c>
      <c r="B443" s="1" t="s">
        <v>1088</v>
      </c>
      <c r="C443" s="1" t="s">
        <v>27</v>
      </c>
      <c r="D443" s="6">
        <v>0.08</v>
      </c>
      <c r="E443" s="4">
        <v>14.81</v>
      </c>
      <c r="F443" s="4">
        <v>13.32</v>
      </c>
      <c r="G443" s="1" t="s">
        <v>42</v>
      </c>
      <c r="H443" s="1" t="s">
        <v>103</v>
      </c>
      <c r="I443" s="1" t="s">
        <v>53</v>
      </c>
      <c r="J443" s="1" t="s">
        <v>104</v>
      </c>
      <c r="K443" s="1" t="s">
        <v>82</v>
      </c>
      <c r="L443" s="1" t="s">
        <v>617</v>
      </c>
      <c r="M443" s="3">
        <v>0.43</v>
      </c>
      <c r="N443" s="1" t="s">
        <v>34</v>
      </c>
      <c r="O443" s="1" t="s">
        <v>65</v>
      </c>
      <c r="P443" s="1" t="s">
        <v>73</v>
      </c>
      <c r="Q443" s="1" t="s">
        <v>152</v>
      </c>
      <c r="R443" s="1">
        <v>98105</v>
      </c>
      <c r="S443" s="1" t="str">
        <f t="shared" si="12"/>
        <v>July</v>
      </c>
      <c r="T443" s="9" t="s">
        <v>3181</v>
      </c>
      <c r="U443" s="9" t="str">
        <f t="shared" si="13"/>
        <v>February</v>
      </c>
      <c r="V443" s="5" t="s">
        <v>1002</v>
      </c>
      <c r="W443" s="2">
        <v>-253.11</v>
      </c>
      <c r="X443" s="1">
        <v>79</v>
      </c>
      <c r="Y443" s="2">
        <v>1154.1199999999999</v>
      </c>
      <c r="Z443" s="1">
        <v>53410</v>
      </c>
      <c r="AA443" s="2">
        <f>DataSheet!$E443-DataSheet!$D443</f>
        <v>14.73</v>
      </c>
      <c r="AB443" s="1" t="str" cm="1">
        <f t="array" ref="AB443">_xlfn.IFS(DataSheet!$O443="Central","Chris",DataSheet!$O443="East","Erin",DataSheet!$O443="South","Sam",DataSheet!$O443="West","William")</f>
        <v>William</v>
      </c>
    </row>
    <row r="444" spans="1:28" ht="15.75" customHeight="1">
      <c r="A444" s="1">
        <v>2626</v>
      </c>
      <c r="B444" s="1" t="s">
        <v>1089</v>
      </c>
      <c r="C444" s="1" t="s">
        <v>41</v>
      </c>
      <c r="D444" s="6">
        <v>0.1</v>
      </c>
      <c r="E444" s="4">
        <v>41.94</v>
      </c>
      <c r="F444" s="4">
        <v>2.99</v>
      </c>
      <c r="G444" s="1" t="s">
        <v>42</v>
      </c>
      <c r="H444" s="1" t="s">
        <v>43</v>
      </c>
      <c r="I444" s="1" t="s">
        <v>53</v>
      </c>
      <c r="J444" s="1" t="s">
        <v>81</v>
      </c>
      <c r="K444" s="1" t="s">
        <v>82</v>
      </c>
      <c r="L444" s="1" t="s">
        <v>1090</v>
      </c>
      <c r="M444" s="3">
        <v>0.35</v>
      </c>
      <c r="N444" s="1" t="s">
        <v>34</v>
      </c>
      <c r="O444" s="1" t="s">
        <v>65</v>
      </c>
      <c r="P444" s="1" t="s">
        <v>99</v>
      </c>
      <c r="Q444" s="1" t="s">
        <v>801</v>
      </c>
      <c r="R444" s="1">
        <v>94025</v>
      </c>
      <c r="S444" s="1" t="str">
        <f t="shared" si="12"/>
        <v>July</v>
      </c>
      <c r="T444" s="8" t="s">
        <v>3181</v>
      </c>
      <c r="U444" s="8" t="str">
        <f t="shared" si="13"/>
        <v>February</v>
      </c>
      <c r="V444" s="5" t="s">
        <v>1000</v>
      </c>
      <c r="W444" s="2">
        <v>164.08199999999999</v>
      </c>
      <c r="X444" s="1">
        <v>6</v>
      </c>
      <c r="Y444" s="2">
        <v>237.8</v>
      </c>
      <c r="Z444" s="1">
        <v>90927</v>
      </c>
      <c r="AA444" s="2">
        <f>DataSheet!$E444-DataSheet!$D444</f>
        <v>41.839999999999996</v>
      </c>
      <c r="AB444" s="1" t="str" cm="1">
        <f t="array" ref="AB444">_xlfn.IFS(DataSheet!$O444="Central","Chris",DataSheet!$O444="East","Erin",DataSheet!$O444="South","Sam",DataSheet!$O444="West","William")</f>
        <v>William</v>
      </c>
    </row>
    <row r="445" spans="1:28" ht="15.75" customHeight="1">
      <c r="A445" s="1">
        <v>3351</v>
      </c>
      <c r="B445" s="1" t="s">
        <v>996</v>
      </c>
      <c r="C445" s="1" t="s">
        <v>41</v>
      </c>
      <c r="D445" s="6">
        <v>0.06</v>
      </c>
      <c r="E445" s="4">
        <v>6.7</v>
      </c>
      <c r="F445" s="4">
        <v>1.56</v>
      </c>
      <c r="G445" s="1" t="s">
        <v>96</v>
      </c>
      <c r="H445" s="1" t="s">
        <v>29</v>
      </c>
      <c r="I445" s="1" t="s">
        <v>53</v>
      </c>
      <c r="J445" s="1" t="s">
        <v>54</v>
      </c>
      <c r="K445" s="1" t="s">
        <v>55</v>
      </c>
      <c r="L445" s="1" t="s">
        <v>1091</v>
      </c>
      <c r="M445" s="3">
        <v>0.52</v>
      </c>
      <c r="N445" s="1" t="s">
        <v>34</v>
      </c>
      <c r="O445" s="1" t="s">
        <v>65</v>
      </c>
      <c r="P445" s="1" t="s">
        <v>73</v>
      </c>
      <c r="Q445" s="1" t="s">
        <v>997</v>
      </c>
      <c r="R445" s="1">
        <v>99301</v>
      </c>
      <c r="S445" s="1" t="str">
        <f t="shared" si="12"/>
        <v>July</v>
      </c>
      <c r="T445" s="9" t="s">
        <v>3181</v>
      </c>
      <c r="U445" s="9" t="str">
        <f t="shared" si="13"/>
        <v>February</v>
      </c>
      <c r="V445" s="5" t="s">
        <v>1002</v>
      </c>
      <c r="W445" s="2">
        <v>40.6556</v>
      </c>
      <c r="X445" s="1">
        <v>12</v>
      </c>
      <c r="Y445" s="2">
        <v>79.39</v>
      </c>
      <c r="Z445" s="1">
        <v>91298</v>
      </c>
      <c r="AA445" s="2">
        <f>DataSheet!$E445-DataSheet!$D445</f>
        <v>6.6400000000000006</v>
      </c>
      <c r="AB445" s="1" t="str" cm="1">
        <f t="array" ref="AB445">_xlfn.IFS(DataSheet!$O445="Central","Chris",DataSheet!$O445="East","Erin",DataSheet!$O445="South","Sam",DataSheet!$O445="West","William")</f>
        <v>William</v>
      </c>
    </row>
    <row r="446" spans="1:28" ht="15.75" customHeight="1">
      <c r="A446" s="1">
        <v>1121</v>
      </c>
      <c r="B446" s="1" t="s">
        <v>1092</v>
      </c>
      <c r="C446" s="1" t="s">
        <v>52</v>
      </c>
      <c r="D446" s="6">
        <v>0.04</v>
      </c>
      <c r="E446" s="4">
        <v>19.98</v>
      </c>
      <c r="F446" s="4">
        <v>8.68</v>
      </c>
      <c r="G446" s="1" t="s">
        <v>42</v>
      </c>
      <c r="H446" s="1" t="s">
        <v>43</v>
      </c>
      <c r="I446" s="1" t="s">
        <v>53</v>
      </c>
      <c r="J446" s="1" t="s">
        <v>97</v>
      </c>
      <c r="K446" s="1" t="s">
        <v>82</v>
      </c>
      <c r="L446" s="1" t="s">
        <v>723</v>
      </c>
      <c r="M446" s="3">
        <v>0.37</v>
      </c>
      <c r="N446" s="1" t="s">
        <v>34</v>
      </c>
      <c r="O446" s="1" t="s">
        <v>65</v>
      </c>
      <c r="P446" s="1" t="s">
        <v>99</v>
      </c>
      <c r="Q446" s="1" t="s">
        <v>1093</v>
      </c>
      <c r="R446" s="1">
        <v>92592</v>
      </c>
      <c r="S446" s="1" t="str">
        <f t="shared" si="12"/>
        <v>July</v>
      </c>
      <c r="T446" s="8" t="s">
        <v>3181</v>
      </c>
      <c r="U446" s="8" t="str">
        <f t="shared" si="13"/>
        <v>February</v>
      </c>
      <c r="V446" s="5" t="s">
        <v>1094</v>
      </c>
      <c r="W446" s="2">
        <v>108</v>
      </c>
      <c r="X446" s="1">
        <v>8</v>
      </c>
      <c r="Y446" s="2">
        <v>168.04</v>
      </c>
      <c r="Z446" s="1">
        <v>86767</v>
      </c>
      <c r="AA446" s="2">
        <f>DataSheet!$E446-DataSheet!$D446</f>
        <v>19.940000000000001</v>
      </c>
      <c r="AB446" s="1" t="str" cm="1">
        <f t="array" ref="AB446">_xlfn.IFS(DataSheet!$O446="Central","Chris",DataSheet!$O446="East","Erin",DataSheet!$O446="South","Sam",DataSheet!$O446="West","William")</f>
        <v>William</v>
      </c>
    </row>
    <row r="447" spans="1:28" ht="15.75" customHeight="1">
      <c r="A447" s="1">
        <v>1121</v>
      </c>
      <c r="B447" s="1" t="s">
        <v>1092</v>
      </c>
      <c r="C447" s="1" t="s">
        <v>52</v>
      </c>
      <c r="D447" s="6">
        <v>0.08</v>
      </c>
      <c r="E447" s="4">
        <v>125.99</v>
      </c>
      <c r="F447" s="4">
        <v>7.69</v>
      </c>
      <c r="G447" s="1" t="s">
        <v>42</v>
      </c>
      <c r="H447" s="1" t="s">
        <v>43</v>
      </c>
      <c r="I447" s="1" t="s">
        <v>44</v>
      </c>
      <c r="J447" s="1" t="s">
        <v>145</v>
      </c>
      <c r="K447" s="1" t="s">
        <v>82</v>
      </c>
      <c r="L447" s="1" t="s">
        <v>1095</v>
      </c>
      <c r="M447" s="3">
        <v>0.57999999999999996</v>
      </c>
      <c r="N447" s="1" t="s">
        <v>34</v>
      </c>
      <c r="O447" s="1" t="s">
        <v>65</v>
      </c>
      <c r="P447" s="1" t="s">
        <v>99</v>
      </c>
      <c r="Q447" s="1" t="s">
        <v>1093</v>
      </c>
      <c r="R447" s="1">
        <v>92592</v>
      </c>
      <c r="S447" s="1" t="str">
        <f t="shared" si="12"/>
        <v>July</v>
      </c>
      <c r="T447" s="9" t="s">
        <v>3181</v>
      </c>
      <c r="U447" s="9" t="str">
        <f t="shared" si="13"/>
        <v>February</v>
      </c>
      <c r="V447" s="5" t="s">
        <v>1002</v>
      </c>
      <c r="W447" s="2">
        <v>377.154</v>
      </c>
      <c r="X447" s="1">
        <v>7</v>
      </c>
      <c r="Y447" s="2">
        <v>703.46</v>
      </c>
      <c r="Z447" s="1">
        <v>86767</v>
      </c>
      <c r="AA447" s="2">
        <f>DataSheet!$E447-DataSheet!$D447</f>
        <v>125.91</v>
      </c>
      <c r="AB447" s="1" t="str" cm="1">
        <f t="array" ref="AB447">_xlfn.IFS(DataSheet!$O447="Central","Chris",DataSheet!$O447="East","Erin",DataSheet!$O447="South","Sam",DataSheet!$O447="West","William")</f>
        <v>William</v>
      </c>
    </row>
    <row r="448" spans="1:28" ht="15.75" customHeight="1">
      <c r="A448" s="1">
        <v>1723</v>
      </c>
      <c r="B448" s="1" t="s">
        <v>926</v>
      </c>
      <c r="C448" s="1" t="s">
        <v>126</v>
      </c>
      <c r="D448" s="6">
        <v>0.05</v>
      </c>
      <c r="E448" s="4">
        <v>6.68</v>
      </c>
      <c r="F448" s="4">
        <v>5.66</v>
      </c>
      <c r="G448" s="1" t="s">
        <v>42</v>
      </c>
      <c r="H448" s="1" t="s">
        <v>103</v>
      </c>
      <c r="I448" s="1" t="s">
        <v>53</v>
      </c>
      <c r="J448" s="1" t="s">
        <v>97</v>
      </c>
      <c r="K448" s="1" t="s">
        <v>82</v>
      </c>
      <c r="L448" s="1" t="s">
        <v>1096</v>
      </c>
      <c r="M448" s="3">
        <v>0.37</v>
      </c>
      <c r="N448" s="1" t="s">
        <v>34</v>
      </c>
      <c r="O448" s="1" t="s">
        <v>65</v>
      </c>
      <c r="P448" s="1" t="s">
        <v>99</v>
      </c>
      <c r="Q448" s="1" t="s">
        <v>928</v>
      </c>
      <c r="R448" s="1">
        <v>92037</v>
      </c>
      <c r="S448" s="1" t="str">
        <f t="shared" si="12"/>
        <v>July</v>
      </c>
      <c r="T448" s="8" t="s">
        <v>3181</v>
      </c>
      <c r="U448" s="8" t="str">
        <f t="shared" si="13"/>
        <v>February</v>
      </c>
      <c r="V448" s="5" t="s">
        <v>1002</v>
      </c>
      <c r="W448" s="2">
        <v>-66.48</v>
      </c>
      <c r="X448" s="1">
        <v>46</v>
      </c>
      <c r="Y448" s="2">
        <v>320.93</v>
      </c>
      <c r="Z448" s="1">
        <v>44002</v>
      </c>
      <c r="AA448" s="2">
        <f>DataSheet!$E448-DataSheet!$D448</f>
        <v>6.63</v>
      </c>
      <c r="AB448" s="1" t="str" cm="1">
        <f t="array" ref="AB448">_xlfn.IFS(DataSheet!$O448="Central","Chris",DataSheet!$O448="East","Erin",DataSheet!$O448="South","Sam",DataSheet!$O448="West","William")</f>
        <v>William</v>
      </c>
    </row>
    <row r="449" spans="1:28" ht="15.75" customHeight="1">
      <c r="A449" s="1">
        <v>1723</v>
      </c>
      <c r="B449" s="1" t="s">
        <v>926</v>
      </c>
      <c r="C449" s="1" t="s">
        <v>126</v>
      </c>
      <c r="D449" s="6">
        <v>0.03</v>
      </c>
      <c r="E449" s="4">
        <v>17.7</v>
      </c>
      <c r="F449" s="4">
        <v>9.4700000000000006</v>
      </c>
      <c r="G449" s="1" t="s">
        <v>42</v>
      </c>
      <c r="H449" s="1" t="s">
        <v>103</v>
      </c>
      <c r="I449" s="1" t="s">
        <v>53</v>
      </c>
      <c r="J449" s="1" t="s">
        <v>87</v>
      </c>
      <c r="K449" s="1" t="s">
        <v>82</v>
      </c>
      <c r="L449" s="1" t="s">
        <v>1097</v>
      </c>
      <c r="M449" s="3">
        <v>0.59</v>
      </c>
      <c r="N449" s="1" t="s">
        <v>34</v>
      </c>
      <c r="O449" s="1" t="s">
        <v>65</v>
      </c>
      <c r="P449" s="1" t="s">
        <v>99</v>
      </c>
      <c r="Q449" s="1" t="s">
        <v>928</v>
      </c>
      <c r="R449" s="1">
        <v>92037</v>
      </c>
      <c r="S449" s="1" t="str">
        <f t="shared" si="12"/>
        <v>July</v>
      </c>
      <c r="T449" s="9" t="s">
        <v>3181</v>
      </c>
      <c r="U449" s="9" t="str">
        <f t="shared" si="13"/>
        <v>February</v>
      </c>
      <c r="V449" s="5" t="s">
        <v>934</v>
      </c>
      <c r="W449" s="2">
        <v>-52.33</v>
      </c>
      <c r="X449" s="1">
        <v>14</v>
      </c>
      <c r="Y449" s="2">
        <v>261.85000000000002</v>
      </c>
      <c r="Z449" s="1">
        <v>44002</v>
      </c>
      <c r="AA449" s="2">
        <f>DataSheet!$E449-DataSheet!$D449</f>
        <v>17.669999999999998</v>
      </c>
      <c r="AB449" s="1" t="str" cm="1">
        <f t="array" ref="AB449">_xlfn.IFS(DataSheet!$O449="Central","Chris",DataSheet!$O449="East","Erin",DataSheet!$O449="South","Sam",DataSheet!$O449="West","William")</f>
        <v>William</v>
      </c>
    </row>
    <row r="450" spans="1:28" ht="15.75" customHeight="1">
      <c r="A450" s="1">
        <v>2813</v>
      </c>
      <c r="B450" s="1" t="s">
        <v>1098</v>
      </c>
      <c r="C450" s="1" t="s">
        <v>126</v>
      </c>
      <c r="D450" s="6">
        <v>7.0000000000000007E-2</v>
      </c>
      <c r="E450" s="4">
        <v>30.56</v>
      </c>
      <c r="F450" s="4">
        <v>2.99</v>
      </c>
      <c r="G450" s="1" t="s">
        <v>42</v>
      </c>
      <c r="H450" s="1" t="s">
        <v>103</v>
      </c>
      <c r="I450" s="1" t="s">
        <v>53</v>
      </c>
      <c r="J450" s="1" t="s">
        <v>81</v>
      </c>
      <c r="K450" s="1" t="s">
        <v>82</v>
      </c>
      <c r="L450" s="1" t="s">
        <v>1099</v>
      </c>
      <c r="M450" s="3">
        <v>0.35</v>
      </c>
      <c r="N450" s="1" t="s">
        <v>34</v>
      </c>
      <c r="O450" s="1" t="s">
        <v>35</v>
      </c>
      <c r="P450" s="1" t="s">
        <v>418</v>
      </c>
      <c r="Q450" s="1" t="s">
        <v>1100</v>
      </c>
      <c r="R450" s="1">
        <v>37311</v>
      </c>
      <c r="S450" s="1" t="str">
        <f t="shared" ref="S450:S513" si="14">TEXT(T450,"MMMM")</f>
        <v>July</v>
      </c>
      <c r="T450" s="8" t="s">
        <v>3181</v>
      </c>
      <c r="U450" s="8" t="str">
        <f t="shared" ref="U450:U513" si="15">TEXT(V450,"MMMM")</f>
        <v>February</v>
      </c>
      <c r="V450" s="5" t="s">
        <v>934</v>
      </c>
      <c r="W450" s="2">
        <v>-95.618600000000001</v>
      </c>
      <c r="X450" s="1">
        <v>12</v>
      </c>
      <c r="Y450" s="2">
        <v>364.92</v>
      </c>
      <c r="Z450" s="1">
        <v>88819</v>
      </c>
      <c r="AA450" s="2">
        <f>DataSheet!$E450-DataSheet!$D450</f>
        <v>30.49</v>
      </c>
      <c r="AB450" s="1" t="str" cm="1">
        <f t="array" ref="AB450">_xlfn.IFS(DataSheet!$O450="Central","Chris",DataSheet!$O450="East","Erin",DataSheet!$O450="South","Sam",DataSheet!$O450="West","William")</f>
        <v>Sam</v>
      </c>
    </row>
    <row r="451" spans="1:28" ht="15.75" customHeight="1">
      <c r="A451" s="1">
        <v>1026</v>
      </c>
      <c r="B451" s="1" t="s">
        <v>1101</v>
      </c>
      <c r="C451" s="1" t="s">
        <v>79</v>
      </c>
      <c r="D451" s="6">
        <v>0.08</v>
      </c>
      <c r="E451" s="4">
        <v>65.989999999999995</v>
      </c>
      <c r="F451" s="4">
        <v>5.92</v>
      </c>
      <c r="G451" s="1" t="s">
        <v>42</v>
      </c>
      <c r="H451" s="1" t="s">
        <v>29</v>
      </c>
      <c r="I451" s="1" t="s">
        <v>44</v>
      </c>
      <c r="J451" s="1" t="s">
        <v>145</v>
      </c>
      <c r="K451" s="1" t="s">
        <v>82</v>
      </c>
      <c r="L451" s="1" t="s">
        <v>1102</v>
      </c>
      <c r="M451" s="6">
        <v>0.57999999999999996</v>
      </c>
      <c r="N451" s="1" t="s">
        <v>34</v>
      </c>
      <c r="O451" s="1" t="s">
        <v>121</v>
      </c>
      <c r="P451" s="1" t="s">
        <v>122</v>
      </c>
      <c r="Q451" s="1" t="s">
        <v>1103</v>
      </c>
      <c r="R451" s="1">
        <v>11722</v>
      </c>
      <c r="S451" s="1" t="str">
        <f t="shared" si="14"/>
        <v>July</v>
      </c>
      <c r="T451" s="9" t="s">
        <v>3181</v>
      </c>
      <c r="U451" s="9" t="str">
        <f t="shared" si="15"/>
        <v>February</v>
      </c>
      <c r="V451" s="5" t="s">
        <v>934</v>
      </c>
      <c r="W451" s="2">
        <v>624.40164000000004</v>
      </c>
      <c r="X451" s="1">
        <v>22</v>
      </c>
      <c r="Y451" s="2">
        <v>1137.5999999999999</v>
      </c>
      <c r="Z451" s="1">
        <v>89005</v>
      </c>
      <c r="AA451" s="2">
        <f>DataSheet!$E451-DataSheet!$D451</f>
        <v>65.91</v>
      </c>
      <c r="AB451" s="1" t="str" cm="1">
        <f t="array" ref="AB451">_xlfn.IFS(DataSheet!$O451="Central","Chris",DataSheet!$O451="East","Erin",DataSheet!$O451="South","Sam",DataSheet!$O451="West","William")</f>
        <v>Erin</v>
      </c>
    </row>
    <row r="452" spans="1:28" ht="15.75" customHeight="1">
      <c r="A452" s="1">
        <v>3403</v>
      </c>
      <c r="B452" s="1" t="s">
        <v>1104</v>
      </c>
      <c r="C452" s="1" t="s">
        <v>41</v>
      </c>
      <c r="D452" s="6">
        <v>0.1</v>
      </c>
      <c r="E452" s="4">
        <v>105.98</v>
      </c>
      <c r="F452" s="4">
        <v>13.99</v>
      </c>
      <c r="G452" s="1" t="s">
        <v>96</v>
      </c>
      <c r="H452" s="1" t="s">
        <v>43</v>
      </c>
      <c r="I452" s="1" t="s">
        <v>30</v>
      </c>
      <c r="J452" s="1" t="s">
        <v>136</v>
      </c>
      <c r="K452" s="1" t="s">
        <v>154</v>
      </c>
      <c r="L452" s="1" t="s">
        <v>1105</v>
      </c>
      <c r="M452" s="6">
        <v>0.65</v>
      </c>
      <c r="N452" s="1" t="s">
        <v>34</v>
      </c>
      <c r="O452" s="1" t="s">
        <v>65</v>
      </c>
      <c r="P452" s="1" t="s">
        <v>1106</v>
      </c>
      <c r="Q452" s="1" t="s">
        <v>1107</v>
      </c>
      <c r="R452" s="1">
        <v>82001</v>
      </c>
      <c r="S452" s="1" t="str">
        <f t="shared" si="14"/>
        <v>August</v>
      </c>
      <c r="T452" s="8" t="s">
        <v>3210</v>
      </c>
      <c r="U452" s="8" t="str">
        <f t="shared" si="15"/>
        <v>February</v>
      </c>
      <c r="V452" s="5" t="s">
        <v>1085</v>
      </c>
      <c r="W452" s="2">
        <v>349.48500000000001</v>
      </c>
      <c r="X452" s="1">
        <v>5</v>
      </c>
      <c r="Y452" s="2">
        <v>506.5</v>
      </c>
      <c r="Z452" s="1">
        <v>87530</v>
      </c>
      <c r="AA452" s="2">
        <f>DataSheet!$E452-DataSheet!$D452</f>
        <v>105.88000000000001</v>
      </c>
      <c r="AB452" s="1" t="str" cm="1">
        <f t="array" ref="AB452">_xlfn.IFS(DataSheet!$O452="Central","Chris",DataSheet!$O452="East","Erin",DataSheet!$O452="South","Sam",DataSheet!$O452="West","William")</f>
        <v>William</v>
      </c>
    </row>
    <row r="453" spans="1:28" ht="15.75" customHeight="1">
      <c r="A453" s="1">
        <v>471</v>
      </c>
      <c r="B453" s="1" t="s">
        <v>1108</v>
      </c>
      <c r="C453" s="1" t="s">
        <v>79</v>
      </c>
      <c r="D453" s="6">
        <v>7.0000000000000007E-2</v>
      </c>
      <c r="E453" s="4">
        <v>179.99</v>
      </c>
      <c r="F453" s="4">
        <v>19.989999999999998</v>
      </c>
      <c r="G453" s="1" t="s">
        <v>96</v>
      </c>
      <c r="H453" s="1" t="s">
        <v>43</v>
      </c>
      <c r="I453" s="1" t="s">
        <v>44</v>
      </c>
      <c r="J453" s="1" t="s">
        <v>45</v>
      </c>
      <c r="K453" s="1" t="s">
        <v>82</v>
      </c>
      <c r="L453" s="1" t="s">
        <v>743</v>
      </c>
      <c r="M453" s="6">
        <v>0.48</v>
      </c>
      <c r="N453" s="1" t="s">
        <v>34</v>
      </c>
      <c r="O453" s="1" t="s">
        <v>35</v>
      </c>
      <c r="P453" s="1" t="s">
        <v>84</v>
      </c>
      <c r="Q453" s="1" t="s">
        <v>379</v>
      </c>
      <c r="R453" s="1">
        <v>30318</v>
      </c>
      <c r="S453" s="1" t="str">
        <f t="shared" si="14"/>
        <v>August</v>
      </c>
      <c r="T453" s="9" t="s">
        <v>3210</v>
      </c>
      <c r="U453" s="9" t="str">
        <f t="shared" si="15"/>
        <v>February</v>
      </c>
      <c r="V453" s="5" t="s">
        <v>1000</v>
      </c>
      <c r="W453" s="2">
        <v>-568.53510000000006</v>
      </c>
      <c r="X453" s="1">
        <v>4</v>
      </c>
      <c r="Y453" s="2">
        <v>718.03</v>
      </c>
      <c r="Z453" s="1">
        <v>3138</v>
      </c>
      <c r="AA453" s="2">
        <f>DataSheet!$E453-DataSheet!$D453</f>
        <v>179.92000000000002</v>
      </c>
      <c r="AB453" s="1" t="str" cm="1">
        <f t="array" ref="AB453">_xlfn.IFS(DataSheet!$O453="Central","Chris",DataSheet!$O453="East","Erin",DataSheet!$O453="South","Sam",DataSheet!$O453="West","William")</f>
        <v>Sam</v>
      </c>
    </row>
    <row r="454" spans="1:28" ht="15.75" customHeight="1">
      <c r="A454" s="1">
        <v>472</v>
      </c>
      <c r="B454" s="1" t="s">
        <v>1109</v>
      </c>
      <c r="C454" s="1" t="s">
        <v>79</v>
      </c>
      <c r="D454" s="6">
        <v>7.0000000000000007E-2</v>
      </c>
      <c r="E454" s="4">
        <v>179.99</v>
      </c>
      <c r="F454" s="4">
        <v>19.989999999999998</v>
      </c>
      <c r="G454" s="1" t="s">
        <v>96</v>
      </c>
      <c r="H454" s="1" t="s">
        <v>43</v>
      </c>
      <c r="I454" s="1" t="s">
        <v>44</v>
      </c>
      <c r="J454" s="1" t="s">
        <v>45</v>
      </c>
      <c r="K454" s="1" t="s">
        <v>82</v>
      </c>
      <c r="L454" s="1" t="s">
        <v>743</v>
      </c>
      <c r="M454" s="6">
        <v>0.48</v>
      </c>
      <c r="N454" s="1" t="s">
        <v>34</v>
      </c>
      <c r="O454" s="1" t="s">
        <v>121</v>
      </c>
      <c r="P454" s="1" t="s">
        <v>437</v>
      </c>
      <c r="Q454" s="1" t="s">
        <v>1110</v>
      </c>
      <c r="R454" s="1">
        <v>21133</v>
      </c>
      <c r="S454" s="1" t="str">
        <f t="shared" si="14"/>
        <v>August</v>
      </c>
      <c r="T454" s="8" t="s">
        <v>3210</v>
      </c>
      <c r="U454" s="8" t="str">
        <f t="shared" si="15"/>
        <v>February</v>
      </c>
      <c r="V454" s="5" t="s">
        <v>1000</v>
      </c>
      <c r="W454" s="2">
        <v>-427.47</v>
      </c>
      <c r="X454" s="1">
        <v>1</v>
      </c>
      <c r="Y454" s="2">
        <v>179.51</v>
      </c>
      <c r="Z454" s="1">
        <v>88023</v>
      </c>
      <c r="AA454" s="2">
        <f>DataSheet!$E454-DataSheet!$D454</f>
        <v>179.92000000000002</v>
      </c>
      <c r="AB454" s="1" t="str" cm="1">
        <f t="array" ref="AB454">_xlfn.IFS(DataSheet!$O454="Central","Chris",DataSheet!$O454="East","Erin",DataSheet!$O454="South","Sam",DataSheet!$O454="West","William")</f>
        <v>Erin</v>
      </c>
    </row>
    <row r="455" spans="1:28" ht="15.75" customHeight="1">
      <c r="A455" s="1">
        <v>2151</v>
      </c>
      <c r="B455" s="1" t="s">
        <v>248</v>
      </c>
      <c r="C455" s="1" t="s">
        <v>41</v>
      </c>
      <c r="D455" s="6">
        <v>0.08</v>
      </c>
      <c r="E455" s="4">
        <v>5.74</v>
      </c>
      <c r="F455" s="4">
        <v>5.01</v>
      </c>
      <c r="G455" s="1" t="s">
        <v>42</v>
      </c>
      <c r="H455" s="1" t="s">
        <v>103</v>
      </c>
      <c r="I455" s="1" t="s">
        <v>53</v>
      </c>
      <c r="J455" s="1" t="s">
        <v>81</v>
      </c>
      <c r="K455" s="1" t="s">
        <v>82</v>
      </c>
      <c r="L455" s="1" t="s">
        <v>1111</v>
      </c>
      <c r="M455" s="6">
        <v>0.39</v>
      </c>
      <c r="N455" s="1" t="s">
        <v>34</v>
      </c>
      <c r="O455" s="1" t="s">
        <v>57</v>
      </c>
      <c r="P455" s="1" t="s">
        <v>226</v>
      </c>
      <c r="Q455" s="1" t="s">
        <v>250</v>
      </c>
      <c r="R455" s="1">
        <v>52001</v>
      </c>
      <c r="S455" s="1" t="str">
        <f t="shared" si="14"/>
        <v>September</v>
      </c>
      <c r="T455" s="9" t="s">
        <v>3211</v>
      </c>
      <c r="U455" s="9" t="str">
        <f t="shared" si="15"/>
        <v>February</v>
      </c>
      <c r="V455" s="5" t="s">
        <v>1085</v>
      </c>
      <c r="W455" s="2">
        <v>-6.9308199999999998</v>
      </c>
      <c r="X455" s="1">
        <v>1</v>
      </c>
      <c r="Y455" s="2">
        <v>7.21</v>
      </c>
      <c r="Z455" s="1">
        <v>90405</v>
      </c>
      <c r="AA455" s="2">
        <f>DataSheet!$E455-DataSheet!$D455</f>
        <v>5.66</v>
      </c>
      <c r="AB455" s="1" t="str" cm="1">
        <f t="array" ref="AB455">_xlfn.IFS(DataSheet!$O455="Central","Chris",DataSheet!$O455="East","Erin",DataSheet!$O455="South","Sam",DataSheet!$O455="West","William")</f>
        <v>Chris</v>
      </c>
    </row>
    <row r="456" spans="1:28" ht="15.75" customHeight="1">
      <c r="A456" s="1">
        <v>1671</v>
      </c>
      <c r="B456" s="1" t="s">
        <v>1112</v>
      </c>
      <c r="C456" s="1" t="s">
        <v>52</v>
      </c>
      <c r="D456" s="6">
        <v>0.1</v>
      </c>
      <c r="E456" s="4">
        <v>4.13</v>
      </c>
      <c r="F456" s="4">
        <v>0.99</v>
      </c>
      <c r="G456" s="1" t="s">
        <v>42</v>
      </c>
      <c r="H456" s="1" t="s">
        <v>29</v>
      </c>
      <c r="I456" s="1" t="s">
        <v>53</v>
      </c>
      <c r="J456" s="1" t="s">
        <v>162</v>
      </c>
      <c r="K456" s="1" t="s">
        <v>82</v>
      </c>
      <c r="L456" s="1" t="s">
        <v>343</v>
      </c>
      <c r="M456" s="6">
        <v>0.39</v>
      </c>
      <c r="N456" s="1" t="s">
        <v>34</v>
      </c>
      <c r="O456" s="1" t="s">
        <v>35</v>
      </c>
      <c r="P456" s="1" t="s">
        <v>256</v>
      </c>
      <c r="Q456" s="1" t="s">
        <v>1113</v>
      </c>
      <c r="R456" s="1">
        <v>22015</v>
      </c>
      <c r="S456" s="1" t="str">
        <f t="shared" si="14"/>
        <v>September</v>
      </c>
      <c r="T456" s="8" t="s">
        <v>3211</v>
      </c>
      <c r="U456" s="8" t="str">
        <f t="shared" si="15"/>
        <v>February</v>
      </c>
      <c r="V456" s="5" t="s">
        <v>1114</v>
      </c>
      <c r="W456" s="2">
        <v>-40.53</v>
      </c>
      <c r="X456" s="1">
        <v>13</v>
      </c>
      <c r="Y456" s="2">
        <v>52.16</v>
      </c>
      <c r="Z456" s="1">
        <v>86724</v>
      </c>
      <c r="AA456" s="2">
        <f>DataSheet!$E456-DataSheet!$D456</f>
        <v>4.03</v>
      </c>
      <c r="AB456" s="1" t="str" cm="1">
        <f t="array" ref="AB456">_xlfn.IFS(DataSheet!$O456="Central","Chris",DataSheet!$O456="East","Erin",DataSheet!$O456="South","Sam",DataSheet!$O456="West","William")</f>
        <v>Sam</v>
      </c>
    </row>
    <row r="457" spans="1:28" ht="15.75" customHeight="1">
      <c r="A457" s="1">
        <v>1574</v>
      </c>
      <c r="B457" s="1" t="s">
        <v>1115</v>
      </c>
      <c r="C457" s="1" t="s">
        <v>126</v>
      </c>
      <c r="D457" s="6">
        <v>7.0000000000000007E-2</v>
      </c>
      <c r="E457" s="4">
        <v>20.95</v>
      </c>
      <c r="F457" s="4">
        <v>5.99</v>
      </c>
      <c r="G457" s="1" t="s">
        <v>42</v>
      </c>
      <c r="H457" s="1" t="s">
        <v>43</v>
      </c>
      <c r="I457" s="1" t="s">
        <v>44</v>
      </c>
      <c r="J457" s="1" t="s">
        <v>45</v>
      </c>
      <c r="K457" s="1" t="s">
        <v>82</v>
      </c>
      <c r="L457" s="1" t="s">
        <v>267</v>
      </c>
      <c r="M457" s="6">
        <v>0.65</v>
      </c>
      <c r="N457" s="1" t="s">
        <v>34</v>
      </c>
      <c r="O457" s="1" t="s">
        <v>35</v>
      </c>
      <c r="P457" s="1" t="s">
        <v>106</v>
      </c>
      <c r="Q457" s="1" t="s">
        <v>1116</v>
      </c>
      <c r="R457" s="1">
        <v>28314</v>
      </c>
      <c r="S457" s="1" t="str">
        <f t="shared" si="14"/>
        <v>September</v>
      </c>
      <c r="T457" s="9" t="s">
        <v>3211</v>
      </c>
      <c r="U457" s="9" t="str">
        <f t="shared" si="15"/>
        <v>February</v>
      </c>
      <c r="V457" s="5" t="s">
        <v>1078</v>
      </c>
      <c r="W457" s="2">
        <v>27.234000000000002</v>
      </c>
      <c r="X457" s="1">
        <v>19</v>
      </c>
      <c r="Y457" s="2">
        <v>391.4</v>
      </c>
      <c r="Z457" s="1">
        <v>86966</v>
      </c>
      <c r="AA457" s="2">
        <f>DataSheet!$E457-DataSheet!$D457</f>
        <v>20.88</v>
      </c>
      <c r="AB457" s="1" t="str" cm="1">
        <f t="array" ref="AB457">_xlfn.IFS(DataSheet!$O457="Central","Chris",DataSheet!$O457="East","Erin",DataSheet!$O457="South","Sam",DataSheet!$O457="West","William")</f>
        <v>Sam</v>
      </c>
    </row>
    <row r="458" spans="1:28" ht="15.75" customHeight="1">
      <c r="A458" s="1">
        <v>2619</v>
      </c>
      <c r="B458" s="1" t="s">
        <v>1117</v>
      </c>
      <c r="C458" s="1" t="s">
        <v>79</v>
      </c>
      <c r="D458" s="6">
        <v>0.1</v>
      </c>
      <c r="E458" s="4">
        <v>30.98</v>
      </c>
      <c r="F458" s="4">
        <v>8.99</v>
      </c>
      <c r="G458" s="1" t="s">
        <v>42</v>
      </c>
      <c r="H458" s="1" t="s">
        <v>103</v>
      </c>
      <c r="I458" s="1" t="s">
        <v>53</v>
      </c>
      <c r="J458" s="1" t="s">
        <v>54</v>
      </c>
      <c r="K458" s="1" t="s">
        <v>46</v>
      </c>
      <c r="L458" s="1" t="s">
        <v>356</v>
      </c>
      <c r="M458" s="6">
        <v>0.57999999999999996</v>
      </c>
      <c r="N458" s="1" t="s">
        <v>34</v>
      </c>
      <c r="O458" s="1" t="s">
        <v>57</v>
      </c>
      <c r="P458" s="1" t="s">
        <v>1118</v>
      </c>
      <c r="Q458" s="1" t="s">
        <v>1119</v>
      </c>
      <c r="R458" s="1">
        <v>57103</v>
      </c>
      <c r="S458" s="1" t="str">
        <f t="shared" si="14"/>
        <v>September</v>
      </c>
      <c r="T458" s="8" t="s">
        <v>3211</v>
      </c>
      <c r="U458" s="8" t="str">
        <f t="shared" si="15"/>
        <v>February</v>
      </c>
      <c r="V458" s="5" t="s">
        <v>1085</v>
      </c>
      <c r="W458" s="2">
        <v>-20.222799999999999</v>
      </c>
      <c r="X458" s="1">
        <v>4</v>
      </c>
      <c r="Y458" s="2">
        <v>119.37</v>
      </c>
      <c r="Z458" s="1">
        <v>88015</v>
      </c>
      <c r="AA458" s="2">
        <f>DataSheet!$E458-DataSheet!$D458</f>
        <v>30.88</v>
      </c>
      <c r="AB458" s="1" t="str" cm="1">
        <f t="array" ref="AB458">_xlfn.IFS(DataSheet!$O458="Central","Chris",DataSheet!$O458="East","Erin",DataSheet!$O458="South","Sam",DataSheet!$O458="West","William")</f>
        <v>Chris</v>
      </c>
    </row>
    <row r="459" spans="1:28" ht="15.75" customHeight="1">
      <c r="A459" s="1">
        <v>491</v>
      </c>
      <c r="B459" s="1" t="s">
        <v>1120</v>
      </c>
      <c r="C459" s="1" t="s">
        <v>27</v>
      </c>
      <c r="D459" s="6">
        <v>0.01</v>
      </c>
      <c r="E459" s="4">
        <v>4.9800000000000004</v>
      </c>
      <c r="F459" s="4">
        <v>6.07</v>
      </c>
      <c r="G459" s="1" t="s">
        <v>42</v>
      </c>
      <c r="H459" s="1" t="s">
        <v>43</v>
      </c>
      <c r="I459" s="1" t="s">
        <v>53</v>
      </c>
      <c r="J459" s="1" t="s">
        <v>97</v>
      </c>
      <c r="K459" s="1" t="s">
        <v>82</v>
      </c>
      <c r="L459" s="1" t="s">
        <v>818</v>
      </c>
      <c r="M459" s="6">
        <v>0.36</v>
      </c>
      <c r="N459" s="1" t="s">
        <v>34</v>
      </c>
      <c r="O459" s="1" t="s">
        <v>121</v>
      </c>
      <c r="P459" s="1" t="s">
        <v>122</v>
      </c>
      <c r="Q459" s="1" t="s">
        <v>123</v>
      </c>
      <c r="R459" s="1">
        <v>10154</v>
      </c>
      <c r="S459" s="1" t="str">
        <f t="shared" si="14"/>
        <v>October</v>
      </c>
      <c r="T459" s="9" t="s">
        <v>3212</v>
      </c>
      <c r="U459" s="9" t="str">
        <f t="shared" si="15"/>
        <v>February</v>
      </c>
      <c r="V459" s="5" t="s">
        <v>1085</v>
      </c>
      <c r="W459" s="2">
        <v>-69.069999999999993</v>
      </c>
      <c r="X459" s="1">
        <v>41</v>
      </c>
      <c r="Y459" s="2">
        <v>217</v>
      </c>
      <c r="Z459" s="1">
        <v>10464</v>
      </c>
      <c r="AA459" s="2">
        <f>DataSheet!$E459-DataSheet!$D459</f>
        <v>4.9700000000000006</v>
      </c>
      <c r="AB459" s="1" t="str" cm="1">
        <f t="array" ref="AB459">_xlfn.IFS(DataSheet!$O459="Central","Chris",DataSheet!$O459="East","Erin",DataSheet!$O459="South","Sam",DataSheet!$O459="West","William")</f>
        <v>Erin</v>
      </c>
    </row>
    <row r="460" spans="1:28" ht="15.75" customHeight="1">
      <c r="A460" s="1">
        <v>494</v>
      </c>
      <c r="B460" s="1" t="s">
        <v>1121</v>
      </c>
      <c r="C460" s="1" t="s">
        <v>27</v>
      </c>
      <c r="D460" s="6">
        <v>0.01</v>
      </c>
      <c r="E460" s="4">
        <v>4.9800000000000004</v>
      </c>
      <c r="F460" s="4">
        <v>6.07</v>
      </c>
      <c r="G460" s="1" t="s">
        <v>42</v>
      </c>
      <c r="H460" s="1" t="s">
        <v>43</v>
      </c>
      <c r="I460" s="1" t="s">
        <v>53</v>
      </c>
      <c r="J460" s="1" t="s">
        <v>97</v>
      </c>
      <c r="K460" s="1" t="s">
        <v>82</v>
      </c>
      <c r="L460" s="1" t="s">
        <v>818</v>
      </c>
      <c r="M460" s="6">
        <v>0.36</v>
      </c>
      <c r="N460" s="1" t="s">
        <v>34</v>
      </c>
      <c r="O460" s="1" t="s">
        <v>65</v>
      </c>
      <c r="P460" s="1" t="s">
        <v>73</v>
      </c>
      <c r="Q460" s="1" t="s">
        <v>152</v>
      </c>
      <c r="R460" s="1">
        <v>98115</v>
      </c>
      <c r="S460" s="1" t="str">
        <f t="shared" si="14"/>
        <v>October</v>
      </c>
      <c r="T460" s="8" t="s">
        <v>3212</v>
      </c>
      <c r="U460" s="8" t="str">
        <f t="shared" si="15"/>
        <v>February</v>
      </c>
      <c r="V460" s="5" t="s">
        <v>1085</v>
      </c>
      <c r="W460" s="2">
        <v>-35.916400000000003</v>
      </c>
      <c r="X460" s="1">
        <v>10</v>
      </c>
      <c r="Y460" s="2">
        <v>52.93</v>
      </c>
      <c r="Z460" s="1">
        <v>88907</v>
      </c>
      <c r="AA460" s="2">
        <f>DataSheet!$E460-DataSheet!$D460</f>
        <v>4.9700000000000006</v>
      </c>
      <c r="AB460" s="1" t="str" cm="1">
        <f t="array" ref="AB460">_xlfn.IFS(DataSheet!$O460="Central","Chris",DataSheet!$O460="East","Erin",DataSheet!$O460="South","Sam",DataSheet!$O460="West","William")</f>
        <v>William</v>
      </c>
    </row>
    <row r="461" spans="1:28" ht="15.75" customHeight="1">
      <c r="A461" s="1">
        <v>1267</v>
      </c>
      <c r="B461" s="1" t="s">
        <v>1122</v>
      </c>
      <c r="C461" s="1" t="s">
        <v>27</v>
      </c>
      <c r="D461" s="6">
        <v>0.01</v>
      </c>
      <c r="E461" s="4">
        <v>13.99</v>
      </c>
      <c r="F461" s="4">
        <v>7.51</v>
      </c>
      <c r="G461" s="1" t="s">
        <v>42</v>
      </c>
      <c r="H461" s="1" t="s">
        <v>103</v>
      </c>
      <c r="I461" s="1" t="s">
        <v>44</v>
      </c>
      <c r="J461" s="1" t="s">
        <v>62</v>
      </c>
      <c r="K461" s="1" t="s">
        <v>154</v>
      </c>
      <c r="L461" s="1" t="s">
        <v>1123</v>
      </c>
      <c r="M461" s="6">
        <v>0.39</v>
      </c>
      <c r="N461" s="1" t="s">
        <v>34</v>
      </c>
      <c r="O461" s="1" t="s">
        <v>35</v>
      </c>
      <c r="P461" s="1" t="s">
        <v>133</v>
      </c>
      <c r="Q461" s="1" t="s">
        <v>1124</v>
      </c>
      <c r="R461" s="1">
        <v>33433</v>
      </c>
      <c r="S461" s="1" t="str">
        <f t="shared" si="14"/>
        <v>October</v>
      </c>
      <c r="T461" s="9" t="s">
        <v>3212</v>
      </c>
      <c r="U461" s="9" t="str">
        <f t="shared" si="15"/>
        <v>February</v>
      </c>
      <c r="V461" s="5" t="s">
        <v>1085</v>
      </c>
      <c r="W461" s="2">
        <v>533.74199999999996</v>
      </c>
      <c r="X461" s="1">
        <v>2</v>
      </c>
      <c r="Y461" s="2">
        <v>29.85</v>
      </c>
      <c r="Z461" s="1">
        <v>89514</v>
      </c>
      <c r="AA461" s="2">
        <f>DataSheet!$E461-DataSheet!$D461</f>
        <v>13.98</v>
      </c>
      <c r="AB461" s="1" t="str" cm="1">
        <f t="array" ref="AB461">_xlfn.IFS(DataSheet!$O461="Central","Chris",DataSheet!$O461="East","Erin",DataSheet!$O461="South","Sam",DataSheet!$O461="West","William")</f>
        <v>Sam</v>
      </c>
    </row>
    <row r="462" spans="1:28" ht="15.75" customHeight="1">
      <c r="A462" s="1">
        <v>1361</v>
      </c>
      <c r="B462" s="1" t="s">
        <v>810</v>
      </c>
      <c r="C462" s="1" t="s">
        <v>27</v>
      </c>
      <c r="D462" s="6">
        <v>0.01</v>
      </c>
      <c r="E462" s="4">
        <v>6.48</v>
      </c>
      <c r="F462" s="4">
        <v>6.22</v>
      </c>
      <c r="G462" s="1" t="s">
        <v>96</v>
      </c>
      <c r="H462" s="1" t="s">
        <v>43</v>
      </c>
      <c r="I462" s="1" t="s">
        <v>53</v>
      </c>
      <c r="J462" s="1" t="s">
        <v>97</v>
      </c>
      <c r="K462" s="1" t="s">
        <v>82</v>
      </c>
      <c r="L462" s="1" t="s">
        <v>1125</v>
      </c>
      <c r="M462" s="6">
        <v>0.37</v>
      </c>
      <c r="N462" s="1" t="s">
        <v>34</v>
      </c>
      <c r="O462" s="1" t="s">
        <v>57</v>
      </c>
      <c r="P462" s="1" t="s">
        <v>305</v>
      </c>
      <c r="Q462" s="1" t="s">
        <v>811</v>
      </c>
      <c r="R462" s="1">
        <v>48101</v>
      </c>
      <c r="S462" s="1" t="str">
        <f t="shared" si="14"/>
        <v>October</v>
      </c>
      <c r="T462" s="8" t="s">
        <v>3212</v>
      </c>
      <c r="U462" s="8" t="str">
        <f t="shared" si="15"/>
        <v>February</v>
      </c>
      <c r="V462" s="5" t="s">
        <v>1085</v>
      </c>
      <c r="W462" s="2">
        <v>-15.6312</v>
      </c>
      <c r="X462" s="1">
        <v>9</v>
      </c>
      <c r="Y462" s="2">
        <v>69.459999999999994</v>
      </c>
      <c r="Z462" s="1">
        <v>89596</v>
      </c>
      <c r="AA462" s="2">
        <f>DataSheet!$E462-DataSheet!$D462</f>
        <v>6.4700000000000006</v>
      </c>
      <c r="AB462" s="1" t="str" cm="1">
        <f t="array" ref="AB462">_xlfn.IFS(DataSheet!$O462="Central","Chris",DataSheet!$O462="East","Erin",DataSheet!$O462="South","Sam",DataSheet!$O462="West","William")</f>
        <v>Chris</v>
      </c>
    </row>
    <row r="463" spans="1:28" ht="15.75" customHeight="1">
      <c r="A463" s="1">
        <v>1361</v>
      </c>
      <c r="B463" s="1" t="s">
        <v>810</v>
      </c>
      <c r="C463" s="1" t="s">
        <v>27</v>
      </c>
      <c r="D463" s="6">
        <v>0.03</v>
      </c>
      <c r="E463" s="4">
        <v>85.99</v>
      </c>
      <c r="F463" s="4">
        <v>3.3</v>
      </c>
      <c r="G463" s="1" t="s">
        <v>42</v>
      </c>
      <c r="H463" s="1" t="s">
        <v>43</v>
      </c>
      <c r="I463" s="1" t="s">
        <v>44</v>
      </c>
      <c r="J463" s="1" t="s">
        <v>145</v>
      </c>
      <c r="K463" s="1" t="s">
        <v>46</v>
      </c>
      <c r="L463" s="1" t="s">
        <v>535</v>
      </c>
      <c r="M463" s="6">
        <v>0.37</v>
      </c>
      <c r="N463" s="1" t="s">
        <v>34</v>
      </c>
      <c r="O463" s="1" t="s">
        <v>57</v>
      </c>
      <c r="P463" s="1" t="s">
        <v>305</v>
      </c>
      <c r="Q463" s="1" t="s">
        <v>811</v>
      </c>
      <c r="R463" s="1">
        <v>48101</v>
      </c>
      <c r="S463" s="1" t="str">
        <f t="shared" si="14"/>
        <v>October</v>
      </c>
      <c r="T463" s="9" t="s">
        <v>3212</v>
      </c>
      <c r="U463" s="9" t="str">
        <f t="shared" si="15"/>
        <v>February</v>
      </c>
      <c r="V463" s="5" t="s">
        <v>1035</v>
      </c>
      <c r="W463" s="2">
        <v>790.54679999999996</v>
      </c>
      <c r="X463" s="1">
        <v>16</v>
      </c>
      <c r="Y463" s="2">
        <v>1145.72</v>
      </c>
      <c r="Z463" s="1">
        <v>89596</v>
      </c>
      <c r="AA463" s="2">
        <f>DataSheet!$E463-DataSheet!$D463</f>
        <v>85.96</v>
      </c>
      <c r="AB463" s="1" t="str" cm="1">
        <f t="array" ref="AB463">_xlfn.IFS(DataSheet!$O463="Central","Chris",DataSheet!$O463="East","Erin",DataSheet!$O463="South","Sam",DataSheet!$O463="West","William")</f>
        <v>Chris</v>
      </c>
    </row>
    <row r="464" spans="1:28" ht="15.75" customHeight="1">
      <c r="A464" s="1">
        <v>2204</v>
      </c>
      <c r="B464" s="1" t="s">
        <v>1004</v>
      </c>
      <c r="C464" s="1" t="s">
        <v>27</v>
      </c>
      <c r="D464" s="6">
        <v>0.04</v>
      </c>
      <c r="E464" s="4">
        <v>296.18</v>
      </c>
      <c r="F464" s="4">
        <v>154.12</v>
      </c>
      <c r="G464" s="1" t="s">
        <v>28</v>
      </c>
      <c r="H464" s="1" t="s">
        <v>43</v>
      </c>
      <c r="I464" s="1" t="s">
        <v>30</v>
      </c>
      <c r="J464" s="1" t="s">
        <v>31</v>
      </c>
      <c r="K464" s="1" t="s">
        <v>32</v>
      </c>
      <c r="L464" s="1" t="s">
        <v>1126</v>
      </c>
      <c r="M464" s="6">
        <v>0.76</v>
      </c>
      <c r="N464" s="1" t="s">
        <v>34</v>
      </c>
      <c r="O464" s="1" t="s">
        <v>57</v>
      </c>
      <c r="P464" s="1" t="s">
        <v>93</v>
      </c>
      <c r="Q464" s="1" t="s">
        <v>1005</v>
      </c>
      <c r="R464" s="1">
        <v>55337</v>
      </c>
      <c r="S464" s="1" t="str">
        <f t="shared" si="14"/>
        <v>October</v>
      </c>
      <c r="T464" s="8" t="s">
        <v>3212</v>
      </c>
      <c r="U464" s="8" t="str">
        <f t="shared" si="15"/>
        <v>February</v>
      </c>
      <c r="V464" s="5" t="s">
        <v>1085</v>
      </c>
      <c r="W464" s="2">
        <v>-87.998040000000003</v>
      </c>
      <c r="X464" s="1">
        <v>20</v>
      </c>
      <c r="Y464" s="2">
        <v>5768.12</v>
      </c>
      <c r="Z464" s="1">
        <v>86053</v>
      </c>
      <c r="AA464" s="2">
        <f>DataSheet!$E464-DataSheet!$D464</f>
        <v>296.14</v>
      </c>
      <c r="AB464" s="1" t="str" cm="1">
        <f t="array" ref="AB464">_xlfn.IFS(DataSheet!$O464="Central","Chris",DataSheet!$O464="East","Erin",DataSheet!$O464="South","Sam",DataSheet!$O464="West","William")</f>
        <v>Chris</v>
      </c>
    </row>
    <row r="465" spans="1:28" ht="15.75" customHeight="1">
      <c r="A465" s="1">
        <v>1526</v>
      </c>
      <c r="B465" s="1" t="s">
        <v>1127</v>
      </c>
      <c r="C465" s="1" t="s">
        <v>41</v>
      </c>
      <c r="D465" s="6">
        <v>0.04</v>
      </c>
      <c r="E465" s="4">
        <v>11.34</v>
      </c>
      <c r="F465" s="4">
        <v>5.01</v>
      </c>
      <c r="G465" s="1" t="s">
        <v>42</v>
      </c>
      <c r="H465" s="1" t="s">
        <v>80</v>
      </c>
      <c r="I465" s="1" t="s">
        <v>53</v>
      </c>
      <c r="J465" s="1" t="s">
        <v>97</v>
      </c>
      <c r="K465" s="1" t="s">
        <v>82</v>
      </c>
      <c r="L465" s="1" t="s">
        <v>434</v>
      </c>
      <c r="M465" s="6">
        <v>0.36</v>
      </c>
      <c r="N465" s="1" t="s">
        <v>34</v>
      </c>
      <c r="O465" s="1" t="s">
        <v>35</v>
      </c>
      <c r="P465" s="1" t="s">
        <v>174</v>
      </c>
      <c r="Q465" s="1" t="s">
        <v>1128</v>
      </c>
      <c r="R465" s="1">
        <v>35211</v>
      </c>
      <c r="S465" s="1" t="str">
        <f t="shared" si="14"/>
        <v>October</v>
      </c>
      <c r="T465" s="9" t="s">
        <v>3212</v>
      </c>
      <c r="U465" s="9" t="str">
        <f t="shared" si="15"/>
        <v>February</v>
      </c>
      <c r="V465" s="5" t="s">
        <v>1085</v>
      </c>
      <c r="W465" s="2">
        <v>-189.22399999999999</v>
      </c>
      <c r="X465" s="1">
        <v>10</v>
      </c>
      <c r="Y465" s="2">
        <v>115.53</v>
      </c>
      <c r="Z465" s="1">
        <v>86812</v>
      </c>
      <c r="AA465" s="2">
        <f>DataSheet!$E465-DataSheet!$D465</f>
        <v>11.3</v>
      </c>
      <c r="AB465" s="1" t="str" cm="1">
        <f t="array" ref="AB465">_xlfn.IFS(DataSheet!$O465="Central","Chris",DataSheet!$O465="East","Erin",DataSheet!$O465="South","Sam",DataSheet!$O465="West","William")</f>
        <v>Sam</v>
      </c>
    </row>
    <row r="466" spans="1:28" ht="15.75" customHeight="1">
      <c r="A466" s="1">
        <v>1338</v>
      </c>
      <c r="B466" s="1" t="s">
        <v>1129</v>
      </c>
      <c r="C466" s="1" t="s">
        <v>52</v>
      </c>
      <c r="D466" s="6">
        <v>0.02</v>
      </c>
      <c r="E466" s="4">
        <v>55.99</v>
      </c>
      <c r="F466" s="4">
        <v>3.3</v>
      </c>
      <c r="G466" s="1" t="s">
        <v>42</v>
      </c>
      <c r="H466" s="1" t="s">
        <v>80</v>
      </c>
      <c r="I466" s="1" t="s">
        <v>44</v>
      </c>
      <c r="J466" s="1" t="s">
        <v>145</v>
      </c>
      <c r="K466" s="1" t="s">
        <v>46</v>
      </c>
      <c r="L466" s="1" t="s">
        <v>1130</v>
      </c>
      <c r="M466" s="6">
        <v>0.59</v>
      </c>
      <c r="N466" s="1" t="s">
        <v>34</v>
      </c>
      <c r="O466" s="1" t="s">
        <v>57</v>
      </c>
      <c r="P466" s="1" t="s">
        <v>112</v>
      </c>
      <c r="Q466" s="1" t="s">
        <v>555</v>
      </c>
      <c r="R466" s="1">
        <v>60623</v>
      </c>
      <c r="S466" s="1" t="str">
        <f t="shared" si="14"/>
        <v>October</v>
      </c>
      <c r="T466" s="8" t="s">
        <v>3212</v>
      </c>
      <c r="U466" s="8" t="str">
        <f t="shared" si="15"/>
        <v>February</v>
      </c>
      <c r="V466" s="5" t="s">
        <v>1078</v>
      </c>
      <c r="W466" s="2">
        <v>525.20039999999995</v>
      </c>
      <c r="X466" s="1">
        <v>16</v>
      </c>
      <c r="Y466" s="2">
        <v>761.16</v>
      </c>
      <c r="Z466" s="1">
        <v>91244</v>
      </c>
      <c r="AA466" s="2">
        <f>DataSheet!$E466-DataSheet!$D466</f>
        <v>55.97</v>
      </c>
      <c r="AB466" s="1" t="str" cm="1">
        <f t="array" ref="AB466">_xlfn.IFS(DataSheet!$O466="Central","Chris",DataSheet!$O466="East","Erin",DataSheet!$O466="South","Sam",DataSheet!$O466="West","William")</f>
        <v>Chris</v>
      </c>
    </row>
    <row r="467" spans="1:28" ht="15.75" customHeight="1">
      <c r="A467" s="1">
        <v>1340</v>
      </c>
      <c r="B467" s="1" t="s">
        <v>1131</v>
      </c>
      <c r="C467" s="1" t="s">
        <v>52</v>
      </c>
      <c r="D467" s="6">
        <v>0</v>
      </c>
      <c r="E467" s="4">
        <v>22.38</v>
      </c>
      <c r="F467" s="4">
        <v>15.1</v>
      </c>
      <c r="G467" s="1" t="s">
        <v>96</v>
      </c>
      <c r="H467" s="1" t="s">
        <v>80</v>
      </c>
      <c r="I467" s="1" t="s">
        <v>53</v>
      </c>
      <c r="J467" s="1" t="s">
        <v>81</v>
      </c>
      <c r="K467" s="1" t="s">
        <v>82</v>
      </c>
      <c r="L467" s="1" t="s">
        <v>1132</v>
      </c>
      <c r="M467" s="6">
        <v>0.38</v>
      </c>
      <c r="N467" s="1" t="s">
        <v>34</v>
      </c>
      <c r="O467" s="1" t="s">
        <v>121</v>
      </c>
      <c r="P467" s="1" t="s">
        <v>122</v>
      </c>
      <c r="Q467" s="1" t="s">
        <v>123</v>
      </c>
      <c r="R467" s="1">
        <v>10170</v>
      </c>
      <c r="S467" s="1" t="str">
        <f t="shared" si="14"/>
        <v>October</v>
      </c>
      <c r="T467" s="9" t="s">
        <v>3212</v>
      </c>
      <c r="U467" s="9" t="str">
        <f t="shared" si="15"/>
        <v>February</v>
      </c>
      <c r="V467" s="5" t="s">
        <v>1133</v>
      </c>
      <c r="W467" s="2">
        <v>-52.646999999999998</v>
      </c>
      <c r="X467" s="1">
        <v>29</v>
      </c>
      <c r="Y467" s="2">
        <v>682.68</v>
      </c>
      <c r="Z467" s="1">
        <v>21636</v>
      </c>
      <c r="AA467" s="2">
        <f>DataSheet!$E467-DataSheet!$D467</f>
        <v>22.38</v>
      </c>
      <c r="AB467" s="1" t="str" cm="1">
        <f t="array" ref="AB467">_xlfn.IFS(DataSheet!$O467="Central","Chris",DataSheet!$O467="East","Erin",DataSheet!$O467="South","Sam",DataSheet!$O467="West","William")</f>
        <v>Erin</v>
      </c>
    </row>
    <row r="468" spans="1:28" ht="15.75" customHeight="1">
      <c r="A468" s="1">
        <v>1340</v>
      </c>
      <c r="B468" s="1" t="s">
        <v>1131</v>
      </c>
      <c r="C468" s="1" t="s">
        <v>52</v>
      </c>
      <c r="D468" s="6">
        <v>7.0000000000000007E-2</v>
      </c>
      <c r="E468" s="4">
        <v>5.98</v>
      </c>
      <c r="F468" s="4">
        <v>4.6900000000000004</v>
      </c>
      <c r="G468" s="1" t="s">
        <v>42</v>
      </c>
      <c r="H468" s="1" t="s">
        <v>80</v>
      </c>
      <c r="I468" s="1" t="s">
        <v>53</v>
      </c>
      <c r="J468" s="1" t="s">
        <v>87</v>
      </c>
      <c r="K468" s="1" t="s">
        <v>82</v>
      </c>
      <c r="L468" s="1" t="s">
        <v>243</v>
      </c>
      <c r="M468" s="6">
        <v>0.68</v>
      </c>
      <c r="N468" s="1" t="s">
        <v>34</v>
      </c>
      <c r="O468" s="1" t="s">
        <v>121</v>
      </c>
      <c r="P468" s="1" t="s">
        <v>122</v>
      </c>
      <c r="Q468" s="1" t="s">
        <v>123</v>
      </c>
      <c r="R468" s="1">
        <v>10170</v>
      </c>
      <c r="S468" s="1" t="str">
        <f t="shared" si="14"/>
        <v>October</v>
      </c>
      <c r="T468" s="8" t="s">
        <v>3212</v>
      </c>
      <c r="U468" s="8" t="str">
        <f t="shared" si="15"/>
        <v>February</v>
      </c>
      <c r="V468" s="5" t="s">
        <v>1134</v>
      </c>
      <c r="W468" s="2">
        <v>-24.44</v>
      </c>
      <c r="X468" s="1">
        <v>11</v>
      </c>
      <c r="Y468" s="2">
        <v>73.44</v>
      </c>
      <c r="Z468" s="1">
        <v>21636</v>
      </c>
      <c r="AA468" s="2">
        <f>DataSheet!$E468-DataSheet!$D468</f>
        <v>5.91</v>
      </c>
      <c r="AB468" s="1" t="str" cm="1">
        <f t="array" ref="AB468">_xlfn.IFS(DataSheet!$O468="Central","Chris",DataSheet!$O468="East","Erin",DataSheet!$O468="South","Sam",DataSheet!$O468="West","William")</f>
        <v>Erin</v>
      </c>
    </row>
    <row r="469" spans="1:28" ht="15.75" customHeight="1">
      <c r="A469" s="1">
        <v>1340</v>
      </c>
      <c r="B469" s="1" t="s">
        <v>1131</v>
      </c>
      <c r="C469" s="1" t="s">
        <v>52</v>
      </c>
      <c r="D469" s="6">
        <v>0.02</v>
      </c>
      <c r="E469" s="4">
        <v>55.99</v>
      </c>
      <c r="F469" s="4">
        <v>3.3</v>
      </c>
      <c r="G469" s="1" t="s">
        <v>42</v>
      </c>
      <c r="H469" s="1" t="s">
        <v>80</v>
      </c>
      <c r="I469" s="1" t="s">
        <v>44</v>
      </c>
      <c r="J469" s="1" t="s">
        <v>145</v>
      </c>
      <c r="K469" s="1" t="s">
        <v>46</v>
      </c>
      <c r="L469" s="1" t="s">
        <v>1130</v>
      </c>
      <c r="M469" s="6">
        <v>0.59</v>
      </c>
      <c r="N469" s="1" t="s">
        <v>34</v>
      </c>
      <c r="O469" s="1" t="s">
        <v>121</v>
      </c>
      <c r="P469" s="1" t="s">
        <v>122</v>
      </c>
      <c r="Q469" s="1" t="s">
        <v>123</v>
      </c>
      <c r="R469" s="1">
        <v>10170</v>
      </c>
      <c r="S469" s="1" t="str">
        <f t="shared" si="14"/>
        <v>October</v>
      </c>
      <c r="T469" s="9" t="s">
        <v>3212</v>
      </c>
      <c r="U469" s="9" t="str">
        <f t="shared" si="15"/>
        <v>February</v>
      </c>
      <c r="V469" s="5" t="s">
        <v>1078</v>
      </c>
      <c r="W469" s="2">
        <v>366.50700000000001</v>
      </c>
      <c r="X469" s="1">
        <v>63</v>
      </c>
      <c r="Y469" s="2">
        <v>2997.07</v>
      </c>
      <c r="Z469" s="1">
        <v>21636</v>
      </c>
      <c r="AA469" s="2">
        <f>DataSheet!$E469-DataSheet!$D469</f>
        <v>55.97</v>
      </c>
      <c r="AB469" s="1" t="str" cm="1">
        <f t="array" ref="AB469">_xlfn.IFS(DataSheet!$O469="Central","Chris",DataSheet!$O469="East","Erin",DataSheet!$O469="South","Sam",DataSheet!$O469="West","William")</f>
        <v>Erin</v>
      </c>
    </row>
    <row r="470" spans="1:28" ht="15.75" customHeight="1">
      <c r="A470" s="1">
        <v>1341</v>
      </c>
      <c r="B470" s="1" t="s">
        <v>1135</v>
      </c>
      <c r="C470" s="1" t="s">
        <v>52</v>
      </c>
      <c r="D470" s="6">
        <v>7.0000000000000007E-2</v>
      </c>
      <c r="E470" s="4">
        <v>5.98</v>
      </c>
      <c r="F470" s="4">
        <v>4.6900000000000004</v>
      </c>
      <c r="G470" s="1" t="s">
        <v>42</v>
      </c>
      <c r="H470" s="1" t="s">
        <v>80</v>
      </c>
      <c r="I470" s="1" t="s">
        <v>53</v>
      </c>
      <c r="J470" s="1" t="s">
        <v>87</v>
      </c>
      <c r="K470" s="1" t="s">
        <v>82</v>
      </c>
      <c r="L470" s="1" t="s">
        <v>243</v>
      </c>
      <c r="M470" s="6">
        <v>0.68</v>
      </c>
      <c r="N470" s="1" t="s">
        <v>34</v>
      </c>
      <c r="O470" s="1" t="s">
        <v>121</v>
      </c>
      <c r="P470" s="1" t="s">
        <v>337</v>
      </c>
      <c r="Q470" s="1" t="s">
        <v>1136</v>
      </c>
      <c r="R470" s="1">
        <v>17201</v>
      </c>
      <c r="S470" s="1" t="str">
        <f t="shared" si="14"/>
        <v>October</v>
      </c>
      <c r="T470" s="8" t="s">
        <v>3212</v>
      </c>
      <c r="U470" s="8" t="str">
        <f t="shared" si="15"/>
        <v>February</v>
      </c>
      <c r="V470" s="5" t="s">
        <v>1134</v>
      </c>
      <c r="W470" s="2">
        <v>-12.7088</v>
      </c>
      <c r="X470" s="1">
        <v>3</v>
      </c>
      <c r="Y470" s="2">
        <v>20.03</v>
      </c>
      <c r="Z470" s="1">
        <v>91244</v>
      </c>
      <c r="AA470" s="2">
        <f>DataSheet!$E470-DataSheet!$D470</f>
        <v>5.91</v>
      </c>
      <c r="AB470" s="1" t="str" cm="1">
        <f t="array" ref="AB470">_xlfn.IFS(DataSheet!$O470="Central","Chris",DataSheet!$O470="East","Erin",DataSheet!$O470="South","Sam",DataSheet!$O470="West","William")</f>
        <v>Erin</v>
      </c>
    </row>
    <row r="471" spans="1:28" ht="15.75" customHeight="1">
      <c r="A471" s="1">
        <v>3004</v>
      </c>
      <c r="B471" s="1" t="s">
        <v>1137</v>
      </c>
      <c r="C471" s="1" t="s">
        <v>52</v>
      </c>
      <c r="D471" s="6">
        <v>0.08</v>
      </c>
      <c r="E471" s="4">
        <v>6.48</v>
      </c>
      <c r="F471" s="4">
        <v>6.81</v>
      </c>
      <c r="G471" s="1" t="s">
        <v>42</v>
      </c>
      <c r="H471" s="1" t="s">
        <v>103</v>
      </c>
      <c r="I471" s="1" t="s">
        <v>53</v>
      </c>
      <c r="J471" s="1" t="s">
        <v>97</v>
      </c>
      <c r="K471" s="1" t="s">
        <v>82</v>
      </c>
      <c r="L471" s="1" t="s">
        <v>1138</v>
      </c>
      <c r="M471" s="6">
        <v>0.36</v>
      </c>
      <c r="N471" s="1" t="s">
        <v>34</v>
      </c>
      <c r="O471" s="1" t="s">
        <v>65</v>
      </c>
      <c r="P471" s="1" t="s">
        <v>99</v>
      </c>
      <c r="Q471" s="1" t="s">
        <v>109</v>
      </c>
      <c r="R471" s="1">
        <v>90049</v>
      </c>
      <c r="S471" s="1" t="str">
        <f t="shared" si="14"/>
        <v>October</v>
      </c>
      <c r="T471" s="9" t="s">
        <v>3212</v>
      </c>
      <c r="U471" s="9" t="str">
        <f t="shared" si="15"/>
        <v>February</v>
      </c>
      <c r="V471" s="5" t="s">
        <v>1134</v>
      </c>
      <c r="W471" s="2">
        <v>-94.59</v>
      </c>
      <c r="X471" s="1">
        <v>58</v>
      </c>
      <c r="Y471" s="2">
        <v>382.33</v>
      </c>
      <c r="Z471" s="1">
        <v>54949</v>
      </c>
      <c r="AA471" s="2">
        <f>DataSheet!$E471-DataSheet!$D471</f>
        <v>6.4</v>
      </c>
      <c r="AB471" s="1" t="str" cm="1">
        <f t="array" ref="AB471">_xlfn.IFS(DataSheet!$O471="Central","Chris",DataSheet!$O471="East","Erin",DataSheet!$O471="South","Sam",DataSheet!$O471="West","William")</f>
        <v>William</v>
      </c>
    </row>
    <row r="472" spans="1:28" ht="15.75" customHeight="1">
      <c r="A472" s="1">
        <v>3004</v>
      </c>
      <c r="B472" s="1" t="s">
        <v>1137</v>
      </c>
      <c r="C472" s="1" t="s">
        <v>52</v>
      </c>
      <c r="D472" s="6">
        <v>0.09</v>
      </c>
      <c r="E472" s="4">
        <v>20.98</v>
      </c>
      <c r="F472" s="4">
        <v>53.03</v>
      </c>
      <c r="G472" s="1" t="s">
        <v>28</v>
      </c>
      <c r="H472" s="1" t="s">
        <v>103</v>
      </c>
      <c r="I472" s="1" t="s">
        <v>53</v>
      </c>
      <c r="J472" s="1" t="s">
        <v>87</v>
      </c>
      <c r="K472" s="1" t="s">
        <v>63</v>
      </c>
      <c r="L472" s="1" t="s">
        <v>1139</v>
      </c>
      <c r="M472" s="6">
        <v>0.78</v>
      </c>
      <c r="N472" s="1" t="s">
        <v>34</v>
      </c>
      <c r="O472" s="1" t="s">
        <v>65</v>
      </c>
      <c r="P472" s="1" t="s">
        <v>99</v>
      </c>
      <c r="Q472" s="1" t="s">
        <v>109</v>
      </c>
      <c r="R472" s="1">
        <v>90049</v>
      </c>
      <c r="S472" s="1" t="str">
        <f t="shared" si="14"/>
        <v>October</v>
      </c>
      <c r="T472" s="8" t="s">
        <v>3212</v>
      </c>
      <c r="U472" s="8" t="str">
        <f t="shared" si="15"/>
        <v>February</v>
      </c>
      <c r="V472" s="5" t="s">
        <v>1133</v>
      </c>
      <c r="W472" s="2">
        <v>-293.74</v>
      </c>
      <c r="X472" s="1">
        <v>13</v>
      </c>
      <c r="Y472" s="2">
        <v>356.61</v>
      </c>
      <c r="Z472" s="1">
        <v>54949</v>
      </c>
      <c r="AA472" s="2">
        <f>DataSheet!$E472-DataSheet!$D472</f>
        <v>20.89</v>
      </c>
      <c r="AB472" s="1" t="str" cm="1">
        <f t="array" ref="AB472">_xlfn.IFS(DataSheet!$O472="Central","Chris",DataSheet!$O472="East","Erin",DataSheet!$O472="South","Sam",DataSheet!$O472="West","William")</f>
        <v>William</v>
      </c>
    </row>
    <row r="473" spans="1:28" ht="15.75" customHeight="1">
      <c r="A473" s="1">
        <v>3006</v>
      </c>
      <c r="B473" s="1" t="s">
        <v>1140</v>
      </c>
      <c r="C473" s="1" t="s">
        <v>52</v>
      </c>
      <c r="D473" s="6">
        <v>0.08</v>
      </c>
      <c r="E473" s="4">
        <v>6.48</v>
      </c>
      <c r="F473" s="4">
        <v>6.81</v>
      </c>
      <c r="G473" s="1" t="s">
        <v>42</v>
      </c>
      <c r="H473" s="1" t="s">
        <v>103</v>
      </c>
      <c r="I473" s="1" t="s">
        <v>53</v>
      </c>
      <c r="J473" s="1" t="s">
        <v>97</v>
      </c>
      <c r="K473" s="1" t="s">
        <v>82</v>
      </c>
      <c r="L473" s="1" t="s">
        <v>1138</v>
      </c>
      <c r="M473" s="6">
        <v>0.36</v>
      </c>
      <c r="N473" s="1" t="s">
        <v>34</v>
      </c>
      <c r="O473" s="1" t="s">
        <v>65</v>
      </c>
      <c r="P473" s="1" t="s">
        <v>511</v>
      </c>
      <c r="Q473" s="1" t="s">
        <v>1141</v>
      </c>
      <c r="R473" s="1">
        <v>83402</v>
      </c>
      <c r="S473" s="1" t="str">
        <f t="shared" si="14"/>
        <v>October</v>
      </c>
      <c r="T473" s="9" t="s">
        <v>3212</v>
      </c>
      <c r="U473" s="9" t="str">
        <f t="shared" si="15"/>
        <v>February</v>
      </c>
      <c r="V473" s="5" t="s">
        <v>1134</v>
      </c>
      <c r="W473" s="2">
        <v>-49.186799999999998</v>
      </c>
      <c r="X473" s="1">
        <v>14</v>
      </c>
      <c r="Y473" s="2">
        <v>92.29</v>
      </c>
      <c r="Z473" s="1">
        <v>91388</v>
      </c>
      <c r="AA473" s="2">
        <f>DataSheet!$E473-DataSheet!$D473</f>
        <v>6.4</v>
      </c>
      <c r="AB473" s="1" t="str" cm="1">
        <f t="array" ref="AB473">_xlfn.IFS(DataSheet!$O473="Central","Chris",DataSheet!$O473="East","Erin",DataSheet!$O473="South","Sam",DataSheet!$O473="West","William")</f>
        <v>William</v>
      </c>
    </row>
    <row r="474" spans="1:28" ht="15.75" customHeight="1">
      <c r="A474" s="1">
        <v>3006</v>
      </c>
      <c r="B474" s="1" t="s">
        <v>1140</v>
      </c>
      <c r="C474" s="1" t="s">
        <v>52</v>
      </c>
      <c r="D474" s="6">
        <v>0.09</v>
      </c>
      <c r="E474" s="4">
        <v>20.98</v>
      </c>
      <c r="F474" s="4">
        <v>53.03</v>
      </c>
      <c r="G474" s="1" t="s">
        <v>28</v>
      </c>
      <c r="H474" s="1" t="s">
        <v>103</v>
      </c>
      <c r="I474" s="1" t="s">
        <v>53</v>
      </c>
      <c r="J474" s="1" t="s">
        <v>87</v>
      </c>
      <c r="K474" s="1" t="s">
        <v>63</v>
      </c>
      <c r="L474" s="1" t="s">
        <v>1139</v>
      </c>
      <c r="M474" s="6">
        <v>0.78</v>
      </c>
      <c r="N474" s="1" t="s">
        <v>34</v>
      </c>
      <c r="O474" s="1" t="s">
        <v>65</v>
      </c>
      <c r="P474" s="1" t="s">
        <v>511</v>
      </c>
      <c r="Q474" s="1" t="s">
        <v>1141</v>
      </c>
      <c r="R474" s="1">
        <v>83402</v>
      </c>
      <c r="S474" s="1" t="str">
        <f t="shared" si="14"/>
        <v>October</v>
      </c>
      <c r="T474" s="8" t="s">
        <v>3212</v>
      </c>
      <c r="U474" s="8" t="str">
        <f t="shared" si="15"/>
        <v>February</v>
      </c>
      <c r="V474" s="5" t="s">
        <v>1133</v>
      </c>
      <c r="W474" s="2">
        <v>-152.7448</v>
      </c>
      <c r="X474" s="1">
        <v>3</v>
      </c>
      <c r="Y474" s="2">
        <v>82.29</v>
      </c>
      <c r="Z474" s="1">
        <v>91388</v>
      </c>
      <c r="AA474" s="2">
        <f>DataSheet!$E474-DataSheet!$D474</f>
        <v>20.89</v>
      </c>
      <c r="AB474" s="1" t="str" cm="1">
        <f t="array" ref="AB474">_xlfn.IFS(DataSheet!$O474="Central","Chris",DataSheet!$O474="East","Erin",DataSheet!$O474="South","Sam",DataSheet!$O474="West","William")</f>
        <v>William</v>
      </c>
    </row>
    <row r="475" spans="1:28" ht="15.75" customHeight="1">
      <c r="A475" s="1">
        <v>1132</v>
      </c>
      <c r="B475" s="1" t="s">
        <v>1142</v>
      </c>
      <c r="C475" s="1" t="s">
        <v>126</v>
      </c>
      <c r="D475" s="6">
        <v>0.06</v>
      </c>
      <c r="E475" s="4">
        <v>6.37</v>
      </c>
      <c r="F475" s="4">
        <v>5.19</v>
      </c>
      <c r="G475" s="1" t="s">
        <v>42</v>
      </c>
      <c r="H475" s="1" t="s">
        <v>103</v>
      </c>
      <c r="I475" s="1" t="s">
        <v>53</v>
      </c>
      <c r="J475" s="1" t="s">
        <v>81</v>
      </c>
      <c r="K475" s="1" t="s">
        <v>82</v>
      </c>
      <c r="L475" s="1" t="s">
        <v>947</v>
      </c>
      <c r="M475" s="6">
        <v>0.38</v>
      </c>
      <c r="N475" s="1" t="s">
        <v>34</v>
      </c>
      <c r="O475" s="1" t="s">
        <v>57</v>
      </c>
      <c r="P475" s="1" t="s">
        <v>199</v>
      </c>
      <c r="Q475" s="1" t="s">
        <v>1143</v>
      </c>
      <c r="R475" s="1">
        <v>76039</v>
      </c>
      <c r="S475" s="1" t="str">
        <f t="shared" si="14"/>
        <v>October</v>
      </c>
      <c r="T475" s="9" t="s">
        <v>3212</v>
      </c>
      <c r="U475" s="9" t="str">
        <f t="shared" si="15"/>
        <v>February</v>
      </c>
      <c r="V475" s="5" t="s">
        <v>1085</v>
      </c>
      <c r="W475" s="2">
        <v>-48.219499999999996</v>
      </c>
      <c r="X475" s="1">
        <v>6</v>
      </c>
      <c r="Y475" s="2">
        <v>37.700000000000003</v>
      </c>
      <c r="Z475" s="1">
        <v>88101</v>
      </c>
      <c r="AA475" s="2">
        <f>DataSheet!$E475-DataSheet!$D475</f>
        <v>6.3100000000000005</v>
      </c>
      <c r="AB475" s="1" t="str" cm="1">
        <f t="array" ref="AB475">_xlfn.IFS(DataSheet!$O475="Central","Chris",DataSheet!$O475="East","Erin",DataSheet!$O475="South","Sam",DataSheet!$O475="West","William")</f>
        <v>Chris</v>
      </c>
    </row>
    <row r="476" spans="1:28" ht="15.75" customHeight="1">
      <c r="A476" s="1">
        <v>2145</v>
      </c>
      <c r="B476" s="1" t="s">
        <v>1144</v>
      </c>
      <c r="C476" s="1" t="s">
        <v>126</v>
      </c>
      <c r="D476" s="6">
        <v>0</v>
      </c>
      <c r="E476" s="4">
        <v>20.28</v>
      </c>
      <c r="F476" s="4">
        <v>14.39</v>
      </c>
      <c r="G476" s="1" t="s">
        <v>42</v>
      </c>
      <c r="H476" s="1" t="s">
        <v>103</v>
      </c>
      <c r="I476" s="1" t="s">
        <v>30</v>
      </c>
      <c r="J476" s="1" t="s">
        <v>136</v>
      </c>
      <c r="K476" s="1" t="s">
        <v>82</v>
      </c>
      <c r="L476" s="1" t="s">
        <v>738</v>
      </c>
      <c r="M476" s="6">
        <v>0.47</v>
      </c>
      <c r="N476" s="1" t="s">
        <v>34</v>
      </c>
      <c r="O476" s="1" t="s">
        <v>35</v>
      </c>
      <c r="P476" s="1" t="s">
        <v>133</v>
      </c>
      <c r="Q476" s="1" t="s">
        <v>1145</v>
      </c>
      <c r="R476" s="1">
        <v>33311</v>
      </c>
      <c r="S476" s="1" t="str">
        <f t="shared" si="14"/>
        <v>October</v>
      </c>
      <c r="T476" s="8" t="s">
        <v>3212</v>
      </c>
      <c r="U476" s="8" t="str">
        <f t="shared" si="15"/>
        <v>February</v>
      </c>
      <c r="V476" s="5" t="s">
        <v>1035</v>
      </c>
      <c r="W476" s="2">
        <v>15.678000000000001</v>
      </c>
      <c r="X476" s="1">
        <v>11</v>
      </c>
      <c r="Y476" s="2">
        <v>237.83</v>
      </c>
      <c r="Z476" s="1">
        <v>87072</v>
      </c>
      <c r="AA476" s="2">
        <f>DataSheet!$E476-DataSheet!$D476</f>
        <v>20.28</v>
      </c>
      <c r="AB476" s="1" t="str" cm="1">
        <f t="array" ref="AB476">_xlfn.IFS(DataSheet!$O476="Central","Chris",DataSheet!$O476="East","Erin",DataSheet!$O476="South","Sam",DataSheet!$O476="West","William")</f>
        <v>Sam</v>
      </c>
    </row>
    <row r="477" spans="1:28" ht="15.75" customHeight="1">
      <c r="A477" s="1">
        <v>1633</v>
      </c>
      <c r="B477" s="1" t="s">
        <v>1146</v>
      </c>
      <c r="C477" s="1" t="s">
        <v>79</v>
      </c>
      <c r="D477" s="6">
        <v>0.03</v>
      </c>
      <c r="E477" s="4">
        <v>5.98</v>
      </c>
      <c r="F477" s="4">
        <v>3.85</v>
      </c>
      <c r="G477" s="1" t="s">
        <v>42</v>
      </c>
      <c r="H477" s="1" t="s">
        <v>80</v>
      </c>
      <c r="I477" s="1" t="s">
        <v>44</v>
      </c>
      <c r="J477" s="1" t="s">
        <v>45</v>
      </c>
      <c r="K477" s="1" t="s">
        <v>46</v>
      </c>
      <c r="L477" s="1" t="s">
        <v>1147</v>
      </c>
      <c r="M477" s="6">
        <v>0.68</v>
      </c>
      <c r="N477" s="1" t="s">
        <v>34</v>
      </c>
      <c r="O477" s="1" t="s">
        <v>35</v>
      </c>
      <c r="P477" s="1" t="s">
        <v>36</v>
      </c>
      <c r="Q477" s="1" t="s">
        <v>1148</v>
      </c>
      <c r="R477" s="1">
        <v>38637</v>
      </c>
      <c r="S477" s="1" t="str">
        <f t="shared" si="14"/>
        <v>October</v>
      </c>
      <c r="T477" s="9" t="s">
        <v>3212</v>
      </c>
      <c r="U477" s="9" t="str">
        <f t="shared" si="15"/>
        <v>February</v>
      </c>
      <c r="V477" s="5" t="s">
        <v>1035</v>
      </c>
      <c r="W477" s="2">
        <v>-76.106800000000007</v>
      </c>
      <c r="X477" s="1">
        <v>6</v>
      </c>
      <c r="Y477" s="2">
        <v>38.54</v>
      </c>
      <c r="Z477" s="1">
        <v>90531</v>
      </c>
      <c r="AA477" s="2">
        <f>DataSheet!$E477-DataSheet!$D477</f>
        <v>5.95</v>
      </c>
      <c r="AB477" s="1" t="str" cm="1">
        <f t="array" ref="AB477">_xlfn.IFS(DataSheet!$O477="Central","Chris",DataSheet!$O477="East","Erin",DataSheet!$O477="South","Sam",DataSheet!$O477="West","William")</f>
        <v>Sam</v>
      </c>
    </row>
    <row r="478" spans="1:28" ht="15.75" customHeight="1">
      <c r="A478" s="1">
        <v>2302</v>
      </c>
      <c r="B478" s="1" t="s">
        <v>161</v>
      </c>
      <c r="C478" s="1" t="s">
        <v>27</v>
      </c>
      <c r="D478" s="6">
        <v>7.0000000000000007E-2</v>
      </c>
      <c r="E478" s="4">
        <v>270.98</v>
      </c>
      <c r="F478" s="4">
        <v>50</v>
      </c>
      <c r="G478" s="1" t="s">
        <v>28</v>
      </c>
      <c r="H478" s="1" t="s">
        <v>103</v>
      </c>
      <c r="I478" s="1" t="s">
        <v>30</v>
      </c>
      <c r="J478" s="1" t="s">
        <v>119</v>
      </c>
      <c r="K478" s="1" t="s">
        <v>63</v>
      </c>
      <c r="L478" s="1" t="s">
        <v>1149</v>
      </c>
      <c r="M478" s="6">
        <v>0.77</v>
      </c>
      <c r="N478" s="1" t="s">
        <v>34</v>
      </c>
      <c r="O478" s="1" t="s">
        <v>35</v>
      </c>
      <c r="P478" s="1" t="s">
        <v>133</v>
      </c>
      <c r="Q478" s="1" t="s">
        <v>164</v>
      </c>
      <c r="R478" s="1">
        <v>32404</v>
      </c>
      <c r="S478" s="1" t="str">
        <f t="shared" si="14"/>
        <v>November</v>
      </c>
      <c r="T478" s="8" t="s">
        <v>3213</v>
      </c>
      <c r="U478" s="8" t="str">
        <f t="shared" si="15"/>
        <v>February</v>
      </c>
      <c r="V478" s="5" t="s">
        <v>1114</v>
      </c>
      <c r="W478" s="2">
        <v>27.725999999999999</v>
      </c>
      <c r="X478" s="1">
        <v>9</v>
      </c>
      <c r="Y478" s="2">
        <v>2439.37</v>
      </c>
      <c r="Z478" s="1">
        <v>87695</v>
      </c>
      <c r="AA478" s="2">
        <f>DataSheet!$E478-DataSheet!$D478</f>
        <v>270.91000000000003</v>
      </c>
      <c r="AB478" s="1" t="str" cm="1">
        <f t="array" ref="AB478">_xlfn.IFS(DataSheet!$O478="Central","Chris",DataSheet!$O478="East","Erin",DataSheet!$O478="South","Sam",DataSheet!$O478="West","William")</f>
        <v>Sam</v>
      </c>
    </row>
    <row r="479" spans="1:28" ht="15.75" customHeight="1">
      <c r="A479" s="1">
        <v>2303</v>
      </c>
      <c r="B479" s="1" t="s">
        <v>166</v>
      </c>
      <c r="C479" s="1" t="s">
        <v>27</v>
      </c>
      <c r="D479" s="6">
        <v>7.0000000000000007E-2</v>
      </c>
      <c r="E479" s="4">
        <v>270.98</v>
      </c>
      <c r="F479" s="4">
        <v>50</v>
      </c>
      <c r="G479" s="1" t="s">
        <v>28</v>
      </c>
      <c r="H479" s="1" t="s">
        <v>103</v>
      </c>
      <c r="I479" s="1" t="s">
        <v>30</v>
      </c>
      <c r="J479" s="1" t="s">
        <v>119</v>
      </c>
      <c r="K479" s="1" t="s">
        <v>63</v>
      </c>
      <c r="L479" s="1" t="s">
        <v>1149</v>
      </c>
      <c r="M479" s="6">
        <v>0.77</v>
      </c>
      <c r="N479" s="1" t="s">
        <v>34</v>
      </c>
      <c r="O479" s="1" t="s">
        <v>121</v>
      </c>
      <c r="P479" s="1" t="s">
        <v>122</v>
      </c>
      <c r="Q479" s="1" t="s">
        <v>123</v>
      </c>
      <c r="R479" s="1">
        <v>10011</v>
      </c>
      <c r="S479" s="1" t="str">
        <f t="shared" si="14"/>
        <v>November</v>
      </c>
      <c r="T479" s="9" t="s">
        <v>3213</v>
      </c>
      <c r="U479" s="9" t="str">
        <f t="shared" si="15"/>
        <v>February</v>
      </c>
      <c r="V479" s="5" t="s">
        <v>1114</v>
      </c>
      <c r="W479" s="2">
        <v>-96.05</v>
      </c>
      <c r="X479" s="1">
        <v>36</v>
      </c>
      <c r="Y479" s="2">
        <v>9757.48</v>
      </c>
      <c r="Z479" s="1">
        <v>47493</v>
      </c>
      <c r="AA479" s="2">
        <f>DataSheet!$E479-DataSheet!$D479</f>
        <v>270.91000000000003</v>
      </c>
      <c r="AB479" s="1" t="str" cm="1">
        <f t="array" ref="AB479">_xlfn.IFS(DataSheet!$O479="Central","Chris",DataSheet!$O479="East","Erin",DataSheet!$O479="South","Sam",DataSheet!$O479="West","William")</f>
        <v>Erin</v>
      </c>
    </row>
    <row r="480" spans="1:28" ht="15.75" customHeight="1">
      <c r="A480" s="1">
        <v>1354</v>
      </c>
      <c r="B480" s="1" t="s">
        <v>1150</v>
      </c>
      <c r="C480" s="1" t="s">
        <v>41</v>
      </c>
      <c r="D480" s="6">
        <v>0.1</v>
      </c>
      <c r="E480" s="4">
        <v>4.13</v>
      </c>
      <c r="F480" s="4">
        <v>0.99</v>
      </c>
      <c r="G480" s="1" t="s">
        <v>42</v>
      </c>
      <c r="H480" s="1" t="s">
        <v>43</v>
      </c>
      <c r="I480" s="1" t="s">
        <v>53</v>
      </c>
      <c r="J480" s="1" t="s">
        <v>162</v>
      </c>
      <c r="K480" s="1" t="s">
        <v>82</v>
      </c>
      <c r="L480" s="1" t="s">
        <v>343</v>
      </c>
      <c r="M480" s="6">
        <v>0.39</v>
      </c>
      <c r="N480" s="1" t="s">
        <v>34</v>
      </c>
      <c r="O480" s="1" t="s">
        <v>57</v>
      </c>
      <c r="P480" s="1" t="s">
        <v>199</v>
      </c>
      <c r="Q480" s="1" t="s">
        <v>1151</v>
      </c>
      <c r="R480" s="1">
        <v>76086</v>
      </c>
      <c r="S480" s="1" t="str">
        <f t="shared" si="14"/>
        <v>November</v>
      </c>
      <c r="T480" s="8" t="s">
        <v>3213</v>
      </c>
      <c r="U480" s="8" t="str">
        <f t="shared" si="15"/>
        <v>February</v>
      </c>
      <c r="V480" s="5" t="s">
        <v>1085</v>
      </c>
      <c r="W480" s="2">
        <v>-1.0711999999999999</v>
      </c>
      <c r="X480" s="1">
        <v>2</v>
      </c>
      <c r="Y480" s="2">
        <v>8.3000000000000007</v>
      </c>
      <c r="Z480" s="1">
        <v>91209</v>
      </c>
      <c r="AA480" s="2">
        <f>DataSheet!$E480-DataSheet!$D480</f>
        <v>4.03</v>
      </c>
      <c r="AB480" s="1" t="str" cm="1">
        <f t="array" ref="AB480">_xlfn.IFS(DataSheet!$O480="Central","Chris",DataSheet!$O480="East","Erin",DataSheet!$O480="South","Sam",DataSheet!$O480="West","William")</f>
        <v>Chris</v>
      </c>
    </row>
    <row r="481" spans="1:28" ht="15.75" customHeight="1">
      <c r="A481" s="1">
        <v>1354</v>
      </c>
      <c r="B481" s="1" t="s">
        <v>1150</v>
      </c>
      <c r="C481" s="1" t="s">
        <v>41</v>
      </c>
      <c r="D481" s="6">
        <v>0.04</v>
      </c>
      <c r="E481" s="4">
        <v>4.9800000000000004</v>
      </c>
      <c r="F481" s="4">
        <v>0.49</v>
      </c>
      <c r="G481" s="1" t="s">
        <v>42</v>
      </c>
      <c r="H481" s="1" t="s">
        <v>43</v>
      </c>
      <c r="I481" s="1" t="s">
        <v>53</v>
      </c>
      <c r="J481" s="1" t="s">
        <v>162</v>
      </c>
      <c r="K481" s="1" t="s">
        <v>82</v>
      </c>
      <c r="L481" s="1" t="s">
        <v>1152</v>
      </c>
      <c r="M481" s="6">
        <v>0.39</v>
      </c>
      <c r="N481" s="1" t="s">
        <v>34</v>
      </c>
      <c r="O481" s="1" t="s">
        <v>57</v>
      </c>
      <c r="P481" s="1" t="s">
        <v>199</v>
      </c>
      <c r="Q481" s="1" t="s">
        <v>1151</v>
      </c>
      <c r="R481" s="1">
        <v>76086</v>
      </c>
      <c r="S481" s="1" t="str">
        <f t="shared" si="14"/>
        <v>November</v>
      </c>
      <c r="T481" s="9" t="s">
        <v>3213</v>
      </c>
      <c r="U481" s="9" t="str">
        <f t="shared" si="15"/>
        <v>February</v>
      </c>
      <c r="V481" s="5" t="s">
        <v>1114</v>
      </c>
      <c r="W481" s="2">
        <v>4.4104000000000001</v>
      </c>
      <c r="X481" s="1">
        <v>2</v>
      </c>
      <c r="Y481" s="2">
        <v>10.039999999999999</v>
      </c>
      <c r="Z481" s="1">
        <v>91209</v>
      </c>
      <c r="AA481" s="2">
        <f>DataSheet!$E481-DataSheet!$D481</f>
        <v>4.9400000000000004</v>
      </c>
      <c r="AB481" s="1" t="str" cm="1">
        <f t="array" ref="AB481">_xlfn.IFS(DataSheet!$O481="Central","Chris",DataSheet!$O481="East","Erin",DataSheet!$O481="South","Sam",DataSheet!$O481="West","William")</f>
        <v>Chris</v>
      </c>
    </row>
    <row r="482" spans="1:28" ht="15.75" customHeight="1">
      <c r="A482" s="1">
        <v>2072</v>
      </c>
      <c r="B482" s="1" t="s">
        <v>960</v>
      </c>
      <c r="C482" s="1" t="s">
        <v>41</v>
      </c>
      <c r="D482" s="6">
        <v>0.09</v>
      </c>
      <c r="E482" s="4">
        <v>260.98</v>
      </c>
      <c r="F482" s="4">
        <v>41.91</v>
      </c>
      <c r="G482" s="1" t="s">
        <v>28</v>
      </c>
      <c r="H482" s="1" t="s">
        <v>103</v>
      </c>
      <c r="I482" s="1" t="s">
        <v>30</v>
      </c>
      <c r="J482" s="1" t="s">
        <v>127</v>
      </c>
      <c r="K482" s="1" t="s">
        <v>32</v>
      </c>
      <c r="L482" s="1" t="s">
        <v>455</v>
      </c>
      <c r="M482" s="6">
        <v>0.59</v>
      </c>
      <c r="N482" s="1" t="s">
        <v>34</v>
      </c>
      <c r="O482" s="1" t="s">
        <v>57</v>
      </c>
      <c r="P482" s="1" t="s">
        <v>305</v>
      </c>
      <c r="Q482" s="1" t="s">
        <v>962</v>
      </c>
      <c r="R482" s="1">
        <v>48505</v>
      </c>
      <c r="S482" s="1" t="str">
        <f t="shared" si="14"/>
        <v>November</v>
      </c>
      <c r="T482" s="8" t="s">
        <v>3213</v>
      </c>
      <c r="U482" s="8" t="str">
        <f t="shared" si="15"/>
        <v>February</v>
      </c>
      <c r="V482" s="5" t="s">
        <v>1114</v>
      </c>
      <c r="W482" s="2">
        <v>1307.2692</v>
      </c>
      <c r="X482" s="1">
        <v>14</v>
      </c>
      <c r="Y482" s="2">
        <v>3377.06</v>
      </c>
      <c r="Z482" s="1">
        <v>88556</v>
      </c>
      <c r="AA482" s="2">
        <f>DataSheet!$E482-DataSheet!$D482</f>
        <v>260.89000000000004</v>
      </c>
      <c r="AB482" s="1" t="str" cm="1">
        <f t="array" ref="AB482">_xlfn.IFS(DataSheet!$O482="Central","Chris",DataSheet!$O482="East","Erin",DataSheet!$O482="South","Sam",DataSheet!$O482="West","William")</f>
        <v>Chris</v>
      </c>
    </row>
    <row r="483" spans="1:28" ht="15.75" customHeight="1">
      <c r="A483" s="1">
        <v>2072</v>
      </c>
      <c r="B483" s="1" t="s">
        <v>960</v>
      </c>
      <c r="C483" s="1" t="s">
        <v>41</v>
      </c>
      <c r="D483" s="6">
        <v>0.01</v>
      </c>
      <c r="E483" s="4">
        <v>10.52</v>
      </c>
      <c r="F483" s="4">
        <v>7.94</v>
      </c>
      <c r="G483" s="1" t="s">
        <v>42</v>
      </c>
      <c r="H483" s="1" t="s">
        <v>103</v>
      </c>
      <c r="I483" s="1" t="s">
        <v>30</v>
      </c>
      <c r="J483" s="1" t="s">
        <v>136</v>
      </c>
      <c r="K483" s="1" t="s">
        <v>46</v>
      </c>
      <c r="L483" s="1" t="s">
        <v>1153</v>
      </c>
      <c r="M483" s="6">
        <v>0.52</v>
      </c>
      <c r="N483" s="1" t="s">
        <v>34</v>
      </c>
      <c r="O483" s="1" t="s">
        <v>57</v>
      </c>
      <c r="P483" s="1" t="s">
        <v>305</v>
      </c>
      <c r="Q483" s="1" t="s">
        <v>962</v>
      </c>
      <c r="R483" s="1">
        <v>48505</v>
      </c>
      <c r="S483" s="1" t="str">
        <f t="shared" si="14"/>
        <v>November</v>
      </c>
      <c r="T483" s="9" t="s">
        <v>3213</v>
      </c>
      <c r="U483" s="9" t="str">
        <f t="shared" si="15"/>
        <v>February</v>
      </c>
      <c r="V483" s="5" t="s">
        <v>1114</v>
      </c>
      <c r="W483" s="2">
        <v>-15.8184</v>
      </c>
      <c r="X483" s="1">
        <v>11</v>
      </c>
      <c r="Y483" s="2">
        <v>123.93</v>
      </c>
      <c r="Z483" s="1">
        <v>88556</v>
      </c>
      <c r="AA483" s="2">
        <f>DataSheet!$E483-DataSheet!$D483</f>
        <v>10.51</v>
      </c>
      <c r="AB483" s="1" t="str" cm="1">
        <f t="array" ref="AB483">_xlfn.IFS(DataSheet!$O483="Central","Chris",DataSheet!$O483="East","Erin",DataSheet!$O483="South","Sam",DataSheet!$O483="West","William")</f>
        <v>Chris</v>
      </c>
    </row>
    <row r="484" spans="1:28" ht="15.75" customHeight="1">
      <c r="A484" s="1">
        <v>2072</v>
      </c>
      <c r="B484" s="1" t="s">
        <v>960</v>
      </c>
      <c r="C484" s="1" t="s">
        <v>41</v>
      </c>
      <c r="D484" s="6">
        <v>0.02</v>
      </c>
      <c r="E484" s="4">
        <v>5.98</v>
      </c>
      <c r="F484" s="4">
        <v>7.5</v>
      </c>
      <c r="G484" s="1" t="s">
        <v>96</v>
      </c>
      <c r="H484" s="1" t="s">
        <v>103</v>
      </c>
      <c r="I484" s="1" t="s">
        <v>53</v>
      </c>
      <c r="J484" s="1" t="s">
        <v>97</v>
      </c>
      <c r="K484" s="1" t="s">
        <v>82</v>
      </c>
      <c r="L484" s="1" t="s">
        <v>1154</v>
      </c>
      <c r="M484" s="6">
        <v>0.4</v>
      </c>
      <c r="N484" s="1" t="s">
        <v>34</v>
      </c>
      <c r="O484" s="1" t="s">
        <v>57</v>
      </c>
      <c r="P484" s="1" t="s">
        <v>305</v>
      </c>
      <c r="Q484" s="1" t="s">
        <v>962</v>
      </c>
      <c r="R484" s="1">
        <v>48505</v>
      </c>
      <c r="S484" s="1" t="str">
        <f t="shared" si="14"/>
        <v>November</v>
      </c>
      <c r="T484" s="8" t="s">
        <v>3213</v>
      </c>
      <c r="U484" s="8" t="str">
        <f t="shared" si="15"/>
        <v>February</v>
      </c>
      <c r="V484" s="5" t="s">
        <v>1114</v>
      </c>
      <c r="W484" s="2">
        <v>-55.8324</v>
      </c>
      <c r="X484" s="1">
        <v>14</v>
      </c>
      <c r="Y484" s="2">
        <v>93.96</v>
      </c>
      <c r="Z484" s="1">
        <v>88556</v>
      </c>
      <c r="AA484" s="2">
        <f>DataSheet!$E484-DataSheet!$D484</f>
        <v>5.9600000000000009</v>
      </c>
      <c r="AB484" s="1" t="str" cm="1">
        <f t="array" ref="AB484">_xlfn.IFS(DataSheet!$O484="Central","Chris",DataSheet!$O484="East","Erin",DataSheet!$O484="South","Sam",DataSheet!$O484="West","William")</f>
        <v>Chris</v>
      </c>
    </row>
    <row r="485" spans="1:28" ht="15.75" customHeight="1">
      <c r="A485" s="1">
        <v>2489</v>
      </c>
      <c r="B485" s="1" t="s">
        <v>472</v>
      </c>
      <c r="C485" s="1" t="s">
        <v>41</v>
      </c>
      <c r="D485" s="6">
        <v>0.01</v>
      </c>
      <c r="E485" s="4">
        <v>2036.48</v>
      </c>
      <c r="F485" s="4">
        <v>14.7</v>
      </c>
      <c r="G485" s="1" t="s">
        <v>28</v>
      </c>
      <c r="H485" s="1" t="s">
        <v>43</v>
      </c>
      <c r="I485" s="1" t="s">
        <v>44</v>
      </c>
      <c r="J485" s="1" t="s">
        <v>62</v>
      </c>
      <c r="K485" s="1" t="s">
        <v>63</v>
      </c>
      <c r="L485" s="1" t="s">
        <v>64</v>
      </c>
      <c r="M485" s="6">
        <v>0.55000000000000004</v>
      </c>
      <c r="N485" s="1" t="s">
        <v>34</v>
      </c>
      <c r="O485" s="1" t="s">
        <v>65</v>
      </c>
      <c r="P485" s="1" t="s">
        <v>99</v>
      </c>
      <c r="Q485" s="1" t="s">
        <v>474</v>
      </c>
      <c r="R485" s="1">
        <v>94521</v>
      </c>
      <c r="S485" s="1" t="str">
        <f t="shared" si="14"/>
        <v>November</v>
      </c>
      <c r="T485" s="9" t="s">
        <v>3213</v>
      </c>
      <c r="U485" s="9" t="str">
        <f t="shared" si="15"/>
        <v>February</v>
      </c>
      <c r="V485" s="5" t="s">
        <v>1114</v>
      </c>
      <c r="W485" s="2">
        <v>-1596.7457999999999</v>
      </c>
      <c r="X485" s="1">
        <v>2</v>
      </c>
      <c r="Y485" s="2">
        <v>3786.84</v>
      </c>
      <c r="Z485" s="1">
        <v>86883</v>
      </c>
      <c r="AA485" s="2">
        <f>DataSheet!$E485-DataSheet!$D485</f>
        <v>2036.47</v>
      </c>
      <c r="AB485" s="1" t="str" cm="1">
        <f t="array" ref="AB485">_xlfn.IFS(DataSheet!$O485="Central","Chris",DataSheet!$O485="East","Erin",DataSheet!$O485="South","Sam",DataSheet!$O485="West","William")</f>
        <v>William</v>
      </c>
    </row>
    <row r="486" spans="1:28" ht="15.75" customHeight="1">
      <c r="A486" s="1">
        <v>2778</v>
      </c>
      <c r="B486" s="1" t="s">
        <v>1155</v>
      </c>
      <c r="C486" s="1" t="s">
        <v>41</v>
      </c>
      <c r="D486" s="6">
        <v>0.05</v>
      </c>
      <c r="E486" s="4">
        <v>205.99</v>
      </c>
      <c r="F486" s="4">
        <v>8.99</v>
      </c>
      <c r="G486" s="1" t="s">
        <v>96</v>
      </c>
      <c r="H486" s="1" t="s">
        <v>43</v>
      </c>
      <c r="I486" s="1" t="s">
        <v>44</v>
      </c>
      <c r="J486" s="1" t="s">
        <v>145</v>
      </c>
      <c r="K486" s="1" t="s">
        <v>82</v>
      </c>
      <c r="L486" s="1" t="s">
        <v>1156</v>
      </c>
      <c r="M486" s="6">
        <v>0.57999999999999996</v>
      </c>
      <c r="N486" s="1" t="s">
        <v>34</v>
      </c>
      <c r="O486" s="1" t="s">
        <v>35</v>
      </c>
      <c r="P486" s="1" t="s">
        <v>106</v>
      </c>
      <c r="Q486" s="1" t="s">
        <v>1157</v>
      </c>
      <c r="R486" s="1">
        <v>28403</v>
      </c>
      <c r="S486" s="1" t="str">
        <f t="shared" si="14"/>
        <v>November</v>
      </c>
      <c r="T486" s="8" t="s">
        <v>3213</v>
      </c>
      <c r="U486" s="8" t="str">
        <f t="shared" si="15"/>
        <v>February</v>
      </c>
      <c r="V486" s="5" t="s">
        <v>1035</v>
      </c>
      <c r="W486" s="2">
        <v>111.05249999999999</v>
      </c>
      <c r="X486" s="1">
        <v>12</v>
      </c>
      <c r="Y486" s="2">
        <v>2118.9899999999998</v>
      </c>
      <c r="Z486" s="1">
        <v>87160</v>
      </c>
      <c r="AA486" s="2">
        <f>DataSheet!$E486-DataSheet!$D486</f>
        <v>205.94</v>
      </c>
      <c r="AB486" s="1" t="str" cm="1">
        <f t="array" ref="AB486">_xlfn.IFS(DataSheet!$O486="Central","Chris",DataSheet!$O486="East","Erin",DataSheet!$O486="South","Sam",DataSheet!$O486="West","William")</f>
        <v>Sam</v>
      </c>
    </row>
    <row r="487" spans="1:28" ht="15.75" customHeight="1">
      <c r="A487" s="1">
        <v>2778</v>
      </c>
      <c r="B487" s="1" t="s">
        <v>1155</v>
      </c>
      <c r="C487" s="1" t="s">
        <v>41</v>
      </c>
      <c r="D487" s="6">
        <v>0.08</v>
      </c>
      <c r="E487" s="4">
        <v>205.99</v>
      </c>
      <c r="F487" s="4">
        <v>8.99</v>
      </c>
      <c r="G487" s="1" t="s">
        <v>42</v>
      </c>
      <c r="H487" s="1" t="s">
        <v>43</v>
      </c>
      <c r="I487" s="1" t="s">
        <v>44</v>
      </c>
      <c r="J487" s="1" t="s">
        <v>145</v>
      </c>
      <c r="K487" s="1" t="s">
        <v>82</v>
      </c>
      <c r="L487" s="1" t="s">
        <v>688</v>
      </c>
      <c r="M487" s="6">
        <v>0.56000000000000005</v>
      </c>
      <c r="N487" s="1" t="s">
        <v>34</v>
      </c>
      <c r="O487" s="1" t="s">
        <v>35</v>
      </c>
      <c r="P487" s="1" t="s">
        <v>106</v>
      </c>
      <c r="Q487" s="1" t="s">
        <v>1157</v>
      </c>
      <c r="R487" s="1">
        <v>28403</v>
      </c>
      <c r="S487" s="1" t="str">
        <f t="shared" si="14"/>
        <v>November</v>
      </c>
      <c r="T487" s="9" t="s">
        <v>3213</v>
      </c>
      <c r="U487" s="9" t="str">
        <f t="shared" si="15"/>
        <v>February</v>
      </c>
      <c r="V487" s="5" t="s">
        <v>1035</v>
      </c>
      <c r="W487" s="2">
        <v>-1963.752</v>
      </c>
      <c r="X487" s="1">
        <v>5</v>
      </c>
      <c r="Y487" s="2">
        <v>837.64</v>
      </c>
      <c r="Z487" s="1">
        <v>87160</v>
      </c>
      <c r="AA487" s="2">
        <f>DataSheet!$E487-DataSheet!$D487</f>
        <v>205.91</v>
      </c>
      <c r="AB487" s="1" t="str" cm="1">
        <f t="array" ref="AB487">_xlfn.IFS(DataSheet!$O487="Central","Chris",DataSheet!$O487="East","Erin",DataSheet!$O487="South","Sam",DataSheet!$O487="West","William")</f>
        <v>Sam</v>
      </c>
    </row>
    <row r="488" spans="1:28" ht="15.75" customHeight="1">
      <c r="A488" s="1">
        <v>1815</v>
      </c>
      <c r="B488" s="1" t="s">
        <v>1158</v>
      </c>
      <c r="C488" s="1" t="s">
        <v>126</v>
      </c>
      <c r="D488" s="6">
        <v>0.06</v>
      </c>
      <c r="E488" s="4">
        <v>90.97</v>
      </c>
      <c r="F488" s="4">
        <v>14</v>
      </c>
      <c r="G488" s="1" t="s">
        <v>28</v>
      </c>
      <c r="H488" s="1" t="s">
        <v>80</v>
      </c>
      <c r="I488" s="1" t="s">
        <v>44</v>
      </c>
      <c r="J488" s="1" t="s">
        <v>62</v>
      </c>
      <c r="K488" s="1" t="s">
        <v>63</v>
      </c>
      <c r="L488" s="1" t="s">
        <v>1159</v>
      </c>
      <c r="M488" s="6">
        <v>0.36</v>
      </c>
      <c r="N488" s="1" t="s">
        <v>34</v>
      </c>
      <c r="O488" s="1" t="s">
        <v>35</v>
      </c>
      <c r="P488" s="1" t="s">
        <v>36</v>
      </c>
      <c r="Q488" s="1" t="s">
        <v>1160</v>
      </c>
      <c r="R488" s="1">
        <v>39208</v>
      </c>
      <c r="S488" s="1" t="str">
        <f t="shared" si="14"/>
        <v>November</v>
      </c>
      <c r="T488" s="8" t="s">
        <v>3213</v>
      </c>
      <c r="U488" s="8" t="str">
        <f t="shared" si="15"/>
        <v>February</v>
      </c>
      <c r="V488" s="5" t="s">
        <v>1035</v>
      </c>
      <c r="W488" s="2">
        <v>47.334000000000003</v>
      </c>
      <c r="X488" s="1">
        <v>14</v>
      </c>
      <c r="Y488" s="2">
        <v>1263.3499999999999</v>
      </c>
      <c r="Z488" s="1">
        <v>90525</v>
      </c>
      <c r="AA488" s="2">
        <f>DataSheet!$E488-DataSheet!$D488</f>
        <v>90.91</v>
      </c>
      <c r="AB488" s="1" t="str" cm="1">
        <f t="array" ref="AB488">_xlfn.IFS(DataSheet!$O488="Central","Chris",DataSheet!$O488="East","Erin",DataSheet!$O488="South","Sam",DataSheet!$O488="West","William")</f>
        <v>Sam</v>
      </c>
    </row>
    <row r="489" spans="1:28" ht="15.75" customHeight="1">
      <c r="A489" s="1">
        <v>757</v>
      </c>
      <c r="B489" s="1" t="s">
        <v>1161</v>
      </c>
      <c r="C489" s="1" t="s">
        <v>79</v>
      </c>
      <c r="D489" s="6">
        <v>0.03</v>
      </c>
      <c r="E489" s="4">
        <v>37.94</v>
      </c>
      <c r="F489" s="4">
        <v>5.08</v>
      </c>
      <c r="G489" s="1" t="s">
        <v>42</v>
      </c>
      <c r="H489" s="1" t="s">
        <v>80</v>
      </c>
      <c r="I489" s="1" t="s">
        <v>53</v>
      </c>
      <c r="J489" s="1" t="s">
        <v>97</v>
      </c>
      <c r="K489" s="1" t="s">
        <v>55</v>
      </c>
      <c r="L489" s="1" t="s">
        <v>1162</v>
      </c>
      <c r="M489" s="6">
        <v>0.38</v>
      </c>
      <c r="N489" s="1" t="s">
        <v>34</v>
      </c>
      <c r="O489" s="1" t="s">
        <v>65</v>
      </c>
      <c r="P489" s="1" t="s">
        <v>149</v>
      </c>
      <c r="Q489" s="1" t="s">
        <v>1163</v>
      </c>
      <c r="R489" s="1">
        <v>97062</v>
      </c>
      <c r="S489" s="1" t="str">
        <f t="shared" si="14"/>
        <v>November</v>
      </c>
      <c r="T489" s="9" t="s">
        <v>3213</v>
      </c>
      <c r="U489" s="9" t="str">
        <f t="shared" si="15"/>
        <v>February</v>
      </c>
      <c r="V489" s="5" t="s">
        <v>1114</v>
      </c>
      <c r="W489" s="2">
        <v>-7.5244</v>
      </c>
      <c r="X489" s="1">
        <v>1</v>
      </c>
      <c r="Y489" s="2">
        <v>39.97</v>
      </c>
      <c r="Z489" s="1">
        <v>90258</v>
      </c>
      <c r="AA489" s="2">
        <f>DataSheet!$E489-DataSheet!$D489</f>
        <v>37.909999999999997</v>
      </c>
      <c r="AB489" s="1" t="str" cm="1">
        <f t="array" ref="AB489">_xlfn.IFS(DataSheet!$O489="Central","Chris",DataSheet!$O489="East","Erin",DataSheet!$O489="South","Sam",DataSheet!$O489="West","William")</f>
        <v>William</v>
      </c>
    </row>
    <row r="490" spans="1:28" ht="15.75" customHeight="1">
      <c r="A490" s="1">
        <v>16</v>
      </c>
      <c r="B490" s="1" t="s">
        <v>1164</v>
      </c>
      <c r="C490" s="1" t="s">
        <v>41</v>
      </c>
      <c r="D490" s="6">
        <v>0.04</v>
      </c>
      <c r="E490" s="4">
        <v>2.98</v>
      </c>
      <c r="F490" s="4">
        <v>1.58</v>
      </c>
      <c r="G490" s="1" t="s">
        <v>42</v>
      </c>
      <c r="H490" s="1" t="s">
        <v>29</v>
      </c>
      <c r="I490" s="1" t="s">
        <v>53</v>
      </c>
      <c r="J490" s="1" t="s">
        <v>188</v>
      </c>
      <c r="K490" s="1" t="s">
        <v>55</v>
      </c>
      <c r="L490" s="1" t="s">
        <v>1165</v>
      </c>
      <c r="M490" s="6">
        <v>0.39</v>
      </c>
      <c r="N490" s="1" t="s">
        <v>34</v>
      </c>
      <c r="O490" s="1" t="s">
        <v>121</v>
      </c>
      <c r="P490" s="1" t="s">
        <v>122</v>
      </c>
      <c r="Q490" s="1" t="s">
        <v>1166</v>
      </c>
      <c r="R490" s="1">
        <v>13210</v>
      </c>
      <c r="S490" s="1" t="str">
        <f t="shared" si="14"/>
        <v>December</v>
      </c>
      <c r="T490" s="8" t="s">
        <v>3214</v>
      </c>
      <c r="U490" s="8" t="str">
        <f t="shared" si="15"/>
        <v>February</v>
      </c>
      <c r="V490" s="5" t="s">
        <v>1134</v>
      </c>
      <c r="W490" s="2">
        <v>2.63</v>
      </c>
      <c r="X490" s="1">
        <v>6</v>
      </c>
      <c r="Y490" s="2">
        <v>18.8</v>
      </c>
      <c r="Z490" s="1">
        <v>86836</v>
      </c>
      <c r="AA490" s="2">
        <f>DataSheet!$E490-DataSheet!$D490</f>
        <v>2.94</v>
      </c>
      <c r="AB490" s="1" t="str" cm="1">
        <f t="array" ref="AB490">_xlfn.IFS(DataSheet!$O490="Central","Chris",DataSheet!$O490="East","Erin",DataSheet!$O490="South","Sam",DataSheet!$O490="West","William")</f>
        <v>Erin</v>
      </c>
    </row>
    <row r="491" spans="1:28" ht="15.75" customHeight="1">
      <c r="A491" s="1">
        <v>16</v>
      </c>
      <c r="B491" s="1" t="s">
        <v>1164</v>
      </c>
      <c r="C491" s="1" t="s">
        <v>41</v>
      </c>
      <c r="D491" s="6">
        <v>0.05</v>
      </c>
      <c r="E491" s="4">
        <v>115.99</v>
      </c>
      <c r="F491" s="4">
        <v>2.5</v>
      </c>
      <c r="G491" s="1" t="s">
        <v>42</v>
      </c>
      <c r="H491" s="1" t="s">
        <v>29</v>
      </c>
      <c r="I491" s="1" t="s">
        <v>44</v>
      </c>
      <c r="J491" s="1" t="s">
        <v>145</v>
      </c>
      <c r="K491" s="1" t="s">
        <v>82</v>
      </c>
      <c r="L491" s="1" t="s">
        <v>1167</v>
      </c>
      <c r="M491" s="6">
        <v>0.55000000000000004</v>
      </c>
      <c r="N491" s="1" t="s">
        <v>34</v>
      </c>
      <c r="O491" s="1" t="s">
        <v>121</v>
      </c>
      <c r="P491" s="1" t="s">
        <v>122</v>
      </c>
      <c r="Q491" s="1" t="s">
        <v>1166</v>
      </c>
      <c r="R491" s="1">
        <v>13210</v>
      </c>
      <c r="S491" s="1" t="str">
        <f t="shared" si="14"/>
        <v>December</v>
      </c>
      <c r="T491" s="9" t="s">
        <v>3214</v>
      </c>
      <c r="U491" s="9" t="str">
        <f t="shared" si="15"/>
        <v>February</v>
      </c>
      <c r="V491" s="5" t="s">
        <v>1094</v>
      </c>
      <c r="W491" s="2">
        <v>652.73310000000004</v>
      </c>
      <c r="X491" s="1">
        <v>10</v>
      </c>
      <c r="Y491" s="2">
        <v>945.99</v>
      </c>
      <c r="Z491" s="1">
        <v>86836</v>
      </c>
      <c r="AA491" s="2">
        <f>DataSheet!$E491-DataSheet!$D491</f>
        <v>115.94</v>
      </c>
      <c r="AB491" s="1" t="str" cm="1">
        <f t="array" ref="AB491">_xlfn.IFS(DataSheet!$O491="Central","Chris",DataSheet!$O491="East","Erin",DataSheet!$O491="South","Sam",DataSheet!$O491="West","William")</f>
        <v>Erin</v>
      </c>
    </row>
    <row r="492" spans="1:28" ht="15.75" customHeight="1">
      <c r="A492" s="1">
        <v>190</v>
      </c>
      <c r="B492" s="1" t="s">
        <v>1168</v>
      </c>
      <c r="C492" s="1" t="s">
        <v>41</v>
      </c>
      <c r="D492" s="6">
        <v>0.1</v>
      </c>
      <c r="E492" s="4">
        <v>58.1</v>
      </c>
      <c r="F492" s="4">
        <v>1.49</v>
      </c>
      <c r="G492" s="1" t="s">
        <v>42</v>
      </c>
      <c r="H492" s="1" t="s">
        <v>103</v>
      </c>
      <c r="I492" s="1" t="s">
        <v>53</v>
      </c>
      <c r="J492" s="1" t="s">
        <v>81</v>
      </c>
      <c r="K492" s="1" t="s">
        <v>82</v>
      </c>
      <c r="L492" s="1" t="s">
        <v>645</v>
      </c>
      <c r="M492" s="6">
        <v>0.38</v>
      </c>
      <c r="N492" s="1" t="s">
        <v>34</v>
      </c>
      <c r="O492" s="1" t="s">
        <v>57</v>
      </c>
      <c r="P492" s="1" t="s">
        <v>112</v>
      </c>
      <c r="Q492" s="1" t="s">
        <v>1169</v>
      </c>
      <c r="R492" s="1">
        <v>60004</v>
      </c>
      <c r="S492" s="1" t="str">
        <f t="shared" si="14"/>
        <v>December</v>
      </c>
      <c r="T492" s="8" t="s">
        <v>3214</v>
      </c>
      <c r="U492" s="8" t="str">
        <f t="shared" si="15"/>
        <v>February</v>
      </c>
      <c r="V492" s="5" t="s">
        <v>1114</v>
      </c>
      <c r="W492" s="2">
        <v>113.6499</v>
      </c>
      <c r="X492" s="1">
        <v>3</v>
      </c>
      <c r="Y492" s="2">
        <v>164.71</v>
      </c>
      <c r="Z492" s="1">
        <v>89092</v>
      </c>
      <c r="AA492" s="2">
        <f>DataSheet!$E492-DataSheet!$D492</f>
        <v>58</v>
      </c>
      <c r="AB492" s="1" t="str" cm="1">
        <f t="array" ref="AB492">_xlfn.IFS(DataSheet!$O492="Central","Chris",DataSheet!$O492="East","Erin",DataSheet!$O492="South","Sam",DataSheet!$O492="West","William")</f>
        <v>Chris</v>
      </c>
    </row>
    <row r="493" spans="1:28" ht="15.75" customHeight="1">
      <c r="A493" s="1">
        <v>191</v>
      </c>
      <c r="B493" s="1" t="s">
        <v>1170</v>
      </c>
      <c r="C493" s="1" t="s">
        <v>41</v>
      </c>
      <c r="D493" s="6">
        <v>0.01</v>
      </c>
      <c r="E493" s="4">
        <v>80.48</v>
      </c>
      <c r="F493" s="4">
        <v>4.5</v>
      </c>
      <c r="G493" s="1" t="s">
        <v>42</v>
      </c>
      <c r="H493" s="1" t="s">
        <v>103</v>
      </c>
      <c r="I493" s="1" t="s">
        <v>53</v>
      </c>
      <c r="J493" s="1" t="s">
        <v>104</v>
      </c>
      <c r="K493" s="1" t="s">
        <v>82</v>
      </c>
      <c r="L493" s="1" t="s">
        <v>1171</v>
      </c>
      <c r="M493" s="6">
        <v>0.55000000000000004</v>
      </c>
      <c r="N493" s="1" t="s">
        <v>34</v>
      </c>
      <c r="O493" s="1" t="s">
        <v>57</v>
      </c>
      <c r="P493" s="1" t="s">
        <v>112</v>
      </c>
      <c r="Q493" s="1" t="s">
        <v>1172</v>
      </c>
      <c r="R493" s="1">
        <v>60505</v>
      </c>
      <c r="S493" s="1" t="str">
        <f t="shared" si="14"/>
        <v>December</v>
      </c>
      <c r="T493" s="9" t="s">
        <v>3214</v>
      </c>
      <c r="U493" s="9" t="str">
        <f t="shared" si="15"/>
        <v>February</v>
      </c>
      <c r="V493" s="5" t="s">
        <v>1134</v>
      </c>
      <c r="W493" s="2">
        <v>-35.474400000000003</v>
      </c>
      <c r="X493" s="1">
        <v>1</v>
      </c>
      <c r="Y493" s="2">
        <v>79.680000000000007</v>
      </c>
      <c r="Z493" s="1">
        <v>89092</v>
      </c>
      <c r="AA493" s="2">
        <f>DataSheet!$E493-DataSheet!$D493</f>
        <v>80.47</v>
      </c>
      <c r="AB493" s="1" t="str" cm="1">
        <f t="array" ref="AB493">_xlfn.IFS(DataSheet!$O493="Central","Chris",DataSheet!$O493="East","Erin",DataSheet!$O493="South","Sam",DataSheet!$O493="West","William")</f>
        <v>Chris</v>
      </c>
    </row>
    <row r="494" spans="1:28" ht="15.75" customHeight="1">
      <c r="A494" s="1">
        <v>3046</v>
      </c>
      <c r="B494" s="1" t="s">
        <v>1173</v>
      </c>
      <c r="C494" s="1" t="s">
        <v>41</v>
      </c>
      <c r="D494" s="6">
        <v>0.05</v>
      </c>
      <c r="E494" s="4">
        <v>120.98</v>
      </c>
      <c r="F494" s="4">
        <v>30</v>
      </c>
      <c r="G494" s="1" t="s">
        <v>28</v>
      </c>
      <c r="H494" s="1" t="s">
        <v>29</v>
      </c>
      <c r="I494" s="1" t="s">
        <v>30</v>
      </c>
      <c r="J494" s="1" t="s">
        <v>119</v>
      </c>
      <c r="K494" s="1" t="s">
        <v>63</v>
      </c>
      <c r="L494" s="1" t="s">
        <v>1174</v>
      </c>
      <c r="M494" s="6">
        <v>0.64</v>
      </c>
      <c r="N494" s="1" t="s">
        <v>34</v>
      </c>
      <c r="O494" s="1" t="s">
        <v>57</v>
      </c>
      <c r="P494" s="1" t="s">
        <v>559</v>
      </c>
      <c r="Q494" s="1" t="s">
        <v>788</v>
      </c>
      <c r="R494" s="1">
        <v>66209</v>
      </c>
      <c r="S494" s="1" t="str">
        <f t="shared" si="14"/>
        <v>December</v>
      </c>
      <c r="T494" s="8" t="s">
        <v>3214</v>
      </c>
      <c r="U494" s="8" t="str">
        <f t="shared" si="15"/>
        <v>February</v>
      </c>
      <c r="V494" s="5" t="s">
        <v>1094</v>
      </c>
      <c r="W494" s="2">
        <v>-78.759200000000007</v>
      </c>
      <c r="X494" s="1">
        <v>2</v>
      </c>
      <c r="Y494" s="2">
        <v>251.06</v>
      </c>
      <c r="Z494" s="1">
        <v>86103</v>
      </c>
      <c r="AA494" s="2">
        <f>DataSheet!$E494-DataSheet!$D494</f>
        <v>120.93</v>
      </c>
      <c r="AB494" s="1" t="str" cm="1">
        <f t="array" ref="AB494">_xlfn.IFS(DataSheet!$O494="Central","Chris",DataSheet!$O494="East","Erin",DataSheet!$O494="South","Sam",DataSheet!$O494="West","William")</f>
        <v>Chris</v>
      </c>
    </row>
    <row r="495" spans="1:28" ht="15.75" customHeight="1">
      <c r="A495" s="1">
        <v>954</v>
      </c>
      <c r="B495" s="1" t="s">
        <v>1175</v>
      </c>
      <c r="C495" s="1" t="s">
        <v>52</v>
      </c>
      <c r="D495" s="6">
        <v>0.1</v>
      </c>
      <c r="E495" s="4">
        <v>7.31</v>
      </c>
      <c r="F495" s="4">
        <v>0.49</v>
      </c>
      <c r="G495" s="1" t="s">
        <v>42</v>
      </c>
      <c r="H495" s="1" t="s">
        <v>29</v>
      </c>
      <c r="I495" s="1" t="s">
        <v>53</v>
      </c>
      <c r="J495" s="1" t="s">
        <v>162</v>
      </c>
      <c r="K495" s="1" t="s">
        <v>82</v>
      </c>
      <c r="L495" s="1" t="s">
        <v>1176</v>
      </c>
      <c r="M495" s="6">
        <v>0.38</v>
      </c>
      <c r="N495" s="1" t="s">
        <v>34</v>
      </c>
      <c r="O495" s="1" t="s">
        <v>57</v>
      </c>
      <c r="P495" s="1" t="s">
        <v>199</v>
      </c>
      <c r="Q495" s="1" t="s">
        <v>1177</v>
      </c>
      <c r="R495" s="1">
        <v>75067</v>
      </c>
      <c r="S495" s="1" t="str">
        <f t="shared" si="14"/>
        <v>December</v>
      </c>
      <c r="T495" s="9" t="s">
        <v>3214</v>
      </c>
      <c r="U495" s="9" t="str">
        <f t="shared" si="15"/>
        <v>February</v>
      </c>
      <c r="V495" s="5" t="s">
        <v>1178</v>
      </c>
      <c r="W495" s="2">
        <v>19.064699999999998</v>
      </c>
      <c r="X495" s="1">
        <v>4</v>
      </c>
      <c r="Y495" s="2">
        <v>27.63</v>
      </c>
      <c r="Z495" s="1">
        <v>90771</v>
      </c>
      <c r="AA495" s="2">
        <f>DataSheet!$E495-DataSheet!$D495</f>
        <v>7.21</v>
      </c>
      <c r="AB495" s="1" t="str" cm="1">
        <f t="array" ref="AB495">_xlfn.IFS(DataSheet!$O495="Central","Chris",DataSheet!$O495="East","Erin",DataSheet!$O495="South","Sam",DataSheet!$O495="West","William")</f>
        <v>Chris</v>
      </c>
    </row>
    <row r="496" spans="1:28" ht="15.75" customHeight="1">
      <c r="A496" s="1">
        <v>954</v>
      </c>
      <c r="B496" s="1" t="s">
        <v>1175</v>
      </c>
      <c r="C496" s="1" t="s">
        <v>52</v>
      </c>
      <c r="D496" s="6">
        <v>0.08</v>
      </c>
      <c r="E496" s="4">
        <v>6.7</v>
      </c>
      <c r="F496" s="4">
        <v>1.56</v>
      </c>
      <c r="G496" s="1" t="s">
        <v>42</v>
      </c>
      <c r="H496" s="1" t="s">
        <v>29</v>
      </c>
      <c r="I496" s="1" t="s">
        <v>53</v>
      </c>
      <c r="J496" s="1" t="s">
        <v>54</v>
      </c>
      <c r="K496" s="1" t="s">
        <v>55</v>
      </c>
      <c r="L496" s="1" t="s">
        <v>1091</v>
      </c>
      <c r="M496" s="6">
        <v>0.52</v>
      </c>
      <c r="N496" s="1" t="s">
        <v>34</v>
      </c>
      <c r="O496" s="1" t="s">
        <v>57</v>
      </c>
      <c r="P496" s="1" t="s">
        <v>199</v>
      </c>
      <c r="Q496" s="1" t="s">
        <v>1177</v>
      </c>
      <c r="R496" s="1">
        <v>75067</v>
      </c>
      <c r="S496" s="1" t="str">
        <f t="shared" si="14"/>
        <v>December</v>
      </c>
      <c r="T496" s="8" t="s">
        <v>3214</v>
      </c>
      <c r="U496" s="8" t="str">
        <f t="shared" si="15"/>
        <v>February</v>
      </c>
      <c r="V496" s="5" t="s">
        <v>1035</v>
      </c>
      <c r="W496" s="2">
        <v>10.56</v>
      </c>
      <c r="X496" s="1">
        <v>5</v>
      </c>
      <c r="Y496" s="2">
        <v>31.21</v>
      </c>
      <c r="Z496" s="1">
        <v>90771</v>
      </c>
      <c r="AA496" s="2">
        <f>DataSheet!$E496-DataSheet!$D496</f>
        <v>6.62</v>
      </c>
      <c r="AB496" s="1" t="str" cm="1">
        <f t="array" ref="AB496">_xlfn.IFS(DataSheet!$O496="Central","Chris",DataSheet!$O496="East","Erin",DataSheet!$O496="South","Sam",DataSheet!$O496="West","William")</f>
        <v>Chris</v>
      </c>
    </row>
    <row r="497" spans="1:28" ht="15.75" customHeight="1">
      <c r="A497" s="1">
        <v>1743</v>
      </c>
      <c r="B497" s="1" t="s">
        <v>1179</v>
      </c>
      <c r="C497" s="1" t="s">
        <v>126</v>
      </c>
      <c r="D497" s="6">
        <v>0</v>
      </c>
      <c r="E497" s="4">
        <v>55.99</v>
      </c>
      <c r="F497" s="4">
        <v>2.5</v>
      </c>
      <c r="G497" s="1" t="s">
        <v>42</v>
      </c>
      <c r="H497" s="1" t="s">
        <v>43</v>
      </c>
      <c r="I497" s="1" t="s">
        <v>44</v>
      </c>
      <c r="J497" s="1" t="s">
        <v>145</v>
      </c>
      <c r="K497" s="1" t="s">
        <v>46</v>
      </c>
      <c r="L497" s="1" t="s">
        <v>1180</v>
      </c>
      <c r="M497" s="6">
        <v>0.83</v>
      </c>
      <c r="N497" s="1" t="s">
        <v>34</v>
      </c>
      <c r="O497" s="1" t="s">
        <v>57</v>
      </c>
      <c r="P497" s="1" t="s">
        <v>199</v>
      </c>
      <c r="Q497" s="1" t="s">
        <v>1181</v>
      </c>
      <c r="R497" s="1">
        <v>77546</v>
      </c>
      <c r="S497" s="1" t="str">
        <f t="shared" si="14"/>
        <v>December</v>
      </c>
      <c r="T497" s="9" t="s">
        <v>3214</v>
      </c>
      <c r="U497" s="9" t="str">
        <f t="shared" si="15"/>
        <v>February</v>
      </c>
      <c r="V497" s="5" t="s">
        <v>1094</v>
      </c>
      <c r="W497" s="2">
        <v>-121.05808</v>
      </c>
      <c r="X497" s="1">
        <v>1</v>
      </c>
      <c r="Y497" s="2">
        <v>52.1</v>
      </c>
      <c r="Z497" s="1">
        <v>91025</v>
      </c>
      <c r="AA497" s="2">
        <f>DataSheet!$E497-DataSheet!$D497</f>
        <v>55.99</v>
      </c>
      <c r="AB497" s="1" t="str" cm="1">
        <f t="array" ref="AB497">_xlfn.IFS(DataSheet!$O497="Central","Chris",DataSheet!$O497="East","Erin",DataSheet!$O497="South","Sam",DataSheet!$O497="West","William")</f>
        <v>Chris</v>
      </c>
    </row>
    <row r="498" spans="1:28" ht="15.75" customHeight="1">
      <c r="A498" s="1">
        <v>2553</v>
      </c>
      <c r="B498" s="1" t="s">
        <v>1182</v>
      </c>
      <c r="C498" s="1" t="s">
        <v>126</v>
      </c>
      <c r="D498" s="6">
        <v>0.03</v>
      </c>
      <c r="E498" s="4">
        <v>12.53</v>
      </c>
      <c r="F498" s="4">
        <v>7.17</v>
      </c>
      <c r="G498" s="1" t="s">
        <v>42</v>
      </c>
      <c r="H498" s="1" t="s">
        <v>80</v>
      </c>
      <c r="I498" s="1" t="s">
        <v>53</v>
      </c>
      <c r="J498" s="1" t="s">
        <v>81</v>
      </c>
      <c r="K498" s="1" t="s">
        <v>82</v>
      </c>
      <c r="L498" s="1" t="s">
        <v>1183</v>
      </c>
      <c r="M498" s="6">
        <v>0.38</v>
      </c>
      <c r="N498" s="1" t="s">
        <v>34</v>
      </c>
      <c r="O498" s="1" t="s">
        <v>57</v>
      </c>
      <c r="P498" s="1" t="s">
        <v>375</v>
      </c>
      <c r="Q498" s="1" t="s">
        <v>1184</v>
      </c>
      <c r="R498" s="1">
        <v>53142</v>
      </c>
      <c r="S498" s="1" t="str">
        <f t="shared" si="14"/>
        <v>December</v>
      </c>
      <c r="T498" s="8" t="s">
        <v>3214</v>
      </c>
      <c r="U498" s="8" t="str">
        <f t="shared" si="15"/>
        <v>February</v>
      </c>
      <c r="V498" s="5" t="s">
        <v>1114</v>
      </c>
      <c r="W498" s="2">
        <v>-20.320499999999999</v>
      </c>
      <c r="X498" s="1">
        <v>1</v>
      </c>
      <c r="Y498" s="2">
        <v>19.32</v>
      </c>
      <c r="Z498" s="1">
        <v>86528</v>
      </c>
      <c r="AA498" s="2">
        <f>DataSheet!$E498-DataSheet!$D498</f>
        <v>12.5</v>
      </c>
      <c r="AB498" s="1" t="str" cm="1">
        <f t="array" ref="AB498">_xlfn.IFS(DataSheet!$O498="Central","Chris",DataSheet!$O498="East","Erin",DataSheet!$O498="South","Sam",DataSheet!$O498="West","William")</f>
        <v>Chris</v>
      </c>
    </row>
    <row r="499" spans="1:28" ht="15.75" customHeight="1">
      <c r="A499" s="1">
        <v>3324</v>
      </c>
      <c r="B499" s="1" t="s">
        <v>1185</v>
      </c>
      <c r="C499" s="1" t="s">
        <v>126</v>
      </c>
      <c r="D499" s="6">
        <v>0.05</v>
      </c>
      <c r="E499" s="4">
        <v>6.48</v>
      </c>
      <c r="F499" s="4">
        <v>8.19</v>
      </c>
      <c r="G499" s="1" t="s">
        <v>42</v>
      </c>
      <c r="H499" s="1" t="s">
        <v>43</v>
      </c>
      <c r="I499" s="1" t="s">
        <v>53</v>
      </c>
      <c r="J499" s="1" t="s">
        <v>97</v>
      </c>
      <c r="K499" s="1" t="s">
        <v>82</v>
      </c>
      <c r="L499" s="1" t="s">
        <v>939</v>
      </c>
      <c r="M499" s="6">
        <v>0.37</v>
      </c>
      <c r="N499" s="1" t="s">
        <v>34</v>
      </c>
      <c r="O499" s="1" t="s">
        <v>65</v>
      </c>
      <c r="P499" s="1" t="s">
        <v>611</v>
      </c>
      <c r="Q499" s="1" t="s">
        <v>1186</v>
      </c>
      <c r="R499" s="1">
        <v>85335</v>
      </c>
      <c r="S499" s="1" t="str">
        <f t="shared" si="14"/>
        <v>December</v>
      </c>
      <c r="T499" s="9" t="s">
        <v>3214</v>
      </c>
      <c r="U499" s="9" t="str">
        <f t="shared" si="15"/>
        <v>February</v>
      </c>
      <c r="V499" s="5" t="s">
        <v>1134</v>
      </c>
      <c r="W499" s="2">
        <v>-164.18</v>
      </c>
      <c r="X499" s="1">
        <v>9</v>
      </c>
      <c r="Y499" s="2">
        <v>58.5</v>
      </c>
      <c r="Z499" s="1">
        <v>90985</v>
      </c>
      <c r="AA499" s="2">
        <f>DataSheet!$E499-DataSheet!$D499</f>
        <v>6.4300000000000006</v>
      </c>
      <c r="AB499" s="1" t="str" cm="1">
        <f t="array" ref="AB499">_xlfn.IFS(DataSheet!$O499="Central","Chris",DataSheet!$O499="East","Erin",DataSheet!$O499="South","Sam",DataSheet!$O499="West","William")</f>
        <v>William</v>
      </c>
    </row>
    <row r="500" spans="1:28" ht="15.75" customHeight="1">
      <c r="A500" s="1">
        <v>3369</v>
      </c>
      <c r="B500" s="1" t="s">
        <v>1187</v>
      </c>
      <c r="C500" s="1" t="s">
        <v>126</v>
      </c>
      <c r="D500" s="6">
        <v>0.06</v>
      </c>
      <c r="E500" s="4">
        <v>7.1</v>
      </c>
      <c r="F500" s="4">
        <v>6.05</v>
      </c>
      <c r="G500" s="1" t="s">
        <v>42</v>
      </c>
      <c r="H500" s="1" t="s">
        <v>80</v>
      </c>
      <c r="I500" s="1" t="s">
        <v>53</v>
      </c>
      <c r="J500" s="1" t="s">
        <v>81</v>
      </c>
      <c r="K500" s="1" t="s">
        <v>82</v>
      </c>
      <c r="L500" s="1" t="s">
        <v>265</v>
      </c>
      <c r="M500" s="6">
        <v>0.39</v>
      </c>
      <c r="N500" s="1" t="s">
        <v>34</v>
      </c>
      <c r="O500" s="1" t="s">
        <v>121</v>
      </c>
      <c r="P500" s="1" t="s">
        <v>334</v>
      </c>
      <c r="Q500" s="1" t="s">
        <v>1188</v>
      </c>
      <c r="R500" s="1">
        <v>43081</v>
      </c>
      <c r="S500" s="1" t="str">
        <f t="shared" si="14"/>
        <v>December</v>
      </c>
      <c r="T500" s="8" t="s">
        <v>3214</v>
      </c>
      <c r="U500" s="8" t="str">
        <f t="shared" si="15"/>
        <v>February</v>
      </c>
      <c r="V500" s="5" t="s">
        <v>1114</v>
      </c>
      <c r="W500" s="2">
        <v>-42.170499999999997</v>
      </c>
      <c r="X500" s="1">
        <v>4</v>
      </c>
      <c r="Y500" s="2">
        <v>29.99</v>
      </c>
      <c r="Z500" s="1">
        <v>90500</v>
      </c>
      <c r="AA500" s="2">
        <f>DataSheet!$E500-DataSheet!$D500</f>
        <v>7.04</v>
      </c>
      <c r="AB500" s="1" t="str" cm="1">
        <f t="array" ref="AB500">_xlfn.IFS(DataSheet!$O500="Central","Chris",DataSheet!$O500="East","Erin",DataSheet!$O500="South","Sam",DataSheet!$O500="West","William")</f>
        <v>Erin</v>
      </c>
    </row>
    <row r="501" spans="1:28" ht="15.75" customHeight="1">
      <c r="A501" s="1">
        <v>1298</v>
      </c>
      <c r="B501" s="1" t="s">
        <v>1189</v>
      </c>
      <c r="C501" s="1" t="s">
        <v>79</v>
      </c>
      <c r="D501" s="6">
        <v>0.04</v>
      </c>
      <c r="E501" s="4">
        <v>150.97999999999999</v>
      </c>
      <c r="F501" s="4">
        <v>13.99</v>
      </c>
      <c r="G501" s="1" t="s">
        <v>42</v>
      </c>
      <c r="H501" s="1" t="s">
        <v>80</v>
      </c>
      <c r="I501" s="1" t="s">
        <v>44</v>
      </c>
      <c r="J501" s="1" t="s">
        <v>62</v>
      </c>
      <c r="K501" s="1" t="s">
        <v>154</v>
      </c>
      <c r="L501" s="1" t="s">
        <v>813</v>
      </c>
      <c r="M501" s="6">
        <v>0.38</v>
      </c>
      <c r="N501" s="1" t="s">
        <v>34</v>
      </c>
      <c r="O501" s="1" t="s">
        <v>57</v>
      </c>
      <c r="P501" s="1" t="s">
        <v>199</v>
      </c>
      <c r="Q501" s="1" t="s">
        <v>1190</v>
      </c>
      <c r="R501" s="1">
        <v>75482</v>
      </c>
      <c r="S501" s="1" t="str">
        <f t="shared" si="14"/>
        <v>December</v>
      </c>
      <c r="T501" s="9" t="s">
        <v>3214</v>
      </c>
      <c r="U501" s="9" t="str">
        <f t="shared" si="15"/>
        <v>February</v>
      </c>
      <c r="V501" s="5" t="s">
        <v>1134</v>
      </c>
      <c r="W501" s="2">
        <v>606.05460000000005</v>
      </c>
      <c r="X501" s="1">
        <v>6</v>
      </c>
      <c r="Y501" s="2">
        <v>878.34</v>
      </c>
      <c r="Z501" s="1">
        <v>90662</v>
      </c>
      <c r="AA501" s="2">
        <f>DataSheet!$E501-DataSheet!$D501</f>
        <v>150.94</v>
      </c>
      <c r="AB501" s="1" t="str" cm="1">
        <f t="array" ref="AB501">_xlfn.IFS(DataSheet!$O501="Central","Chris",DataSheet!$O501="East","Erin",DataSheet!$O501="South","Sam",DataSheet!$O501="West","William")</f>
        <v>Chris</v>
      </c>
    </row>
    <row r="502" spans="1:28" ht="15.75" customHeight="1">
      <c r="A502" s="1">
        <v>1298</v>
      </c>
      <c r="B502" s="1" t="s">
        <v>1189</v>
      </c>
      <c r="C502" s="1" t="s">
        <v>79</v>
      </c>
      <c r="D502" s="6">
        <v>0.04</v>
      </c>
      <c r="E502" s="4">
        <v>176.19</v>
      </c>
      <c r="F502" s="4">
        <v>11.87</v>
      </c>
      <c r="G502" s="1" t="s">
        <v>42</v>
      </c>
      <c r="H502" s="1" t="s">
        <v>80</v>
      </c>
      <c r="I502" s="1" t="s">
        <v>53</v>
      </c>
      <c r="J502" s="1" t="s">
        <v>87</v>
      </c>
      <c r="K502" s="1" t="s">
        <v>82</v>
      </c>
      <c r="L502" s="1" t="s">
        <v>1191</v>
      </c>
      <c r="M502" s="6">
        <v>0.62</v>
      </c>
      <c r="N502" s="1" t="s">
        <v>34</v>
      </c>
      <c r="O502" s="1" t="s">
        <v>57</v>
      </c>
      <c r="P502" s="1" t="s">
        <v>199</v>
      </c>
      <c r="Q502" s="1" t="s">
        <v>1190</v>
      </c>
      <c r="R502" s="1">
        <v>75482</v>
      </c>
      <c r="S502" s="1" t="str">
        <f t="shared" si="14"/>
        <v>December</v>
      </c>
      <c r="T502" s="8" t="s">
        <v>3214</v>
      </c>
      <c r="U502" s="8" t="str">
        <f t="shared" si="15"/>
        <v>February</v>
      </c>
      <c r="V502" s="5" t="s">
        <v>1094</v>
      </c>
      <c r="W502" s="2">
        <v>320.10000000000002</v>
      </c>
      <c r="X502" s="1">
        <v>4</v>
      </c>
      <c r="Y502" s="2">
        <v>676.57</v>
      </c>
      <c r="Z502" s="1">
        <v>90662</v>
      </c>
      <c r="AA502" s="2">
        <f>DataSheet!$E502-DataSheet!$D502</f>
        <v>176.15</v>
      </c>
      <c r="AB502" s="1" t="str" cm="1">
        <f t="array" ref="AB502">_xlfn.IFS(DataSheet!$O502="Central","Chris",DataSheet!$O502="East","Erin",DataSheet!$O502="South","Sam",DataSheet!$O502="West","William")</f>
        <v>Chris</v>
      </c>
    </row>
    <row r="503" spans="1:28" ht="15.75" customHeight="1">
      <c r="A503" s="1">
        <v>2020</v>
      </c>
      <c r="B503" s="1" t="s">
        <v>1192</v>
      </c>
      <c r="C503" s="1" t="s">
        <v>27</v>
      </c>
      <c r="D503" s="6">
        <v>0.02</v>
      </c>
      <c r="E503" s="4">
        <v>120.98</v>
      </c>
      <c r="F503" s="4">
        <v>58.64</v>
      </c>
      <c r="G503" s="1" t="s">
        <v>28</v>
      </c>
      <c r="H503" s="1" t="s">
        <v>80</v>
      </c>
      <c r="I503" s="1" t="s">
        <v>30</v>
      </c>
      <c r="J503" s="1" t="s">
        <v>127</v>
      </c>
      <c r="K503" s="1" t="s">
        <v>32</v>
      </c>
      <c r="L503" s="1" t="s">
        <v>1193</v>
      </c>
      <c r="M503" s="6">
        <v>0.75</v>
      </c>
      <c r="N503" s="1" t="s">
        <v>34</v>
      </c>
      <c r="O503" s="1" t="s">
        <v>121</v>
      </c>
      <c r="P503" s="1" t="s">
        <v>337</v>
      </c>
      <c r="Q503" s="1" t="s">
        <v>1194</v>
      </c>
      <c r="R503" s="1">
        <v>15239</v>
      </c>
      <c r="S503" s="1" t="str">
        <f t="shared" si="14"/>
        <v>February</v>
      </c>
      <c r="T503" s="9" t="s">
        <v>1114</v>
      </c>
      <c r="U503" s="9" t="str">
        <f t="shared" si="15"/>
        <v>February</v>
      </c>
      <c r="V503" s="5" t="s">
        <v>1134</v>
      </c>
      <c r="W503" s="2">
        <v>-1330.5</v>
      </c>
      <c r="X503" s="1">
        <v>11</v>
      </c>
      <c r="Y503" s="2">
        <v>1370.99</v>
      </c>
      <c r="Z503" s="1">
        <v>86933</v>
      </c>
      <c r="AA503" s="2">
        <f>DataSheet!$E503-DataSheet!$D503</f>
        <v>120.96000000000001</v>
      </c>
      <c r="AB503" s="1" t="str" cm="1">
        <f t="array" ref="AB503">_xlfn.IFS(DataSheet!$O503="Central","Chris",DataSheet!$O503="East","Erin",DataSheet!$O503="South","Sam",DataSheet!$O503="West","William")</f>
        <v>Erin</v>
      </c>
    </row>
    <row r="504" spans="1:28" ht="15.75" customHeight="1">
      <c r="A504" s="1">
        <v>3342</v>
      </c>
      <c r="B504" s="1" t="s">
        <v>1195</v>
      </c>
      <c r="C504" s="1" t="s">
        <v>27</v>
      </c>
      <c r="D504" s="6">
        <v>0.03</v>
      </c>
      <c r="E504" s="4">
        <v>194.3</v>
      </c>
      <c r="F504" s="4">
        <v>11.54</v>
      </c>
      <c r="G504" s="1" t="s">
        <v>42</v>
      </c>
      <c r="H504" s="1" t="s">
        <v>80</v>
      </c>
      <c r="I504" s="1" t="s">
        <v>30</v>
      </c>
      <c r="J504" s="1" t="s">
        <v>136</v>
      </c>
      <c r="K504" s="1" t="s">
        <v>71</v>
      </c>
      <c r="L504" s="1" t="s">
        <v>219</v>
      </c>
      <c r="M504" s="6">
        <v>0.59</v>
      </c>
      <c r="N504" s="1" t="s">
        <v>34</v>
      </c>
      <c r="O504" s="1" t="s">
        <v>121</v>
      </c>
      <c r="P504" s="1" t="s">
        <v>392</v>
      </c>
      <c r="Q504" s="1" t="s">
        <v>73</v>
      </c>
      <c r="R504" s="1">
        <v>20006</v>
      </c>
      <c r="S504" s="1" t="str">
        <f t="shared" si="14"/>
        <v>February</v>
      </c>
      <c r="T504" s="8" t="s">
        <v>1114</v>
      </c>
      <c r="U504" s="8" t="str">
        <f t="shared" si="15"/>
        <v>February</v>
      </c>
      <c r="V504" s="5" t="s">
        <v>1134</v>
      </c>
      <c r="W504" s="2">
        <v>2861.01</v>
      </c>
      <c r="X504" s="1">
        <v>42</v>
      </c>
      <c r="Y504" s="2">
        <v>8549.0400000000009</v>
      </c>
      <c r="Z504" s="1">
        <v>21572</v>
      </c>
      <c r="AA504" s="2">
        <f>DataSheet!$E504-DataSheet!$D504</f>
        <v>194.27</v>
      </c>
      <c r="AB504" s="1" t="str" cm="1">
        <f t="array" ref="AB504">_xlfn.IFS(DataSheet!$O504="Central","Chris",DataSheet!$O504="East","Erin",DataSheet!$O504="South","Sam",DataSheet!$O504="West","William")</f>
        <v>Erin</v>
      </c>
    </row>
    <row r="505" spans="1:28" ht="15.75" customHeight="1">
      <c r="A505" s="1">
        <v>3344</v>
      </c>
      <c r="B505" s="1" t="s">
        <v>1196</v>
      </c>
      <c r="C505" s="1" t="s">
        <v>27</v>
      </c>
      <c r="D505" s="6">
        <v>0.03</v>
      </c>
      <c r="E505" s="4">
        <v>194.3</v>
      </c>
      <c r="F505" s="4">
        <v>11.54</v>
      </c>
      <c r="G505" s="1" t="s">
        <v>42</v>
      </c>
      <c r="H505" s="1" t="s">
        <v>80</v>
      </c>
      <c r="I505" s="1" t="s">
        <v>30</v>
      </c>
      <c r="J505" s="1" t="s">
        <v>136</v>
      </c>
      <c r="K505" s="1" t="s">
        <v>71</v>
      </c>
      <c r="L505" s="1" t="s">
        <v>219</v>
      </c>
      <c r="M505" s="6">
        <v>0.59</v>
      </c>
      <c r="N505" s="1" t="s">
        <v>34</v>
      </c>
      <c r="O505" s="1" t="s">
        <v>57</v>
      </c>
      <c r="P505" s="1" t="s">
        <v>305</v>
      </c>
      <c r="Q505" s="1" t="s">
        <v>1197</v>
      </c>
      <c r="R505" s="1">
        <v>48307</v>
      </c>
      <c r="S505" s="1" t="str">
        <f t="shared" si="14"/>
        <v>February</v>
      </c>
      <c r="T505" s="9" t="s">
        <v>1114</v>
      </c>
      <c r="U505" s="9" t="str">
        <f t="shared" si="15"/>
        <v>February</v>
      </c>
      <c r="V505" s="5" t="s">
        <v>1134</v>
      </c>
      <c r="W505" s="2">
        <v>1544.9306999999999</v>
      </c>
      <c r="X505" s="1">
        <v>11</v>
      </c>
      <c r="Y505" s="2">
        <v>2239.0300000000002</v>
      </c>
      <c r="Z505" s="1">
        <v>89928</v>
      </c>
      <c r="AA505" s="2">
        <f>DataSheet!$E505-DataSheet!$D505</f>
        <v>194.27</v>
      </c>
      <c r="AB505" s="1" t="str" cm="1">
        <f t="array" ref="AB505">_xlfn.IFS(DataSheet!$O505="Central","Chris",DataSheet!$O505="East","Erin",DataSheet!$O505="South","Sam",DataSheet!$O505="West","William")</f>
        <v>Chris</v>
      </c>
    </row>
    <row r="506" spans="1:28" ht="15.75" customHeight="1">
      <c r="A506" s="1">
        <v>1554</v>
      </c>
      <c r="B506" s="1" t="s">
        <v>1198</v>
      </c>
      <c r="C506" s="1" t="s">
        <v>41</v>
      </c>
      <c r="D506" s="6">
        <v>0.03</v>
      </c>
      <c r="E506" s="4">
        <v>124.49</v>
      </c>
      <c r="F506" s="4">
        <v>51.94</v>
      </c>
      <c r="G506" s="1" t="s">
        <v>28</v>
      </c>
      <c r="H506" s="1" t="s">
        <v>43</v>
      </c>
      <c r="I506" s="1" t="s">
        <v>30</v>
      </c>
      <c r="J506" s="1" t="s">
        <v>31</v>
      </c>
      <c r="K506" s="1" t="s">
        <v>32</v>
      </c>
      <c r="L506" s="1" t="s">
        <v>1199</v>
      </c>
      <c r="M506" s="6">
        <v>0.63</v>
      </c>
      <c r="N506" s="1" t="s">
        <v>34</v>
      </c>
      <c r="O506" s="1" t="s">
        <v>35</v>
      </c>
      <c r="P506" s="1" t="s">
        <v>36</v>
      </c>
      <c r="Q506" s="1" t="s">
        <v>1200</v>
      </c>
      <c r="R506" s="1">
        <v>39503</v>
      </c>
      <c r="S506" s="1" t="str">
        <f t="shared" si="14"/>
        <v>February</v>
      </c>
      <c r="T506" s="8" t="s">
        <v>1114</v>
      </c>
      <c r="U506" s="8" t="str">
        <f t="shared" si="15"/>
        <v>February</v>
      </c>
      <c r="V506" s="5" t="s">
        <v>1094</v>
      </c>
      <c r="W506" s="2">
        <v>-4.0179999999999998</v>
      </c>
      <c r="X506" s="1">
        <v>7</v>
      </c>
      <c r="Y506" s="2">
        <v>894.88</v>
      </c>
      <c r="Z506" s="1">
        <v>87487</v>
      </c>
      <c r="AA506" s="2">
        <f>DataSheet!$E506-DataSheet!$D506</f>
        <v>124.46</v>
      </c>
      <c r="AB506" s="1" t="str" cm="1">
        <f t="array" ref="AB506">_xlfn.IFS(DataSheet!$O506="Central","Chris",DataSheet!$O506="East","Erin",DataSheet!$O506="South","Sam",DataSheet!$O506="West","William")</f>
        <v>Sam</v>
      </c>
    </row>
    <row r="507" spans="1:28" ht="15.75" customHeight="1">
      <c r="A507" s="1">
        <v>2897</v>
      </c>
      <c r="B507" s="1" t="s">
        <v>1201</v>
      </c>
      <c r="C507" s="1" t="s">
        <v>41</v>
      </c>
      <c r="D507" s="6">
        <v>0.05</v>
      </c>
      <c r="E507" s="4">
        <v>80.97</v>
      </c>
      <c r="F507" s="4">
        <v>30.06</v>
      </c>
      <c r="G507" s="1" t="s">
        <v>28</v>
      </c>
      <c r="H507" s="1" t="s">
        <v>80</v>
      </c>
      <c r="I507" s="1" t="s">
        <v>44</v>
      </c>
      <c r="J507" s="1" t="s">
        <v>62</v>
      </c>
      <c r="K507" s="1" t="s">
        <v>32</v>
      </c>
      <c r="L507" s="1" t="s">
        <v>1202</v>
      </c>
      <c r="M507" s="6">
        <v>0.4</v>
      </c>
      <c r="N507" s="1" t="s">
        <v>34</v>
      </c>
      <c r="O507" s="1" t="s">
        <v>57</v>
      </c>
      <c r="P507" s="1" t="s">
        <v>93</v>
      </c>
      <c r="Q507" s="1" t="s">
        <v>1203</v>
      </c>
      <c r="R507" s="1">
        <v>55369</v>
      </c>
      <c r="S507" s="1" t="str">
        <f t="shared" si="14"/>
        <v>February</v>
      </c>
      <c r="T507" s="9" t="s">
        <v>1114</v>
      </c>
      <c r="U507" s="9" t="str">
        <f t="shared" si="15"/>
        <v>February</v>
      </c>
      <c r="V507" s="5" t="s">
        <v>1094</v>
      </c>
      <c r="W507" s="2">
        <v>565.17999999999995</v>
      </c>
      <c r="X507" s="1">
        <v>11</v>
      </c>
      <c r="Y507" s="2">
        <v>904.25</v>
      </c>
      <c r="Z507" s="1">
        <v>86926</v>
      </c>
      <c r="AA507" s="2">
        <f>DataSheet!$E507-DataSheet!$D507</f>
        <v>80.92</v>
      </c>
      <c r="AB507" s="1" t="str" cm="1">
        <f t="array" ref="AB507">_xlfn.IFS(DataSheet!$O507="Central","Chris",DataSheet!$O507="East","Erin",DataSheet!$O507="South","Sam",DataSheet!$O507="West","William")</f>
        <v>Chris</v>
      </c>
    </row>
    <row r="508" spans="1:28" ht="15.75" customHeight="1">
      <c r="A508" s="1">
        <v>2897</v>
      </c>
      <c r="B508" s="1" t="s">
        <v>1201</v>
      </c>
      <c r="C508" s="1" t="s">
        <v>41</v>
      </c>
      <c r="D508" s="6">
        <v>0</v>
      </c>
      <c r="E508" s="4">
        <v>6.48</v>
      </c>
      <c r="F508" s="4">
        <v>10.050000000000001</v>
      </c>
      <c r="G508" s="1" t="s">
        <v>42</v>
      </c>
      <c r="H508" s="1" t="s">
        <v>80</v>
      </c>
      <c r="I508" s="1" t="s">
        <v>53</v>
      </c>
      <c r="J508" s="1" t="s">
        <v>97</v>
      </c>
      <c r="K508" s="1" t="s">
        <v>82</v>
      </c>
      <c r="L508" s="1" t="s">
        <v>1204</v>
      </c>
      <c r="M508" s="6">
        <v>0.37</v>
      </c>
      <c r="N508" s="1" t="s">
        <v>34</v>
      </c>
      <c r="O508" s="1" t="s">
        <v>57</v>
      </c>
      <c r="P508" s="1" t="s">
        <v>93</v>
      </c>
      <c r="Q508" s="1" t="s">
        <v>1203</v>
      </c>
      <c r="R508" s="1">
        <v>55369</v>
      </c>
      <c r="S508" s="1" t="str">
        <f t="shared" si="14"/>
        <v>February</v>
      </c>
      <c r="T508" s="8" t="s">
        <v>1114</v>
      </c>
      <c r="U508" s="8" t="str">
        <f t="shared" si="15"/>
        <v>February</v>
      </c>
      <c r="V508" s="5" t="s">
        <v>1134</v>
      </c>
      <c r="W508" s="2">
        <v>-38.72</v>
      </c>
      <c r="X508" s="1">
        <v>2</v>
      </c>
      <c r="Y508" s="2">
        <v>16.309999999999999</v>
      </c>
      <c r="Z508" s="1">
        <v>86926</v>
      </c>
      <c r="AA508" s="2">
        <f>DataSheet!$E508-DataSheet!$D508</f>
        <v>6.48</v>
      </c>
      <c r="AB508" s="1" t="str" cm="1">
        <f t="array" ref="AB508">_xlfn.IFS(DataSheet!$O508="Central","Chris",DataSheet!$O508="East","Erin",DataSheet!$O508="South","Sam",DataSheet!$O508="West","William")</f>
        <v>Chris</v>
      </c>
    </row>
    <row r="509" spans="1:28" ht="15.75" customHeight="1">
      <c r="A509" s="1">
        <v>2058</v>
      </c>
      <c r="B509" s="1" t="s">
        <v>1205</v>
      </c>
      <c r="C509" s="1" t="s">
        <v>126</v>
      </c>
      <c r="D509" s="6">
        <v>7.0000000000000007E-2</v>
      </c>
      <c r="E509" s="4">
        <v>5.98</v>
      </c>
      <c r="F509" s="4">
        <v>5.46</v>
      </c>
      <c r="G509" s="1" t="s">
        <v>42</v>
      </c>
      <c r="H509" s="1" t="s">
        <v>103</v>
      </c>
      <c r="I509" s="1" t="s">
        <v>53</v>
      </c>
      <c r="J509" s="1" t="s">
        <v>97</v>
      </c>
      <c r="K509" s="1" t="s">
        <v>82</v>
      </c>
      <c r="L509" s="1" t="s">
        <v>1206</v>
      </c>
      <c r="M509" s="6">
        <v>0.36</v>
      </c>
      <c r="N509" s="1" t="s">
        <v>34</v>
      </c>
      <c r="O509" s="1" t="s">
        <v>35</v>
      </c>
      <c r="P509" s="1" t="s">
        <v>106</v>
      </c>
      <c r="Q509" s="1" t="s">
        <v>1207</v>
      </c>
      <c r="R509" s="1">
        <v>28601</v>
      </c>
      <c r="S509" s="1" t="str">
        <f t="shared" si="14"/>
        <v>February</v>
      </c>
      <c r="T509" s="9" t="s">
        <v>1114</v>
      </c>
      <c r="U509" s="9" t="str">
        <f t="shared" si="15"/>
        <v>February</v>
      </c>
      <c r="V509" s="5" t="s">
        <v>1134</v>
      </c>
      <c r="W509" s="2">
        <v>46.65</v>
      </c>
      <c r="X509" s="1">
        <v>5</v>
      </c>
      <c r="Y509" s="2">
        <v>32.76</v>
      </c>
      <c r="Z509" s="1">
        <v>88040</v>
      </c>
      <c r="AA509" s="2">
        <f>DataSheet!$E509-DataSheet!$D509</f>
        <v>5.91</v>
      </c>
      <c r="AB509" s="1" t="str" cm="1">
        <f t="array" ref="AB509">_xlfn.IFS(DataSheet!$O509="Central","Chris",DataSheet!$O509="East","Erin",DataSheet!$O509="South","Sam",DataSheet!$O509="West","William")</f>
        <v>Sam</v>
      </c>
    </row>
    <row r="510" spans="1:28" ht="15.75" customHeight="1">
      <c r="A510" s="1">
        <v>3170</v>
      </c>
      <c r="B510" s="1" t="s">
        <v>1208</v>
      </c>
      <c r="C510" s="1" t="s">
        <v>126</v>
      </c>
      <c r="D510" s="6">
        <v>0.1</v>
      </c>
      <c r="E510" s="4">
        <v>7.28</v>
      </c>
      <c r="F510" s="4">
        <v>5.47</v>
      </c>
      <c r="G510" s="1" t="s">
        <v>42</v>
      </c>
      <c r="H510" s="1" t="s">
        <v>103</v>
      </c>
      <c r="I510" s="1" t="s">
        <v>53</v>
      </c>
      <c r="J510" s="1" t="s">
        <v>97</v>
      </c>
      <c r="K510" s="1" t="s">
        <v>82</v>
      </c>
      <c r="L510" s="1" t="s">
        <v>1209</v>
      </c>
      <c r="M510" s="6">
        <v>0.35</v>
      </c>
      <c r="N510" s="1" t="s">
        <v>34</v>
      </c>
      <c r="O510" s="1" t="s">
        <v>35</v>
      </c>
      <c r="P510" s="1" t="s">
        <v>133</v>
      </c>
      <c r="Q510" s="1" t="s">
        <v>1210</v>
      </c>
      <c r="R510" s="1">
        <v>34952</v>
      </c>
      <c r="S510" s="1" t="str">
        <f t="shared" si="14"/>
        <v>February</v>
      </c>
      <c r="T510" s="8" t="s">
        <v>1114</v>
      </c>
      <c r="U510" s="8" t="str">
        <f t="shared" si="15"/>
        <v>February</v>
      </c>
      <c r="V510" s="5" t="s">
        <v>1114</v>
      </c>
      <c r="W510" s="2">
        <v>167.334</v>
      </c>
      <c r="X510" s="1">
        <v>12</v>
      </c>
      <c r="Y510" s="2">
        <v>83.14</v>
      </c>
      <c r="Z510" s="1">
        <v>86489</v>
      </c>
      <c r="AA510" s="2">
        <f>DataSheet!$E510-DataSheet!$D510</f>
        <v>7.1800000000000006</v>
      </c>
      <c r="AB510" s="1" t="str" cm="1">
        <f t="array" ref="AB510">_xlfn.IFS(DataSheet!$O510="Central","Chris",DataSheet!$O510="East","Erin",DataSheet!$O510="South","Sam",DataSheet!$O510="West","William")</f>
        <v>Sam</v>
      </c>
    </row>
    <row r="511" spans="1:28" ht="15.75" customHeight="1">
      <c r="A511" s="1">
        <v>2190</v>
      </c>
      <c r="B511" s="1" t="s">
        <v>1211</v>
      </c>
      <c r="C511" s="1" t="s">
        <v>27</v>
      </c>
      <c r="D511" s="6">
        <v>0.05</v>
      </c>
      <c r="E511" s="4">
        <v>16.98</v>
      </c>
      <c r="F511" s="4">
        <v>7.78</v>
      </c>
      <c r="G511" s="1" t="s">
        <v>42</v>
      </c>
      <c r="H511" s="1" t="s">
        <v>80</v>
      </c>
      <c r="I511" s="1" t="s">
        <v>53</v>
      </c>
      <c r="J511" s="1" t="s">
        <v>54</v>
      </c>
      <c r="K511" s="1" t="s">
        <v>46</v>
      </c>
      <c r="L511" s="1" t="s">
        <v>1212</v>
      </c>
      <c r="M511" s="6">
        <v>0.56999999999999995</v>
      </c>
      <c r="N511" s="1" t="s">
        <v>34</v>
      </c>
      <c r="O511" s="1" t="s">
        <v>57</v>
      </c>
      <c r="P511" s="1" t="s">
        <v>305</v>
      </c>
      <c r="Q511" s="1" t="s">
        <v>1213</v>
      </c>
      <c r="R511" s="1">
        <v>48227</v>
      </c>
      <c r="S511" s="1" t="str">
        <f t="shared" si="14"/>
        <v>February</v>
      </c>
      <c r="T511" s="9" t="s">
        <v>1094</v>
      </c>
      <c r="U511" s="9" t="str">
        <f t="shared" si="15"/>
        <v>February</v>
      </c>
      <c r="V511" s="5" t="s">
        <v>1214</v>
      </c>
      <c r="W511" s="2">
        <v>-47.28</v>
      </c>
      <c r="X511" s="1">
        <v>45</v>
      </c>
      <c r="Y511" s="2">
        <v>761.67</v>
      </c>
      <c r="Z511" s="1">
        <v>41636</v>
      </c>
      <c r="AA511" s="2">
        <f>DataSheet!$E511-DataSheet!$D511</f>
        <v>16.93</v>
      </c>
      <c r="AB511" s="1" t="str" cm="1">
        <f t="array" ref="AB511">_xlfn.IFS(DataSheet!$O511="Central","Chris",DataSheet!$O511="East","Erin",DataSheet!$O511="South","Sam",DataSheet!$O511="West","William")</f>
        <v>Chris</v>
      </c>
    </row>
    <row r="512" spans="1:28" ht="15.75" customHeight="1">
      <c r="A512" s="1">
        <v>2190</v>
      </c>
      <c r="B512" s="1" t="s">
        <v>1211</v>
      </c>
      <c r="C512" s="1" t="s">
        <v>27</v>
      </c>
      <c r="D512" s="6">
        <v>0.03</v>
      </c>
      <c r="E512" s="4">
        <v>115.99</v>
      </c>
      <c r="F512" s="4">
        <v>4.2300000000000004</v>
      </c>
      <c r="G512" s="1" t="s">
        <v>42</v>
      </c>
      <c r="H512" s="1" t="s">
        <v>80</v>
      </c>
      <c r="I512" s="1" t="s">
        <v>44</v>
      </c>
      <c r="J512" s="1" t="s">
        <v>145</v>
      </c>
      <c r="K512" s="1" t="s">
        <v>82</v>
      </c>
      <c r="L512" s="1" t="s">
        <v>1215</v>
      </c>
      <c r="M512" s="6">
        <v>0.56000000000000005</v>
      </c>
      <c r="N512" s="1" t="s">
        <v>34</v>
      </c>
      <c r="O512" s="1" t="s">
        <v>57</v>
      </c>
      <c r="P512" s="1" t="s">
        <v>305</v>
      </c>
      <c r="Q512" s="1" t="s">
        <v>1213</v>
      </c>
      <c r="R512" s="1">
        <v>48227</v>
      </c>
      <c r="S512" s="1" t="str">
        <f t="shared" si="14"/>
        <v>February</v>
      </c>
      <c r="T512" s="8" t="s">
        <v>1094</v>
      </c>
      <c r="U512" s="8" t="str">
        <f t="shared" si="15"/>
        <v>February</v>
      </c>
      <c r="V512" s="5" t="s">
        <v>1214</v>
      </c>
      <c r="W512" s="2">
        <v>722.24099999999999</v>
      </c>
      <c r="X512" s="1">
        <v>49</v>
      </c>
      <c r="Y512" s="2">
        <v>5014.07</v>
      </c>
      <c r="Z512" s="1">
        <v>41636</v>
      </c>
      <c r="AA512" s="2">
        <f>DataSheet!$E512-DataSheet!$D512</f>
        <v>115.96</v>
      </c>
      <c r="AB512" s="1" t="str" cm="1">
        <f t="array" ref="AB512">_xlfn.IFS(DataSheet!$O512="Central","Chris",DataSheet!$O512="East","Erin",DataSheet!$O512="South","Sam",DataSheet!$O512="West","William")</f>
        <v>Chris</v>
      </c>
    </row>
    <row r="513" spans="1:28" ht="15.75" customHeight="1">
      <c r="A513" s="1">
        <v>2193</v>
      </c>
      <c r="B513" s="1" t="s">
        <v>1216</v>
      </c>
      <c r="C513" s="1" t="s">
        <v>27</v>
      </c>
      <c r="D513" s="6">
        <v>0.05</v>
      </c>
      <c r="E513" s="4">
        <v>16.98</v>
      </c>
      <c r="F513" s="4">
        <v>7.78</v>
      </c>
      <c r="G513" s="1" t="s">
        <v>42</v>
      </c>
      <c r="H513" s="1" t="s">
        <v>80</v>
      </c>
      <c r="I513" s="1" t="s">
        <v>53</v>
      </c>
      <c r="J513" s="1" t="s">
        <v>54</v>
      </c>
      <c r="K513" s="1" t="s">
        <v>46</v>
      </c>
      <c r="L513" s="1" t="s">
        <v>1212</v>
      </c>
      <c r="M513" s="6">
        <v>0.56999999999999995</v>
      </c>
      <c r="N513" s="1" t="s">
        <v>34</v>
      </c>
      <c r="O513" s="1" t="s">
        <v>35</v>
      </c>
      <c r="P513" s="1" t="s">
        <v>106</v>
      </c>
      <c r="Q513" s="1" t="s">
        <v>107</v>
      </c>
      <c r="R513" s="1">
        <v>28560</v>
      </c>
      <c r="S513" s="1" t="str">
        <f t="shared" si="14"/>
        <v>February</v>
      </c>
      <c r="T513" s="9" t="s">
        <v>1094</v>
      </c>
      <c r="U513" s="9" t="str">
        <f t="shared" si="15"/>
        <v>February</v>
      </c>
      <c r="V513" s="5" t="s">
        <v>1214</v>
      </c>
      <c r="W513" s="2">
        <v>-161</v>
      </c>
      <c r="X513" s="1">
        <v>11</v>
      </c>
      <c r="Y513" s="2">
        <v>186.19</v>
      </c>
      <c r="Z513" s="1">
        <v>90685</v>
      </c>
      <c r="AA513" s="2">
        <f>DataSheet!$E513-DataSheet!$D513</f>
        <v>16.93</v>
      </c>
      <c r="AB513" s="1" t="str" cm="1">
        <f t="array" ref="AB513">_xlfn.IFS(DataSheet!$O513="Central","Chris",DataSheet!$O513="East","Erin",DataSheet!$O513="South","Sam",DataSheet!$O513="West","William")</f>
        <v>Sam</v>
      </c>
    </row>
    <row r="514" spans="1:28" ht="15.75" customHeight="1">
      <c r="A514" s="1">
        <v>2193</v>
      </c>
      <c r="B514" s="1" t="s">
        <v>1216</v>
      </c>
      <c r="C514" s="1" t="s">
        <v>27</v>
      </c>
      <c r="D514" s="6">
        <v>0.03</v>
      </c>
      <c r="E514" s="4">
        <v>115.99</v>
      </c>
      <c r="F514" s="4">
        <v>4.2300000000000004</v>
      </c>
      <c r="G514" s="1" t="s">
        <v>42</v>
      </c>
      <c r="H514" s="1" t="s">
        <v>80</v>
      </c>
      <c r="I514" s="1" t="s">
        <v>44</v>
      </c>
      <c r="J514" s="1" t="s">
        <v>145</v>
      </c>
      <c r="K514" s="1" t="s">
        <v>82</v>
      </c>
      <c r="L514" s="1" t="s">
        <v>1215</v>
      </c>
      <c r="M514" s="6">
        <v>0.56000000000000005</v>
      </c>
      <c r="N514" s="1" t="s">
        <v>34</v>
      </c>
      <c r="O514" s="1" t="s">
        <v>35</v>
      </c>
      <c r="P514" s="1" t="s">
        <v>106</v>
      </c>
      <c r="Q514" s="1" t="s">
        <v>107</v>
      </c>
      <c r="R514" s="1">
        <v>28560</v>
      </c>
      <c r="S514" s="1" t="str">
        <f t="shared" ref="S514:S577" si="16">TEXT(T514,"MMMM")</f>
        <v>February</v>
      </c>
      <c r="T514" s="8" t="s">
        <v>1094</v>
      </c>
      <c r="U514" s="8" t="str">
        <f t="shared" ref="U514:U577" si="17">TEXT(V514,"MMMM")</f>
        <v>February</v>
      </c>
      <c r="V514" s="5" t="s">
        <v>1214</v>
      </c>
      <c r="W514" s="2">
        <v>848.3646</v>
      </c>
      <c r="X514" s="1">
        <v>12</v>
      </c>
      <c r="Y514" s="2">
        <v>1227.94</v>
      </c>
      <c r="Z514" s="1">
        <v>90685</v>
      </c>
      <c r="AA514" s="2">
        <f>DataSheet!$E514-DataSheet!$D514</f>
        <v>115.96</v>
      </c>
      <c r="AB514" s="1" t="str" cm="1">
        <f t="array" ref="AB514">_xlfn.IFS(DataSheet!$O514="Central","Chris",DataSheet!$O514="East","Erin",DataSheet!$O514="South","Sam",DataSheet!$O514="West","William")</f>
        <v>Sam</v>
      </c>
    </row>
    <row r="515" spans="1:28" ht="15.75" customHeight="1">
      <c r="A515" s="1">
        <v>2358</v>
      </c>
      <c r="B515" s="1" t="s">
        <v>1217</v>
      </c>
      <c r="C515" s="1" t="s">
        <v>27</v>
      </c>
      <c r="D515" s="6">
        <v>0.05</v>
      </c>
      <c r="E515" s="4">
        <v>2.08</v>
      </c>
      <c r="F515" s="4">
        <v>2.56</v>
      </c>
      <c r="G515" s="1" t="s">
        <v>42</v>
      </c>
      <c r="H515" s="1" t="s">
        <v>80</v>
      </c>
      <c r="I515" s="1" t="s">
        <v>53</v>
      </c>
      <c r="J515" s="1" t="s">
        <v>591</v>
      </c>
      <c r="K515" s="1" t="s">
        <v>46</v>
      </c>
      <c r="L515" s="1" t="s">
        <v>1218</v>
      </c>
      <c r="M515" s="6">
        <v>0.55000000000000004</v>
      </c>
      <c r="N515" s="1" t="s">
        <v>34</v>
      </c>
      <c r="O515" s="1" t="s">
        <v>35</v>
      </c>
      <c r="P515" s="1" t="s">
        <v>133</v>
      </c>
      <c r="Q515" s="1" t="s">
        <v>1145</v>
      </c>
      <c r="R515" s="1">
        <v>33311</v>
      </c>
      <c r="S515" s="1" t="str">
        <f t="shared" si="16"/>
        <v>February</v>
      </c>
      <c r="T515" s="9" t="s">
        <v>1094</v>
      </c>
      <c r="U515" s="9" t="str">
        <f t="shared" si="17"/>
        <v>February</v>
      </c>
      <c r="V515" s="5" t="s">
        <v>1214</v>
      </c>
      <c r="W515" s="2">
        <v>-1045.0160000000001</v>
      </c>
      <c r="X515" s="1">
        <v>19</v>
      </c>
      <c r="Y515" s="2">
        <v>40.93</v>
      </c>
      <c r="Z515" s="1">
        <v>88268</v>
      </c>
      <c r="AA515" s="2">
        <f>DataSheet!$E515-DataSheet!$D515</f>
        <v>2.0300000000000002</v>
      </c>
      <c r="AB515" s="1" t="str" cm="1">
        <f t="array" ref="AB515">_xlfn.IFS(DataSheet!$O515="Central","Chris",DataSheet!$O515="East","Erin",DataSheet!$O515="South","Sam",DataSheet!$O515="West","William")</f>
        <v>Sam</v>
      </c>
    </row>
    <row r="516" spans="1:28" ht="15.75" customHeight="1">
      <c r="A516" s="1">
        <v>2490</v>
      </c>
      <c r="B516" s="1" t="s">
        <v>475</v>
      </c>
      <c r="C516" s="1" t="s">
        <v>27</v>
      </c>
      <c r="D516" s="6">
        <v>0.09</v>
      </c>
      <c r="E516" s="4">
        <v>348.21</v>
      </c>
      <c r="F516" s="4">
        <v>40.19</v>
      </c>
      <c r="G516" s="1" t="s">
        <v>28</v>
      </c>
      <c r="H516" s="1" t="s">
        <v>80</v>
      </c>
      <c r="I516" s="1" t="s">
        <v>30</v>
      </c>
      <c r="J516" s="1" t="s">
        <v>31</v>
      </c>
      <c r="K516" s="1" t="s">
        <v>32</v>
      </c>
      <c r="L516" s="1" t="s">
        <v>33</v>
      </c>
      <c r="M516" s="6">
        <v>0.62</v>
      </c>
      <c r="N516" s="1" t="s">
        <v>34</v>
      </c>
      <c r="O516" s="1" t="s">
        <v>65</v>
      </c>
      <c r="P516" s="1" t="s">
        <v>99</v>
      </c>
      <c r="Q516" s="1" t="s">
        <v>477</v>
      </c>
      <c r="R516" s="1">
        <v>92627</v>
      </c>
      <c r="S516" s="1" t="str">
        <f t="shared" si="16"/>
        <v>February</v>
      </c>
      <c r="T516" s="8" t="s">
        <v>1094</v>
      </c>
      <c r="U516" s="8" t="str">
        <f t="shared" si="17"/>
        <v>February</v>
      </c>
      <c r="V516" s="5" t="s">
        <v>1214</v>
      </c>
      <c r="W516" s="2">
        <v>-93.85</v>
      </c>
      <c r="X516" s="1">
        <v>2</v>
      </c>
      <c r="Y516" s="2">
        <v>662.8</v>
      </c>
      <c r="Z516" s="1">
        <v>86884</v>
      </c>
      <c r="AA516" s="2">
        <f>DataSheet!$E516-DataSheet!$D516</f>
        <v>348.12</v>
      </c>
      <c r="AB516" s="1" t="str" cm="1">
        <f t="array" ref="AB516">_xlfn.IFS(DataSheet!$O516="Central","Chris",DataSheet!$O516="East","Erin",DataSheet!$O516="South","Sam",DataSheet!$O516="West","William")</f>
        <v>William</v>
      </c>
    </row>
    <row r="517" spans="1:28" ht="15.75" customHeight="1">
      <c r="A517" s="1">
        <v>2491</v>
      </c>
      <c r="B517" s="1" t="s">
        <v>478</v>
      </c>
      <c r="C517" s="1" t="s">
        <v>27</v>
      </c>
      <c r="D517" s="6">
        <v>0.09</v>
      </c>
      <c r="E517" s="4">
        <v>348.21</v>
      </c>
      <c r="F517" s="4">
        <v>40.19</v>
      </c>
      <c r="G517" s="1" t="s">
        <v>28</v>
      </c>
      <c r="H517" s="1" t="s">
        <v>80</v>
      </c>
      <c r="I517" s="1" t="s">
        <v>30</v>
      </c>
      <c r="J517" s="1" t="s">
        <v>31</v>
      </c>
      <c r="K517" s="1" t="s">
        <v>32</v>
      </c>
      <c r="L517" s="1" t="s">
        <v>33</v>
      </c>
      <c r="M517" s="6">
        <v>0.62</v>
      </c>
      <c r="N517" s="1" t="s">
        <v>34</v>
      </c>
      <c r="O517" s="1" t="s">
        <v>65</v>
      </c>
      <c r="P517" s="1" t="s">
        <v>99</v>
      </c>
      <c r="Q517" s="1" t="s">
        <v>109</v>
      </c>
      <c r="R517" s="1">
        <v>90045</v>
      </c>
      <c r="S517" s="1" t="str">
        <f t="shared" si="16"/>
        <v>February</v>
      </c>
      <c r="T517" s="9" t="s">
        <v>1094</v>
      </c>
      <c r="U517" s="9" t="str">
        <f t="shared" si="17"/>
        <v>February</v>
      </c>
      <c r="V517" s="5" t="s">
        <v>1214</v>
      </c>
      <c r="W517" s="2">
        <v>-93.85</v>
      </c>
      <c r="X517" s="1">
        <v>8</v>
      </c>
      <c r="Y517" s="2">
        <v>2651.21</v>
      </c>
      <c r="Z517" s="1">
        <v>48836</v>
      </c>
      <c r="AA517" s="2">
        <f>DataSheet!$E517-DataSheet!$D517</f>
        <v>348.12</v>
      </c>
      <c r="AB517" s="1" t="str" cm="1">
        <f t="array" ref="AB517">_xlfn.IFS(DataSheet!$O517="Central","Chris",DataSheet!$O517="East","Erin",DataSheet!$O517="South","Sam",DataSheet!$O517="West","William")</f>
        <v>William</v>
      </c>
    </row>
    <row r="518" spans="1:28" ht="15.75" customHeight="1">
      <c r="A518" s="1">
        <v>3069</v>
      </c>
      <c r="B518" s="1" t="s">
        <v>1219</v>
      </c>
      <c r="C518" s="1" t="s">
        <v>27</v>
      </c>
      <c r="D518" s="6">
        <v>0.09</v>
      </c>
      <c r="E518" s="4">
        <v>1.82</v>
      </c>
      <c r="F518" s="4">
        <v>0.83</v>
      </c>
      <c r="G518" s="1" t="s">
        <v>42</v>
      </c>
      <c r="H518" s="1" t="s">
        <v>43</v>
      </c>
      <c r="I518" s="1" t="s">
        <v>53</v>
      </c>
      <c r="J518" s="1" t="s">
        <v>54</v>
      </c>
      <c r="K518" s="1" t="s">
        <v>55</v>
      </c>
      <c r="L518" s="1" t="s">
        <v>1220</v>
      </c>
      <c r="M518" s="6">
        <v>0.56999999999999995</v>
      </c>
      <c r="N518" s="1" t="s">
        <v>34</v>
      </c>
      <c r="O518" s="1" t="s">
        <v>57</v>
      </c>
      <c r="P518" s="1" t="s">
        <v>93</v>
      </c>
      <c r="Q518" s="1" t="s">
        <v>1221</v>
      </c>
      <c r="R518" s="1">
        <v>55128</v>
      </c>
      <c r="S518" s="1" t="str">
        <f t="shared" si="16"/>
        <v>February</v>
      </c>
      <c r="T518" s="8" t="s">
        <v>1094</v>
      </c>
      <c r="U518" s="8" t="str">
        <f t="shared" si="17"/>
        <v>February</v>
      </c>
      <c r="V518" s="5" t="s">
        <v>1134</v>
      </c>
      <c r="W518" s="2">
        <v>-6.734</v>
      </c>
      <c r="X518" s="1">
        <v>22</v>
      </c>
      <c r="Y518" s="2">
        <v>36.82</v>
      </c>
      <c r="Z518" s="1">
        <v>88192</v>
      </c>
      <c r="AA518" s="2">
        <f>DataSheet!$E518-DataSheet!$D518</f>
        <v>1.73</v>
      </c>
      <c r="AB518" s="1" t="str" cm="1">
        <f t="array" ref="AB518">_xlfn.IFS(DataSheet!$O518="Central","Chris",DataSheet!$O518="East","Erin",DataSheet!$O518="South","Sam",DataSheet!$O518="West","William")</f>
        <v>Chris</v>
      </c>
    </row>
    <row r="519" spans="1:28" ht="15.75" customHeight="1">
      <c r="A519" s="1">
        <v>3393</v>
      </c>
      <c r="B519" s="1" t="s">
        <v>1222</v>
      </c>
      <c r="C519" s="1" t="s">
        <v>27</v>
      </c>
      <c r="D519" s="6">
        <v>0.08</v>
      </c>
      <c r="E519" s="4">
        <v>4.4800000000000004</v>
      </c>
      <c r="F519" s="4">
        <v>2.5</v>
      </c>
      <c r="G519" s="1" t="s">
        <v>42</v>
      </c>
      <c r="H519" s="1" t="s">
        <v>43</v>
      </c>
      <c r="I519" s="1" t="s">
        <v>53</v>
      </c>
      <c r="J519" s="1" t="s">
        <v>362</v>
      </c>
      <c r="K519" s="1" t="s">
        <v>82</v>
      </c>
      <c r="L519" s="1" t="s">
        <v>1064</v>
      </c>
      <c r="M519" s="6">
        <v>0.37</v>
      </c>
      <c r="N519" s="1" t="s">
        <v>34</v>
      </c>
      <c r="O519" s="1" t="s">
        <v>65</v>
      </c>
      <c r="P519" s="1" t="s">
        <v>73</v>
      </c>
      <c r="Q519" s="1" t="s">
        <v>1223</v>
      </c>
      <c r="R519" s="1">
        <v>99163</v>
      </c>
      <c r="S519" s="1" t="str">
        <f t="shared" si="16"/>
        <v>February</v>
      </c>
      <c r="T519" s="9" t="s">
        <v>1094</v>
      </c>
      <c r="U519" s="9" t="str">
        <f t="shared" si="17"/>
        <v>February</v>
      </c>
      <c r="V519" s="5" t="s">
        <v>1134</v>
      </c>
      <c r="W519" s="2">
        <v>-3.2448000000000001</v>
      </c>
      <c r="X519" s="1">
        <v>19</v>
      </c>
      <c r="Y519" s="2">
        <v>80.2</v>
      </c>
      <c r="Z519" s="1">
        <v>87909</v>
      </c>
      <c r="AA519" s="2">
        <f>DataSheet!$E519-DataSheet!$D519</f>
        <v>4.4000000000000004</v>
      </c>
      <c r="AB519" s="1" t="str" cm="1">
        <f t="array" ref="AB519">_xlfn.IFS(DataSheet!$O519="Central","Chris",DataSheet!$O519="East","Erin",DataSheet!$O519="South","Sam",DataSheet!$O519="West","William")</f>
        <v>William</v>
      </c>
    </row>
    <row r="520" spans="1:28" ht="15.75" customHeight="1">
      <c r="A520" s="1">
        <v>306</v>
      </c>
      <c r="B520" s="1" t="s">
        <v>1224</v>
      </c>
      <c r="C520" s="1" t="s">
        <v>41</v>
      </c>
      <c r="D520" s="6">
        <v>0.01</v>
      </c>
      <c r="E520" s="4">
        <v>8.33</v>
      </c>
      <c r="F520" s="4">
        <v>1.99</v>
      </c>
      <c r="G520" s="1" t="s">
        <v>42</v>
      </c>
      <c r="H520" s="1" t="s">
        <v>29</v>
      </c>
      <c r="I520" s="1" t="s">
        <v>44</v>
      </c>
      <c r="J520" s="1" t="s">
        <v>45</v>
      </c>
      <c r="K520" s="1" t="s">
        <v>46</v>
      </c>
      <c r="L520" s="1" t="s">
        <v>1225</v>
      </c>
      <c r="M520" s="6">
        <v>0.52</v>
      </c>
      <c r="N520" s="1" t="s">
        <v>34</v>
      </c>
      <c r="O520" s="1" t="s">
        <v>121</v>
      </c>
      <c r="P520" s="1" t="s">
        <v>437</v>
      </c>
      <c r="Q520" s="1" t="s">
        <v>1226</v>
      </c>
      <c r="R520" s="1">
        <v>21208</v>
      </c>
      <c r="S520" s="1" t="str">
        <f t="shared" si="16"/>
        <v>February</v>
      </c>
      <c r="T520" s="8" t="s">
        <v>1094</v>
      </c>
      <c r="U520" s="8" t="str">
        <f t="shared" si="17"/>
        <v>February</v>
      </c>
      <c r="V520" s="5" t="s">
        <v>1134</v>
      </c>
      <c r="W520" s="2">
        <v>15.895200000000001</v>
      </c>
      <c r="X520" s="1">
        <v>8</v>
      </c>
      <c r="Y520" s="2">
        <v>70.16</v>
      </c>
      <c r="Z520" s="1">
        <v>87057</v>
      </c>
      <c r="AA520" s="2">
        <f>DataSheet!$E520-DataSheet!$D520</f>
        <v>8.32</v>
      </c>
      <c r="AB520" s="1" t="str" cm="1">
        <f t="array" ref="AB520">_xlfn.IFS(DataSheet!$O520="Central","Chris",DataSheet!$O520="East","Erin",DataSheet!$O520="South","Sam",DataSheet!$O520="West","William")</f>
        <v>Erin</v>
      </c>
    </row>
    <row r="521" spans="1:28" ht="15.75" customHeight="1">
      <c r="A521" s="1">
        <v>306</v>
      </c>
      <c r="B521" s="1" t="s">
        <v>1224</v>
      </c>
      <c r="C521" s="1" t="s">
        <v>41</v>
      </c>
      <c r="D521" s="6">
        <v>0.04</v>
      </c>
      <c r="E521" s="4">
        <v>85.99</v>
      </c>
      <c r="F521" s="4">
        <v>0.99</v>
      </c>
      <c r="G521" s="1" t="s">
        <v>42</v>
      </c>
      <c r="H521" s="1" t="s">
        <v>29</v>
      </c>
      <c r="I521" s="1" t="s">
        <v>44</v>
      </c>
      <c r="J521" s="1" t="s">
        <v>145</v>
      </c>
      <c r="K521" s="1" t="s">
        <v>55</v>
      </c>
      <c r="L521" s="1" t="s">
        <v>1227</v>
      </c>
      <c r="M521" s="6">
        <v>0.55000000000000004</v>
      </c>
      <c r="N521" s="1" t="s">
        <v>34</v>
      </c>
      <c r="O521" s="1" t="s">
        <v>121</v>
      </c>
      <c r="P521" s="1" t="s">
        <v>437</v>
      </c>
      <c r="Q521" s="1" t="s">
        <v>1226</v>
      </c>
      <c r="R521" s="1">
        <v>21208</v>
      </c>
      <c r="S521" s="1" t="str">
        <f t="shared" si="16"/>
        <v>February</v>
      </c>
      <c r="T521" s="9" t="s">
        <v>1094</v>
      </c>
      <c r="U521" s="9" t="str">
        <f t="shared" si="17"/>
        <v>February</v>
      </c>
      <c r="V521" s="5" t="s">
        <v>1214</v>
      </c>
      <c r="W521" s="2">
        <v>855.99329999999998</v>
      </c>
      <c r="X521" s="1">
        <v>17</v>
      </c>
      <c r="Y521" s="2">
        <v>1240.57</v>
      </c>
      <c r="Z521" s="1">
        <v>87057</v>
      </c>
      <c r="AA521" s="2">
        <f>DataSheet!$E521-DataSheet!$D521</f>
        <v>85.949999999999989</v>
      </c>
      <c r="AB521" s="1" t="str" cm="1">
        <f t="array" ref="AB521">_xlfn.IFS(DataSheet!$O521="Central","Chris",DataSheet!$O521="East","Erin",DataSheet!$O521="South","Sam",DataSheet!$O521="West","William")</f>
        <v>Erin</v>
      </c>
    </row>
    <row r="522" spans="1:28" ht="15.75" customHeight="1">
      <c r="A522" s="1">
        <v>308</v>
      </c>
      <c r="B522" s="1" t="s">
        <v>1228</v>
      </c>
      <c r="C522" s="1" t="s">
        <v>41</v>
      </c>
      <c r="D522" s="6">
        <v>0.01</v>
      </c>
      <c r="E522" s="4">
        <v>8.33</v>
      </c>
      <c r="F522" s="4">
        <v>1.99</v>
      </c>
      <c r="G522" s="1" t="s">
        <v>42</v>
      </c>
      <c r="H522" s="1" t="s">
        <v>29</v>
      </c>
      <c r="I522" s="1" t="s">
        <v>44</v>
      </c>
      <c r="J522" s="1" t="s">
        <v>45</v>
      </c>
      <c r="K522" s="1" t="s">
        <v>46</v>
      </c>
      <c r="L522" s="1" t="s">
        <v>1225</v>
      </c>
      <c r="M522" s="6">
        <v>0.52</v>
      </c>
      <c r="N522" s="1" t="s">
        <v>34</v>
      </c>
      <c r="O522" s="1" t="s">
        <v>65</v>
      </c>
      <c r="P522" s="1" t="s">
        <v>73</v>
      </c>
      <c r="Q522" s="1" t="s">
        <v>152</v>
      </c>
      <c r="R522" s="1">
        <v>98115</v>
      </c>
      <c r="S522" s="1" t="str">
        <f t="shared" si="16"/>
        <v>February</v>
      </c>
      <c r="T522" s="8" t="s">
        <v>1094</v>
      </c>
      <c r="U522" s="8" t="str">
        <f t="shared" si="17"/>
        <v>February</v>
      </c>
      <c r="V522" s="5" t="s">
        <v>1134</v>
      </c>
      <c r="W522" s="2">
        <v>10.74</v>
      </c>
      <c r="X522" s="1">
        <v>32</v>
      </c>
      <c r="Y522" s="2">
        <v>280.62</v>
      </c>
      <c r="Z522" s="1">
        <v>37760</v>
      </c>
      <c r="AA522" s="2">
        <f>DataSheet!$E522-DataSheet!$D522</f>
        <v>8.32</v>
      </c>
      <c r="AB522" s="1" t="str" cm="1">
        <f t="array" ref="AB522">_xlfn.IFS(DataSheet!$O522="Central","Chris",DataSheet!$O522="East","Erin",DataSheet!$O522="South","Sam",DataSheet!$O522="West","William")</f>
        <v>William</v>
      </c>
    </row>
    <row r="523" spans="1:28" ht="15.75" customHeight="1">
      <c r="A523" s="1">
        <v>1156</v>
      </c>
      <c r="B523" s="1" t="s">
        <v>1229</v>
      </c>
      <c r="C523" s="1" t="s">
        <v>41</v>
      </c>
      <c r="D523" s="6">
        <v>0.06</v>
      </c>
      <c r="E523" s="4">
        <v>175.99</v>
      </c>
      <c r="F523" s="4">
        <v>8.99</v>
      </c>
      <c r="G523" s="1" t="s">
        <v>42</v>
      </c>
      <c r="H523" s="1" t="s">
        <v>43</v>
      </c>
      <c r="I523" s="1" t="s">
        <v>44</v>
      </c>
      <c r="J523" s="1" t="s">
        <v>145</v>
      </c>
      <c r="K523" s="1" t="s">
        <v>82</v>
      </c>
      <c r="L523" s="1" t="s">
        <v>1230</v>
      </c>
      <c r="M523" s="6">
        <v>0.56999999999999995</v>
      </c>
      <c r="N523" s="1" t="s">
        <v>34</v>
      </c>
      <c r="O523" s="1" t="s">
        <v>121</v>
      </c>
      <c r="P523" s="1" t="s">
        <v>422</v>
      </c>
      <c r="Q523" s="1" t="s">
        <v>1231</v>
      </c>
      <c r="R523" s="1">
        <v>1876</v>
      </c>
      <c r="S523" s="1" t="str">
        <f t="shared" si="16"/>
        <v>February</v>
      </c>
      <c r="T523" s="9" t="s">
        <v>1094</v>
      </c>
      <c r="U523" s="9" t="str">
        <f t="shared" si="17"/>
        <v>February</v>
      </c>
      <c r="V523" s="5" t="s">
        <v>1134</v>
      </c>
      <c r="W523" s="2">
        <v>48.47148</v>
      </c>
      <c r="X523" s="1">
        <v>7</v>
      </c>
      <c r="Y523" s="2">
        <v>1013.84</v>
      </c>
      <c r="Z523" s="1">
        <v>90855</v>
      </c>
      <c r="AA523" s="2">
        <f>DataSheet!$E523-DataSheet!$D523</f>
        <v>175.93</v>
      </c>
      <c r="AB523" s="1" t="str" cm="1">
        <f t="array" ref="AB523">_xlfn.IFS(DataSheet!$O523="Central","Chris",DataSheet!$O523="East","Erin",DataSheet!$O523="South","Sam",DataSheet!$O523="West","William")</f>
        <v>Erin</v>
      </c>
    </row>
    <row r="524" spans="1:28" ht="15.75" customHeight="1">
      <c r="A524" s="1">
        <v>1745</v>
      </c>
      <c r="B524" s="1" t="s">
        <v>377</v>
      </c>
      <c r="C524" s="1" t="s">
        <v>52</v>
      </c>
      <c r="D524" s="6">
        <v>0.04</v>
      </c>
      <c r="E524" s="4">
        <v>60.65</v>
      </c>
      <c r="F524" s="4">
        <v>12.23</v>
      </c>
      <c r="G524" s="1" t="s">
        <v>42</v>
      </c>
      <c r="H524" s="1" t="s">
        <v>80</v>
      </c>
      <c r="I524" s="1" t="s">
        <v>30</v>
      </c>
      <c r="J524" s="1" t="s">
        <v>136</v>
      </c>
      <c r="K524" s="1" t="s">
        <v>154</v>
      </c>
      <c r="L524" s="1" t="s">
        <v>1232</v>
      </c>
      <c r="M524" s="6">
        <v>0.64</v>
      </c>
      <c r="N524" s="1" t="s">
        <v>34</v>
      </c>
      <c r="O524" s="1" t="s">
        <v>35</v>
      </c>
      <c r="P524" s="1" t="s">
        <v>84</v>
      </c>
      <c r="Q524" s="1" t="s">
        <v>379</v>
      </c>
      <c r="R524" s="1">
        <v>30305</v>
      </c>
      <c r="S524" s="1" t="str">
        <f t="shared" si="16"/>
        <v>February</v>
      </c>
      <c r="T524" s="8" t="s">
        <v>1094</v>
      </c>
      <c r="U524" s="8" t="str">
        <f t="shared" si="17"/>
        <v>February</v>
      </c>
      <c r="V524" s="5" t="s">
        <v>1214</v>
      </c>
      <c r="W524" s="2">
        <v>116.5063</v>
      </c>
      <c r="X524" s="1">
        <v>4</v>
      </c>
      <c r="Y524" s="2">
        <v>256.77</v>
      </c>
      <c r="Z524" s="1">
        <v>13408</v>
      </c>
      <c r="AA524" s="2">
        <f>DataSheet!$E524-DataSheet!$D524</f>
        <v>60.61</v>
      </c>
      <c r="AB524" s="1" t="str" cm="1">
        <f t="array" ref="AB524">_xlfn.IFS(DataSheet!$O524="Central","Chris",DataSheet!$O524="East","Erin",DataSheet!$O524="South","Sam",DataSheet!$O524="West","William")</f>
        <v>Sam</v>
      </c>
    </row>
    <row r="525" spans="1:28" ht="15.75" customHeight="1">
      <c r="A525" s="1">
        <v>1749</v>
      </c>
      <c r="B525" s="1" t="s">
        <v>380</v>
      </c>
      <c r="C525" s="1" t="s">
        <v>52</v>
      </c>
      <c r="D525" s="6">
        <v>0.04</v>
      </c>
      <c r="E525" s="4">
        <v>60.65</v>
      </c>
      <c r="F525" s="4">
        <v>12.23</v>
      </c>
      <c r="G525" s="1" t="s">
        <v>42</v>
      </c>
      <c r="H525" s="1" t="s">
        <v>80</v>
      </c>
      <c r="I525" s="1" t="s">
        <v>30</v>
      </c>
      <c r="J525" s="1" t="s">
        <v>136</v>
      </c>
      <c r="K525" s="1" t="s">
        <v>154</v>
      </c>
      <c r="L525" s="1" t="s">
        <v>1232</v>
      </c>
      <c r="M525" s="6">
        <v>0.64</v>
      </c>
      <c r="N525" s="1" t="s">
        <v>34</v>
      </c>
      <c r="O525" s="1" t="s">
        <v>57</v>
      </c>
      <c r="P525" s="1" t="s">
        <v>220</v>
      </c>
      <c r="Q525" s="1" t="s">
        <v>381</v>
      </c>
      <c r="R525" s="1">
        <v>73505</v>
      </c>
      <c r="S525" s="1" t="str">
        <f t="shared" si="16"/>
        <v>February</v>
      </c>
      <c r="T525" s="9" t="s">
        <v>1094</v>
      </c>
      <c r="U525" s="9" t="str">
        <f t="shared" si="17"/>
        <v>February</v>
      </c>
      <c r="V525" s="5" t="s">
        <v>1214</v>
      </c>
      <c r="W525" s="2">
        <v>44.2911</v>
      </c>
      <c r="X525" s="1">
        <v>1</v>
      </c>
      <c r="Y525" s="2">
        <v>64.19</v>
      </c>
      <c r="Z525" s="1">
        <v>87244</v>
      </c>
      <c r="AA525" s="2">
        <f>DataSheet!$E525-DataSheet!$D525</f>
        <v>60.61</v>
      </c>
      <c r="AB525" s="1" t="str" cm="1">
        <f t="array" ref="AB525">_xlfn.IFS(DataSheet!$O525="Central","Chris",DataSheet!$O525="East","Erin",DataSheet!$O525="South","Sam",DataSheet!$O525="West","William")</f>
        <v>Chris</v>
      </c>
    </row>
    <row r="526" spans="1:28" ht="15.75" customHeight="1">
      <c r="A526" s="1">
        <v>639</v>
      </c>
      <c r="B526" s="1" t="s">
        <v>1233</v>
      </c>
      <c r="C526" s="1" t="s">
        <v>79</v>
      </c>
      <c r="D526" s="6">
        <v>0</v>
      </c>
      <c r="E526" s="4">
        <v>236.97</v>
      </c>
      <c r="F526" s="4">
        <v>59.24</v>
      </c>
      <c r="G526" s="1" t="s">
        <v>28</v>
      </c>
      <c r="H526" s="1" t="s">
        <v>43</v>
      </c>
      <c r="I526" s="1" t="s">
        <v>30</v>
      </c>
      <c r="J526" s="1" t="s">
        <v>31</v>
      </c>
      <c r="K526" s="1" t="s">
        <v>32</v>
      </c>
      <c r="L526" s="1" t="s">
        <v>1234</v>
      </c>
      <c r="M526" s="6">
        <v>0.61</v>
      </c>
      <c r="N526" s="1" t="s">
        <v>34</v>
      </c>
      <c r="O526" s="1" t="s">
        <v>65</v>
      </c>
      <c r="P526" s="1" t="s">
        <v>99</v>
      </c>
      <c r="Q526" s="1" t="s">
        <v>1235</v>
      </c>
      <c r="R526" s="1">
        <v>93454</v>
      </c>
      <c r="S526" s="1" t="str">
        <f t="shared" si="16"/>
        <v>February</v>
      </c>
      <c r="T526" s="8" t="s">
        <v>1094</v>
      </c>
      <c r="U526" s="8" t="str">
        <f t="shared" si="17"/>
        <v>February</v>
      </c>
      <c r="V526" s="5" t="s">
        <v>1134</v>
      </c>
      <c r="W526" s="2">
        <v>1192.04</v>
      </c>
      <c r="X526" s="1">
        <v>9</v>
      </c>
      <c r="Y526" s="2">
        <v>1769.91</v>
      </c>
      <c r="Z526" s="1">
        <v>87952</v>
      </c>
      <c r="AA526" s="2">
        <f>DataSheet!$E526-DataSheet!$D526</f>
        <v>236.97</v>
      </c>
      <c r="AB526" s="1" t="str" cm="1">
        <f t="array" ref="AB526">_xlfn.IFS(DataSheet!$O526="Central","Chris",DataSheet!$O526="East","Erin",DataSheet!$O526="South","Sam",DataSheet!$O526="West","William")</f>
        <v>William</v>
      </c>
    </row>
    <row r="527" spans="1:28" ht="15.75" customHeight="1">
      <c r="A527" s="1">
        <v>640</v>
      </c>
      <c r="B527" s="1" t="s">
        <v>1236</v>
      </c>
      <c r="C527" s="1" t="s">
        <v>79</v>
      </c>
      <c r="D527" s="6">
        <v>0</v>
      </c>
      <c r="E527" s="4">
        <v>236.97</v>
      </c>
      <c r="F527" s="4">
        <v>59.24</v>
      </c>
      <c r="G527" s="1" t="s">
        <v>28</v>
      </c>
      <c r="H527" s="1" t="s">
        <v>43</v>
      </c>
      <c r="I527" s="1" t="s">
        <v>30</v>
      </c>
      <c r="J527" s="1" t="s">
        <v>31</v>
      </c>
      <c r="K527" s="1" t="s">
        <v>32</v>
      </c>
      <c r="L527" s="1" t="s">
        <v>1234</v>
      </c>
      <c r="M527" s="6">
        <v>0.61</v>
      </c>
      <c r="N527" s="1" t="s">
        <v>34</v>
      </c>
      <c r="O527" s="1" t="s">
        <v>65</v>
      </c>
      <c r="P527" s="1" t="s">
        <v>73</v>
      </c>
      <c r="Q527" s="1" t="s">
        <v>152</v>
      </c>
      <c r="R527" s="1">
        <v>98119</v>
      </c>
      <c r="S527" s="1" t="str">
        <f t="shared" si="16"/>
        <v>February</v>
      </c>
      <c r="T527" s="9" t="s">
        <v>1094</v>
      </c>
      <c r="U527" s="9" t="str">
        <f t="shared" si="17"/>
        <v>February</v>
      </c>
      <c r="V527" s="5" t="s">
        <v>1134</v>
      </c>
      <c r="W527" s="2">
        <v>1192.04</v>
      </c>
      <c r="X527" s="1">
        <v>34</v>
      </c>
      <c r="Y527" s="2">
        <v>6686.34</v>
      </c>
      <c r="Z527" s="1">
        <v>56452</v>
      </c>
      <c r="AA527" s="2">
        <f>DataSheet!$E527-DataSheet!$D527</f>
        <v>236.97</v>
      </c>
      <c r="AB527" s="1" t="str" cm="1">
        <f t="array" ref="AB527">_xlfn.IFS(DataSheet!$O527="Central","Chris",DataSheet!$O527="East","Erin",DataSheet!$O527="South","Sam",DataSheet!$O527="West","William")</f>
        <v>William</v>
      </c>
    </row>
    <row r="528" spans="1:28" ht="15.75" customHeight="1">
      <c r="A528" s="1">
        <v>1682</v>
      </c>
      <c r="B528" s="1" t="s">
        <v>1237</v>
      </c>
      <c r="C528" s="1" t="s">
        <v>79</v>
      </c>
      <c r="D528" s="6">
        <v>0.04</v>
      </c>
      <c r="E528" s="4">
        <v>6.28</v>
      </c>
      <c r="F528" s="4">
        <v>5.41</v>
      </c>
      <c r="G528" s="1" t="s">
        <v>42</v>
      </c>
      <c r="H528" s="1" t="s">
        <v>43</v>
      </c>
      <c r="I528" s="1" t="s">
        <v>30</v>
      </c>
      <c r="J528" s="1" t="s">
        <v>136</v>
      </c>
      <c r="K528" s="1" t="s">
        <v>82</v>
      </c>
      <c r="L528" s="1" t="s">
        <v>970</v>
      </c>
      <c r="M528" s="6">
        <v>0.53</v>
      </c>
      <c r="N528" s="1" t="s">
        <v>34</v>
      </c>
      <c r="O528" s="1" t="s">
        <v>57</v>
      </c>
      <c r="P528" s="1" t="s">
        <v>112</v>
      </c>
      <c r="Q528" s="1" t="s">
        <v>555</v>
      </c>
      <c r="R528" s="1">
        <v>60611</v>
      </c>
      <c r="S528" s="1" t="str">
        <f t="shared" si="16"/>
        <v>February</v>
      </c>
      <c r="T528" s="8" t="s">
        <v>1094</v>
      </c>
      <c r="U528" s="8" t="str">
        <f t="shared" si="17"/>
        <v>February</v>
      </c>
      <c r="V528" s="5" t="s">
        <v>1214</v>
      </c>
      <c r="W528" s="2">
        <v>-38.380000000000003</v>
      </c>
      <c r="X528" s="1">
        <v>43</v>
      </c>
      <c r="Y528" s="2">
        <v>284.48</v>
      </c>
      <c r="Z528" s="1">
        <v>14115</v>
      </c>
      <c r="AA528" s="2">
        <f>DataSheet!$E528-DataSheet!$D528</f>
        <v>6.24</v>
      </c>
      <c r="AB528" s="1" t="str" cm="1">
        <f t="array" ref="AB528">_xlfn.IFS(DataSheet!$O528="Central","Chris",DataSheet!$O528="East","Erin",DataSheet!$O528="South","Sam",DataSheet!$O528="West","William")</f>
        <v>Chris</v>
      </c>
    </row>
    <row r="529" spans="1:28" ht="15.75" customHeight="1">
      <c r="A529" s="1">
        <v>1683</v>
      </c>
      <c r="B529" s="1" t="s">
        <v>1238</v>
      </c>
      <c r="C529" s="1" t="s">
        <v>79</v>
      </c>
      <c r="D529" s="6">
        <v>0.04</v>
      </c>
      <c r="E529" s="4">
        <v>6.28</v>
      </c>
      <c r="F529" s="4">
        <v>5.41</v>
      </c>
      <c r="G529" s="1" t="s">
        <v>42</v>
      </c>
      <c r="H529" s="1" t="s">
        <v>43</v>
      </c>
      <c r="I529" s="1" t="s">
        <v>30</v>
      </c>
      <c r="J529" s="1" t="s">
        <v>136</v>
      </c>
      <c r="K529" s="1" t="s">
        <v>82</v>
      </c>
      <c r="L529" s="1" t="s">
        <v>970</v>
      </c>
      <c r="M529" s="6">
        <v>0.53</v>
      </c>
      <c r="N529" s="1" t="s">
        <v>34</v>
      </c>
      <c r="O529" s="1" t="s">
        <v>57</v>
      </c>
      <c r="P529" s="1" t="s">
        <v>199</v>
      </c>
      <c r="Q529" s="1" t="s">
        <v>1239</v>
      </c>
      <c r="R529" s="1">
        <v>77301</v>
      </c>
      <c r="S529" s="1" t="str">
        <f t="shared" si="16"/>
        <v>February</v>
      </c>
      <c r="T529" s="9" t="s">
        <v>1094</v>
      </c>
      <c r="U529" s="9" t="str">
        <f t="shared" si="17"/>
        <v>February</v>
      </c>
      <c r="V529" s="5" t="s">
        <v>1214</v>
      </c>
      <c r="W529" s="2">
        <v>-19.957599999999999</v>
      </c>
      <c r="X529" s="1">
        <v>11</v>
      </c>
      <c r="Y529" s="2">
        <v>72.77</v>
      </c>
      <c r="Z529" s="1">
        <v>90612</v>
      </c>
      <c r="AA529" s="2">
        <f>DataSheet!$E529-DataSheet!$D529</f>
        <v>6.24</v>
      </c>
      <c r="AB529" s="1" t="str" cm="1">
        <f t="array" ref="AB529">_xlfn.IFS(DataSheet!$O529="Central","Chris",DataSheet!$O529="East","Erin",DataSheet!$O529="South","Sam",DataSheet!$O529="West","William")</f>
        <v>Chris</v>
      </c>
    </row>
    <row r="530" spans="1:28" ht="15.75" customHeight="1">
      <c r="A530" s="1">
        <v>11</v>
      </c>
      <c r="B530" s="1" t="s">
        <v>1240</v>
      </c>
      <c r="C530" s="1" t="s">
        <v>27</v>
      </c>
      <c r="D530" s="6">
        <v>0.06</v>
      </c>
      <c r="E530" s="4">
        <v>9.48</v>
      </c>
      <c r="F530" s="4">
        <v>7.29</v>
      </c>
      <c r="G530" s="1" t="s">
        <v>42</v>
      </c>
      <c r="H530" s="1" t="s">
        <v>80</v>
      </c>
      <c r="I530" s="1" t="s">
        <v>30</v>
      </c>
      <c r="J530" s="1" t="s">
        <v>136</v>
      </c>
      <c r="K530" s="1" t="s">
        <v>46</v>
      </c>
      <c r="L530" s="1" t="s">
        <v>525</v>
      </c>
      <c r="M530" s="6">
        <v>0.45</v>
      </c>
      <c r="N530" s="1" t="s">
        <v>34</v>
      </c>
      <c r="O530" s="1" t="s">
        <v>121</v>
      </c>
      <c r="P530" s="1" t="s">
        <v>415</v>
      </c>
      <c r="Q530" s="1" t="s">
        <v>1241</v>
      </c>
      <c r="R530" s="1">
        <v>7203</v>
      </c>
      <c r="S530" s="1" t="str">
        <f t="shared" si="16"/>
        <v>February</v>
      </c>
      <c r="T530" s="8" t="s">
        <v>1134</v>
      </c>
      <c r="U530" s="8" t="str">
        <f t="shared" si="17"/>
        <v>February</v>
      </c>
      <c r="V530" s="5" t="s">
        <v>1133</v>
      </c>
      <c r="W530" s="2">
        <v>-53.809600000000003</v>
      </c>
      <c r="X530" s="1">
        <v>22</v>
      </c>
      <c r="Y530" s="2">
        <v>211.15</v>
      </c>
      <c r="Z530" s="1">
        <v>90192</v>
      </c>
      <c r="AA530" s="2">
        <f>DataSheet!$E530-DataSheet!$D530</f>
        <v>9.42</v>
      </c>
      <c r="AB530" s="1" t="str" cm="1">
        <f t="array" ref="AB530">_xlfn.IFS(DataSheet!$O530="Central","Chris",DataSheet!$O530="East","Erin",DataSheet!$O530="South","Sam",DataSheet!$O530="West","William")</f>
        <v>Erin</v>
      </c>
    </row>
    <row r="531" spans="1:28" ht="15.75" customHeight="1">
      <c r="A531" s="1">
        <v>596</v>
      </c>
      <c r="B531" s="1" t="s">
        <v>1242</v>
      </c>
      <c r="C531" s="1" t="s">
        <v>27</v>
      </c>
      <c r="D531" s="6">
        <v>0.03</v>
      </c>
      <c r="E531" s="4">
        <v>3.8</v>
      </c>
      <c r="F531" s="4">
        <v>1.49</v>
      </c>
      <c r="G531" s="1" t="s">
        <v>42</v>
      </c>
      <c r="H531" s="1" t="s">
        <v>43</v>
      </c>
      <c r="I531" s="1" t="s">
        <v>53</v>
      </c>
      <c r="J531" s="1" t="s">
        <v>81</v>
      </c>
      <c r="K531" s="1" t="s">
        <v>82</v>
      </c>
      <c r="L531" s="1" t="s">
        <v>1243</v>
      </c>
      <c r="M531" s="6">
        <v>0.38</v>
      </c>
      <c r="N531" s="1" t="s">
        <v>34</v>
      </c>
      <c r="O531" s="1" t="s">
        <v>57</v>
      </c>
      <c r="P531" s="1" t="s">
        <v>58</v>
      </c>
      <c r="Q531" s="1" t="s">
        <v>1244</v>
      </c>
      <c r="R531" s="1">
        <v>46032</v>
      </c>
      <c r="S531" s="1" t="str">
        <f t="shared" si="16"/>
        <v>February</v>
      </c>
      <c r="T531" s="9" t="s">
        <v>1134</v>
      </c>
      <c r="U531" s="9" t="str">
        <f t="shared" si="17"/>
        <v>February</v>
      </c>
      <c r="V531" s="5" t="s">
        <v>1133</v>
      </c>
      <c r="W531" s="2">
        <v>15.2745</v>
      </c>
      <c r="X531" s="1">
        <v>6</v>
      </c>
      <c r="Y531" s="2">
        <v>24.27</v>
      </c>
      <c r="Z531" s="1">
        <v>86308</v>
      </c>
      <c r="AA531" s="2">
        <f>DataSheet!$E531-DataSheet!$D531</f>
        <v>3.77</v>
      </c>
      <c r="AB531" s="1" t="str" cm="1">
        <f t="array" ref="AB531">_xlfn.IFS(DataSheet!$O531="Central","Chris",DataSheet!$O531="East","Erin",DataSheet!$O531="South","Sam",DataSheet!$O531="West","William")</f>
        <v>Chris</v>
      </c>
    </row>
    <row r="532" spans="1:28" ht="15.75" customHeight="1">
      <c r="A532" s="1">
        <v>596</v>
      </c>
      <c r="B532" s="1" t="s">
        <v>1242</v>
      </c>
      <c r="C532" s="1" t="s">
        <v>27</v>
      </c>
      <c r="D532" s="6">
        <v>7.0000000000000007E-2</v>
      </c>
      <c r="E532" s="4">
        <v>7.98</v>
      </c>
      <c r="F532" s="4">
        <v>1.25</v>
      </c>
      <c r="G532" s="1" t="s">
        <v>42</v>
      </c>
      <c r="H532" s="1" t="s">
        <v>43</v>
      </c>
      <c r="I532" s="1" t="s">
        <v>53</v>
      </c>
      <c r="J532" s="1" t="s">
        <v>97</v>
      </c>
      <c r="K532" s="1" t="s">
        <v>55</v>
      </c>
      <c r="L532" s="1" t="s">
        <v>1245</v>
      </c>
      <c r="M532" s="6">
        <v>0.35</v>
      </c>
      <c r="N532" s="1" t="s">
        <v>34</v>
      </c>
      <c r="O532" s="1" t="s">
        <v>57</v>
      </c>
      <c r="P532" s="1" t="s">
        <v>58</v>
      </c>
      <c r="Q532" s="1" t="s">
        <v>1244</v>
      </c>
      <c r="R532" s="1">
        <v>46032</v>
      </c>
      <c r="S532" s="1" t="str">
        <f t="shared" si="16"/>
        <v>February</v>
      </c>
      <c r="T532" s="8" t="s">
        <v>1134</v>
      </c>
      <c r="U532" s="8" t="str">
        <f t="shared" si="17"/>
        <v>February</v>
      </c>
      <c r="V532" s="5" t="s">
        <v>1133</v>
      </c>
      <c r="W532" s="2">
        <v>26.585699999999999</v>
      </c>
      <c r="X532" s="1">
        <v>5</v>
      </c>
      <c r="Y532" s="2">
        <v>38.53</v>
      </c>
      <c r="Z532" s="1">
        <v>86308</v>
      </c>
      <c r="AA532" s="2">
        <f>DataSheet!$E532-DataSheet!$D532</f>
        <v>7.91</v>
      </c>
      <c r="AB532" s="1" t="str" cm="1">
        <f t="array" ref="AB532">_xlfn.IFS(DataSheet!$O532="Central","Chris",DataSheet!$O532="East","Erin",DataSheet!$O532="South","Sam",DataSheet!$O532="West","William")</f>
        <v>Chris</v>
      </c>
    </row>
    <row r="533" spans="1:28" ht="15.75" customHeight="1">
      <c r="A533" s="1">
        <v>596</v>
      </c>
      <c r="B533" s="1" t="s">
        <v>1242</v>
      </c>
      <c r="C533" s="1" t="s">
        <v>27</v>
      </c>
      <c r="D533" s="6">
        <v>7.0000000000000007E-2</v>
      </c>
      <c r="E533" s="4">
        <v>417.4</v>
      </c>
      <c r="F533" s="4">
        <v>75.23</v>
      </c>
      <c r="G533" s="1" t="s">
        <v>28</v>
      </c>
      <c r="H533" s="1" t="s">
        <v>43</v>
      </c>
      <c r="I533" s="1" t="s">
        <v>30</v>
      </c>
      <c r="J533" s="1" t="s">
        <v>31</v>
      </c>
      <c r="K533" s="1" t="s">
        <v>32</v>
      </c>
      <c r="L533" s="1" t="s">
        <v>1246</v>
      </c>
      <c r="M533" s="6">
        <v>0.79</v>
      </c>
      <c r="N533" s="1" t="s">
        <v>34</v>
      </c>
      <c r="O533" s="1" t="s">
        <v>57</v>
      </c>
      <c r="P533" s="1" t="s">
        <v>58</v>
      </c>
      <c r="Q533" s="1" t="s">
        <v>1244</v>
      </c>
      <c r="R533" s="1">
        <v>46032</v>
      </c>
      <c r="S533" s="1" t="str">
        <f t="shared" si="16"/>
        <v>February</v>
      </c>
      <c r="T533" s="9" t="s">
        <v>1134</v>
      </c>
      <c r="U533" s="9" t="str">
        <f t="shared" si="17"/>
        <v>February</v>
      </c>
      <c r="V533" s="5" t="s">
        <v>1214</v>
      </c>
      <c r="W533" s="2">
        <v>-575.35199999999998</v>
      </c>
      <c r="X533" s="1">
        <v>12</v>
      </c>
      <c r="Y533" s="2">
        <v>4910.72</v>
      </c>
      <c r="Z533" s="1">
        <v>86308</v>
      </c>
      <c r="AA533" s="2">
        <f>DataSheet!$E533-DataSheet!$D533</f>
        <v>417.33</v>
      </c>
      <c r="AB533" s="1" t="str" cm="1">
        <f t="array" ref="AB533">_xlfn.IFS(DataSheet!$O533="Central","Chris",DataSheet!$O533="East","Erin",DataSheet!$O533="South","Sam",DataSheet!$O533="West","William")</f>
        <v>Chris</v>
      </c>
    </row>
    <row r="534" spans="1:28" ht="15.75" customHeight="1">
      <c r="A534" s="1">
        <v>2260</v>
      </c>
      <c r="B534" s="1" t="s">
        <v>1247</v>
      </c>
      <c r="C534" s="1" t="s">
        <v>27</v>
      </c>
      <c r="D534" s="6">
        <v>0.02</v>
      </c>
      <c r="E534" s="4">
        <v>4.9800000000000004</v>
      </c>
      <c r="F534" s="4">
        <v>0.49</v>
      </c>
      <c r="G534" s="1" t="s">
        <v>42</v>
      </c>
      <c r="H534" s="1" t="s">
        <v>103</v>
      </c>
      <c r="I534" s="1" t="s">
        <v>53</v>
      </c>
      <c r="J534" s="1" t="s">
        <v>162</v>
      </c>
      <c r="K534" s="1" t="s">
        <v>82</v>
      </c>
      <c r="L534" s="1" t="s">
        <v>1152</v>
      </c>
      <c r="M534" s="6">
        <v>0.39</v>
      </c>
      <c r="N534" s="1" t="s">
        <v>34</v>
      </c>
      <c r="O534" s="1" t="s">
        <v>35</v>
      </c>
      <c r="P534" s="1" t="s">
        <v>84</v>
      </c>
      <c r="Q534" s="1" t="s">
        <v>1248</v>
      </c>
      <c r="R534" s="1">
        <v>30161</v>
      </c>
      <c r="S534" s="1" t="str">
        <f t="shared" si="16"/>
        <v>February</v>
      </c>
      <c r="T534" s="8" t="s">
        <v>1134</v>
      </c>
      <c r="U534" s="8" t="str">
        <f t="shared" si="17"/>
        <v>February</v>
      </c>
      <c r="V534" s="5" t="s">
        <v>1214</v>
      </c>
      <c r="W534" s="2">
        <v>-52.863999999999997</v>
      </c>
      <c r="X534" s="1">
        <v>17</v>
      </c>
      <c r="Y534" s="2">
        <v>87.11</v>
      </c>
      <c r="Z534" s="1">
        <v>89601</v>
      </c>
      <c r="AA534" s="2">
        <f>DataSheet!$E534-DataSheet!$D534</f>
        <v>4.9600000000000009</v>
      </c>
      <c r="AB534" s="1" t="str" cm="1">
        <f t="array" ref="AB534">_xlfn.IFS(DataSheet!$O534="Central","Chris",DataSheet!$O534="East","Erin",DataSheet!$O534="South","Sam",DataSheet!$O534="West","William")</f>
        <v>Sam</v>
      </c>
    </row>
    <row r="535" spans="1:28" ht="15.75" customHeight="1">
      <c r="A535" s="1">
        <v>2260</v>
      </c>
      <c r="B535" s="1" t="s">
        <v>1247</v>
      </c>
      <c r="C535" s="1" t="s">
        <v>27</v>
      </c>
      <c r="D535" s="6">
        <v>0.01</v>
      </c>
      <c r="E535" s="4">
        <v>20.99</v>
      </c>
      <c r="F535" s="4">
        <v>0.99</v>
      </c>
      <c r="G535" s="1" t="s">
        <v>42</v>
      </c>
      <c r="H535" s="1" t="s">
        <v>103</v>
      </c>
      <c r="I535" s="1" t="s">
        <v>44</v>
      </c>
      <c r="J535" s="1" t="s">
        <v>145</v>
      </c>
      <c r="K535" s="1" t="s">
        <v>46</v>
      </c>
      <c r="L535" s="1" t="s">
        <v>1249</v>
      </c>
      <c r="M535" s="6">
        <v>0.83</v>
      </c>
      <c r="N535" s="1" t="s">
        <v>34</v>
      </c>
      <c r="O535" s="1" t="s">
        <v>35</v>
      </c>
      <c r="P535" s="1" t="s">
        <v>84</v>
      </c>
      <c r="Q535" s="1" t="s">
        <v>1248</v>
      </c>
      <c r="R535" s="1">
        <v>30161</v>
      </c>
      <c r="S535" s="1" t="str">
        <f t="shared" si="16"/>
        <v>February</v>
      </c>
      <c r="T535" s="9" t="s">
        <v>1134</v>
      </c>
      <c r="U535" s="9" t="str">
        <f t="shared" si="17"/>
        <v>February</v>
      </c>
      <c r="V535" s="5" t="s">
        <v>1214</v>
      </c>
      <c r="W535" s="2">
        <v>45.378</v>
      </c>
      <c r="X535" s="1">
        <v>9</v>
      </c>
      <c r="Y535" s="2">
        <v>170.46</v>
      </c>
      <c r="Z535" s="1">
        <v>89601</v>
      </c>
      <c r="AA535" s="2">
        <f>DataSheet!$E535-DataSheet!$D535</f>
        <v>20.979999999999997</v>
      </c>
      <c r="AB535" s="1" t="str" cm="1">
        <f t="array" ref="AB535">_xlfn.IFS(DataSheet!$O535="Central","Chris",DataSheet!$O535="East","Erin",DataSheet!$O535="South","Sam",DataSheet!$O535="West","William")</f>
        <v>Sam</v>
      </c>
    </row>
    <row r="536" spans="1:28" ht="15.75" customHeight="1">
      <c r="A536" s="1">
        <v>3211</v>
      </c>
      <c r="B536" s="1" t="s">
        <v>1250</v>
      </c>
      <c r="C536" s="1" t="s">
        <v>41</v>
      </c>
      <c r="D536" s="6">
        <v>0.1</v>
      </c>
      <c r="E536" s="4">
        <v>7.31</v>
      </c>
      <c r="F536" s="4">
        <v>0.49</v>
      </c>
      <c r="G536" s="1" t="s">
        <v>42</v>
      </c>
      <c r="H536" s="1" t="s">
        <v>103</v>
      </c>
      <c r="I536" s="1" t="s">
        <v>53</v>
      </c>
      <c r="J536" s="1" t="s">
        <v>162</v>
      </c>
      <c r="K536" s="1" t="s">
        <v>82</v>
      </c>
      <c r="L536" s="1" t="s">
        <v>1176</v>
      </c>
      <c r="M536" s="6">
        <v>0.38</v>
      </c>
      <c r="N536" s="1" t="s">
        <v>34</v>
      </c>
      <c r="O536" s="1" t="s">
        <v>57</v>
      </c>
      <c r="P536" s="1" t="s">
        <v>112</v>
      </c>
      <c r="Q536" s="1" t="s">
        <v>1251</v>
      </c>
      <c r="R536" s="1">
        <v>60101</v>
      </c>
      <c r="S536" s="1" t="str">
        <f t="shared" si="16"/>
        <v>February</v>
      </c>
      <c r="T536" s="8" t="s">
        <v>1134</v>
      </c>
      <c r="U536" s="8" t="str">
        <f t="shared" si="17"/>
        <v>February</v>
      </c>
      <c r="V536" s="5" t="s">
        <v>1214</v>
      </c>
      <c r="W536" s="2">
        <v>55.020600000000002</v>
      </c>
      <c r="X536" s="1">
        <v>12</v>
      </c>
      <c r="Y536" s="2">
        <v>79.739999999999995</v>
      </c>
      <c r="Z536" s="1">
        <v>91522</v>
      </c>
      <c r="AA536" s="2">
        <f>DataSheet!$E536-DataSheet!$D536</f>
        <v>7.21</v>
      </c>
      <c r="AB536" s="1" t="str" cm="1">
        <f t="array" ref="AB536">_xlfn.IFS(DataSheet!$O536="Central","Chris",DataSheet!$O536="East","Erin",DataSheet!$O536="South","Sam",DataSheet!$O536="West","William")</f>
        <v>Chris</v>
      </c>
    </row>
    <row r="537" spans="1:28" ht="15.75" customHeight="1">
      <c r="A537" s="1">
        <v>3211</v>
      </c>
      <c r="B537" s="1" t="s">
        <v>1250</v>
      </c>
      <c r="C537" s="1" t="s">
        <v>41</v>
      </c>
      <c r="D537" s="6">
        <v>0.1</v>
      </c>
      <c r="E537" s="4">
        <v>20.99</v>
      </c>
      <c r="F537" s="4">
        <v>2.5</v>
      </c>
      <c r="G537" s="1" t="s">
        <v>42</v>
      </c>
      <c r="H537" s="1" t="s">
        <v>103</v>
      </c>
      <c r="I537" s="1" t="s">
        <v>44</v>
      </c>
      <c r="J537" s="1" t="s">
        <v>145</v>
      </c>
      <c r="K537" s="1" t="s">
        <v>55</v>
      </c>
      <c r="L537" s="1" t="s">
        <v>1252</v>
      </c>
      <c r="M537" s="6">
        <v>0.81</v>
      </c>
      <c r="N537" s="1" t="s">
        <v>34</v>
      </c>
      <c r="O537" s="1" t="s">
        <v>57</v>
      </c>
      <c r="P537" s="1" t="s">
        <v>112</v>
      </c>
      <c r="Q537" s="1" t="s">
        <v>1251</v>
      </c>
      <c r="R537" s="1">
        <v>60101</v>
      </c>
      <c r="S537" s="1" t="str">
        <f t="shared" si="16"/>
        <v>February</v>
      </c>
      <c r="T537" s="9" t="s">
        <v>1134</v>
      </c>
      <c r="U537" s="9" t="str">
        <f t="shared" si="17"/>
        <v>February</v>
      </c>
      <c r="V537" s="5" t="s">
        <v>1214</v>
      </c>
      <c r="W537" s="2">
        <v>-43.65504</v>
      </c>
      <c r="X537" s="1">
        <v>23</v>
      </c>
      <c r="Y537" s="2">
        <v>392.45</v>
      </c>
      <c r="Z537" s="1">
        <v>91522</v>
      </c>
      <c r="AA537" s="2">
        <f>DataSheet!$E537-DataSheet!$D537</f>
        <v>20.889999999999997</v>
      </c>
      <c r="AB537" s="1" t="str" cm="1">
        <f t="array" ref="AB537">_xlfn.IFS(DataSheet!$O537="Central","Chris",DataSheet!$O537="East","Erin",DataSheet!$O537="South","Sam",DataSheet!$O537="West","William")</f>
        <v>Chris</v>
      </c>
    </row>
    <row r="538" spans="1:28" ht="15.75" customHeight="1">
      <c r="A538" s="1">
        <v>393</v>
      </c>
      <c r="B538" s="1" t="s">
        <v>1253</v>
      </c>
      <c r="C538" s="1" t="s">
        <v>52</v>
      </c>
      <c r="D538" s="6">
        <v>7.0000000000000007E-2</v>
      </c>
      <c r="E538" s="4">
        <v>9.7100000000000009</v>
      </c>
      <c r="F538" s="4">
        <v>9.4499999999999993</v>
      </c>
      <c r="G538" s="1" t="s">
        <v>42</v>
      </c>
      <c r="H538" s="1" t="s">
        <v>103</v>
      </c>
      <c r="I538" s="1" t="s">
        <v>53</v>
      </c>
      <c r="J538" s="1" t="s">
        <v>87</v>
      </c>
      <c r="K538" s="1" t="s">
        <v>82</v>
      </c>
      <c r="L538" s="1" t="s">
        <v>1254</v>
      </c>
      <c r="M538" s="6">
        <v>0.6</v>
      </c>
      <c r="N538" s="1" t="s">
        <v>34</v>
      </c>
      <c r="O538" s="1" t="s">
        <v>121</v>
      </c>
      <c r="P538" s="1" t="s">
        <v>122</v>
      </c>
      <c r="Q538" s="1" t="s">
        <v>1255</v>
      </c>
      <c r="R538" s="1">
        <v>13021</v>
      </c>
      <c r="S538" s="1" t="str">
        <f t="shared" si="16"/>
        <v>February</v>
      </c>
      <c r="T538" s="8" t="s">
        <v>1134</v>
      </c>
      <c r="U538" s="8" t="str">
        <f t="shared" si="17"/>
        <v>February</v>
      </c>
      <c r="V538" s="5" t="s">
        <v>1256</v>
      </c>
      <c r="W538" s="2">
        <v>-81.77</v>
      </c>
      <c r="X538" s="1">
        <v>3</v>
      </c>
      <c r="Y538" s="2">
        <v>31.44</v>
      </c>
      <c r="Z538" s="1">
        <v>86382</v>
      </c>
      <c r="AA538" s="2">
        <f>DataSheet!$E538-DataSheet!$D538</f>
        <v>9.64</v>
      </c>
      <c r="AB538" s="1" t="str" cm="1">
        <f t="array" ref="AB538">_xlfn.IFS(DataSheet!$O538="Central","Chris",DataSheet!$O538="East","Erin",DataSheet!$O538="South","Sam",DataSheet!$O538="West","William")</f>
        <v>Erin</v>
      </c>
    </row>
    <row r="539" spans="1:28" ht="15.75" customHeight="1">
      <c r="A539" s="1">
        <v>651</v>
      </c>
      <c r="B539" s="1" t="s">
        <v>310</v>
      </c>
      <c r="C539" s="1" t="s">
        <v>52</v>
      </c>
      <c r="D539" s="6">
        <v>0.04</v>
      </c>
      <c r="E539" s="4">
        <v>880.98</v>
      </c>
      <c r="F539" s="4">
        <v>44.55</v>
      </c>
      <c r="G539" s="1" t="s">
        <v>28</v>
      </c>
      <c r="H539" s="1" t="s">
        <v>43</v>
      </c>
      <c r="I539" s="1" t="s">
        <v>30</v>
      </c>
      <c r="J539" s="1" t="s">
        <v>127</v>
      </c>
      <c r="K539" s="1" t="s">
        <v>32</v>
      </c>
      <c r="L539" s="1" t="s">
        <v>252</v>
      </c>
      <c r="M539" s="6">
        <v>0.62</v>
      </c>
      <c r="N539" s="1" t="s">
        <v>34</v>
      </c>
      <c r="O539" s="1" t="s">
        <v>65</v>
      </c>
      <c r="P539" s="1" t="s">
        <v>312</v>
      </c>
      <c r="Q539" s="1" t="s">
        <v>313</v>
      </c>
      <c r="R539" s="1">
        <v>89115</v>
      </c>
      <c r="S539" s="1" t="str">
        <f t="shared" si="16"/>
        <v>February</v>
      </c>
      <c r="T539" s="9" t="s">
        <v>1134</v>
      </c>
      <c r="U539" s="9" t="str">
        <f t="shared" si="17"/>
        <v>February</v>
      </c>
      <c r="V539" s="5" t="s">
        <v>1257</v>
      </c>
      <c r="W539" s="2">
        <v>4233.2587999999996</v>
      </c>
      <c r="X539" s="1">
        <v>8</v>
      </c>
      <c r="Y539" s="2">
        <v>6901.25</v>
      </c>
      <c r="Z539" s="1">
        <v>91576</v>
      </c>
      <c r="AA539" s="2">
        <f>DataSheet!$E539-DataSheet!$D539</f>
        <v>880.94</v>
      </c>
      <c r="AB539" s="1" t="str" cm="1">
        <f t="array" ref="AB539">_xlfn.IFS(DataSheet!$O539="Central","Chris",DataSheet!$O539="East","Erin",DataSheet!$O539="South","Sam",DataSheet!$O539="West","William")</f>
        <v>William</v>
      </c>
    </row>
    <row r="540" spans="1:28" ht="15.75" customHeight="1">
      <c r="A540" s="1">
        <v>651</v>
      </c>
      <c r="B540" s="1" t="s">
        <v>310</v>
      </c>
      <c r="C540" s="1" t="s">
        <v>52</v>
      </c>
      <c r="D540" s="6">
        <v>7.0000000000000007E-2</v>
      </c>
      <c r="E540" s="4">
        <v>13.4</v>
      </c>
      <c r="F540" s="4">
        <v>4.95</v>
      </c>
      <c r="G540" s="1" t="s">
        <v>42</v>
      </c>
      <c r="H540" s="1" t="s">
        <v>43</v>
      </c>
      <c r="I540" s="1" t="s">
        <v>30</v>
      </c>
      <c r="J540" s="1" t="s">
        <v>136</v>
      </c>
      <c r="K540" s="1" t="s">
        <v>46</v>
      </c>
      <c r="L540" s="1" t="s">
        <v>1258</v>
      </c>
      <c r="M540" s="6">
        <v>0.37</v>
      </c>
      <c r="N540" s="1" t="s">
        <v>34</v>
      </c>
      <c r="O540" s="1" t="s">
        <v>65</v>
      </c>
      <c r="P540" s="1" t="s">
        <v>312</v>
      </c>
      <c r="Q540" s="1" t="s">
        <v>313</v>
      </c>
      <c r="R540" s="1">
        <v>89115</v>
      </c>
      <c r="S540" s="1" t="str">
        <f t="shared" si="16"/>
        <v>February</v>
      </c>
      <c r="T540" s="8" t="s">
        <v>1134</v>
      </c>
      <c r="U540" s="8" t="str">
        <f t="shared" si="17"/>
        <v>February</v>
      </c>
      <c r="V540" s="5" t="s">
        <v>1259</v>
      </c>
      <c r="W540" s="2">
        <v>102.76860000000001</v>
      </c>
      <c r="X540" s="1">
        <v>11</v>
      </c>
      <c r="Y540" s="2">
        <v>148.94</v>
      </c>
      <c r="Z540" s="1">
        <v>91576</v>
      </c>
      <c r="AA540" s="2">
        <f>DataSheet!$E540-DataSheet!$D540</f>
        <v>13.33</v>
      </c>
      <c r="AB540" s="1" t="str" cm="1">
        <f t="array" ref="AB540">_xlfn.IFS(DataSheet!$O540="Central","Chris",DataSheet!$O540="East","Erin",DataSheet!$O540="South","Sam",DataSheet!$O540="West","William")</f>
        <v>William</v>
      </c>
    </row>
    <row r="541" spans="1:28" ht="15.75" customHeight="1">
      <c r="A541" s="1">
        <v>651</v>
      </c>
      <c r="B541" s="1" t="s">
        <v>310</v>
      </c>
      <c r="C541" s="1" t="s">
        <v>52</v>
      </c>
      <c r="D541" s="6">
        <v>0.01</v>
      </c>
      <c r="E541" s="4">
        <v>15.99</v>
      </c>
      <c r="F541" s="4">
        <v>11.28</v>
      </c>
      <c r="G541" s="1" t="s">
        <v>42</v>
      </c>
      <c r="H541" s="1" t="s">
        <v>43</v>
      </c>
      <c r="I541" s="1" t="s">
        <v>44</v>
      </c>
      <c r="J541" s="1" t="s">
        <v>62</v>
      </c>
      <c r="K541" s="1" t="s">
        <v>154</v>
      </c>
      <c r="L541" s="1" t="s">
        <v>1260</v>
      </c>
      <c r="M541" s="6">
        <v>0.38</v>
      </c>
      <c r="N541" s="1" t="s">
        <v>34</v>
      </c>
      <c r="O541" s="1" t="s">
        <v>65</v>
      </c>
      <c r="P541" s="1" t="s">
        <v>312</v>
      </c>
      <c r="Q541" s="1" t="s">
        <v>313</v>
      </c>
      <c r="R541" s="1">
        <v>89115</v>
      </c>
      <c r="S541" s="1" t="str">
        <f t="shared" si="16"/>
        <v>February</v>
      </c>
      <c r="T541" s="9" t="s">
        <v>1134</v>
      </c>
      <c r="U541" s="9" t="str">
        <f t="shared" si="17"/>
        <v>February</v>
      </c>
      <c r="V541" s="5" t="s">
        <v>1256</v>
      </c>
      <c r="W541" s="2">
        <v>-36.671543999999997</v>
      </c>
      <c r="X541" s="1">
        <v>12</v>
      </c>
      <c r="Y541" s="2">
        <v>200.68</v>
      </c>
      <c r="Z541" s="1">
        <v>91576</v>
      </c>
      <c r="AA541" s="2">
        <f>DataSheet!$E541-DataSheet!$D541</f>
        <v>15.98</v>
      </c>
      <c r="AB541" s="1" t="str" cm="1">
        <f t="array" ref="AB541">_xlfn.IFS(DataSheet!$O541="Central","Chris",DataSheet!$O541="East","Erin",DataSheet!$O541="South","Sam",DataSheet!$O541="West","William")</f>
        <v>William</v>
      </c>
    </row>
    <row r="542" spans="1:28" ht="15.75" customHeight="1">
      <c r="A542" s="1">
        <v>2684</v>
      </c>
      <c r="B542" s="1" t="s">
        <v>1261</v>
      </c>
      <c r="C542" s="1" t="s">
        <v>52</v>
      </c>
      <c r="D542" s="6">
        <v>0.09</v>
      </c>
      <c r="E542" s="4">
        <v>8.74</v>
      </c>
      <c r="F542" s="4">
        <v>1.39</v>
      </c>
      <c r="G542" s="1" t="s">
        <v>96</v>
      </c>
      <c r="H542" s="1" t="s">
        <v>29</v>
      </c>
      <c r="I542" s="1" t="s">
        <v>53</v>
      </c>
      <c r="J542" s="1" t="s">
        <v>362</v>
      </c>
      <c r="K542" s="1" t="s">
        <v>82</v>
      </c>
      <c r="L542" s="1" t="s">
        <v>461</v>
      </c>
      <c r="M542" s="6">
        <v>0.38</v>
      </c>
      <c r="N542" s="1" t="s">
        <v>34</v>
      </c>
      <c r="O542" s="1" t="s">
        <v>35</v>
      </c>
      <c r="P542" s="1" t="s">
        <v>133</v>
      </c>
      <c r="Q542" s="1" t="s">
        <v>1262</v>
      </c>
      <c r="R542" s="1">
        <v>33952</v>
      </c>
      <c r="S542" s="1" t="str">
        <f t="shared" si="16"/>
        <v>February</v>
      </c>
      <c r="T542" s="8" t="s">
        <v>1134</v>
      </c>
      <c r="U542" s="8" t="str">
        <f t="shared" si="17"/>
        <v>February</v>
      </c>
      <c r="V542" s="5" t="s">
        <v>1259</v>
      </c>
      <c r="W542" s="2">
        <v>23.616</v>
      </c>
      <c r="X542" s="1">
        <v>1</v>
      </c>
      <c r="Y542" s="2">
        <v>11.78</v>
      </c>
      <c r="Z542" s="1">
        <v>89146</v>
      </c>
      <c r="AA542" s="2">
        <f>DataSheet!$E542-DataSheet!$D542</f>
        <v>8.65</v>
      </c>
      <c r="AB542" s="1" t="str" cm="1">
        <f t="array" ref="AB542">_xlfn.IFS(DataSheet!$O542="Central","Chris",DataSheet!$O542="East","Erin",DataSheet!$O542="South","Sam",DataSheet!$O542="West","William")</f>
        <v>Sam</v>
      </c>
    </row>
    <row r="543" spans="1:28" ht="15.75" customHeight="1">
      <c r="A543" s="1">
        <v>2684</v>
      </c>
      <c r="B543" s="1" t="s">
        <v>1261</v>
      </c>
      <c r="C543" s="1" t="s">
        <v>52</v>
      </c>
      <c r="D543" s="6">
        <v>0.09</v>
      </c>
      <c r="E543" s="4">
        <v>18.97</v>
      </c>
      <c r="F543" s="4">
        <v>9.0299999999999994</v>
      </c>
      <c r="G543" s="1" t="s">
        <v>42</v>
      </c>
      <c r="H543" s="1" t="s">
        <v>29</v>
      </c>
      <c r="I543" s="1" t="s">
        <v>53</v>
      </c>
      <c r="J543" s="1" t="s">
        <v>97</v>
      </c>
      <c r="K543" s="1" t="s">
        <v>82</v>
      </c>
      <c r="L543" s="1" t="s">
        <v>653</v>
      </c>
      <c r="M543" s="6">
        <v>0.37</v>
      </c>
      <c r="N543" s="1" t="s">
        <v>34</v>
      </c>
      <c r="O543" s="1" t="s">
        <v>35</v>
      </c>
      <c r="P543" s="1" t="s">
        <v>133</v>
      </c>
      <c r="Q543" s="1" t="s">
        <v>1262</v>
      </c>
      <c r="R543" s="1">
        <v>33952</v>
      </c>
      <c r="S543" s="1" t="str">
        <f t="shared" si="16"/>
        <v>February</v>
      </c>
      <c r="T543" s="9" t="s">
        <v>1134</v>
      </c>
      <c r="U543" s="9" t="str">
        <f t="shared" si="17"/>
        <v>February</v>
      </c>
      <c r="V543" s="5" t="s">
        <v>1259</v>
      </c>
      <c r="W543" s="2">
        <v>-1748.0119999999999</v>
      </c>
      <c r="X543" s="1">
        <v>1</v>
      </c>
      <c r="Y543" s="2">
        <v>20.96</v>
      </c>
      <c r="Z543" s="1">
        <v>89146</v>
      </c>
      <c r="AA543" s="2">
        <f>DataSheet!$E543-DataSheet!$D543</f>
        <v>18.88</v>
      </c>
      <c r="AB543" s="1" t="str" cm="1">
        <f t="array" ref="AB543">_xlfn.IFS(DataSheet!$O543="Central","Chris",DataSheet!$O543="East","Erin",DataSheet!$O543="South","Sam",DataSheet!$O543="West","William")</f>
        <v>Sam</v>
      </c>
    </row>
    <row r="544" spans="1:28" ht="15.75" customHeight="1">
      <c r="A544" s="1">
        <v>2951</v>
      </c>
      <c r="B544" s="1" t="s">
        <v>1263</v>
      </c>
      <c r="C544" s="1" t="s">
        <v>126</v>
      </c>
      <c r="D544" s="6">
        <v>7.0000000000000007E-2</v>
      </c>
      <c r="E544" s="4">
        <v>42.98</v>
      </c>
      <c r="F544" s="4">
        <v>4.62</v>
      </c>
      <c r="G544" s="1" t="s">
        <v>96</v>
      </c>
      <c r="H544" s="1" t="s">
        <v>103</v>
      </c>
      <c r="I544" s="1" t="s">
        <v>53</v>
      </c>
      <c r="J544" s="1" t="s">
        <v>104</v>
      </c>
      <c r="K544" s="1" t="s">
        <v>82</v>
      </c>
      <c r="L544" s="1" t="s">
        <v>296</v>
      </c>
      <c r="M544" s="6">
        <v>0.56000000000000005</v>
      </c>
      <c r="N544" s="1" t="s">
        <v>34</v>
      </c>
      <c r="O544" s="1" t="s">
        <v>57</v>
      </c>
      <c r="P544" s="1" t="s">
        <v>559</v>
      </c>
      <c r="Q544" s="1" t="s">
        <v>1264</v>
      </c>
      <c r="R544" s="1">
        <v>67601</v>
      </c>
      <c r="S544" s="1" t="str">
        <f t="shared" si="16"/>
        <v>February</v>
      </c>
      <c r="T544" s="8" t="s">
        <v>1134</v>
      </c>
      <c r="U544" s="8" t="str">
        <f t="shared" si="17"/>
        <v>February</v>
      </c>
      <c r="V544" s="5" t="s">
        <v>1133</v>
      </c>
      <c r="W544" s="2">
        <v>565.38599999999997</v>
      </c>
      <c r="X544" s="1">
        <v>19</v>
      </c>
      <c r="Y544" s="2">
        <v>819.4</v>
      </c>
      <c r="Z544" s="1">
        <v>91397</v>
      </c>
      <c r="AA544" s="2">
        <f>DataSheet!$E544-DataSheet!$D544</f>
        <v>42.91</v>
      </c>
      <c r="AB544" s="1" t="str" cm="1">
        <f t="array" ref="AB544">_xlfn.IFS(DataSheet!$O544="Central","Chris",DataSheet!$O544="East","Erin",DataSheet!$O544="South","Sam",DataSheet!$O544="West","William")</f>
        <v>Chris</v>
      </c>
    </row>
    <row r="545" spans="1:28" ht="15.75" customHeight="1">
      <c r="A545" s="1">
        <v>2951</v>
      </c>
      <c r="B545" s="1" t="s">
        <v>1263</v>
      </c>
      <c r="C545" s="1" t="s">
        <v>126</v>
      </c>
      <c r="D545" s="6">
        <v>0.03</v>
      </c>
      <c r="E545" s="4">
        <v>89.99</v>
      </c>
      <c r="F545" s="4">
        <v>42</v>
      </c>
      <c r="G545" s="1" t="s">
        <v>28</v>
      </c>
      <c r="H545" s="1" t="s">
        <v>103</v>
      </c>
      <c r="I545" s="1" t="s">
        <v>30</v>
      </c>
      <c r="J545" s="1" t="s">
        <v>119</v>
      </c>
      <c r="K545" s="1" t="s">
        <v>63</v>
      </c>
      <c r="L545" s="1" t="s">
        <v>1265</v>
      </c>
      <c r="M545" s="6">
        <v>0.66</v>
      </c>
      <c r="N545" s="1" t="s">
        <v>34</v>
      </c>
      <c r="O545" s="1" t="s">
        <v>57</v>
      </c>
      <c r="P545" s="1" t="s">
        <v>559</v>
      </c>
      <c r="Q545" s="1" t="s">
        <v>1264</v>
      </c>
      <c r="R545" s="1">
        <v>67601</v>
      </c>
      <c r="S545" s="1" t="str">
        <f t="shared" si="16"/>
        <v>February</v>
      </c>
      <c r="T545" s="9" t="s">
        <v>1134</v>
      </c>
      <c r="U545" s="9" t="str">
        <f t="shared" si="17"/>
        <v>February</v>
      </c>
      <c r="V545" s="5" t="s">
        <v>1266</v>
      </c>
      <c r="W545" s="2">
        <v>-230.9528</v>
      </c>
      <c r="X545" s="1">
        <v>19</v>
      </c>
      <c r="Y545" s="2">
        <v>1809.75</v>
      </c>
      <c r="Z545" s="1">
        <v>91397</v>
      </c>
      <c r="AA545" s="2">
        <f>DataSheet!$E545-DataSheet!$D545</f>
        <v>89.96</v>
      </c>
      <c r="AB545" s="1" t="str" cm="1">
        <f t="array" ref="AB545">_xlfn.IFS(DataSheet!$O545="Central","Chris",DataSheet!$O545="East","Erin",DataSheet!$O545="South","Sam",DataSheet!$O545="West","William")</f>
        <v>Chris</v>
      </c>
    </row>
    <row r="546" spans="1:28" ht="15.75" customHeight="1">
      <c r="A546" s="1">
        <v>2355</v>
      </c>
      <c r="B546" s="1" t="s">
        <v>1267</v>
      </c>
      <c r="C546" s="1" t="s">
        <v>79</v>
      </c>
      <c r="D546" s="6">
        <v>0.1</v>
      </c>
      <c r="E546" s="4">
        <v>78.69</v>
      </c>
      <c r="F546" s="4">
        <v>19.989999999999998</v>
      </c>
      <c r="G546" s="1" t="s">
        <v>42</v>
      </c>
      <c r="H546" s="1" t="s">
        <v>43</v>
      </c>
      <c r="I546" s="1" t="s">
        <v>30</v>
      </c>
      <c r="J546" s="1" t="s">
        <v>136</v>
      </c>
      <c r="K546" s="1" t="s">
        <v>82</v>
      </c>
      <c r="L546" s="1" t="s">
        <v>1268</v>
      </c>
      <c r="M546" s="6">
        <v>0.43</v>
      </c>
      <c r="N546" s="1" t="s">
        <v>34</v>
      </c>
      <c r="O546" s="1" t="s">
        <v>65</v>
      </c>
      <c r="P546" s="1" t="s">
        <v>99</v>
      </c>
      <c r="Q546" s="1" t="s">
        <v>1269</v>
      </c>
      <c r="R546" s="1">
        <v>92236</v>
      </c>
      <c r="S546" s="1" t="str">
        <f t="shared" si="16"/>
        <v>February</v>
      </c>
      <c r="T546" s="8" t="s">
        <v>1134</v>
      </c>
      <c r="U546" s="8" t="str">
        <f t="shared" si="17"/>
        <v>February</v>
      </c>
      <c r="V546" s="5" t="s">
        <v>1214</v>
      </c>
      <c r="W546" s="2">
        <v>465.43950000000001</v>
      </c>
      <c r="X546" s="1">
        <v>9</v>
      </c>
      <c r="Y546" s="2">
        <v>674.55</v>
      </c>
      <c r="Z546" s="1">
        <v>91304</v>
      </c>
      <c r="AA546" s="2">
        <f>DataSheet!$E546-DataSheet!$D546</f>
        <v>78.59</v>
      </c>
      <c r="AB546" s="1" t="str" cm="1">
        <f t="array" ref="AB546">_xlfn.IFS(DataSheet!$O546="Central","Chris",DataSheet!$O546="East","Erin",DataSheet!$O546="South","Sam",DataSheet!$O546="West","William")</f>
        <v>William</v>
      </c>
    </row>
    <row r="547" spans="1:28" ht="15.75" customHeight="1">
      <c r="A547" s="1">
        <v>1129</v>
      </c>
      <c r="B547" s="1" t="s">
        <v>817</v>
      </c>
      <c r="C547" s="1" t="s">
        <v>52</v>
      </c>
      <c r="D547" s="6">
        <v>0.04</v>
      </c>
      <c r="E547" s="4">
        <v>8.6</v>
      </c>
      <c r="F547" s="4">
        <v>6.19</v>
      </c>
      <c r="G547" s="1" t="s">
        <v>42</v>
      </c>
      <c r="H547" s="1" t="s">
        <v>80</v>
      </c>
      <c r="I547" s="1" t="s">
        <v>53</v>
      </c>
      <c r="J547" s="1" t="s">
        <v>81</v>
      </c>
      <c r="K547" s="1" t="s">
        <v>82</v>
      </c>
      <c r="L547" s="1" t="s">
        <v>554</v>
      </c>
      <c r="M547" s="6">
        <v>0.38</v>
      </c>
      <c r="N547" s="1" t="s">
        <v>34</v>
      </c>
      <c r="O547" s="1" t="s">
        <v>121</v>
      </c>
      <c r="P547" s="1" t="s">
        <v>422</v>
      </c>
      <c r="Q547" s="1" t="s">
        <v>819</v>
      </c>
      <c r="R547" s="1">
        <v>2118</v>
      </c>
      <c r="S547" s="1" t="str">
        <f t="shared" si="16"/>
        <v>February</v>
      </c>
      <c r="T547" s="9" t="s">
        <v>1214</v>
      </c>
      <c r="U547" s="9" t="str">
        <f t="shared" si="17"/>
        <v>February</v>
      </c>
      <c r="V547" s="5" t="s">
        <v>1270</v>
      </c>
      <c r="W547" s="2">
        <v>-63.813499999999998</v>
      </c>
      <c r="X547" s="1">
        <v>37</v>
      </c>
      <c r="Y547" s="2">
        <v>311.66000000000003</v>
      </c>
      <c r="Z547" s="1">
        <v>32037</v>
      </c>
      <c r="AA547" s="2">
        <f>DataSheet!$E547-DataSheet!$D547</f>
        <v>8.56</v>
      </c>
      <c r="AB547" s="1" t="str" cm="1">
        <f t="array" ref="AB547">_xlfn.IFS(DataSheet!$O547="Central","Chris",DataSheet!$O547="East","Erin",DataSheet!$O547="South","Sam",DataSheet!$O547="West","William")</f>
        <v>Erin</v>
      </c>
    </row>
    <row r="548" spans="1:28" ht="15.75" customHeight="1">
      <c r="A548" s="1">
        <v>1129</v>
      </c>
      <c r="B548" s="1" t="s">
        <v>817</v>
      </c>
      <c r="C548" s="1" t="s">
        <v>52</v>
      </c>
      <c r="D548" s="6">
        <v>7.0000000000000007E-2</v>
      </c>
      <c r="E548" s="4">
        <v>699.99</v>
      </c>
      <c r="F548" s="4">
        <v>24.49</v>
      </c>
      <c r="G548" s="1" t="s">
        <v>42</v>
      </c>
      <c r="H548" s="1" t="s">
        <v>80</v>
      </c>
      <c r="I548" s="1" t="s">
        <v>44</v>
      </c>
      <c r="J548" s="1" t="s">
        <v>70</v>
      </c>
      <c r="K548" s="1" t="s">
        <v>71</v>
      </c>
      <c r="L548" s="1" t="s">
        <v>1271</v>
      </c>
      <c r="M548" s="6">
        <v>0.54</v>
      </c>
      <c r="N548" s="1" t="s">
        <v>34</v>
      </c>
      <c r="O548" s="1" t="s">
        <v>121</v>
      </c>
      <c r="P548" s="1" t="s">
        <v>422</v>
      </c>
      <c r="Q548" s="1" t="s">
        <v>819</v>
      </c>
      <c r="R548" s="1">
        <v>2118</v>
      </c>
      <c r="S548" s="1" t="str">
        <f t="shared" si="16"/>
        <v>February</v>
      </c>
      <c r="T548" s="8" t="s">
        <v>1214</v>
      </c>
      <c r="U548" s="8" t="str">
        <f t="shared" si="17"/>
        <v>February</v>
      </c>
      <c r="V548" s="5" t="s">
        <v>1259</v>
      </c>
      <c r="W548" s="2">
        <v>325.29000000000002</v>
      </c>
      <c r="X548" s="1">
        <v>15</v>
      </c>
      <c r="Y548" s="2">
        <v>9862.51</v>
      </c>
      <c r="Z548" s="1">
        <v>32037</v>
      </c>
      <c r="AA548" s="2">
        <f>DataSheet!$E548-DataSheet!$D548</f>
        <v>699.92</v>
      </c>
      <c r="AB548" s="1" t="str" cm="1">
        <f t="array" ref="AB548">_xlfn.IFS(DataSheet!$O548="Central","Chris",DataSheet!$O548="East","Erin",DataSheet!$O548="South","Sam",DataSheet!$O548="West","William")</f>
        <v>Erin</v>
      </c>
    </row>
    <row r="549" spans="1:28" ht="15.75" customHeight="1">
      <c r="A549" s="1">
        <v>1132</v>
      </c>
      <c r="B549" s="1" t="s">
        <v>1142</v>
      </c>
      <c r="C549" s="1" t="s">
        <v>52</v>
      </c>
      <c r="D549" s="6">
        <v>0.04</v>
      </c>
      <c r="E549" s="4">
        <v>8.6</v>
      </c>
      <c r="F549" s="4">
        <v>6.19</v>
      </c>
      <c r="G549" s="1" t="s">
        <v>42</v>
      </c>
      <c r="H549" s="1" t="s">
        <v>80</v>
      </c>
      <c r="I549" s="1" t="s">
        <v>53</v>
      </c>
      <c r="J549" s="1" t="s">
        <v>81</v>
      </c>
      <c r="K549" s="1" t="s">
        <v>82</v>
      </c>
      <c r="L549" s="1" t="s">
        <v>554</v>
      </c>
      <c r="M549" s="6">
        <v>0.38</v>
      </c>
      <c r="N549" s="1" t="s">
        <v>34</v>
      </c>
      <c r="O549" s="1" t="s">
        <v>57</v>
      </c>
      <c r="P549" s="1" t="s">
        <v>199</v>
      </c>
      <c r="Q549" s="1" t="s">
        <v>1143</v>
      </c>
      <c r="R549" s="1">
        <v>76039</v>
      </c>
      <c r="S549" s="1" t="str">
        <f t="shared" si="16"/>
        <v>February</v>
      </c>
      <c r="T549" s="9" t="s">
        <v>1214</v>
      </c>
      <c r="U549" s="9" t="str">
        <f t="shared" si="17"/>
        <v>February</v>
      </c>
      <c r="V549" s="5" t="s">
        <v>1270</v>
      </c>
      <c r="W549" s="2">
        <v>-63.813499999999998</v>
      </c>
      <c r="X549" s="1">
        <v>9</v>
      </c>
      <c r="Y549" s="2">
        <v>75.81</v>
      </c>
      <c r="Z549" s="1">
        <v>88102</v>
      </c>
      <c r="AA549" s="2">
        <f>DataSheet!$E549-DataSheet!$D549</f>
        <v>8.56</v>
      </c>
      <c r="AB549" s="1" t="str" cm="1">
        <f t="array" ref="AB549">_xlfn.IFS(DataSheet!$O549="Central","Chris",DataSheet!$O549="East","Erin",DataSheet!$O549="South","Sam",DataSheet!$O549="West","William")</f>
        <v>Chris</v>
      </c>
    </row>
    <row r="550" spans="1:28" ht="15.75" customHeight="1">
      <c r="A550" s="1">
        <v>1132</v>
      </c>
      <c r="B550" s="1" t="s">
        <v>1142</v>
      </c>
      <c r="C550" s="1" t="s">
        <v>52</v>
      </c>
      <c r="D550" s="6">
        <v>7.0000000000000007E-2</v>
      </c>
      <c r="E550" s="4">
        <v>699.99</v>
      </c>
      <c r="F550" s="4">
        <v>24.49</v>
      </c>
      <c r="G550" s="1" t="s">
        <v>42</v>
      </c>
      <c r="H550" s="1" t="s">
        <v>80</v>
      </c>
      <c r="I550" s="1" t="s">
        <v>44</v>
      </c>
      <c r="J550" s="1" t="s">
        <v>70</v>
      </c>
      <c r="K550" s="1" t="s">
        <v>71</v>
      </c>
      <c r="L550" s="1" t="s">
        <v>1271</v>
      </c>
      <c r="M550" s="6">
        <v>0.54</v>
      </c>
      <c r="N550" s="1" t="s">
        <v>34</v>
      </c>
      <c r="O550" s="1" t="s">
        <v>57</v>
      </c>
      <c r="P550" s="1" t="s">
        <v>199</v>
      </c>
      <c r="Q550" s="1" t="s">
        <v>1143</v>
      </c>
      <c r="R550" s="1">
        <v>76039</v>
      </c>
      <c r="S550" s="1" t="str">
        <f t="shared" si="16"/>
        <v>February</v>
      </c>
      <c r="T550" s="8" t="s">
        <v>1214</v>
      </c>
      <c r="U550" s="8" t="str">
        <f t="shared" si="17"/>
        <v>February</v>
      </c>
      <c r="V550" s="5" t="s">
        <v>1259</v>
      </c>
      <c r="W550" s="2">
        <v>325.29000000000002</v>
      </c>
      <c r="X550" s="1">
        <v>4</v>
      </c>
      <c r="Y550" s="2">
        <v>2630</v>
      </c>
      <c r="Z550" s="1">
        <v>88102</v>
      </c>
      <c r="AA550" s="2">
        <f>DataSheet!$E550-DataSheet!$D550</f>
        <v>699.92</v>
      </c>
      <c r="AB550" s="1" t="str" cm="1">
        <f t="array" ref="AB550">_xlfn.IFS(DataSheet!$O550="Central","Chris",DataSheet!$O550="East","Erin",DataSheet!$O550="South","Sam",DataSheet!$O550="West","William")</f>
        <v>Chris</v>
      </c>
    </row>
    <row r="551" spans="1:28" ht="15.75" customHeight="1">
      <c r="A551" s="1">
        <v>1580</v>
      </c>
      <c r="B551" s="1" t="s">
        <v>1272</v>
      </c>
      <c r="C551" s="1" t="s">
        <v>52</v>
      </c>
      <c r="D551" s="6">
        <v>0.1</v>
      </c>
      <c r="E551" s="4">
        <v>11.58</v>
      </c>
      <c r="F551" s="4">
        <v>6.97</v>
      </c>
      <c r="G551" s="1" t="s">
        <v>42</v>
      </c>
      <c r="H551" s="1" t="s">
        <v>103</v>
      </c>
      <c r="I551" s="1" t="s">
        <v>53</v>
      </c>
      <c r="J551" s="1" t="s">
        <v>362</v>
      </c>
      <c r="K551" s="1" t="s">
        <v>82</v>
      </c>
      <c r="L551" s="1" t="s">
        <v>647</v>
      </c>
      <c r="M551" s="6">
        <v>0.35</v>
      </c>
      <c r="N551" s="1" t="s">
        <v>34</v>
      </c>
      <c r="O551" s="1" t="s">
        <v>121</v>
      </c>
      <c r="P551" s="1" t="s">
        <v>348</v>
      </c>
      <c r="Q551" s="1" t="s">
        <v>1273</v>
      </c>
      <c r="R551" s="1">
        <v>4901</v>
      </c>
      <c r="S551" s="1" t="str">
        <f t="shared" si="16"/>
        <v>February</v>
      </c>
      <c r="T551" s="9" t="s">
        <v>1214</v>
      </c>
      <c r="U551" s="9" t="str">
        <f t="shared" si="17"/>
        <v>February</v>
      </c>
      <c r="V551" s="5" t="s">
        <v>1259</v>
      </c>
      <c r="W551" s="2">
        <v>-8.3979999999999997</v>
      </c>
      <c r="X551" s="1">
        <v>1</v>
      </c>
      <c r="Y551" s="2">
        <v>14.53</v>
      </c>
      <c r="Z551" s="1">
        <v>90934</v>
      </c>
      <c r="AA551" s="2">
        <f>DataSheet!$E551-DataSheet!$D551</f>
        <v>11.48</v>
      </c>
      <c r="AB551" s="1" t="str" cm="1">
        <f t="array" ref="AB551">_xlfn.IFS(DataSheet!$O551="Central","Chris",DataSheet!$O551="East","Erin",DataSheet!$O551="South","Sam",DataSheet!$O551="West","William")</f>
        <v>Erin</v>
      </c>
    </row>
    <row r="552" spans="1:28" ht="15.75" customHeight="1">
      <c r="A552" s="1">
        <v>1138</v>
      </c>
      <c r="B552" s="1" t="s">
        <v>1274</v>
      </c>
      <c r="C552" s="1" t="s">
        <v>126</v>
      </c>
      <c r="D552" s="6">
        <v>0.02</v>
      </c>
      <c r="E552" s="4">
        <v>160.97999999999999</v>
      </c>
      <c r="F552" s="4">
        <v>30</v>
      </c>
      <c r="G552" s="1" t="s">
        <v>28</v>
      </c>
      <c r="H552" s="1" t="s">
        <v>80</v>
      </c>
      <c r="I552" s="1" t="s">
        <v>30</v>
      </c>
      <c r="J552" s="1" t="s">
        <v>119</v>
      </c>
      <c r="K552" s="1" t="s">
        <v>63</v>
      </c>
      <c r="L552" s="1" t="s">
        <v>931</v>
      </c>
      <c r="M552" s="6">
        <v>0.62</v>
      </c>
      <c r="N552" s="1" t="s">
        <v>34</v>
      </c>
      <c r="O552" s="1" t="s">
        <v>57</v>
      </c>
      <c r="P552" s="1" t="s">
        <v>199</v>
      </c>
      <c r="Q552" s="1" t="s">
        <v>1275</v>
      </c>
      <c r="R552" s="1">
        <v>75056</v>
      </c>
      <c r="S552" s="1" t="str">
        <f t="shared" si="16"/>
        <v>February</v>
      </c>
      <c r="T552" s="8" t="s">
        <v>1214</v>
      </c>
      <c r="U552" s="8" t="str">
        <f t="shared" si="17"/>
        <v>February</v>
      </c>
      <c r="V552" s="5" t="s">
        <v>1257</v>
      </c>
      <c r="W552" s="2">
        <v>-51.116</v>
      </c>
      <c r="X552" s="1">
        <v>1</v>
      </c>
      <c r="Y552" s="2">
        <v>192.49</v>
      </c>
      <c r="Z552" s="1">
        <v>86574</v>
      </c>
      <c r="AA552" s="2">
        <f>DataSheet!$E552-DataSheet!$D552</f>
        <v>160.95999999999998</v>
      </c>
      <c r="AB552" s="1" t="str" cm="1">
        <f t="array" ref="AB552">_xlfn.IFS(DataSheet!$O552="Central","Chris",DataSheet!$O552="East","Erin",DataSheet!$O552="South","Sam",DataSheet!$O552="West","William")</f>
        <v>Chris</v>
      </c>
    </row>
    <row r="553" spans="1:28" ht="15.75" customHeight="1">
      <c r="A553" s="1">
        <v>1228</v>
      </c>
      <c r="B553" s="1" t="s">
        <v>1276</v>
      </c>
      <c r="C553" s="1" t="s">
        <v>126</v>
      </c>
      <c r="D553" s="6">
        <v>0</v>
      </c>
      <c r="E553" s="4">
        <v>7.1</v>
      </c>
      <c r="F553" s="4">
        <v>6.05</v>
      </c>
      <c r="G553" s="1" t="s">
        <v>42</v>
      </c>
      <c r="H553" s="1" t="s">
        <v>29</v>
      </c>
      <c r="I553" s="1" t="s">
        <v>53</v>
      </c>
      <c r="J553" s="1" t="s">
        <v>81</v>
      </c>
      <c r="K553" s="1" t="s">
        <v>82</v>
      </c>
      <c r="L553" s="1" t="s">
        <v>265</v>
      </c>
      <c r="M553" s="6">
        <v>0.39</v>
      </c>
      <c r="N553" s="1" t="s">
        <v>34</v>
      </c>
      <c r="O553" s="1" t="s">
        <v>121</v>
      </c>
      <c r="P553" s="1" t="s">
        <v>337</v>
      </c>
      <c r="Q553" s="1" t="s">
        <v>338</v>
      </c>
      <c r="R553" s="1">
        <v>19140</v>
      </c>
      <c r="S553" s="1" t="str">
        <f t="shared" si="16"/>
        <v>February</v>
      </c>
      <c r="T553" s="9" t="s">
        <v>1214</v>
      </c>
      <c r="U553" s="9" t="str">
        <f t="shared" si="17"/>
        <v>February</v>
      </c>
      <c r="V553" s="5" t="s">
        <v>1133</v>
      </c>
      <c r="W553" s="2">
        <v>-60.145000000000003</v>
      </c>
      <c r="X553" s="1">
        <v>28</v>
      </c>
      <c r="Y553" s="2">
        <v>208.83</v>
      </c>
      <c r="Z553" s="1">
        <v>55874</v>
      </c>
      <c r="AA553" s="2">
        <f>DataSheet!$E553-DataSheet!$D553</f>
        <v>7.1</v>
      </c>
      <c r="AB553" s="1" t="str" cm="1">
        <f t="array" ref="AB553">_xlfn.IFS(DataSheet!$O553="Central","Chris",DataSheet!$O553="East","Erin",DataSheet!$O553="South","Sam",DataSheet!$O553="West","William")</f>
        <v>Erin</v>
      </c>
    </row>
    <row r="554" spans="1:28" ht="15.75" customHeight="1">
      <c r="A554" s="1">
        <v>1228</v>
      </c>
      <c r="B554" s="1" t="s">
        <v>1276</v>
      </c>
      <c r="C554" s="1" t="s">
        <v>126</v>
      </c>
      <c r="D554" s="6">
        <v>0.01</v>
      </c>
      <c r="E554" s="4">
        <v>4.9800000000000004</v>
      </c>
      <c r="F554" s="4">
        <v>4.62</v>
      </c>
      <c r="G554" s="1" t="s">
        <v>96</v>
      </c>
      <c r="H554" s="1" t="s">
        <v>29</v>
      </c>
      <c r="I554" s="1" t="s">
        <v>44</v>
      </c>
      <c r="J554" s="1" t="s">
        <v>45</v>
      </c>
      <c r="K554" s="1" t="s">
        <v>46</v>
      </c>
      <c r="L554" s="1" t="s">
        <v>1277</v>
      </c>
      <c r="M554" s="6">
        <v>0.64</v>
      </c>
      <c r="N554" s="1" t="s">
        <v>34</v>
      </c>
      <c r="O554" s="1" t="s">
        <v>121</v>
      </c>
      <c r="P554" s="1" t="s">
        <v>337</v>
      </c>
      <c r="Q554" s="1" t="s">
        <v>338</v>
      </c>
      <c r="R554" s="1">
        <v>19140</v>
      </c>
      <c r="S554" s="1" t="str">
        <f t="shared" si="16"/>
        <v>February</v>
      </c>
      <c r="T554" s="8" t="s">
        <v>1214</v>
      </c>
      <c r="U554" s="8" t="str">
        <f t="shared" si="17"/>
        <v>February</v>
      </c>
      <c r="V554" s="5" t="s">
        <v>1266</v>
      </c>
      <c r="W554" s="2">
        <v>-111.72</v>
      </c>
      <c r="X554" s="1">
        <v>41</v>
      </c>
      <c r="Y554" s="2">
        <v>228.3</v>
      </c>
      <c r="Z554" s="1">
        <v>55874</v>
      </c>
      <c r="AA554" s="2">
        <f>DataSheet!$E554-DataSheet!$D554</f>
        <v>4.9700000000000006</v>
      </c>
      <c r="AB554" s="1" t="str" cm="1">
        <f t="array" ref="AB554">_xlfn.IFS(DataSheet!$O554="Central","Chris",DataSheet!$O554="East","Erin",DataSheet!$O554="South","Sam",DataSheet!$O554="West","William")</f>
        <v>Erin</v>
      </c>
    </row>
    <row r="555" spans="1:28" ht="15.75" customHeight="1">
      <c r="A555" s="1">
        <v>1228</v>
      </c>
      <c r="B555" s="1" t="s">
        <v>1276</v>
      </c>
      <c r="C555" s="1" t="s">
        <v>126</v>
      </c>
      <c r="D555" s="6">
        <v>0.06</v>
      </c>
      <c r="E555" s="4">
        <v>5.68</v>
      </c>
      <c r="F555" s="4">
        <v>1.39</v>
      </c>
      <c r="G555" s="1" t="s">
        <v>42</v>
      </c>
      <c r="H555" s="1" t="s">
        <v>29</v>
      </c>
      <c r="I555" s="1" t="s">
        <v>53</v>
      </c>
      <c r="J555" s="1" t="s">
        <v>362</v>
      </c>
      <c r="K555" s="1" t="s">
        <v>82</v>
      </c>
      <c r="L555" s="1" t="s">
        <v>621</v>
      </c>
      <c r="M555" s="6">
        <v>0.38</v>
      </c>
      <c r="N555" s="1" t="s">
        <v>34</v>
      </c>
      <c r="O555" s="1" t="s">
        <v>121</v>
      </c>
      <c r="P555" s="1" t="s">
        <v>337</v>
      </c>
      <c r="Q555" s="1" t="s">
        <v>338</v>
      </c>
      <c r="R555" s="1">
        <v>19140</v>
      </c>
      <c r="S555" s="1" t="str">
        <f t="shared" si="16"/>
        <v>February</v>
      </c>
      <c r="T555" s="9" t="s">
        <v>1214</v>
      </c>
      <c r="U555" s="9" t="str">
        <f t="shared" si="17"/>
        <v>February</v>
      </c>
      <c r="V555" s="5" t="s">
        <v>1214</v>
      </c>
      <c r="W555" s="2">
        <v>33.01</v>
      </c>
      <c r="X555" s="1">
        <v>24</v>
      </c>
      <c r="Y555" s="2">
        <v>129.53</v>
      </c>
      <c r="Z555" s="1">
        <v>55874</v>
      </c>
      <c r="AA555" s="2">
        <f>DataSheet!$E555-DataSheet!$D555</f>
        <v>5.62</v>
      </c>
      <c r="AB555" s="1" t="str" cm="1">
        <f t="array" ref="AB555">_xlfn.IFS(DataSheet!$O555="Central","Chris",DataSheet!$O555="East","Erin",DataSheet!$O555="South","Sam",DataSheet!$O555="West","William")</f>
        <v>Erin</v>
      </c>
    </row>
    <row r="556" spans="1:28" ht="15.75" customHeight="1">
      <c r="A556" s="1">
        <v>1229</v>
      </c>
      <c r="B556" s="1" t="s">
        <v>1278</v>
      </c>
      <c r="C556" s="1" t="s">
        <v>126</v>
      </c>
      <c r="D556" s="6">
        <v>0.01</v>
      </c>
      <c r="E556" s="4">
        <v>4.9800000000000004</v>
      </c>
      <c r="F556" s="4">
        <v>4.62</v>
      </c>
      <c r="G556" s="1" t="s">
        <v>96</v>
      </c>
      <c r="H556" s="1" t="s">
        <v>29</v>
      </c>
      <c r="I556" s="1" t="s">
        <v>44</v>
      </c>
      <c r="J556" s="1" t="s">
        <v>45</v>
      </c>
      <c r="K556" s="1" t="s">
        <v>46</v>
      </c>
      <c r="L556" s="1" t="s">
        <v>1277</v>
      </c>
      <c r="M556" s="6">
        <v>0.64</v>
      </c>
      <c r="N556" s="1" t="s">
        <v>34</v>
      </c>
      <c r="O556" s="1" t="s">
        <v>57</v>
      </c>
      <c r="P556" s="1" t="s">
        <v>199</v>
      </c>
      <c r="Q556" s="1" t="s">
        <v>1190</v>
      </c>
      <c r="R556" s="1">
        <v>75482</v>
      </c>
      <c r="S556" s="1" t="str">
        <f t="shared" si="16"/>
        <v>February</v>
      </c>
      <c r="T556" s="8" t="s">
        <v>1214</v>
      </c>
      <c r="U556" s="8" t="str">
        <f t="shared" si="17"/>
        <v>February</v>
      </c>
      <c r="V556" s="5" t="s">
        <v>1266</v>
      </c>
      <c r="W556" s="2">
        <v>-111.72</v>
      </c>
      <c r="X556" s="1">
        <v>10</v>
      </c>
      <c r="Y556" s="2">
        <v>55.68</v>
      </c>
      <c r="Z556" s="1">
        <v>90378</v>
      </c>
      <c r="AA556" s="2">
        <f>DataSheet!$E556-DataSheet!$D556</f>
        <v>4.9700000000000006</v>
      </c>
      <c r="AB556" s="1" t="str" cm="1">
        <f t="array" ref="AB556">_xlfn.IFS(DataSheet!$O556="Central","Chris",DataSheet!$O556="East","Erin",DataSheet!$O556="South","Sam",DataSheet!$O556="West","William")</f>
        <v>Chris</v>
      </c>
    </row>
    <row r="557" spans="1:28" ht="15.75" customHeight="1">
      <c r="A557" s="1">
        <v>1625</v>
      </c>
      <c r="B557" s="1" t="s">
        <v>1279</v>
      </c>
      <c r="C557" s="1" t="s">
        <v>126</v>
      </c>
      <c r="D557" s="6">
        <v>0</v>
      </c>
      <c r="E557" s="4">
        <v>209.37</v>
      </c>
      <c r="F557" s="4">
        <v>69</v>
      </c>
      <c r="G557" s="1" t="s">
        <v>42</v>
      </c>
      <c r="H557" s="1" t="s">
        <v>80</v>
      </c>
      <c r="I557" s="1" t="s">
        <v>30</v>
      </c>
      <c r="J557" s="1" t="s">
        <v>31</v>
      </c>
      <c r="K557" s="1" t="s">
        <v>71</v>
      </c>
      <c r="L557" s="1" t="s">
        <v>1280</v>
      </c>
      <c r="M557" s="6">
        <v>0.79</v>
      </c>
      <c r="N557" s="1" t="s">
        <v>34</v>
      </c>
      <c r="O557" s="1" t="s">
        <v>121</v>
      </c>
      <c r="P557" s="1" t="s">
        <v>122</v>
      </c>
      <c r="Q557" s="1" t="s">
        <v>1281</v>
      </c>
      <c r="R557" s="1">
        <v>11542</v>
      </c>
      <c r="S557" s="1" t="str">
        <f t="shared" si="16"/>
        <v>February</v>
      </c>
      <c r="T557" s="9" t="s">
        <v>1214</v>
      </c>
      <c r="U557" s="9" t="str">
        <f t="shared" si="17"/>
        <v>February</v>
      </c>
      <c r="V557" s="5" t="s">
        <v>1266</v>
      </c>
      <c r="W557" s="2">
        <v>-263.11192907999998</v>
      </c>
      <c r="X557" s="1">
        <v>11</v>
      </c>
      <c r="Y557" s="2">
        <v>1959.88</v>
      </c>
      <c r="Z557" s="1">
        <v>90601</v>
      </c>
      <c r="AA557" s="2">
        <f>DataSheet!$E557-DataSheet!$D557</f>
        <v>209.37</v>
      </c>
      <c r="AB557" s="1" t="str" cm="1">
        <f t="array" ref="AB557">_xlfn.IFS(DataSheet!$O557="Central","Chris",DataSheet!$O557="East","Erin",DataSheet!$O557="South","Sam",DataSheet!$O557="West","William")</f>
        <v>Erin</v>
      </c>
    </row>
    <row r="558" spans="1:28" ht="15.75" customHeight="1">
      <c r="A558" s="1">
        <v>3151</v>
      </c>
      <c r="B558" s="1" t="s">
        <v>993</v>
      </c>
      <c r="C558" s="1" t="s">
        <v>79</v>
      </c>
      <c r="D558" s="6">
        <v>0.05</v>
      </c>
      <c r="E558" s="4">
        <v>25.99</v>
      </c>
      <c r="F558" s="4">
        <v>5.37</v>
      </c>
      <c r="G558" s="1" t="s">
        <v>96</v>
      </c>
      <c r="H558" s="1" t="s">
        <v>103</v>
      </c>
      <c r="I558" s="1" t="s">
        <v>53</v>
      </c>
      <c r="J558" s="1" t="s">
        <v>54</v>
      </c>
      <c r="K558" s="1" t="s">
        <v>82</v>
      </c>
      <c r="L558" s="1" t="s">
        <v>1282</v>
      </c>
      <c r="M558" s="6">
        <v>0.56000000000000005</v>
      </c>
      <c r="N558" s="1" t="s">
        <v>34</v>
      </c>
      <c r="O558" s="1" t="s">
        <v>65</v>
      </c>
      <c r="P558" s="1" t="s">
        <v>99</v>
      </c>
      <c r="Q558" s="1" t="s">
        <v>994</v>
      </c>
      <c r="R558" s="1">
        <v>92277</v>
      </c>
      <c r="S558" s="1" t="str">
        <f t="shared" si="16"/>
        <v>February</v>
      </c>
      <c r="T558" s="8" t="s">
        <v>1214</v>
      </c>
      <c r="U558" s="8" t="str">
        <f t="shared" si="17"/>
        <v>February</v>
      </c>
      <c r="V558" s="5" t="s">
        <v>1266</v>
      </c>
      <c r="W558" s="2">
        <v>220.35720000000001</v>
      </c>
      <c r="X558" s="1">
        <v>18</v>
      </c>
      <c r="Y558" s="2">
        <v>451.35</v>
      </c>
      <c r="Z558" s="1">
        <v>88545</v>
      </c>
      <c r="AA558" s="2">
        <f>DataSheet!$E558-DataSheet!$D558</f>
        <v>25.939999999999998</v>
      </c>
      <c r="AB558" s="1" t="str" cm="1">
        <f t="array" ref="AB558">_xlfn.IFS(DataSheet!$O558="Central","Chris",DataSheet!$O558="East","Erin",DataSheet!$O558="South","Sam",DataSheet!$O558="West","William")</f>
        <v>William</v>
      </c>
    </row>
    <row r="559" spans="1:28" ht="15.75" customHeight="1">
      <c r="A559" s="1">
        <v>936</v>
      </c>
      <c r="B559" s="1" t="s">
        <v>1283</v>
      </c>
      <c r="C559" s="1" t="s">
        <v>27</v>
      </c>
      <c r="D559" s="6">
        <v>0.05</v>
      </c>
      <c r="E559" s="4">
        <v>6.04</v>
      </c>
      <c r="F559" s="4">
        <v>2.14</v>
      </c>
      <c r="G559" s="1" t="s">
        <v>96</v>
      </c>
      <c r="H559" s="1" t="s">
        <v>103</v>
      </c>
      <c r="I559" s="1" t="s">
        <v>53</v>
      </c>
      <c r="J559" s="1" t="s">
        <v>97</v>
      </c>
      <c r="K559" s="1" t="s">
        <v>55</v>
      </c>
      <c r="L559" s="1" t="s">
        <v>1284</v>
      </c>
      <c r="M559" s="6">
        <v>0.38</v>
      </c>
      <c r="N559" s="1" t="s">
        <v>34</v>
      </c>
      <c r="O559" s="1" t="s">
        <v>65</v>
      </c>
      <c r="P559" s="1" t="s">
        <v>99</v>
      </c>
      <c r="Q559" s="1" t="s">
        <v>1285</v>
      </c>
      <c r="R559" s="1">
        <v>92374</v>
      </c>
      <c r="S559" s="1" t="str">
        <f t="shared" si="16"/>
        <v>February</v>
      </c>
      <c r="T559" s="9" t="s">
        <v>1133</v>
      </c>
      <c r="U559" s="9" t="str">
        <f t="shared" si="17"/>
        <v>February</v>
      </c>
      <c r="V559" s="5" t="s">
        <v>1257</v>
      </c>
      <c r="W559" s="2">
        <v>-4.1399999999999997</v>
      </c>
      <c r="X559" s="1">
        <v>1</v>
      </c>
      <c r="Y559" s="2">
        <v>8.41</v>
      </c>
      <c r="Z559" s="1">
        <v>90588</v>
      </c>
      <c r="AA559" s="2">
        <f>DataSheet!$E559-DataSheet!$D559</f>
        <v>5.99</v>
      </c>
      <c r="AB559" s="1" t="str" cm="1">
        <f t="array" ref="AB559">_xlfn.IFS(DataSheet!$O559="Central","Chris",DataSheet!$O559="East","Erin",DataSheet!$O559="South","Sam",DataSheet!$O559="West","William")</f>
        <v>William</v>
      </c>
    </row>
    <row r="560" spans="1:28" ht="15.75" customHeight="1">
      <c r="A560" s="1">
        <v>1305</v>
      </c>
      <c r="B560" s="1" t="s">
        <v>1286</v>
      </c>
      <c r="C560" s="1" t="s">
        <v>41</v>
      </c>
      <c r="D560" s="6">
        <v>0.04</v>
      </c>
      <c r="E560" s="4">
        <v>62.18</v>
      </c>
      <c r="F560" s="4">
        <v>10.84</v>
      </c>
      <c r="G560" s="1" t="s">
        <v>42</v>
      </c>
      <c r="H560" s="1" t="s">
        <v>43</v>
      </c>
      <c r="I560" s="1" t="s">
        <v>30</v>
      </c>
      <c r="J560" s="1" t="s">
        <v>136</v>
      </c>
      <c r="K560" s="1" t="s">
        <v>154</v>
      </c>
      <c r="L560" s="1" t="s">
        <v>1287</v>
      </c>
      <c r="M560" s="6">
        <v>0.63</v>
      </c>
      <c r="N560" s="1" t="s">
        <v>34</v>
      </c>
      <c r="O560" s="1" t="s">
        <v>65</v>
      </c>
      <c r="P560" s="1" t="s">
        <v>156</v>
      </c>
      <c r="Q560" s="1" t="s">
        <v>1288</v>
      </c>
      <c r="R560" s="1">
        <v>84120</v>
      </c>
      <c r="S560" s="1" t="str">
        <f t="shared" si="16"/>
        <v>February</v>
      </c>
      <c r="T560" s="8" t="s">
        <v>1133</v>
      </c>
      <c r="U560" s="8" t="str">
        <f t="shared" si="17"/>
        <v>February</v>
      </c>
      <c r="V560" s="5" t="s">
        <v>1257</v>
      </c>
      <c r="W560" s="2">
        <v>125.8077</v>
      </c>
      <c r="X560" s="1">
        <v>3</v>
      </c>
      <c r="Y560" s="2">
        <v>182.33</v>
      </c>
      <c r="Z560" s="1">
        <v>87002</v>
      </c>
      <c r="AA560" s="2">
        <f>DataSheet!$E560-DataSheet!$D560</f>
        <v>62.14</v>
      </c>
      <c r="AB560" s="1" t="str" cm="1">
        <f t="array" ref="AB560">_xlfn.IFS(DataSheet!$O560="Central","Chris",DataSheet!$O560="East","Erin",DataSheet!$O560="South","Sam",DataSheet!$O560="West","William")</f>
        <v>William</v>
      </c>
    </row>
    <row r="561" spans="1:28" ht="15.75" customHeight="1">
      <c r="A561" s="1">
        <v>2427</v>
      </c>
      <c r="B561" s="1" t="s">
        <v>1289</v>
      </c>
      <c r="C561" s="1" t="s">
        <v>41</v>
      </c>
      <c r="D561" s="6">
        <v>0.03</v>
      </c>
      <c r="E561" s="4">
        <v>40.99</v>
      </c>
      <c r="F561" s="4">
        <v>19.989999999999998</v>
      </c>
      <c r="G561" s="1" t="s">
        <v>42</v>
      </c>
      <c r="H561" s="1" t="s">
        <v>103</v>
      </c>
      <c r="I561" s="1" t="s">
        <v>53</v>
      </c>
      <c r="J561" s="1" t="s">
        <v>97</v>
      </c>
      <c r="K561" s="1" t="s">
        <v>82</v>
      </c>
      <c r="L561" s="1" t="s">
        <v>1290</v>
      </c>
      <c r="M561" s="6">
        <v>0.36</v>
      </c>
      <c r="N561" s="1" t="s">
        <v>34</v>
      </c>
      <c r="O561" s="1" t="s">
        <v>57</v>
      </c>
      <c r="P561" s="1" t="s">
        <v>199</v>
      </c>
      <c r="Q561" s="1" t="s">
        <v>1291</v>
      </c>
      <c r="R561" s="1">
        <v>76248</v>
      </c>
      <c r="S561" s="1" t="str">
        <f t="shared" si="16"/>
        <v>February</v>
      </c>
      <c r="T561" s="9" t="s">
        <v>1133</v>
      </c>
      <c r="U561" s="9" t="str">
        <f t="shared" si="17"/>
        <v>February</v>
      </c>
      <c r="V561" s="5" t="s">
        <v>1266</v>
      </c>
      <c r="W561" s="2">
        <v>395.30799999999999</v>
      </c>
      <c r="X561" s="1">
        <v>21</v>
      </c>
      <c r="Y561" s="2">
        <v>885.65</v>
      </c>
      <c r="Z561" s="1">
        <v>90860</v>
      </c>
      <c r="AA561" s="2">
        <f>DataSheet!$E561-DataSheet!$D561</f>
        <v>40.96</v>
      </c>
      <c r="AB561" s="1" t="str" cm="1">
        <f t="array" ref="AB561">_xlfn.IFS(DataSheet!$O561="Central","Chris",DataSheet!$O561="East","Erin",DataSheet!$O561="South","Sam",DataSheet!$O561="West","William")</f>
        <v>Chris</v>
      </c>
    </row>
    <row r="562" spans="1:28" ht="15.75" customHeight="1">
      <c r="A562" s="1">
        <v>1065</v>
      </c>
      <c r="B562" s="1" t="s">
        <v>1292</v>
      </c>
      <c r="C562" s="1" t="s">
        <v>27</v>
      </c>
      <c r="D562" s="6">
        <v>0.01</v>
      </c>
      <c r="E562" s="4">
        <v>15.99</v>
      </c>
      <c r="F562" s="4">
        <v>13.18</v>
      </c>
      <c r="G562" s="1" t="s">
        <v>42</v>
      </c>
      <c r="H562" s="1" t="s">
        <v>103</v>
      </c>
      <c r="I562" s="1" t="s">
        <v>53</v>
      </c>
      <c r="J562" s="1" t="s">
        <v>81</v>
      </c>
      <c r="K562" s="1" t="s">
        <v>82</v>
      </c>
      <c r="L562" s="1" t="s">
        <v>311</v>
      </c>
      <c r="M562" s="6">
        <v>0.37</v>
      </c>
      <c r="N562" s="1" t="s">
        <v>34</v>
      </c>
      <c r="O562" s="1" t="s">
        <v>57</v>
      </c>
      <c r="P562" s="1" t="s">
        <v>112</v>
      </c>
      <c r="Q562" s="1" t="s">
        <v>1293</v>
      </c>
      <c r="R562" s="1">
        <v>60459</v>
      </c>
      <c r="S562" s="1" t="str">
        <f t="shared" si="16"/>
        <v>February</v>
      </c>
      <c r="T562" s="8" t="s">
        <v>1266</v>
      </c>
      <c r="U562" s="8" t="str">
        <f t="shared" si="17"/>
        <v>February</v>
      </c>
      <c r="V562" s="5" t="s">
        <v>1259</v>
      </c>
      <c r="W562" s="2">
        <v>-99.43544</v>
      </c>
      <c r="X562" s="1">
        <v>23</v>
      </c>
      <c r="Y562" s="2">
        <v>377.44</v>
      </c>
      <c r="Z562" s="1">
        <v>88899</v>
      </c>
      <c r="AA562" s="2">
        <f>DataSheet!$E562-DataSheet!$D562</f>
        <v>15.98</v>
      </c>
      <c r="AB562" s="1" t="str" cm="1">
        <f t="array" ref="AB562">_xlfn.IFS(DataSheet!$O562="Central","Chris",DataSheet!$O562="East","Erin",DataSheet!$O562="South","Sam",DataSheet!$O562="West","William")</f>
        <v>Chris</v>
      </c>
    </row>
    <row r="563" spans="1:28" ht="15.75" customHeight="1">
      <c r="A563" s="1">
        <v>3255</v>
      </c>
      <c r="B563" s="1" t="s">
        <v>1294</v>
      </c>
      <c r="C563" s="1" t="s">
        <v>27</v>
      </c>
      <c r="D563" s="6">
        <v>0.06</v>
      </c>
      <c r="E563" s="4">
        <v>47.98</v>
      </c>
      <c r="F563" s="4">
        <v>3.61</v>
      </c>
      <c r="G563" s="1" t="s">
        <v>42</v>
      </c>
      <c r="H563" s="1" t="s">
        <v>80</v>
      </c>
      <c r="I563" s="1" t="s">
        <v>44</v>
      </c>
      <c r="J563" s="1" t="s">
        <v>45</v>
      </c>
      <c r="K563" s="1" t="s">
        <v>46</v>
      </c>
      <c r="L563" s="1" t="s">
        <v>1295</v>
      </c>
      <c r="M563" s="6">
        <v>0.71</v>
      </c>
      <c r="N563" s="1" t="s">
        <v>34</v>
      </c>
      <c r="O563" s="1" t="s">
        <v>35</v>
      </c>
      <c r="P563" s="1" t="s">
        <v>133</v>
      </c>
      <c r="Q563" s="1" t="s">
        <v>1296</v>
      </c>
      <c r="R563" s="1">
        <v>33319</v>
      </c>
      <c r="S563" s="1" t="str">
        <f t="shared" si="16"/>
        <v>February</v>
      </c>
      <c r="T563" s="9" t="s">
        <v>1266</v>
      </c>
      <c r="U563" s="9" t="str">
        <f t="shared" si="17"/>
        <v>February</v>
      </c>
      <c r="V563" s="5" t="s">
        <v>1259</v>
      </c>
      <c r="W563" s="2">
        <v>596.80799999999999</v>
      </c>
      <c r="X563" s="1">
        <v>2</v>
      </c>
      <c r="Y563" s="2">
        <v>97.96</v>
      </c>
      <c r="Z563" s="1">
        <v>90488</v>
      </c>
      <c r="AA563" s="2">
        <f>DataSheet!$E563-DataSheet!$D563</f>
        <v>47.919999999999995</v>
      </c>
      <c r="AB563" s="1" t="str" cm="1">
        <f t="array" ref="AB563">_xlfn.IFS(DataSheet!$O563="Central","Chris",DataSheet!$O563="East","Erin",DataSheet!$O563="South","Sam",DataSheet!$O563="West","William")</f>
        <v>Sam</v>
      </c>
    </row>
    <row r="564" spans="1:28" ht="15.75" customHeight="1">
      <c r="A564" s="1">
        <v>2141</v>
      </c>
      <c r="B564" s="1" t="s">
        <v>1297</v>
      </c>
      <c r="C564" s="1" t="s">
        <v>41</v>
      </c>
      <c r="D564" s="6">
        <v>0.01</v>
      </c>
      <c r="E564" s="4">
        <v>5.44</v>
      </c>
      <c r="F564" s="4">
        <v>7.46</v>
      </c>
      <c r="G564" s="1" t="s">
        <v>42</v>
      </c>
      <c r="H564" s="1" t="s">
        <v>80</v>
      </c>
      <c r="I564" s="1" t="s">
        <v>53</v>
      </c>
      <c r="J564" s="1" t="s">
        <v>81</v>
      </c>
      <c r="K564" s="1" t="s">
        <v>82</v>
      </c>
      <c r="L564" s="1" t="s">
        <v>1298</v>
      </c>
      <c r="M564" s="6">
        <v>0.36</v>
      </c>
      <c r="N564" s="1" t="s">
        <v>34</v>
      </c>
      <c r="O564" s="1" t="s">
        <v>65</v>
      </c>
      <c r="P564" s="1" t="s">
        <v>66</v>
      </c>
      <c r="Q564" s="1" t="s">
        <v>1299</v>
      </c>
      <c r="R564" s="1">
        <v>81301</v>
      </c>
      <c r="S564" s="1" t="str">
        <f t="shared" si="16"/>
        <v>February</v>
      </c>
      <c r="T564" s="8" t="s">
        <v>1266</v>
      </c>
      <c r="U564" s="8" t="str">
        <f t="shared" si="17"/>
        <v>February</v>
      </c>
      <c r="V564" s="5" t="s">
        <v>1257</v>
      </c>
      <c r="W564" s="2">
        <v>-18.478200000000001</v>
      </c>
      <c r="X564" s="1">
        <v>3</v>
      </c>
      <c r="Y564" s="2">
        <v>19.68</v>
      </c>
      <c r="Z564" s="1">
        <v>87570</v>
      </c>
      <c r="AA564" s="2">
        <f>DataSheet!$E564-DataSheet!$D564</f>
        <v>5.4300000000000006</v>
      </c>
      <c r="AB564" s="1" t="str" cm="1">
        <f t="array" ref="AB564">_xlfn.IFS(DataSheet!$O564="Central","Chris",DataSheet!$O564="East","Erin",DataSheet!$O564="South","Sam",DataSheet!$O564="West","William")</f>
        <v>William</v>
      </c>
    </row>
    <row r="565" spans="1:28" ht="15.75" customHeight="1">
      <c r="A565" s="1">
        <v>2141</v>
      </c>
      <c r="B565" s="1" t="s">
        <v>1297</v>
      </c>
      <c r="C565" s="1" t="s">
        <v>41</v>
      </c>
      <c r="D565" s="6">
        <v>0.02</v>
      </c>
      <c r="E565" s="4">
        <v>549.99</v>
      </c>
      <c r="F565" s="4">
        <v>49</v>
      </c>
      <c r="G565" s="1" t="s">
        <v>28</v>
      </c>
      <c r="H565" s="1" t="s">
        <v>80</v>
      </c>
      <c r="I565" s="1" t="s">
        <v>44</v>
      </c>
      <c r="J565" s="1" t="s">
        <v>70</v>
      </c>
      <c r="K565" s="1" t="s">
        <v>63</v>
      </c>
      <c r="L565" s="1" t="s">
        <v>1300</v>
      </c>
      <c r="M565" s="6">
        <v>0.35</v>
      </c>
      <c r="N565" s="1" t="s">
        <v>34</v>
      </c>
      <c r="O565" s="1" t="s">
        <v>65</v>
      </c>
      <c r="P565" s="1" t="s">
        <v>66</v>
      </c>
      <c r="Q565" s="1" t="s">
        <v>1299</v>
      </c>
      <c r="R565" s="1">
        <v>81301</v>
      </c>
      <c r="S565" s="1" t="str">
        <f t="shared" si="16"/>
        <v>February</v>
      </c>
      <c r="T565" s="9" t="s">
        <v>1266</v>
      </c>
      <c r="U565" s="9" t="str">
        <f t="shared" si="17"/>
        <v>February</v>
      </c>
      <c r="V565" s="5" t="s">
        <v>1259</v>
      </c>
      <c r="W565" s="2">
        <v>-381.84120000000001</v>
      </c>
      <c r="X565" s="1">
        <v>18</v>
      </c>
      <c r="Y565" s="2">
        <v>9798.84</v>
      </c>
      <c r="Z565" s="1">
        <v>87570</v>
      </c>
      <c r="AA565" s="2">
        <f>DataSheet!$E565-DataSheet!$D565</f>
        <v>549.97</v>
      </c>
      <c r="AB565" s="1" t="str" cm="1">
        <f t="array" ref="AB565">_xlfn.IFS(DataSheet!$O565="Central","Chris",DataSheet!$O565="East","Erin",DataSheet!$O565="South","Sam",DataSheet!$O565="West","William")</f>
        <v>William</v>
      </c>
    </row>
    <row r="566" spans="1:28" ht="15.75" customHeight="1">
      <c r="A566" s="1">
        <v>2141</v>
      </c>
      <c r="B566" s="1" t="s">
        <v>1297</v>
      </c>
      <c r="C566" s="1" t="s">
        <v>41</v>
      </c>
      <c r="D566" s="6">
        <v>0.03</v>
      </c>
      <c r="E566" s="4">
        <v>22.01</v>
      </c>
      <c r="F566" s="4">
        <v>5.53</v>
      </c>
      <c r="G566" s="1" t="s">
        <v>96</v>
      </c>
      <c r="H566" s="1" t="s">
        <v>80</v>
      </c>
      <c r="I566" s="1" t="s">
        <v>53</v>
      </c>
      <c r="J566" s="1" t="s">
        <v>54</v>
      </c>
      <c r="K566" s="1" t="s">
        <v>46</v>
      </c>
      <c r="L566" s="1" t="s">
        <v>517</v>
      </c>
      <c r="M566" s="6">
        <v>0.59</v>
      </c>
      <c r="N566" s="1" t="s">
        <v>34</v>
      </c>
      <c r="O566" s="1" t="s">
        <v>65</v>
      </c>
      <c r="P566" s="1" t="s">
        <v>66</v>
      </c>
      <c r="Q566" s="1" t="s">
        <v>1299</v>
      </c>
      <c r="R566" s="1">
        <v>81301</v>
      </c>
      <c r="S566" s="1" t="str">
        <f t="shared" si="16"/>
        <v>February</v>
      </c>
      <c r="T566" s="8" t="s">
        <v>1266</v>
      </c>
      <c r="U566" s="8" t="str">
        <f t="shared" si="17"/>
        <v>February</v>
      </c>
      <c r="V566" s="5" t="s">
        <v>1257</v>
      </c>
      <c r="W566" s="2">
        <v>12.5504</v>
      </c>
      <c r="X566" s="1">
        <v>7</v>
      </c>
      <c r="Y566" s="2">
        <v>154.11000000000001</v>
      </c>
      <c r="Z566" s="1">
        <v>87570</v>
      </c>
      <c r="AA566" s="2">
        <f>DataSheet!$E566-DataSheet!$D566</f>
        <v>21.98</v>
      </c>
      <c r="AB566" s="1" t="str" cm="1">
        <f t="array" ref="AB566">_xlfn.IFS(DataSheet!$O566="Central","Chris",DataSheet!$O566="East","Erin",DataSheet!$O566="South","Sam",DataSheet!$O566="West","William")</f>
        <v>William</v>
      </c>
    </row>
    <row r="567" spans="1:28" ht="15.75" customHeight="1">
      <c r="A567" s="1">
        <v>2141</v>
      </c>
      <c r="B567" s="1" t="s">
        <v>1297</v>
      </c>
      <c r="C567" s="1" t="s">
        <v>41</v>
      </c>
      <c r="D567" s="6">
        <v>0.09</v>
      </c>
      <c r="E567" s="4">
        <v>34.76</v>
      </c>
      <c r="F567" s="4">
        <v>8.2200000000000006</v>
      </c>
      <c r="G567" s="1" t="s">
        <v>42</v>
      </c>
      <c r="H567" s="1" t="s">
        <v>80</v>
      </c>
      <c r="I567" s="1" t="s">
        <v>53</v>
      </c>
      <c r="J567" s="1" t="s">
        <v>87</v>
      </c>
      <c r="K567" s="1" t="s">
        <v>82</v>
      </c>
      <c r="L567" s="1" t="s">
        <v>1301</v>
      </c>
      <c r="M567" s="6">
        <v>0.56999999999999995</v>
      </c>
      <c r="N567" s="1" t="s">
        <v>34</v>
      </c>
      <c r="O567" s="1" t="s">
        <v>65</v>
      </c>
      <c r="P567" s="1" t="s">
        <v>66</v>
      </c>
      <c r="Q567" s="1" t="s">
        <v>1299</v>
      </c>
      <c r="R567" s="1">
        <v>81301</v>
      </c>
      <c r="S567" s="1" t="str">
        <f t="shared" si="16"/>
        <v>February</v>
      </c>
      <c r="T567" s="9" t="s">
        <v>1266</v>
      </c>
      <c r="U567" s="9" t="str">
        <f t="shared" si="17"/>
        <v>February</v>
      </c>
      <c r="V567" s="5" t="s">
        <v>1259</v>
      </c>
      <c r="W567" s="2">
        <v>45.3324</v>
      </c>
      <c r="X567" s="1">
        <v>7</v>
      </c>
      <c r="Y567" s="2">
        <v>242.97</v>
      </c>
      <c r="Z567" s="1">
        <v>87570</v>
      </c>
      <c r="AA567" s="2">
        <f>DataSheet!$E567-DataSheet!$D567</f>
        <v>34.669999999999995</v>
      </c>
      <c r="AB567" s="1" t="str" cm="1">
        <f t="array" ref="AB567">_xlfn.IFS(DataSheet!$O567="Central","Chris",DataSheet!$O567="East","Erin",DataSheet!$O567="South","Sam",DataSheet!$O567="West","William")</f>
        <v>William</v>
      </c>
    </row>
    <row r="568" spans="1:28" ht="15.75" customHeight="1">
      <c r="A568" s="1">
        <v>91</v>
      </c>
      <c r="B568" s="1" t="s">
        <v>1302</v>
      </c>
      <c r="C568" s="1" t="s">
        <v>126</v>
      </c>
      <c r="D568" s="6">
        <v>0.05</v>
      </c>
      <c r="E568" s="4">
        <v>5.18</v>
      </c>
      <c r="F568" s="4">
        <v>2.04</v>
      </c>
      <c r="G568" s="1" t="s">
        <v>42</v>
      </c>
      <c r="H568" s="1" t="s">
        <v>80</v>
      </c>
      <c r="I568" s="1" t="s">
        <v>53</v>
      </c>
      <c r="J568" s="1" t="s">
        <v>97</v>
      </c>
      <c r="K568" s="1" t="s">
        <v>55</v>
      </c>
      <c r="L568" s="1" t="s">
        <v>868</v>
      </c>
      <c r="M568" s="6">
        <v>0.36</v>
      </c>
      <c r="N568" s="1" t="s">
        <v>34</v>
      </c>
      <c r="O568" s="1" t="s">
        <v>65</v>
      </c>
      <c r="P568" s="1" t="s">
        <v>99</v>
      </c>
      <c r="Q568" s="1" t="s">
        <v>1303</v>
      </c>
      <c r="R568" s="1">
        <v>94591</v>
      </c>
      <c r="S568" s="1" t="str">
        <f t="shared" si="16"/>
        <v>February</v>
      </c>
      <c r="T568" s="8" t="s">
        <v>1266</v>
      </c>
      <c r="U568" s="8" t="str">
        <f t="shared" si="17"/>
        <v>February</v>
      </c>
      <c r="V568" s="5" t="s">
        <v>1259</v>
      </c>
      <c r="W568" s="2">
        <v>34.010399999999997</v>
      </c>
      <c r="X568" s="1">
        <v>10</v>
      </c>
      <c r="Y568" s="2">
        <v>53.54</v>
      </c>
      <c r="Z568" s="1">
        <v>87176</v>
      </c>
      <c r="AA568" s="2">
        <f>DataSheet!$E568-DataSheet!$D568</f>
        <v>5.13</v>
      </c>
      <c r="AB568" s="1" t="str" cm="1">
        <f t="array" ref="AB568">_xlfn.IFS(DataSheet!$O568="Central","Chris",DataSheet!$O568="East","Erin",DataSheet!$O568="South","Sam",DataSheet!$O568="West","William")</f>
        <v>William</v>
      </c>
    </row>
    <row r="569" spans="1:28" ht="15.75" customHeight="1">
      <c r="A569" s="1">
        <v>2521</v>
      </c>
      <c r="B569" s="1" t="s">
        <v>1304</v>
      </c>
      <c r="C569" s="1" t="s">
        <v>126</v>
      </c>
      <c r="D569" s="6">
        <v>0</v>
      </c>
      <c r="E569" s="4">
        <v>175.99</v>
      </c>
      <c r="F569" s="4">
        <v>4.99</v>
      </c>
      <c r="G569" s="1" t="s">
        <v>42</v>
      </c>
      <c r="H569" s="1" t="s">
        <v>80</v>
      </c>
      <c r="I569" s="1" t="s">
        <v>44</v>
      </c>
      <c r="J569" s="1" t="s">
        <v>145</v>
      </c>
      <c r="K569" s="1" t="s">
        <v>82</v>
      </c>
      <c r="L569" s="1" t="s">
        <v>1305</v>
      </c>
      <c r="M569" s="6">
        <v>0.59</v>
      </c>
      <c r="N569" s="1" t="s">
        <v>34</v>
      </c>
      <c r="O569" s="1" t="s">
        <v>57</v>
      </c>
      <c r="P569" s="1" t="s">
        <v>199</v>
      </c>
      <c r="Q569" s="1" t="s">
        <v>1306</v>
      </c>
      <c r="R569" s="1">
        <v>75109</v>
      </c>
      <c r="S569" s="1" t="str">
        <f t="shared" si="16"/>
        <v>February</v>
      </c>
      <c r="T569" s="9" t="s">
        <v>1266</v>
      </c>
      <c r="U569" s="9" t="str">
        <f t="shared" si="17"/>
        <v>February</v>
      </c>
      <c r="V569" s="5" t="s">
        <v>1178</v>
      </c>
      <c r="W569" s="2">
        <v>1656.6555000000001</v>
      </c>
      <c r="X569" s="1">
        <v>15</v>
      </c>
      <c r="Y569" s="2">
        <v>2400.9499999999998</v>
      </c>
      <c r="Z569" s="1">
        <v>87032</v>
      </c>
      <c r="AA569" s="2">
        <f>DataSheet!$E569-DataSheet!$D569</f>
        <v>175.99</v>
      </c>
      <c r="AB569" s="1" t="str" cm="1">
        <f t="array" ref="AB569">_xlfn.IFS(DataSheet!$O569="Central","Chris",DataSheet!$O569="East","Erin",DataSheet!$O569="South","Sam",DataSheet!$O569="West","William")</f>
        <v>Chris</v>
      </c>
    </row>
    <row r="570" spans="1:28" ht="15.75" customHeight="1">
      <c r="A570" s="1">
        <v>2498</v>
      </c>
      <c r="B570" s="1" t="s">
        <v>969</v>
      </c>
      <c r="C570" s="1" t="s">
        <v>79</v>
      </c>
      <c r="D570" s="6">
        <v>0.09</v>
      </c>
      <c r="E570" s="4">
        <v>355.98</v>
      </c>
      <c r="F570" s="4">
        <v>58.92</v>
      </c>
      <c r="G570" s="1" t="s">
        <v>28</v>
      </c>
      <c r="H570" s="1" t="s">
        <v>103</v>
      </c>
      <c r="I570" s="1" t="s">
        <v>30</v>
      </c>
      <c r="J570" s="1" t="s">
        <v>119</v>
      </c>
      <c r="K570" s="1" t="s">
        <v>63</v>
      </c>
      <c r="L570" s="1" t="s">
        <v>721</v>
      </c>
      <c r="M570" s="6">
        <v>0.64</v>
      </c>
      <c r="N570" s="1" t="s">
        <v>34</v>
      </c>
      <c r="O570" s="1" t="s">
        <v>65</v>
      </c>
      <c r="P570" s="1" t="s">
        <v>99</v>
      </c>
      <c r="Q570" s="1" t="s">
        <v>928</v>
      </c>
      <c r="R570" s="1">
        <v>92024</v>
      </c>
      <c r="S570" s="1" t="str">
        <f t="shared" si="16"/>
        <v>February</v>
      </c>
      <c r="T570" s="8" t="s">
        <v>1266</v>
      </c>
      <c r="U570" s="8" t="str">
        <f t="shared" si="17"/>
        <v>February</v>
      </c>
      <c r="V570" s="5" t="s">
        <v>1259</v>
      </c>
      <c r="W570" s="2">
        <v>1240.25</v>
      </c>
      <c r="X570" s="1">
        <v>30</v>
      </c>
      <c r="Y570" s="2">
        <v>10554.63</v>
      </c>
      <c r="Z570" s="1">
        <v>16547</v>
      </c>
      <c r="AA570" s="2">
        <f>DataSheet!$E570-DataSheet!$D570</f>
        <v>355.89000000000004</v>
      </c>
      <c r="AB570" s="1" t="str" cm="1">
        <f t="array" ref="AB570">_xlfn.IFS(DataSheet!$O570="Central","Chris",DataSheet!$O570="East","Erin",DataSheet!$O570="South","Sam",DataSheet!$O570="West","William")</f>
        <v>William</v>
      </c>
    </row>
    <row r="571" spans="1:28" ht="15.75" customHeight="1">
      <c r="A571" s="1">
        <v>2498</v>
      </c>
      <c r="B571" s="1" t="s">
        <v>969</v>
      </c>
      <c r="C571" s="1" t="s">
        <v>79</v>
      </c>
      <c r="D571" s="6">
        <v>0.04</v>
      </c>
      <c r="E571" s="4">
        <v>218.75</v>
      </c>
      <c r="F571" s="4">
        <v>69.64</v>
      </c>
      <c r="G571" s="1" t="s">
        <v>28</v>
      </c>
      <c r="H571" s="1" t="s">
        <v>103</v>
      </c>
      <c r="I571" s="1" t="s">
        <v>30</v>
      </c>
      <c r="J571" s="1" t="s">
        <v>31</v>
      </c>
      <c r="K571" s="1" t="s">
        <v>32</v>
      </c>
      <c r="L571" s="1" t="s">
        <v>910</v>
      </c>
      <c r="M571" s="6">
        <v>0.77</v>
      </c>
      <c r="N571" s="1" t="s">
        <v>34</v>
      </c>
      <c r="O571" s="1" t="s">
        <v>65</v>
      </c>
      <c r="P571" s="1" t="s">
        <v>99</v>
      </c>
      <c r="Q571" s="1" t="s">
        <v>928</v>
      </c>
      <c r="R571" s="1">
        <v>92024</v>
      </c>
      <c r="S571" s="1" t="str">
        <f t="shared" si="16"/>
        <v>February</v>
      </c>
      <c r="T571" s="9" t="s">
        <v>1266</v>
      </c>
      <c r="U571" s="9" t="str">
        <f t="shared" si="17"/>
        <v>February</v>
      </c>
      <c r="V571" s="5" t="s">
        <v>1266</v>
      </c>
      <c r="W571" s="2">
        <v>-533.23199999999997</v>
      </c>
      <c r="X571" s="1">
        <v>8</v>
      </c>
      <c r="Y571" s="2">
        <v>1749.64</v>
      </c>
      <c r="Z571" s="1">
        <v>16547</v>
      </c>
      <c r="AA571" s="2">
        <f>DataSheet!$E571-DataSheet!$D571</f>
        <v>218.71</v>
      </c>
      <c r="AB571" s="1" t="str" cm="1">
        <f t="array" ref="AB571">_xlfn.IFS(DataSheet!$O571="Central","Chris",DataSheet!$O571="East","Erin",DataSheet!$O571="South","Sam",DataSheet!$O571="West","William")</f>
        <v>William</v>
      </c>
    </row>
    <row r="572" spans="1:28" ht="15.75" customHeight="1">
      <c r="A572" s="1">
        <v>2499</v>
      </c>
      <c r="B572" s="1" t="s">
        <v>1307</v>
      </c>
      <c r="C572" s="1" t="s">
        <v>79</v>
      </c>
      <c r="D572" s="6">
        <v>0.09</v>
      </c>
      <c r="E572" s="4">
        <v>355.98</v>
      </c>
      <c r="F572" s="4">
        <v>58.92</v>
      </c>
      <c r="G572" s="1" t="s">
        <v>28</v>
      </c>
      <c r="H572" s="1" t="s">
        <v>103</v>
      </c>
      <c r="I572" s="1" t="s">
        <v>30</v>
      </c>
      <c r="J572" s="1" t="s">
        <v>119</v>
      </c>
      <c r="K572" s="1" t="s">
        <v>63</v>
      </c>
      <c r="L572" s="1" t="s">
        <v>721</v>
      </c>
      <c r="M572" s="6">
        <v>0.64</v>
      </c>
      <c r="N572" s="1" t="s">
        <v>34</v>
      </c>
      <c r="O572" s="1" t="s">
        <v>57</v>
      </c>
      <c r="P572" s="1" t="s">
        <v>112</v>
      </c>
      <c r="Q572" s="1" t="s">
        <v>1308</v>
      </c>
      <c r="R572" s="1">
        <v>60901</v>
      </c>
      <c r="S572" s="1" t="str">
        <f t="shared" si="16"/>
        <v>February</v>
      </c>
      <c r="T572" s="8" t="s">
        <v>1266</v>
      </c>
      <c r="U572" s="8" t="str">
        <f t="shared" si="17"/>
        <v>February</v>
      </c>
      <c r="V572" s="5" t="s">
        <v>1259</v>
      </c>
      <c r="W572" s="2">
        <v>1240.25</v>
      </c>
      <c r="X572" s="1">
        <v>8</v>
      </c>
      <c r="Y572" s="2">
        <v>2814.57</v>
      </c>
      <c r="Z572" s="1">
        <v>88319</v>
      </c>
      <c r="AA572" s="2">
        <f>DataSheet!$E572-DataSheet!$D572</f>
        <v>355.89000000000004</v>
      </c>
      <c r="AB572" s="1" t="str" cm="1">
        <f t="array" ref="AB572">_xlfn.IFS(DataSheet!$O572="Central","Chris",DataSheet!$O572="East","Erin",DataSheet!$O572="South","Sam",DataSheet!$O572="West","William")</f>
        <v>Chris</v>
      </c>
    </row>
    <row r="573" spans="1:28" ht="15.75" customHeight="1">
      <c r="A573" s="1">
        <v>993</v>
      </c>
      <c r="B573" s="1" t="s">
        <v>1309</v>
      </c>
      <c r="C573" s="1" t="s">
        <v>41</v>
      </c>
      <c r="D573" s="6">
        <v>0.05</v>
      </c>
      <c r="E573" s="4">
        <v>4.28</v>
      </c>
      <c r="F573" s="4">
        <v>5.17</v>
      </c>
      <c r="G573" s="1" t="s">
        <v>42</v>
      </c>
      <c r="H573" s="1" t="s">
        <v>29</v>
      </c>
      <c r="I573" s="1" t="s">
        <v>53</v>
      </c>
      <c r="J573" s="1" t="s">
        <v>97</v>
      </c>
      <c r="K573" s="1" t="s">
        <v>82</v>
      </c>
      <c r="L573" s="1" t="s">
        <v>1310</v>
      </c>
      <c r="M573" s="6">
        <v>0.4</v>
      </c>
      <c r="N573" s="1" t="s">
        <v>34</v>
      </c>
      <c r="O573" s="1" t="s">
        <v>65</v>
      </c>
      <c r="P573" s="1" t="s">
        <v>99</v>
      </c>
      <c r="Q573" s="1" t="s">
        <v>1311</v>
      </c>
      <c r="R573" s="1">
        <v>93030</v>
      </c>
      <c r="S573" s="1" t="str">
        <f t="shared" si="16"/>
        <v>February</v>
      </c>
      <c r="T573" s="9" t="s">
        <v>1257</v>
      </c>
      <c r="U573" s="9" t="str">
        <f t="shared" si="17"/>
        <v>February</v>
      </c>
      <c r="V573" s="5" t="s">
        <v>1257</v>
      </c>
      <c r="W573" s="2">
        <v>-104.57</v>
      </c>
      <c r="X573" s="1">
        <v>9</v>
      </c>
      <c r="Y573" s="2">
        <v>38.58</v>
      </c>
      <c r="Z573" s="1">
        <v>89432</v>
      </c>
      <c r="AA573" s="2">
        <f>DataSheet!$E573-DataSheet!$D573</f>
        <v>4.2300000000000004</v>
      </c>
      <c r="AB573" s="1" t="str" cm="1">
        <f t="array" ref="AB573">_xlfn.IFS(DataSheet!$O573="Central","Chris",DataSheet!$O573="East","Erin",DataSheet!$O573="South","Sam",DataSheet!$O573="West","William")</f>
        <v>William</v>
      </c>
    </row>
    <row r="574" spans="1:28" ht="15.75" customHeight="1">
      <c r="A574" s="1">
        <v>1303</v>
      </c>
      <c r="B574" s="1" t="s">
        <v>1312</v>
      </c>
      <c r="C574" s="1" t="s">
        <v>41</v>
      </c>
      <c r="D574" s="6">
        <v>0.03</v>
      </c>
      <c r="E574" s="4">
        <v>39.479999999999997</v>
      </c>
      <c r="F574" s="4">
        <v>1.99</v>
      </c>
      <c r="G574" s="1" t="s">
        <v>42</v>
      </c>
      <c r="H574" s="1" t="s">
        <v>43</v>
      </c>
      <c r="I574" s="1" t="s">
        <v>44</v>
      </c>
      <c r="J574" s="1" t="s">
        <v>45</v>
      </c>
      <c r="K574" s="1" t="s">
        <v>46</v>
      </c>
      <c r="L574" s="1" t="s">
        <v>1313</v>
      </c>
      <c r="M574" s="6">
        <v>0.54</v>
      </c>
      <c r="N574" s="1" t="s">
        <v>34</v>
      </c>
      <c r="O574" s="1" t="s">
        <v>65</v>
      </c>
      <c r="P574" s="1" t="s">
        <v>156</v>
      </c>
      <c r="Q574" s="1" t="s">
        <v>1314</v>
      </c>
      <c r="R574" s="1">
        <v>84074</v>
      </c>
      <c r="S574" s="1" t="str">
        <f t="shared" si="16"/>
        <v>February</v>
      </c>
      <c r="T574" s="8" t="s">
        <v>1257</v>
      </c>
      <c r="U574" s="8" t="str">
        <f t="shared" si="17"/>
        <v>February</v>
      </c>
      <c r="V574" s="5" t="s">
        <v>1178</v>
      </c>
      <c r="W574" s="2">
        <v>317.08949999999999</v>
      </c>
      <c r="X574" s="1">
        <v>12</v>
      </c>
      <c r="Y574" s="2">
        <v>459.55</v>
      </c>
      <c r="Z574" s="1">
        <v>87003</v>
      </c>
      <c r="AA574" s="2">
        <f>DataSheet!$E574-DataSheet!$D574</f>
        <v>39.449999999999996</v>
      </c>
      <c r="AB574" s="1" t="str" cm="1">
        <f t="array" ref="AB574">_xlfn.IFS(DataSheet!$O574="Central","Chris",DataSheet!$O574="East","Erin",DataSheet!$O574="South","Sam",DataSheet!$O574="West","William")</f>
        <v>William</v>
      </c>
    </row>
    <row r="575" spans="1:28" ht="15.75" customHeight="1">
      <c r="A575" s="1">
        <v>2828</v>
      </c>
      <c r="B575" s="1" t="s">
        <v>1315</v>
      </c>
      <c r="C575" s="1" t="s">
        <v>41</v>
      </c>
      <c r="D575" s="6">
        <v>0.05</v>
      </c>
      <c r="E575" s="4">
        <v>11.29</v>
      </c>
      <c r="F575" s="4">
        <v>5.03</v>
      </c>
      <c r="G575" s="1" t="s">
        <v>42</v>
      </c>
      <c r="H575" s="1" t="s">
        <v>103</v>
      </c>
      <c r="I575" s="1" t="s">
        <v>53</v>
      </c>
      <c r="J575" s="1" t="s">
        <v>87</v>
      </c>
      <c r="K575" s="1" t="s">
        <v>82</v>
      </c>
      <c r="L575" s="1" t="s">
        <v>1316</v>
      </c>
      <c r="M575" s="6">
        <v>0.59</v>
      </c>
      <c r="N575" s="1" t="s">
        <v>34</v>
      </c>
      <c r="O575" s="1" t="s">
        <v>65</v>
      </c>
      <c r="P575" s="1" t="s">
        <v>99</v>
      </c>
      <c r="Q575" s="1" t="s">
        <v>1317</v>
      </c>
      <c r="R575" s="1">
        <v>92243</v>
      </c>
      <c r="S575" s="1" t="str">
        <f t="shared" si="16"/>
        <v>February</v>
      </c>
      <c r="T575" s="9" t="s">
        <v>1257</v>
      </c>
      <c r="U575" s="9" t="str">
        <f t="shared" si="17"/>
        <v>February</v>
      </c>
      <c r="V575" s="5" t="s">
        <v>1178</v>
      </c>
      <c r="W575" s="2">
        <v>-35.26</v>
      </c>
      <c r="X575" s="1">
        <v>8</v>
      </c>
      <c r="Y575" s="2">
        <v>90.46</v>
      </c>
      <c r="Z575" s="1">
        <v>87720</v>
      </c>
      <c r="AA575" s="2">
        <f>DataSheet!$E575-DataSheet!$D575</f>
        <v>11.239999999999998</v>
      </c>
      <c r="AB575" s="1" t="str" cm="1">
        <f t="array" ref="AB575">_xlfn.IFS(DataSheet!$O575="Central","Chris",DataSheet!$O575="East","Erin",DataSheet!$O575="South","Sam",DataSheet!$O575="West","William")</f>
        <v>William</v>
      </c>
    </row>
    <row r="576" spans="1:28" ht="15.75" customHeight="1">
      <c r="A576" s="1">
        <v>1303</v>
      </c>
      <c r="B576" s="1" t="s">
        <v>1312</v>
      </c>
      <c r="C576" s="1" t="s">
        <v>52</v>
      </c>
      <c r="D576" s="6">
        <v>0.01</v>
      </c>
      <c r="E576" s="4">
        <v>65.989999999999995</v>
      </c>
      <c r="F576" s="4">
        <v>5.31</v>
      </c>
      <c r="G576" s="1" t="s">
        <v>42</v>
      </c>
      <c r="H576" s="1" t="s">
        <v>43</v>
      </c>
      <c r="I576" s="1" t="s">
        <v>44</v>
      </c>
      <c r="J576" s="1" t="s">
        <v>145</v>
      </c>
      <c r="K576" s="1" t="s">
        <v>82</v>
      </c>
      <c r="L576" s="1" t="s">
        <v>1318</v>
      </c>
      <c r="M576" s="6">
        <v>0.56999999999999995</v>
      </c>
      <c r="N576" s="1" t="s">
        <v>34</v>
      </c>
      <c r="O576" s="1" t="s">
        <v>65</v>
      </c>
      <c r="P576" s="1" t="s">
        <v>156</v>
      </c>
      <c r="Q576" s="1" t="s">
        <v>1314</v>
      </c>
      <c r="R576" s="1">
        <v>84074</v>
      </c>
      <c r="S576" s="1" t="str">
        <f t="shared" si="16"/>
        <v>February</v>
      </c>
      <c r="T576" s="8" t="s">
        <v>1257</v>
      </c>
      <c r="U576" s="8" t="str">
        <f t="shared" si="17"/>
        <v>February</v>
      </c>
      <c r="V576" s="5" t="s">
        <v>1319</v>
      </c>
      <c r="W576" s="2">
        <v>250.36272</v>
      </c>
      <c r="X576" s="1">
        <v>9</v>
      </c>
      <c r="Y576" s="2">
        <v>536.9</v>
      </c>
      <c r="Z576" s="1">
        <v>87005</v>
      </c>
      <c r="AA576" s="2">
        <f>DataSheet!$E576-DataSheet!$D576</f>
        <v>65.97999999999999</v>
      </c>
      <c r="AB576" s="1" t="str" cm="1">
        <f t="array" ref="AB576">_xlfn.IFS(DataSheet!$O576="Central","Chris",DataSheet!$O576="East","Erin",DataSheet!$O576="South","Sam",DataSheet!$O576="West","William")</f>
        <v>William</v>
      </c>
    </row>
    <row r="577" spans="1:28" ht="15.75" customHeight="1">
      <c r="A577" s="1">
        <v>2287</v>
      </c>
      <c r="B577" s="1" t="s">
        <v>1320</v>
      </c>
      <c r="C577" s="1" t="s">
        <v>52</v>
      </c>
      <c r="D577" s="6">
        <v>0.1</v>
      </c>
      <c r="E577" s="4">
        <v>54.1</v>
      </c>
      <c r="F577" s="4">
        <v>19.989999999999998</v>
      </c>
      <c r="G577" s="1" t="s">
        <v>42</v>
      </c>
      <c r="H577" s="1" t="s">
        <v>103</v>
      </c>
      <c r="I577" s="1" t="s">
        <v>53</v>
      </c>
      <c r="J577" s="1" t="s">
        <v>87</v>
      </c>
      <c r="K577" s="1" t="s">
        <v>82</v>
      </c>
      <c r="L577" s="1" t="s">
        <v>1321</v>
      </c>
      <c r="M577" s="6">
        <v>0.59</v>
      </c>
      <c r="N577" s="1" t="s">
        <v>34</v>
      </c>
      <c r="O577" s="1" t="s">
        <v>35</v>
      </c>
      <c r="P577" s="1" t="s">
        <v>287</v>
      </c>
      <c r="Q577" s="1" t="s">
        <v>1322</v>
      </c>
      <c r="R577" s="1">
        <v>29483</v>
      </c>
      <c r="S577" s="1" t="str">
        <f t="shared" si="16"/>
        <v>February</v>
      </c>
      <c r="T577" s="9" t="s">
        <v>1257</v>
      </c>
      <c r="U577" s="9" t="str">
        <f t="shared" si="17"/>
        <v>February</v>
      </c>
      <c r="V577" s="5" t="s">
        <v>1323</v>
      </c>
      <c r="W577" s="2">
        <v>34.067999999999998</v>
      </c>
      <c r="X577" s="1">
        <v>9</v>
      </c>
      <c r="Y577" s="2">
        <v>469.59</v>
      </c>
      <c r="Z577" s="1">
        <v>90147</v>
      </c>
      <c r="AA577" s="2">
        <f>DataSheet!$E577-DataSheet!$D577</f>
        <v>54</v>
      </c>
      <c r="AB577" s="1" t="str" cm="1">
        <f t="array" ref="AB577">_xlfn.IFS(DataSheet!$O577="Central","Chris",DataSheet!$O577="East","Erin",DataSheet!$O577="South","Sam",DataSheet!$O577="West","William")</f>
        <v>Sam</v>
      </c>
    </row>
    <row r="578" spans="1:28" ht="15.75" customHeight="1">
      <c r="A578" s="1">
        <v>1827</v>
      </c>
      <c r="B578" s="1" t="s">
        <v>1324</v>
      </c>
      <c r="C578" s="1" t="s">
        <v>79</v>
      </c>
      <c r="D578" s="6">
        <v>0</v>
      </c>
      <c r="E578" s="4">
        <v>5.98</v>
      </c>
      <c r="F578" s="4">
        <v>0.96</v>
      </c>
      <c r="G578" s="1" t="s">
        <v>42</v>
      </c>
      <c r="H578" s="1" t="s">
        <v>103</v>
      </c>
      <c r="I578" s="1" t="s">
        <v>53</v>
      </c>
      <c r="J578" s="1" t="s">
        <v>54</v>
      </c>
      <c r="K578" s="1" t="s">
        <v>55</v>
      </c>
      <c r="L578" s="1" t="s">
        <v>1325</v>
      </c>
      <c r="M578" s="6">
        <v>0.6</v>
      </c>
      <c r="N578" s="1" t="s">
        <v>34</v>
      </c>
      <c r="O578" s="1" t="s">
        <v>57</v>
      </c>
      <c r="P578" s="1" t="s">
        <v>226</v>
      </c>
      <c r="Q578" s="1" t="s">
        <v>968</v>
      </c>
      <c r="R578" s="1">
        <v>52601</v>
      </c>
      <c r="S578" s="1" t="str">
        <f t="shared" ref="S578:S641" si="18">TEXT(T578,"MMMM")</f>
        <v>February</v>
      </c>
      <c r="T578" s="8" t="s">
        <v>1257</v>
      </c>
      <c r="U578" s="8" t="str">
        <f t="shared" ref="U578:U641" si="19">TEXT(V578,"MMMM")</f>
        <v>February</v>
      </c>
      <c r="V578" s="5" t="s">
        <v>1259</v>
      </c>
      <c r="W578" s="2">
        <v>38.039700000000003</v>
      </c>
      <c r="X578" s="1">
        <v>9</v>
      </c>
      <c r="Y578" s="2">
        <v>55.13</v>
      </c>
      <c r="Z578" s="1">
        <v>86956</v>
      </c>
      <c r="AA578" s="2">
        <f>DataSheet!$E578-DataSheet!$D578</f>
        <v>5.98</v>
      </c>
      <c r="AB578" s="1" t="str" cm="1">
        <f t="array" ref="AB578">_xlfn.IFS(DataSheet!$O578="Central","Chris",DataSheet!$O578="East","Erin",DataSheet!$O578="South","Sam",DataSheet!$O578="West","William")</f>
        <v>Chris</v>
      </c>
    </row>
    <row r="579" spans="1:28" ht="15.75" customHeight="1">
      <c r="A579" s="1">
        <v>1828</v>
      </c>
      <c r="B579" s="1" t="s">
        <v>264</v>
      </c>
      <c r="C579" s="1" t="s">
        <v>79</v>
      </c>
      <c r="D579" s="6">
        <v>0.02</v>
      </c>
      <c r="E579" s="4">
        <v>5.98</v>
      </c>
      <c r="F579" s="4">
        <v>5.46</v>
      </c>
      <c r="G579" s="1" t="s">
        <v>42</v>
      </c>
      <c r="H579" s="1" t="s">
        <v>103</v>
      </c>
      <c r="I579" s="1" t="s">
        <v>53</v>
      </c>
      <c r="J579" s="1" t="s">
        <v>97</v>
      </c>
      <c r="K579" s="1" t="s">
        <v>82</v>
      </c>
      <c r="L579" s="1" t="s">
        <v>1206</v>
      </c>
      <c r="M579" s="6">
        <v>0.36</v>
      </c>
      <c r="N579" s="1" t="s">
        <v>34</v>
      </c>
      <c r="O579" s="1" t="s">
        <v>57</v>
      </c>
      <c r="P579" s="1" t="s">
        <v>226</v>
      </c>
      <c r="Q579" s="1" t="s">
        <v>266</v>
      </c>
      <c r="R579" s="1">
        <v>50613</v>
      </c>
      <c r="S579" s="1" t="str">
        <f t="shared" si="18"/>
        <v>February</v>
      </c>
      <c r="T579" s="9" t="s">
        <v>1257</v>
      </c>
      <c r="U579" s="9" t="str">
        <f t="shared" si="19"/>
        <v>February</v>
      </c>
      <c r="V579" s="5" t="s">
        <v>1259</v>
      </c>
      <c r="W579" s="2">
        <v>-47.12</v>
      </c>
      <c r="X579" s="1">
        <v>7</v>
      </c>
      <c r="Y579" s="2">
        <v>44.8</v>
      </c>
      <c r="Z579" s="1">
        <v>86956</v>
      </c>
      <c r="AA579" s="2">
        <f>DataSheet!$E579-DataSheet!$D579</f>
        <v>5.9600000000000009</v>
      </c>
      <c r="AB579" s="1" t="str" cm="1">
        <f t="array" ref="AB579">_xlfn.IFS(DataSheet!$O579="Central","Chris",DataSheet!$O579="East","Erin",DataSheet!$O579="South","Sam",DataSheet!$O579="West","William")</f>
        <v>Chris</v>
      </c>
    </row>
    <row r="580" spans="1:28" ht="15.75" customHeight="1">
      <c r="A580" s="1">
        <v>2052</v>
      </c>
      <c r="B580" s="1" t="s">
        <v>1326</v>
      </c>
      <c r="C580" s="1" t="s">
        <v>79</v>
      </c>
      <c r="D580" s="6">
        <v>7.0000000000000007E-2</v>
      </c>
      <c r="E580" s="4">
        <v>31.78</v>
      </c>
      <c r="F580" s="4">
        <v>1.99</v>
      </c>
      <c r="G580" s="1" t="s">
        <v>42</v>
      </c>
      <c r="H580" s="1" t="s">
        <v>80</v>
      </c>
      <c r="I580" s="1" t="s">
        <v>44</v>
      </c>
      <c r="J580" s="1" t="s">
        <v>45</v>
      </c>
      <c r="K580" s="1" t="s">
        <v>46</v>
      </c>
      <c r="L580" s="1" t="s">
        <v>906</v>
      </c>
      <c r="M580" s="6">
        <v>0.42</v>
      </c>
      <c r="N580" s="1" t="s">
        <v>34</v>
      </c>
      <c r="O580" s="1" t="s">
        <v>65</v>
      </c>
      <c r="P580" s="1" t="s">
        <v>663</v>
      </c>
      <c r="Q580" s="1" t="s">
        <v>1327</v>
      </c>
      <c r="R580" s="1">
        <v>87105</v>
      </c>
      <c r="S580" s="1" t="str">
        <f t="shared" si="18"/>
        <v>February</v>
      </c>
      <c r="T580" s="8" t="s">
        <v>1257</v>
      </c>
      <c r="U580" s="8" t="str">
        <f t="shared" si="19"/>
        <v>February</v>
      </c>
      <c r="V580" s="5" t="s">
        <v>1178</v>
      </c>
      <c r="W580" s="2">
        <v>265.11180000000002</v>
      </c>
      <c r="X580" s="1">
        <v>13</v>
      </c>
      <c r="Y580" s="2">
        <v>384.22</v>
      </c>
      <c r="Z580" s="1">
        <v>87234</v>
      </c>
      <c r="AA580" s="2">
        <f>DataSheet!$E580-DataSheet!$D580</f>
        <v>31.71</v>
      </c>
      <c r="AB580" s="1" t="str" cm="1">
        <f t="array" ref="AB580">_xlfn.IFS(DataSheet!$O580="Central","Chris",DataSheet!$O580="East","Erin",DataSheet!$O580="South","Sam",DataSheet!$O580="West","William")</f>
        <v>William</v>
      </c>
    </row>
    <row r="581" spans="1:28" ht="15.75" customHeight="1">
      <c r="A581" s="1">
        <v>2052</v>
      </c>
      <c r="B581" s="1" t="s">
        <v>1326</v>
      </c>
      <c r="C581" s="1" t="s">
        <v>79</v>
      </c>
      <c r="D581" s="6">
        <v>0</v>
      </c>
      <c r="E581" s="4">
        <v>5.98</v>
      </c>
      <c r="F581" s="4">
        <v>2.5</v>
      </c>
      <c r="G581" s="1" t="s">
        <v>42</v>
      </c>
      <c r="H581" s="1" t="s">
        <v>80</v>
      </c>
      <c r="I581" s="1" t="s">
        <v>53</v>
      </c>
      <c r="J581" s="1" t="s">
        <v>362</v>
      </c>
      <c r="K581" s="1" t="s">
        <v>82</v>
      </c>
      <c r="L581" s="1" t="s">
        <v>1328</v>
      </c>
      <c r="M581" s="6">
        <v>0.36</v>
      </c>
      <c r="N581" s="1" t="s">
        <v>34</v>
      </c>
      <c r="O581" s="1" t="s">
        <v>65</v>
      </c>
      <c r="P581" s="1" t="s">
        <v>663</v>
      </c>
      <c r="Q581" s="1" t="s">
        <v>1327</v>
      </c>
      <c r="R581" s="1">
        <v>87105</v>
      </c>
      <c r="S581" s="1" t="str">
        <f t="shared" si="18"/>
        <v>February</v>
      </c>
      <c r="T581" s="9" t="s">
        <v>1257</v>
      </c>
      <c r="U581" s="9" t="str">
        <f t="shared" si="19"/>
        <v>February</v>
      </c>
      <c r="V581" s="5" t="s">
        <v>1259</v>
      </c>
      <c r="W581" s="2">
        <v>9.5608000000000004</v>
      </c>
      <c r="X581" s="1">
        <v>5</v>
      </c>
      <c r="Y581" s="2">
        <v>31.64</v>
      </c>
      <c r="Z581" s="1">
        <v>87234</v>
      </c>
      <c r="AA581" s="2">
        <f>DataSheet!$E581-DataSheet!$D581</f>
        <v>5.98</v>
      </c>
      <c r="AB581" s="1" t="str" cm="1">
        <f t="array" ref="AB581">_xlfn.IFS(DataSheet!$O581="Central","Chris",DataSheet!$O581="East","Erin",DataSheet!$O581="South","Sam",DataSheet!$O581="West","William")</f>
        <v>William</v>
      </c>
    </row>
    <row r="582" spans="1:28" ht="15.75" customHeight="1">
      <c r="A582" s="1">
        <v>2052</v>
      </c>
      <c r="B582" s="1" t="s">
        <v>1326</v>
      </c>
      <c r="C582" s="1" t="s">
        <v>79</v>
      </c>
      <c r="D582" s="6">
        <v>0.1</v>
      </c>
      <c r="E582" s="4">
        <v>35.99</v>
      </c>
      <c r="F582" s="4">
        <v>1.1000000000000001</v>
      </c>
      <c r="G582" s="1" t="s">
        <v>96</v>
      </c>
      <c r="H582" s="1" t="s">
        <v>80</v>
      </c>
      <c r="I582" s="1" t="s">
        <v>44</v>
      </c>
      <c r="J582" s="1" t="s">
        <v>145</v>
      </c>
      <c r="K582" s="1" t="s">
        <v>82</v>
      </c>
      <c r="L582" s="1" t="s">
        <v>290</v>
      </c>
      <c r="M582" s="6">
        <v>0.55000000000000004</v>
      </c>
      <c r="N582" s="1" t="s">
        <v>34</v>
      </c>
      <c r="O582" s="1" t="s">
        <v>65</v>
      </c>
      <c r="P582" s="1" t="s">
        <v>663</v>
      </c>
      <c r="Q582" s="1" t="s">
        <v>1327</v>
      </c>
      <c r="R582" s="1">
        <v>87105</v>
      </c>
      <c r="S582" s="1" t="str">
        <f t="shared" si="18"/>
        <v>February</v>
      </c>
      <c r="T582" s="8" t="s">
        <v>1257</v>
      </c>
      <c r="U582" s="8" t="str">
        <f t="shared" si="19"/>
        <v>February</v>
      </c>
      <c r="V582" s="5" t="s">
        <v>1259</v>
      </c>
      <c r="W582" s="2">
        <v>390.09840000000003</v>
      </c>
      <c r="X582" s="1">
        <v>19</v>
      </c>
      <c r="Y582" s="2">
        <v>565.36</v>
      </c>
      <c r="Z582" s="1">
        <v>87234</v>
      </c>
      <c r="AA582" s="2">
        <f>DataSheet!$E582-DataSheet!$D582</f>
        <v>35.89</v>
      </c>
      <c r="AB582" s="1" t="str" cm="1">
        <f t="array" ref="AB582">_xlfn.IFS(DataSheet!$O582="Central","Chris",DataSheet!$O582="East","Erin",DataSheet!$O582="South","Sam",DataSheet!$O582="West","William")</f>
        <v>William</v>
      </c>
    </row>
    <row r="583" spans="1:28" ht="15.75" customHeight="1">
      <c r="A583" s="1">
        <v>2882</v>
      </c>
      <c r="B583" s="1" t="s">
        <v>697</v>
      </c>
      <c r="C583" s="1" t="s">
        <v>41</v>
      </c>
      <c r="D583" s="6">
        <v>0.03</v>
      </c>
      <c r="E583" s="4">
        <v>4.0599999999999996</v>
      </c>
      <c r="F583" s="4">
        <v>6.89</v>
      </c>
      <c r="G583" s="1" t="s">
        <v>42</v>
      </c>
      <c r="H583" s="1" t="s">
        <v>43</v>
      </c>
      <c r="I583" s="1" t="s">
        <v>53</v>
      </c>
      <c r="J583" s="1" t="s">
        <v>104</v>
      </c>
      <c r="K583" s="1" t="s">
        <v>82</v>
      </c>
      <c r="L583" s="1" t="s">
        <v>1329</v>
      </c>
      <c r="M583" s="6">
        <v>0.6</v>
      </c>
      <c r="N583" s="1" t="s">
        <v>34</v>
      </c>
      <c r="O583" s="1" t="s">
        <v>35</v>
      </c>
      <c r="P583" s="1" t="s">
        <v>106</v>
      </c>
      <c r="Q583" s="1" t="s">
        <v>699</v>
      </c>
      <c r="R583" s="1">
        <v>28206</v>
      </c>
      <c r="S583" s="1" t="str">
        <f t="shared" si="18"/>
        <v>February</v>
      </c>
      <c r="T583" s="9" t="s">
        <v>1259</v>
      </c>
      <c r="U583" s="9" t="str">
        <f t="shared" si="19"/>
        <v>February</v>
      </c>
      <c r="V583" s="5" t="s">
        <v>1256</v>
      </c>
      <c r="W583" s="2">
        <v>-246.27610000000001</v>
      </c>
      <c r="X583" s="1">
        <v>37</v>
      </c>
      <c r="Y583" s="2">
        <v>159.88999999999999</v>
      </c>
      <c r="Z583" s="1">
        <v>55300</v>
      </c>
      <c r="AA583" s="2">
        <f>DataSheet!$E583-DataSheet!$D583</f>
        <v>4.0299999999999994</v>
      </c>
      <c r="AB583" s="1" t="str" cm="1">
        <f t="array" ref="AB583">_xlfn.IFS(DataSheet!$O583="Central","Chris",DataSheet!$O583="East","Erin",DataSheet!$O583="South","Sam",DataSheet!$O583="West","William")</f>
        <v>Sam</v>
      </c>
    </row>
    <row r="584" spans="1:28" ht="15.75" customHeight="1">
      <c r="A584" s="1">
        <v>2882</v>
      </c>
      <c r="B584" s="1" t="s">
        <v>697</v>
      </c>
      <c r="C584" s="1" t="s">
        <v>41</v>
      </c>
      <c r="D584" s="6">
        <v>0.01</v>
      </c>
      <c r="E584" s="4">
        <v>3.75</v>
      </c>
      <c r="F584" s="4">
        <v>0.5</v>
      </c>
      <c r="G584" s="1" t="s">
        <v>42</v>
      </c>
      <c r="H584" s="1" t="s">
        <v>43</v>
      </c>
      <c r="I584" s="1" t="s">
        <v>53</v>
      </c>
      <c r="J584" s="1" t="s">
        <v>162</v>
      </c>
      <c r="K584" s="1" t="s">
        <v>82</v>
      </c>
      <c r="L584" s="1" t="s">
        <v>1330</v>
      </c>
      <c r="M584" s="6">
        <v>0.37</v>
      </c>
      <c r="N584" s="1" t="s">
        <v>34</v>
      </c>
      <c r="O584" s="1" t="s">
        <v>35</v>
      </c>
      <c r="P584" s="1" t="s">
        <v>106</v>
      </c>
      <c r="Q584" s="1" t="s">
        <v>699</v>
      </c>
      <c r="R584" s="1">
        <v>28206</v>
      </c>
      <c r="S584" s="1" t="str">
        <f t="shared" si="18"/>
        <v>February</v>
      </c>
      <c r="T584" s="8" t="s">
        <v>1259</v>
      </c>
      <c r="U584" s="8" t="str">
        <f t="shared" si="19"/>
        <v>February</v>
      </c>
      <c r="V584" s="5" t="s">
        <v>1178</v>
      </c>
      <c r="W584" s="2">
        <v>55.194600000000001</v>
      </c>
      <c r="X584" s="1">
        <v>48</v>
      </c>
      <c r="Y584" s="2">
        <v>180.48</v>
      </c>
      <c r="Z584" s="1">
        <v>55300</v>
      </c>
      <c r="AA584" s="2">
        <f>DataSheet!$E584-DataSheet!$D584</f>
        <v>3.74</v>
      </c>
      <c r="AB584" s="1" t="str" cm="1">
        <f t="array" ref="AB584">_xlfn.IFS(DataSheet!$O584="Central","Chris",DataSheet!$O584="East","Erin",DataSheet!$O584="South","Sam",DataSheet!$O584="West","William")</f>
        <v>Sam</v>
      </c>
    </row>
    <row r="585" spans="1:28" ht="15.75" customHeight="1">
      <c r="A585" s="1">
        <v>2882</v>
      </c>
      <c r="B585" s="1" t="s">
        <v>697</v>
      </c>
      <c r="C585" s="1" t="s">
        <v>41</v>
      </c>
      <c r="D585" s="6">
        <v>0.02</v>
      </c>
      <c r="E585" s="4">
        <v>10.68</v>
      </c>
      <c r="F585" s="4">
        <v>13.04</v>
      </c>
      <c r="G585" s="1" t="s">
        <v>42</v>
      </c>
      <c r="H585" s="1" t="s">
        <v>43</v>
      </c>
      <c r="I585" s="1" t="s">
        <v>30</v>
      </c>
      <c r="J585" s="1" t="s">
        <v>136</v>
      </c>
      <c r="K585" s="1" t="s">
        <v>71</v>
      </c>
      <c r="L585" s="1" t="s">
        <v>1331</v>
      </c>
      <c r="M585" s="6">
        <v>0.6</v>
      </c>
      <c r="N585" s="1" t="s">
        <v>34</v>
      </c>
      <c r="O585" s="1" t="s">
        <v>35</v>
      </c>
      <c r="P585" s="1" t="s">
        <v>106</v>
      </c>
      <c r="Q585" s="1" t="s">
        <v>699</v>
      </c>
      <c r="R585" s="1">
        <v>28206</v>
      </c>
      <c r="S585" s="1" t="str">
        <f t="shared" si="18"/>
        <v>February</v>
      </c>
      <c r="T585" s="9" t="s">
        <v>1259</v>
      </c>
      <c r="U585" s="9" t="str">
        <f t="shared" si="19"/>
        <v>February</v>
      </c>
      <c r="V585" s="5" t="s">
        <v>1256</v>
      </c>
      <c r="W585" s="2">
        <v>-307.29649999999998</v>
      </c>
      <c r="X585" s="1">
        <v>31</v>
      </c>
      <c r="Y585" s="2">
        <v>350.48</v>
      </c>
      <c r="Z585" s="1">
        <v>55300</v>
      </c>
      <c r="AA585" s="2">
        <f>DataSheet!$E585-DataSheet!$D585</f>
        <v>10.66</v>
      </c>
      <c r="AB585" s="1" t="str" cm="1">
        <f t="array" ref="AB585">_xlfn.IFS(DataSheet!$O585="Central","Chris",DataSheet!$O585="East","Erin",DataSheet!$O585="South","Sam",DataSheet!$O585="West","William")</f>
        <v>Sam</v>
      </c>
    </row>
    <row r="586" spans="1:28" ht="15.75" customHeight="1">
      <c r="A586" s="1">
        <v>2886</v>
      </c>
      <c r="B586" s="1" t="s">
        <v>1332</v>
      </c>
      <c r="C586" s="1" t="s">
        <v>41</v>
      </c>
      <c r="D586" s="6">
        <v>0.03</v>
      </c>
      <c r="E586" s="4">
        <v>4.0599999999999996</v>
      </c>
      <c r="F586" s="4">
        <v>6.89</v>
      </c>
      <c r="G586" s="1" t="s">
        <v>42</v>
      </c>
      <c r="H586" s="1" t="s">
        <v>43</v>
      </c>
      <c r="I586" s="1" t="s">
        <v>53</v>
      </c>
      <c r="J586" s="1" t="s">
        <v>104</v>
      </c>
      <c r="K586" s="1" t="s">
        <v>82</v>
      </c>
      <c r="L586" s="1" t="s">
        <v>1329</v>
      </c>
      <c r="M586" s="6">
        <v>0.6</v>
      </c>
      <c r="N586" s="1" t="s">
        <v>34</v>
      </c>
      <c r="O586" s="1" t="s">
        <v>121</v>
      </c>
      <c r="P586" s="1" t="s">
        <v>334</v>
      </c>
      <c r="Q586" s="1" t="s">
        <v>1333</v>
      </c>
      <c r="R586" s="1">
        <v>44134</v>
      </c>
      <c r="S586" s="1" t="str">
        <f t="shared" si="18"/>
        <v>February</v>
      </c>
      <c r="T586" s="8" t="s">
        <v>1259</v>
      </c>
      <c r="U586" s="8" t="str">
        <f t="shared" si="19"/>
        <v>February</v>
      </c>
      <c r="V586" s="5" t="s">
        <v>1256</v>
      </c>
      <c r="W586" s="2">
        <v>-185.17</v>
      </c>
      <c r="X586" s="1">
        <v>9</v>
      </c>
      <c r="Y586" s="2">
        <v>38.89</v>
      </c>
      <c r="Z586" s="1">
        <v>87630</v>
      </c>
      <c r="AA586" s="2">
        <f>DataSheet!$E586-DataSheet!$D586</f>
        <v>4.0299999999999994</v>
      </c>
      <c r="AB586" s="1" t="str" cm="1">
        <f t="array" ref="AB586">_xlfn.IFS(DataSheet!$O586="Central","Chris",DataSheet!$O586="East","Erin",DataSheet!$O586="South","Sam",DataSheet!$O586="West","William")</f>
        <v>Erin</v>
      </c>
    </row>
    <row r="587" spans="1:28" ht="15.75" customHeight="1">
      <c r="A587" s="1">
        <v>2886</v>
      </c>
      <c r="B587" s="1" t="s">
        <v>1332</v>
      </c>
      <c r="C587" s="1" t="s">
        <v>41</v>
      </c>
      <c r="D587" s="6">
        <v>0.01</v>
      </c>
      <c r="E587" s="4">
        <v>3.75</v>
      </c>
      <c r="F587" s="4">
        <v>0.5</v>
      </c>
      <c r="G587" s="1" t="s">
        <v>42</v>
      </c>
      <c r="H587" s="1" t="s">
        <v>43</v>
      </c>
      <c r="I587" s="1" t="s">
        <v>53</v>
      </c>
      <c r="J587" s="1" t="s">
        <v>162</v>
      </c>
      <c r="K587" s="1" t="s">
        <v>82</v>
      </c>
      <c r="L587" s="1" t="s">
        <v>1330</v>
      </c>
      <c r="M587" s="6">
        <v>0.37</v>
      </c>
      <c r="N587" s="1" t="s">
        <v>34</v>
      </c>
      <c r="O587" s="1" t="s">
        <v>121</v>
      </c>
      <c r="P587" s="1" t="s">
        <v>334</v>
      </c>
      <c r="Q587" s="1" t="s">
        <v>1333</v>
      </c>
      <c r="R587" s="1">
        <v>44134</v>
      </c>
      <c r="S587" s="1" t="str">
        <f t="shared" si="18"/>
        <v>February</v>
      </c>
      <c r="T587" s="9" t="s">
        <v>1259</v>
      </c>
      <c r="U587" s="9" t="str">
        <f t="shared" si="19"/>
        <v>February</v>
      </c>
      <c r="V587" s="5" t="s">
        <v>1178</v>
      </c>
      <c r="W587" s="2">
        <v>31.1328</v>
      </c>
      <c r="X587" s="1">
        <v>12</v>
      </c>
      <c r="Y587" s="2">
        <v>45.12</v>
      </c>
      <c r="Z587" s="1">
        <v>87630</v>
      </c>
      <c r="AA587" s="2">
        <f>DataSheet!$E587-DataSheet!$D587</f>
        <v>3.74</v>
      </c>
      <c r="AB587" s="1" t="str" cm="1">
        <f t="array" ref="AB587">_xlfn.IFS(DataSheet!$O587="Central","Chris",DataSheet!$O587="East","Erin",DataSheet!$O587="South","Sam",DataSheet!$O587="West","William")</f>
        <v>Erin</v>
      </c>
    </row>
    <row r="588" spans="1:28" ht="15.75" customHeight="1">
      <c r="A588" s="1">
        <v>2886</v>
      </c>
      <c r="B588" s="1" t="s">
        <v>1332</v>
      </c>
      <c r="C588" s="1" t="s">
        <v>41</v>
      </c>
      <c r="D588" s="6">
        <v>0.02</v>
      </c>
      <c r="E588" s="4">
        <v>10.68</v>
      </c>
      <c r="F588" s="4">
        <v>13.04</v>
      </c>
      <c r="G588" s="1" t="s">
        <v>42</v>
      </c>
      <c r="H588" s="1" t="s">
        <v>43</v>
      </c>
      <c r="I588" s="1" t="s">
        <v>30</v>
      </c>
      <c r="J588" s="1" t="s">
        <v>136</v>
      </c>
      <c r="K588" s="1" t="s">
        <v>71</v>
      </c>
      <c r="L588" s="1" t="s">
        <v>1331</v>
      </c>
      <c r="M588" s="6">
        <v>0.6</v>
      </c>
      <c r="N588" s="1" t="s">
        <v>34</v>
      </c>
      <c r="O588" s="1" t="s">
        <v>121</v>
      </c>
      <c r="P588" s="1" t="s">
        <v>334</v>
      </c>
      <c r="Q588" s="1" t="s">
        <v>1333</v>
      </c>
      <c r="R588" s="1">
        <v>44134</v>
      </c>
      <c r="S588" s="1" t="str">
        <f t="shared" si="18"/>
        <v>February</v>
      </c>
      <c r="T588" s="8" t="s">
        <v>1259</v>
      </c>
      <c r="U588" s="8" t="str">
        <f t="shared" si="19"/>
        <v>February</v>
      </c>
      <c r="V588" s="5" t="s">
        <v>1256</v>
      </c>
      <c r="W588" s="2">
        <v>-231.05</v>
      </c>
      <c r="X588" s="1">
        <v>8</v>
      </c>
      <c r="Y588" s="2">
        <v>90.45</v>
      </c>
      <c r="Z588" s="1">
        <v>87630</v>
      </c>
      <c r="AA588" s="2">
        <f>DataSheet!$E588-DataSheet!$D588</f>
        <v>10.66</v>
      </c>
      <c r="AB588" s="1" t="str" cm="1">
        <f t="array" ref="AB588">_xlfn.IFS(DataSheet!$O588="Central","Chris",DataSheet!$O588="East","Erin",DataSheet!$O588="South","Sam",DataSheet!$O588="West","William")</f>
        <v>Erin</v>
      </c>
    </row>
    <row r="589" spans="1:28" ht="15.75" customHeight="1">
      <c r="A589" s="1">
        <v>3284</v>
      </c>
      <c r="B589" s="1" t="s">
        <v>1334</v>
      </c>
      <c r="C589" s="1" t="s">
        <v>41</v>
      </c>
      <c r="D589" s="6">
        <v>0.05</v>
      </c>
      <c r="E589" s="4">
        <v>19.23</v>
      </c>
      <c r="F589" s="4">
        <v>6.15</v>
      </c>
      <c r="G589" s="1" t="s">
        <v>96</v>
      </c>
      <c r="H589" s="1" t="s">
        <v>103</v>
      </c>
      <c r="I589" s="1" t="s">
        <v>30</v>
      </c>
      <c r="J589" s="1" t="s">
        <v>136</v>
      </c>
      <c r="K589" s="1" t="s">
        <v>46</v>
      </c>
      <c r="L589" s="1" t="s">
        <v>1335</v>
      </c>
      <c r="M589" s="6">
        <v>0.44</v>
      </c>
      <c r="N589" s="1" t="s">
        <v>34</v>
      </c>
      <c r="O589" s="1" t="s">
        <v>35</v>
      </c>
      <c r="P589" s="1" t="s">
        <v>133</v>
      </c>
      <c r="Q589" s="1" t="s">
        <v>1336</v>
      </c>
      <c r="R589" s="1">
        <v>34741</v>
      </c>
      <c r="S589" s="1" t="str">
        <f t="shared" si="18"/>
        <v>February</v>
      </c>
      <c r="T589" s="9" t="s">
        <v>1259</v>
      </c>
      <c r="U589" s="9" t="str">
        <f t="shared" si="19"/>
        <v>February</v>
      </c>
      <c r="V589" s="5" t="s">
        <v>1256</v>
      </c>
      <c r="W589" s="2">
        <v>-2133.2779999999998</v>
      </c>
      <c r="X589" s="1">
        <v>6</v>
      </c>
      <c r="Y589" s="2">
        <v>119.78</v>
      </c>
      <c r="Z589" s="1">
        <v>90751</v>
      </c>
      <c r="AA589" s="2">
        <f>DataSheet!$E589-DataSheet!$D589</f>
        <v>19.18</v>
      </c>
      <c r="AB589" s="1" t="str" cm="1">
        <f t="array" ref="AB589">_xlfn.IFS(DataSheet!$O589="Central","Chris",DataSheet!$O589="East","Erin",DataSheet!$O589="South","Sam",DataSheet!$O589="West","William")</f>
        <v>Sam</v>
      </c>
    </row>
    <row r="590" spans="1:28" ht="15.75" customHeight="1">
      <c r="A590" s="1">
        <v>233</v>
      </c>
      <c r="B590" s="1" t="s">
        <v>1337</v>
      </c>
      <c r="C590" s="1" t="s">
        <v>126</v>
      </c>
      <c r="D590" s="6">
        <v>7.0000000000000007E-2</v>
      </c>
      <c r="E590" s="4">
        <v>5.81</v>
      </c>
      <c r="F590" s="4">
        <v>8.49</v>
      </c>
      <c r="G590" s="1" t="s">
        <v>42</v>
      </c>
      <c r="H590" s="1" t="s">
        <v>29</v>
      </c>
      <c r="I590" s="1" t="s">
        <v>53</v>
      </c>
      <c r="J590" s="1" t="s">
        <v>81</v>
      </c>
      <c r="K590" s="1" t="s">
        <v>82</v>
      </c>
      <c r="L590" s="1" t="s">
        <v>347</v>
      </c>
      <c r="M590" s="6">
        <v>0.39</v>
      </c>
      <c r="N590" s="1" t="s">
        <v>34</v>
      </c>
      <c r="O590" s="1" t="s">
        <v>57</v>
      </c>
      <c r="P590" s="1" t="s">
        <v>112</v>
      </c>
      <c r="Q590" s="1" t="s">
        <v>1338</v>
      </c>
      <c r="R590" s="1">
        <v>60462</v>
      </c>
      <c r="S590" s="1" t="str">
        <f t="shared" si="18"/>
        <v>February</v>
      </c>
      <c r="T590" s="8" t="s">
        <v>1259</v>
      </c>
      <c r="U590" s="8" t="str">
        <f t="shared" si="19"/>
        <v>February</v>
      </c>
      <c r="V590" s="5" t="s">
        <v>1256</v>
      </c>
      <c r="W590" s="2">
        <v>-243.23650000000001</v>
      </c>
      <c r="X590" s="1">
        <v>10</v>
      </c>
      <c r="Y590" s="2">
        <v>58.8</v>
      </c>
      <c r="Z590" s="1">
        <v>90237</v>
      </c>
      <c r="AA590" s="2">
        <f>DataSheet!$E590-DataSheet!$D590</f>
        <v>5.7399999999999993</v>
      </c>
      <c r="AB590" s="1" t="str" cm="1">
        <f t="array" ref="AB590">_xlfn.IFS(DataSheet!$O590="Central","Chris",DataSheet!$O590="East","Erin",DataSheet!$O590="South","Sam",DataSheet!$O590="West","William")</f>
        <v>Chris</v>
      </c>
    </row>
    <row r="591" spans="1:28" ht="15.75" customHeight="1">
      <c r="A591" s="1">
        <v>233</v>
      </c>
      <c r="B591" s="1" t="s">
        <v>1337</v>
      </c>
      <c r="C591" s="1" t="s">
        <v>126</v>
      </c>
      <c r="D591" s="6">
        <v>0.04</v>
      </c>
      <c r="E591" s="4">
        <v>9.65</v>
      </c>
      <c r="F591" s="4">
        <v>6.22</v>
      </c>
      <c r="G591" s="1" t="s">
        <v>42</v>
      </c>
      <c r="H591" s="1" t="s">
        <v>29</v>
      </c>
      <c r="I591" s="1" t="s">
        <v>30</v>
      </c>
      <c r="J591" s="1" t="s">
        <v>136</v>
      </c>
      <c r="K591" s="1" t="s">
        <v>82</v>
      </c>
      <c r="L591" s="1" t="s">
        <v>1339</v>
      </c>
      <c r="M591" s="6">
        <v>0.55000000000000004</v>
      </c>
      <c r="N591" s="1" t="s">
        <v>34</v>
      </c>
      <c r="O591" s="1" t="s">
        <v>57</v>
      </c>
      <c r="P591" s="1" t="s">
        <v>112</v>
      </c>
      <c r="Q591" s="1" t="s">
        <v>1338</v>
      </c>
      <c r="R591" s="1">
        <v>60462</v>
      </c>
      <c r="S591" s="1" t="str">
        <f t="shared" si="18"/>
        <v>February</v>
      </c>
      <c r="T591" s="9" t="s">
        <v>1259</v>
      </c>
      <c r="U591" s="9" t="str">
        <f t="shared" si="19"/>
        <v>February</v>
      </c>
      <c r="V591" s="5" t="s">
        <v>1178</v>
      </c>
      <c r="W591" s="2">
        <v>-53.62</v>
      </c>
      <c r="X591" s="1">
        <v>12</v>
      </c>
      <c r="Y591" s="2">
        <v>120.47</v>
      </c>
      <c r="Z591" s="1">
        <v>90237</v>
      </c>
      <c r="AA591" s="2">
        <f>DataSheet!$E591-DataSheet!$D591</f>
        <v>9.6100000000000012</v>
      </c>
      <c r="AB591" s="1" t="str" cm="1">
        <f t="array" ref="AB591">_xlfn.IFS(DataSheet!$O591="Central","Chris",DataSheet!$O591="East","Erin",DataSheet!$O591="South","Sam",DataSheet!$O591="West","William")</f>
        <v>Chris</v>
      </c>
    </row>
    <row r="592" spans="1:28" ht="15.75" customHeight="1">
      <c r="A592" s="1">
        <v>1485</v>
      </c>
      <c r="B592" s="1" t="s">
        <v>1340</v>
      </c>
      <c r="C592" s="1" t="s">
        <v>79</v>
      </c>
      <c r="D592" s="6">
        <v>0.04</v>
      </c>
      <c r="E592" s="4">
        <v>11.5</v>
      </c>
      <c r="F592" s="4">
        <v>7.19</v>
      </c>
      <c r="G592" s="1" t="s">
        <v>42</v>
      </c>
      <c r="H592" s="1" t="s">
        <v>80</v>
      </c>
      <c r="I592" s="1" t="s">
        <v>53</v>
      </c>
      <c r="J592" s="1" t="s">
        <v>81</v>
      </c>
      <c r="K592" s="1" t="s">
        <v>82</v>
      </c>
      <c r="L592" s="1" t="s">
        <v>1341</v>
      </c>
      <c r="M592" s="6">
        <v>0.4</v>
      </c>
      <c r="N592" s="1" t="s">
        <v>34</v>
      </c>
      <c r="O592" s="1" t="s">
        <v>57</v>
      </c>
      <c r="P592" s="1" t="s">
        <v>112</v>
      </c>
      <c r="Q592" s="1" t="s">
        <v>1342</v>
      </c>
      <c r="R592" s="1">
        <v>60516</v>
      </c>
      <c r="S592" s="1" t="str">
        <f t="shared" si="18"/>
        <v>February</v>
      </c>
      <c r="T592" s="8" t="s">
        <v>1259</v>
      </c>
      <c r="U592" s="8" t="str">
        <f t="shared" si="19"/>
        <v>February</v>
      </c>
      <c r="V592" s="5" t="s">
        <v>1270</v>
      </c>
      <c r="W592" s="2">
        <v>-23.357880000000002</v>
      </c>
      <c r="X592" s="1">
        <v>14</v>
      </c>
      <c r="Y592" s="2">
        <v>157.81</v>
      </c>
      <c r="Z592" s="1">
        <v>91236</v>
      </c>
      <c r="AA592" s="2">
        <f>DataSheet!$E592-DataSheet!$D592</f>
        <v>11.46</v>
      </c>
      <c r="AB592" s="1" t="str" cm="1">
        <f t="array" ref="AB592">_xlfn.IFS(DataSheet!$O592="Central","Chris",DataSheet!$O592="East","Erin",DataSheet!$O592="South","Sam",DataSheet!$O592="West","William")</f>
        <v>Chris</v>
      </c>
    </row>
    <row r="593" spans="1:28" ht="15.75" customHeight="1">
      <c r="A593" s="1">
        <v>1485</v>
      </c>
      <c r="B593" s="1" t="s">
        <v>1340</v>
      </c>
      <c r="C593" s="1" t="s">
        <v>79</v>
      </c>
      <c r="D593" s="6">
        <v>0.02</v>
      </c>
      <c r="E593" s="4">
        <v>15.7</v>
      </c>
      <c r="F593" s="4">
        <v>11.25</v>
      </c>
      <c r="G593" s="1" t="s">
        <v>42</v>
      </c>
      <c r="H593" s="1" t="s">
        <v>80</v>
      </c>
      <c r="I593" s="1" t="s">
        <v>53</v>
      </c>
      <c r="J593" s="1" t="s">
        <v>87</v>
      </c>
      <c r="K593" s="1" t="s">
        <v>82</v>
      </c>
      <c r="L593" s="1" t="s">
        <v>1343</v>
      </c>
      <c r="M593" s="6">
        <v>0.6</v>
      </c>
      <c r="N593" s="1" t="s">
        <v>34</v>
      </c>
      <c r="O593" s="1" t="s">
        <v>57</v>
      </c>
      <c r="P593" s="1" t="s">
        <v>112</v>
      </c>
      <c r="Q593" s="1" t="s">
        <v>1342</v>
      </c>
      <c r="R593" s="1">
        <v>60516</v>
      </c>
      <c r="S593" s="1" t="str">
        <f t="shared" si="18"/>
        <v>February</v>
      </c>
      <c r="T593" s="9" t="s">
        <v>1259</v>
      </c>
      <c r="U593" s="9" t="str">
        <f t="shared" si="19"/>
        <v>February</v>
      </c>
      <c r="V593" s="5" t="s">
        <v>1178</v>
      </c>
      <c r="W593" s="2">
        <v>-18.241599999999998</v>
      </c>
      <c r="X593" s="1">
        <v>1</v>
      </c>
      <c r="Y593" s="2">
        <v>19.440000000000001</v>
      </c>
      <c r="Z593" s="1">
        <v>91236</v>
      </c>
      <c r="AA593" s="2">
        <f>DataSheet!$E593-DataSheet!$D593</f>
        <v>15.68</v>
      </c>
      <c r="AB593" s="1" t="str" cm="1">
        <f t="array" ref="AB593">_xlfn.IFS(DataSheet!$O593="Central","Chris",DataSheet!$O593="East","Erin",DataSheet!$O593="South","Sam",DataSheet!$O593="West","William")</f>
        <v>Chris</v>
      </c>
    </row>
    <row r="594" spans="1:28" ht="15.75" customHeight="1">
      <c r="A594" s="1">
        <v>1485</v>
      </c>
      <c r="B594" s="1" t="s">
        <v>1340</v>
      </c>
      <c r="C594" s="1" t="s">
        <v>79</v>
      </c>
      <c r="D594" s="6">
        <v>0.05</v>
      </c>
      <c r="E594" s="4">
        <v>225.02</v>
      </c>
      <c r="F594" s="4">
        <v>28.66</v>
      </c>
      <c r="G594" s="1" t="s">
        <v>28</v>
      </c>
      <c r="H594" s="1" t="s">
        <v>80</v>
      </c>
      <c r="I594" s="1" t="s">
        <v>53</v>
      </c>
      <c r="J594" s="1" t="s">
        <v>87</v>
      </c>
      <c r="K594" s="1" t="s">
        <v>63</v>
      </c>
      <c r="L594" s="1" t="s">
        <v>1344</v>
      </c>
      <c r="M594" s="6">
        <v>0.72</v>
      </c>
      <c r="N594" s="1" t="s">
        <v>34</v>
      </c>
      <c r="O594" s="1" t="s">
        <v>57</v>
      </c>
      <c r="P594" s="1" t="s">
        <v>112</v>
      </c>
      <c r="Q594" s="1" t="s">
        <v>1342</v>
      </c>
      <c r="R594" s="1">
        <v>60516</v>
      </c>
      <c r="S594" s="1" t="str">
        <f t="shared" si="18"/>
        <v>February</v>
      </c>
      <c r="T594" s="8" t="s">
        <v>1259</v>
      </c>
      <c r="U594" s="8" t="str">
        <f t="shared" si="19"/>
        <v>February</v>
      </c>
      <c r="V594" s="5" t="s">
        <v>1256</v>
      </c>
      <c r="W594" s="2">
        <v>1428.9104</v>
      </c>
      <c r="X594" s="1">
        <v>21</v>
      </c>
      <c r="Y594" s="2">
        <v>4636.63</v>
      </c>
      <c r="Z594" s="1">
        <v>91236</v>
      </c>
      <c r="AA594" s="2">
        <f>DataSheet!$E594-DataSheet!$D594</f>
        <v>224.97</v>
      </c>
      <c r="AB594" s="1" t="str" cm="1">
        <f t="array" ref="AB594">_xlfn.IFS(DataSheet!$O594="Central","Chris",DataSheet!$O594="East","Erin",DataSheet!$O594="South","Sam",DataSheet!$O594="West","William")</f>
        <v>Chris</v>
      </c>
    </row>
    <row r="595" spans="1:28" ht="15.75" customHeight="1">
      <c r="A595" s="1">
        <v>181</v>
      </c>
      <c r="B595" s="1" t="s">
        <v>1345</v>
      </c>
      <c r="C595" s="1" t="s">
        <v>27</v>
      </c>
      <c r="D595" s="6">
        <v>0.02</v>
      </c>
      <c r="E595" s="4">
        <v>49.99</v>
      </c>
      <c r="F595" s="4">
        <v>19.989999999999998</v>
      </c>
      <c r="G595" s="1" t="s">
        <v>42</v>
      </c>
      <c r="H595" s="1" t="s">
        <v>29</v>
      </c>
      <c r="I595" s="1" t="s">
        <v>44</v>
      </c>
      <c r="J595" s="1" t="s">
        <v>45</v>
      </c>
      <c r="K595" s="1" t="s">
        <v>82</v>
      </c>
      <c r="L595" s="1" t="s">
        <v>1346</v>
      </c>
      <c r="M595" s="6">
        <v>0.41</v>
      </c>
      <c r="N595" s="1" t="s">
        <v>34</v>
      </c>
      <c r="O595" s="1" t="s">
        <v>65</v>
      </c>
      <c r="P595" s="1" t="s">
        <v>99</v>
      </c>
      <c r="Q595" s="1" t="s">
        <v>981</v>
      </c>
      <c r="R595" s="1">
        <v>94122</v>
      </c>
      <c r="S595" s="1" t="str">
        <f t="shared" si="18"/>
        <v>February</v>
      </c>
      <c r="T595" s="9" t="s">
        <v>1178</v>
      </c>
      <c r="U595" s="9" t="str">
        <f t="shared" si="19"/>
        <v>February</v>
      </c>
      <c r="V595" s="5" t="s">
        <v>1178</v>
      </c>
      <c r="W595" s="2">
        <v>-76.89</v>
      </c>
      <c r="X595" s="1">
        <v>18</v>
      </c>
      <c r="Y595" s="2">
        <v>901.81</v>
      </c>
      <c r="Z595" s="1">
        <v>38087</v>
      </c>
      <c r="AA595" s="2">
        <f>DataSheet!$E595-DataSheet!$D595</f>
        <v>49.97</v>
      </c>
      <c r="AB595" s="1" t="str" cm="1">
        <f t="array" ref="AB595">_xlfn.IFS(DataSheet!$O595="Central","Chris",DataSheet!$O595="East","Erin",DataSheet!$O595="South","Sam",DataSheet!$O595="West","William")</f>
        <v>William</v>
      </c>
    </row>
    <row r="596" spans="1:28" ht="15.75" customHeight="1">
      <c r="A596" s="1">
        <v>184</v>
      </c>
      <c r="B596" s="1" t="s">
        <v>1347</v>
      </c>
      <c r="C596" s="1" t="s">
        <v>27</v>
      </c>
      <c r="D596" s="6">
        <v>0.02</v>
      </c>
      <c r="E596" s="4">
        <v>49.99</v>
      </c>
      <c r="F596" s="4">
        <v>19.989999999999998</v>
      </c>
      <c r="G596" s="1" t="s">
        <v>42</v>
      </c>
      <c r="H596" s="1" t="s">
        <v>29</v>
      </c>
      <c r="I596" s="1" t="s">
        <v>44</v>
      </c>
      <c r="J596" s="1" t="s">
        <v>45</v>
      </c>
      <c r="K596" s="1" t="s">
        <v>82</v>
      </c>
      <c r="L596" s="1" t="s">
        <v>1346</v>
      </c>
      <c r="M596" s="6">
        <v>0.41</v>
      </c>
      <c r="N596" s="1" t="s">
        <v>34</v>
      </c>
      <c r="O596" s="1" t="s">
        <v>121</v>
      </c>
      <c r="P596" s="1" t="s">
        <v>422</v>
      </c>
      <c r="Q596" s="1" t="s">
        <v>1348</v>
      </c>
      <c r="R596" s="1">
        <v>2474</v>
      </c>
      <c r="S596" s="1" t="str">
        <f t="shared" si="18"/>
        <v>February</v>
      </c>
      <c r="T596" s="8" t="s">
        <v>1178</v>
      </c>
      <c r="U596" s="8" t="str">
        <f t="shared" si="19"/>
        <v>February</v>
      </c>
      <c r="V596" s="5" t="s">
        <v>1178</v>
      </c>
      <c r="W596" s="2">
        <v>-76.89</v>
      </c>
      <c r="X596" s="1">
        <v>5</v>
      </c>
      <c r="Y596" s="2">
        <v>250.5</v>
      </c>
      <c r="Z596" s="1">
        <v>88360</v>
      </c>
      <c r="AA596" s="2">
        <f>DataSheet!$E596-DataSheet!$D596</f>
        <v>49.97</v>
      </c>
      <c r="AB596" s="1" t="str" cm="1">
        <f t="array" ref="AB596">_xlfn.IFS(DataSheet!$O596="Central","Chris",DataSheet!$O596="East","Erin",DataSheet!$O596="South","Sam",DataSheet!$O596="West","William")</f>
        <v>Erin</v>
      </c>
    </row>
    <row r="597" spans="1:28" ht="15.75" customHeight="1">
      <c r="A597" s="1">
        <v>2225</v>
      </c>
      <c r="B597" s="1" t="s">
        <v>1349</v>
      </c>
      <c r="C597" s="1" t="s">
        <v>27</v>
      </c>
      <c r="D597" s="6">
        <v>0</v>
      </c>
      <c r="E597" s="4">
        <v>100.89</v>
      </c>
      <c r="F597" s="4">
        <v>42</v>
      </c>
      <c r="G597" s="1" t="s">
        <v>28</v>
      </c>
      <c r="H597" s="1" t="s">
        <v>29</v>
      </c>
      <c r="I597" s="1" t="s">
        <v>30</v>
      </c>
      <c r="J597" s="1" t="s">
        <v>119</v>
      </c>
      <c r="K597" s="1" t="s">
        <v>63</v>
      </c>
      <c r="L597" s="1" t="s">
        <v>1350</v>
      </c>
      <c r="M597" s="6">
        <v>0.61</v>
      </c>
      <c r="N597" s="1" t="s">
        <v>34</v>
      </c>
      <c r="O597" s="1" t="s">
        <v>65</v>
      </c>
      <c r="P597" s="1" t="s">
        <v>663</v>
      </c>
      <c r="Q597" s="1" t="s">
        <v>1351</v>
      </c>
      <c r="R597" s="1">
        <v>88240</v>
      </c>
      <c r="S597" s="1" t="str">
        <f t="shared" si="18"/>
        <v>February</v>
      </c>
      <c r="T597" s="9" t="s">
        <v>1178</v>
      </c>
      <c r="U597" s="9" t="str">
        <f t="shared" si="19"/>
        <v>February</v>
      </c>
      <c r="V597" s="5" t="s">
        <v>1256</v>
      </c>
      <c r="W597" s="2">
        <v>1500.12</v>
      </c>
      <c r="X597" s="1">
        <v>15</v>
      </c>
      <c r="Y597" s="2">
        <v>1608.11</v>
      </c>
      <c r="Z597" s="1">
        <v>89970</v>
      </c>
      <c r="AA597" s="2">
        <f>DataSheet!$E597-DataSheet!$D597</f>
        <v>100.89</v>
      </c>
      <c r="AB597" s="1" t="str" cm="1">
        <f t="array" ref="AB597">_xlfn.IFS(DataSheet!$O597="Central","Chris",DataSheet!$O597="East","Erin",DataSheet!$O597="South","Sam",DataSheet!$O597="West","William")</f>
        <v>William</v>
      </c>
    </row>
    <row r="598" spans="1:28" ht="15.75" customHeight="1">
      <c r="A598" s="1">
        <v>875</v>
      </c>
      <c r="B598" s="1" t="s">
        <v>1352</v>
      </c>
      <c r="C598" s="1" t="s">
        <v>41</v>
      </c>
      <c r="D598" s="6">
        <v>0.04</v>
      </c>
      <c r="E598" s="4">
        <v>4.37</v>
      </c>
      <c r="F598" s="4">
        <v>5.15</v>
      </c>
      <c r="G598" s="1" t="s">
        <v>42</v>
      </c>
      <c r="H598" s="1" t="s">
        <v>29</v>
      </c>
      <c r="I598" s="1" t="s">
        <v>53</v>
      </c>
      <c r="J598" s="1" t="s">
        <v>104</v>
      </c>
      <c r="K598" s="1" t="s">
        <v>82</v>
      </c>
      <c r="L598" s="1" t="s">
        <v>1353</v>
      </c>
      <c r="M598" s="6">
        <v>0.59</v>
      </c>
      <c r="N598" s="1" t="s">
        <v>34</v>
      </c>
      <c r="O598" s="1" t="s">
        <v>65</v>
      </c>
      <c r="P598" s="1" t="s">
        <v>156</v>
      </c>
      <c r="Q598" s="1" t="s">
        <v>1354</v>
      </c>
      <c r="R598" s="1">
        <v>84106</v>
      </c>
      <c r="S598" s="1" t="str">
        <f t="shared" si="18"/>
        <v>February</v>
      </c>
      <c r="T598" s="8" t="s">
        <v>1178</v>
      </c>
      <c r="U598" s="8" t="str">
        <f t="shared" si="19"/>
        <v>February</v>
      </c>
      <c r="V598" s="5" t="s">
        <v>1256</v>
      </c>
      <c r="W598" s="2">
        <v>-74.479600000000005</v>
      </c>
      <c r="X598" s="1">
        <v>18</v>
      </c>
      <c r="Y598" s="2">
        <v>78.59</v>
      </c>
      <c r="Z598" s="1">
        <v>89059</v>
      </c>
      <c r="AA598" s="2">
        <f>DataSheet!$E598-DataSheet!$D598</f>
        <v>4.33</v>
      </c>
      <c r="AB598" s="1" t="str" cm="1">
        <f t="array" ref="AB598">_xlfn.IFS(DataSheet!$O598="Central","Chris",DataSheet!$O598="East","Erin",DataSheet!$O598="South","Sam",DataSheet!$O598="West","William")</f>
        <v>William</v>
      </c>
    </row>
    <row r="599" spans="1:28" ht="15.75" customHeight="1">
      <c r="A599" s="1">
        <v>875</v>
      </c>
      <c r="B599" s="1" t="s">
        <v>1352</v>
      </c>
      <c r="C599" s="1" t="s">
        <v>41</v>
      </c>
      <c r="D599" s="6">
        <v>0.09</v>
      </c>
      <c r="E599" s="4">
        <v>155.99</v>
      </c>
      <c r="F599" s="4">
        <v>8.99</v>
      </c>
      <c r="G599" s="1" t="s">
        <v>42</v>
      </c>
      <c r="H599" s="1" t="s">
        <v>29</v>
      </c>
      <c r="I599" s="1" t="s">
        <v>44</v>
      </c>
      <c r="J599" s="1" t="s">
        <v>145</v>
      </c>
      <c r="K599" s="1" t="s">
        <v>82</v>
      </c>
      <c r="L599" s="1" t="s">
        <v>1355</v>
      </c>
      <c r="M599" s="6">
        <v>0.57999999999999996</v>
      </c>
      <c r="N599" s="1" t="s">
        <v>34</v>
      </c>
      <c r="O599" s="1" t="s">
        <v>65</v>
      </c>
      <c r="P599" s="1" t="s">
        <v>156</v>
      </c>
      <c r="Q599" s="1" t="s">
        <v>1354</v>
      </c>
      <c r="R599" s="1">
        <v>84106</v>
      </c>
      <c r="S599" s="1" t="str">
        <f t="shared" si="18"/>
        <v>February</v>
      </c>
      <c r="T599" s="9" t="s">
        <v>1178</v>
      </c>
      <c r="U599" s="9" t="str">
        <f t="shared" si="19"/>
        <v>February</v>
      </c>
      <c r="V599" s="5" t="s">
        <v>1270</v>
      </c>
      <c r="W599" s="2">
        <v>-232.22056000000001</v>
      </c>
      <c r="X599" s="1">
        <v>4</v>
      </c>
      <c r="Y599" s="2">
        <v>497.11</v>
      </c>
      <c r="Z599" s="1">
        <v>89059</v>
      </c>
      <c r="AA599" s="2">
        <f>DataSheet!$E599-DataSheet!$D599</f>
        <v>155.9</v>
      </c>
      <c r="AB599" s="1" t="str" cm="1">
        <f t="array" ref="AB599">_xlfn.IFS(DataSheet!$O599="Central","Chris",DataSheet!$O599="East","Erin",DataSheet!$O599="South","Sam",DataSheet!$O599="West","William")</f>
        <v>William</v>
      </c>
    </row>
    <row r="600" spans="1:28" ht="15.75" customHeight="1">
      <c r="A600" s="1">
        <v>2472</v>
      </c>
      <c r="B600" s="1" t="s">
        <v>1356</v>
      </c>
      <c r="C600" s="1" t="s">
        <v>52</v>
      </c>
      <c r="D600" s="6">
        <v>0.1</v>
      </c>
      <c r="E600" s="4">
        <v>4.91</v>
      </c>
      <c r="F600" s="4">
        <v>0.5</v>
      </c>
      <c r="G600" s="1" t="s">
        <v>96</v>
      </c>
      <c r="H600" s="1" t="s">
        <v>80</v>
      </c>
      <c r="I600" s="1" t="s">
        <v>53</v>
      </c>
      <c r="J600" s="1" t="s">
        <v>162</v>
      </c>
      <c r="K600" s="1" t="s">
        <v>82</v>
      </c>
      <c r="L600" s="1" t="s">
        <v>1015</v>
      </c>
      <c r="M600" s="6">
        <v>0.36</v>
      </c>
      <c r="N600" s="1" t="s">
        <v>34</v>
      </c>
      <c r="O600" s="1" t="s">
        <v>57</v>
      </c>
      <c r="P600" s="1" t="s">
        <v>112</v>
      </c>
      <c r="Q600" s="1" t="s">
        <v>1357</v>
      </c>
      <c r="R600" s="1">
        <v>60432</v>
      </c>
      <c r="S600" s="1" t="str">
        <f t="shared" si="18"/>
        <v>February</v>
      </c>
      <c r="T600" s="8" t="s">
        <v>1178</v>
      </c>
      <c r="U600" s="8" t="str">
        <f t="shared" si="19"/>
        <v>February</v>
      </c>
      <c r="V600" s="5" t="s">
        <v>1178</v>
      </c>
      <c r="W600" s="2">
        <v>35.279699999999998</v>
      </c>
      <c r="X600" s="1">
        <v>10</v>
      </c>
      <c r="Y600" s="2">
        <v>51.13</v>
      </c>
      <c r="Z600" s="1">
        <v>86514</v>
      </c>
      <c r="AA600" s="2">
        <f>DataSheet!$E600-DataSheet!$D600</f>
        <v>4.8100000000000005</v>
      </c>
      <c r="AB600" s="1" t="str" cm="1">
        <f t="array" ref="AB600">_xlfn.IFS(DataSheet!$O600="Central","Chris",DataSheet!$O600="East","Erin",DataSheet!$O600="South","Sam",DataSheet!$O600="West","William")</f>
        <v>Chris</v>
      </c>
    </row>
    <row r="601" spans="1:28" ht="15.75" customHeight="1">
      <c r="A601" s="1">
        <v>553</v>
      </c>
      <c r="B601" s="1" t="s">
        <v>887</v>
      </c>
      <c r="C601" s="1" t="s">
        <v>79</v>
      </c>
      <c r="D601" s="6">
        <v>7.0000000000000007E-2</v>
      </c>
      <c r="E601" s="4">
        <v>2036.48</v>
      </c>
      <c r="F601" s="4">
        <v>14.7</v>
      </c>
      <c r="G601" s="1" t="s">
        <v>28</v>
      </c>
      <c r="H601" s="1" t="s">
        <v>103</v>
      </c>
      <c r="I601" s="1" t="s">
        <v>44</v>
      </c>
      <c r="J601" s="1" t="s">
        <v>62</v>
      </c>
      <c r="K601" s="1" t="s">
        <v>63</v>
      </c>
      <c r="L601" s="1" t="s">
        <v>64</v>
      </c>
      <c r="M601" s="6">
        <v>0.55000000000000004</v>
      </c>
      <c r="N601" s="1" t="s">
        <v>34</v>
      </c>
      <c r="O601" s="1" t="s">
        <v>65</v>
      </c>
      <c r="P601" s="1" t="s">
        <v>99</v>
      </c>
      <c r="Q601" s="1" t="s">
        <v>109</v>
      </c>
      <c r="R601" s="1">
        <v>90008</v>
      </c>
      <c r="S601" s="1" t="str">
        <f t="shared" si="18"/>
        <v>February</v>
      </c>
      <c r="T601" s="9" t="s">
        <v>1178</v>
      </c>
      <c r="U601" s="9" t="str">
        <f t="shared" si="19"/>
        <v>February</v>
      </c>
      <c r="V601" s="5" t="s">
        <v>1178</v>
      </c>
      <c r="W601" s="2">
        <v>4073.25</v>
      </c>
      <c r="X601" s="1">
        <v>25</v>
      </c>
      <c r="Y601" s="2">
        <v>43046.2</v>
      </c>
      <c r="Z601" s="1">
        <v>2433</v>
      </c>
      <c r="AA601" s="2">
        <f>DataSheet!$E601-DataSheet!$D601</f>
        <v>2036.41</v>
      </c>
      <c r="AB601" s="1" t="str" cm="1">
        <f t="array" ref="AB601">_xlfn.IFS(DataSheet!$O601="Central","Chris",DataSheet!$O601="East","Erin",DataSheet!$O601="South","Sam",DataSheet!$O601="West","William")</f>
        <v>William</v>
      </c>
    </row>
    <row r="602" spans="1:28" ht="15.75" customHeight="1">
      <c r="A602" s="1">
        <v>555</v>
      </c>
      <c r="B602" s="1" t="s">
        <v>1358</v>
      </c>
      <c r="C602" s="1" t="s">
        <v>79</v>
      </c>
      <c r="D602" s="6">
        <v>7.0000000000000007E-2</v>
      </c>
      <c r="E602" s="4">
        <v>2036.48</v>
      </c>
      <c r="F602" s="4">
        <v>14.7</v>
      </c>
      <c r="G602" s="1" t="s">
        <v>28</v>
      </c>
      <c r="H602" s="1" t="s">
        <v>103</v>
      </c>
      <c r="I602" s="1" t="s">
        <v>44</v>
      </c>
      <c r="J602" s="1" t="s">
        <v>62</v>
      </c>
      <c r="K602" s="1" t="s">
        <v>63</v>
      </c>
      <c r="L602" s="1" t="s">
        <v>64</v>
      </c>
      <c r="M602" s="6">
        <v>0.55000000000000004</v>
      </c>
      <c r="N602" s="1" t="s">
        <v>34</v>
      </c>
      <c r="O602" s="1" t="s">
        <v>65</v>
      </c>
      <c r="P602" s="1" t="s">
        <v>156</v>
      </c>
      <c r="Q602" s="1" t="s">
        <v>1359</v>
      </c>
      <c r="R602" s="1">
        <v>84062</v>
      </c>
      <c r="S602" s="1" t="str">
        <f t="shared" si="18"/>
        <v>February</v>
      </c>
      <c r="T602" s="8" t="s">
        <v>1178</v>
      </c>
      <c r="U602" s="8" t="str">
        <f t="shared" si="19"/>
        <v>February</v>
      </c>
      <c r="V602" s="5" t="s">
        <v>1178</v>
      </c>
      <c r="W602" s="2">
        <v>6028.41</v>
      </c>
      <c r="X602" s="1">
        <v>6</v>
      </c>
      <c r="Y602" s="2">
        <v>10331.09</v>
      </c>
      <c r="Z602" s="1">
        <v>86190</v>
      </c>
      <c r="AA602" s="2">
        <f>DataSheet!$E602-DataSheet!$D602</f>
        <v>2036.41</v>
      </c>
      <c r="AB602" s="1" t="str" cm="1">
        <f t="array" ref="AB602">_xlfn.IFS(DataSheet!$O602="Central","Chris",DataSheet!$O602="East","Erin",DataSheet!$O602="South","Sam",DataSheet!$O602="West","William")</f>
        <v>William</v>
      </c>
    </row>
    <row r="603" spans="1:28" ht="15.75" customHeight="1">
      <c r="A603" s="1">
        <v>3136</v>
      </c>
      <c r="B603" s="1" t="s">
        <v>1360</v>
      </c>
      <c r="C603" s="1" t="s">
        <v>27</v>
      </c>
      <c r="D603" s="6">
        <v>0.03</v>
      </c>
      <c r="E603" s="4">
        <v>150.88999999999999</v>
      </c>
      <c r="F603" s="4">
        <v>60.2</v>
      </c>
      <c r="G603" s="1" t="s">
        <v>28</v>
      </c>
      <c r="H603" s="1" t="s">
        <v>43</v>
      </c>
      <c r="I603" s="1" t="s">
        <v>30</v>
      </c>
      <c r="J603" s="1" t="s">
        <v>119</v>
      </c>
      <c r="K603" s="1" t="s">
        <v>63</v>
      </c>
      <c r="L603" s="1" t="s">
        <v>1361</v>
      </c>
      <c r="M603" s="6">
        <v>0.77</v>
      </c>
      <c r="N603" s="1" t="s">
        <v>34</v>
      </c>
      <c r="O603" s="1" t="s">
        <v>121</v>
      </c>
      <c r="P603" s="1" t="s">
        <v>348</v>
      </c>
      <c r="Q603" s="1" t="s">
        <v>349</v>
      </c>
      <c r="R603" s="1">
        <v>4073</v>
      </c>
      <c r="S603" s="1" t="str">
        <f t="shared" si="18"/>
        <v>February</v>
      </c>
      <c r="T603" s="9" t="s">
        <v>1256</v>
      </c>
      <c r="U603" s="9" t="str">
        <f t="shared" si="19"/>
        <v>February</v>
      </c>
      <c r="V603" s="5" t="s">
        <v>1256</v>
      </c>
      <c r="W603" s="2">
        <v>-677.87199999999996</v>
      </c>
      <c r="X603" s="1">
        <v>23</v>
      </c>
      <c r="Y603" s="2">
        <v>3596.03</v>
      </c>
      <c r="Z603" s="1">
        <v>86791</v>
      </c>
      <c r="AA603" s="2">
        <f>DataSheet!$E603-DataSheet!$D603</f>
        <v>150.85999999999999</v>
      </c>
      <c r="AB603" s="1" t="str" cm="1">
        <f t="array" ref="AB603">_xlfn.IFS(DataSheet!$O603="Central","Chris",DataSheet!$O603="East","Erin",DataSheet!$O603="South","Sam",DataSheet!$O603="West","William")</f>
        <v>Erin</v>
      </c>
    </row>
    <row r="604" spans="1:28" ht="15.75" customHeight="1">
      <c r="A604" s="1">
        <v>32</v>
      </c>
      <c r="B604" s="1" t="s">
        <v>667</v>
      </c>
      <c r="C604" s="1" t="s">
        <v>41</v>
      </c>
      <c r="D604" s="6">
        <v>0.08</v>
      </c>
      <c r="E604" s="4">
        <v>34.99</v>
      </c>
      <c r="F604" s="4">
        <v>7.73</v>
      </c>
      <c r="G604" s="1" t="s">
        <v>42</v>
      </c>
      <c r="H604" s="1" t="s">
        <v>103</v>
      </c>
      <c r="I604" s="1" t="s">
        <v>53</v>
      </c>
      <c r="J604" s="1" t="s">
        <v>54</v>
      </c>
      <c r="K604" s="1" t="s">
        <v>82</v>
      </c>
      <c r="L604" s="1" t="s">
        <v>1362</v>
      </c>
      <c r="M604" s="6">
        <v>0.59</v>
      </c>
      <c r="N604" s="1" t="s">
        <v>34</v>
      </c>
      <c r="O604" s="1" t="s">
        <v>65</v>
      </c>
      <c r="P604" s="1" t="s">
        <v>149</v>
      </c>
      <c r="Q604" s="1" t="s">
        <v>669</v>
      </c>
      <c r="R604" s="1">
        <v>97526</v>
      </c>
      <c r="S604" s="1" t="str">
        <f t="shared" si="18"/>
        <v>February</v>
      </c>
      <c r="T604" s="8" t="s">
        <v>1256</v>
      </c>
      <c r="U604" s="8" t="str">
        <f t="shared" si="19"/>
        <v>February</v>
      </c>
      <c r="V604" s="5" t="s">
        <v>1270</v>
      </c>
      <c r="W604" s="2">
        <v>144.69</v>
      </c>
      <c r="X604" s="1">
        <v>13</v>
      </c>
      <c r="Y604" s="2">
        <v>424.68</v>
      </c>
      <c r="Z604" s="1">
        <v>89199</v>
      </c>
      <c r="AA604" s="2">
        <f>DataSheet!$E604-DataSheet!$D604</f>
        <v>34.910000000000004</v>
      </c>
      <c r="AB604" s="1" t="str" cm="1">
        <f t="array" ref="AB604">_xlfn.IFS(DataSheet!$O604="Central","Chris",DataSheet!$O604="East","Erin",DataSheet!$O604="South","Sam",DataSheet!$O604="West","William")</f>
        <v>William</v>
      </c>
    </row>
    <row r="605" spans="1:28" ht="15.75" customHeight="1">
      <c r="A605" s="1">
        <v>1728</v>
      </c>
      <c r="B605" s="1" t="s">
        <v>1363</v>
      </c>
      <c r="C605" s="1" t="s">
        <v>41</v>
      </c>
      <c r="D605" s="6">
        <v>0.04</v>
      </c>
      <c r="E605" s="4">
        <v>55.48</v>
      </c>
      <c r="F605" s="4">
        <v>6.79</v>
      </c>
      <c r="G605" s="1" t="s">
        <v>42</v>
      </c>
      <c r="H605" s="1" t="s">
        <v>103</v>
      </c>
      <c r="I605" s="1" t="s">
        <v>53</v>
      </c>
      <c r="J605" s="1" t="s">
        <v>97</v>
      </c>
      <c r="K605" s="1" t="s">
        <v>82</v>
      </c>
      <c r="L605" s="1" t="s">
        <v>1364</v>
      </c>
      <c r="M605" s="6">
        <v>0.37</v>
      </c>
      <c r="N605" s="1" t="s">
        <v>34</v>
      </c>
      <c r="O605" s="1" t="s">
        <v>121</v>
      </c>
      <c r="P605" s="1" t="s">
        <v>334</v>
      </c>
      <c r="Q605" s="1" t="s">
        <v>1365</v>
      </c>
      <c r="R605" s="1">
        <v>45429</v>
      </c>
      <c r="S605" s="1" t="str">
        <f t="shared" si="18"/>
        <v>February</v>
      </c>
      <c r="T605" s="9" t="s">
        <v>1256</v>
      </c>
      <c r="U605" s="9" t="str">
        <f t="shared" si="19"/>
        <v>February</v>
      </c>
      <c r="V605" s="5" t="s">
        <v>1323</v>
      </c>
      <c r="W605" s="2">
        <v>376.88490000000002</v>
      </c>
      <c r="X605" s="1">
        <v>10</v>
      </c>
      <c r="Y605" s="2">
        <v>546.21</v>
      </c>
      <c r="Z605" s="1">
        <v>87195</v>
      </c>
      <c r="AA605" s="2">
        <f>DataSheet!$E605-DataSheet!$D605</f>
        <v>55.44</v>
      </c>
      <c r="AB605" s="1" t="str" cm="1">
        <f t="array" ref="AB605">_xlfn.IFS(DataSheet!$O605="Central","Chris",DataSheet!$O605="East","Erin",DataSheet!$O605="South","Sam",DataSheet!$O605="West","William")</f>
        <v>Erin</v>
      </c>
    </row>
    <row r="606" spans="1:28" ht="15.75" customHeight="1">
      <c r="A606" s="1">
        <v>1991</v>
      </c>
      <c r="B606" s="1" t="s">
        <v>1366</v>
      </c>
      <c r="C606" s="1" t="s">
        <v>126</v>
      </c>
      <c r="D606" s="6">
        <v>0</v>
      </c>
      <c r="E606" s="4">
        <v>47.9</v>
      </c>
      <c r="F606" s="4">
        <v>5.86</v>
      </c>
      <c r="G606" s="1" t="s">
        <v>42</v>
      </c>
      <c r="H606" s="1" t="s">
        <v>80</v>
      </c>
      <c r="I606" s="1" t="s">
        <v>53</v>
      </c>
      <c r="J606" s="1" t="s">
        <v>97</v>
      </c>
      <c r="K606" s="1" t="s">
        <v>82</v>
      </c>
      <c r="L606" s="1" t="s">
        <v>1367</v>
      </c>
      <c r="M606" s="6">
        <v>0.37</v>
      </c>
      <c r="N606" s="1" t="s">
        <v>34</v>
      </c>
      <c r="O606" s="1" t="s">
        <v>65</v>
      </c>
      <c r="P606" s="1" t="s">
        <v>156</v>
      </c>
      <c r="Q606" s="1" t="s">
        <v>1368</v>
      </c>
      <c r="R606" s="1">
        <v>84118</v>
      </c>
      <c r="S606" s="1" t="str">
        <f t="shared" si="18"/>
        <v>February</v>
      </c>
      <c r="T606" s="8" t="s">
        <v>1256</v>
      </c>
      <c r="U606" s="8" t="str">
        <f t="shared" si="19"/>
        <v>February</v>
      </c>
      <c r="V606" s="5" t="s">
        <v>1323</v>
      </c>
      <c r="W606" s="2">
        <v>638.38109999999995</v>
      </c>
      <c r="X606" s="1">
        <v>18</v>
      </c>
      <c r="Y606" s="2">
        <v>925.19</v>
      </c>
      <c r="Z606" s="1">
        <v>90002</v>
      </c>
      <c r="AA606" s="2">
        <f>DataSheet!$E606-DataSheet!$D606</f>
        <v>47.9</v>
      </c>
      <c r="AB606" s="1" t="str" cm="1">
        <f t="array" ref="AB606">_xlfn.IFS(DataSheet!$O606="Central","Chris",DataSheet!$O606="East","Erin",DataSheet!$O606="South","Sam",DataSheet!$O606="West","William")</f>
        <v>William</v>
      </c>
    </row>
    <row r="607" spans="1:28" ht="15.75" customHeight="1">
      <c r="A607" s="1">
        <v>236</v>
      </c>
      <c r="B607" s="1" t="s">
        <v>1369</v>
      </c>
      <c r="C607" s="1" t="s">
        <v>79</v>
      </c>
      <c r="D607" s="6">
        <v>0</v>
      </c>
      <c r="E607" s="4">
        <v>442.14</v>
      </c>
      <c r="F607" s="4">
        <v>14.7</v>
      </c>
      <c r="G607" s="1" t="s">
        <v>28</v>
      </c>
      <c r="H607" s="1" t="s">
        <v>103</v>
      </c>
      <c r="I607" s="1" t="s">
        <v>44</v>
      </c>
      <c r="J607" s="1" t="s">
        <v>62</v>
      </c>
      <c r="K607" s="1" t="s">
        <v>63</v>
      </c>
      <c r="L607" s="1" t="s">
        <v>1370</v>
      </c>
      <c r="M607" s="6">
        <v>0.56000000000000005</v>
      </c>
      <c r="N607" s="1" t="s">
        <v>34</v>
      </c>
      <c r="O607" s="1" t="s">
        <v>65</v>
      </c>
      <c r="P607" s="1" t="s">
        <v>66</v>
      </c>
      <c r="Q607" s="1" t="s">
        <v>1371</v>
      </c>
      <c r="R607" s="1">
        <v>80027</v>
      </c>
      <c r="S607" s="1" t="str">
        <f t="shared" si="18"/>
        <v>February</v>
      </c>
      <c r="T607" s="9" t="s">
        <v>1256</v>
      </c>
      <c r="U607" s="9" t="str">
        <f t="shared" si="19"/>
        <v>February</v>
      </c>
      <c r="V607" s="5" t="s">
        <v>1256</v>
      </c>
      <c r="W607" s="2">
        <v>3294.8258999999998</v>
      </c>
      <c r="X607" s="1">
        <v>10</v>
      </c>
      <c r="Y607" s="2">
        <v>4775.1099999999997</v>
      </c>
      <c r="Z607" s="1">
        <v>86621</v>
      </c>
      <c r="AA607" s="2">
        <f>DataSheet!$E607-DataSheet!$D607</f>
        <v>442.14</v>
      </c>
      <c r="AB607" s="1" t="str" cm="1">
        <f t="array" ref="AB607">_xlfn.IFS(DataSheet!$O607="Central","Chris",DataSheet!$O607="East","Erin",DataSheet!$O607="South","Sam",DataSheet!$O607="West","William")</f>
        <v>William</v>
      </c>
    </row>
    <row r="608" spans="1:28" ht="15.75" customHeight="1">
      <c r="A608" s="1">
        <v>829</v>
      </c>
      <c r="B608" s="1" t="s">
        <v>1372</v>
      </c>
      <c r="C608" s="1" t="s">
        <v>79</v>
      </c>
      <c r="D608" s="6">
        <v>0.01</v>
      </c>
      <c r="E608" s="4">
        <v>5.18</v>
      </c>
      <c r="F608" s="4">
        <v>2.04</v>
      </c>
      <c r="G608" s="1" t="s">
        <v>42</v>
      </c>
      <c r="H608" s="1" t="s">
        <v>103</v>
      </c>
      <c r="I608" s="1" t="s">
        <v>53</v>
      </c>
      <c r="J608" s="1" t="s">
        <v>97</v>
      </c>
      <c r="K608" s="1" t="s">
        <v>55</v>
      </c>
      <c r="L608" s="1" t="s">
        <v>868</v>
      </c>
      <c r="M608" s="6">
        <v>0.36</v>
      </c>
      <c r="N608" s="1" t="s">
        <v>34</v>
      </c>
      <c r="O608" s="1" t="s">
        <v>35</v>
      </c>
      <c r="P608" s="1" t="s">
        <v>48</v>
      </c>
      <c r="Q608" s="1" t="s">
        <v>1373</v>
      </c>
      <c r="R608" s="1">
        <v>71854</v>
      </c>
      <c r="S608" s="1" t="str">
        <f t="shared" si="18"/>
        <v>February</v>
      </c>
      <c r="T608" s="8" t="s">
        <v>1256</v>
      </c>
      <c r="U608" s="8" t="str">
        <f t="shared" si="19"/>
        <v>February</v>
      </c>
      <c r="V608" s="5" t="s">
        <v>1323</v>
      </c>
      <c r="W608" s="2">
        <v>-17.654</v>
      </c>
      <c r="X608" s="1">
        <v>5</v>
      </c>
      <c r="Y608" s="2">
        <v>28.46</v>
      </c>
      <c r="Z608" s="1">
        <v>90271</v>
      </c>
      <c r="AA608" s="2">
        <f>DataSheet!$E608-DataSheet!$D608</f>
        <v>5.17</v>
      </c>
      <c r="AB608" s="1" t="str" cm="1">
        <f t="array" ref="AB608">_xlfn.IFS(DataSheet!$O608="Central","Chris",DataSheet!$O608="East","Erin",DataSheet!$O608="South","Sam",DataSheet!$O608="West","William")</f>
        <v>Sam</v>
      </c>
    </row>
    <row r="609" spans="1:28" ht="15.75" customHeight="1">
      <c r="A609" s="1">
        <v>2653</v>
      </c>
      <c r="B609" s="1" t="s">
        <v>1374</v>
      </c>
      <c r="C609" s="1" t="s">
        <v>79</v>
      </c>
      <c r="D609" s="6">
        <v>0.05</v>
      </c>
      <c r="E609" s="4">
        <v>4.9800000000000004</v>
      </c>
      <c r="F609" s="4">
        <v>4.62</v>
      </c>
      <c r="G609" s="1" t="s">
        <v>42</v>
      </c>
      <c r="H609" s="1" t="s">
        <v>43</v>
      </c>
      <c r="I609" s="1" t="s">
        <v>44</v>
      </c>
      <c r="J609" s="1" t="s">
        <v>45</v>
      </c>
      <c r="K609" s="1" t="s">
        <v>46</v>
      </c>
      <c r="L609" s="1" t="s">
        <v>1277</v>
      </c>
      <c r="M609" s="6">
        <v>0.64</v>
      </c>
      <c r="N609" s="1" t="s">
        <v>34</v>
      </c>
      <c r="O609" s="1" t="s">
        <v>57</v>
      </c>
      <c r="P609" s="1" t="s">
        <v>559</v>
      </c>
      <c r="Q609" s="1" t="s">
        <v>1375</v>
      </c>
      <c r="R609" s="1">
        <v>67037</v>
      </c>
      <c r="S609" s="1" t="str">
        <f t="shared" si="18"/>
        <v>February</v>
      </c>
      <c r="T609" s="9" t="s">
        <v>1256</v>
      </c>
      <c r="U609" s="9" t="str">
        <f t="shared" si="19"/>
        <v>February</v>
      </c>
      <c r="V609" s="5" t="s">
        <v>1270</v>
      </c>
      <c r="W609" s="2">
        <v>-98.35</v>
      </c>
      <c r="X609" s="1">
        <v>7</v>
      </c>
      <c r="Y609" s="2">
        <v>34.32</v>
      </c>
      <c r="Z609" s="1">
        <v>89360</v>
      </c>
      <c r="AA609" s="2">
        <f>DataSheet!$E609-DataSheet!$D609</f>
        <v>4.9300000000000006</v>
      </c>
      <c r="AB609" s="1" t="str" cm="1">
        <f t="array" ref="AB609">_xlfn.IFS(DataSheet!$O609="Central","Chris",DataSheet!$O609="East","Erin",DataSheet!$O609="South","Sam",DataSheet!$O609="West","William")</f>
        <v>Chris</v>
      </c>
    </row>
    <row r="610" spans="1:28" ht="15.75" customHeight="1">
      <c r="A610" s="1">
        <v>2653</v>
      </c>
      <c r="B610" s="1" t="s">
        <v>1374</v>
      </c>
      <c r="C610" s="1" t="s">
        <v>79</v>
      </c>
      <c r="D610" s="6">
        <v>0.02</v>
      </c>
      <c r="E610" s="4">
        <v>34.229999999999997</v>
      </c>
      <c r="F610" s="4">
        <v>5.0199999999999996</v>
      </c>
      <c r="G610" s="1" t="s">
        <v>42</v>
      </c>
      <c r="H610" s="1" t="s">
        <v>43</v>
      </c>
      <c r="I610" s="1" t="s">
        <v>30</v>
      </c>
      <c r="J610" s="1" t="s">
        <v>136</v>
      </c>
      <c r="K610" s="1" t="s">
        <v>82</v>
      </c>
      <c r="L610" s="1" t="s">
        <v>1376</v>
      </c>
      <c r="M610" s="6">
        <v>0.55000000000000004</v>
      </c>
      <c r="N610" s="1" t="s">
        <v>34</v>
      </c>
      <c r="O610" s="1" t="s">
        <v>57</v>
      </c>
      <c r="P610" s="1" t="s">
        <v>559</v>
      </c>
      <c r="Q610" s="1" t="s">
        <v>1375</v>
      </c>
      <c r="R610" s="1">
        <v>67037</v>
      </c>
      <c r="S610" s="1" t="str">
        <f t="shared" si="18"/>
        <v>February</v>
      </c>
      <c r="T610" s="8" t="s">
        <v>1256</v>
      </c>
      <c r="U610" s="8" t="str">
        <f t="shared" si="19"/>
        <v>February</v>
      </c>
      <c r="V610" s="5" t="s">
        <v>1323</v>
      </c>
      <c r="W610" s="2">
        <v>270.79050000000001</v>
      </c>
      <c r="X610" s="1">
        <v>11</v>
      </c>
      <c r="Y610" s="2">
        <v>392.45</v>
      </c>
      <c r="Z610" s="1">
        <v>89360</v>
      </c>
      <c r="AA610" s="2">
        <f>DataSheet!$E610-DataSheet!$D610</f>
        <v>34.209999999999994</v>
      </c>
      <c r="AB610" s="1" t="str" cm="1">
        <f t="array" ref="AB610">_xlfn.IFS(DataSheet!$O610="Central","Chris",DataSheet!$O610="East","Erin",DataSheet!$O610="South","Sam",DataSheet!$O610="West","William")</f>
        <v>Chris</v>
      </c>
    </row>
    <row r="611" spans="1:28" ht="15.75" customHeight="1">
      <c r="A611" s="1">
        <v>2968</v>
      </c>
      <c r="B611" s="1" t="s">
        <v>1377</v>
      </c>
      <c r="C611" s="1" t="s">
        <v>79</v>
      </c>
      <c r="D611" s="6">
        <v>0.08</v>
      </c>
      <c r="E611" s="4">
        <v>9.68</v>
      </c>
      <c r="F611" s="4">
        <v>2.0299999999999998</v>
      </c>
      <c r="G611" s="1" t="s">
        <v>42</v>
      </c>
      <c r="H611" s="1" t="s">
        <v>29</v>
      </c>
      <c r="I611" s="1" t="s">
        <v>53</v>
      </c>
      <c r="J611" s="1" t="s">
        <v>97</v>
      </c>
      <c r="K611" s="1" t="s">
        <v>55</v>
      </c>
      <c r="L611" s="1" t="s">
        <v>1378</v>
      </c>
      <c r="M611" s="6">
        <v>0.37</v>
      </c>
      <c r="N611" s="1" t="s">
        <v>34</v>
      </c>
      <c r="O611" s="1" t="s">
        <v>35</v>
      </c>
      <c r="P611" s="1" t="s">
        <v>133</v>
      </c>
      <c r="Q611" s="1" t="s">
        <v>1379</v>
      </c>
      <c r="R611" s="1">
        <v>33021</v>
      </c>
      <c r="S611" s="1" t="str">
        <f t="shared" si="18"/>
        <v>February</v>
      </c>
      <c r="T611" s="9" t="s">
        <v>1256</v>
      </c>
      <c r="U611" s="9" t="str">
        <f t="shared" si="19"/>
        <v>February</v>
      </c>
      <c r="V611" s="5" t="s">
        <v>1323</v>
      </c>
      <c r="W611" s="2">
        <v>-536.24199999999996</v>
      </c>
      <c r="X611" s="1">
        <v>1</v>
      </c>
      <c r="Y611" s="2">
        <v>10.94</v>
      </c>
      <c r="Z611" s="1">
        <v>86085</v>
      </c>
      <c r="AA611" s="2">
        <f>DataSheet!$E611-DataSheet!$D611</f>
        <v>9.6</v>
      </c>
      <c r="AB611" s="1" t="str" cm="1">
        <f t="array" ref="AB611">_xlfn.IFS(DataSheet!$O611="Central","Chris",DataSheet!$O611="East","Erin",DataSheet!$O611="South","Sam",DataSheet!$O611="West","William")</f>
        <v>Sam</v>
      </c>
    </row>
    <row r="612" spans="1:28" ht="15.75" customHeight="1">
      <c r="A612" s="1">
        <v>2968</v>
      </c>
      <c r="B612" s="1" t="s">
        <v>1377</v>
      </c>
      <c r="C612" s="1" t="s">
        <v>79</v>
      </c>
      <c r="D612" s="6">
        <v>0.04</v>
      </c>
      <c r="E612" s="4">
        <v>150.97999999999999</v>
      </c>
      <c r="F612" s="4">
        <v>16.010000000000002</v>
      </c>
      <c r="G612" s="1" t="s">
        <v>28</v>
      </c>
      <c r="H612" s="1" t="s">
        <v>29</v>
      </c>
      <c r="I612" s="1" t="s">
        <v>30</v>
      </c>
      <c r="J612" s="1" t="s">
        <v>31</v>
      </c>
      <c r="K612" s="1" t="s">
        <v>32</v>
      </c>
      <c r="L612" s="1" t="s">
        <v>1380</v>
      </c>
      <c r="M612" s="6">
        <v>0.7</v>
      </c>
      <c r="N612" s="1" t="s">
        <v>34</v>
      </c>
      <c r="O612" s="1" t="s">
        <v>35</v>
      </c>
      <c r="P612" s="1" t="s">
        <v>133</v>
      </c>
      <c r="Q612" s="1" t="s">
        <v>1379</v>
      </c>
      <c r="R612" s="1">
        <v>33021</v>
      </c>
      <c r="S612" s="1" t="str">
        <f t="shared" si="18"/>
        <v>February</v>
      </c>
      <c r="T612" s="8" t="s">
        <v>1256</v>
      </c>
      <c r="U612" s="8" t="str">
        <f t="shared" si="19"/>
        <v>February</v>
      </c>
      <c r="V612" s="5" t="s">
        <v>1270</v>
      </c>
      <c r="W612" s="2">
        <v>-125.86</v>
      </c>
      <c r="X612" s="1">
        <v>5</v>
      </c>
      <c r="Y612" s="2">
        <v>731.38</v>
      </c>
      <c r="Z612" s="1">
        <v>86085</v>
      </c>
      <c r="AA612" s="2">
        <f>DataSheet!$E612-DataSheet!$D612</f>
        <v>150.94</v>
      </c>
      <c r="AB612" s="1" t="str" cm="1">
        <f t="array" ref="AB612">_xlfn.IFS(DataSheet!$O612="Central","Chris",DataSheet!$O612="East","Erin",DataSheet!$O612="South","Sam",DataSheet!$O612="West","William")</f>
        <v>Sam</v>
      </c>
    </row>
    <row r="613" spans="1:28" ht="15.75" customHeight="1">
      <c r="A613" s="1">
        <v>2697</v>
      </c>
      <c r="B613" s="1" t="s">
        <v>1381</v>
      </c>
      <c r="C613" s="1" t="s">
        <v>27</v>
      </c>
      <c r="D613" s="6">
        <v>0.04</v>
      </c>
      <c r="E613" s="4">
        <v>1.74</v>
      </c>
      <c r="F613" s="4">
        <v>4.08</v>
      </c>
      <c r="G613" s="1" t="s">
        <v>42</v>
      </c>
      <c r="H613" s="1" t="s">
        <v>103</v>
      </c>
      <c r="I613" s="1" t="s">
        <v>30</v>
      </c>
      <c r="J613" s="1" t="s">
        <v>136</v>
      </c>
      <c r="K613" s="1" t="s">
        <v>46</v>
      </c>
      <c r="L613" s="1" t="s">
        <v>800</v>
      </c>
      <c r="M613" s="6">
        <v>0.53</v>
      </c>
      <c r="N613" s="1" t="s">
        <v>34</v>
      </c>
      <c r="O613" s="1" t="s">
        <v>35</v>
      </c>
      <c r="P613" s="1" t="s">
        <v>174</v>
      </c>
      <c r="Q613" s="1" t="s">
        <v>1382</v>
      </c>
      <c r="R613" s="1">
        <v>35216</v>
      </c>
      <c r="S613" s="1" t="str">
        <f t="shared" si="18"/>
        <v>February</v>
      </c>
      <c r="T613" s="9" t="s">
        <v>1270</v>
      </c>
      <c r="U613" s="9" t="str">
        <f t="shared" si="19"/>
        <v>February</v>
      </c>
      <c r="V613" s="5" t="s">
        <v>1383</v>
      </c>
      <c r="W613" s="2">
        <v>9.2520000000000007</v>
      </c>
      <c r="X613" s="1">
        <v>16</v>
      </c>
      <c r="Y613" s="2">
        <v>29.08</v>
      </c>
      <c r="Z613" s="1">
        <v>87678</v>
      </c>
      <c r="AA613" s="2">
        <f>DataSheet!$E613-DataSheet!$D613</f>
        <v>1.7</v>
      </c>
      <c r="AB613" s="1" t="str" cm="1">
        <f t="array" ref="AB613">_xlfn.IFS(DataSheet!$O613="Central","Chris",DataSheet!$O613="East","Erin",DataSheet!$O613="South","Sam",DataSheet!$O613="West","William")</f>
        <v>Sam</v>
      </c>
    </row>
    <row r="614" spans="1:28" ht="15.75" customHeight="1">
      <c r="A614" s="1">
        <v>2697</v>
      </c>
      <c r="B614" s="1" t="s">
        <v>1381</v>
      </c>
      <c r="C614" s="1" t="s">
        <v>27</v>
      </c>
      <c r="D614" s="6">
        <v>0.01</v>
      </c>
      <c r="E614" s="4">
        <v>119.99</v>
      </c>
      <c r="F614" s="4">
        <v>56.14</v>
      </c>
      <c r="G614" s="1" t="s">
        <v>28</v>
      </c>
      <c r="H614" s="1" t="s">
        <v>103</v>
      </c>
      <c r="I614" s="1" t="s">
        <v>44</v>
      </c>
      <c r="J614" s="1" t="s">
        <v>62</v>
      </c>
      <c r="K614" s="1" t="s">
        <v>32</v>
      </c>
      <c r="L614" s="1" t="s">
        <v>610</v>
      </c>
      <c r="M614" s="6">
        <v>0.39</v>
      </c>
      <c r="N614" s="1" t="s">
        <v>34</v>
      </c>
      <c r="O614" s="1" t="s">
        <v>35</v>
      </c>
      <c r="P614" s="1" t="s">
        <v>174</v>
      </c>
      <c r="Q614" s="1" t="s">
        <v>1382</v>
      </c>
      <c r="R614" s="1">
        <v>35216</v>
      </c>
      <c r="S614" s="1" t="str">
        <f t="shared" si="18"/>
        <v>February</v>
      </c>
      <c r="T614" s="8" t="s">
        <v>1270</v>
      </c>
      <c r="U614" s="8" t="str">
        <f t="shared" si="19"/>
        <v>February</v>
      </c>
      <c r="V614" s="5" t="s">
        <v>1323</v>
      </c>
      <c r="W614" s="2">
        <v>-1197.0419999999999</v>
      </c>
      <c r="X614" s="1">
        <v>21</v>
      </c>
      <c r="Y614" s="2">
        <v>2569.5700000000002</v>
      </c>
      <c r="Z614" s="1">
        <v>87678</v>
      </c>
      <c r="AA614" s="2">
        <f>DataSheet!$E614-DataSheet!$D614</f>
        <v>119.97999999999999</v>
      </c>
      <c r="AB614" s="1" t="str" cm="1">
        <f t="array" ref="AB614">_xlfn.IFS(DataSheet!$O614="Central","Chris",DataSheet!$O614="East","Erin",DataSheet!$O614="South","Sam",DataSheet!$O614="West","William")</f>
        <v>Sam</v>
      </c>
    </row>
    <row r="615" spans="1:28" ht="15.75" customHeight="1">
      <c r="A615" s="1">
        <v>2865</v>
      </c>
      <c r="B615" s="1" t="s">
        <v>1384</v>
      </c>
      <c r="C615" s="1" t="s">
        <v>27</v>
      </c>
      <c r="D615" s="6">
        <v>0.01</v>
      </c>
      <c r="E615" s="4">
        <v>13.79</v>
      </c>
      <c r="F615" s="4">
        <v>8.7799999999999994</v>
      </c>
      <c r="G615" s="1" t="s">
        <v>42</v>
      </c>
      <c r="H615" s="1" t="s">
        <v>103</v>
      </c>
      <c r="I615" s="1" t="s">
        <v>30</v>
      </c>
      <c r="J615" s="1" t="s">
        <v>136</v>
      </c>
      <c r="K615" s="1" t="s">
        <v>82</v>
      </c>
      <c r="L615" s="1" t="s">
        <v>1385</v>
      </c>
      <c r="M615" s="6">
        <v>0.43</v>
      </c>
      <c r="N615" s="1" t="s">
        <v>34</v>
      </c>
      <c r="O615" s="1" t="s">
        <v>57</v>
      </c>
      <c r="P615" s="1" t="s">
        <v>199</v>
      </c>
      <c r="Q615" s="1" t="s">
        <v>1386</v>
      </c>
      <c r="R615" s="1">
        <v>75460</v>
      </c>
      <c r="S615" s="1" t="str">
        <f t="shared" si="18"/>
        <v>February</v>
      </c>
      <c r="T615" s="9" t="s">
        <v>1270</v>
      </c>
      <c r="U615" s="9" t="str">
        <f t="shared" si="19"/>
        <v>February</v>
      </c>
      <c r="V615" s="5" t="s">
        <v>1383</v>
      </c>
      <c r="W615" s="2">
        <v>-36.770000000000003</v>
      </c>
      <c r="X615" s="1">
        <v>4</v>
      </c>
      <c r="Y615" s="2">
        <v>56.68</v>
      </c>
      <c r="Z615" s="1">
        <v>90871</v>
      </c>
      <c r="AA615" s="2">
        <f>DataSheet!$E615-DataSheet!$D615</f>
        <v>13.78</v>
      </c>
      <c r="AB615" s="1" t="str" cm="1">
        <f t="array" ref="AB615">_xlfn.IFS(DataSheet!$O615="Central","Chris",DataSheet!$O615="East","Erin",DataSheet!$O615="South","Sam",DataSheet!$O615="West","William")</f>
        <v>Chris</v>
      </c>
    </row>
    <row r="616" spans="1:28" ht="15.75" customHeight="1">
      <c r="A616" s="1">
        <v>2865</v>
      </c>
      <c r="B616" s="1" t="s">
        <v>1384</v>
      </c>
      <c r="C616" s="1" t="s">
        <v>27</v>
      </c>
      <c r="D616" s="6">
        <v>0.04</v>
      </c>
      <c r="E616" s="4">
        <v>33.29</v>
      </c>
      <c r="F616" s="4">
        <v>8.74</v>
      </c>
      <c r="G616" s="1" t="s">
        <v>42</v>
      </c>
      <c r="H616" s="1" t="s">
        <v>103</v>
      </c>
      <c r="I616" s="1" t="s">
        <v>53</v>
      </c>
      <c r="J616" s="1" t="s">
        <v>87</v>
      </c>
      <c r="K616" s="1" t="s">
        <v>82</v>
      </c>
      <c r="L616" s="1" t="s">
        <v>1387</v>
      </c>
      <c r="M616" s="6">
        <v>0.61</v>
      </c>
      <c r="N616" s="1" t="s">
        <v>34</v>
      </c>
      <c r="O616" s="1" t="s">
        <v>57</v>
      </c>
      <c r="P616" s="1" t="s">
        <v>199</v>
      </c>
      <c r="Q616" s="1" t="s">
        <v>1386</v>
      </c>
      <c r="R616" s="1">
        <v>75460</v>
      </c>
      <c r="S616" s="1" t="str">
        <f t="shared" si="18"/>
        <v>February</v>
      </c>
      <c r="T616" s="8" t="s">
        <v>1270</v>
      </c>
      <c r="U616" s="8" t="str">
        <f t="shared" si="19"/>
        <v>February</v>
      </c>
      <c r="V616" s="5" t="s">
        <v>1323</v>
      </c>
      <c r="W616" s="2">
        <v>87.03</v>
      </c>
      <c r="X616" s="1">
        <v>8</v>
      </c>
      <c r="Y616" s="2">
        <v>273.33999999999997</v>
      </c>
      <c r="Z616" s="1">
        <v>90871</v>
      </c>
      <c r="AA616" s="2">
        <f>DataSheet!$E616-DataSheet!$D616</f>
        <v>33.25</v>
      </c>
      <c r="AB616" s="1" t="str" cm="1">
        <f t="array" ref="AB616">_xlfn.IFS(DataSheet!$O616="Central","Chris",DataSheet!$O616="East","Erin",DataSheet!$O616="South","Sam",DataSheet!$O616="West","William")</f>
        <v>Chris</v>
      </c>
    </row>
    <row r="617" spans="1:28" ht="15.75" customHeight="1">
      <c r="A617" s="1">
        <v>508</v>
      </c>
      <c r="B617" s="1" t="s">
        <v>1388</v>
      </c>
      <c r="C617" s="1" t="s">
        <v>41</v>
      </c>
      <c r="D617" s="6">
        <v>0.01</v>
      </c>
      <c r="E617" s="4">
        <v>20.98</v>
      </c>
      <c r="F617" s="4">
        <v>53.03</v>
      </c>
      <c r="G617" s="1" t="s">
        <v>28</v>
      </c>
      <c r="H617" s="1" t="s">
        <v>103</v>
      </c>
      <c r="I617" s="1" t="s">
        <v>53</v>
      </c>
      <c r="J617" s="1" t="s">
        <v>87</v>
      </c>
      <c r="K617" s="1" t="s">
        <v>63</v>
      </c>
      <c r="L617" s="1" t="s">
        <v>1139</v>
      </c>
      <c r="M617" s="6">
        <v>0.78</v>
      </c>
      <c r="N617" s="1" t="s">
        <v>34</v>
      </c>
      <c r="O617" s="1" t="s">
        <v>35</v>
      </c>
      <c r="P617" s="1" t="s">
        <v>406</v>
      </c>
      <c r="Q617" s="1" t="s">
        <v>1389</v>
      </c>
      <c r="R617" s="1">
        <v>41011</v>
      </c>
      <c r="S617" s="1" t="str">
        <f t="shared" si="18"/>
        <v>February</v>
      </c>
      <c r="T617" s="9" t="s">
        <v>1270</v>
      </c>
      <c r="U617" s="9" t="str">
        <f t="shared" si="19"/>
        <v>February</v>
      </c>
      <c r="V617" s="5" t="s">
        <v>1270</v>
      </c>
      <c r="W617" s="2">
        <v>-282.08179999999999</v>
      </c>
      <c r="X617" s="1">
        <v>5</v>
      </c>
      <c r="Y617" s="2">
        <v>123</v>
      </c>
      <c r="Z617" s="1">
        <v>87356</v>
      </c>
      <c r="AA617" s="2">
        <f>DataSheet!$E617-DataSheet!$D617</f>
        <v>20.97</v>
      </c>
      <c r="AB617" s="1" t="str" cm="1">
        <f t="array" ref="AB617">_xlfn.IFS(DataSheet!$O617="Central","Chris",DataSheet!$O617="East","Erin",DataSheet!$O617="South","Sam",DataSheet!$O617="West","William")</f>
        <v>Sam</v>
      </c>
    </row>
    <row r="618" spans="1:28" ht="15.75" customHeight="1">
      <c r="A618" s="1">
        <v>2892</v>
      </c>
      <c r="B618" s="1" t="s">
        <v>1390</v>
      </c>
      <c r="C618" s="1" t="s">
        <v>41</v>
      </c>
      <c r="D618" s="6">
        <v>0.1</v>
      </c>
      <c r="E618" s="4">
        <v>209.37</v>
      </c>
      <c r="F618" s="4">
        <v>69</v>
      </c>
      <c r="G618" s="1" t="s">
        <v>42</v>
      </c>
      <c r="H618" s="1" t="s">
        <v>43</v>
      </c>
      <c r="I618" s="1" t="s">
        <v>30</v>
      </c>
      <c r="J618" s="1" t="s">
        <v>31</v>
      </c>
      <c r="K618" s="1" t="s">
        <v>71</v>
      </c>
      <c r="L618" s="1" t="s">
        <v>1280</v>
      </c>
      <c r="M618" s="6">
        <v>0.79</v>
      </c>
      <c r="N618" s="1" t="s">
        <v>34</v>
      </c>
      <c r="O618" s="1" t="s">
        <v>57</v>
      </c>
      <c r="P618" s="1" t="s">
        <v>305</v>
      </c>
      <c r="Q618" s="1" t="s">
        <v>1391</v>
      </c>
      <c r="R618" s="1">
        <v>48154</v>
      </c>
      <c r="S618" s="1" t="str">
        <f t="shared" si="18"/>
        <v>February</v>
      </c>
      <c r="T618" s="8" t="s">
        <v>1270</v>
      </c>
      <c r="U618" s="8" t="str">
        <f t="shared" si="19"/>
        <v>February</v>
      </c>
      <c r="V618" s="5" t="s">
        <v>1383</v>
      </c>
      <c r="W618" s="2">
        <v>-165.59492040000001</v>
      </c>
      <c r="X618" s="1">
        <v>11</v>
      </c>
      <c r="Y618" s="2">
        <v>2125.12</v>
      </c>
      <c r="Z618" s="1">
        <v>90011</v>
      </c>
      <c r="AA618" s="2">
        <f>DataSheet!$E618-DataSheet!$D618</f>
        <v>209.27</v>
      </c>
      <c r="AB618" s="1" t="str" cm="1">
        <f t="array" ref="AB618">_xlfn.IFS(DataSheet!$O618="Central","Chris",DataSheet!$O618="East","Erin",DataSheet!$O618="South","Sam",DataSheet!$O618="West","William")</f>
        <v>Chris</v>
      </c>
    </row>
    <row r="619" spans="1:28" ht="15.75" customHeight="1">
      <c r="A619" s="1">
        <v>2893</v>
      </c>
      <c r="B619" s="1" t="s">
        <v>1392</v>
      </c>
      <c r="C619" s="1" t="s">
        <v>41</v>
      </c>
      <c r="D619" s="6">
        <v>7.0000000000000007E-2</v>
      </c>
      <c r="E619" s="4">
        <v>4.9800000000000004</v>
      </c>
      <c r="F619" s="4">
        <v>4.7</v>
      </c>
      <c r="G619" s="1" t="s">
        <v>42</v>
      </c>
      <c r="H619" s="1" t="s">
        <v>43</v>
      </c>
      <c r="I619" s="1" t="s">
        <v>53</v>
      </c>
      <c r="J619" s="1" t="s">
        <v>97</v>
      </c>
      <c r="K619" s="1" t="s">
        <v>82</v>
      </c>
      <c r="L619" s="1" t="s">
        <v>1393</v>
      </c>
      <c r="M619" s="6">
        <v>0.38</v>
      </c>
      <c r="N619" s="1" t="s">
        <v>34</v>
      </c>
      <c r="O619" s="1" t="s">
        <v>57</v>
      </c>
      <c r="P619" s="1" t="s">
        <v>305</v>
      </c>
      <c r="Q619" s="1" t="s">
        <v>531</v>
      </c>
      <c r="R619" s="1">
        <v>48071</v>
      </c>
      <c r="S619" s="1" t="str">
        <f t="shared" si="18"/>
        <v>February</v>
      </c>
      <c r="T619" s="9" t="s">
        <v>1270</v>
      </c>
      <c r="U619" s="9" t="str">
        <f t="shared" si="19"/>
        <v>February</v>
      </c>
      <c r="V619" s="5" t="s">
        <v>1323</v>
      </c>
      <c r="W619" s="2">
        <v>-21.684000000000001</v>
      </c>
      <c r="X619" s="1">
        <v>9</v>
      </c>
      <c r="Y619" s="2">
        <v>45.05</v>
      </c>
      <c r="Z619" s="1">
        <v>90011</v>
      </c>
      <c r="AA619" s="2">
        <f>DataSheet!$E619-DataSheet!$D619</f>
        <v>4.91</v>
      </c>
      <c r="AB619" s="1" t="str" cm="1">
        <f t="array" ref="AB619">_xlfn.IFS(DataSheet!$O619="Central","Chris",DataSheet!$O619="East","Erin",DataSheet!$O619="South","Sam",DataSheet!$O619="West","William")</f>
        <v>Chris</v>
      </c>
    </row>
    <row r="620" spans="1:28" ht="15.75" customHeight="1">
      <c r="A620" s="1">
        <v>247</v>
      </c>
      <c r="B620" s="1" t="s">
        <v>1394</v>
      </c>
      <c r="C620" s="1" t="s">
        <v>126</v>
      </c>
      <c r="D620" s="6">
        <v>0.02</v>
      </c>
      <c r="E620" s="4">
        <v>146.05000000000001</v>
      </c>
      <c r="F620" s="4">
        <v>80.2</v>
      </c>
      <c r="G620" s="1" t="s">
        <v>28</v>
      </c>
      <c r="H620" s="1" t="s">
        <v>103</v>
      </c>
      <c r="I620" s="1" t="s">
        <v>30</v>
      </c>
      <c r="J620" s="1" t="s">
        <v>31</v>
      </c>
      <c r="K620" s="1" t="s">
        <v>32</v>
      </c>
      <c r="L620" s="1" t="s">
        <v>1013</v>
      </c>
      <c r="M620" s="6">
        <v>0.71</v>
      </c>
      <c r="N620" s="1" t="s">
        <v>34</v>
      </c>
      <c r="O620" s="1" t="s">
        <v>35</v>
      </c>
      <c r="P620" s="1" t="s">
        <v>418</v>
      </c>
      <c r="Q620" s="1" t="s">
        <v>1395</v>
      </c>
      <c r="R620" s="1">
        <v>37804</v>
      </c>
      <c r="S620" s="1" t="str">
        <f t="shared" si="18"/>
        <v>February</v>
      </c>
      <c r="T620" s="8" t="s">
        <v>1270</v>
      </c>
      <c r="U620" s="8" t="str">
        <f t="shared" si="19"/>
        <v>February</v>
      </c>
      <c r="V620" s="5" t="s">
        <v>1270</v>
      </c>
      <c r="W620" s="2">
        <v>-101.19199999999999</v>
      </c>
      <c r="X620" s="1">
        <v>5</v>
      </c>
      <c r="Y620" s="2">
        <v>798.69</v>
      </c>
      <c r="Z620" s="1">
        <v>89139</v>
      </c>
      <c r="AA620" s="2">
        <f>DataSheet!$E620-DataSheet!$D620</f>
        <v>146.03</v>
      </c>
      <c r="AB620" s="1" t="str" cm="1">
        <f t="array" ref="AB620">_xlfn.IFS(DataSheet!$O620="Central","Chris",DataSheet!$O620="East","Erin",DataSheet!$O620="South","Sam",DataSheet!$O620="West","William")</f>
        <v>Sam</v>
      </c>
    </row>
    <row r="621" spans="1:28" ht="15.75" customHeight="1">
      <c r="A621" s="1">
        <v>247</v>
      </c>
      <c r="B621" s="1" t="s">
        <v>1394</v>
      </c>
      <c r="C621" s="1" t="s">
        <v>126</v>
      </c>
      <c r="D621" s="6">
        <v>0.06</v>
      </c>
      <c r="E621" s="4">
        <v>65.989999999999995</v>
      </c>
      <c r="F621" s="4">
        <v>5.92</v>
      </c>
      <c r="G621" s="1" t="s">
        <v>42</v>
      </c>
      <c r="H621" s="1" t="s">
        <v>103</v>
      </c>
      <c r="I621" s="1" t="s">
        <v>44</v>
      </c>
      <c r="J621" s="1" t="s">
        <v>145</v>
      </c>
      <c r="K621" s="1" t="s">
        <v>82</v>
      </c>
      <c r="L621" s="1" t="s">
        <v>280</v>
      </c>
      <c r="M621" s="6">
        <v>0.55000000000000004</v>
      </c>
      <c r="N621" s="1" t="s">
        <v>34</v>
      </c>
      <c r="O621" s="1" t="s">
        <v>35</v>
      </c>
      <c r="P621" s="1" t="s">
        <v>418</v>
      </c>
      <c r="Q621" s="1" t="s">
        <v>1395</v>
      </c>
      <c r="R621" s="1">
        <v>37804</v>
      </c>
      <c r="S621" s="1" t="str">
        <f t="shared" si="18"/>
        <v>February</v>
      </c>
      <c r="T621" s="9" t="s">
        <v>1270</v>
      </c>
      <c r="U621" s="9" t="str">
        <f t="shared" si="19"/>
        <v>February</v>
      </c>
      <c r="V621" s="5" t="s">
        <v>1323</v>
      </c>
      <c r="W621" s="2">
        <v>-3.3319999999999999</v>
      </c>
      <c r="X621" s="1">
        <v>14</v>
      </c>
      <c r="Y621" s="2">
        <v>792.11</v>
      </c>
      <c r="Z621" s="1">
        <v>89139</v>
      </c>
      <c r="AA621" s="2">
        <f>DataSheet!$E621-DataSheet!$D621</f>
        <v>65.929999999999993</v>
      </c>
      <c r="AB621" s="1" t="str" cm="1">
        <f t="array" ref="AB621">_xlfn.IFS(DataSheet!$O621="Central","Chris",DataSheet!$O621="East","Erin",DataSheet!$O621="South","Sam",DataSheet!$O621="West","William")</f>
        <v>Sam</v>
      </c>
    </row>
    <row r="622" spans="1:28" ht="15.75" customHeight="1">
      <c r="A622" s="1">
        <v>1649</v>
      </c>
      <c r="B622" s="1" t="s">
        <v>1396</v>
      </c>
      <c r="C622" s="1" t="s">
        <v>27</v>
      </c>
      <c r="D622" s="6">
        <v>0.03</v>
      </c>
      <c r="E622" s="4">
        <v>48.58</v>
      </c>
      <c r="F622" s="4">
        <v>3.99</v>
      </c>
      <c r="G622" s="1" t="s">
        <v>96</v>
      </c>
      <c r="H622" s="1" t="s">
        <v>103</v>
      </c>
      <c r="I622" s="1" t="s">
        <v>53</v>
      </c>
      <c r="J622" s="1" t="s">
        <v>104</v>
      </c>
      <c r="K622" s="1" t="s">
        <v>82</v>
      </c>
      <c r="L622" s="1" t="s">
        <v>1397</v>
      </c>
      <c r="M622" s="6">
        <v>0.56000000000000005</v>
      </c>
      <c r="N622" s="1" t="s">
        <v>34</v>
      </c>
      <c r="O622" s="1" t="s">
        <v>121</v>
      </c>
      <c r="P622" s="1" t="s">
        <v>122</v>
      </c>
      <c r="Q622" s="1" t="s">
        <v>564</v>
      </c>
      <c r="R622" s="1">
        <v>11598</v>
      </c>
      <c r="S622" s="1" t="str">
        <f t="shared" si="18"/>
        <v>February</v>
      </c>
      <c r="T622" s="8" t="s">
        <v>1323</v>
      </c>
      <c r="U622" s="8" t="str">
        <f t="shared" si="19"/>
        <v>February</v>
      </c>
      <c r="V622" s="5" t="s">
        <v>1319</v>
      </c>
      <c r="W622" s="2">
        <v>100.1328</v>
      </c>
      <c r="X622" s="1">
        <v>3</v>
      </c>
      <c r="Y622" s="2">
        <v>145.12</v>
      </c>
      <c r="Z622" s="1">
        <v>91041</v>
      </c>
      <c r="AA622" s="2">
        <f>DataSheet!$E622-DataSheet!$D622</f>
        <v>48.55</v>
      </c>
      <c r="AB622" s="1" t="str" cm="1">
        <f t="array" ref="AB622">_xlfn.IFS(DataSheet!$O622="Central","Chris",DataSheet!$O622="East","Erin",DataSheet!$O622="South","Sam",DataSheet!$O622="West","William")</f>
        <v>Erin</v>
      </c>
    </row>
    <row r="623" spans="1:28" ht="15.75" customHeight="1">
      <c r="A623" s="1">
        <v>1894</v>
      </c>
      <c r="B623" s="1" t="s">
        <v>1398</v>
      </c>
      <c r="C623" s="1" t="s">
        <v>27</v>
      </c>
      <c r="D623" s="6">
        <v>0</v>
      </c>
      <c r="E623" s="4">
        <v>300.98</v>
      </c>
      <c r="F623" s="4">
        <v>164.73</v>
      </c>
      <c r="G623" s="1" t="s">
        <v>28</v>
      </c>
      <c r="H623" s="1" t="s">
        <v>80</v>
      </c>
      <c r="I623" s="1" t="s">
        <v>30</v>
      </c>
      <c r="J623" s="1" t="s">
        <v>119</v>
      </c>
      <c r="K623" s="1" t="s">
        <v>63</v>
      </c>
      <c r="L623" s="1" t="s">
        <v>1399</v>
      </c>
      <c r="M623" s="6">
        <v>0.56000000000000005</v>
      </c>
      <c r="N623" s="1" t="s">
        <v>34</v>
      </c>
      <c r="O623" s="1" t="s">
        <v>57</v>
      </c>
      <c r="P623" s="1" t="s">
        <v>375</v>
      </c>
      <c r="Q623" s="1" t="s">
        <v>1400</v>
      </c>
      <c r="R623" s="1">
        <v>54915</v>
      </c>
      <c r="S623" s="1" t="str">
        <f t="shared" si="18"/>
        <v>February</v>
      </c>
      <c r="T623" s="9" t="s">
        <v>1323</v>
      </c>
      <c r="U623" s="9" t="str">
        <f t="shared" si="19"/>
        <v>February</v>
      </c>
      <c r="V623" s="5" t="s">
        <v>1383</v>
      </c>
      <c r="W623" s="2">
        <v>2653.2914999999998</v>
      </c>
      <c r="X623" s="1">
        <v>12</v>
      </c>
      <c r="Y623" s="2">
        <v>3845.35</v>
      </c>
      <c r="Z623" s="1">
        <v>91261</v>
      </c>
      <c r="AA623" s="2">
        <f>DataSheet!$E623-DataSheet!$D623</f>
        <v>300.98</v>
      </c>
      <c r="AB623" s="1" t="str" cm="1">
        <f t="array" ref="AB623">_xlfn.IFS(DataSheet!$O623="Central","Chris",DataSheet!$O623="East","Erin",DataSheet!$O623="South","Sam",DataSheet!$O623="West","William")</f>
        <v>Chris</v>
      </c>
    </row>
    <row r="624" spans="1:28" ht="15.75" customHeight="1">
      <c r="A624" s="1">
        <v>1894</v>
      </c>
      <c r="B624" s="1" t="s">
        <v>1398</v>
      </c>
      <c r="C624" s="1" t="s">
        <v>27</v>
      </c>
      <c r="D624" s="6">
        <v>0.09</v>
      </c>
      <c r="E624" s="4">
        <v>2.94</v>
      </c>
      <c r="F624" s="4">
        <v>0.96</v>
      </c>
      <c r="G624" s="1" t="s">
        <v>42</v>
      </c>
      <c r="H624" s="1" t="s">
        <v>80</v>
      </c>
      <c r="I624" s="1" t="s">
        <v>53</v>
      </c>
      <c r="J624" s="1" t="s">
        <v>54</v>
      </c>
      <c r="K624" s="1" t="s">
        <v>55</v>
      </c>
      <c r="L624" s="1" t="s">
        <v>864</v>
      </c>
      <c r="M624" s="6">
        <v>0.57999999999999996</v>
      </c>
      <c r="N624" s="1" t="s">
        <v>34</v>
      </c>
      <c r="O624" s="1" t="s">
        <v>57</v>
      </c>
      <c r="P624" s="1" t="s">
        <v>375</v>
      </c>
      <c r="Q624" s="1" t="s">
        <v>1400</v>
      </c>
      <c r="R624" s="1">
        <v>54915</v>
      </c>
      <c r="S624" s="1" t="str">
        <f t="shared" si="18"/>
        <v>February</v>
      </c>
      <c r="T624" s="8" t="s">
        <v>1323</v>
      </c>
      <c r="U624" s="8" t="str">
        <f t="shared" si="19"/>
        <v>February</v>
      </c>
      <c r="V624" s="5" t="s">
        <v>1319</v>
      </c>
      <c r="W624" s="2">
        <v>-1.84</v>
      </c>
      <c r="X624" s="1">
        <v>1</v>
      </c>
      <c r="Y624" s="2">
        <v>3.77</v>
      </c>
      <c r="Z624" s="1">
        <v>91261</v>
      </c>
      <c r="AA624" s="2">
        <f>DataSheet!$E624-DataSheet!$D624</f>
        <v>2.85</v>
      </c>
      <c r="AB624" s="1" t="str" cm="1">
        <f t="array" ref="AB624">_xlfn.IFS(DataSheet!$O624="Central","Chris",DataSheet!$O624="East","Erin",DataSheet!$O624="South","Sam",DataSheet!$O624="West","William")</f>
        <v>Chris</v>
      </c>
    </row>
    <row r="625" spans="1:28" ht="15.75" customHeight="1">
      <c r="A625" s="1">
        <v>1919</v>
      </c>
      <c r="B625" s="1" t="s">
        <v>1401</v>
      </c>
      <c r="C625" s="1" t="s">
        <v>41</v>
      </c>
      <c r="D625" s="6">
        <v>0</v>
      </c>
      <c r="E625" s="4">
        <v>195.99</v>
      </c>
      <c r="F625" s="4">
        <v>8.99</v>
      </c>
      <c r="G625" s="1" t="s">
        <v>42</v>
      </c>
      <c r="H625" s="1" t="s">
        <v>80</v>
      </c>
      <c r="I625" s="1" t="s">
        <v>44</v>
      </c>
      <c r="J625" s="1" t="s">
        <v>145</v>
      </c>
      <c r="K625" s="1" t="s">
        <v>82</v>
      </c>
      <c r="L625" s="1" t="s">
        <v>1402</v>
      </c>
      <c r="M625" s="6">
        <v>0.6</v>
      </c>
      <c r="N625" s="1" t="s">
        <v>34</v>
      </c>
      <c r="O625" s="1" t="s">
        <v>35</v>
      </c>
      <c r="P625" s="1" t="s">
        <v>48</v>
      </c>
      <c r="Q625" s="1" t="s">
        <v>1403</v>
      </c>
      <c r="R625" s="1">
        <v>71603</v>
      </c>
      <c r="S625" s="1" t="str">
        <f t="shared" si="18"/>
        <v>February</v>
      </c>
      <c r="T625" s="9" t="s">
        <v>1323</v>
      </c>
      <c r="U625" s="9" t="str">
        <f t="shared" si="19"/>
        <v>February</v>
      </c>
      <c r="V625" s="5" t="s">
        <v>1383</v>
      </c>
      <c r="W625" s="2">
        <v>114.88200000000001</v>
      </c>
      <c r="X625" s="1">
        <v>5</v>
      </c>
      <c r="Y625" s="2">
        <v>882.93</v>
      </c>
      <c r="Z625" s="1">
        <v>85896</v>
      </c>
      <c r="AA625" s="2">
        <f>DataSheet!$E625-DataSheet!$D625</f>
        <v>195.99</v>
      </c>
      <c r="AB625" s="1" t="str" cm="1">
        <f t="array" ref="AB625">_xlfn.IFS(DataSheet!$O625="Central","Chris",DataSheet!$O625="East","Erin",DataSheet!$O625="South","Sam",DataSheet!$O625="West","William")</f>
        <v>Sam</v>
      </c>
    </row>
    <row r="626" spans="1:28" ht="15.75" customHeight="1">
      <c r="A626" s="1">
        <v>1127</v>
      </c>
      <c r="B626" s="1" t="s">
        <v>1404</v>
      </c>
      <c r="C626" s="1" t="s">
        <v>126</v>
      </c>
      <c r="D626" s="6">
        <v>0.02</v>
      </c>
      <c r="E626" s="4">
        <v>4.0599999999999996</v>
      </c>
      <c r="F626" s="4">
        <v>6.89</v>
      </c>
      <c r="G626" s="1" t="s">
        <v>42</v>
      </c>
      <c r="H626" s="1" t="s">
        <v>43</v>
      </c>
      <c r="I626" s="1" t="s">
        <v>53</v>
      </c>
      <c r="J626" s="1" t="s">
        <v>104</v>
      </c>
      <c r="K626" s="1" t="s">
        <v>82</v>
      </c>
      <c r="L626" s="1" t="s">
        <v>1329</v>
      </c>
      <c r="M626" s="6">
        <v>0.6</v>
      </c>
      <c r="N626" s="1" t="s">
        <v>34</v>
      </c>
      <c r="O626" s="1" t="s">
        <v>57</v>
      </c>
      <c r="P626" s="1" t="s">
        <v>199</v>
      </c>
      <c r="Q626" s="1" t="s">
        <v>1405</v>
      </c>
      <c r="R626" s="1">
        <v>78852</v>
      </c>
      <c r="S626" s="1" t="str">
        <f t="shared" si="18"/>
        <v>February</v>
      </c>
      <c r="T626" s="8" t="s">
        <v>1323</v>
      </c>
      <c r="U626" s="8" t="str">
        <f t="shared" si="19"/>
        <v>February</v>
      </c>
      <c r="V626" s="5" t="s">
        <v>1319</v>
      </c>
      <c r="W626" s="2">
        <v>-93.735200000000006</v>
      </c>
      <c r="X626" s="1">
        <v>16</v>
      </c>
      <c r="Y626" s="2">
        <v>66.81</v>
      </c>
      <c r="Z626" s="1">
        <v>87221</v>
      </c>
      <c r="AA626" s="2">
        <f>DataSheet!$E626-DataSheet!$D626</f>
        <v>4.04</v>
      </c>
      <c r="AB626" s="1" t="str" cm="1">
        <f t="array" ref="AB626">_xlfn.IFS(DataSheet!$O626="Central","Chris",DataSheet!$O626="East","Erin",DataSheet!$O626="South","Sam",DataSheet!$O626="West","William")</f>
        <v>Chris</v>
      </c>
    </row>
    <row r="627" spans="1:28" ht="15.75" customHeight="1">
      <c r="A627" s="1">
        <v>961</v>
      </c>
      <c r="B627" s="1" t="s">
        <v>1406</v>
      </c>
      <c r="C627" s="1" t="s">
        <v>79</v>
      </c>
      <c r="D627" s="6">
        <v>0.05</v>
      </c>
      <c r="E627" s="4">
        <v>124.49</v>
      </c>
      <c r="F627" s="4">
        <v>51.94</v>
      </c>
      <c r="G627" s="1" t="s">
        <v>28</v>
      </c>
      <c r="H627" s="1" t="s">
        <v>80</v>
      </c>
      <c r="I627" s="1" t="s">
        <v>30</v>
      </c>
      <c r="J627" s="1" t="s">
        <v>31</v>
      </c>
      <c r="K627" s="1" t="s">
        <v>32</v>
      </c>
      <c r="L627" s="1" t="s">
        <v>1199</v>
      </c>
      <c r="M627" s="6">
        <v>0.63</v>
      </c>
      <c r="N627" s="1" t="s">
        <v>34</v>
      </c>
      <c r="O627" s="1" t="s">
        <v>65</v>
      </c>
      <c r="P627" s="1" t="s">
        <v>99</v>
      </c>
      <c r="Q627" s="1" t="s">
        <v>1407</v>
      </c>
      <c r="R627" s="1">
        <v>94061</v>
      </c>
      <c r="S627" s="1" t="str">
        <f t="shared" si="18"/>
        <v>February</v>
      </c>
      <c r="T627" s="9" t="s">
        <v>1323</v>
      </c>
      <c r="U627" s="9" t="str">
        <f t="shared" si="19"/>
        <v>February</v>
      </c>
      <c r="V627" s="5" t="s">
        <v>1323</v>
      </c>
      <c r="W627" s="2">
        <v>-44.163600000000002</v>
      </c>
      <c r="X627" s="1">
        <v>1</v>
      </c>
      <c r="Y627" s="2">
        <v>120.12</v>
      </c>
      <c r="Z627" s="1">
        <v>89402</v>
      </c>
      <c r="AA627" s="2">
        <f>DataSheet!$E627-DataSheet!$D627</f>
        <v>124.44</v>
      </c>
      <c r="AB627" s="1" t="str" cm="1">
        <f t="array" ref="AB627">_xlfn.IFS(DataSheet!$O627="Central","Chris",DataSheet!$O627="East","Erin",DataSheet!$O627="South","Sam",DataSheet!$O627="West","William")</f>
        <v>William</v>
      </c>
    </row>
    <row r="628" spans="1:28" ht="15.75" customHeight="1">
      <c r="A628" s="1">
        <v>2398</v>
      </c>
      <c r="B628" s="1" t="s">
        <v>1408</v>
      </c>
      <c r="C628" s="1" t="s">
        <v>79</v>
      </c>
      <c r="D628" s="6">
        <v>0.03</v>
      </c>
      <c r="E628" s="4">
        <v>7.64</v>
      </c>
      <c r="F628" s="4">
        <v>5.83</v>
      </c>
      <c r="G628" s="1" t="s">
        <v>42</v>
      </c>
      <c r="H628" s="1" t="s">
        <v>103</v>
      </c>
      <c r="I628" s="1" t="s">
        <v>53</v>
      </c>
      <c r="J628" s="1" t="s">
        <v>97</v>
      </c>
      <c r="K628" s="1" t="s">
        <v>55</v>
      </c>
      <c r="L628" s="1" t="s">
        <v>246</v>
      </c>
      <c r="M628" s="6">
        <v>0.36</v>
      </c>
      <c r="N628" s="1" t="s">
        <v>34</v>
      </c>
      <c r="O628" s="1" t="s">
        <v>57</v>
      </c>
      <c r="P628" s="1" t="s">
        <v>112</v>
      </c>
      <c r="Q628" s="1" t="s">
        <v>1409</v>
      </c>
      <c r="R628" s="1">
        <v>60103</v>
      </c>
      <c r="S628" s="1" t="str">
        <f t="shared" si="18"/>
        <v>February</v>
      </c>
      <c r="T628" s="8" t="s">
        <v>1323</v>
      </c>
      <c r="U628" s="8" t="str">
        <f t="shared" si="19"/>
        <v>February</v>
      </c>
      <c r="V628" s="5" t="s">
        <v>1319</v>
      </c>
      <c r="W628" s="2">
        <v>-15.090400000000001</v>
      </c>
      <c r="X628" s="1">
        <v>12</v>
      </c>
      <c r="Y628" s="2">
        <v>96.86</v>
      </c>
      <c r="Z628" s="1">
        <v>86373</v>
      </c>
      <c r="AA628" s="2">
        <f>DataSheet!$E628-DataSheet!$D628</f>
        <v>7.6099999999999994</v>
      </c>
      <c r="AB628" s="1" t="str" cm="1">
        <f t="array" ref="AB628">_xlfn.IFS(DataSheet!$O628="Central","Chris",DataSheet!$O628="East","Erin",DataSheet!$O628="South","Sam",DataSheet!$O628="West","William")</f>
        <v>Chris</v>
      </c>
    </row>
    <row r="629" spans="1:28" ht="15.75" customHeight="1">
      <c r="A629" s="1">
        <v>1193</v>
      </c>
      <c r="B629" s="1" t="s">
        <v>1410</v>
      </c>
      <c r="C629" s="1" t="s">
        <v>41</v>
      </c>
      <c r="D629" s="6">
        <v>0.05</v>
      </c>
      <c r="E629" s="4">
        <v>52.4</v>
      </c>
      <c r="F629" s="4">
        <v>16.11</v>
      </c>
      <c r="G629" s="1" t="s">
        <v>42</v>
      </c>
      <c r="H629" s="1" t="s">
        <v>43</v>
      </c>
      <c r="I629" s="1" t="s">
        <v>53</v>
      </c>
      <c r="J629" s="1" t="s">
        <v>81</v>
      </c>
      <c r="K629" s="1" t="s">
        <v>82</v>
      </c>
      <c r="L629" s="1" t="s">
        <v>1411</v>
      </c>
      <c r="M629" s="6">
        <v>0.39</v>
      </c>
      <c r="N629" s="1" t="s">
        <v>34</v>
      </c>
      <c r="O629" s="1" t="s">
        <v>121</v>
      </c>
      <c r="P629" s="1" t="s">
        <v>392</v>
      </c>
      <c r="Q629" s="1" t="s">
        <v>73</v>
      </c>
      <c r="R629" s="1">
        <v>20016</v>
      </c>
      <c r="S629" s="1" t="str">
        <f t="shared" si="18"/>
        <v>February</v>
      </c>
      <c r="T629" s="9" t="s">
        <v>1383</v>
      </c>
      <c r="U629" s="9" t="str">
        <f t="shared" si="19"/>
        <v>February</v>
      </c>
      <c r="V629" s="5" t="s">
        <v>1412</v>
      </c>
      <c r="W629" s="2">
        <v>592.52650000000006</v>
      </c>
      <c r="X629" s="1">
        <v>85</v>
      </c>
      <c r="Y629" s="2">
        <v>4556.63</v>
      </c>
      <c r="Z629" s="1">
        <v>29350</v>
      </c>
      <c r="AA629" s="2">
        <f>DataSheet!$E629-DataSheet!$D629</f>
        <v>52.35</v>
      </c>
      <c r="AB629" s="1" t="str" cm="1">
        <f t="array" ref="AB629">_xlfn.IFS(DataSheet!$O629="Central","Chris",DataSheet!$O629="East","Erin",DataSheet!$O629="South","Sam",DataSheet!$O629="West","William")</f>
        <v>Erin</v>
      </c>
    </row>
    <row r="630" spans="1:28" ht="15.75" customHeight="1">
      <c r="A630" s="1">
        <v>1193</v>
      </c>
      <c r="B630" s="1" t="s">
        <v>1410</v>
      </c>
      <c r="C630" s="1" t="s">
        <v>41</v>
      </c>
      <c r="D630" s="6">
        <v>0.05</v>
      </c>
      <c r="E630" s="4">
        <v>36.549999999999997</v>
      </c>
      <c r="F630" s="4">
        <v>13.89</v>
      </c>
      <c r="G630" s="1" t="s">
        <v>96</v>
      </c>
      <c r="H630" s="1" t="s">
        <v>43</v>
      </c>
      <c r="I630" s="1" t="s">
        <v>53</v>
      </c>
      <c r="J630" s="1" t="s">
        <v>54</v>
      </c>
      <c r="K630" s="1" t="s">
        <v>55</v>
      </c>
      <c r="L630" s="1" t="s">
        <v>1413</v>
      </c>
      <c r="M630" s="6">
        <v>0.41</v>
      </c>
      <c r="N630" s="1" t="s">
        <v>34</v>
      </c>
      <c r="O630" s="1" t="s">
        <v>121</v>
      </c>
      <c r="P630" s="1" t="s">
        <v>392</v>
      </c>
      <c r="Q630" s="1" t="s">
        <v>73</v>
      </c>
      <c r="R630" s="1">
        <v>20016</v>
      </c>
      <c r="S630" s="1" t="str">
        <f t="shared" si="18"/>
        <v>February</v>
      </c>
      <c r="T630" s="8" t="s">
        <v>1383</v>
      </c>
      <c r="U630" s="8" t="str">
        <f t="shared" si="19"/>
        <v>February</v>
      </c>
      <c r="V630" s="5" t="s">
        <v>1319</v>
      </c>
      <c r="W630" s="2">
        <v>232.8</v>
      </c>
      <c r="X630" s="1">
        <v>83</v>
      </c>
      <c r="Y630" s="2">
        <v>2948.61</v>
      </c>
      <c r="Z630" s="1">
        <v>29350</v>
      </c>
      <c r="AA630" s="2">
        <f>DataSheet!$E630-DataSheet!$D630</f>
        <v>36.5</v>
      </c>
      <c r="AB630" s="1" t="str" cm="1">
        <f t="array" ref="AB630">_xlfn.IFS(DataSheet!$O630="Central","Chris",DataSheet!$O630="East","Erin",DataSheet!$O630="South","Sam",DataSheet!$O630="West","William")</f>
        <v>Erin</v>
      </c>
    </row>
    <row r="631" spans="1:28" ht="15.75" customHeight="1">
      <c r="A631" s="1">
        <v>1199</v>
      </c>
      <c r="B631" s="1" t="s">
        <v>1414</v>
      </c>
      <c r="C631" s="1" t="s">
        <v>41</v>
      </c>
      <c r="D631" s="6">
        <v>0.1</v>
      </c>
      <c r="E631" s="4">
        <v>15.14</v>
      </c>
      <c r="F631" s="4">
        <v>4.53</v>
      </c>
      <c r="G631" s="1" t="s">
        <v>42</v>
      </c>
      <c r="H631" s="1" t="s">
        <v>43</v>
      </c>
      <c r="I631" s="1" t="s">
        <v>53</v>
      </c>
      <c r="J631" s="1" t="s">
        <v>87</v>
      </c>
      <c r="K631" s="1" t="s">
        <v>82</v>
      </c>
      <c r="L631" s="1" t="s">
        <v>1415</v>
      </c>
      <c r="M631" s="6">
        <v>0.81</v>
      </c>
      <c r="N631" s="1" t="s">
        <v>34</v>
      </c>
      <c r="O631" s="1" t="s">
        <v>121</v>
      </c>
      <c r="P631" s="1" t="s">
        <v>1416</v>
      </c>
      <c r="Q631" s="1" t="s">
        <v>1417</v>
      </c>
      <c r="R631" s="1">
        <v>3060</v>
      </c>
      <c r="S631" s="1" t="str">
        <f t="shared" si="18"/>
        <v>February</v>
      </c>
      <c r="T631" s="9" t="s">
        <v>1383</v>
      </c>
      <c r="U631" s="9" t="str">
        <f t="shared" si="19"/>
        <v>February</v>
      </c>
      <c r="V631" s="5" t="s">
        <v>1418</v>
      </c>
      <c r="W631" s="2">
        <v>-24.897600000000001</v>
      </c>
      <c r="X631" s="1">
        <v>5</v>
      </c>
      <c r="Y631" s="2">
        <v>75.17</v>
      </c>
      <c r="Z631" s="1">
        <v>87585</v>
      </c>
      <c r="AA631" s="2">
        <f>DataSheet!$E631-DataSheet!$D631</f>
        <v>15.040000000000001</v>
      </c>
      <c r="AB631" s="1" t="str" cm="1">
        <f t="array" ref="AB631">_xlfn.IFS(DataSheet!$O631="Central","Chris",DataSheet!$O631="East","Erin",DataSheet!$O631="South","Sam",DataSheet!$O631="West","William")</f>
        <v>Erin</v>
      </c>
    </row>
    <row r="632" spans="1:28" ht="15.75" customHeight="1">
      <c r="A632" s="1">
        <v>1200</v>
      </c>
      <c r="B632" s="1" t="s">
        <v>1419</v>
      </c>
      <c r="C632" s="1" t="s">
        <v>41</v>
      </c>
      <c r="D632" s="6">
        <v>0.05</v>
      </c>
      <c r="E632" s="4">
        <v>52.4</v>
      </c>
      <c r="F632" s="4">
        <v>16.11</v>
      </c>
      <c r="G632" s="1" t="s">
        <v>42</v>
      </c>
      <c r="H632" s="1" t="s">
        <v>43</v>
      </c>
      <c r="I632" s="1" t="s">
        <v>53</v>
      </c>
      <c r="J632" s="1" t="s">
        <v>81</v>
      </c>
      <c r="K632" s="1" t="s">
        <v>82</v>
      </c>
      <c r="L632" s="1" t="s">
        <v>1411</v>
      </c>
      <c r="M632" s="6">
        <v>0.39</v>
      </c>
      <c r="N632" s="1" t="s">
        <v>34</v>
      </c>
      <c r="O632" s="1" t="s">
        <v>121</v>
      </c>
      <c r="P632" s="1" t="s">
        <v>415</v>
      </c>
      <c r="Q632" s="1" t="s">
        <v>1420</v>
      </c>
      <c r="R632" s="1">
        <v>7407</v>
      </c>
      <c r="S632" s="1" t="str">
        <f t="shared" si="18"/>
        <v>February</v>
      </c>
      <c r="T632" s="8" t="s">
        <v>1383</v>
      </c>
      <c r="U632" s="8" t="str">
        <f t="shared" si="19"/>
        <v>February</v>
      </c>
      <c r="V632" s="5" t="s">
        <v>1412</v>
      </c>
      <c r="W632" s="2">
        <v>776.77440000000001</v>
      </c>
      <c r="X632" s="1">
        <v>21</v>
      </c>
      <c r="Y632" s="2">
        <v>1125.76</v>
      </c>
      <c r="Z632" s="1">
        <v>87585</v>
      </c>
      <c r="AA632" s="2">
        <f>DataSheet!$E632-DataSheet!$D632</f>
        <v>52.35</v>
      </c>
      <c r="AB632" s="1" t="str" cm="1">
        <f t="array" ref="AB632">_xlfn.IFS(DataSheet!$O632="Central","Chris",DataSheet!$O632="East","Erin",DataSheet!$O632="South","Sam",DataSheet!$O632="West","William")</f>
        <v>Erin</v>
      </c>
    </row>
    <row r="633" spans="1:28" ht="15.75" customHeight="1">
      <c r="A633" s="1">
        <v>1202</v>
      </c>
      <c r="B633" s="1" t="s">
        <v>1421</v>
      </c>
      <c r="C633" s="1" t="s">
        <v>41</v>
      </c>
      <c r="D633" s="6">
        <v>0.05</v>
      </c>
      <c r="E633" s="4">
        <v>36.549999999999997</v>
      </c>
      <c r="F633" s="4">
        <v>13.89</v>
      </c>
      <c r="G633" s="1" t="s">
        <v>96</v>
      </c>
      <c r="H633" s="1" t="s">
        <v>43</v>
      </c>
      <c r="I633" s="1" t="s">
        <v>53</v>
      </c>
      <c r="J633" s="1" t="s">
        <v>54</v>
      </c>
      <c r="K633" s="1" t="s">
        <v>55</v>
      </c>
      <c r="L633" s="1" t="s">
        <v>1413</v>
      </c>
      <c r="M633" s="6">
        <v>0.41</v>
      </c>
      <c r="N633" s="1" t="s">
        <v>34</v>
      </c>
      <c r="O633" s="1" t="s">
        <v>121</v>
      </c>
      <c r="P633" s="1" t="s">
        <v>415</v>
      </c>
      <c r="Q633" s="1" t="s">
        <v>1422</v>
      </c>
      <c r="R633" s="1">
        <v>7079</v>
      </c>
      <c r="S633" s="1" t="str">
        <f t="shared" si="18"/>
        <v>February</v>
      </c>
      <c r="T633" s="9" t="s">
        <v>1383</v>
      </c>
      <c r="U633" s="9" t="str">
        <f t="shared" si="19"/>
        <v>February</v>
      </c>
      <c r="V633" s="5" t="s">
        <v>1319</v>
      </c>
      <c r="W633" s="2">
        <v>344.54399999999998</v>
      </c>
      <c r="X633" s="1">
        <v>21</v>
      </c>
      <c r="Y633" s="2">
        <v>746.03</v>
      </c>
      <c r="Z633" s="1">
        <v>87585</v>
      </c>
      <c r="AA633" s="2">
        <f>DataSheet!$E633-DataSheet!$D633</f>
        <v>36.5</v>
      </c>
      <c r="AB633" s="1" t="str" cm="1">
        <f t="array" ref="AB633">_xlfn.IFS(DataSheet!$O633="Central","Chris",DataSheet!$O633="East","Erin",DataSheet!$O633="South","Sam",DataSheet!$O633="West","William")</f>
        <v>Erin</v>
      </c>
    </row>
    <row r="634" spans="1:28" ht="15.75" customHeight="1">
      <c r="A634" s="1">
        <v>2361</v>
      </c>
      <c r="B634" s="1" t="s">
        <v>1423</v>
      </c>
      <c r="C634" s="1" t="s">
        <v>41</v>
      </c>
      <c r="D634" s="6">
        <v>0.06</v>
      </c>
      <c r="E634" s="4">
        <v>8.33</v>
      </c>
      <c r="F634" s="4">
        <v>1.99</v>
      </c>
      <c r="G634" s="1" t="s">
        <v>42</v>
      </c>
      <c r="H634" s="1" t="s">
        <v>103</v>
      </c>
      <c r="I634" s="1" t="s">
        <v>44</v>
      </c>
      <c r="J634" s="1" t="s">
        <v>45</v>
      </c>
      <c r="K634" s="1" t="s">
        <v>46</v>
      </c>
      <c r="L634" s="1" t="s">
        <v>1225</v>
      </c>
      <c r="M634" s="6">
        <v>0.52</v>
      </c>
      <c r="N634" s="1" t="s">
        <v>34</v>
      </c>
      <c r="O634" s="1" t="s">
        <v>35</v>
      </c>
      <c r="P634" s="1" t="s">
        <v>133</v>
      </c>
      <c r="Q634" s="1" t="s">
        <v>1424</v>
      </c>
      <c r="R634" s="1">
        <v>32259</v>
      </c>
      <c r="S634" s="1" t="str">
        <f t="shared" si="18"/>
        <v>February</v>
      </c>
      <c r="T634" s="8" t="s">
        <v>1383</v>
      </c>
      <c r="U634" s="8" t="str">
        <f t="shared" si="19"/>
        <v>February</v>
      </c>
      <c r="V634" s="5" t="s">
        <v>1319</v>
      </c>
      <c r="W634" s="2">
        <v>-344.82</v>
      </c>
      <c r="X634" s="1">
        <v>1</v>
      </c>
      <c r="Y634" s="2">
        <v>8.49</v>
      </c>
      <c r="Z634" s="1">
        <v>88266</v>
      </c>
      <c r="AA634" s="2">
        <f>DataSheet!$E634-DataSheet!$D634</f>
        <v>8.27</v>
      </c>
      <c r="AB634" s="1" t="str" cm="1">
        <f t="array" ref="AB634">_xlfn.IFS(DataSheet!$O634="Central","Chris",DataSheet!$O634="East","Erin",DataSheet!$O634="South","Sam",DataSheet!$O634="West","William")</f>
        <v>Sam</v>
      </c>
    </row>
    <row r="635" spans="1:28" ht="15.75" customHeight="1">
      <c r="A635" s="1">
        <v>851</v>
      </c>
      <c r="B635" s="1" t="s">
        <v>1425</v>
      </c>
      <c r="C635" s="1" t="s">
        <v>52</v>
      </c>
      <c r="D635" s="6">
        <v>0.1</v>
      </c>
      <c r="E635" s="4">
        <v>50.98</v>
      </c>
      <c r="F635" s="4">
        <v>22.24</v>
      </c>
      <c r="G635" s="1" t="s">
        <v>42</v>
      </c>
      <c r="H635" s="1" t="s">
        <v>103</v>
      </c>
      <c r="I635" s="1" t="s">
        <v>30</v>
      </c>
      <c r="J635" s="1" t="s">
        <v>136</v>
      </c>
      <c r="K635" s="1" t="s">
        <v>71</v>
      </c>
      <c r="L635" s="1" t="s">
        <v>1426</v>
      </c>
      <c r="M635" s="6">
        <v>0.55000000000000004</v>
      </c>
      <c r="N635" s="1" t="s">
        <v>34</v>
      </c>
      <c r="O635" s="1" t="s">
        <v>65</v>
      </c>
      <c r="P635" s="1" t="s">
        <v>99</v>
      </c>
      <c r="Q635" s="1" t="s">
        <v>1427</v>
      </c>
      <c r="R635" s="1">
        <v>91745</v>
      </c>
      <c r="S635" s="1" t="str">
        <f t="shared" si="18"/>
        <v>February</v>
      </c>
      <c r="T635" s="9" t="s">
        <v>1383</v>
      </c>
      <c r="U635" s="9" t="str">
        <f t="shared" si="19"/>
        <v>February</v>
      </c>
      <c r="V635" s="5" t="s">
        <v>1412</v>
      </c>
      <c r="W635" s="2">
        <v>98.12</v>
      </c>
      <c r="X635" s="1">
        <v>6</v>
      </c>
      <c r="Y635" s="2">
        <v>300.63</v>
      </c>
      <c r="Z635" s="1">
        <v>88568</v>
      </c>
      <c r="AA635" s="2">
        <f>DataSheet!$E635-DataSheet!$D635</f>
        <v>50.879999999999995</v>
      </c>
      <c r="AB635" s="1" t="str" cm="1">
        <f t="array" ref="AB635">_xlfn.IFS(DataSheet!$O635="Central","Chris",DataSheet!$O635="East","Erin",DataSheet!$O635="South","Sam",DataSheet!$O635="West","William")</f>
        <v>William</v>
      </c>
    </row>
    <row r="636" spans="1:28" ht="15.75" customHeight="1">
      <c r="A636" s="1">
        <v>2980</v>
      </c>
      <c r="B636" s="1" t="s">
        <v>855</v>
      </c>
      <c r="C636" s="1" t="s">
        <v>126</v>
      </c>
      <c r="D636" s="6">
        <v>7.0000000000000007E-2</v>
      </c>
      <c r="E636" s="4">
        <v>2.61</v>
      </c>
      <c r="F636" s="4">
        <v>0.5</v>
      </c>
      <c r="G636" s="1" t="s">
        <v>42</v>
      </c>
      <c r="H636" s="1" t="s">
        <v>103</v>
      </c>
      <c r="I636" s="1" t="s">
        <v>53</v>
      </c>
      <c r="J636" s="1" t="s">
        <v>162</v>
      </c>
      <c r="K636" s="1" t="s">
        <v>82</v>
      </c>
      <c r="L636" s="1" t="s">
        <v>1428</v>
      </c>
      <c r="M636" s="6">
        <v>0.39</v>
      </c>
      <c r="N636" s="1" t="s">
        <v>34</v>
      </c>
      <c r="O636" s="1" t="s">
        <v>121</v>
      </c>
      <c r="P636" s="1" t="s">
        <v>334</v>
      </c>
      <c r="Q636" s="1" t="s">
        <v>857</v>
      </c>
      <c r="R636" s="1">
        <v>44870</v>
      </c>
      <c r="S636" s="1" t="str">
        <f t="shared" si="18"/>
        <v>February</v>
      </c>
      <c r="T636" s="8" t="s">
        <v>1383</v>
      </c>
      <c r="U636" s="8" t="str">
        <f t="shared" si="19"/>
        <v>February</v>
      </c>
      <c r="V636" s="5" t="s">
        <v>1412</v>
      </c>
      <c r="W636" s="2">
        <v>10.798500000000001</v>
      </c>
      <c r="X636" s="1">
        <v>6</v>
      </c>
      <c r="Y636" s="2">
        <v>15.65</v>
      </c>
      <c r="Z636" s="1">
        <v>86547</v>
      </c>
      <c r="AA636" s="2">
        <f>DataSheet!$E636-DataSheet!$D636</f>
        <v>2.54</v>
      </c>
      <c r="AB636" s="1" t="str" cm="1">
        <f t="array" ref="AB636">_xlfn.IFS(DataSheet!$O636="Central","Chris",DataSheet!$O636="East","Erin",DataSheet!$O636="South","Sam",DataSheet!$O636="West","William")</f>
        <v>Erin</v>
      </c>
    </row>
    <row r="637" spans="1:28" ht="15.75" customHeight="1">
      <c r="A637" s="1">
        <v>868</v>
      </c>
      <c r="B637" s="1" t="s">
        <v>1429</v>
      </c>
      <c r="C637" s="1" t="s">
        <v>79</v>
      </c>
      <c r="D637" s="6">
        <v>0.04</v>
      </c>
      <c r="E637" s="4">
        <v>29.18</v>
      </c>
      <c r="F637" s="4">
        <v>8.5500000000000007</v>
      </c>
      <c r="G637" s="1" t="s">
        <v>96</v>
      </c>
      <c r="H637" s="1" t="s">
        <v>103</v>
      </c>
      <c r="I637" s="1" t="s">
        <v>30</v>
      </c>
      <c r="J637" s="1" t="s">
        <v>136</v>
      </c>
      <c r="K637" s="1" t="s">
        <v>82</v>
      </c>
      <c r="L637" s="1" t="s">
        <v>1430</v>
      </c>
      <c r="M637" s="6">
        <v>0.42</v>
      </c>
      <c r="N637" s="1" t="s">
        <v>34</v>
      </c>
      <c r="O637" s="1" t="s">
        <v>57</v>
      </c>
      <c r="P637" s="1" t="s">
        <v>93</v>
      </c>
      <c r="Q637" s="1" t="s">
        <v>1431</v>
      </c>
      <c r="R637" s="1">
        <v>55126</v>
      </c>
      <c r="S637" s="1" t="str">
        <f t="shared" si="18"/>
        <v>February</v>
      </c>
      <c r="T637" s="9" t="s">
        <v>1383</v>
      </c>
      <c r="U637" s="9" t="str">
        <f t="shared" si="19"/>
        <v>February</v>
      </c>
      <c r="V637" s="5" t="s">
        <v>1412</v>
      </c>
      <c r="W637" s="2">
        <v>201.7353</v>
      </c>
      <c r="X637" s="1">
        <v>10</v>
      </c>
      <c r="Y637" s="2">
        <v>292.37</v>
      </c>
      <c r="Z637" s="1">
        <v>91194</v>
      </c>
      <c r="AA637" s="2">
        <f>DataSheet!$E637-DataSheet!$D637</f>
        <v>29.14</v>
      </c>
      <c r="AB637" s="1" t="str" cm="1">
        <f t="array" ref="AB637">_xlfn.IFS(DataSheet!$O637="Central","Chris",DataSheet!$O637="East","Erin",DataSheet!$O637="South","Sam",DataSheet!$O637="West","William")</f>
        <v>Chris</v>
      </c>
    </row>
    <row r="638" spans="1:28" ht="15.75" customHeight="1">
      <c r="A638" s="1">
        <v>868</v>
      </c>
      <c r="B638" s="1" t="s">
        <v>1429</v>
      </c>
      <c r="C638" s="1" t="s">
        <v>79</v>
      </c>
      <c r="D638" s="6">
        <v>0</v>
      </c>
      <c r="E638" s="4">
        <v>80.98</v>
      </c>
      <c r="F638" s="4">
        <v>35</v>
      </c>
      <c r="G638" s="1" t="s">
        <v>42</v>
      </c>
      <c r="H638" s="1" t="s">
        <v>103</v>
      </c>
      <c r="I638" s="1" t="s">
        <v>53</v>
      </c>
      <c r="J638" s="1" t="s">
        <v>87</v>
      </c>
      <c r="K638" s="1" t="s">
        <v>71</v>
      </c>
      <c r="L638" s="1" t="s">
        <v>734</v>
      </c>
      <c r="M638" s="6">
        <v>0.83</v>
      </c>
      <c r="N638" s="1" t="s">
        <v>34</v>
      </c>
      <c r="O638" s="1" t="s">
        <v>57</v>
      </c>
      <c r="P638" s="1" t="s">
        <v>93</v>
      </c>
      <c r="Q638" s="1" t="s">
        <v>1431</v>
      </c>
      <c r="R638" s="1">
        <v>55126</v>
      </c>
      <c r="S638" s="1" t="str">
        <f t="shared" si="18"/>
        <v>February</v>
      </c>
      <c r="T638" s="8" t="s">
        <v>1383</v>
      </c>
      <c r="U638" s="8" t="str">
        <f t="shared" si="19"/>
        <v>February</v>
      </c>
      <c r="V638" s="5" t="s">
        <v>1412</v>
      </c>
      <c r="W638" s="2">
        <v>-684.78</v>
      </c>
      <c r="X638" s="1">
        <v>8</v>
      </c>
      <c r="Y638" s="2">
        <v>682.79</v>
      </c>
      <c r="Z638" s="1">
        <v>91194</v>
      </c>
      <c r="AA638" s="2">
        <f>DataSheet!$E638-DataSheet!$D638</f>
        <v>80.98</v>
      </c>
      <c r="AB638" s="1" t="str" cm="1">
        <f t="array" ref="AB638">_xlfn.IFS(DataSheet!$O638="Central","Chris",DataSheet!$O638="East","Erin",DataSheet!$O638="South","Sam",DataSheet!$O638="West","William")</f>
        <v>Chris</v>
      </c>
    </row>
    <row r="639" spans="1:28" ht="15.75" customHeight="1">
      <c r="A639" s="1">
        <v>907</v>
      </c>
      <c r="B639" s="1" t="s">
        <v>1432</v>
      </c>
      <c r="C639" s="1" t="s">
        <v>27</v>
      </c>
      <c r="D639" s="6">
        <v>0.09</v>
      </c>
      <c r="E639" s="4">
        <v>35.99</v>
      </c>
      <c r="F639" s="4">
        <v>5.99</v>
      </c>
      <c r="G639" s="1" t="s">
        <v>42</v>
      </c>
      <c r="H639" s="1" t="s">
        <v>80</v>
      </c>
      <c r="I639" s="1" t="s">
        <v>44</v>
      </c>
      <c r="J639" s="1" t="s">
        <v>145</v>
      </c>
      <c r="K639" s="1" t="s">
        <v>55</v>
      </c>
      <c r="L639" s="1" t="s">
        <v>1433</v>
      </c>
      <c r="M639" s="6">
        <v>0.38</v>
      </c>
      <c r="N639" s="1" t="s">
        <v>34</v>
      </c>
      <c r="O639" s="1" t="s">
        <v>35</v>
      </c>
      <c r="P639" s="1" t="s">
        <v>406</v>
      </c>
      <c r="Q639" s="1" t="s">
        <v>487</v>
      </c>
      <c r="R639" s="1">
        <v>42420</v>
      </c>
      <c r="S639" s="1" t="str">
        <f t="shared" si="18"/>
        <v>February</v>
      </c>
      <c r="T639" s="9" t="s">
        <v>1319</v>
      </c>
      <c r="U639" s="9" t="str">
        <f t="shared" si="19"/>
        <v>February</v>
      </c>
      <c r="V639" s="5" t="s">
        <v>1412</v>
      </c>
      <c r="W639" s="2">
        <v>114.3165</v>
      </c>
      <c r="X639" s="1">
        <v>5</v>
      </c>
      <c r="Y639" s="2">
        <v>151.6</v>
      </c>
      <c r="Z639" s="1">
        <v>86459</v>
      </c>
      <c r="AA639" s="2">
        <f>DataSheet!$E639-DataSheet!$D639</f>
        <v>35.9</v>
      </c>
      <c r="AB639" s="1" t="str" cm="1">
        <f t="array" ref="AB639">_xlfn.IFS(DataSheet!$O639="Central","Chris",DataSheet!$O639="East","Erin",DataSheet!$O639="South","Sam",DataSheet!$O639="West","William")</f>
        <v>Sam</v>
      </c>
    </row>
    <row r="640" spans="1:28" ht="15.75" customHeight="1">
      <c r="A640" s="1">
        <v>1639</v>
      </c>
      <c r="B640" s="1" t="s">
        <v>1434</v>
      </c>
      <c r="C640" s="1" t="s">
        <v>27</v>
      </c>
      <c r="D640" s="6">
        <v>0.08</v>
      </c>
      <c r="E640" s="4">
        <v>55.48</v>
      </c>
      <c r="F640" s="4">
        <v>6.79</v>
      </c>
      <c r="G640" s="1" t="s">
        <v>42</v>
      </c>
      <c r="H640" s="1" t="s">
        <v>80</v>
      </c>
      <c r="I640" s="1" t="s">
        <v>53</v>
      </c>
      <c r="J640" s="1" t="s">
        <v>97</v>
      </c>
      <c r="K640" s="1" t="s">
        <v>82</v>
      </c>
      <c r="L640" s="1" t="s">
        <v>1364</v>
      </c>
      <c r="M640" s="6">
        <v>0.37</v>
      </c>
      <c r="N640" s="1" t="s">
        <v>34</v>
      </c>
      <c r="O640" s="1" t="s">
        <v>121</v>
      </c>
      <c r="P640" s="1" t="s">
        <v>262</v>
      </c>
      <c r="Q640" s="1" t="s">
        <v>1435</v>
      </c>
      <c r="R640" s="1">
        <v>6901</v>
      </c>
      <c r="S640" s="1" t="str">
        <f t="shared" si="18"/>
        <v>February</v>
      </c>
      <c r="T640" s="8" t="s">
        <v>1319</v>
      </c>
      <c r="U640" s="8" t="str">
        <f t="shared" si="19"/>
        <v>February</v>
      </c>
      <c r="V640" s="5" t="s">
        <v>1418</v>
      </c>
      <c r="W640" s="2">
        <v>147.75659999999999</v>
      </c>
      <c r="X640" s="1">
        <v>4</v>
      </c>
      <c r="Y640" s="2">
        <v>214.14</v>
      </c>
      <c r="Z640" s="1">
        <v>89705</v>
      </c>
      <c r="AA640" s="2">
        <f>DataSheet!$E640-DataSheet!$D640</f>
        <v>55.4</v>
      </c>
      <c r="AB640" s="1" t="str" cm="1">
        <f t="array" ref="AB640">_xlfn.IFS(DataSheet!$O640="Central","Chris",DataSheet!$O640="East","Erin",DataSheet!$O640="South","Sam",DataSheet!$O640="West","William")</f>
        <v>Erin</v>
      </c>
    </row>
    <row r="641" spans="1:28" ht="15.75" customHeight="1">
      <c r="A641" s="1">
        <v>2114</v>
      </c>
      <c r="B641" s="1" t="s">
        <v>1436</v>
      </c>
      <c r="C641" s="1" t="s">
        <v>27</v>
      </c>
      <c r="D641" s="6">
        <v>7.0000000000000007E-2</v>
      </c>
      <c r="E641" s="4">
        <v>226.67</v>
      </c>
      <c r="F641" s="4">
        <v>28.16</v>
      </c>
      <c r="G641" s="1" t="s">
        <v>28</v>
      </c>
      <c r="H641" s="1" t="s">
        <v>103</v>
      </c>
      <c r="I641" s="1" t="s">
        <v>30</v>
      </c>
      <c r="J641" s="1" t="s">
        <v>119</v>
      </c>
      <c r="K641" s="1" t="s">
        <v>63</v>
      </c>
      <c r="L641" s="1" t="s">
        <v>1437</v>
      </c>
      <c r="M641" s="6">
        <v>0.59</v>
      </c>
      <c r="N641" s="1" t="s">
        <v>34</v>
      </c>
      <c r="O641" s="1" t="s">
        <v>35</v>
      </c>
      <c r="P641" s="1" t="s">
        <v>256</v>
      </c>
      <c r="Q641" s="1" t="s">
        <v>1438</v>
      </c>
      <c r="R641" s="1">
        <v>23518</v>
      </c>
      <c r="S641" s="1" t="str">
        <f t="shared" si="18"/>
        <v>February</v>
      </c>
      <c r="T641" s="9" t="s">
        <v>1319</v>
      </c>
      <c r="U641" s="9" t="str">
        <f t="shared" si="19"/>
        <v>February</v>
      </c>
      <c r="V641" s="5" t="s">
        <v>1412</v>
      </c>
      <c r="W641" s="2">
        <v>53.114400000000003</v>
      </c>
      <c r="X641" s="1">
        <v>1</v>
      </c>
      <c r="Y641" s="2">
        <v>255.83</v>
      </c>
      <c r="Z641" s="1">
        <v>88405</v>
      </c>
      <c r="AA641" s="2">
        <f>DataSheet!$E641-DataSheet!$D641</f>
        <v>226.6</v>
      </c>
      <c r="AB641" s="1" t="str" cm="1">
        <f t="array" ref="AB641">_xlfn.IFS(DataSheet!$O641="Central","Chris",DataSheet!$O641="East","Erin",DataSheet!$O641="South","Sam",DataSheet!$O641="West","William")</f>
        <v>Sam</v>
      </c>
    </row>
    <row r="642" spans="1:28" ht="15.75" customHeight="1">
      <c r="A642" s="1">
        <v>2114</v>
      </c>
      <c r="B642" s="1" t="s">
        <v>1436</v>
      </c>
      <c r="C642" s="1" t="s">
        <v>27</v>
      </c>
      <c r="D642" s="6">
        <v>0.08</v>
      </c>
      <c r="E642" s="4">
        <v>20.98</v>
      </c>
      <c r="F642" s="4">
        <v>53.03</v>
      </c>
      <c r="G642" s="1" t="s">
        <v>28</v>
      </c>
      <c r="H642" s="1" t="s">
        <v>103</v>
      </c>
      <c r="I642" s="1" t="s">
        <v>53</v>
      </c>
      <c r="J642" s="1" t="s">
        <v>87</v>
      </c>
      <c r="K642" s="1" t="s">
        <v>63</v>
      </c>
      <c r="L642" s="1" t="s">
        <v>1139</v>
      </c>
      <c r="M642" s="6">
        <v>0.78</v>
      </c>
      <c r="N642" s="1" t="s">
        <v>34</v>
      </c>
      <c r="O642" s="1" t="s">
        <v>35</v>
      </c>
      <c r="P642" s="1" t="s">
        <v>256</v>
      </c>
      <c r="Q642" s="1" t="s">
        <v>1438</v>
      </c>
      <c r="R642" s="1">
        <v>23518</v>
      </c>
      <c r="S642" s="1" t="str">
        <f t="shared" ref="S642:S705" si="20">TEXT(T642,"MMMM")</f>
        <v>February</v>
      </c>
      <c r="T642" s="8" t="s">
        <v>1319</v>
      </c>
      <c r="U642" s="8" t="str">
        <f t="shared" ref="U642:U705" si="21">TEXT(V642,"MMMM")</f>
        <v>February</v>
      </c>
      <c r="V642" s="5" t="s">
        <v>1418</v>
      </c>
      <c r="W642" s="2">
        <v>8.7420000000000009</v>
      </c>
      <c r="X642" s="1">
        <v>20</v>
      </c>
      <c r="Y642" s="2">
        <v>421.18</v>
      </c>
      <c r="Z642" s="1">
        <v>88405</v>
      </c>
      <c r="AA642" s="2">
        <f>DataSheet!$E642-DataSheet!$D642</f>
        <v>20.900000000000002</v>
      </c>
      <c r="AB642" s="1" t="str" cm="1">
        <f t="array" ref="AB642">_xlfn.IFS(DataSheet!$O642="Central","Chris",DataSheet!$O642="East","Erin",DataSheet!$O642="South","Sam",DataSheet!$O642="West","William")</f>
        <v>Sam</v>
      </c>
    </row>
    <row r="643" spans="1:28" ht="15.75" customHeight="1">
      <c r="A643" s="1">
        <v>2979</v>
      </c>
      <c r="B643" s="1" t="s">
        <v>852</v>
      </c>
      <c r="C643" s="1" t="s">
        <v>27</v>
      </c>
      <c r="D643" s="6">
        <v>0.02</v>
      </c>
      <c r="E643" s="4">
        <v>5.34</v>
      </c>
      <c r="F643" s="4">
        <v>2.99</v>
      </c>
      <c r="G643" s="1" t="s">
        <v>42</v>
      </c>
      <c r="H643" s="1" t="s">
        <v>103</v>
      </c>
      <c r="I643" s="1" t="s">
        <v>53</v>
      </c>
      <c r="J643" s="1" t="s">
        <v>81</v>
      </c>
      <c r="K643" s="1" t="s">
        <v>82</v>
      </c>
      <c r="L643" s="1" t="s">
        <v>1439</v>
      </c>
      <c r="M643" s="6">
        <v>0.38</v>
      </c>
      <c r="N643" s="1" t="s">
        <v>34</v>
      </c>
      <c r="O643" s="1" t="s">
        <v>57</v>
      </c>
      <c r="P643" s="1" t="s">
        <v>588</v>
      </c>
      <c r="Q643" s="1" t="s">
        <v>854</v>
      </c>
      <c r="R643" s="1">
        <v>58601</v>
      </c>
      <c r="S643" s="1" t="str">
        <f t="shared" si="20"/>
        <v>February</v>
      </c>
      <c r="T643" s="9" t="s">
        <v>1319</v>
      </c>
      <c r="U643" s="9" t="str">
        <f t="shared" si="21"/>
        <v>February</v>
      </c>
      <c r="V643" s="5" t="s">
        <v>1418</v>
      </c>
      <c r="W643" s="2">
        <v>5.2954999999999997</v>
      </c>
      <c r="X643" s="1">
        <v>6</v>
      </c>
      <c r="Y643" s="2">
        <v>34.729999999999997</v>
      </c>
      <c r="Z643" s="1">
        <v>86545</v>
      </c>
      <c r="AA643" s="2">
        <f>DataSheet!$E643-DataSheet!$D643</f>
        <v>5.32</v>
      </c>
      <c r="AB643" s="1" t="str" cm="1">
        <f t="array" ref="AB643">_xlfn.IFS(DataSheet!$O643="Central","Chris",DataSheet!$O643="East","Erin",DataSheet!$O643="South","Sam",DataSheet!$O643="West","William")</f>
        <v>Chris</v>
      </c>
    </row>
    <row r="644" spans="1:28" ht="15.75" customHeight="1">
      <c r="A644" s="1">
        <v>2979</v>
      </c>
      <c r="B644" s="1" t="s">
        <v>852</v>
      </c>
      <c r="C644" s="1" t="s">
        <v>27</v>
      </c>
      <c r="D644" s="6">
        <v>0.03</v>
      </c>
      <c r="E644" s="4">
        <v>40.98</v>
      </c>
      <c r="F644" s="4">
        <v>7.47</v>
      </c>
      <c r="G644" s="1" t="s">
        <v>42</v>
      </c>
      <c r="H644" s="1" t="s">
        <v>103</v>
      </c>
      <c r="I644" s="1" t="s">
        <v>53</v>
      </c>
      <c r="J644" s="1" t="s">
        <v>81</v>
      </c>
      <c r="K644" s="1" t="s">
        <v>82</v>
      </c>
      <c r="L644" s="1" t="s">
        <v>1440</v>
      </c>
      <c r="M644" s="6">
        <v>0.37</v>
      </c>
      <c r="N644" s="1" t="s">
        <v>34</v>
      </c>
      <c r="O644" s="1" t="s">
        <v>57</v>
      </c>
      <c r="P644" s="1" t="s">
        <v>588</v>
      </c>
      <c r="Q644" s="1" t="s">
        <v>854</v>
      </c>
      <c r="R644" s="1">
        <v>58601</v>
      </c>
      <c r="S644" s="1" t="str">
        <f t="shared" si="20"/>
        <v>February</v>
      </c>
      <c r="T644" s="8" t="s">
        <v>1319</v>
      </c>
      <c r="U644" s="8" t="str">
        <f t="shared" si="21"/>
        <v>February</v>
      </c>
      <c r="V644" s="5" t="s">
        <v>1412</v>
      </c>
      <c r="W644" s="2">
        <v>170.79570000000001</v>
      </c>
      <c r="X644" s="1">
        <v>6</v>
      </c>
      <c r="Y644" s="2">
        <v>247.53</v>
      </c>
      <c r="Z644" s="1">
        <v>86545</v>
      </c>
      <c r="AA644" s="2">
        <f>DataSheet!$E644-DataSheet!$D644</f>
        <v>40.949999999999996</v>
      </c>
      <c r="AB644" s="1" t="str" cm="1">
        <f t="array" ref="AB644">_xlfn.IFS(DataSheet!$O644="Central","Chris",DataSheet!$O644="East","Erin",DataSheet!$O644="South","Sam",DataSheet!$O644="West","William")</f>
        <v>Chris</v>
      </c>
    </row>
    <row r="645" spans="1:28" ht="15.75" customHeight="1">
      <c r="A645" s="1">
        <v>573</v>
      </c>
      <c r="B645" s="1" t="s">
        <v>1441</v>
      </c>
      <c r="C645" s="1" t="s">
        <v>41</v>
      </c>
      <c r="D645" s="6">
        <v>0.08</v>
      </c>
      <c r="E645" s="4">
        <v>415.88</v>
      </c>
      <c r="F645" s="4">
        <v>11.37</v>
      </c>
      <c r="G645" s="1" t="s">
        <v>42</v>
      </c>
      <c r="H645" s="1" t="s">
        <v>103</v>
      </c>
      <c r="I645" s="1" t="s">
        <v>53</v>
      </c>
      <c r="J645" s="1" t="s">
        <v>87</v>
      </c>
      <c r="K645" s="1" t="s">
        <v>82</v>
      </c>
      <c r="L645" s="1" t="s">
        <v>1442</v>
      </c>
      <c r="M645" s="6">
        <v>0.56999999999999995</v>
      </c>
      <c r="N645" s="1" t="s">
        <v>34</v>
      </c>
      <c r="O645" s="1" t="s">
        <v>57</v>
      </c>
      <c r="P645" s="1" t="s">
        <v>112</v>
      </c>
      <c r="Q645" s="1" t="s">
        <v>1443</v>
      </c>
      <c r="R645" s="1">
        <v>61554</v>
      </c>
      <c r="S645" s="1" t="str">
        <f t="shared" si="20"/>
        <v>February</v>
      </c>
      <c r="T645" s="9" t="s">
        <v>1319</v>
      </c>
      <c r="U645" s="9" t="str">
        <f t="shared" si="21"/>
        <v>February</v>
      </c>
      <c r="V645" s="5" t="s">
        <v>1412</v>
      </c>
      <c r="W645" s="2">
        <v>-269.08440000000002</v>
      </c>
      <c r="X645" s="1">
        <v>1</v>
      </c>
      <c r="Y645" s="2">
        <v>405.57</v>
      </c>
      <c r="Z645" s="1">
        <v>86556</v>
      </c>
      <c r="AA645" s="2">
        <f>DataSheet!$E645-DataSheet!$D645</f>
        <v>415.8</v>
      </c>
      <c r="AB645" s="1" t="str" cm="1">
        <f t="array" ref="AB645">_xlfn.IFS(DataSheet!$O645="Central","Chris",DataSheet!$O645="East","Erin",DataSheet!$O645="South","Sam",DataSheet!$O645="West","William")</f>
        <v>Chris</v>
      </c>
    </row>
    <row r="646" spans="1:28" ht="15.75" customHeight="1">
      <c r="A646" s="1">
        <v>1665</v>
      </c>
      <c r="B646" s="1" t="s">
        <v>1444</v>
      </c>
      <c r="C646" s="1" t="s">
        <v>41</v>
      </c>
      <c r="D646" s="6">
        <v>0.1</v>
      </c>
      <c r="E646" s="4">
        <v>3.6</v>
      </c>
      <c r="F646" s="4">
        <v>2.2000000000000002</v>
      </c>
      <c r="G646" s="1" t="s">
        <v>42</v>
      </c>
      <c r="H646" s="1" t="s">
        <v>43</v>
      </c>
      <c r="I646" s="1" t="s">
        <v>53</v>
      </c>
      <c r="J646" s="1" t="s">
        <v>97</v>
      </c>
      <c r="K646" s="1" t="s">
        <v>55</v>
      </c>
      <c r="L646" s="1" t="s">
        <v>1445</v>
      </c>
      <c r="M646" s="6">
        <v>0.39</v>
      </c>
      <c r="N646" s="1" t="s">
        <v>34</v>
      </c>
      <c r="O646" s="1" t="s">
        <v>65</v>
      </c>
      <c r="P646" s="1" t="s">
        <v>99</v>
      </c>
      <c r="Q646" s="1" t="s">
        <v>1446</v>
      </c>
      <c r="R646" s="1">
        <v>92653</v>
      </c>
      <c r="S646" s="1" t="str">
        <f t="shared" si="20"/>
        <v>February</v>
      </c>
      <c r="T646" s="8" t="s">
        <v>1319</v>
      </c>
      <c r="U646" s="8" t="str">
        <f t="shared" si="21"/>
        <v>February</v>
      </c>
      <c r="V646" s="5" t="s">
        <v>1412</v>
      </c>
      <c r="W646" s="2">
        <v>-8.2799999999999994</v>
      </c>
      <c r="X646" s="1">
        <v>2</v>
      </c>
      <c r="Y646" s="2">
        <v>6.97</v>
      </c>
      <c r="Z646" s="1">
        <v>90678</v>
      </c>
      <c r="AA646" s="2">
        <f>DataSheet!$E646-DataSheet!$D646</f>
        <v>3.5</v>
      </c>
      <c r="AB646" s="1" t="str" cm="1">
        <f t="array" ref="AB646">_xlfn.IFS(DataSheet!$O646="Central","Chris",DataSheet!$O646="East","Erin",DataSheet!$O646="South","Sam",DataSheet!$O646="West","William")</f>
        <v>William</v>
      </c>
    </row>
    <row r="647" spans="1:28" ht="15.75" customHeight="1">
      <c r="A647" s="1">
        <v>865</v>
      </c>
      <c r="B647" s="1" t="s">
        <v>1447</v>
      </c>
      <c r="C647" s="1" t="s">
        <v>52</v>
      </c>
      <c r="D647" s="6">
        <v>0.04</v>
      </c>
      <c r="E647" s="4">
        <v>6.48</v>
      </c>
      <c r="F647" s="4">
        <v>5.16</v>
      </c>
      <c r="G647" s="1" t="s">
        <v>96</v>
      </c>
      <c r="H647" s="1" t="s">
        <v>103</v>
      </c>
      <c r="I647" s="1" t="s">
        <v>53</v>
      </c>
      <c r="J647" s="1" t="s">
        <v>97</v>
      </c>
      <c r="K647" s="1" t="s">
        <v>82</v>
      </c>
      <c r="L647" s="1" t="s">
        <v>1448</v>
      </c>
      <c r="M647" s="6">
        <v>0.37</v>
      </c>
      <c r="N647" s="1" t="s">
        <v>34</v>
      </c>
      <c r="O647" s="1" t="s">
        <v>57</v>
      </c>
      <c r="P647" s="1" t="s">
        <v>58</v>
      </c>
      <c r="Q647" s="1" t="s">
        <v>1087</v>
      </c>
      <c r="R647" s="1">
        <v>46312</v>
      </c>
      <c r="S647" s="1" t="str">
        <f t="shared" si="20"/>
        <v>February</v>
      </c>
      <c r="T647" s="9" t="s">
        <v>1319</v>
      </c>
      <c r="U647" s="9" t="str">
        <f t="shared" si="21"/>
        <v>March</v>
      </c>
      <c r="V647" s="5" t="s">
        <v>1449</v>
      </c>
      <c r="W647" s="2">
        <v>-11.1332</v>
      </c>
      <c r="X647" s="1">
        <v>12</v>
      </c>
      <c r="Y647" s="2">
        <v>86.79</v>
      </c>
      <c r="Z647" s="1">
        <v>90675</v>
      </c>
      <c r="AA647" s="2">
        <f>DataSheet!$E647-DataSheet!$D647</f>
        <v>6.44</v>
      </c>
      <c r="AB647" s="1" t="str" cm="1">
        <f t="array" ref="AB647">_xlfn.IFS(DataSheet!$O647="Central","Chris",DataSheet!$O647="East","Erin",DataSheet!$O647="South","Sam",DataSheet!$O647="West","William")</f>
        <v>Chris</v>
      </c>
    </row>
    <row r="648" spans="1:28" ht="15.75" customHeight="1">
      <c r="A648" s="1">
        <v>621</v>
      </c>
      <c r="B648" s="1" t="s">
        <v>1450</v>
      </c>
      <c r="C648" s="1" t="s">
        <v>126</v>
      </c>
      <c r="D648" s="6">
        <v>0.1</v>
      </c>
      <c r="E648" s="4">
        <v>6.88</v>
      </c>
      <c r="F648" s="4">
        <v>2</v>
      </c>
      <c r="G648" s="1" t="s">
        <v>42</v>
      </c>
      <c r="H648" s="1" t="s">
        <v>80</v>
      </c>
      <c r="I648" s="1" t="s">
        <v>53</v>
      </c>
      <c r="J648" s="1" t="s">
        <v>97</v>
      </c>
      <c r="K648" s="1" t="s">
        <v>55</v>
      </c>
      <c r="L648" s="1" t="s">
        <v>888</v>
      </c>
      <c r="M648" s="6">
        <v>0.39</v>
      </c>
      <c r="N648" s="1" t="s">
        <v>34</v>
      </c>
      <c r="O648" s="1" t="s">
        <v>121</v>
      </c>
      <c r="P648" s="1" t="s">
        <v>262</v>
      </c>
      <c r="Q648" s="1" t="s">
        <v>1451</v>
      </c>
      <c r="R648" s="1">
        <v>6111</v>
      </c>
      <c r="S648" s="1" t="str">
        <f t="shared" si="20"/>
        <v>February</v>
      </c>
      <c r="T648" s="8" t="s">
        <v>1319</v>
      </c>
      <c r="U648" s="8" t="str">
        <f t="shared" si="21"/>
        <v>February</v>
      </c>
      <c r="V648" s="5" t="s">
        <v>1412</v>
      </c>
      <c r="W648" s="2">
        <v>18.420000000000002</v>
      </c>
      <c r="X648" s="1">
        <v>5</v>
      </c>
      <c r="Y648" s="2">
        <v>31.46</v>
      </c>
      <c r="Z648" s="1">
        <v>91432</v>
      </c>
      <c r="AA648" s="2">
        <f>DataSheet!$E648-DataSheet!$D648</f>
        <v>6.78</v>
      </c>
      <c r="AB648" s="1" t="str" cm="1">
        <f t="array" ref="AB648">_xlfn.IFS(DataSheet!$O648="Central","Chris",DataSheet!$O648="East","Erin",DataSheet!$O648="South","Sam",DataSheet!$O648="West","William")</f>
        <v>Erin</v>
      </c>
    </row>
    <row r="649" spans="1:28" ht="15.75" customHeight="1">
      <c r="A649" s="1">
        <v>622</v>
      </c>
      <c r="B649" s="1" t="s">
        <v>1452</v>
      </c>
      <c r="C649" s="1" t="s">
        <v>126</v>
      </c>
      <c r="D649" s="6">
        <v>0.06</v>
      </c>
      <c r="E649" s="4">
        <v>195.99</v>
      </c>
      <c r="F649" s="4">
        <v>8.99</v>
      </c>
      <c r="G649" s="1" t="s">
        <v>42</v>
      </c>
      <c r="H649" s="1" t="s">
        <v>80</v>
      </c>
      <c r="I649" s="1" t="s">
        <v>44</v>
      </c>
      <c r="J649" s="1" t="s">
        <v>145</v>
      </c>
      <c r="K649" s="1" t="s">
        <v>82</v>
      </c>
      <c r="L649" s="1" t="s">
        <v>1402</v>
      </c>
      <c r="M649" s="6">
        <v>0.6</v>
      </c>
      <c r="N649" s="1" t="s">
        <v>34</v>
      </c>
      <c r="O649" s="1" t="s">
        <v>121</v>
      </c>
      <c r="P649" s="1" t="s">
        <v>348</v>
      </c>
      <c r="Q649" s="1" t="s">
        <v>1255</v>
      </c>
      <c r="R649" s="1">
        <v>4210</v>
      </c>
      <c r="S649" s="1" t="str">
        <f t="shared" si="20"/>
        <v>February</v>
      </c>
      <c r="T649" s="9" t="s">
        <v>1319</v>
      </c>
      <c r="U649" s="9" t="str">
        <f t="shared" si="21"/>
        <v>February</v>
      </c>
      <c r="V649" s="5" t="s">
        <v>1418</v>
      </c>
      <c r="W649" s="2">
        <v>349.47</v>
      </c>
      <c r="X649" s="1">
        <v>6</v>
      </c>
      <c r="Y649" s="2">
        <v>948.97</v>
      </c>
      <c r="Z649" s="1">
        <v>91432</v>
      </c>
      <c r="AA649" s="2">
        <f>DataSheet!$E649-DataSheet!$D649</f>
        <v>195.93</v>
      </c>
      <c r="AB649" s="1" t="str" cm="1">
        <f t="array" ref="AB649">_xlfn.IFS(DataSheet!$O649="Central","Chris",DataSheet!$O649="East","Erin",DataSheet!$O649="South","Sam",DataSheet!$O649="West","William")</f>
        <v>Erin</v>
      </c>
    </row>
    <row r="650" spans="1:28" ht="15.75" customHeight="1">
      <c r="A650" s="1">
        <v>3063</v>
      </c>
      <c r="B650" s="1" t="s">
        <v>1453</v>
      </c>
      <c r="C650" s="1" t="s">
        <v>126</v>
      </c>
      <c r="D650" s="6">
        <v>7.0000000000000007E-2</v>
      </c>
      <c r="E650" s="4">
        <v>8.33</v>
      </c>
      <c r="F650" s="4">
        <v>1.99</v>
      </c>
      <c r="G650" s="1" t="s">
        <v>42</v>
      </c>
      <c r="H650" s="1" t="s">
        <v>43</v>
      </c>
      <c r="I650" s="1" t="s">
        <v>44</v>
      </c>
      <c r="J650" s="1" t="s">
        <v>45</v>
      </c>
      <c r="K650" s="1" t="s">
        <v>46</v>
      </c>
      <c r="L650" s="1" t="s">
        <v>1225</v>
      </c>
      <c r="M650" s="6">
        <v>0.52</v>
      </c>
      <c r="N650" s="1" t="s">
        <v>34</v>
      </c>
      <c r="O650" s="1" t="s">
        <v>65</v>
      </c>
      <c r="P650" s="1" t="s">
        <v>73</v>
      </c>
      <c r="Q650" s="1" t="s">
        <v>1454</v>
      </c>
      <c r="R650" s="1">
        <v>98034</v>
      </c>
      <c r="S650" s="1" t="str">
        <f t="shared" si="20"/>
        <v>February</v>
      </c>
      <c r="T650" s="8" t="s">
        <v>1319</v>
      </c>
      <c r="U650" s="8" t="str">
        <f t="shared" si="21"/>
        <v>February</v>
      </c>
      <c r="V650" s="5" t="s">
        <v>1418</v>
      </c>
      <c r="W650" s="2">
        <v>11.95</v>
      </c>
      <c r="X650" s="1">
        <v>6</v>
      </c>
      <c r="Y650" s="2">
        <v>50.28</v>
      </c>
      <c r="Z650" s="1">
        <v>88447</v>
      </c>
      <c r="AA650" s="2">
        <f>DataSheet!$E650-DataSheet!$D650</f>
        <v>8.26</v>
      </c>
      <c r="AB650" s="1" t="str" cm="1">
        <f t="array" ref="AB650">_xlfn.IFS(DataSheet!$O650="Central","Chris",DataSheet!$O650="East","Erin",DataSheet!$O650="South","Sam",DataSheet!$O650="West","William")</f>
        <v>William</v>
      </c>
    </row>
    <row r="651" spans="1:28" ht="15.75" customHeight="1">
      <c r="A651" s="1">
        <v>3063</v>
      </c>
      <c r="B651" s="1" t="s">
        <v>1453</v>
      </c>
      <c r="C651" s="1" t="s">
        <v>126</v>
      </c>
      <c r="D651" s="6">
        <v>0.03</v>
      </c>
      <c r="E651" s="4">
        <v>499.99</v>
      </c>
      <c r="F651" s="4">
        <v>24.49</v>
      </c>
      <c r="G651" s="1" t="s">
        <v>42</v>
      </c>
      <c r="H651" s="1" t="s">
        <v>43</v>
      </c>
      <c r="I651" s="1" t="s">
        <v>44</v>
      </c>
      <c r="J651" s="1" t="s">
        <v>70</v>
      </c>
      <c r="K651" s="1" t="s">
        <v>71</v>
      </c>
      <c r="L651" s="1" t="s">
        <v>1455</v>
      </c>
      <c r="M651" s="6">
        <v>0.36</v>
      </c>
      <c r="N651" s="1" t="s">
        <v>34</v>
      </c>
      <c r="O651" s="1" t="s">
        <v>65</v>
      </c>
      <c r="P651" s="1" t="s">
        <v>73</v>
      </c>
      <c r="Q651" s="1" t="s">
        <v>1454</v>
      </c>
      <c r="R651" s="1">
        <v>98034</v>
      </c>
      <c r="S651" s="1" t="str">
        <f t="shared" si="20"/>
        <v>February</v>
      </c>
      <c r="T651" s="9" t="s">
        <v>1319</v>
      </c>
      <c r="U651" s="9" t="str">
        <f t="shared" si="21"/>
        <v>February</v>
      </c>
      <c r="V651" s="5" t="s">
        <v>1412</v>
      </c>
      <c r="W651" s="2">
        <v>1773.6105</v>
      </c>
      <c r="X651" s="1">
        <v>5</v>
      </c>
      <c r="Y651" s="2">
        <v>2570.4499999999998</v>
      </c>
      <c r="Z651" s="1">
        <v>88447</v>
      </c>
      <c r="AA651" s="2">
        <f>DataSheet!$E651-DataSheet!$D651</f>
        <v>499.96000000000004</v>
      </c>
      <c r="AB651" s="1" t="str" cm="1">
        <f t="array" ref="AB651">_xlfn.IFS(DataSheet!$O651="Central","Chris",DataSheet!$O651="East","Erin",DataSheet!$O651="South","Sam",DataSheet!$O651="West","William")</f>
        <v>William</v>
      </c>
    </row>
    <row r="652" spans="1:28" ht="15.75" customHeight="1">
      <c r="A652" s="1">
        <v>1916</v>
      </c>
      <c r="B652" s="1" t="s">
        <v>1456</v>
      </c>
      <c r="C652" s="1" t="s">
        <v>27</v>
      </c>
      <c r="D652" s="6">
        <v>0.03</v>
      </c>
      <c r="E652" s="4">
        <v>11.99</v>
      </c>
      <c r="F652" s="4">
        <v>5.99</v>
      </c>
      <c r="G652" s="1" t="s">
        <v>42</v>
      </c>
      <c r="H652" s="1" t="s">
        <v>80</v>
      </c>
      <c r="I652" s="1" t="s">
        <v>44</v>
      </c>
      <c r="J652" s="1" t="s">
        <v>62</v>
      </c>
      <c r="K652" s="1" t="s">
        <v>154</v>
      </c>
      <c r="L652" s="1" t="s">
        <v>1457</v>
      </c>
      <c r="M652" s="6">
        <v>0.36</v>
      </c>
      <c r="N652" s="1" t="s">
        <v>34</v>
      </c>
      <c r="O652" s="1" t="s">
        <v>35</v>
      </c>
      <c r="P652" s="1" t="s">
        <v>48</v>
      </c>
      <c r="Q652" s="1" t="s">
        <v>1458</v>
      </c>
      <c r="R652" s="1">
        <v>72209</v>
      </c>
      <c r="S652" s="1" t="str">
        <f t="shared" si="20"/>
        <v>February</v>
      </c>
      <c r="T652" s="8" t="s">
        <v>1412</v>
      </c>
      <c r="U652" s="8" t="str">
        <f t="shared" si="21"/>
        <v>February</v>
      </c>
      <c r="V652" s="5" t="s">
        <v>1418</v>
      </c>
      <c r="W652" s="2">
        <v>-216.02979999999999</v>
      </c>
      <c r="X652" s="1">
        <v>7</v>
      </c>
      <c r="Y652" s="2">
        <v>83.72</v>
      </c>
      <c r="Z652" s="1">
        <v>85893</v>
      </c>
      <c r="AA652" s="2">
        <f>DataSheet!$E652-DataSheet!$D652</f>
        <v>11.96</v>
      </c>
      <c r="AB652" s="1" t="str" cm="1">
        <f t="array" ref="AB652">_xlfn.IFS(DataSheet!$O652="Central","Chris",DataSheet!$O652="East","Erin",DataSheet!$O652="South","Sam",DataSheet!$O652="West","William")</f>
        <v>Sam</v>
      </c>
    </row>
    <row r="653" spans="1:28" ht="15.75" customHeight="1">
      <c r="A653" s="1">
        <v>1005</v>
      </c>
      <c r="B653" s="1" t="s">
        <v>1459</v>
      </c>
      <c r="C653" s="1" t="s">
        <v>41</v>
      </c>
      <c r="D653" s="6">
        <v>0.02</v>
      </c>
      <c r="E653" s="4">
        <v>40.99</v>
      </c>
      <c r="F653" s="4">
        <v>17.48</v>
      </c>
      <c r="G653" s="1" t="s">
        <v>42</v>
      </c>
      <c r="H653" s="1" t="s">
        <v>29</v>
      </c>
      <c r="I653" s="1" t="s">
        <v>53</v>
      </c>
      <c r="J653" s="1" t="s">
        <v>97</v>
      </c>
      <c r="K653" s="1" t="s">
        <v>82</v>
      </c>
      <c r="L653" s="1" t="s">
        <v>1460</v>
      </c>
      <c r="M653" s="6">
        <v>0.36</v>
      </c>
      <c r="N653" s="1" t="s">
        <v>34</v>
      </c>
      <c r="O653" s="1" t="s">
        <v>57</v>
      </c>
      <c r="P653" s="1" t="s">
        <v>112</v>
      </c>
      <c r="Q653" s="1" t="s">
        <v>1461</v>
      </c>
      <c r="R653" s="1">
        <v>60089</v>
      </c>
      <c r="S653" s="1" t="str">
        <f t="shared" si="20"/>
        <v>February</v>
      </c>
      <c r="T653" s="9" t="s">
        <v>1412</v>
      </c>
      <c r="U653" s="9" t="str">
        <f t="shared" si="21"/>
        <v>February</v>
      </c>
      <c r="V653" s="5" t="s">
        <v>1418</v>
      </c>
      <c r="W653" s="2">
        <v>551.09280000000001</v>
      </c>
      <c r="X653" s="1">
        <v>23</v>
      </c>
      <c r="Y653" s="2">
        <v>950.43</v>
      </c>
      <c r="Z653" s="1">
        <v>90044</v>
      </c>
      <c r="AA653" s="2">
        <f>DataSheet!$E653-DataSheet!$D653</f>
        <v>40.97</v>
      </c>
      <c r="AB653" s="1" t="str" cm="1">
        <f t="array" ref="AB653">_xlfn.IFS(DataSheet!$O653="Central","Chris",DataSheet!$O653="East","Erin",DataSheet!$O653="South","Sam",DataSheet!$O653="West","William")</f>
        <v>Chris</v>
      </c>
    </row>
    <row r="654" spans="1:28" ht="15.75" customHeight="1">
      <c r="A654" s="1">
        <v>1044</v>
      </c>
      <c r="B654" s="1" t="s">
        <v>1462</v>
      </c>
      <c r="C654" s="1" t="s">
        <v>41</v>
      </c>
      <c r="D654" s="6">
        <v>0</v>
      </c>
      <c r="E654" s="4">
        <v>6.68</v>
      </c>
      <c r="F654" s="4">
        <v>5.66</v>
      </c>
      <c r="G654" s="1" t="s">
        <v>42</v>
      </c>
      <c r="H654" s="1" t="s">
        <v>80</v>
      </c>
      <c r="I654" s="1" t="s">
        <v>53</v>
      </c>
      <c r="J654" s="1" t="s">
        <v>97</v>
      </c>
      <c r="K654" s="1" t="s">
        <v>82</v>
      </c>
      <c r="L654" s="1" t="s">
        <v>1096</v>
      </c>
      <c r="M654" s="6">
        <v>0.37</v>
      </c>
      <c r="N654" s="1" t="s">
        <v>34</v>
      </c>
      <c r="O654" s="1" t="s">
        <v>65</v>
      </c>
      <c r="P654" s="1" t="s">
        <v>99</v>
      </c>
      <c r="Q654" s="1" t="s">
        <v>109</v>
      </c>
      <c r="R654" s="1">
        <v>90004</v>
      </c>
      <c r="S654" s="1" t="str">
        <f t="shared" si="20"/>
        <v>February</v>
      </c>
      <c r="T654" s="8" t="s">
        <v>1412</v>
      </c>
      <c r="U654" s="8" t="str">
        <f t="shared" si="21"/>
        <v>February</v>
      </c>
      <c r="V654" s="5" t="s">
        <v>1418</v>
      </c>
      <c r="W654" s="2">
        <v>-76.94</v>
      </c>
      <c r="X654" s="1">
        <v>90</v>
      </c>
      <c r="Y654" s="2">
        <v>617.4</v>
      </c>
      <c r="Z654" s="1">
        <v>47813</v>
      </c>
      <c r="AA654" s="2">
        <f>DataSheet!$E654-DataSheet!$D654</f>
        <v>6.68</v>
      </c>
      <c r="AB654" s="1" t="str" cm="1">
        <f t="array" ref="AB654">_xlfn.IFS(DataSheet!$O654="Central","Chris",DataSheet!$O654="East","Erin",DataSheet!$O654="South","Sam",DataSheet!$O654="West","William")</f>
        <v>William</v>
      </c>
    </row>
    <row r="655" spans="1:28" ht="15.75" customHeight="1">
      <c r="A655" s="1">
        <v>1047</v>
      </c>
      <c r="B655" s="1" t="s">
        <v>1463</v>
      </c>
      <c r="C655" s="1" t="s">
        <v>41</v>
      </c>
      <c r="D655" s="6">
        <v>0</v>
      </c>
      <c r="E655" s="4">
        <v>6.68</v>
      </c>
      <c r="F655" s="4">
        <v>5.66</v>
      </c>
      <c r="G655" s="1" t="s">
        <v>42</v>
      </c>
      <c r="H655" s="1" t="s">
        <v>80</v>
      </c>
      <c r="I655" s="1" t="s">
        <v>53</v>
      </c>
      <c r="J655" s="1" t="s">
        <v>97</v>
      </c>
      <c r="K655" s="1" t="s">
        <v>82</v>
      </c>
      <c r="L655" s="1" t="s">
        <v>1096</v>
      </c>
      <c r="M655" s="6">
        <v>0.37</v>
      </c>
      <c r="N655" s="1" t="s">
        <v>34</v>
      </c>
      <c r="O655" s="1" t="s">
        <v>121</v>
      </c>
      <c r="P655" s="1" t="s">
        <v>422</v>
      </c>
      <c r="Q655" s="1" t="s">
        <v>819</v>
      </c>
      <c r="R655" s="1">
        <v>2109</v>
      </c>
      <c r="S655" s="1" t="str">
        <f t="shared" si="20"/>
        <v>February</v>
      </c>
      <c r="T655" s="9" t="s">
        <v>1412</v>
      </c>
      <c r="U655" s="9" t="str">
        <f t="shared" si="21"/>
        <v>February</v>
      </c>
      <c r="V655" s="5" t="s">
        <v>1418</v>
      </c>
      <c r="W655" s="2">
        <v>-40.008800000000001</v>
      </c>
      <c r="X655" s="1">
        <v>23</v>
      </c>
      <c r="Y655" s="2">
        <v>157.78</v>
      </c>
      <c r="Z655" s="1">
        <v>89389</v>
      </c>
      <c r="AA655" s="2">
        <f>DataSheet!$E655-DataSheet!$D655</f>
        <v>6.68</v>
      </c>
      <c r="AB655" s="1" t="str" cm="1">
        <f t="array" ref="AB655">_xlfn.IFS(DataSheet!$O655="Central","Chris",DataSheet!$O655="East","Erin",DataSheet!$O655="South","Sam",DataSheet!$O655="West","William")</f>
        <v>Erin</v>
      </c>
    </row>
    <row r="656" spans="1:28" ht="15.75" customHeight="1">
      <c r="A656" s="1">
        <v>751</v>
      </c>
      <c r="B656" s="1" t="s">
        <v>1464</v>
      </c>
      <c r="C656" s="1" t="s">
        <v>52</v>
      </c>
      <c r="D656" s="6">
        <v>0.06</v>
      </c>
      <c r="E656" s="4">
        <v>130.97999999999999</v>
      </c>
      <c r="F656" s="4">
        <v>54.74</v>
      </c>
      <c r="G656" s="1" t="s">
        <v>28</v>
      </c>
      <c r="H656" s="1" t="s">
        <v>103</v>
      </c>
      <c r="I656" s="1" t="s">
        <v>30</v>
      </c>
      <c r="J656" s="1" t="s">
        <v>127</v>
      </c>
      <c r="K656" s="1" t="s">
        <v>32</v>
      </c>
      <c r="L656" s="1" t="s">
        <v>1465</v>
      </c>
      <c r="M656" s="6">
        <v>0.69</v>
      </c>
      <c r="N656" s="1" t="s">
        <v>34</v>
      </c>
      <c r="O656" s="1" t="s">
        <v>35</v>
      </c>
      <c r="P656" s="1" t="s">
        <v>406</v>
      </c>
      <c r="Q656" s="1" t="s">
        <v>1466</v>
      </c>
      <c r="R656" s="1">
        <v>40324</v>
      </c>
      <c r="S656" s="1" t="str">
        <f t="shared" si="20"/>
        <v>February</v>
      </c>
      <c r="T656" s="8" t="s">
        <v>1412</v>
      </c>
      <c r="U656" s="8" t="str">
        <f t="shared" si="21"/>
        <v>March</v>
      </c>
      <c r="V656" s="5" t="s">
        <v>1467</v>
      </c>
      <c r="W656" s="2">
        <v>14.76</v>
      </c>
      <c r="X656" s="1">
        <v>3</v>
      </c>
      <c r="Y656" s="2">
        <v>411.64</v>
      </c>
      <c r="Z656" s="1">
        <v>91201</v>
      </c>
      <c r="AA656" s="2">
        <f>DataSheet!$E656-DataSheet!$D656</f>
        <v>130.91999999999999</v>
      </c>
      <c r="AB656" s="1" t="str" cm="1">
        <f t="array" ref="AB656">_xlfn.IFS(DataSheet!$O656="Central","Chris",DataSheet!$O656="East","Erin",DataSheet!$O656="South","Sam",DataSheet!$O656="West","William")</f>
        <v>Sam</v>
      </c>
    </row>
    <row r="657" spans="1:28" ht="15.75" customHeight="1">
      <c r="A657" s="1">
        <v>1754</v>
      </c>
      <c r="B657" s="1" t="s">
        <v>1468</v>
      </c>
      <c r="C657" s="1" t="s">
        <v>52</v>
      </c>
      <c r="D657" s="6">
        <v>0.04</v>
      </c>
      <c r="E657" s="4">
        <v>8.5</v>
      </c>
      <c r="F657" s="4">
        <v>1.99</v>
      </c>
      <c r="G657" s="1" t="s">
        <v>42</v>
      </c>
      <c r="H657" s="1" t="s">
        <v>43</v>
      </c>
      <c r="I657" s="1" t="s">
        <v>44</v>
      </c>
      <c r="J657" s="1" t="s">
        <v>45</v>
      </c>
      <c r="K657" s="1" t="s">
        <v>46</v>
      </c>
      <c r="L657" s="1" t="s">
        <v>1469</v>
      </c>
      <c r="M657" s="6">
        <v>0.49</v>
      </c>
      <c r="N657" s="1" t="s">
        <v>34</v>
      </c>
      <c r="O657" s="1" t="s">
        <v>65</v>
      </c>
      <c r="P657" s="1" t="s">
        <v>99</v>
      </c>
      <c r="Q657" s="1" t="s">
        <v>1470</v>
      </c>
      <c r="R657" s="1">
        <v>90503</v>
      </c>
      <c r="S657" s="1" t="str">
        <f t="shared" si="20"/>
        <v>February</v>
      </c>
      <c r="T657" s="9" t="s">
        <v>1412</v>
      </c>
      <c r="U657" s="9" t="str">
        <f t="shared" si="21"/>
        <v>February</v>
      </c>
      <c r="V657" s="5" t="s">
        <v>1418</v>
      </c>
      <c r="W657" s="2">
        <v>43.275199999999998</v>
      </c>
      <c r="X657" s="1">
        <v>14</v>
      </c>
      <c r="Y657" s="2">
        <v>118.57</v>
      </c>
      <c r="Z657" s="1">
        <v>90178</v>
      </c>
      <c r="AA657" s="2">
        <f>DataSheet!$E657-DataSheet!$D657</f>
        <v>8.4600000000000009</v>
      </c>
      <c r="AB657" s="1" t="str" cm="1">
        <f t="array" ref="AB657">_xlfn.IFS(DataSheet!$O657="Central","Chris",DataSheet!$O657="East","Erin",DataSheet!$O657="South","Sam",DataSheet!$O657="West","William")</f>
        <v>William</v>
      </c>
    </row>
    <row r="658" spans="1:28" ht="15.75" customHeight="1">
      <c r="A658" s="1">
        <v>1754</v>
      </c>
      <c r="B658" s="1" t="s">
        <v>1468</v>
      </c>
      <c r="C658" s="1" t="s">
        <v>52</v>
      </c>
      <c r="D658" s="6">
        <v>0.1</v>
      </c>
      <c r="E658" s="4">
        <v>15.99</v>
      </c>
      <c r="F658" s="4">
        <v>9.4</v>
      </c>
      <c r="G658" s="1" t="s">
        <v>42</v>
      </c>
      <c r="H658" s="1" t="s">
        <v>43</v>
      </c>
      <c r="I658" s="1" t="s">
        <v>44</v>
      </c>
      <c r="J658" s="1" t="s">
        <v>62</v>
      </c>
      <c r="K658" s="1" t="s">
        <v>82</v>
      </c>
      <c r="L658" s="1" t="s">
        <v>651</v>
      </c>
      <c r="M658" s="6">
        <v>0.49</v>
      </c>
      <c r="N658" s="1" t="s">
        <v>34</v>
      </c>
      <c r="O658" s="1" t="s">
        <v>65</v>
      </c>
      <c r="P658" s="1" t="s">
        <v>99</v>
      </c>
      <c r="Q658" s="1" t="s">
        <v>1470</v>
      </c>
      <c r="R658" s="1">
        <v>90503</v>
      </c>
      <c r="S658" s="1" t="str">
        <f t="shared" si="20"/>
        <v>February</v>
      </c>
      <c r="T658" s="8" t="s">
        <v>1412</v>
      </c>
      <c r="U658" s="8" t="str">
        <f t="shared" si="21"/>
        <v>February</v>
      </c>
      <c r="V658" s="5" t="s">
        <v>1412</v>
      </c>
      <c r="W658" s="2">
        <v>-36.214619999999996</v>
      </c>
      <c r="X658" s="1">
        <v>5</v>
      </c>
      <c r="Y658" s="2">
        <v>79.47</v>
      </c>
      <c r="Z658" s="1">
        <v>90178</v>
      </c>
      <c r="AA658" s="2">
        <f>DataSheet!$E658-DataSheet!$D658</f>
        <v>15.89</v>
      </c>
      <c r="AB658" s="1" t="str" cm="1">
        <f t="array" ref="AB658">_xlfn.IFS(DataSheet!$O658="Central","Chris",DataSheet!$O658="East","Erin",DataSheet!$O658="South","Sam",DataSheet!$O658="West","William")</f>
        <v>William</v>
      </c>
    </row>
    <row r="659" spans="1:28" ht="15.75" customHeight="1">
      <c r="A659" s="1">
        <v>1754</v>
      </c>
      <c r="B659" s="1" t="s">
        <v>1468</v>
      </c>
      <c r="C659" s="1" t="s">
        <v>52</v>
      </c>
      <c r="D659" s="6">
        <v>0.09</v>
      </c>
      <c r="E659" s="4">
        <v>95.99</v>
      </c>
      <c r="F659" s="4">
        <v>8.99</v>
      </c>
      <c r="G659" s="1" t="s">
        <v>42</v>
      </c>
      <c r="H659" s="1" t="s">
        <v>43</v>
      </c>
      <c r="I659" s="1" t="s">
        <v>44</v>
      </c>
      <c r="J659" s="1" t="s">
        <v>145</v>
      </c>
      <c r="K659" s="1" t="s">
        <v>82</v>
      </c>
      <c r="L659" s="1" t="s">
        <v>1471</v>
      </c>
      <c r="M659" s="6">
        <v>0.56999999999999995</v>
      </c>
      <c r="N659" s="1" t="s">
        <v>34</v>
      </c>
      <c r="O659" s="1" t="s">
        <v>65</v>
      </c>
      <c r="P659" s="1" t="s">
        <v>99</v>
      </c>
      <c r="Q659" s="1" t="s">
        <v>1470</v>
      </c>
      <c r="R659" s="1">
        <v>90503</v>
      </c>
      <c r="S659" s="1" t="str">
        <f t="shared" si="20"/>
        <v>February</v>
      </c>
      <c r="T659" s="9" t="s">
        <v>1412</v>
      </c>
      <c r="U659" s="9" t="str">
        <f t="shared" si="21"/>
        <v>March</v>
      </c>
      <c r="V659" s="5" t="s">
        <v>1472</v>
      </c>
      <c r="W659" s="2">
        <v>7.0329600000000001</v>
      </c>
      <c r="X659" s="1">
        <v>8</v>
      </c>
      <c r="Y659" s="2">
        <v>627.28</v>
      </c>
      <c r="Z659" s="1">
        <v>90178</v>
      </c>
      <c r="AA659" s="2">
        <f>DataSheet!$E659-DataSheet!$D659</f>
        <v>95.899999999999991</v>
      </c>
      <c r="AB659" s="1" t="str" cm="1">
        <f t="array" ref="AB659">_xlfn.IFS(DataSheet!$O659="Central","Chris",DataSheet!$O659="East","Erin",DataSheet!$O659="South","Sam",DataSheet!$O659="West","William")</f>
        <v>William</v>
      </c>
    </row>
    <row r="660" spans="1:28" ht="15.75" customHeight="1">
      <c r="A660" s="1">
        <v>2466</v>
      </c>
      <c r="B660" s="1" t="s">
        <v>1473</v>
      </c>
      <c r="C660" s="1" t="s">
        <v>126</v>
      </c>
      <c r="D660" s="6">
        <v>0.04</v>
      </c>
      <c r="E660" s="4">
        <v>2.08</v>
      </c>
      <c r="F660" s="4">
        <v>1.49</v>
      </c>
      <c r="G660" s="1" t="s">
        <v>42</v>
      </c>
      <c r="H660" s="1" t="s">
        <v>103</v>
      </c>
      <c r="I660" s="1" t="s">
        <v>53</v>
      </c>
      <c r="J660" s="1" t="s">
        <v>81</v>
      </c>
      <c r="K660" s="1" t="s">
        <v>82</v>
      </c>
      <c r="L660" s="1" t="s">
        <v>1474</v>
      </c>
      <c r="M660" s="6">
        <v>0.36</v>
      </c>
      <c r="N660" s="1" t="s">
        <v>34</v>
      </c>
      <c r="O660" s="1" t="s">
        <v>57</v>
      </c>
      <c r="P660" s="1" t="s">
        <v>305</v>
      </c>
      <c r="Q660" s="1" t="s">
        <v>1475</v>
      </c>
      <c r="R660" s="1">
        <v>49783</v>
      </c>
      <c r="S660" s="1" t="str">
        <f t="shared" si="20"/>
        <v>February</v>
      </c>
      <c r="T660" s="8" t="s">
        <v>1412</v>
      </c>
      <c r="U660" s="8" t="str">
        <f t="shared" si="21"/>
        <v>February</v>
      </c>
      <c r="V660" s="5" t="s">
        <v>1418</v>
      </c>
      <c r="W660" s="2">
        <v>-3.71956</v>
      </c>
      <c r="X660" s="1">
        <v>7</v>
      </c>
      <c r="Y660" s="2">
        <v>14.77</v>
      </c>
      <c r="Z660" s="1">
        <v>88136</v>
      </c>
      <c r="AA660" s="2">
        <f>DataSheet!$E660-DataSheet!$D660</f>
        <v>2.04</v>
      </c>
      <c r="AB660" s="1" t="str" cm="1">
        <f t="array" ref="AB660">_xlfn.IFS(DataSheet!$O660="Central","Chris",DataSheet!$O660="East","Erin",DataSheet!$O660="South","Sam",DataSheet!$O660="West","William")</f>
        <v>Chris</v>
      </c>
    </row>
    <row r="661" spans="1:28" ht="15.75" customHeight="1">
      <c r="A661" s="1">
        <v>2466</v>
      </c>
      <c r="B661" s="1" t="s">
        <v>1473</v>
      </c>
      <c r="C661" s="1" t="s">
        <v>126</v>
      </c>
      <c r="D661" s="6">
        <v>0.02</v>
      </c>
      <c r="E661" s="4">
        <v>53.98</v>
      </c>
      <c r="F661" s="4">
        <v>5.5</v>
      </c>
      <c r="G661" s="1" t="s">
        <v>96</v>
      </c>
      <c r="H661" s="1" t="s">
        <v>103</v>
      </c>
      <c r="I661" s="1" t="s">
        <v>44</v>
      </c>
      <c r="J661" s="1" t="s">
        <v>45</v>
      </c>
      <c r="K661" s="1" t="s">
        <v>82</v>
      </c>
      <c r="L661" s="1" t="s">
        <v>1476</v>
      </c>
      <c r="M661" s="6">
        <v>0.62</v>
      </c>
      <c r="N661" s="1" t="s">
        <v>34</v>
      </c>
      <c r="O661" s="1" t="s">
        <v>57</v>
      </c>
      <c r="P661" s="1" t="s">
        <v>305</v>
      </c>
      <c r="Q661" s="1" t="s">
        <v>1475</v>
      </c>
      <c r="R661" s="1">
        <v>49783</v>
      </c>
      <c r="S661" s="1" t="str">
        <f t="shared" si="20"/>
        <v>February</v>
      </c>
      <c r="T661" s="9" t="s">
        <v>1412</v>
      </c>
      <c r="U661" s="9" t="str">
        <f t="shared" si="21"/>
        <v>February</v>
      </c>
      <c r="V661" s="5" t="s">
        <v>1418</v>
      </c>
      <c r="W661" s="2">
        <v>101.97199999999999</v>
      </c>
      <c r="X661" s="1">
        <v>8</v>
      </c>
      <c r="Y661" s="2">
        <v>438.33</v>
      </c>
      <c r="Z661" s="1">
        <v>88136</v>
      </c>
      <c r="AA661" s="2">
        <f>DataSheet!$E661-DataSheet!$D661</f>
        <v>53.959999999999994</v>
      </c>
      <c r="AB661" s="1" t="str" cm="1">
        <f t="array" ref="AB661">_xlfn.IFS(DataSheet!$O661="Central","Chris",DataSheet!$O661="East","Erin",DataSheet!$O661="South","Sam",DataSheet!$O661="West","William")</f>
        <v>Chris</v>
      </c>
    </row>
    <row r="662" spans="1:28" ht="15.75" customHeight="1">
      <c r="A662" s="1">
        <v>2466</v>
      </c>
      <c r="B662" s="1" t="s">
        <v>1473</v>
      </c>
      <c r="C662" s="1" t="s">
        <v>126</v>
      </c>
      <c r="D662" s="6">
        <v>0.05</v>
      </c>
      <c r="E662" s="4">
        <v>4.9800000000000004</v>
      </c>
      <c r="F662" s="4">
        <v>5.0199999999999996</v>
      </c>
      <c r="G662" s="1" t="s">
        <v>42</v>
      </c>
      <c r="H662" s="1" t="s">
        <v>103</v>
      </c>
      <c r="I662" s="1" t="s">
        <v>53</v>
      </c>
      <c r="J662" s="1" t="s">
        <v>97</v>
      </c>
      <c r="K662" s="1" t="s">
        <v>82</v>
      </c>
      <c r="L662" s="1" t="s">
        <v>1477</v>
      </c>
      <c r="M662" s="6">
        <v>0.38</v>
      </c>
      <c r="N662" s="1" t="s">
        <v>34</v>
      </c>
      <c r="O662" s="1" t="s">
        <v>57</v>
      </c>
      <c r="P662" s="1" t="s">
        <v>305</v>
      </c>
      <c r="Q662" s="1" t="s">
        <v>1475</v>
      </c>
      <c r="R662" s="1">
        <v>49783</v>
      </c>
      <c r="S662" s="1" t="str">
        <f t="shared" si="20"/>
        <v>February</v>
      </c>
      <c r="T662" s="8" t="s">
        <v>1412</v>
      </c>
      <c r="U662" s="8" t="str">
        <f t="shared" si="21"/>
        <v>February</v>
      </c>
      <c r="V662" s="5" t="s">
        <v>1412</v>
      </c>
      <c r="W662" s="2">
        <v>-16.634799999999998</v>
      </c>
      <c r="X662" s="1">
        <v>7</v>
      </c>
      <c r="Y662" s="2">
        <v>38.11</v>
      </c>
      <c r="Z662" s="1">
        <v>88136</v>
      </c>
      <c r="AA662" s="2">
        <f>DataSheet!$E662-DataSheet!$D662</f>
        <v>4.9300000000000006</v>
      </c>
      <c r="AB662" s="1" t="str" cm="1">
        <f t="array" ref="AB662">_xlfn.IFS(DataSheet!$O662="Central","Chris",DataSheet!$O662="East","Erin",DataSheet!$O662="South","Sam",DataSheet!$O662="West","William")</f>
        <v>Chris</v>
      </c>
    </row>
    <row r="663" spans="1:28" ht="15.75" customHeight="1">
      <c r="A663" s="1">
        <v>972</v>
      </c>
      <c r="B663" s="1" t="s">
        <v>1478</v>
      </c>
      <c r="C663" s="1" t="s">
        <v>52</v>
      </c>
      <c r="D663" s="6">
        <v>0.03</v>
      </c>
      <c r="E663" s="4">
        <v>284.98</v>
      </c>
      <c r="F663" s="4">
        <v>69.55</v>
      </c>
      <c r="G663" s="1" t="s">
        <v>28</v>
      </c>
      <c r="H663" s="1" t="s">
        <v>103</v>
      </c>
      <c r="I663" s="1" t="s">
        <v>30</v>
      </c>
      <c r="J663" s="1" t="s">
        <v>119</v>
      </c>
      <c r="K663" s="1" t="s">
        <v>63</v>
      </c>
      <c r="L663" s="1" t="s">
        <v>1479</v>
      </c>
      <c r="M663" s="6">
        <v>0.6</v>
      </c>
      <c r="N663" s="1" t="s">
        <v>34</v>
      </c>
      <c r="O663" s="1" t="s">
        <v>65</v>
      </c>
      <c r="P663" s="1" t="s">
        <v>99</v>
      </c>
      <c r="Q663" s="1" t="s">
        <v>1480</v>
      </c>
      <c r="R663" s="1">
        <v>92503</v>
      </c>
      <c r="S663" s="1" t="str">
        <f t="shared" si="20"/>
        <v>February</v>
      </c>
      <c r="T663" s="9" t="s">
        <v>1418</v>
      </c>
      <c r="U663" s="9" t="str">
        <f t="shared" si="21"/>
        <v>March</v>
      </c>
      <c r="V663" s="5" t="s">
        <v>1481</v>
      </c>
      <c r="W663" s="2">
        <v>-116.584</v>
      </c>
      <c r="X663" s="1">
        <v>2</v>
      </c>
      <c r="Y663" s="2">
        <v>619.38</v>
      </c>
      <c r="Z663" s="1">
        <v>87259</v>
      </c>
      <c r="AA663" s="2">
        <f>DataSheet!$E663-DataSheet!$D663</f>
        <v>284.95000000000005</v>
      </c>
      <c r="AB663" s="1" t="str" cm="1">
        <f t="array" ref="AB663">_xlfn.IFS(DataSheet!$O663="Central","Chris",DataSheet!$O663="East","Erin",DataSheet!$O663="South","Sam",DataSheet!$O663="West","William")</f>
        <v>William</v>
      </c>
    </row>
    <row r="664" spans="1:28" ht="15.75" customHeight="1">
      <c r="A664" s="1">
        <v>972</v>
      </c>
      <c r="B664" s="1" t="s">
        <v>1478</v>
      </c>
      <c r="C664" s="1" t="s">
        <v>52</v>
      </c>
      <c r="D664" s="6">
        <v>0</v>
      </c>
      <c r="E664" s="4">
        <v>12.99</v>
      </c>
      <c r="F664" s="4">
        <v>14.37</v>
      </c>
      <c r="G664" s="1" t="s">
        <v>42</v>
      </c>
      <c r="H664" s="1" t="s">
        <v>103</v>
      </c>
      <c r="I664" s="1" t="s">
        <v>30</v>
      </c>
      <c r="J664" s="1" t="s">
        <v>136</v>
      </c>
      <c r="K664" s="1" t="s">
        <v>71</v>
      </c>
      <c r="L664" s="1" t="s">
        <v>425</v>
      </c>
      <c r="M664" s="6">
        <v>0.73</v>
      </c>
      <c r="N664" s="1" t="s">
        <v>34</v>
      </c>
      <c r="O664" s="1" t="s">
        <v>65</v>
      </c>
      <c r="P664" s="1" t="s">
        <v>99</v>
      </c>
      <c r="Q664" s="1" t="s">
        <v>1480</v>
      </c>
      <c r="R664" s="1">
        <v>92503</v>
      </c>
      <c r="S664" s="1" t="str">
        <f t="shared" si="20"/>
        <v>February</v>
      </c>
      <c r="T664" s="8" t="s">
        <v>1418</v>
      </c>
      <c r="U664" s="8" t="str">
        <f t="shared" si="21"/>
        <v>February</v>
      </c>
      <c r="V664" s="5" t="s">
        <v>1418</v>
      </c>
      <c r="W664" s="2">
        <v>12.896100000000001</v>
      </c>
      <c r="X664" s="1">
        <v>1</v>
      </c>
      <c r="Y664" s="2">
        <v>18.690000000000001</v>
      </c>
      <c r="Z664" s="1">
        <v>87259</v>
      </c>
      <c r="AA664" s="2">
        <f>DataSheet!$E664-DataSheet!$D664</f>
        <v>12.99</v>
      </c>
      <c r="AB664" s="1" t="str" cm="1">
        <f t="array" ref="AB664">_xlfn.IFS(DataSheet!$O664="Central","Chris",DataSheet!$O664="East","Erin",DataSheet!$O664="South","Sam",DataSheet!$O664="West","William")</f>
        <v>William</v>
      </c>
    </row>
    <row r="665" spans="1:28" ht="15.75" customHeight="1">
      <c r="A665" s="1">
        <v>2220</v>
      </c>
      <c r="B665" s="1" t="s">
        <v>1482</v>
      </c>
      <c r="C665" s="1" t="s">
        <v>52</v>
      </c>
      <c r="D665" s="6">
        <v>0.09</v>
      </c>
      <c r="E665" s="4">
        <v>14.2</v>
      </c>
      <c r="F665" s="4">
        <v>5.3</v>
      </c>
      <c r="G665" s="1" t="s">
        <v>42</v>
      </c>
      <c r="H665" s="1" t="s">
        <v>43</v>
      </c>
      <c r="I665" s="1" t="s">
        <v>30</v>
      </c>
      <c r="J665" s="1" t="s">
        <v>136</v>
      </c>
      <c r="K665" s="1" t="s">
        <v>55</v>
      </c>
      <c r="L665" s="1" t="s">
        <v>304</v>
      </c>
      <c r="M665" s="6">
        <v>0.46</v>
      </c>
      <c r="N665" s="1" t="s">
        <v>34</v>
      </c>
      <c r="O665" s="1" t="s">
        <v>35</v>
      </c>
      <c r="P665" s="1" t="s">
        <v>133</v>
      </c>
      <c r="Q665" s="1" t="s">
        <v>1483</v>
      </c>
      <c r="R665" s="1">
        <v>34787</v>
      </c>
      <c r="S665" s="1" t="str">
        <f t="shared" si="20"/>
        <v>February</v>
      </c>
      <c r="T665" s="9" t="s">
        <v>1418</v>
      </c>
      <c r="U665" s="9" t="str">
        <f t="shared" si="21"/>
        <v>March</v>
      </c>
      <c r="V665" s="5" t="s">
        <v>1484</v>
      </c>
      <c r="W665" s="2">
        <v>-324.73</v>
      </c>
      <c r="X665" s="1">
        <v>4</v>
      </c>
      <c r="Y665" s="2">
        <v>55.08</v>
      </c>
      <c r="Z665" s="1">
        <v>91036</v>
      </c>
      <c r="AA665" s="2">
        <f>DataSheet!$E665-DataSheet!$D665</f>
        <v>14.11</v>
      </c>
      <c r="AB665" s="1" t="str" cm="1">
        <f t="array" ref="AB665">_xlfn.IFS(DataSheet!$O665="Central","Chris",DataSheet!$O665="East","Erin",DataSheet!$O665="South","Sam",DataSheet!$O665="West","William")</f>
        <v>Sam</v>
      </c>
    </row>
    <row r="666" spans="1:28" ht="15.75" customHeight="1">
      <c r="A666" s="1">
        <v>3075</v>
      </c>
      <c r="B666" s="1" t="s">
        <v>1485</v>
      </c>
      <c r="C666" s="1" t="s">
        <v>52</v>
      </c>
      <c r="D666" s="6">
        <v>0.06</v>
      </c>
      <c r="E666" s="4">
        <v>19.23</v>
      </c>
      <c r="F666" s="4">
        <v>6.15</v>
      </c>
      <c r="G666" s="1" t="s">
        <v>42</v>
      </c>
      <c r="H666" s="1" t="s">
        <v>103</v>
      </c>
      <c r="I666" s="1" t="s">
        <v>30</v>
      </c>
      <c r="J666" s="1" t="s">
        <v>136</v>
      </c>
      <c r="K666" s="1" t="s">
        <v>46</v>
      </c>
      <c r="L666" s="1" t="s">
        <v>1335</v>
      </c>
      <c r="M666" s="6">
        <v>0.44</v>
      </c>
      <c r="N666" s="1" t="s">
        <v>34</v>
      </c>
      <c r="O666" s="1" t="s">
        <v>65</v>
      </c>
      <c r="P666" s="1" t="s">
        <v>99</v>
      </c>
      <c r="Q666" s="1" t="s">
        <v>109</v>
      </c>
      <c r="R666" s="1">
        <v>90061</v>
      </c>
      <c r="S666" s="1" t="str">
        <f t="shared" si="20"/>
        <v>February</v>
      </c>
      <c r="T666" s="8" t="s">
        <v>1418</v>
      </c>
      <c r="U666" s="8" t="str">
        <f t="shared" si="21"/>
        <v>February</v>
      </c>
      <c r="V666" s="5" t="s">
        <v>1418</v>
      </c>
      <c r="W666" s="2">
        <v>-25.38</v>
      </c>
      <c r="X666" s="1">
        <v>4</v>
      </c>
      <c r="Y666" s="2">
        <v>84.6</v>
      </c>
      <c r="Z666" s="1">
        <v>14756</v>
      </c>
      <c r="AA666" s="2">
        <f>DataSheet!$E666-DataSheet!$D666</f>
        <v>19.170000000000002</v>
      </c>
      <c r="AB666" s="1" t="str" cm="1">
        <f t="array" ref="AB666">_xlfn.IFS(DataSheet!$O666="Central","Chris",DataSheet!$O666="East","Erin",DataSheet!$O666="South","Sam",DataSheet!$O666="West","William")</f>
        <v>William</v>
      </c>
    </row>
    <row r="667" spans="1:28" ht="15.75" customHeight="1">
      <c r="A667" s="1">
        <v>3098</v>
      </c>
      <c r="B667" s="1" t="s">
        <v>1486</v>
      </c>
      <c r="C667" s="1" t="s">
        <v>52</v>
      </c>
      <c r="D667" s="6">
        <v>0.06</v>
      </c>
      <c r="E667" s="4">
        <v>2.89</v>
      </c>
      <c r="F667" s="4">
        <v>0.5</v>
      </c>
      <c r="G667" s="1" t="s">
        <v>42</v>
      </c>
      <c r="H667" s="1" t="s">
        <v>43</v>
      </c>
      <c r="I667" s="1" t="s">
        <v>53</v>
      </c>
      <c r="J667" s="1" t="s">
        <v>162</v>
      </c>
      <c r="K667" s="1" t="s">
        <v>82</v>
      </c>
      <c r="L667" s="1" t="s">
        <v>758</v>
      </c>
      <c r="M667" s="6">
        <v>0.38</v>
      </c>
      <c r="N667" s="1" t="s">
        <v>34</v>
      </c>
      <c r="O667" s="1" t="s">
        <v>121</v>
      </c>
      <c r="P667" s="1" t="s">
        <v>122</v>
      </c>
      <c r="Q667" s="1" t="s">
        <v>1487</v>
      </c>
      <c r="R667" s="1">
        <v>11967</v>
      </c>
      <c r="S667" s="1" t="str">
        <f t="shared" si="20"/>
        <v>February</v>
      </c>
      <c r="T667" s="9" t="s">
        <v>1418</v>
      </c>
      <c r="U667" s="9" t="str">
        <f t="shared" si="21"/>
        <v>February</v>
      </c>
      <c r="V667" s="5" t="s">
        <v>1418</v>
      </c>
      <c r="W667" s="2">
        <v>9.6117000000000008</v>
      </c>
      <c r="X667" s="1">
        <v>5</v>
      </c>
      <c r="Y667" s="2">
        <v>13.93</v>
      </c>
      <c r="Z667" s="1">
        <v>89316</v>
      </c>
      <c r="AA667" s="2">
        <f>DataSheet!$E667-DataSheet!$D667</f>
        <v>2.83</v>
      </c>
      <c r="AB667" s="1" t="str" cm="1">
        <f t="array" ref="AB667">_xlfn.IFS(DataSheet!$O667="Central","Chris",DataSheet!$O667="East","Erin",DataSheet!$O667="South","Sam",DataSheet!$O667="West","William")</f>
        <v>Erin</v>
      </c>
    </row>
    <row r="668" spans="1:28" ht="15.75" customHeight="1">
      <c r="A668" s="1">
        <v>3355</v>
      </c>
      <c r="B668" s="1" t="s">
        <v>1488</v>
      </c>
      <c r="C668" s="1" t="s">
        <v>52</v>
      </c>
      <c r="D668" s="6">
        <v>0.1</v>
      </c>
      <c r="E668" s="4">
        <v>120.98</v>
      </c>
      <c r="F668" s="4">
        <v>9.07</v>
      </c>
      <c r="G668" s="1" t="s">
        <v>42</v>
      </c>
      <c r="H668" s="1" t="s">
        <v>103</v>
      </c>
      <c r="I668" s="1" t="s">
        <v>53</v>
      </c>
      <c r="J668" s="1" t="s">
        <v>81</v>
      </c>
      <c r="K668" s="1" t="s">
        <v>82</v>
      </c>
      <c r="L668" s="1" t="s">
        <v>1489</v>
      </c>
      <c r="M668" s="6">
        <v>0.35</v>
      </c>
      <c r="N668" s="1" t="s">
        <v>34</v>
      </c>
      <c r="O668" s="1" t="s">
        <v>65</v>
      </c>
      <c r="P668" s="1" t="s">
        <v>99</v>
      </c>
      <c r="Q668" s="1" t="s">
        <v>1490</v>
      </c>
      <c r="R668" s="1">
        <v>93010</v>
      </c>
      <c r="S668" s="1" t="str">
        <f t="shared" si="20"/>
        <v>February</v>
      </c>
      <c r="T668" s="8" t="s">
        <v>1418</v>
      </c>
      <c r="U668" s="8" t="str">
        <f t="shared" si="21"/>
        <v>March</v>
      </c>
      <c r="V668" s="5" t="s">
        <v>1491</v>
      </c>
      <c r="W668" s="2">
        <v>379.3965</v>
      </c>
      <c r="X668" s="1">
        <v>5</v>
      </c>
      <c r="Y668" s="2">
        <v>549.85</v>
      </c>
      <c r="Z668" s="1">
        <v>88587</v>
      </c>
      <c r="AA668" s="2">
        <f>DataSheet!$E668-DataSheet!$D668</f>
        <v>120.88000000000001</v>
      </c>
      <c r="AB668" s="1" t="str" cm="1">
        <f t="array" ref="AB668">_xlfn.IFS(DataSheet!$O668="Central","Chris",DataSheet!$O668="East","Erin",DataSheet!$O668="South","Sam",DataSheet!$O668="West","William")</f>
        <v>William</v>
      </c>
    </row>
    <row r="669" spans="1:28" ht="15.75" customHeight="1">
      <c r="A669" s="1">
        <v>3355</v>
      </c>
      <c r="B669" s="1" t="s">
        <v>1488</v>
      </c>
      <c r="C669" s="1" t="s">
        <v>52</v>
      </c>
      <c r="D669" s="6">
        <v>0.08</v>
      </c>
      <c r="E669" s="4">
        <v>8.32</v>
      </c>
      <c r="F669" s="4">
        <v>2.38</v>
      </c>
      <c r="G669" s="1" t="s">
        <v>96</v>
      </c>
      <c r="H669" s="1" t="s">
        <v>103</v>
      </c>
      <c r="I669" s="1" t="s">
        <v>44</v>
      </c>
      <c r="J669" s="1" t="s">
        <v>45</v>
      </c>
      <c r="K669" s="1" t="s">
        <v>46</v>
      </c>
      <c r="L669" s="1" t="s">
        <v>1492</v>
      </c>
      <c r="M669" s="6">
        <v>0.74</v>
      </c>
      <c r="N669" s="1" t="s">
        <v>34</v>
      </c>
      <c r="O669" s="1" t="s">
        <v>65</v>
      </c>
      <c r="P669" s="1" t="s">
        <v>99</v>
      </c>
      <c r="Q669" s="1" t="s">
        <v>1490</v>
      </c>
      <c r="R669" s="1">
        <v>93010</v>
      </c>
      <c r="S669" s="1" t="str">
        <f t="shared" si="20"/>
        <v>February</v>
      </c>
      <c r="T669" s="9" t="s">
        <v>1418</v>
      </c>
      <c r="U669" s="9" t="str">
        <f t="shared" si="21"/>
        <v>March</v>
      </c>
      <c r="V669" s="5" t="s">
        <v>1493</v>
      </c>
      <c r="W669" s="2">
        <v>-41.83</v>
      </c>
      <c r="X669" s="1">
        <v>6</v>
      </c>
      <c r="Y669" s="2">
        <v>48.99</v>
      </c>
      <c r="Z669" s="1">
        <v>88587</v>
      </c>
      <c r="AA669" s="2">
        <f>DataSheet!$E669-DataSheet!$D669</f>
        <v>8.24</v>
      </c>
      <c r="AB669" s="1" t="str" cm="1">
        <f t="array" ref="AB669">_xlfn.IFS(DataSheet!$O669="Central","Chris",DataSheet!$O669="East","Erin",DataSheet!$O669="South","Sam",DataSheet!$O669="West","William")</f>
        <v>William</v>
      </c>
    </row>
    <row r="670" spans="1:28" ht="15.75" customHeight="1">
      <c r="A670" s="1">
        <v>3355</v>
      </c>
      <c r="B670" s="1" t="s">
        <v>1488</v>
      </c>
      <c r="C670" s="1" t="s">
        <v>52</v>
      </c>
      <c r="D670" s="6">
        <v>0.1</v>
      </c>
      <c r="E670" s="4">
        <v>125.99</v>
      </c>
      <c r="F670" s="4">
        <v>4.2</v>
      </c>
      <c r="G670" s="1" t="s">
        <v>42</v>
      </c>
      <c r="H670" s="1" t="s">
        <v>103</v>
      </c>
      <c r="I670" s="1" t="s">
        <v>44</v>
      </c>
      <c r="J670" s="1" t="s">
        <v>145</v>
      </c>
      <c r="K670" s="1" t="s">
        <v>82</v>
      </c>
      <c r="L670" s="1" t="s">
        <v>1494</v>
      </c>
      <c r="M670" s="6">
        <v>0.59</v>
      </c>
      <c r="N670" s="1" t="s">
        <v>34</v>
      </c>
      <c r="O670" s="1" t="s">
        <v>65</v>
      </c>
      <c r="P670" s="1" t="s">
        <v>99</v>
      </c>
      <c r="Q670" s="1" t="s">
        <v>1490</v>
      </c>
      <c r="R670" s="1">
        <v>93010</v>
      </c>
      <c r="S670" s="1" t="str">
        <f t="shared" si="20"/>
        <v>February</v>
      </c>
      <c r="T670" s="8" t="s">
        <v>1418</v>
      </c>
      <c r="U670" s="8" t="str">
        <f t="shared" si="21"/>
        <v>February</v>
      </c>
      <c r="V670" s="5" t="s">
        <v>1418</v>
      </c>
      <c r="W670" s="2">
        <v>372.40199999999999</v>
      </c>
      <c r="X670" s="1">
        <v>7</v>
      </c>
      <c r="Y670" s="2">
        <v>681.42</v>
      </c>
      <c r="Z670" s="1">
        <v>88587</v>
      </c>
      <c r="AA670" s="2">
        <f>DataSheet!$E670-DataSheet!$D670</f>
        <v>125.89</v>
      </c>
      <c r="AB670" s="1" t="str" cm="1">
        <f t="array" ref="AB670">_xlfn.IFS(DataSheet!$O670="Central","Chris",DataSheet!$O670="East","Erin",DataSheet!$O670="South","Sam",DataSheet!$O670="West","William")</f>
        <v>William</v>
      </c>
    </row>
    <row r="671" spans="1:28" ht="15.75" customHeight="1">
      <c r="A671" s="1">
        <v>2587</v>
      </c>
      <c r="B671" s="1" t="s">
        <v>1495</v>
      </c>
      <c r="C671" s="1" t="s">
        <v>126</v>
      </c>
      <c r="D671" s="6">
        <v>0.01</v>
      </c>
      <c r="E671" s="4">
        <v>6.48</v>
      </c>
      <c r="F671" s="4">
        <v>6.57</v>
      </c>
      <c r="G671" s="1" t="s">
        <v>96</v>
      </c>
      <c r="H671" s="1" t="s">
        <v>80</v>
      </c>
      <c r="I671" s="1" t="s">
        <v>53</v>
      </c>
      <c r="J671" s="1" t="s">
        <v>97</v>
      </c>
      <c r="K671" s="1" t="s">
        <v>82</v>
      </c>
      <c r="L671" s="1" t="s">
        <v>1496</v>
      </c>
      <c r="M671" s="6">
        <v>0.37</v>
      </c>
      <c r="N671" s="1" t="s">
        <v>34</v>
      </c>
      <c r="O671" s="1" t="s">
        <v>57</v>
      </c>
      <c r="P671" s="1" t="s">
        <v>375</v>
      </c>
      <c r="Q671" s="1" t="s">
        <v>1497</v>
      </c>
      <c r="R671" s="1">
        <v>54220</v>
      </c>
      <c r="S671" s="1" t="str">
        <f t="shared" si="20"/>
        <v>February</v>
      </c>
      <c r="T671" s="9" t="s">
        <v>1418</v>
      </c>
      <c r="U671" s="9" t="str">
        <f t="shared" si="21"/>
        <v>February</v>
      </c>
      <c r="V671" s="5" t="s">
        <v>1418</v>
      </c>
      <c r="W671" s="2">
        <v>-46.5244</v>
      </c>
      <c r="X671" s="1">
        <v>18</v>
      </c>
      <c r="Y671" s="2">
        <v>127.83</v>
      </c>
      <c r="Z671" s="1">
        <v>91166</v>
      </c>
      <c r="AA671" s="2">
        <f>DataSheet!$E671-DataSheet!$D671</f>
        <v>6.4700000000000006</v>
      </c>
      <c r="AB671" s="1" t="str" cm="1">
        <f t="array" ref="AB671">_xlfn.IFS(DataSheet!$O671="Central","Chris",DataSheet!$O671="East","Erin",DataSheet!$O671="South","Sam",DataSheet!$O671="West","William")</f>
        <v>Chris</v>
      </c>
    </row>
    <row r="672" spans="1:28" ht="15.75" customHeight="1">
      <c r="A672" s="1">
        <v>2861</v>
      </c>
      <c r="B672" s="1" t="s">
        <v>1498</v>
      </c>
      <c r="C672" s="1" t="s">
        <v>126</v>
      </c>
      <c r="D672" s="6">
        <v>0.05</v>
      </c>
      <c r="E672" s="4">
        <v>20.99</v>
      </c>
      <c r="F672" s="4">
        <v>4.8099999999999996</v>
      </c>
      <c r="G672" s="1" t="s">
        <v>42</v>
      </c>
      <c r="H672" s="1" t="s">
        <v>103</v>
      </c>
      <c r="I672" s="1" t="s">
        <v>44</v>
      </c>
      <c r="J672" s="1" t="s">
        <v>145</v>
      </c>
      <c r="K672" s="1" t="s">
        <v>154</v>
      </c>
      <c r="L672" s="1" t="s">
        <v>1499</v>
      </c>
      <c r="M672" s="6">
        <v>0.57999999999999996</v>
      </c>
      <c r="N672" s="1" t="s">
        <v>34</v>
      </c>
      <c r="O672" s="1" t="s">
        <v>57</v>
      </c>
      <c r="P672" s="1" t="s">
        <v>559</v>
      </c>
      <c r="Q672" s="1" t="s">
        <v>1264</v>
      </c>
      <c r="R672" s="1">
        <v>67601</v>
      </c>
      <c r="S672" s="1" t="str">
        <f t="shared" si="20"/>
        <v>February</v>
      </c>
      <c r="T672" s="8" t="s">
        <v>1418</v>
      </c>
      <c r="U672" s="8" t="str">
        <f t="shared" si="21"/>
        <v>February</v>
      </c>
      <c r="V672" s="5" t="s">
        <v>1418</v>
      </c>
      <c r="W672" s="2">
        <v>4.9017600000000003</v>
      </c>
      <c r="X672" s="1">
        <v>11</v>
      </c>
      <c r="Y672" s="2">
        <v>199.43</v>
      </c>
      <c r="Z672" s="1">
        <v>88280</v>
      </c>
      <c r="AA672" s="2">
        <f>DataSheet!$E672-DataSheet!$D672</f>
        <v>20.939999999999998</v>
      </c>
      <c r="AB672" s="1" t="str" cm="1">
        <f t="array" ref="AB672">_xlfn.IFS(DataSheet!$O672="Central","Chris",DataSheet!$O672="East","Erin",DataSheet!$O672="South","Sam",DataSheet!$O672="West","William")</f>
        <v>Chris</v>
      </c>
    </row>
    <row r="673" spans="1:28" ht="15.75" customHeight="1">
      <c r="A673" s="1">
        <v>2923</v>
      </c>
      <c r="B673" s="1" t="s">
        <v>1500</v>
      </c>
      <c r="C673" s="1" t="s">
        <v>126</v>
      </c>
      <c r="D673" s="6">
        <v>0</v>
      </c>
      <c r="E673" s="4">
        <v>6.37</v>
      </c>
      <c r="F673" s="4">
        <v>5.19</v>
      </c>
      <c r="G673" s="1" t="s">
        <v>42</v>
      </c>
      <c r="H673" s="1" t="s">
        <v>43</v>
      </c>
      <c r="I673" s="1" t="s">
        <v>53</v>
      </c>
      <c r="J673" s="1" t="s">
        <v>81</v>
      </c>
      <c r="K673" s="1" t="s">
        <v>82</v>
      </c>
      <c r="L673" s="1" t="s">
        <v>947</v>
      </c>
      <c r="M673" s="6">
        <v>0.38</v>
      </c>
      <c r="N673" s="1" t="s">
        <v>34</v>
      </c>
      <c r="O673" s="1" t="s">
        <v>121</v>
      </c>
      <c r="P673" s="1" t="s">
        <v>437</v>
      </c>
      <c r="Q673" s="1" t="s">
        <v>1501</v>
      </c>
      <c r="R673" s="1">
        <v>21740</v>
      </c>
      <c r="S673" s="1" t="str">
        <f t="shared" si="20"/>
        <v>February</v>
      </c>
      <c r="T673" s="9" t="s">
        <v>1418</v>
      </c>
      <c r="U673" s="9" t="str">
        <f t="shared" si="21"/>
        <v>March</v>
      </c>
      <c r="V673" s="5" t="s">
        <v>1449</v>
      </c>
      <c r="W673" s="2">
        <v>-27.1492</v>
      </c>
      <c r="X673" s="1">
        <v>15</v>
      </c>
      <c r="Y673" s="2">
        <v>99.75</v>
      </c>
      <c r="Z673" s="1">
        <v>86592</v>
      </c>
      <c r="AA673" s="2">
        <f>DataSheet!$E673-DataSheet!$D673</f>
        <v>6.37</v>
      </c>
      <c r="AB673" s="1" t="str" cm="1">
        <f t="array" ref="AB673">_xlfn.IFS(DataSheet!$O673="Central","Chris",DataSheet!$O673="East","Erin",DataSheet!$O673="South","Sam",DataSheet!$O673="West","William")</f>
        <v>Erin</v>
      </c>
    </row>
    <row r="674" spans="1:28" ht="15.75" customHeight="1">
      <c r="A674" s="1">
        <v>3151</v>
      </c>
      <c r="B674" s="1" t="s">
        <v>993</v>
      </c>
      <c r="C674" s="1" t="s">
        <v>126</v>
      </c>
      <c r="D674" s="6">
        <v>0.04</v>
      </c>
      <c r="E674" s="4">
        <v>17.239999999999998</v>
      </c>
      <c r="F674" s="4">
        <v>3.26</v>
      </c>
      <c r="G674" s="1" t="s">
        <v>42</v>
      </c>
      <c r="H674" s="1" t="s">
        <v>80</v>
      </c>
      <c r="I674" s="1" t="s">
        <v>53</v>
      </c>
      <c r="J674" s="1" t="s">
        <v>591</v>
      </c>
      <c r="K674" s="1" t="s">
        <v>46</v>
      </c>
      <c r="L674" s="1" t="s">
        <v>1502</v>
      </c>
      <c r="M674" s="6">
        <v>0.56000000000000005</v>
      </c>
      <c r="N674" s="1" t="s">
        <v>34</v>
      </c>
      <c r="O674" s="1" t="s">
        <v>65</v>
      </c>
      <c r="P674" s="1" t="s">
        <v>99</v>
      </c>
      <c r="Q674" s="1" t="s">
        <v>994</v>
      </c>
      <c r="R674" s="1">
        <v>92277</v>
      </c>
      <c r="S674" s="1" t="str">
        <f t="shared" si="20"/>
        <v>February</v>
      </c>
      <c r="T674" s="8" t="s">
        <v>1418</v>
      </c>
      <c r="U674" s="8" t="str">
        <f t="shared" si="21"/>
        <v>February</v>
      </c>
      <c r="V674" s="5" t="s">
        <v>1418</v>
      </c>
      <c r="W674" s="2">
        <v>47.73</v>
      </c>
      <c r="X674" s="1">
        <v>7</v>
      </c>
      <c r="Y674" s="2">
        <v>119.6</v>
      </c>
      <c r="Z674" s="1">
        <v>88546</v>
      </c>
      <c r="AA674" s="2">
        <f>DataSheet!$E674-DataSheet!$D674</f>
        <v>17.2</v>
      </c>
      <c r="AB674" s="1" t="str" cm="1">
        <f t="array" ref="AB674">_xlfn.IFS(DataSheet!$O674="Central","Chris",DataSheet!$O674="East","Erin",DataSheet!$O674="South","Sam",DataSheet!$O674="West","William")</f>
        <v>William</v>
      </c>
    </row>
    <row r="675" spans="1:28" ht="15.75" customHeight="1">
      <c r="A675" s="1">
        <v>719</v>
      </c>
      <c r="B675" s="1" t="s">
        <v>1503</v>
      </c>
      <c r="C675" s="1" t="s">
        <v>79</v>
      </c>
      <c r="D675" s="6">
        <v>0</v>
      </c>
      <c r="E675" s="4">
        <v>8.5</v>
      </c>
      <c r="F675" s="4">
        <v>1.99</v>
      </c>
      <c r="G675" s="1" t="s">
        <v>42</v>
      </c>
      <c r="H675" s="1" t="s">
        <v>103</v>
      </c>
      <c r="I675" s="1" t="s">
        <v>44</v>
      </c>
      <c r="J675" s="1" t="s">
        <v>45</v>
      </c>
      <c r="K675" s="1" t="s">
        <v>46</v>
      </c>
      <c r="L675" s="1" t="s">
        <v>1469</v>
      </c>
      <c r="M675" s="6">
        <v>0.49</v>
      </c>
      <c r="N675" s="1" t="s">
        <v>34</v>
      </c>
      <c r="O675" s="1" t="s">
        <v>65</v>
      </c>
      <c r="P675" s="1" t="s">
        <v>312</v>
      </c>
      <c r="Q675" s="1" t="s">
        <v>1504</v>
      </c>
      <c r="R675" s="1">
        <v>89041</v>
      </c>
      <c r="S675" s="1" t="str">
        <f t="shared" si="20"/>
        <v>February</v>
      </c>
      <c r="T675" s="9" t="s">
        <v>1418</v>
      </c>
      <c r="U675" s="9" t="str">
        <f t="shared" si="21"/>
        <v>March</v>
      </c>
      <c r="V675" s="5" t="s">
        <v>1449</v>
      </c>
      <c r="W675" s="2">
        <v>71.735600000000005</v>
      </c>
      <c r="X675" s="1">
        <v>14</v>
      </c>
      <c r="Y675" s="2">
        <v>122.25</v>
      </c>
      <c r="Z675" s="1">
        <v>89344</v>
      </c>
      <c r="AA675" s="2">
        <f>DataSheet!$E675-DataSheet!$D675</f>
        <v>8.5</v>
      </c>
      <c r="AB675" s="1" t="str" cm="1">
        <f t="array" ref="AB675">_xlfn.IFS(DataSheet!$O675="Central","Chris",DataSheet!$O675="East","Erin",DataSheet!$O675="South","Sam",DataSheet!$O675="West","William")</f>
        <v>William</v>
      </c>
    </row>
    <row r="676" spans="1:28" ht="15.75" customHeight="1">
      <c r="A676" s="1">
        <v>719</v>
      </c>
      <c r="B676" s="1" t="s">
        <v>1503</v>
      </c>
      <c r="C676" s="1" t="s">
        <v>79</v>
      </c>
      <c r="D676" s="6">
        <v>0.03</v>
      </c>
      <c r="E676" s="4">
        <v>95.43</v>
      </c>
      <c r="F676" s="4">
        <v>19.989999999999998</v>
      </c>
      <c r="G676" s="1" t="s">
        <v>42</v>
      </c>
      <c r="H676" s="1" t="s">
        <v>103</v>
      </c>
      <c r="I676" s="1" t="s">
        <v>53</v>
      </c>
      <c r="J676" s="1" t="s">
        <v>87</v>
      </c>
      <c r="K676" s="1" t="s">
        <v>82</v>
      </c>
      <c r="L676" s="1" t="s">
        <v>1505</v>
      </c>
      <c r="M676" s="6">
        <v>0.79</v>
      </c>
      <c r="N676" s="1" t="s">
        <v>34</v>
      </c>
      <c r="O676" s="1" t="s">
        <v>65</v>
      </c>
      <c r="P676" s="1" t="s">
        <v>312</v>
      </c>
      <c r="Q676" s="1" t="s">
        <v>1504</v>
      </c>
      <c r="R676" s="1">
        <v>89041</v>
      </c>
      <c r="S676" s="1" t="str">
        <f t="shared" si="20"/>
        <v>February</v>
      </c>
      <c r="T676" s="8" t="s">
        <v>1418</v>
      </c>
      <c r="U676" s="8" t="str">
        <f t="shared" si="21"/>
        <v>March</v>
      </c>
      <c r="V676" s="5" t="s">
        <v>1449</v>
      </c>
      <c r="W676" s="2">
        <v>-79.320800000000006</v>
      </c>
      <c r="X676" s="1">
        <v>2</v>
      </c>
      <c r="Y676" s="2">
        <v>206.09</v>
      </c>
      <c r="Z676" s="1">
        <v>89344</v>
      </c>
      <c r="AA676" s="2">
        <f>DataSheet!$E676-DataSheet!$D676</f>
        <v>95.4</v>
      </c>
      <c r="AB676" s="1" t="str" cm="1">
        <f t="array" ref="AB676">_xlfn.IFS(DataSheet!$O676="Central","Chris",DataSheet!$O676="East","Erin",DataSheet!$O676="South","Sam",DataSheet!$O676="West","William")</f>
        <v>William</v>
      </c>
    </row>
    <row r="677" spans="1:28" ht="15.75" customHeight="1">
      <c r="A677" s="1">
        <v>1482</v>
      </c>
      <c r="B677" s="1" t="s">
        <v>1506</v>
      </c>
      <c r="C677" s="1" t="s">
        <v>79</v>
      </c>
      <c r="D677" s="6">
        <v>0.05</v>
      </c>
      <c r="E677" s="4">
        <v>9.65</v>
      </c>
      <c r="F677" s="4">
        <v>6.22</v>
      </c>
      <c r="G677" s="1" t="s">
        <v>42</v>
      </c>
      <c r="H677" s="1" t="s">
        <v>103</v>
      </c>
      <c r="I677" s="1" t="s">
        <v>30</v>
      </c>
      <c r="J677" s="1" t="s">
        <v>136</v>
      </c>
      <c r="K677" s="1" t="s">
        <v>82</v>
      </c>
      <c r="L677" s="1" t="s">
        <v>1339</v>
      </c>
      <c r="M677" s="6">
        <v>0.55000000000000004</v>
      </c>
      <c r="N677" s="1" t="s">
        <v>34</v>
      </c>
      <c r="O677" s="1" t="s">
        <v>57</v>
      </c>
      <c r="P677" s="1" t="s">
        <v>305</v>
      </c>
      <c r="Q677" s="1" t="s">
        <v>1037</v>
      </c>
      <c r="R677" s="1">
        <v>48708</v>
      </c>
      <c r="S677" s="1" t="str">
        <f t="shared" si="20"/>
        <v>February</v>
      </c>
      <c r="T677" s="9" t="s">
        <v>1418</v>
      </c>
      <c r="U677" s="9" t="str">
        <f t="shared" si="21"/>
        <v>February</v>
      </c>
      <c r="V677" s="5" t="s">
        <v>1418</v>
      </c>
      <c r="W677" s="2">
        <v>-14.6432</v>
      </c>
      <c r="X677" s="1">
        <v>15</v>
      </c>
      <c r="Y677" s="2">
        <v>151.34</v>
      </c>
      <c r="Z677" s="1">
        <v>91363</v>
      </c>
      <c r="AA677" s="2">
        <f>DataSheet!$E677-DataSheet!$D677</f>
        <v>9.6</v>
      </c>
      <c r="AB677" s="1" t="str" cm="1">
        <f t="array" ref="AB677">_xlfn.IFS(DataSheet!$O677="Central","Chris",DataSheet!$O677="East","Erin",DataSheet!$O677="South","Sam",DataSheet!$O677="West","William")</f>
        <v>Chris</v>
      </c>
    </row>
    <row r="678" spans="1:28" ht="15.75" customHeight="1">
      <c r="A678" s="1">
        <v>2908</v>
      </c>
      <c r="B678" s="1" t="s">
        <v>342</v>
      </c>
      <c r="C678" s="1" t="s">
        <v>79</v>
      </c>
      <c r="D678" s="6">
        <v>0.05</v>
      </c>
      <c r="E678" s="4">
        <v>34.979999999999997</v>
      </c>
      <c r="F678" s="4">
        <v>7.53</v>
      </c>
      <c r="G678" s="1" t="s">
        <v>96</v>
      </c>
      <c r="H678" s="1" t="s">
        <v>80</v>
      </c>
      <c r="I678" s="1" t="s">
        <v>44</v>
      </c>
      <c r="J678" s="1" t="s">
        <v>45</v>
      </c>
      <c r="K678" s="1" t="s">
        <v>82</v>
      </c>
      <c r="L678" s="1" t="s">
        <v>1507</v>
      </c>
      <c r="M678" s="6">
        <v>0.76</v>
      </c>
      <c r="N678" s="1" t="s">
        <v>34</v>
      </c>
      <c r="O678" s="1" t="s">
        <v>121</v>
      </c>
      <c r="P678" s="1" t="s">
        <v>334</v>
      </c>
      <c r="Q678" s="1" t="s">
        <v>344</v>
      </c>
      <c r="R678" s="1">
        <v>44125</v>
      </c>
      <c r="S678" s="1" t="str">
        <f t="shared" si="20"/>
        <v>February</v>
      </c>
      <c r="T678" s="8" t="s">
        <v>1418</v>
      </c>
      <c r="U678" s="8" t="str">
        <f t="shared" si="21"/>
        <v>March</v>
      </c>
      <c r="V678" s="5" t="s">
        <v>1472</v>
      </c>
      <c r="W678" s="2">
        <v>-32.666400000000003</v>
      </c>
      <c r="X678" s="1">
        <v>16</v>
      </c>
      <c r="Y678" s="2">
        <v>581.08000000000004</v>
      </c>
      <c r="Z678" s="1">
        <v>88157</v>
      </c>
      <c r="AA678" s="2">
        <f>DataSheet!$E678-DataSheet!$D678</f>
        <v>34.93</v>
      </c>
      <c r="AB678" s="1" t="str" cm="1">
        <f t="array" ref="AB678">_xlfn.IFS(DataSheet!$O678="Central","Chris",DataSheet!$O678="East","Erin",DataSheet!$O678="South","Sam",DataSheet!$O678="West","William")</f>
        <v>Erin</v>
      </c>
    </row>
    <row r="679" spans="1:28" ht="15.75" customHeight="1">
      <c r="A679" s="1">
        <v>2908</v>
      </c>
      <c r="B679" s="1" t="s">
        <v>342</v>
      </c>
      <c r="C679" s="1" t="s">
        <v>79</v>
      </c>
      <c r="D679" s="6">
        <v>0</v>
      </c>
      <c r="E679" s="4">
        <v>3.14</v>
      </c>
      <c r="F679" s="4">
        <v>1.92</v>
      </c>
      <c r="G679" s="1" t="s">
        <v>42</v>
      </c>
      <c r="H679" s="1" t="s">
        <v>80</v>
      </c>
      <c r="I679" s="1" t="s">
        <v>53</v>
      </c>
      <c r="J679" s="1" t="s">
        <v>591</v>
      </c>
      <c r="K679" s="1" t="s">
        <v>55</v>
      </c>
      <c r="L679" s="1" t="s">
        <v>1508</v>
      </c>
      <c r="M679" s="6">
        <v>0.84</v>
      </c>
      <c r="N679" s="1" t="s">
        <v>34</v>
      </c>
      <c r="O679" s="1" t="s">
        <v>121</v>
      </c>
      <c r="P679" s="1" t="s">
        <v>334</v>
      </c>
      <c r="Q679" s="1" t="s">
        <v>344</v>
      </c>
      <c r="R679" s="1">
        <v>44125</v>
      </c>
      <c r="S679" s="1" t="str">
        <f t="shared" si="20"/>
        <v>February</v>
      </c>
      <c r="T679" s="9" t="s">
        <v>1418</v>
      </c>
      <c r="U679" s="9" t="str">
        <f t="shared" si="21"/>
        <v>March</v>
      </c>
      <c r="V679" s="5" t="s">
        <v>1449</v>
      </c>
      <c r="W679" s="2">
        <v>-13.135199999999999</v>
      </c>
      <c r="X679" s="1">
        <v>8</v>
      </c>
      <c r="Y679" s="2">
        <v>27.53</v>
      </c>
      <c r="Z679" s="1">
        <v>88157</v>
      </c>
      <c r="AA679" s="2">
        <f>DataSheet!$E679-DataSheet!$D679</f>
        <v>3.14</v>
      </c>
      <c r="AB679" s="1" t="str" cm="1">
        <f t="array" ref="AB679">_xlfn.IFS(DataSheet!$O679="Central","Chris",DataSheet!$O679="East","Erin",DataSheet!$O679="South","Sam",DataSheet!$O679="West","William")</f>
        <v>Erin</v>
      </c>
    </row>
    <row r="680" spans="1:28" ht="15.75" customHeight="1">
      <c r="A680" s="1">
        <v>2931</v>
      </c>
      <c r="B680" s="1" t="s">
        <v>1509</v>
      </c>
      <c r="C680" s="1" t="s">
        <v>79</v>
      </c>
      <c r="D680" s="6">
        <v>0.1</v>
      </c>
      <c r="E680" s="4">
        <v>11.55</v>
      </c>
      <c r="F680" s="4">
        <v>2.36</v>
      </c>
      <c r="G680" s="1" t="s">
        <v>42</v>
      </c>
      <c r="H680" s="1" t="s">
        <v>29</v>
      </c>
      <c r="I680" s="1" t="s">
        <v>53</v>
      </c>
      <c r="J680" s="1" t="s">
        <v>54</v>
      </c>
      <c r="K680" s="1" t="s">
        <v>55</v>
      </c>
      <c r="L680" s="1" t="s">
        <v>398</v>
      </c>
      <c r="M680" s="6">
        <v>0.55000000000000004</v>
      </c>
      <c r="N680" s="1" t="s">
        <v>34</v>
      </c>
      <c r="O680" s="1" t="s">
        <v>65</v>
      </c>
      <c r="P680" s="1" t="s">
        <v>99</v>
      </c>
      <c r="Q680" s="1" t="s">
        <v>1510</v>
      </c>
      <c r="R680" s="1">
        <v>95630</v>
      </c>
      <c r="S680" s="1" t="str">
        <f t="shared" si="20"/>
        <v>February</v>
      </c>
      <c r="T680" s="8" t="s">
        <v>1418</v>
      </c>
      <c r="U680" s="8" t="str">
        <f t="shared" si="21"/>
        <v>February</v>
      </c>
      <c r="V680" s="5" t="s">
        <v>1418</v>
      </c>
      <c r="W680" s="2">
        <v>69.767200000000003</v>
      </c>
      <c r="X680" s="1">
        <v>12</v>
      </c>
      <c r="Y680" s="2">
        <v>135.77000000000001</v>
      </c>
      <c r="Z680" s="1">
        <v>87619</v>
      </c>
      <c r="AA680" s="2">
        <f>DataSheet!$E680-DataSheet!$D680</f>
        <v>11.450000000000001</v>
      </c>
      <c r="AB680" s="1" t="str" cm="1">
        <f t="array" ref="AB680">_xlfn.IFS(DataSheet!$O680="Central","Chris",DataSheet!$O680="East","Erin",DataSheet!$O680="South","Sam",DataSheet!$O680="West","William")</f>
        <v>William</v>
      </c>
    </row>
    <row r="681" spans="1:28" ht="15.75" customHeight="1">
      <c r="A681" s="1">
        <v>946</v>
      </c>
      <c r="B681" s="1" t="s">
        <v>1511</v>
      </c>
      <c r="C681" s="1" t="s">
        <v>27</v>
      </c>
      <c r="D681" s="6">
        <v>0.09</v>
      </c>
      <c r="E681" s="4">
        <v>90.98</v>
      </c>
      <c r="F681" s="4">
        <v>56.2</v>
      </c>
      <c r="G681" s="1" t="s">
        <v>96</v>
      </c>
      <c r="H681" s="1" t="s">
        <v>80</v>
      </c>
      <c r="I681" s="1" t="s">
        <v>30</v>
      </c>
      <c r="J681" s="1" t="s">
        <v>136</v>
      </c>
      <c r="K681" s="1" t="s">
        <v>154</v>
      </c>
      <c r="L681" s="1" t="s">
        <v>841</v>
      </c>
      <c r="M681" s="6">
        <v>0.74</v>
      </c>
      <c r="N681" s="1" t="s">
        <v>34</v>
      </c>
      <c r="O681" s="1" t="s">
        <v>121</v>
      </c>
      <c r="P681" s="1" t="s">
        <v>348</v>
      </c>
      <c r="Q681" s="1" t="s">
        <v>1255</v>
      </c>
      <c r="R681" s="1">
        <v>4210</v>
      </c>
      <c r="S681" s="1" t="str">
        <f t="shared" si="20"/>
        <v>January</v>
      </c>
      <c r="T681" s="9" t="s">
        <v>60</v>
      </c>
      <c r="U681" s="9" t="str">
        <f t="shared" si="21"/>
        <v>March</v>
      </c>
      <c r="V681" s="5" t="s">
        <v>1449</v>
      </c>
      <c r="W681" s="2">
        <v>-1570.32</v>
      </c>
      <c r="X681" s="1">
        <v>20</v>
      </c>
      <c r="Y681" s="2">
        <v>1782.44</v>
      </c>
      <c r="Z681" s="1">
        <v>86566</v>
      </c>
      <c r="AA681" s="2">
        <f>DataSheet!$E681-DataSheet!$D681</f>
        <v>90.89</v>
      </c>
      <c r="AB681" s="1" t="str" cm="1">
        <f t="array" ref="AB681">_xlfn.IFS(DataSheet!$O681="Central","Chris",DataSheet!$O681="East","Erin",DataSheet!$O681="South","Sam",DataSheet!$O681="West","William")</f>
        <v>Erin</v>
      </c>
    </row>
    <row r="682" spans="1:28" ht="15.75" customHeight="1">
      <c r="A682" s="1">
        <v>1014</v>
      </c>
      <c r="B682" s="1" t="s">
        <v>1512</v>
      </c>
      <c r="C682" s="1" t="s">
        <v>27</v>
      </c>
      <c r="D682" s="6">
        <v>0.09</v>
      </c>
      <c r="E682" s="4">
        <v>28.48</v>
      </c>
      <c r="F682" s="4">
        <v>1.99</v>
      </c>
      <c r="G682" s="1" t="s">
        <v>42</v>
      </c>
      <c r="H682" s="1" t="s">
        <v>80</v>
      </c>
      <c r="I682" s="1" t="s">
        <v>44</v>
      </c>
      <c r="J682" s="1" t="s">
        <v>45</v>
      </c>
      <c r="K682" s="1" t="s">
        <v>46</v>
      </c>
      <c r="L682" s="1" t="s">
        <v>225</v>
      </c>
      <c r="M682" s="6">
        <v>0.4</v>
      </c>
      <c r="N682" s="1" t="s">
        <v>34</v>
      </c>
      <c r="O682" s="1" t="s">
        <v>35</v>
      </c>
      <c r="P682" s="1" t="s">
        <v>48</v>
      </c>
      <c r="Q682" s="1" t="s">
        <v>1513</v>
      </c>
      <c r="R682" s="1">
        <v>72022</v>
      </c>
      <c r="S682" s="1" t="str">
        <f t="shared" si="20"/>
        <v>January</v>
      </c>
      <c r="T682" s="8" t="s">
        <v>60</v>
      </c>
      <c r="U682" s="8" t="str">
        <f t="shared" si="21"/>
        <v>March</v>
      </c>
      <c r="V682" s="5" t="s">
        <v>1449</v>
      </c>
      <c r="W682" s="2">
        <v>-17.149999999999999</v>
      </c>
      <c r="X682" s="1">
        <v>6</v>
      </c>
      <c r="Y682" s="2">
        <v>160.16999999999999</v>
      </c>
      <c r="Z682" s="1">
        <v>88387</v>
      </c>
      <c r="AA682" s="2">
        <f>DataSheet!$E682-DataSheet!$D682</f>
        <v>28.39</v>
      </c>
      <c r="AB682" s="1" t="str" cm="1">
        <f t="array" ref="AB682">_xlfn.IFS(DataSheet!$O682="Central","Chris",DataSheet!$O682="East","Erin",DataSheet!$O682="South","Sam",DataSheet!$O682="West","William")</f>
        <v>Sam</v>
      </c>
    </row>
    <row r="683" spans="1:28" ht="15.75" customHeight="1">
      <c r="A683" s="1">
        <v>1014</v>
      </c>
      <c r="B683" s="1" t="s">
        <v>1512</v>
      </c>
      <c r="C683" s="1" t="s">
        <v>27</v>
      </c>
      <c r="D683" s="6">
        <v>0</v>
      </c>
      <c r="E683" s="4">
        <v>2.08</v>
      </c>
      <c r="F683" s="4">
        <v>5.33</v>
      </c>
      <c r="G683" s="1" t="s">
        <v>42</v>
      </c>
      <c r="H683" s="1" t="s">
        <v>80</v>
      </c>
      <c r="I683" s="1" t="s">
        <v>30</v>
      </c>
      <c r="J683" s="1" t="s">
        <v>136</v>
      </c>
      <c r="K683" s="1" t="s">
        <v>82</v>
      </c>
      <c r="L683" s="1" t="s">
        <v>480</v>
      </c>
      <c r="M683" s="6">
        <v>0.43</v>
      </c>
      <c r="N683" s="1" t="s">
        <v>34</v>
      </c>
      <c r="O683" s="1" t="s">
        <v>35</v>
      </c>
      <c r="P683" s="1" t="s">
        <v>48</v>
      </c>
      <c r="Q683" s="1" t="s">
        <v>1513</v>
      </c>
      <c r="R683" s="1">
        <v>72022</v>
      </c>
      <c r="S683" s="1" t="str">
        <f t="shared" si="20"/>
        <v>January</v>
      </c>
      <c r="T683" s="9" t="s">
        <v>60</v>
      </c>
      <c r="U683" s="9" t="str">
        <f t="shared" si="21"/>
        <v>March</v>
      </c>
      <c r="V683" s="5" t="s">
        <v>1472</v>
      </c>
      <c r="W683" s="2">
        <v>-29.54</v>
      </c>
      <c r="X683" s="1">
        <v>3</v>
      </c>
      <c r="Y683" s="2">
        <v>7.47</v>
      </c>
      <c r="Z683" s="1">
        <v>88387</v>
      </c>
      <c r="AA683" s="2">
        <f>DataSheet!$E683-DataSheet!$D683</f>
        <v>2.08</v>
      </c>
      <c r="AB683" s="1" t="str" cm="1">
        <f t="array" ref="AB683">_xlfn.IFS(DataSheet!$O683="Central","Chris",DataSheet!$O683="East","Erin",DataSheet!$O683="South","Sam",DataSheet!$O683="West","William")</f>
        <v>Sam</v>
      </c>
    </row>
    <row r="684" spans="1:28" ht="15.75" customHeight="1">
      <c r="A684" s="1">
        <v>1014</v>
      </c>
      <c r="B684" s="1" t="s">
        <v>1512</v>
      </c>
      <c r="C684" s="1" t="s">
        <v>27</v>
      </c>
      <c r="D684" s="6">
        <v>0.06</v>
      </c>
      <c r="E684" s="4">
        <v>45.99</v>
      </c>
      <c r="F684" s="4">
        <v>4.99</v>
      </c>
      <c r="G684" s="1" t="s">
        <v>96</v>
      </c>
      <c r="H684" s="1" t="s">
        <v>80</v>
      </c>
      <c r="I684" s="1" t="s">
        <v>44</v>
      </c>
      <c r="J684" s="1" t="s">
        <v>145</v>
      </c>
      <c r="K684" s="1" t="s">
        <v>82</v>
      </c>
      <c r="L684" s="1" t="s">
        <v>1514</v>
      </c>
      <c r="M684" s="6">
        <v>0.56000000000000005</v>
      </c>
      <c r="N684" s="1" t="s">
        <v>34</v>
      </c>
      <c r="O684" s="1" t="s">
        <v>35</v>
      </c>
      <c r="P684" s="1" t="s">
        <v>48</v>
      </c>
      <c r="Q684" s="1" t="s">
        <v>1513</v>
      </c>
      <c r="R684" s="1">
        <v>72022</v>
      </c>
      <c r="S684" s="1" t="str">
        <f t="shared" si="20"/>
        <v>January</v>
      </c>
      <c r="T684" s="8" t="s">
        <v>60</v>
      </c>
      <c r="U684" s="8" t="str">
        <f t="shared" si="21"/>
        <v>March</v>
      </c>
      <c r="V684" s="5" t="s">
        <v>1449</v>
      </c>
      <c r="W684" s="2">
        <v>-329.78399999999999</v>
      </c>
      <c r="X684" s="1">
        <v>10</v>
      </c>
      <c r="Y684" s="2">
        <v>370.81</v>
      </c>
      <c r="Z684" s="1">
        <v>88387</v>
      </c>
      <c r="AA684" s="2">
        <f>DataSheet!$E684-DataSheet!$D684</f>
        <v>45.93</v>
      </c>
      <c r="AB684" s="1" t="str" cm="1">
        <f t="array" ref="AB684">_xlfn.IFS(DataSheet!$O684="Central","Chris",DataSheet!$O684="East","Erin",DataSheet!$O684="South","Sam",DataSheet!$O684="West","William")</f>
        <v>Sam</v>
      </c>
    </row>
    <row r="685" spans="1:28" ht="15.75" customHeight="1">
      <c r="A685" s="1">
        <v>1279</v>
      </c>
      <c r="B685" s="1" t="s">
        <v>1515</v>
      </c>
      <c r="C685" s="1" t="s">
        <v>27</v>
      </c>
      <c r="D685" s="6">
        <v>7.0000000000000007E-2</v>
      </c>
      <c r="E685" s="4">
        <v>40.98</v>
      </c>
      <c r="F685" s="4">
        <v>7.47</v>
      </c>
      <c r="G685" s="1" t="s">
        <v>42</v>
      </c>
      <c r="H685" s="1" t="s">
        <v>103</v>
      </c>
      <c r="I685" s="1" t="s">
        <v>53</v>
      </c>
      <c r="J685" s="1" t="s">
        <v>81</v>
      </c>
      <c r="K685" s="1" t="s">
        <v>82</v>
      </c>
      <c r="L685" s="1" t="s">
        <v>1440</v>
      </c>
      <c r="M685" s="6">
        <v>0.37</v>
      </c>
      <c r="N685" s="1" t="s">
        <v>34</v>
      </c>
      <c r="O685" s="1" t="s">
        <v>57</v>
      </c>
      <c r="P685" s="1" t="s">
        <v>58</v>
      </c>
      <c r="Q685" s="1" t="s">
        <v>1516</v>
      </c>
      <c r="R685" s="1">
        <v>46324</v>
      </c>
      <c r="S685" s="1" t="str">
        <f t="shared" si="20"/>
        <v>January</v>
      </c>
      <c r="T685" s="9" t="s">
        <v>60</v>
      </c>
      <c r="U685" s="9" t="str">
        <f t="shared" si="21"/>
        <v>March</v>
      </c>
      <c r="V685" s="5" t="s">
        <v>1449</v>
      </c>
      <c r="W685" s="2">
        <v>54.901499999999999</v>
      </c>
      <c r="X685" s="1">
        <v>2</v>
      </c>
      <c r="Y685" s="2">
        <v>81.900000000000006</v>
      </c>
      <c r="Z685" s="1">
        <v>90114</v>
      </c>
      <c r="AA685" s="2">
        <f>DataSheet!$E685-DataSheet!$D685</f>
        <v>40.909999999999997</v>
      </c>
      <c r="AB685" s="1" t="str" cm="1">
        <f t="array" ref="AB685">_xlfn.IFS(DataSheet!$O685="Central","Chris",DataSheet!$O685="East","Erin",DataSheet!$O685="South","Sam",DataSheet!$O685="West","William")</f>
        <v>Chris</v>
      </c>
    </row>
    <row r="686" spans="1:28" ht="15.75" customHeight="1">
      <c r="A686" s="1">
        <v>1280</v>
      </c>
      <c r="B686" s="1" t="s">
        <v>1517</v>
      </c>
      <c r="C686" s="1" t="s">
        <v>27</v>
      </c>
      <c r="D686" s="6">
        <v>7.0000000000000007E-2</v>
      </c>
      <c r="E686" s="4">
        <v>40.98</v>
      </c>
      <c r="F686" s="4">
        <v>7.47</v>
      </c>
      <c r="G686" s="1" t="s">
        <v>42</v>
      </c>
      <c r="H686" s="1" t="s">
        <v>103</v>
      </c>
      <c r="I686" s="1" t="s">
        <v>53</v>
      </c>
      <c r="J686" s="1" t="s">
        <v>81</v>
      </c>
      <c r="K686" s="1" t="s">
        <v>82</v>
      </c>
      <c r="L686" s="1" t="s">
        <v>1440</v>
      </c>
      <c r="M686" s="6">
        <v>0.37</v>
      </c>
      <c r="N686" s="1" t="s">
        <v>34</v>
      </c>
      <c r="O686" s="1" t="s">
        <v>65</v>
      </c>
      <c r="P686" s="1" t="s">
        <v>73</v>
      </c>
      <c r="Q686" s="1" t="s">
        <v>152</v>
      </c>
      <c r="R686" s="1">
        <v>98119</v>
      </c>
      <c r="S686" s="1" t="str">
        <f t="shared" si="20"/>
        <v>January</v>
      </c>
      <c r="T686" s="8" t="s">
        <v>60</v>
      </c>
      <c r="U686" s="8" t="str">
        <f t="shared" si="21"/>
        <v>March</v>
      </c>
      <c r="V686" s="5" t="s">
        <v>1449</v>
      </c>
      <c r="W686" s="2">
        <v>54.901499999999999</v>
      </c>
      <c r="X686" s="1">
        <v>8</v>
      </c>
      <c r="Y686" s="2">
        <v>327.61</v>
      </c>
      <c r="Z686" s="1">
        <v>19042</v>
      </c>
      <c r="AA686" s="2">
        <f>DataSheet!$E686-DataSheet!$D686</f>
        <v>40.909999999999997</v>
      </c>
      <c r="AB686" s="1" t="str" cm="1">
        <f t="array" ref="AB686">_xlfn.IFS(DataSheet!$O686="Central","Chris",DataSheet!$O686="East","Erin",DataSheet!$O686="South","Sam",DataSheet!$O686="West","William")</f>
        <v>William</v>
      </c>
    </row>
    <row r="687" spans="1:28" ht="15.75" customHeight="1">
      <c r="A687" s="1">
        <v>2718</v>
      </c>
      <c r="B687" s="1" t="s">
        <v>1518</v>
      </c>
      <c r="C687" s="1" t="s">
        <v>27</v>
      </c>
      <c r="D687" s="6">
        <v>0.1</v>
      </c>
      <c r="E687" s="4">
        <v>6.74</v>
      </c>
      <c r="F687" s="4">
        <v>1.72</v>
      </c>
      <c r="G687" s="1" t="s">
        <v>42</v>
      </c>
      <c r="H687" s="1" t="s">
        <v>43</v>
      </c>
      <c r="I687" s="1" t="s">
        <v>53</v>
      </c>
      <c r="J687" s="1" t="s">
        <v>97</v>
      </c>
      <c r="K687" s="1" t="s">
        <v>55</v>
      </c>
      <c r="L687" s="1" t="s">
        <v>1519</v>
      </c>
      <c r="M687" s="6">
        <v>0.35</v>
      </c>
      <c r="N687" s="1" t="s">
        <v>34</v>
      </c>
      <c r="O687" s="1" t="s">
        <v>57</v>
      </c>
      <c r="P687" s="1" t="s">
        <v>112</v>
      </c>
      <c r="Q687" s="1" t="s">
        <v>465</v>
      </c>
      <c r="R687" s="1">
        <v>60438</v>
      </c>
      <c r="S687" s="1" t="str">
        <f t="shared" si="20"/>
        <v>January</v>
      </c>
      <c r="T687" s="9" t="s">
        <v>60</v>
      </c>
      <c r="U687" s="9" t="str">
        <f t="shared" si="21"/>
        <v>March</v>
      </c>
      <c r="V687" s="5" t="s">
        <v>1472</v>
      </c>
      <c r="W687" s="2">
        <v>65.41</v>
      </c>
      <c r="X687" s="1">
        <v>15</v>
      </c>
      <c r="Y687" s="2">
        <v>98.17</v>
      </c>
      <c r="Z687" s="1">
        <v>89394</v>
      </c>
      <c r="AA687" s="2">
        <f>DataSheet!$E687-DataSheet!$D687</f>
        <v>6.6400000000000006</v>
      </c>
      <c r="AB687" s="1" t="str" cm="1">
        <f t="array" ref="AB687">_xlfn.IFS(DataSheet!$O687="Central","Chris",DataSheet!$O687="East","Erin",DataSheet!$O687="South","Sam",DataSheet!$O687="West","William")</f>
        <v>Chris</v>
      </c>
    </row>
    <row r="688" spans="1:28" ht="15.75" customHeight="1">
      <c r="A688" s="1">
        <v>1561</v>
      </c>
      <c r="B688" s="1" t="s">
        <v>1520</v>
      </c>
      <c r="C688" s="1" t="s">
        <v>41</v>
      </c>
      <c r="D688" s="6">
        <v>0.02</v>
      </c>
      <c r="E688" s="4">
        <v>11.34</v>
      </c>
      <c r="F688" s="4">
        <v>11.25</v>
      </c>
      <c r="G688" s="1" t="s">
        <v>42</v>
      </c>
      <c r="H688" s="1" t="s">
        <v>103</v>
      </c>
      <c r="I688" s="1" t="s">
        <v>53</v>
      </c>
      <c r="J688" s="1" t="s">
        <v>97</v>
      </c>
      <c r="K688" s="1" t="s">
        <v>82</v>
      </c>
      <c r="L688" s="1" t="s">
        <v>1521</v>
      </c>
      <c r="M688" s="6">
        <v>0.36</v>
      </c>
      <c r="N688" s="1" t="s">
        <v>34</v>
      </c>
      <c r="O688" s="1" t="s">
        <v>57</v>
      </c>
      <c r="P688" s="1" t="s">
        <v>199</v>
      </c>
      <c r="Q688" s="1" t="s">
        <v>1522</v>
      </c>
      <c r="R688" s="1">
        <v>76063</v>
      </c>
      <c r="S688" s="1" t="str">
        <f t="shared" si="20"/>
        <v>January</v>
      </c>
      <c r="T688" s="8" t="s">
        <v>60</v>
      </c>
      <c r="U688" s="8" t="str">
        <f t="shared" si="21"/>
        <v>March</v>
      </c>
      <c r="V688" s="5" t="s">
        <v>1449</v>
      </c>
      <c r="W688" s="2">
        <v>-155.21</v>
      </c>
      <c r="X688" s="1">
        <v>9</v>
      </c>
      <c r="Y688" s="2">
        <v>105.75</v>
      </c>
      <c r="Z688" s="1">
        <v>88093</v>
      </c>
      <c r="AA688" s="2">
        <f>DataSheet!$E688-DataSheet!$D688</f>
        <v>11.32</v>
      </c>
      <c r="AB688" s="1" t="str" cm="1">
        <f t="array" ref="AB688">_xlfn.IFS(DataSheet!$O688="Central","Chris",DataSheet!$O688="East","Erin",DataSheet!$O688="South","Sam",DataSheet!$O688="West","William")</f>
        <v>Chris</v>
      </c>
    </row>
    <row r="689" spans="1:28" ht="15.75" customHeight="1">
      <c r="A689" s="1">
        <v>1764</v>
      </c>
      <c r="B689" s="1" t="s">
        <v>739</v>
      </c>
      <c r="C689" s="1" t="s">
        <v>41</v>
      </c>
      <c r="D689" s="6">
        <v>0.06</v>
      </c>
      <c r="E689" s="4">
        <v>19.98</v>
      </c>
      <c r="F689" s="4">
        <v>10.49</v>
      </c>
      <c r="G689" s="1" t="s">
        <v>42</v>
      </c>
      <c r="H689" s="1" t="s">
        <v>43</v>
      </c>
      <c r="I689" s="1" t="s">
        <v>30</v>
      </c>
      <c r="J689" s="1" t="s">
        <v>136</v>
      </c>
      <c r="K689" s="1" t="s">
        <v>82</v>
      </c>
      <c r="L689" s="1" t="s">
        <v>1523</v>
      </c>
      <c r="M689" s="6">
        <v>0.49</v>
      </c>
      <c r="N689" s="1" t="s">
        <v>34</v>
      </c>
      <c r="O689" s="1" t="s">
        <v>35</v>
      </c>
      <c r="P689" s="1" t="s">
        <v>133</v>
      </c>
      <c r="Q689" s="1" t="s">
        <v>741</v>
      </c>
      <c r="R689" s="1">
        <v>34698</v>
      </c>
      <c r="S689" s="1" t="str">
        <f t="shared" si="20"/>
        <v>January</v>
      </c>
      <c r="T689" s="9" t="s">
        <v>60</v>
      </c>
      <c r="U689" s="9" t="str">
        <f t="shared" si="21"/>
        <v>March</v>
      </c>
      <c r="V689" s="5" t="s">
        <v>1472</v>
      </c>
      <c r="W689" s="2">
        <v>514.17719999999997</v>
      </c>
      <c r="X689" s="1">
        <v>5</v>
      </c>
      <c r="Y689" s="2">
        <v>103.37</v>
      </c>
      <c r="Z689" s="1">
        <v>89776</v>
      </c>
      <c r="AA689" s="2">
        <f>DataSheet!$E689-DataSheet!$D689</f>
        <v>19.920000000000002</v>
      </c>
      <c r="AB689" s="1" t="str" cm="1">
        <f t="array" ref="AB689">_xlfn.IFS(DataSheet!$O689="Central","Chris",DataSheet!$O689="East","Erin",DataSheet!$O689="South","Sam",DataSheet!$O689="West","William")</f>
        <v>Sam</v>
      </c>
    </row>
    <row r="690" spans="1:28" ht="15.75" customHeight="1">
      <c r="A690" s="1">
        <v>1764</v>
      </c>
      <c r="B690" s="1" t="s">
        <v>739</v>
      </c>
      <c r="C690" s="1" t="s">
        <v>41</v>
      </c>
      <c r="D690" s="6">
        <v>0.08</v>
      </c>
      <c r="E690" s="4">
        <v>1.76</v>
      </c>
      <c r="F690" s="4">
        <v>4.8600000000000003</v>
      </c>
      <c r="G690" s="1" t="s">
        <v>42</v>
      </c>
      <c r="H690" s="1" t="s">
        <v>43</v>
      </c>
      <c r="I690" s="1" t="s">
        <v>30</v>
      </c>
      <c r="J690" s="1" t="s">
        <v>136</v>
      </c>
      <c r="K690" s="1" t="s">
        <v>82</v>
      </c>
      <c r="L690" s="1" t="s">
        <v>629</v>
      </c>
      <c r="M690" s="6">
        <v>0.41</v>
      </c>
      <c r="N690" s="1" t="s">
        <v>34</v>
      </c>
      <c r="O690" s="1" t="s">
        <v>35</v>
      </c>
      <c r="P690" s="1" t="s">
        <v>133</v>
      </c>
      <c r="Q690" s="1" t="s">
        <v>741</v>
      </c>
      <c r="R690" s="1">
        <v>34698</v>
      </c>
      <c r="S690" s="1" t="str">
        <f t="shared" si="20"/>
        <v>January</v>
      </c>
      <c r="T690" s="8" t="s">
        <v>60</v>
      </c>
      <c r="U690" s="8" t="str">
        <f t="shared" si="21"/>
        <v>March</v>
      </c>
      <c r="V690" s="5" t="s">
        <v>1449</v>
      </c>
      <c r="W690" s="2">
        <v>235.65600000000001</v>
      </c>
      <c r="X690" s="1">
        <v>23</v>
      </c>
      <c r="Y690" s="2">
        <v>40.22</v>
      </c>
      <c r="Z690" s="1">
        <v>89776</v>
      </c>
      <c r="AA690" s="2">
        <f>DataSheet!$E690-DataSheet!$D690</f>
        <v>1.68</v>
      </c>
      <c r="AB690" s="1" t="str" cm="1">
        <f t="array" ref="AB690">_xlfn.IFS(DataSheet!$O690="Central","Chris",DataSheet!$O690="East","Erin",DataSheet!$O690="South","Sam",DataSheet!$O690="West","William")</f>
        <v>Sam</v>
      </c>
    </row>
    <row r="691" spans="1:28" ht="15.75" customHeight="1">
      <c r="A691" s="1">
        <v>1917</v>
      </c>
      <c r="B691" s="1" t="s">
        <v>1524</v>
      </c>
      <c r="C691" s="1" t="s">
        <v>41</v>
      </c>
      <c r="D691" s="6">
        <v>0.08</v>
      </c>
      <c r="E691" s="4">
        <v>22.23</v>
      </c>
      <c r="F691" s="4">
        <v>3.63</v>
      </c>
      <c r="G691" s="1" t="s">
        <v>42</v>
      </c>
      <c r="H691" s="1" t="s">
        <v>80</v>
      </c>
      <c r="I691" s="1" t="s">
        <v>30</v>
      </c>
      <c r="J691" s="1" t="s">
        <v>136</v>
      </c>
      <c r="K691" s="1" t="s">
        <v>46</v>
      </c>
      <c r="L691" s="1" t="s">
        <v>1525</v>
      </c>
      <c r="M691" s="6">
        <v>0.52</v>
      </c>
      <c r="N691" s="1" t="s">
        <v>34</v>
      </c>
      <c r="O691" s="1" t="s">
        <v>35</v>
      </c>
      <c r="P691" s="1" t="s">
        <v>48</v>
      </c>
      <c r="Q691" s="1" t="s">
        <v>1526</v>
      </c>
      <c r="R691" s="1">
        <v>72113</v>
      </c>
      <c r="S691" s="1" t="str">
        <f t="shared" si="20"/>
        <v>January</v>
      </c>
      <c r="T691" s="9" t="s">
        <v>60</v>
      </c>
      <c r="U691" s="9" t="str">
        <f t="shared" si="21"/>
        <v>March</v>
      </c>
      <c r="V691" s="5" t="s">
        <v>1472</v>
      </c>
      <c r="W691" s="2">
        <v>-29.61</v>
      </c>
      <c r="X691" s="1">
        <v>10</v>
      </c>
      <c r="Y691" s="2">
        <v>210.33</v>
      </c>
      <c r="Z691" s="1">
        <v>85897</v>
      </c>
      <c r="AA691" s="2">
        <f>DataSheet!$E691-DataSheet!$D691</f>
        <v>22.150000000000002</v>
      </c>
      <c r="AB691" s="1" t="str" cm="1">
        <f t="array" ref="AB691">_xlfn.IFS(DataSheet!$O691="Central","Chris",DataSheet!$O691="East","Erin",DataSheet!$O691="South","Sam",DataSheet!$O691="West","William")</f>
        <v>Sam</v>
      </c>
    </row>
    <row r="692" spans="1:28" ht="15.75" customHeight="1">
      <c r="A692" s="1">
        <v>2437</v>
      </c>
      <c r="B692" s="1" t="s">
        <v>1527</v>
      </c>
      <c r="C692" s="1" t="s">
        <v>52</v>
      </c>
      <c r="D692" s="6">
        <v>0.09</v>
      </c>
      <c r="E692" s="4">
        <v>90.97</v>
      </c>
      <c r="F692" s="4">
        <v>14</v>
      </c>
      <c r="G692" s="1" t="s">
        <v>28</v>
      </c>
      <c r="H692" s="1" t="s">
        <v>80</v>
      </c>
      <c r="I692" s="1" t="s">
        <v>44</v>
      </c>
      <c r="J692" s="1" t="s">
        <v>62</v>
      </c>
      <c r="K692" s="1" t="s">
        <v>63</v>
      </c>
      <c r="L692" s="1" t="s">
        <v>1159</v>
      </c>
      <c r="M692" s="6">
        <v>0.36</v>
      </c>
      <c r="N692" s="1" t="s">
        <v>34</v>
      </c>
      <c r="O692" s="1" t="s">
        <v>57</v>
      </c>
      <c r="P692" s="1" t="s">
        <v>375</v>
      </c>
      <c r="Q692" s="1" t="s">
        <v>1528</v>
      </c>
      <c r="R692" s="1">
        <v>53150</v>
      </c>
      <c r="S692" s="1" t="str">
        <f t="shared" si="20"/>
        <v>January</v>
      </c>
      <c r="T692" s="8" t="s">
        <v>60</v>
      </c>
      <c r="U692" s="8" t="str">
        <f t="shared" si="21"/>
        <v>March</v>
      </c>
      <c r="V692" s="5" t="s">
        <v>1472</v>
      </c>
      <c r="W692" s="2">
        <v>35.29</v>
      </c>
      <c r="X692" s="1">
        <v>3</v>
      </c>
      <c r="Y692" s="2">
        <v>260</v>
      </c>
      <c r="Z692" s="1">
        <v>90301</v>
      </c>
      <c r="AA692" s="2">
        <f>DataSheet!$E692-DataSheet!$D692</f>
        <v>90.88</v>
      </c>
      <c r="AB692" s="1" t="str" cm="1">
        <f t="array" ref="AB692">_xlfn.IFS(DataSheet!$O692="Central","Chris",DataSheet!$O692="East","Erin",DataSheet!$O692="South","Sam",DataSheet!$O692="West","William")</f>
        <v>Chris</v>
      </c>
    </row>
    <row r="693" spans="1:28" ht="15.75" customHeight="1">
      <c r="A693" s="1">
        <v>2454</v>
      </c>
      <c r="B693" s="1" t="s">
        <v>1529</v>
      </c>
      <c r="C693" s="1" t="s">
        <v>126</v>
      </c>
      <c r="D693" s="6">
        <v>0.06</v>
      </c>
      <c r="E693" s="4">
        <v>3499.99</v>
      </c>
      <c r="F693" s="4">
        <v>24.49</v>
      </c>
      <c r="G693" s="1" t="s">
        <v>96</v>
      </c>
      <c r="H693" s="1" t="s">
        <v>103</v>
      </c>
      <c r="I693" s="1" t="s">
        <v>44</v>
      </c>
      <c r="J693" s="1" t="s">
        <v>70</v>
      </c>
      <c r="K693" s="1" t="s">
        <v>71</v>
      </c>
      <c r="L693" s="1" t="s">
        <v>539</v>
      </c>
      <c r="M693" s="6">
        <v>0.37</v>
      </c>
      <c r="N693" s="1" t="s">
        <v>34</v>
      </c>
      <c r="O693" s="1" t="s">
        <v>35</v>
      </c>
      <c r="P693" s="1" t="s">
        <v>174</v>
      </c>
      <c r="Q693" s="1" t="s">
        <v>1530</v>
      </c>
      <c r="R693" s="1">
        <v>35244</v>
      </c>
      <c r="S693" s="1" t="str">
        <f t="shared" si="20"/>
        <v>January</v>
      </c>
      <c r="T693" s="9" t="s">
        <v>60</v>
      </c>
      <c r="U693" s="9" t="str">
        <f t="shared" si="21"/>
        <v>March</v>
      </c>
      <c r="V693" s="5" t="s">
        <v>1493</v>
      </c>
      <c r="W693" s="2">
        <v>-68.432000000000002</v>
      </c>
      <c r="X693" s="1">
        <v>1</v>
      </c>
      <c r="Y693" s="2">
        <v>3550.28</v>
      </c>
      <c r="Z693" s="1">
        <v>89219</v>
      </c>
      <c r="AA693" s="2">
        <f>DataSheet!$E693-DataSheet!$D693</f>
        <v>3499.93</v>
      </c>
      <c r="AB693" s="1" t="str" cm="1">
        <f t="array" ref="AB693">_xlfn.IFS(DataSheet!$O693="Central","Chris",DataSheet!$O693="East","Erin",DataSheet!$O693="South","Sam",DataSheet!$O693="West","William")</f>
        <v>Sam</v>
      </c>
    </row>
    <row r="694" spans="1:28" ht="15.75" customHeight="1">
      <c r="A694" s="1">
        <v>1882</v>
      </c>
      <c r="B694" s="1" t="s">
        <v>1531</v>
      </c>
      <c r="C694" s="1" t="s">
        <v>79</v>
      </c>
      <c r="D694" s="6">
        <v>0.09</v>
      </c>
      <c r="E694" s="4">
        <v>5.78</v>
      </c>
      <c r="F694" s="4">
        <v>5.67</v>
      </c>
      <c r="G694" s="1" t="s">
        <v>42</v>
      </c>
      <c r="H694" s="1" t="s">
        <v>80</v>
      </c>
      <c r="I694" s="1" t="s">
        <v>53</v>
      </c>
      <c r="J694" s="1" t="s">
        <v>97</v>
      </c>
      <c r="K694" s="1" t="s">
        <v>82</v>
      </c>
      <c r="L694" s="1" t="s">
        <v>638</v>
      </c>
      <c r="M694" s="6">
        <v>0.36</v>
      </c>
      <c r="N694" s="1" t="s">
        <v>34</v>
      </c>
      <c r="O694" s="1" t="s">
        <v>121</v>
      </c>
      <c r="P694" s="1" t="s">
        <v>415</v>
      </c>
      <c r="Q694" s="1" t="s">
        <v>1532</v>
      </c>
      <c r="R694" s="1">
        <v>7036</v>
      </c>
      <c r="S694" s="1" t="str">
        <f t="shared" si="20"/>
        <v>January</v>
      </c>
      <c r="T694" s="8" t="s">
        <v>60</v>
      </c>
      <c r="U694" s="8" t="str">
        <f t="shared" si="21"/>
        <v>March</v>
      </c>
      <c r="V694" s="5" t="s">
        <v>1472</v>
      </c>
      <c r="W694" s="2">
        <v>-7.96</v>
      </c>
      <c r="X694" s="1">
        <v>1</v>
      </c>
      <c r="Y694" s="2">
        <v>11.35</v>
      </c>
      <c r="Z694" s="1">
        <v>87378</v>
      </c>
      <c r="AA694" s="2">
        <f>DataSheet!$E694-DataSheet!$D694</f>
        <v>5.69</v>
      </c>
      <c r="AB694" s="1" t="str" cm="1">
        <f t="array" ref="AB694">_xlfn.IFS(DataSheet!$O694="Central","Chris",DataSheet!$O694="East","Erin",DataSheet!$O694="South","Sam",DataSheet!$O694="West","William")</f>
        <v>Erin</v>
      </c>
    </row>
    <row r="695" spans="1:28" ht="15.75" customHeight="1">
      <c r="A695" s="1">
        <v>1885</v>
      </c>
      <c r="B695" s="1" t="s">
        <v>1533</v>
      </c>
      <c r="C695" s="1" t="s">
        <v>79</v>
      </c>
      <c r="D695" s="6">
        <v>0.05</v>
      </c>
      <c r="E695" s="4">
        <v>535.64</v>
      </c>
      <c r="F695" s="4">
        <v>14.7</v>
      </c>
      <c r="G695" s="1" t="s">
        <v>28</v>
      </c>
      <c r="H695" s="1" t="s">
        <v>80</v>
      </c>
      <c r="I695" s="1" t="s">
        <v>44</v>
      </c>
      <c r="J695" s="1" t="s">
        <v>62</v>
      </c>
      <c r="K695" s="1" t="s">
        <v>63</v>
      </c>
      <c r="L695" s="1" t="s">
        <v>1534</v>
      </c>
      <c r="M695" s="6">
        <v>0.59</v>
      </c>
      <c r="N695" s="1" t="s">
        <v>34</v>
      </c>
      <c r="O695" s="1" t="s">
        <v>121</v>
      </c>
      <c r="P695" s="1" t="s">
        <v>607</v>
      </c>
      <c r="Q695" s="1" t="s">
        <v>1535</v>
      </c>
      <c r="R695" s="1">
        <v>2806</v>
      </c>
      <c r="S695" s="1" t="str">
        <f t="shared" si="20"/>
        <v>January</v>
      </c>
      <c r="T695" s="9" t="s">
        <v>60</v>
      </c>
      <c r="U695" s="9" t="str">
        <f t="shared" si="21"/>
        <v>March</v>
      </c>
      <c r="V695" s="5" t="s">
        <v>1472</v>
      </c>
      <c r="W695" s="2">
        <v>4407.4399999999996</v>
      </c>
      <c r="X695" s="1">
        <v>15</v>
      </c>
      <c r="Y695" s="2">
        <v>7029.1</v>
      </c>
      <c r="Z695" s="1">
        <v>87378</v>
      </c>
      <c r="AA695" s="2">
        <f>DataSheet!$E695-DataSheet!$D695</f>
        <v>535.59</v>
      </c>
      <c r="AB695" s="1" t="str" cm="1">
        <f t="array" ref="AB695">_xlfn.IFS(DataSheet!$O695="Central","Chris",DataSheet!$O695="East","Erin",DataSheet!$O695="South","Sam",DataSheet!$O695="West","William")</f>
        <v>Erin</v>
      </c>
    </row>
    <row r="696" spans="1:28" ht="15.75" customHeight="1">
      <c r="A696" s="1">
        <v>3187</v>
      </c>
      <c r="B696" s="1" t="s">
        <v>1536</v>
      </c>
      <c r="C696" s="1" t="s">
        <v>41</v>
      </c>
      <c r="D696" s="6">
        <v>0.08</v>
      </c>
      <c r="E696" s="4">
        <v>170.98</v>
      </c>
      <c r="F696" s="4">
        <v>35.89</v>
      </c>
      <c r="G696" s="1" t="s">
        <v>28</v>
      </c>
      <c r="H696" s="1" t="s">
        <v>29</v>
      </c>
      <c r="I696" s="1" t="s">
        <v>30</v>
      </c>
      <c r="J696" s="1" t="s">
        <v>127</v>
      </c>
      <c r="K696" s="1" t="s">
        <v>32</v>
      </c>
      <c r="L696" s="1" t="s">
        <v>1537</v>
      </c>
      <c r="M696" s="6">
        <v>0.66</v>
      </c>
      <c r="N696" s="1" t="s">
        <v>34</v>
      </c>
      <c r="O696" s="1" t="s">
        <v>35</v>
      </c>
      <c r="P696" s="1" t="s">
        <v>133</v>
      </c>
      <c r="Q696" s="1" t="s">
        <v>1538</v>
      </c>
      <c r="R696" s="1">
        <v>33569</v>
      </c>
      <c r="S696" s="1" t="str">
        <f t="shared" si="20"/>
        <v>February</v>
      </c>
      <c r="T696" s="8" t="s">
        <v>915</v>
      </c>
      <c r="U696" s="8" t="str">
        <f t="shared" si="21"/>
        <v>March</v>
      </c>
      <c r="V696" s="5" t="s">
        <v>1493</v>
      </c>
      <c r="W696" s="2">
        <v>-119.812</v>
      </c>
      <c r="X696" s="1">
        <v>1</v>
      </c>
      <c r="Y696" s="2">
        <v>199.48</v>
      </c>
      <c r="Z696" s="1">
        <v>89025</v>
      </c>
      <c r="AA696" s="2">
        <f>DataSheet!$E696-DataSheet!$D696</f>
        <v>170.89999999999998</v>
      </c>
      <c r="AB696" s="1" t="str" cm="1">
        <f t="array" ref="AB696">_xlfn.IFS(DataSheet!$O696="Central","Chris",DataSheet!$O696="East","Erin",DataSheet!$O696="South","Sam",DataSheet!$O696="West","William")</f>
        <v>Sam</v>
      </c>
    </row>
    <row r="697" spans="1:28" ht="15.75" customHeight="1">
      <c r="A697" s="1">
        <v>64</v>
      </c>
      <c r="B697" s="1" t="s">
        <v>1539</v>
      </c>
      <c r="C697" s="1" t="s">
        <v>79</v>
      </c>
      <c r="D697" s="6">
        <v>0</v>
      </c>
      <c r="E697" s="4">
        <v>3.69</v>
      </c>
      <c r="F697" s="4">
        <v>0.5</v>
      </c>
      <c r="G697" s="1" t="s">
        <v>42</v>
      </c>
      <c r="H697" s="1" t="s">
        <v>29</v>
      </c>
      <c r="I697" s="1" t="s">
        <v>53</v>
      </c>
      <c r="J697" s="1" t="s">
        <v>162</v>
      </c>
      <c r="K697" s="1" t="s">
        <v>82</v>
      </c>
      <c r="L697" s="1" t="s">
        <v>1540</v>
      </c>
      <c r="M697" s="6">
        <v>0.38</v>
      </c>
      <c r="N697" s="1" t="s">
        <v>34</v>
      </c>
      <c r="O697" s="1" t="s">
        <v>35</v>
      </c>
      <c r="P697" s="1" t="s">
        <v>256</v>
      </c>
      <c r="Q697" s="1" t="s">
        <v>1541</v>
      </c>
      <c r="R697" s="1">
        <v>24153</v>
      </c>
      <c r="S697" s="1" t="str">
        <f t="shared" si="20"/>
        <v>February</v>
      </c>
      <c r="T697" s="9" t="s">
        <v>915</v>
      </c>
      <c r="U697" s="9" t="str">
        <f t="shared" si="21"/>
        <v>March</v>
      </c>
      <c r="V697" s="5" t="s">
        <v>1493</v>
      </c>
      <c r="W697" s="2">
        <v>-37.5291</v>
      </c>
      <c r="X697" s="1">
        <v>1</v>
      </c>
      <c r="Y697" s="2">
        <v>4</v>
      </c>
      <c r="Z697" s="1">
        <v>87406</v>
      </c>
      <c r="AA697" s="2">
        <f>DataSheet!$E697-DataSheet!$D697</f>
        <v>3.69</v>
      </c>
      <c r="AB697" s="1" t="str" cm="1">
        <f t="array" ref="AB697">_xlfn.IFS(DataSheet!$O697="Central","Chris",DataSheet!$O697="East","Erin",DataSheet!$O697="South","Sam",DataSheet!$O697="West","William")</f>
        <v>Sam</v>
      </c>
    </row>
    <row r="698" spans="1:28" ht="15.75" customHeight="1">
      <c r="A698" s="1">
        <v>64</v>
      </c>
      <c r="B698" s="1" t="s">
        <v>1539</v>
      </c>
      <c r="C698" s="1" t="s">
        <v>79</v>
      </c>
      <c r="D698" s="6">
        <v>0.02</v>
      </c>
      <c r="E698" s="4">
        <v>175.99</v>
      </c>
      <c r="F698" s="4">
        <v>4.99</v>
      </c>
      <c r="G698" s="1" t="s">
        <v>96</v>
      </c>
      <c r="H698" s="1" t="s">
        <v>29</v>
      </c>
      <c r="I698" s="1" t="s">
        <v>44</v>
      </c>
      <c r="J698" s="1" t="s">
        <v>145</v>
      </c>
      <c r="K698" s="1" t="s">
        <v>82</v>
      </c>
      <c r="L698" s="1" t="s">
        <v>1305</v>
      </c>
      <c r="M698" s="6">
        <v>0.59</v>
      </c>
      <c r="N698" s="1" t="s">
        <v>34</v>
      </c>
      <c r="O698" s="1" t="s">
        <v>35</v>
      </c>
      <c r="P698" s="1" t="s">
        <v>256</v>
      </c>
      <c r="Q698" s="1" t="s">
        <v>1541</v>
      </c>
      <c r="R698" s="1">
        <v>24153</v>
      </c>
      <c r="S698" s="1" t="str">
        <f t="shared" si="20"/>
        <v>February</v>
      </c>
      <c r="T698" s="8" t="s">
        <v>915</v>
      </c>
      <c r="U698" s="8" t="str">
        <f t="shared" si="21"/>
        <v>March</v>
      </c>
      <c r="V698" s="5" t="s">
        <v>1449</v>
      </c>
      <c r="W698" s="2">
        <v>101.49</v>
      </c>
      <c r="X698" s="1">
        <v>4</v>
      </c>
      <c r="Y698" s="2">
        <v>589.79999999999995</v>
      </c>
      <c r="Z698" s="1">
        <v>87406</v>
      </c>
      <c r="AA698" s="2">
        <f>DataSheet!$E698-DataSheet!$D698</f>
        <v>175.97</v>
      </c>
      <c r="AB698" s="1" t="str" cm="1">
        <f t="array" ref="AB698">_xlfn.IFS(DataSheet!$O698="Central","Chris",DataSheet!$O698="East","Erin",DataSheet!$O698="South","Sam",DataSheet!$O698="West","William")</f>
        <v>Sam</v>
      </c>
    </row>
    <row r="699" spans="1:28" ht="15.75" customHeight="1">
      <c r="A699" s="1">
        <v>2877</v>
      </c>
      <c r="B699" s="1" t="s">
        <v>1542</v>
      </c>
      <c r="C699" s="1" t="s">
        <v>79</v>
      </c>
      <c r="D699" s="6">
        <v>0</v>
      </c>
      <c r="E699" s="4">
        <v>8.33</v>
      </c>
      <c r="F699" s="4">
        <v>1.99</v>
      </c>
      <c r="G699" s="1" t="s">
        <v>96</v>
      </c>
      <c r="H699" s="1" t="s">
        <v>43</v>
      </c>
      <c r="I699" s="1" t="s">
        <v>44</v>
      </c>
      <c r="J699" s="1" t="s">
        <v>45</v>
      </c>
      <c r="K699" s="1" t="s">
        <v>46</v>
      </c>
      <c r="L699" s="1" t="s">
        <v>1225</v>
      </c>
      <c r="M699" s="6">
        <v>0.52</v>
      </c>
      <c r="N699" s="1" t="s">
        <v>34</v>
      </c>
      <c r="O699" s="1" t="s">
        <v>121</v>
      </c>
      <c r="P699" s="1" t="s">
        <v>334</v>
      </c>
      <c r="Q699" s="1" t="s">
        <v>1543</v>
      </c>
      <c r="R699" s="1">
        <v>44070</v>
      </c>
      <c r="S699" s="1" t="str">
        <f t="shared" si="20"/>
        <v>February</v>
      </c>
      <c r="T699" s="9" t="s">
        <v>915</v>
      </c>
      <c r="U699" s="9" t="str">
        <f t="shared" si="21"/>
        <v>March</v>
      </c>
      <c r="V699" s="5" t="s">
        <v>1493</v>
      </c>
      <c r="W699" s="2">
        <v>74.181899999999999</v>
      </c>
      <c r="X699" s="1">
        <v>12</v>
      </c>
      <c r="Y699" s="2">
        <v>107.51</v>
      </c>
      <c r="Z699" s="1">
        <v>91492</v>
      </c>
      <c r="AA699" s="2">
        <f>DataSheet!$E699-DataSheet!$D699</f>
        <v>8.33</v>
      </c>
      <c r="AB699" s="1" t="str" cm="1">
        <f t="array" ref="AB699">_xlfn.IFS(DataSheet!$O699="Central","Chris",DataSheet!$O699="East","Erin",DataSheet!$O699="South","Sam",DataSheet!$O699="West","William")</f>
        <v>Erin</v>
      </c>
    </row>
    <row r="700" spans="1:28" ht="15.75" customHeight="1">
      <c r="A700" s="1">
        <v>2878</v>
      </c>
      <c r="B700" s="1" t="s">
        <v>1544</v>
      </c>
      <c r="C700" s="1" t="s">
        <v>79</v>
      </c>
      <c r="D700" s="6">
        <v>0</v>
      </c>
      <c r="E700" s="4">
        <v>8.33</v>
      </c>
      <c r="F700" s="4">
        <v>1.99</v>
      </c>
      <c r="G700" s="1" t="s">
        <v>96</v>
      </c>
      <c r="H700" s="1" t="s">
        <v>43</v>
      </c>
      <c r="I700" s="1" t="s">
        <v>44</v>
      </c>
      <c r="J700" s="1" t="s">
        <v>45</v>
      </c>
      <c r="K700" s="1" t="s">
        <v>46</v>
      </c>
      <c r="L700" s="1" t="s">
        <v>1225</v>
      </c>
      <c r="M700" s="6">
        <v>0.52</v>
      </c>
      <c r="N700" s="1" t="s">
        <v>34</v>
      </c>
      <c r="O700" s="1" t="s">
        <v>65</v>
      </c>
      <c r="P700" s="1" t="s">
        <v>73</v>
      </c>
      <c r="Q700" s="1" t="s">
        <v>152</v>
      </c>
      <c r="R700" s="1">
        <v>98107</v>
      </c>
      <c r="S700" s="1" t="str">
        <f t="shared" si="20"/>
        <v>February</v>
      </c>
      <c r="T700" s="8" t="s">
        <v>915</v>
      </c>
      <c r="U700" s="8" t="str">
        <f t="shared" si="21"/>
        <v>March</v>
      </c>
      <c r="V700" s="5" t="s">
        <v>1493</v>
      </c>
      <c r="W700" s="2">
        <v>82.31</v>
      </c>
      <c r="X700" s="1">
        <v>47</v>
      </c>
      <c r="Y700" s="2">
        <v>421.08</v>
      </c>
      <c r="Z700" s="1">
        <v>54369</v>
      </c>
      <c r="AA700" s="2">
        <f>DataSheet!$E700-DataSheet!$D700</f>
        <v>8.33</v>
      </c>
      <c r="AB700" s="1" t="str" cm="1">
        <f t="array" ref="AB700">_xlfn.IFS(DataSheet!$O700="Central","Chris",DataSheet!$O700="East","Erin",DataSheet!$O700="South","Sam",DataSheet!$O700="West","William")</f>
        <v>William</v>
      </c>
    </row>
    <row r="701" spans="1:28" ht="15.75" customHeight="1">
      <c r="A701" s="1">
        <v>3067</v>
      </c>
      <c r="B701" s="1" t="s">
        <v>1545</v>
      </c>
      <c r="C701" s="1" t="s">
        <v>79</v>
      </c>
      <c r="D701" s="6">
        <v>0.06</v>
      </c>
      <c r="E701" s="4">
        <v>355.98</v>
      </c>
      <c r="F701" s="4">
        <v>58.92</v>
      </c>
      <c r="G701" s="1" t="s">
        <v>28</v>
      </c>
      <c r="H701" s="1" t="s">
        <v>43</v>
      </c>
      <c r="I701" s="1" t="s">
        <v>30</v>
      </c>
      <c r="J701" s="1" t="s">
        <v>119</v>
      </c>
      <c r="K701" s="1" t="s">
        <v>63</v>
      </c>
      <c r="L701" s="1" t="s">
        <v>721</v>
      </c>
      <c r="M701" s="6">
        <v>0.64</v>
      </c>
      <c r="N701" s="1" t="s">
        <v>34</v>
      </c>
      <c r="O701" s="1" t="s">
        <v>121</v>
      </c>
      <c r="P701" s="1" t="s">
        <v>334</v>
      </c>
      <c r="Q701" s="1" t="s">
        <v>1546</v>
      </c>
      <c r="R701" s="1">
        <v>44515</v>
      </c>
      <c r="S701" s="1" t="str">
        <f t="shared" si="20"/>
        <v>February</v>
      </c>
      <c r="T701" s="9" t="s">
        <v>915</v>
      </c>
      <c r="U701" s="9" t="str">
        <f t="shared" si="21"/>
        <v>March</v>
      </c>
      <c r="V701" s="5" t="s">
        <v>1472</v>
      </c>
      <c r="W701" s="2">
        <v>1660.92</v>
      </c>
      <c r="X701" s="1">
        <v>14</v>
      </c>
      <c r="Y701" s="2">
        <v>5086.08</v>
      </c>
      <c r="Z701" s="1">
        <v>91376</v>
      </c>
      <c r="AA701" s="2">
        <f>DataSheet!$E701-DataSheet!$D701</f>
        <v>355.92</v>
      </c>
      <c r="AB701" s="1" t="str" cm="1">
        <f t="array" ref="AB701">_xlfn.IFS(DataSheet!$O701="Central","Chris",DataSheet!$O701="East","Erin",DataSheet!$O701="South","Sam",DataSheet!$O701="West","William")</f>
        <v>Erin</v>
      </c>
    </row>
    <row r="702" spans="1:28" ht="15.75" customHeight="1">
      <c r="A702" s="1">
        <v>1686</v>
      </c>
      <c r="B702" s="1" t="s">
        <v>1547</v>
      </c>
      <c r="C702" s="1" t="s">
        <v>52</v>
      </c>
      <c r="D702" s="6">
        <v>0.08</v>
      </c>
      <c r="E702" s="4">
        <v>2.08</v>
      </c>
      <c r="F702" s="4">
        <v>5.33</v>
      </c>
      <c r="G702" s="1" t="s">
        <v>42</v>
      </c>
      <c r="H702" s="1" t="s">
        <v>103</v>
      </c>
      <c r="I702" s="1" t="s">
        <v>30</v>
      </c>
      <c r="J702" s="1" t="s">
        <v>136</v>
      </c>
      <c r="K702" s="1" t="s">
        <v>82</v>
      </c>
      <c r="L702" s="1" t="s">
        <v>480</v>
      </c>
      <c r="M702" s="6">
        <v>0.43</v>
      </c>
      <c r="N702" s="1" t="s">
        <v>34</v>
      </c>
      <c r="O702" s="1" t="s">
        <v>57</v>
      </c>
      <c r="P702" s="1" t="s">
        <v>112</v>
      </c>
      <c r="Q702" s="1" t="s">
        <v>1548</v>
      </c>
      <c r="R702" s="1">
        <v>60123</v>
      </c>
      <c r="S702" s="1" t="str">
        <f t="shared" si="20"/>
        <v>March</v>
      </c>
      <c r="T702" s="8" t="s">
        <v>1472</v>
      </c>
      <c r="U702" s="8" t="str">
        <f t="shared" si="21"/>
        <v>March</v>
      </c>
      <c r="V702" s="5" t="s">
        <v>1549</v>
      </c>
      <c r="W702" s="2">
        <v>-129.01</v>
      </c>
      <c r="X702" s="1">
        <v>9</v>
      </c>
      <c r="Y702" s="2">
        <v>19.670000000000002</v>
      </c>
      <c r="Z702" s="1">
        <v>86973</v>
      </c>
      <c r="AA702" s="2">
        <f>DataSheet!$E702-DataSheet!$D702</f>
        <v>2</v>
      </c>
      <c r="AB702" s="1" t="str" cm="1">
        <f t="array" ref="AB702">_xlfn.IFS(DataSheet!$O702="Central","Chris",DataSheet!$O702="East","Erin",DataSheet!$O702="South","Sam",DataSheet!$O702="West","William")</f>
        <v>Chris</v>
      </c>
    </row>
    <row r="703" spans="1:28" ht="15.75" customHeight="1">
      <c r="A703" s="1">
        <v>428</v>
      </c>
      <c r="B703" s="1" t="s">
        <v>532</v>
      </c>
      <c r="C703" s="1" t="s">
        <v>79</v>
      </c>
      <c r="D703" s="6">
        <v>0.05</v>
      </c>
      <c r="E703" s="4">
        <v>10.98</v>
      </c>
      <c r="F703" s="4">
        <v>4.8</v>
      </c>
      <c r="G703" s="1" t="s">
        <v>42</v>
      </c>
      <c r="H703" s="1" t="s">
        <v>103</v>
      </c>
      <c r="I703" s="1" t="s">
        <v>53</v>
      </c>
      <c r="J703" s="1" t="s">
        <v>362</v>
      </c>
      <c r="K703" s="1" t="s">
        <v>82</v>
      </c>
      <c r="L703" s="1" t="s">
        <v>1550</v>
      </c>
      <c r="M703" s="6">
        <v>0.36</v>
      </c>
      <c r="N703" s="1" t="s">
        <v>34</v>
      </c>
      <c r="O703" s="1" t="s">
        <v>65</v>
      </c>
      <c r="P703" s="1" t="s">
        <v>312</v>
      </c>
      <c r="Q703" s="1" t="s">
        <v>534</v>
      </c>
      <c r="R703" s="1">
        <v>89701</v>
      </c>
      <c r="S703" s="1" t="str">
        <f t="shared" si="20"/>
        <v>March</v>
      </c>
      <c r="T703" s="9" t="s">
        <v>1472</v>
      </c>
      <c r="U703" s="9" t="str">
        <f t="shared" si="21"/>
        <v>March</v>
      </c>
      <c r="V703" s="5" t="s">
        <v>1481</v>
      </c>
      <c r="W703" s="2">
        <v>90.62</v>
      </c>
      <c r="X703" s="1">
        <v>22</v>
      </c>
      <c r="Y703" s="2">
        <v>243.11</v>
      </c>
      <c r="Z703" s="1">
        <v>88480</v>
      </c>
      <c r="AA703" s="2">
        <f>DataSheet!$E703-DataSheet!$D703</f>
        <v>10.93</v>
      </c>
      <c r="AB703" s="1" t="str" cm="1">
        <f t="array" ref="AB703">_xlfn.IFS(DataSheet!$O703="Central","Chris",DataSheet!$O703="East","Erin",DataSheet!$O703="South","Sam",DataSheet!$O703="West","William")</f>
        <v>William</v>
      </c>
    </row>
    <row r="704" spans="1:28" ht="15.75" customHeight="1">
      <c r="A704" s="1">
        <v>568</v>
      </c>
      <c r="B704" s="1" t="s">
        <v>1551</v>
      </c>
      <c r="C704" s="1" t="s">
        <v>27</v>
      </c>
      <c r="D704" s="6">
        <v>0.02</v>
      </c>
      <c r="E704" s="4">
        <v>280.98</v>
      </c>
      <c r="F704" s="4">
        <v>57</v>
      </c>
      <c r="G704" s="1" t="s">
        <v>28</v>
      </c>
      <c r="H704" s="1" t="s">
        <v>43</v>
      </c>
      <c r="I704" s="1" t="s">
        <v>30</v>
      </c>
      <c r="J704" s="1" t="s">
        <v>119</v>
      </c>
      <c r="K704" s="1" t="s">
        <v>63</v>
      </c>
      <c r="L704" s="1" t="s">
        <v>898</v>
      </c>
      <c r="M704" s="6">
        <v>0.78</v>
      </c>
      <c r="N704" s="1" t="s">
        <v>34</v>
      </c>
      <c r="O704" s="1" t="s">
        <v>35</v>
      </c>
      <c r="P704" s="1" t="s">
        <v>36</v>
      </c>
      <c r="Q704" s="1" t="s">
        <v>1552</v>
      </c>
      <c r="R704" s="1">
        <v>39701</v>
      </c>
      <c r="S704" s="1" t="str">
        <f t="shared" si="20"/>
        <v>April</v>
      </c>
      <c r="T704" s="8" t="s">
        <v>1994</v>
      </c>
      <c r="U704" s="8" t="str">
        <f t="shared" si="21"/>
        <v>March</v>
      </c>
      <c r="V704" s="5" t="s">
        <v>1481</v>
      </c>
      <c r="W704" s="2">
        <v>1141.7940000000001</v>
      </c>
      <c r="X704" s="1">
        <v>4</v>
      </c>
      <c r="Y704" s="2">
        <v>1128.74</v>
      </c>
      <c r="Z704" s="1">
        <v>88879</v>
      </c>
      <c r="AA704" s="2">
        <f>DataSheet!$E704-DataSheet!$D704</f>
        <v>280.96000000000004</v>
      </c>
      <c r="AB704" s="1" t="str" cm="1">
        <f t="array" ref="AB704">_xlfn.IFS(DataSheet!$O704="Central","Chris",DataSheet!$O704="East","Erin",DataSheet!$O704="South","Sam",DataSheet!$O704="West","William")</f>
        <v>Sam</v>
      </c>
    </row>
    <row r="705" spans="1:28" ht="15.75" customHeight="1">
      <c r="A705" s="1">
        <v>3133</v>
      </c>
      <c r="B705" s="1" t="s">
        <v>584</v>
      </c>
      <c r="C705" s="1" t="s">
        <v>27</v>
      </c>
      <c r="D705" s="6">
        <v>0.08</v>
      </c>
      <c r="E705" s="4">
        <v>5.4</v>
      </c>
      <c r="F705" s="4">
        <v>7.78</v>
      </c>
      <c r="G705" s="1" t="s">
        <v>42</v>
      </c>
      <c r="H705" s="1" t="s">
        <v>103</v>
      </c>
      <c r="I705" s="1" t="s">
        <v>53</v>
      </c>
      <c r="J705" s="1" t="s">
        <v>81</v>
      </c>
      <c r="K705" s="1" t="s">
        <v>82</v>
      </c>
      <c r="L705" s="1" t="s">
        <v>1553</v>
      </c>
      <c r="M705" s="6">
        <v>0.37</v>
      </c>
      <c r="N705" s="1" t="s">
        <v>34</v>
      </c>
      <c r="O705" s="1" t="s">
        <v>57</v>
      </c>
      <c r="P705" s="1" t="s">
        <v>112</v>
      </c>
      <c r="Q705" s="1" t="s">
        <v>585</v>
      </c>
      <c r="R705" s="1">
        <v>60540</v>
      </c>
      <c r="S705" s="1" t="str">
        <f t="shared" si="20"/>
        <v>April</v>
      </c>
      <c r="T705" s="9" t="s">
        <v>1994</v>
      </c>
      <c r="U705" s="9" t="str">
        <f t="shared" si="21"/>
        <v>March</v>
      </c>
      <c r="V705" s="5" t="s">
        <v>1493</v>
      </c>
      <c r="W705" s="2">
        <v>-44.067999999999998</v>
      </c>
      <c r="X705" s="1">
        <v>4</v>
      </c>
      <c r="Y705" s="2">
        <v>25.35</v>
      </c>
      <c r="Z705" s="1">
        <v>86792</v>
      </c>
      <c r="AA705" s="2">
        <f>DataSheet!$E705-DataSheet!$D705</f>
        <v>5.32</v>
      </c>
      <c r="AB705" s="1" t="str" cm="1">
        <f t="array" ref="AB705">_xlfn.IFS(DataSheet!$O705="Central","Chris",DataSheet!$O705="East","Erin",DataSheet!$O705="South","Sam",DataSheet!$O705="West","William")</f>
        <v>Chris</v>
      </c>
    </row>
    <row r="706" spans="1:28" ht="15.75" customHeight="1">
      <c r="A706" s="1">
        <v>3133</v>
      </c>
      <c r="B706" s="1" t="s">
        <v>584</v>
      </c>
      <c r="C706" s="1" t="s">
        <v>27</v>
      </c>
      <c r="D706" s="6">
        <v>0.09</v>
      </c>
      <c r="E706" s="4">
        <v>8.4600000000000009</v>
      </c>
      <c r="F706" s="4">
        <v>8.99</v>
      </c>
      <c r="G706" s="1" t="s">
        <v>96</v>
      </c>
      <c r="H706" s="1" t="s">
        <v>103</v>
      </c>
      <c r="I706" s="1" t="s">
        <v>44</v>
      </c>
      <c r="J706" s="1" t="s">
        <v>45</v>
      </c>
      <c r="K706" s="1" t="s">
        <v>46</v>
      </c>
      <c r="L706" s="1" t="s">
        <v>1554</v>
      </c>
      <c r="M706" s="6">
        <v>0.79</v>
      </c>
      <c r="N706" s="1" t="s">
        <v>34</v>
      </c>
      <c r="O706" s="1" t="s">
        <v>57</v>
      </c>
      <c r="P706" s="1" t="s">
        <v>112</v>
      </c>
      <c r="Q706" s="1" t="s">
        <v>585</v>
      </c>
      <c r="R706" s="1">
        <v>60540</v>
      </c>
      <c r="S706" s="1" t="str">
        <f t="shared" ref="S706:S769" si="22">TEXT(T706,"MMMM")</f>
        <v>April</v>
      </c>
      <c r="T706" s="8" t="s">
        <v>1994</v>
      </c>
      <c r="U706" s="8" t="str">
        <f t="shared" ref="U706:U769" si="23">TEXT(V706,"MMMM")</f>
        <v>March</v>
      </c>
      <c r="V706" s="5" t="s">
        <v>1555</v>
      </c>
      <c r="W706" s="2">
        <v>-100.51</v>
      </c>
      <c r="X706" s="1">
        <v>5</v>
      </c>
      <c r="Y706" s="2">
        <v>45.03</v>
      </c>
      <c r="Z706" s="1">
        <v>86792</v>
      </c>
      <c r="AA706" s="2">
        <f>DataSheet!$E706-DataSheet!$D706</f>
        <v>8.370000000000001</v>
      </c>
      <c r="AB706" s="1" t="str" cm="1">
        <f t="array" ref="AB706">_xlfn.IFS(DataSheet!$O706="Central","Chris",DataSheet!$O706="East","Erin",DataSheet!$O706="South","Sam",DataSheet!$O706="West","William")</f>
        <v>Chris</v>
      </c>
    </row>
    <row r="707" spans="1:28" ht="15.75" customHeight="1">
      <c r="A707" s="1">
        <v>3133</v>
      </c>
      <c r="B707" s="1" t="s">
        <v>584</v>
      </c>
      <c r="C707" s="1" t="s">
        <v>27</v>
      </c>
      <c r="D707" s="6">
        <v>0.21</v>
      </c>
      <c r="E707" s="4">
        <v>14.98</v>
      </c>
      <c r="F707" s="4">
        <v>8.99</v>
      </c>
      <c r="G707" s="1" t="s">
        <v>42</v>
      </c>
      <c r="H707" s="1" t="s">
        <v>103</v>
      </c>
      <c r="I707" s="1" t="s">
        <v>30</v>
      </c>
      <c r="J707" s="1" t="s">
        <v>136</v>
      </c>
      <c r="K707" s="1" t="s">
        <v>46</v>
      </c>
      <c r="L707" s="1" t="s">
        <v>1556</v>
      </c>
      <c r="M707" s="6">
        <v>0.39</v>
      </c>
      <c r="N707" s="1" t="s">
        <v>34</v>
      </c>
      <c r="O707" s="1" t="s">
        <v>57</v>
      </c>
      <c r="P707" s="1" t="s">
        <v>112</v>
      </c>
      <c r="Q707" s="1" t="s">
        <v>585</v>
      </c>
      <c r="R707" s="1">
        <v>60540</v>
      </c>
      <c r="S707" s="1" t="str">
        <f t="shared" si="22"/>
        <v>April</v>
      </c>
      <c r="T707" s="9" t="s">
        <v>1994</v>
      </c>
      <c r="U707" s="9" t="str">
        <f t="shared" si="23"/>
        <v>March</v>
      </c>
      <c r="V707" s="5" t="s">
        <v>1481</v>
      </c>
      <c r="W707" s="2">
        <v>-17.75</v>
      </c>
      <c r="X707" s="1">
        <v>10</v>
      </c>
      <c r="Y707" s="2">
        <v>153.87</v>
      </c>
      <c r="Z707" s="1">
        <v>86792</v>
      </c>
      <c r="AA707" s="2">
        <f>DataSheet!$E707-DataSheet!$D707</f>
        <v>14.77</v>
      </c>
      <c r="AB707" s="1" t="str" cm="1">
        <f t="array" ref="AB707">_xlfn.IFS(DataSheet!$O707="Central","Chris",DataSheet!$O707="East","Erin",DataSheet!$O707="South","Sam",DataSheet!$O707="West","William")</f>
        <v>Chris</v>
      </c>
    </row>
    <row r="708" spans="1:28" ht="15.75" customHeight="1">
      <c r="A708" s="1">
        <v>3133</v>
      </c>
      <c r="B708" s="1" t="s">
        <v>584</v>
      </c>
      <c r="C708" s="1" t="s">
        <v>27</v>
      </c>
      <c r="D708" s="6">
        <v>0.04</v>
      </c>
      <c r="E708" s="4">
        <v>155.99</v>
      </c>
      <c r="F708" s="4">
        <v>8.08</v>
      </c>
      <c r="G708" s="1" t="s">
        <v>42</v>
      </c>
      <c r="H708" s="1" t="s">
        <v>103</v>
      </c>
      <c r="I708" s="1" t="s">
        <v>44</v>
      </c>
      <c r="J708" s="1" t="s">
        <v>145</v>
      </c>
      <c r="K708" s="1" t="s">
        <v>82</v>
      </c>
      <c r="L708" s="1" t="s">
        <v>1557</v>
      </c>
      <c r="M708" s="6">
        <v>0.6</v>
      </c>
      <c r="N708" s="1" t="s">
        <v>34</v>
      </c>
      <c r="O708" s="1" t="s">
        <v>57</v>
      </c>
      <c r="P708" s="1" t="s">
        <v>112</v>
      </c>
      <c r="Q708" s="1" t="s">
        <v>585</v>
      </c>
      <c r="R708" s="1">
        <v>60540</v>
      </c>
      <c r="S708" s="1" t="str">
        <f t="shared" si="22"/>
        <v>April</v>
      </c>
      <c r="T708" s="8" t="s">
        <v>1994</v>
      </c>
      <c r="U708" s="8" t="str">
        <f t="shared" si="23"/>
        <v>March</v>
      </c>
      <c r="V708" s="5" t="s">
        <v>1481</v>
      </c>
      <c r="W708" s="2">
        <v>1374.9480000000001</v>
      </c>
      <c r="X708" s="1">
        <v>22</v>
      </c>
      <c r="Y708" s="2">
        <v>2800.33</v>
      </c>
      <c r="Z708" s="1">
        <v>86792</v>
      </c>
      <c r="AA708" s="2">
        <f>DataSheet!$E708-DataSheet!$D708</f>
        <v>155.95000000000002</v>
      </c>
      <c r="AB708" s="1" t="str" cm="1">
        <f t="array" ref="AB708">_xlfn.IFS(DataSheet!$O708="Central","Chris",DataSheet!$O708="East","Erin",DataSheet!$O708="South","Sam",DataSheet!$O708="West","William")</f>
        <v>Chris</v>
      </c>
    </row>
    <row r="709" spans="1:28" ht="15.75" customHeight="1">
      <c r="A709" s="1">
        <v>1005</v>
      </c>
      <c r="B709" s="1" t="s">
        <v>1459</v>
      </c>
      <c r="C709" s="1" t="s">
        <v>52</v>
      </c>
      <c r="D709" s="6">
        <v>0.06</v>
      </c>
      <c r="E709" s="4">
        <v>10.14</v>
      </c>
      <c r="F709" s="4">
        <v>2.27</v>
      </c>
      <c r="G709" s="1" t="s">
        <v>42</v>
      </c>
      <c r="H709" s="1" t="s">
        <v>29</v>
      </c>
      <c r="I709" s="1" t="s">
        <v>53</v>
      </c>
      <c r="J709" s="1" t="s">
        <v>97</v>
      </c>
      <c r="K709" s="1" t="s">
        <v>55</v>
      </c>
      <c r="L709" s="1" t="s">
        <v>181</v>
      </c>
      <c r="M709" s="6">
        <v>0.36</v>
      </c>
      <c r="N709" s="1" t="s">
        <v>34</v>
      </c>
      <c r="O709" s="1" t="s">
        <v>57</v>
      </c>
      <c r="P709" s="1" t="s">
        <v>112</v>
      </c>
      <c r="Q709" s="1" t="s">
        <v>1461</v>
      </c>
      <c r="R709" s="1">
        <v>60089</v>
      </c>
      <c r="S709" s="1" t="str">
        <f t="shared" si="22"/>
        <v>April</v>
      </c>
      <c r="T709" s="9" t="s">
        <v>1994</v>
      </c>
      <c r="U709" s="9" t="str">
        <f t="shared" si="23"/>
        <v>March</v>
      </c>
      <c r="V709" s="5" t="s">
        <v>1493</v>
      </c>
      <c r="W709" s="2">
        <v>-3.88</v>
      </c>
      <c r="X709" s="1">
        <v>1</v>
      </c>
      <c r="Y709" s="2">
        <v>12.18</v>
      </c>
      <c r="Z709" s="1">
        <v>90043</v>
      </c>
      <c r="AA709" s="2">
        <f>DataSheet!$E709-DataSheet!$D709</f>
        <v>10.08</v>
      </c>
      <c r="AB709" s="1" t="str" cm="1">
        <f t="array" ref="AB709">_xlfn.IFS(DataSheet!$O709="Central","Chris",DataSheet!$O709="East","Erin",DataSheet!$O709="South","Sam",DataSheet!$O709="West","William")</f>
        <v>Chris</v>
      </c>
    </row>
    <row r="710" spans="1:28" ht="15.75" customHeight="1">
      <c r="A710" s="1">
        <v>2358</v>
      </c>
      <c r="B710" s="1" t="s">
        <v>1217</v>
      </c>
      <c r="C710" s="1" t="s">
        <v>52</v>
      </c>
      <c r="D710" s="6">
        <v>0.1</v>
      </c>
      <c r="E710" s="4">
        <v>205.99</v>
      </c>
      <c r="F710" s="4">
        <v>8.99</v>
      </c>
      <c r="G710" s="1" t="s">
        <v>42</v>
      </c>
      <c r="H710" s="1" t="s">
        <v>103</v>
      </c>
      <c r="I710" s="1" t="s">
        <v>44</v>
      </c>
      <c r="J710" s="1" t="s">
        <v>145</v>
      </c>
      <c r="K710" s="1" t="s">
        <v>82</v>
      </c>
      <c r="L710" s="1" t="s">
        <v>688</v>
      </c>
      <c r="M710" s="6">
        <v>0.56000000000000005</v>
      </c>
      <c r="N710" s="1" t="s">
        <v>34</v>
      </c>
      <c r="O710" s="1" t="s">
        <v>35</v>
      </c>
      <c r="P710" s="1" t="s">
        <v>133</v>
      </c>
      <c r="Q710" s="1" t="s">
        <v>1145</v>
      </c>
      <c r="R710" s="1">
        <v>33311</v>
      </c>
      <c r="S710" s="1" t="str">
        <f t="shared" si="22"/>
        <v>April</v>
      </c>
      <c r="T710" s="8" t="s">
        <v>1994</v>
      </c>
      <c r="U710" s="8" t="str">
        <f t="shared" si="23"/>
        <v>March</v>
      </c>
      <c r="V710" s="5" t="s">
        <v>1558</v>
      </c>
      <c r="W710" s="2">
        <v>147</v>
      </c>
      <c r="X710" s="1">
        <v>2</v>
      </c>
      <c r="Y710" s="2">
        <v>324.62</v>
      </c>
      <c r="Z710" s="1">
        <v>88267</v>
      </c>
      <c r="AA710" s="2">
        <f>DataSheet!$E710-DataSheet!$D710</f>
        <v>205.89000000000001</v>
      </c>
      <c r="AB710" s="1" t="str" cm="1">
        <f t="array" ref="AB710">_xlfn.IFS(DataSheet!$O710="Central","Chris",DataSheet!$O710="East","Erin",DataSheet!$O710="South","Sam",DataSheet!$O710="West","William")</f>
        <v>Sam</v>
      </c>
    </row>
    <row r="711" spans="1:28" ht="15.75" customHeight="1">
      <c r="A711" s="1">
        <v>91</v>
      </c>
      <c r="B711" s="1" t="s">
        <v>1302</v>
      </c>
      <c r="C711" s="1" t="s">
        <v>126</v>
      </c>
      <c r="D711" s="6">
        <v>0.06</v>
      </c>
      <c r="E711" s="4">
        <v>175.99</v>
      </c>
      <c r="F711" s="4">
        <v>8.99</v>
      </c>
      <c r="G711" s="1" t="s">
        <v>42</v>
      </c>
      <c r="H711" s="1" t="s">
        <v>103</v>
      </c>
      <c r="I711" s="1" t="s">
        <v>44</v>
      </c>
      <c r="J711" s="1" t="s">
        <v>145</v>
      </c>
      <c r="K711" s="1" t="s">
        <v>82</v>
      </c>
      <c r="L711" s="1" t="s">
        <v>1230</v>
      </c>
      <c r="M711" s="6">
        <v>0.56999999999999995</v>
      </c>
      <c r="N711" s="1" t="s">
        <v>34</v>
      </c>
      <c r="O711" s="1" t="s">
        <v>65</v>
      </c>
      <c r="P711" s="1" t="s">
        <v>99</v>
      </c>
      <c r="Q711" s="1" t="s">
        <v>1303</v>
      </c>
      <c r="R711" s="1">
        <v>94591</v>
      </c>
      <c r="S711" s="1" t="str">
        <f t="shared" si="22"/>
        <v>April</v>
      </c>
      <c r="T711" s="9" t="s">
        <v>1994</v>
      </c>
      <c r="U711" s="9" t="str">
        <f t="shared" si="23"/>
        <v>March</v>
      </c>
      <c r="V711" s="5" t="s">
        <v>1467</v>
      </c>
      <c r="W711" s="2">
        <v>2031.5070000000001</v>
      </c>
      <c r="X711" s="1">
        <v>23</v>
      </c>
      <c r="Y711" s="2">
        <v>3363.53</v>
      </c>
      <c r="Z711" s="1">
        <v>87177</v>
      </c>
      <c r="AA711" s="2">
        <f>DataSheet!$E711-DataSheet!$D711</f>
        <v>175.93</v>
      </c>
      <c r="AB711" s="1" t="str" cm="1">
        <f t="array" ref="AB711">_xlfn.IFS(DataSheet!$O711="Central","Chris",DataSheet!$O711="East","Erin",DataSheet!$O711="South","Sam",DataSheet!$O711="West","William")</f>
        <v>William</v>
      </c>
    </row>
    <row r="712" spans="1:28" ht="15.75" customHeight="1">
      <c r="A712" s="1">
        <v>679</v>
      </c>
      <c r="B712" s="1" t="s">
        <v>1559</v>
      </c>
      <c r="C712" s="1" t="s">
        <v>126</v>
      </c>
      <c r="D712" s="6">
        <v>0.01</v>
      </c>
      <c r="E712" s="4">
        <v>3.95</v>
      </c>
      <c r="F712" s="4">
        <v>5.13</v>
      </c>
      <c r="G712" s="1" t="s">
        <v>42</v>
      </c>
      <c r="H712" s="1" t="s">
        <v>103</v>
      </c>
      <c r="I712" s="1" t="s">
        <v>53</v>
      </c>
      <c r="J712" s="1" t="s">
        <v>104</v>
      </c>
      <c r="K712" s="1" t="s">
        <v>82</v>
      </c>
      <c r="L712" s="1" t="s">
        <v>1560</v>
      </c>
      <c r="M712" s="6">
        <v>0.59</v>
      </c>
      <c r="N712" s="1" t="s">
        <v>34</v>
      </c>
      <c r="O712" s="1" t="s">
        <v>65</v>
      </c>
      <c r="P712" s="1" t="s">
        <v>73</v>
      </c>
      <c r="Q712" s="1" t="s">
        <v>1561</v>
      </c>
      <c r="R712" s="1">
        <v>98387</v>
      </c>
      <c r="S712" s="1" t="str">
        <f t="shared" si="22"/>
        <v>April</v>
      </c>
      <c r="T712" s="8" t="s">
        <v>1994</v>
      </c>
      <c r="U712" s="8" t="str">
        <f t="shared" si="23"/>
        <v>March</v>
      </c>
      <c r="V712" s="5" t="s">
        <v>1481</v>
      </c>
      <c r="W712" s="2">
        <v>-19.93</v>
      </c>
      <c r="X712" s="1">
        <v>2</v>
      </c>
      <c r="Y712" s="2">
        <v>10.11</v>
      </c>
      <c r="Z712" s="1">
        <v>88890</v>
      </c>
      <c r="AA712" s="2">
        <f>DataSheet!$E712-DataSheet!$D712</f>
        <v>3.9400000000000004</v>
      </c>
      <c r="AB712" s="1" t="str" cm="1">
        <f t="array" ref="AB712">_xlfn.IFS(DataSheet!$O712="Central","Chris",DataSheet!$O712="East","Erin",DataSheet!$O712="South","Sam",DataSheet!$O712="West","William")</f>
        <v>William</v>
      </c>
    </row>
    <row r="713" spans="1:28" ht="15.75" customHeight="1">
      <c r="A713" s="1">
        <v>679</v>
      </c>
      <c r="B713" s="1" t="s">
        <v>1559</v>
      </c>
      <c r="C713" s="1" t="s">
        <v>126</v>
      </c>
      <c r="D713" s="6">
        <v>0.02</v>
      </c>
      <c r="E713" s="4">
        <v>367.99</v>
      </c>
      <c r="F713" s="4">
        <v>19.989999999999998</v>
      </c>
      <c r="G713" s="1" t="s">
        <v>42</v>
      </c>
      <c r="H713" s="1" t="s">
        <v>103</v>
      </c>
      <c r="I713" s="1" t="s">
        <v>53</v>
      </c>
      <c r="J713" s="1" t="s">
        <v>81</v>
      </c>
      <c r="K713" s="1" t="s">
        <v>82</v>
      </c>
      <c r="L713" s="1" t="s">
        <v>1562</v>
      </c>
      <c r="M713" s="6">
        <v>0.4</v>
      </c>
      <c r="N713" s="1" t="s">
        <v>34</v>
      </c>
      <c r="O713" s="1" t="s">
        <v>65</v>
      </c>
      <c r="P713" s="1" t="s">
        <v>73</v>
      </c>
      <c r="Q713" s="1" t="s">
        <v>1561</v>
      </c>
      <c r="R713" s="1">
        <v>98387</v>
      </c>
      <c r="S713" s="1" t="str">
        <f t="shared" si="22"/>
        <v>April</v>
      </c>
      <c r="T713" s="9" t="s">
        <v>1994</v>
      </c>
      <c r="U713" s="9" t="str">
        <f t="shared" si="23"/>
        <v>March</v>
      </c>
      <c r="V713" s="5" t="s">
        <v>1481</v>
      </c>
      <c r="W713" s="2">
        <v>4568.6072999999997</v>
      </c>
      <c r="X713" s="1">
        <v>17</v>
      </c>
      <c r="Y713" s="2">
        <v>6621.17</v>
      </c>
      <c r="Z713" s="1">
        <v>88890</v>
      </c>
      <c r="AA713" s="2">
        <f>DataSheet!$E713-DataSheet!$D713</f>
        <v>367.97</v>
      </c>
      <c r="AB713" s="1" t="str" cm="1">
        <f t="array" ref="AB713">_xlfn.IFS(DataSheet!$O713="Central","Chris",DataSheet!$O713="East","Erin",DataSheet!$O713="South","Sam",DataSheet!$O713="West","William")</f>
        <v>William</v>
      </c>
    </row>
    <row r="714" spans="1:28" ht="15.75" customHeight="1">
      <c r="A714" s="1">
        <v>680</v>
      </c>
      <c r="B714" s="1" t="s">
        <v>1563</v>
      </c>
      <c r="C714" s="1" t="s">
        <v>126</v>
      </c>
      <c r="D714" s="6">
        <v>0.04</v>
      </c>
      <c r="E714" s="4">
        <v>95.99</v>
      </c>
      <c r="F714" s="4">
        <v>4.9000000000000004</v>
      </c>
      <c r="G714" s="1" t="s">
        <v>42</v>
      </c>
      <c r="H714" s="1" t="s">
        <v>103</v>
      </c>
      <c r="I714" s="1" t="s">
        <v>44</v>
      </c>
      <c r="J714" s="1" t="s">
        <v>145</v>
      </c>
      <c r="K714" s="1" t="s">
        <v>82</v>
      </c>
      <c r="L714" s="1" t="s">
        <v>798</v>
      </c>
      <c r="M714" s="6">
        <v>0.56000000000000005</v>
      </c>
      <c r="N714" s="1" t="s">
        <v>34</v>
      </c>
      <c r="O714" s="1" t="s">
        <v>65</v>
      </c>
      <c r="P714" s="1" t="s">
        <v>73</v>
      </c>
      <c r="Q714" s="1" t="s">
        <v>1564</v>
      </c>
      <c r="R714" s="1">
        <v>99207</v>
      </c>
      <c r="S714" s="1" t="str">
        <f t="shared" si="22"/>
        <v>April</v>
      </c>
      <c r="T714" s="8" t="s">
        <v>1994</v>
      </c>
      <c r="U714" s="8" t="str">
        <f t="shared" si="23"/>
        <v>March</v>
      </c>
      <c r="V714" s="5" t="s">
        <v>1467</v>
      </c>
      <c r="W714" s="2">
        <v>-258.22500000000002</v>
      </c>
      <c r="X714" s="1">
        <v>3</v>
      </c>
      <c r="Y714" s="2">
        <v>253.78</v>
      </c>
      <c r="Z714" s="1">
        <v>88890</v>
      </c>
      <c r="AA714" s="2">
        <f>DataSheet!$E714-DataSheet!$D714</f>
        <v>95.949999999999989</v>
      </c>
      <c r="AB714" s="1" t="str" cm="1">
        <f t="array" ref="AB714">_xlfn.IFS(DataSheet!$O714="Central","Chris",DataSheet!$O714="East","Erin",DataSheet!$O714="South","Sam",DataSheet!$O714="West","William")</f>
        <v>William</v>
      </c>
    </row>
    <row r="715" spans="1:28" ht="15.75" customHeight="1">
      <c r="A715" s="1">
        <v>2696</v>
      </c>
      <c r="B715" s="1" t="s">
        <v>1565</v>
      </c>
      <c r="C715" s="1" t="s">
        <v>27</v>
      </c>
      <c r="D715" s="6">
        <v>0.05</v>
      </c>
      <c r="E715" s="4">
        <v>107.53</v>
      </c>
      <c r="F715" s="4">
        <v>5.81</v>
      </c>
      <c r="G715" s="1" t="s">
        <v>42</v>
      </c>
      <c r="H715" s="1" t="s">
        <v>80</v>
      </c>
      <c r="I715" s="1" t="s">
        <v>30</v>
      </c>
      <c r="J715" s="1" t="s">
        <v>136</v>
      </c>
      <c r="K715" s="1" t="s">
        <v>154</v>
      </c>
      <c r="L715" s="1" t="s">
        <v>1566</v>
      </c>
      <c r="M715" s="6">
        <v>0.65</v>
      </c>
      <c r="N715" s="1" t="s">
        <v>34</v>
      </c>
      <c r="O715" s="1" t="s">
        <v>35</v>
      </c>
      <c r="P715" s="1" t="s">
        <v>174</v>
      </c>
      <c r="Q715" s="1" t="s">
        <v>1567</v>
      </c>
      <c r="R715" s="1">
        <v>35401</v>
      </c>
      <c r="S715" s="1" t="str">
        <f t="shared" si="22"/>
        <v>May</v>
      </c>
      <c r="T715" s="9" t="s">
        <v>2412</v>
      </c>
      <c r="U715" s="9" t="str">
        <f t="shared" si="23"/>
        <v>March</v>
      </c>
      <c r="V715" s="5" t="s">
        <v>1467</v>
      </c>
      <c r="W715" s="2">
        <v>-89.418000000000006</v>
      </c>
      <c r="X715" s="1">
        <v>6</v>
      </c>
      <c r="Y715" s="2">
        <v>612.91999999999996</v>
      </c>
      <c r="Z715" s="1">
        <v>87676</v>
      </c>
      <c r="AA715" s="2">
        <f>DataSheet!$E715-DataSheet!$D715</f>
        <v>107.48</v>
      </c>
      <c r="AB715" s="1" t="str" cm="1">
        <f t="array" ref="AB715">_xlfn.IFS(DataSheet!$O715="Central","Chris",DataSheet!$O715="East","Erin",DataSheet!$O715="South","Sam",DataSheet!$O715="West","William")</f>
        <v>Sam</v>
      </c>
    </row>
    <row r="716" spans="1:28" ht="15.75" customHeight="1">
      <c r="A716" s="1">
        <v>2376</v>
      </c>
      <c r="B716" s="1" t="s">
        <v>1568</v>
      </c>
      <c r="C716" s="1" t="s">
        <v>41</v>
      </c>
      <c r="D716" s="6">
        <v>0.05</v>
      </c>
      <c r="E716" s="4">
        <v>3.28</v>
      </c>
      <c r="F716" s="4">
        <v>3.97</v>
      </c>
      <c r="G716" s="1" t="s">
        <v>42</v>
      </c>
      <c r="H716" s="1" t="s">
        <v>103</v>
      </c>
      <c r="I716" s="1" t="s">
        <v>53</v>
      </c>
      <c r="J716" s="1" t="s">
        <v>54</v>
      </c>
      <c r="K716" s="1" t="s">
        <v>55</v>
      </c>
      <c r="L716" s="1" t="s">
        <v>259</v>
      </c>
      <c r="M716" s="6">
        <v>0.56000000000000005</v>
      </c>
      <c r="N716" s="1" t="s">
        <v>34</v>
      </c>
      <c r="O716" s="1" t="s">
        <v>65</v>
      </c>
      <c r="P716" s="1" t="s">
        <v>511</v>
      </c>
      <c r="Q716" s="1" t="s">
        <v>1569</v>
      </c>
      <c r="R716" s="1">
        <v>83843</v>
      </c>
      <c r="S716" s="1" t="str">
        <f t="shared" si="22"/>
        <v>May</v>
      </c>
      <c r="T716" s="8" t="s">
        <v>2412</v>
      </c>
      <c r="U716" s="8" t="str">
        <f t="shared" si="23"/>
        <v>March</v>
      </c>
      <c r="V716" s="5" t="s">
        <v>1467</v>
      </c>
      <c r="W716" s="2">
        <v>-100.24</v>
      </c>
      <c r="X716" s="1">
        <v>18</v>
      </c>
      <c r="Y716" s="2">
        <v>61.29</v>
      </c>
      <c r="Z716" s="1">
        <v>91321</v>
      </c>
      <c r="AA716" s="2">
        <f>DataSheet!$E716-DataSheet!$D716</f>
        <v>3.23</v>
      </c>
      <c r="AB716" s="1" t="str" cm="1">
        <f t="array" ref="AB716">_xlfn.IFS(DataSheet!$O716="Central","Chris",DataSheet!$O716="East","Erin",DataSheet!$O716="South","Sam",DataSheet!$O716="West","William")</f>
        <v>William</v>
      </c>
    </row>
    <row r="717" spans="1:28" ht="15.75" customHeight="1">
      <c r="A717" s="1">
        <v>2376</v>
      </c>
      <c r="B717" s="1" t="s">
        <v>1568</v>
      </c>
      <c r="C717" s="1" t="s">
        <v>41</v>
      </c>
      <c r="D717" s="6">
        <v>0.03</v>
      </c>
      <c r="E717" s="4">
        <v>6.98</v>
      </c>
      <c r="F717" s="4">
        <v>9.69</v>
      </c>
      <c r="G717" s="1" t="s">
        <v>42</v>
      </c>
      <c r="H717" s="1" t="s">
        <v>103</v>
      </c>
      <c r="I717" s="1" t="s">
        <v>53</v>
      </c>
      <c r="J717" s="1" t="s">
        <v>87</v>
      </c>
      <c r="K717" s="1" t="s">
        <v>82</v>
      </c>
      <c r="L717" s="1" t="s">
        <v>1570</v>
      </c>
      <c r="M717" s="6">
        <v>0.83</v>
      </c>
      <c r="N717" s="1" t="s">
        <v>34</v>
      </c>
      <c r="O717" s="1" t="s">
        <v>65</v>
      </c>
      <c r="P717" s="1" t="s">
        <v>511</v>
      </c>
      <c r="Q717" s="1" t="s">
        <v>1569</v>
      </c>
      <c r="R717" s="1">
        <v>83843</v>
      </c>
      <c r="S717" s="1" t="str">
        <f t="shared" si="22"/>
        <v>May</v>
      </c>
      <c r="T717" s="9" t="s">
        <v>2412</v>
      </c>
      <c r="U717" s="9" t="str">
        <f t="shared" si="23"/>
        <v>March</v>
      </c>
      <c r="V717" s="5" t="s">
        <v>1555</v>
      </c>
      <c r="W717" s="2">
        <v>-262.62</v>
      </c>
      <c r="X717" s="1">
        <v>15</v>
      </c>
      <c r="Y717" s="2">
        <v>109.15</v>
      </c>
      <c r="Z717" s="1">
        <v>91321</v>
      </c>
      <c r="AA717" s="2">
        <f>DataSheet!$E717-DataSheet!$D717</f>
        <v>6.95</v>
      </c>
      <c r="AB717" s="1" t="str" cm="1">
        <f t="array" ref="AB717">_xlfn.IFS(DataSheet!$O717="Central","Chris",DataSheet!$O717="East","Erin",DataSheet!$O717="South","Sam",DataSheet!$O717="West","William")</f>
        <v>William</v>
      </c>
    </row>
    <row r="718" spans="1:28" ht="15.75" customHeight="1">
      <c r="A718" s="1">
        <v>670</v>
      </c>
      <c r="B718" s="1" t="s">
        <v>1571</v>
      </c>
      <c r="C718" s="1" t="s">
        <v>52</v>
      </c>
      <c r="D718" s="6">
        <v>0.08</v>
      </c>
      <c r="E718" s="4">
        <v>296.18</v>
      </c>
      <c r="F718" s="4">
        <v>54.12</v>
      </c>
      <c r="G718" s="1" t="s">
        <v>28</v>
      </c>
      <c r="H718" s="1" t="s">
        <v>80</v>
      </c>
      <c r="I718" s="1" t="s">
        <v>30</v>
      </c>
      <c r="J718" s="1" t="s">
        <v>31</v>
      </c>
      <c r="K718" s="1" t="s">
        <v>32</v>
      </c>
      <c r="L718" s="1" t="s">
        <v>1126</v>
      </c>
      <c r="M718" s="6">
        <v>0.76</v>
      </c>
      <c r="N718" s="1" t="s">
        <v>34</v>
      </c>
      <c r="O718" s="1" t="s">
        <v>35</v>
      </c>
      <c r="P718" s="1" t="s">
        <v>256</v>
      </c>
      <c r="Q718" s="1" t="s">
        <v>1572</v>
      </c>
      <c r="R718" s="1">
        <v>22025</v>
      </c>
      <c r="S718" s="1" t="str">
        <f t="shared" si="22"/>
        <v>May</v>
      </c>
      <c r="T718" s="8" t="s">
        <v>2412</v>
      </c>
      <c r="U718" s="8" t="str">
        <f t="shared" si="23"/>
        <v>March</v>
      </c>
      <c r="V718" s="5" t="s">
        <v>1573</v>
      </c>
      <c r="W718" s="2">
        <v>-187.22200000000001</v>
      </c>
      <c r="X718" s="1">
        <v>5</v>
      </c>
      <c r="Y718" s="2">
        <v>1429.81</v>
      </c>
      <c r="Z718" s="1">
        <v>88474</v>
      </c>
      <c r="AA718" s="2">
        <f>DataSheet!$E718-DataSheet!$D718</f>
        <v>296.10000000000002</v>
      </c>
      <c r="AB718" s="1" t="str" cm="1">
        <f t="array" ref="AB718">_xlfn.IFS(DataSheet!$O718="Central","Chris",DataSheet!$O718="East","Erin",DataSheet!$O718="South","Sam",DataSheet!$O718="West","William")</f>
        <v>Sam</v>
      </c>
    </row>
    <row r="719" spans="1:28" ht="15.75" customHeight="1">
      <c r="A719" s="1">
        <v>2944</v>
      </c>
      <c r="B719" s="1" t="s">
        <v>1574</v>
      </c>
      <c r="C719" s="1" t="s">
        <v>52</v>
      </c>
      <c r="D719" s="6">
        <v>0.04</v>
      </c>
      <c r="E719" s="4">
        <v>4.55</v>
      </c>
      <c r="F719" s="4">
        <v>1.49</v>
      </c>
      <c r="G719" s="1" t="s">
        <v>42</v>
      </c>
      <c r="H719" s="1" t="s">
        <v>103</v>
      </c>
      <c r="I719" s="1" t="s">
        <v>53</v>
      </c>
      <c r="J719" s="1" t="s">
        <v>81</v>
      </c>
      <c r="K719" s="1" t="s">
        <v>82</v>
      </c>
      <c r="L719" s="1" t="s">
        <v>1575</v>
      </c>
      <c r="M719" s="6">
        <v>0.35</v>
      </c>
      <c r="N719" s="1" t="s">
        <v>34</v>
      </c>
      <c r="O719" s="1" t="s">
        <v>57</v>
      </c>
      <c r="P719" s="1" t="s">
        <v>305</v>
      </c>
      <c r="Q719" s="1" t="s">
        <v>1576</v>
      </c>
      <c r="R719" s="1">
        <v>48640</v>
      </c>
      <c r="S719" s="1" t="str">
        <f t="shared" si="22"/>
        <v>May</v>
      </c>
      <c r="T719" s="9" t="s">
        <v>2412</v>
      </c>
      <c r="U719" s="9" t="str">
        <f t="shared" si="23"/>
        <v>March</v>
      </c>
      <c r="V719" s="5" t="s">
        <v>1555</v>
      </c>
      <c r="W719" s="2">
        <v>28.288</v>
      </c>
      <c r="X719" s="1">
        <v>13</v>
      </c>
      <c r="Y719" s="2">
        <v>59.75</v>
      </c>
      <c r="Z719" s="1">
        <v>90309</v>
      </c>
      <c r="AA719" s="2">
        <f>DataSheet!$E719-DataSheet!$D719</f>
        <v>4.51</v>
      </c>
      <c r="AB719" s="1" t="str" cm="1">
        <f t="array" ref="AB719">_xlfn.IFS(DataSheet!$O719="Central","Chris",DataSheet!$O719="East","Erin",DataSheet!$O719="South","Sam",DataSheet!$O719="West","William")</f>
        <v>Chris</v>
      </c>
    </row>
    <row r="720" spans="1:28" ht="15.75" customHeight="1">
      <c r="A720" s="1">
        <v>392</v>
      </c>
      <c r="B720" s="1" t="s">
        <v>1577</v>
      </c>
      <c r="C720" s="1" t="s">
        <v>126</v>
      </c>
      <c r="D720" s="6">
        <v>0.02</v>
      </c>
      <c r="E720" s="4">
        <v>34.979999999999997</v>
      </c>
      <c r="F720" s="4">
        <v>7.53</v>
      </c>
      <c r="G720" s="1" t="s">
        <v>42</v>
      </c>
      <c r="H720" s="1" t="s">
        <v>103</v>
      </c>
      <c r="I720" s="1" t="s">
        <v>44</v>
      </c>
      <c r="J720" s="1" t="s">
        <v>45</v>
      </c>
      <c r="K720" s="1" t="s">
        <v>82</v>
      </c>
      <c r="L720" s="1" t="s">
        <v>1507</v>
      </c>
      <c r="M720" s="6">
        <v>0.76</v>
      </c>
      <c r="N720" s="1" t="s">
        <v>34</v>
      </c>
      <c r="O720" s="1" t="s">
        <v>57</v>
      </c>
      <c r="P720" s="1" t="s">
        <v>89</v>
      </c>
      <c r="Q720" s="1" t="s">
        <v>1578</v>
      </c>
      <c r="R720" s="1">
        <v>63105</v>
      </c>
      <c r="S720" s="1" t="str">
        <f t="shared" si="22"/>
        <v>May</v>
      </c>
      <c r="T720" s="8" t="s">
        <v>2412</v>
      </c>
      <c r="U720" s="8" t="str">
        <f t="shared" si="23"/>
        <v>March</v>
      </c>
      <c r="V720" s="5" t="s">
        <v>1555</v>
      </c>
      <c r="W720" s="2">
        <v>-159.68</v>
      </c>
      <c r="X720" s="1">
        <v>1</v>
      </c>
      <c r="Y720" s="2">
        <v>37.159999999999997</v>
      </c>
      <c r="Z720" s="1">
        <v>86383</v>
      </c>
      <c r="AA720" s="2">
        <f>DataSheet!$E720-DataSheet!$D720</f>
        <v>34.959999999999994</v>
      </c>
      <c r="AB720" s="1" t="str" cm="1">
        <f t="array" ref="AB720">_xlfn.IFS(DataSheet!$O720="Central","Chris",DataSheet!$O720="East","Erin",DataSheet!$O720="South","Sam",DataSheet!$O720="West","William")</f>
        <v>Chris</v>
      </c>
    </row>
    <row r="721" spans="1:28" ht="15.75" customHeight="1">
      <c r="A721" s="1">
        <v>392</v>
      </c>
      <c r="B721" s="1" t="s">
        <v>1577</v>
      </c>
      <c r="C721" s="1" t="s">
        <v>126</v>
      </c>
      <c r="D721" s="6">
        <v>0.01</v>
      </c>
      <c r="E721" s="4">
        <v>19.989999999999998</v>
      </c>
      <c r="F721" s="4">
        <v>11.17</v>
      </c>
      <c r="G721" s="1" t="s">
        <v>42</v>
      </c>
      <c r="H721" s="1" t="s">
        <v>103</v>
      </c>
      <c r="I721" s="1" t="s">
        <v>30</v>
      </c>
      <c r="J721" s="1" t="s">
        <v>136</v>
      </c>
      <c r="K721" s="1" t="s">
        <v>71</v>
      </c>
      <c r="L721" s="1" t="s">
        <v>510</v>
      </c>
      <c r="M721" s="6">
        <v>0.6</v>
      </c>
      <c r="N721" s="1" t="s">
        <v>34</v>
      </c>
      <c r="O721" s="1" t="s">
        <v>57</v>
      </c>
      <c r="P721" s="1" t="s">
        <v>89</v>
      </c>
      <c r="Q721" s="1" t="s">
        <v>1578</v>
      </c>
      <c r="R721" s="1">
        <v>63105</v>
      </c>
      <c r="S721" s="1" t="str">
        <f t="shared" si="22"/>
        <v>May</v>
      </c>
      <c r="T721" s="9" t="s">
        <v>2412</v>
      </c>
      <c r="U721" s="9" t="str">
        <f t="shared" si="23"/>
        <v>March</v>
      </c>
      <c r="V721" s="5" t="s">
        <v>1558</v>
      </c>
      <c r="W721" s="2">
        <v>27.91</v>
      </c>
      <c r="X721" s="1">
        <v>2</v>
      </c>
      <c r="Y721" s="2">
        <v>43.65</v>
      </c>
      <c r="Z721" s="1">
        <v>86383</v>
      </c>
      <c r="AA721" s="2">
        <f>DataSheet!$E721-DataSheet!$D721</f>
        <v>19.979999999999997</v>
      </c>
      <c r="AB721" s="1" t="str" cm="1">
        <f t="array" ref="AB721">_xlfn.IFS(DataSheet!$O721="Central","Chris",DataSheet!$O721="East","Erin",DataSheet!$O721="South","Sam",DataSheet!$O721="West","William")</f>
        <v>Chris</v>
      </c>
    </row>
    <row r="722" spans="1:28" ht="15.75" customHeight="1">
      <c r="A722" s="1">
        <v>3003</v>
      </c>
      <c r="B722" s="1" t="s">
        <v>1579</v>
      </c>
      <c r="C722" s="1" t="s">
        <v>126</v>
      </c>
      <c r="D722" s="6">
        <v>0.03</v>
      </c>
      <c r="E722" s="4">
        <v>85.99</v>
      </c>
      <c r="F722" s="4">
        <v>0.99</v>
      </c>
      <c r="G722" s="1" t="s">
        <v>42</v>
      </c>
      <c r="H722" s="1" t="s">
        <v>80</v>
      </c>
      <c r="I722" s="1" t="s">
        <v>44</v>
      </c>
      <c r="J722" s="1" t="s">
        <v>145</v>
      </c>
      <c r="K722" s="1" t="s">
        <v>55</v>
      </c>
      <c r="L722" s="1" t="s">
        <v>1227</v>
      </c>
      <c r="M722" s="6">
        <v>0.55000000000000004</v>
      </c>
      <c r="N722" s="1" t="s">
        <v>34</v>
      </c>
      <c r="O722" s="1" t="s">
        <v>65</v>
      </c>
      <c r="P722" s="1" t="s">
        <v>511</v>
      </c>
      <c r="Q722" s="1" t="s">
        <v>1580</v>
      </c>
      <c r="R722" s="1">
        <v>83814</v>
      </c>
      <c r="S722" s="1" t="str">
        <f t="shared" si="22"/>
        <v>May</v>
      </c>
      <c r="T722" s="8" t="s">
        <v>2412</v>
      </c>
      <c r="U722" s="8" t="str">
        <f t="shared" si="23"/>
        <v>March</v>
      </c>
      <c r="V722" s="5" t="s">
        <v>1467</v>
      </c>
      <c r="W722" s="2">
        <v>1037.1044999999999</v>
      </c>
      <c r="X722" s="1">
        <v>20</v>
      </c>
      <c r="Y722" s="2">
        <v>1503.05</v>
      </c>
      <c r="Z722" s="1">
        <v>91586</v>
      </c>
      <c r="AA722" s="2">
        <f>DataSheet!$E722-DataSheet!$D722</f>
        <v>85.96</v>
      </c>
      <c r="AB722" s="1" t="str" cm="1">
        <f t="array" ref="AB722">_xlfn.IFS(DataSheet!$O722="Central","Chris",DataSheet!$O722="East","Erin",DataSheet!$O722="South","Sam",DataSheet!$O722="West","William")</f>
        <v>William</v>
      </c>
    </row>
    <row r="723" spans="1:28" ht="15.75" customHeight="1">
      <c r="A723" s="1">
        <v>1014</v>
      </c>
      <c r="B723" s="1" t="s">
        <v>1512</v>
      </c>
      <c r="C723" s="1" t="s">
        <v>79</v>
      </c>
      <c r="D723" s="6">
        <v>0.08</v>
      </c>
      <c r="E723" s="4">
        <v>10.91</v>
      </c>
      <c r="F723" s="4">
        <v>2.99</v>
      </c>
      <c r="G723" s="1" t="s">
        <v>42</v>
      </c>
      <c r="H723" s="1" t="s">
        <v>80</v>
      </c>
      <c r="I723" s="1" t="s">
        <v>53</v>
      </c>
      <c r="J723" s="1" t="s">
        <v>81</v>
      </c>
      <c r="K723" s="1" t="s">
        <v>82</v>
      </c>
      <c r="L723" s="1" t="s">
        <v>1581</v>
      </c>
      <c r="M723" s="6">
        <v>0.38</v>
      </c>
      <c r="N723" s="1" t="s">
        <v>34</v>
      </c>
      <c r="O723" s="1" t="s">
        <v>35</v>
      </c>
      <c r="P723" s="1" t="s">
        <v>48</v>
      </c>
      <c r="Q723" s="1" t="s">
        <v>1513</v>
      </c>
      <c r="R723" s="1">
        <v>72022</v>
      </c>
      <c r="S723" s="1" t="str">
        <f t="shared" si="22"/>
        <v>May</v>
      </c>
      <c r="T723" s="9" t="s">
        <v>2412</v>
      </c>
      <c r="U723" s="9" t="str">
        <f t="shared" si="23"/>
        <v>March</v>
      </c>
      <c r="V723" s="5" t="s">
        <v>1467</v>
      </c>
      <c r="W723" s="2">
        <v>-2.1</v>
      </c>
      <c r="X723" s="1">
        <v>11</v>
      </c>
      <c r="Y723" s="2">
        <v>119.99</v>
      </c>
      <c r="Z723" s="1">
        <v>88388</v>
      </c>
      <c r="AA723" s="2">
        <f>DataSheet!$E723-DataSheet!$D723</f>
        <v>10.83</v>
      </c>
      <c r="AB723" s="1" t="str" cm="1">
        <f t="array" ref="AB723">_xlfn.IFS(DataSheet!$O723="Central","Chris",DataSheet!$O723="East","Erin",DataSheet!$O723="South","Sam",DataSheet!$O723="West","William")</f>
        <v>Sam</v>
      </c>
    </row>
    <row r="724" spans="1:28" ht="15.75" customHeight="1">
      <c r="A724" s="1">
        <v>1279</v>
      </c>
      <c r="B724" s="1" t="s">
        <v>1515</v>
      </c>
      <c r="C724" s="1" t="s">
        <v>79</v>
      </c>
      <c r="D724" s="6">
        <v>0</v>
      </c>
      <c r="E724" s="4">
        <v>442.14</v>
      </c>
      <c r="F724" s="4">
        <v>14.7</v>
      </c>
      <c r="G724" s="1" t="s">
        <v>28</v>
      </c>
      <c r="H724" s="1" t="s">
        <v>103</v>
      </c>
      <c r="I724" s="1" t="s">
        <v>44</v>
      </c>
      <c r="J724" s="1" t="s">
        <v>62</v>
      </c>
      <c r="K724" s="1" t="s">
        <v>63</v>
      </c>
      <c r="L724" s="1" t="s">
        <v>1370</v>
      </c>
      <c r="M724" s="6">
        <v>0.56000000000000005</v>
      </c>
      <c r="N724" s="1" t="s">
        <v>34</v>
      </c>
      <c r="O724" s="1" t="s">
        <v>57</v>
      </c>
      <c r="P724" s="1" t="s">
        <v>58</v>
      </c>
      <c r="Q724" s="1" t="s">
        <v>1516</v>
      </c>
      <c r="R724" s="1">
        <v>46324</v>
      </c>
      <c r="S724" s="1" t="str">
        <f t="shared" si="22"/>
        <v>May</v>
      </c>
      <c r="T724" s="8" t="s">
        <v>2412</v>
      </c>
      <c r="U724" s="8" t="str">
        <f t="shared" si="23"/>
        <v>March</v>
      </c>
      <c r="V724" s="5" t="s">
        <v>1481</v>
      </c>
      <c r="W724" s="2">
        <v>501.51</v>
      </c>
      <c r="X724" s="1">
        <v>5</v>
      </c>
      <c r="Y724" s="2">
        <v>2343.34</v>
      </c>
      <c r="Z724" s="1">
        <v>90115</v>
      </c>
      <c r="AA724" s="2">
        <f>DataSheet!$E724-DataSheet!$D724</f>
        <v>442.14</v>
      </c>
      <c r="AB724" s="1" t="str" cm="1">
        <f t="array" ref="AB724">_xlfn.IFS(DataSheet!$O724="Central","Chris",DataSheet!$O724="East","Erin",DataSheet!$O724="South","Sam",DataSheet!$O724="West","William")</f>
        <v>Chris</v>
      </c>
    </row>
    <row r="725" spans="1:28" ht="15.75" customHeight="1">
      <c r="A725" s="1">
        <v>1432</v>
      </c>
      <c r="B725" s="1" t="s">
        <v>1582</v>
      </c>
      <c r="C725" s="1" t="s">
        <v>79</v>
      </c>
      <c r="D725" s="6">
        <v>0.05</v>
      </c>
      <c r="E725" s="4">
        <v>9.7799999999999994</v>
      </c>
      <c r="F725" s="4">
        <v>1.39</v>
      </c>
      <c r="G725" s="1" t="s">
        <v>42</v>
      </c>
      <c r="H725" s="1" t="s">
        <v>103</v>
      </c>
      <c r="I725" s="1" t="s">
        <v>53</v>
      </c>
      <c r="J725" s="1" t="s">
        <v>362</v>
      </c>
      <c r="K725" s="1" t="s">
        <v>82</v>
      </c>
      <c r="L725" s="1" t="s">
        <v>1583</v>
      </c>
      <c r="M725" s="6">
        <v>0.39</v>
      </c>
      <c r="N725" s="1" t="s">
        <v>34</v>
      </c>
      <c r="O725" s="1" t="s">
        <v>57</v>
      </c>
      <c r="P725" s="1" t="s">
        <v>58</v>
      </c>
      <c r="Q725" s="1" t="s">
        <v>1584</v>
      </c>
      <c r="R725" s="1">
        <v>46203</v>
      </c>
      <c r="S725" s="1" t="str">
        <f t="shared" si="22"/>
        <v>May</v>
      </c>
      <c r="T725" s="9" t="s">
        <v>2412</v>
      </c>
      <c r="U725" s="9" t="str">
        <f t="shared" si="23"/>
        <v>March</v>
      </c>
      <c r="V725" s="5" t="s">
        <v>1467</v>
      </c>
      <c r="W725" s="2">
        <v>74.278499999999994</v>
      </c>
      <c r="X725" s="1">
        <v>11</v>
      </c>
      <c r="Y725" s="2">
        <v>107.65</v>
      </c>
      <c r="Z725" s="1">
        <v>86826</v>
      </c>
      <c r="AA725" s="2">
        <f>DataSheet!$E725-DataSheet!$D725</f>
        <v>9.7299999999999986</v>
      </c>
      <c r="AB725" s="1" t="str" cm="1">
        <f t="array" ref="AB725">_xlfn.IFS(DataSheet!$O725="Central","Chris",DataSheet!$O725="East","Erin",DataSheet!$O725="South","Sam",DataSheet!$O725="West","William")</f>
        <v>Chris</v>
      </c>
    </row>
    <row r="726" spans="1:28" ht="15.75" customHeight="1">
      <c r="A726" s="1">
        <v>1433</v>
      </c>
      <c r="B726" s="1" t="s">
        <v>1585</v>
      </c>
      <c r="C726" s="1" t="s">
        <v>79</v>
      </c>
      <c r="D726" s="6">
        <v>0.02</v>
      </c>
      <c r="E726" s="4">
        <v>3.28</v>
      </c>
      <c r="F726" s="4">
        <v>3.97</v>
      </c>
      <c r="G726" s="1" t="s">
        <v>96</v>
      </c>
      <c r="H726" s="1" t="s">
        <v>103</v>
      </c>
      <c r="I726" s="1" t="s">
        <v>53</v>
      </c>
      <c r="J726" s="1" t="s">
        <v>54</v>
      </c>
      <c r="K726" s="1" t="s">
        <v>55</v>
      </c>
      <c r="L726" s="1" t="s">
        <v>385</v>
      </c>
      <c r="M726" s="6">
        <v>0.56000000000000005</v>
      </c>
      <c r="N726" s="1" t="s">
        <v>34</v>
      </c>
      <c r="O726" s="1" t="s">
        <v>57</v>
      </c>
      <c r="P726" s="1" t="s">
        <v>58</v>
      </c>
      <c r="Q726" s="1" t="s">
        <v>1586</v>
      </c>
      <c r="R726" s="1">
        <v>47130</v>
      </c>
      <c r="S726" s="1" t="str">
        <f t="shared" si="22"/>
        <v>May</v>
      </c>
      <c r="T726" s="8" t="s">
        <v>2412</v>
      </c>
      <c r="U726" s="8" t="str">
        <f t="shared" si="23"/>
        <v>March</v>
      </c>
      <c r="V726" s="5" t="s">
        <v>1467</v>
      </c>
      <c r="W726" s="2">
        <v>-66.349999999999994</v>
      </c>
      <c r="X726" s="1">
        <v>7</v>
      </c>
      <c r="Y726" s="2">
        <v>25.15</v>
      </c>
      <c r="Z726" s="1">
        <v>86826</v>
      </c>
      <c r="AA726" s="2">
        <f>DataSheet!$E726-DataSheet!$D726</f>
        <v>3.26</v>
      </c>
      <c r="AB726" s="1" t="str" cm="1">
        <f t="array" ref="AB726">_xlfn.IFS(DataSheet!$O726="Central","Chris",DataSheet!$O726="East","Erin",DataSheet!$O726="South","Sam",DataSheet!$O726="West","William")</f>
        <v>Chris</v>
      </c>
    </row>
    <row r="727" spans="1:28" ht="15.75" customHeight="1">
      <c r="A727" s="1">
        <v>2006</v>
      </c>
      <c r="B727" s="1" t="s">
        <v>1587</v>
      </c>
      <c r="C727" s="1" t="s">
        <v>79</v>
      </c>
      <c r="D727" s="6">
        <v>0.03</v>
      </c>
      <c r="E727" s="4">
        <v>5.78</v>
      </c>
      <c r="F727" s="4">
        <v>5.37</v>
      </c>
      <c r="G727" s="1" t="s">
        <v>42</v>
      </c>
      <c r="H727" s="1" t="s">
        <v>80</v>
      </c>
      <c r="I727" s="1" t="s">
        <v>53</v>
      </c>
      <c r="J727" s="1" t="s">
        <v>97</v>
      </c>
      <c r="K727" s="1" t="s">
        <v>82</v>
      </c>
      <c r="L727" s="1" t="s">
        <v>1588</v>
      </c>
      <c r="M727" s="6">
        <v>0.36</v>
      </c>
      <c r="N727" s="1" t="s">
        <v>34</v>
      </c>
      <c r="O727" s="1" t="s">
        <v>65</v>
      </c>
      <c r="P727" s="1" t="s">
        <v>66</v>
      </c>
      <c r="Q727" s="1" t="s">
        <v>1299</v>
      </c>
      <c r="R727" s="1">
        <v>81301</v>
      </c>
      <c r="S727" s="1" t="str">
        <f t="shared" si="22"/>
        <v>May</v>
      </c>
      <c r="T727" s="9" t="s">
        <v>2412</v>
      </c>
      <c r="U727" s="9" t="str">
        <f t="shared" si="23"/>
        <v>March</v>
      </c>
      <c r="V727" s="5" t="s">
        <v>1467</v>
      </c>
      <c r="W727" s="2">
        <v>-63.35</v>
      </c>
      <c r="X727" s="1">
        <v>15</v>
      </c>
      <c r="Y727" s="2">
        <v>88.22</v>
      </c>
      <c r="Z727" s="1">
        <v>88798</v>
      </c>
      <c r="AA727" s="2">
        <f>DataSheet!$E727-DataSheet!$D727</f>
        <v>5.75</v>
      </c>
      <c r="AB727" s="1" t="str" cm="1">
        <f t="array" ref="AB727">_xlfn.IFS(DataSheet!$O727="Central","Chris",DataSheet!$O727="East","Erin",DataSheet!$O727="South","Sam",DataSheet!$O727="West","William")</f>
        <v>William</v>
      </c>
    </row>
    <row r="728" spans="1:28" ht="15.75" customHeight="1">
      <c r="A728" s="1">
        <v>868</v>
      </c>
      <c r="B728" s="1" t="s">
        <v>1429</v>
      </c>
      <c r="C728" s="1" t="s">
        <v>27</v>
      </c>
      <c r="D728" s="6">
        <v>0.06</v>
      </c>
      <c r="E728" s="4">
        <v>6.48</v>
      </c>
      <c r="F728" s="4">
        <v>8.8800000000000008</v>
      </c>
      <c r="G728" s="1" t="s">
        <v>42</v>
      </c>
      <c r="H728" s="1" t="s">
        <v>103</v>
      </c>
      <c r="I728" s="1" t="s">
        <v>53</v>
      </c>
      <c r="J728" s="1" t="s">
        <v>97</v>
      </c>
      <c r="K728" s="1" t="s">
        <v>82</v>
      </c>
      <c r="L728" s="1" t="s">
        <v>1589</v>
      </c>
      <c r="M728" s="6">
        <v>0.37</v>
      </c>
      <c r="N728" s="1" t="s">
        <v>34</v>
      </c>
      <c r="O728" s="1" t="s">
        <v>57</v>
      </c>
      <c r="P728" s="1" t="s">
        <v>93</v>
      </c>
      <c r="Q728" s="1" t="s">
        <v>1431</v>
      </c>
      <c r="R728" s="1">
        <v>55126</v>
      </c>
      <c r="S728" s="1" t="str">
        <f t="shared" si="22"/>
        <v>June</v>
      </c>
      <c r="T728" s="8" t="s">
        <v>2885</v>
      </c>
      <c r="U728" s="8" t="str">
        <f t="shared" si="23"/>
        <v>March</v>
      </c>
      <c r="V728" s="5" t="s">
        <v>1555</v>
      </c>
      <c r="W728" s="2">
        <v>-237.47</v>
      </c>
      <c r="X728" s="1">
        <v>20</v>
      </c>
      <c r="Y728" s="2">
        <v>125.77</v>
      </c>
      <c r="Z728" s="1">
        <v>91195</v>
      </c>
      <c r="AA728" s="2">
        <f>DataSheet!$E728-DataSheet!$D728</f>
        <v>6.4200000000000008</v>
      </c>
      <c r="AB728" s="1" t="str" cm="1">
        <f t="array" ref="AB728">_xlfn.IFS(DataSheet!$O728="Central","Chris",DataSheet!$O728="East","Erin",DataSheet!$O728="South","Sam",DataSheet!$O728="West","William")</f>
        <v>Chris</v>
      </c>
    </row>
    <row r="729" spans="1:28" ht="15.75" customHeight="1">
      <c r="A729" s="1">
        <v>3008</v>
      </c>
      <c r="B729" s="1" t="s">
        <v>1590</v>
      </c>
      <c r="C729" s="1" t="s">
        <v>27</v>
      </c>
      <c r="D729" s="6">
        <v>0.05</v>
      </c>
      <c r="E729" s="4">
        <v>9.99</v>
      </c>
      <c r="F729" s="4">
        <v>4.78</v>
      </c>
      <c r="G729" s="1" t="s">
        <v>42</v>
      </c>
      <c r="H729" s="1" t="s">
        <v>80</v>
      </c>
      <c r="I729" s="1" t="s">
        <v>53</v>
      </c>
      <c r="J729" s="1" t="s">
        <v>97</v>
      </c>
      <c r="K729" s="1" t="s">
        <v>82</v>
      </c>
      <c r="L729" s="1" t="s">
        <v>1591</v>
      </c>
      <c r="M729" s="6">
        <v>0.4</v>
      </c>
      <c r="N729" s="1" t="s">
        <v>34</v>
      </c>
      <c r="O729" s="1" t="s">
        <v>57</v>
      </c>
      <c r="P729" s="1" t="s">
        <v>93</v>
      </c>
      <c r="Q729" s="1" t="s">
        <v>1592</v>
      </c>
      <c r="R729" s="1">
        <v>55343</v>
      </c>
      <c r="S729" s="1" t="str">
        <f t="shared" si="22"/>
        <v>June</v>
      </c>
      <c r="T729" s="9" t="s">
        <v>2885</v>
      </c>
      <c r="U729" s="9" t="str">
        <f t="shared" si="23"/>
        <v>March</v>
      </c>
      <c r="V729" s="5" t="s">
        <v>1555</v>
      </c>
      <c r="W729" s="2">
        <v>41.3</v>
      </c>
      <c r="X729" s="1">
        <v>20</v>
      </c>
      <c r="Y729" s="2">
        <v>203.37</v>
      </c>
      <c r="Z729" s="1">
        <v>89414</v>
      </c>
      <c r="AA729" s="2">
        <f>DataSheet!$E729-DataSheet!$D729</f>
        <v>9.94</v>
      </c>
      <c r="AB729" s="1" t="str" cm="1">
        <f t="array" ref="AB729">_xlfn.IFS(DataSheet!$O729="Central","Chris",DataSheet!$O729="East","Erin",DataSheet!$O729="South","Sam",DataSheet!$O729="West","William")</f>
        <v>Chris</v>
      </c>
    </row>
    <row r="730" spans="1:28" ht="15.75" customHeight="1">
      <c r="A730" s="1">
        <v>688</v>
      </c>
      <c r="B730" s="1" t="s">
        <v>1593</v>
      </c>
      <c r="C730" s="1" t="s">
        <v>52</v>
      </c>
      <c r="D730" s="6">
        <v>0.06</v>
      </c>
      <c r="E730" s="4">
        <v>4.18</v>
      </c>
      <c r="F730" s="4">
        <v>2.99</v>
      </c>
      <c r="G730" s="1" t="s">
        <v>42</v>
      </c>
      <c r="H730" s="1" t="s">
        <v>29</v>
      </c>
      <c r="I730" s="1" t="s">
        <v>53</v>
      </c>
      <c r="J730" s="1" t="s">
        <v>81</v>
      </c>
      <c r="K730" s="1" t="s">
        <v>82</v>
      </c>
      <c r="L730" s="1" t="s">
        <v>1594</v>
      </c>
      <c r="M730" s="6">
        <v>0.37</v>
      </c>
      <c r="N730" s="1" t="s">
        <v>34</v>
      </c>
      <c r="O730" s="1" t="s">
        <v>57</v>
      </c>
      <c r="P730" s="1" t="s">
        <v>89</v>
      </c>
      <c r="Q730" s="1" t="s">
        <v>1595</v>
      </c>
      <c r="R730" s="1">
        <v>63116</v>
      </c>
      <c r="S730" s="1" t="str">
        <f t="shared" si="22"/>
        <v>June</v>
      </c>
      <c r="T730" s="8" t="s">
        <v>2885</v>
      </c>
      <c r="U730" s="8" t="str">
        <f t="shared" si="23"/>
        <v>March</v>
      </c>
      <c r="V730" s="5" t="s">
        <v>1558</v>
      </c>
      <c r="W730" s="2">
        <v>-12.718999999999999</v>
      </c>
      <c r="X730" s="1">
        <v>5</v>
      </c>
      <c r="Y730" s="2">
        <v>21.34</v>
      </c>
      <c r="Z730" s="1">
        <v>88504</v>
      </c>
      <c r="AA730" s="2">
        <f>DataSheet!$E730-DataSheet!$D730</f>
        <v>4.12</v>
      </c>
      <c r="AB730" s="1" t="str" cm="1">
        <f t="array" ref="AB730">_xlfn.IFS(DataSheet!$O730="Central","Chris",DataSheet!$O730="East","Erin",DataSheet!$O730="South","Sam",DataSheet!$O730="West","William")</f>
        <v>Chris</v>
      </c>
    </row>
    <row r="731" spans="1:28" ht="15.75" customHeight="1">
      <c r="A731" s="1">
        <v>797</v>
      </c>
      <c r="B731" s="1" t="s">
        <v>1596</v>
      </c>
      <c r="C731" s="1" t="s">
        <v>52</v>
      </c>
      <c r="D731" s="6">
        <v>0.09</v>
      </c>
      <c r="E731" s="4">
        <v>6.48</v>
      </c>
      <c r="F731" s="4">
        <v>6.86</v>
      </c>
      <c r="G731" s="1" t="s">
        <v>42</v>
      </c>
      <c r="H731" s="1" t="s">
        <v>103</v>
      </c>
      <c r="I731" s="1" t="s">
        <v>53</v>
      </c>
      <c r="J731" s="1" t="s">
        <v>97</v>
      </c>
      <c r="K731" s="1" t="s">
        <v>82</v>
      </c>
      <c r="L731" s="1" t="s">
        <v>1597</v>
      </c>
      <c r="M731" s="6">
        <v>0.37</v>
      </c>
      <c r="N731" s="1" t="s">
        <v>34</v>
      </c>
      <c r="O731" s="1" t="s">
        <v>65</v>
      </c>
      <c r="P731" s="1" t="s">
        <v>156</v>
      </c>
      <c r="Q731" s="1" t="s">
        <v>1598</v>
      </c>
      <c r="R731" s="1">
        <v>84067</v>
      </c>
      <c r="S731" s="1" t="str">
        <f t="shared" si="22"/>
        <v>June</v>
      </c>
      <c r="T731" s="9" t="s">
        <v>2885</v>
      </c>
      <c r="U731" s="9" t="str">
        <f t="shared" si="23"/>
        <v>March</v>
      </c>
      <c r="V731" s="5" t="s">
        <v>1558</v>
      </c>
      <c r="W731" s="2">
        <v>-62.23</v>
      </c>
      <c r="X731" s="1">
        <v>8</v>
      </c>
      <c r="Y731" s="2">
        <v>50.88</v>
      </c>
      <c r="Z731" s="1">
        <v>86870</v>
      </c>
      <c r="AA731" s="2">
        <f>DataSheet!$E731-DataSheet!$D731</f>
        <v>6.3900000000000006</v>
      </c>
      <c r="AB731" s="1" t="str" cm="1">
        <f t="array" ref="AB731">_xlfn.IFS(DataSheet!$O731="Central","Chris",DataSheet!$O731="East","Erin",DataSheet!$O731="South","Sam",DataSheet!$O731="West","William")</f>
        <v>William</v>
      </c>
    </row>
    <row r="732" spans="1:28" ht="15.75" customHeight="1">
      <c r="A732" s="1">
        <v>2729</v>
      </c>
      <c r="B732" s="1" t="s">
        <v>1599</v>
      </c>
      <c r="C732" s="1" t="s">
        <v>52</v>
      </c>
      <c r="D732" s="6">
        <v>0.08</v>
      </c>
      <c r="E732" s="4">
        <v>230.98</v>
      </c>
      <c r="F732" s="4">
        <v>23.78</v>
      </c>
      <c r="G732" s="1" t="s">
        <v>28</v>
      </c>
      <c r="H732" s="1" t="s">
        <v>43</v>
      </c>
      <c r="I732" s="1" t="s">
        <v>30</v>
      </c>
      <c r="J732" s="1" t="s">
        <v>31</v>
      </c>
      <c r="K732" s="1" t="s">
        <v>32</v>
      </c>
      <c r="L732" s="1" t="s">
        <v>1600</v>
      </c>
      <c r="M732" s="6">
        <v>0.6</v>
      </c>
      <c r="N732" s="1" t="s">
        <v>34</v>
      </c>
      <c r="O732" s="1" t="s">
        <v>65</v>
      </c>
      <c r="P732" s="1" t="s">
        <v>73</v>
      </c>
      <c r="Q732" s="1" t="s">
        <v>423</v>
      </c>
      <c r="R732" s="1">
        <v>98226</v>
      </c>
      <c r="S732" s="1" t="str">
        <f t="shared" si="22"/>
        <v>June</v>
      </c>
      <c r="T732" s="8" t="s">
        <v>2885</v>
      </c>
      <c r="U732" s="8" t="str">
        <f t="shared" si="23"/>
        <v>March</v>
      </c>
      <c r="V732" s="5" t="s">
        <v>1549</v>
      </c>
      <c r="W732" s="2">
        <v>501.69</v>
      </c>
      <c r="X732" s="1">
        <v>4</v>
      </c>
      <c r="Y732" s="2">
        <v>924.8</v>
      </c>
      <c r="Z732" s="1">
        <v>88114</v>
      </c>
      <c r="AA732" s="2">
        <f>DataSheet!$E732-DataSheet!$D732</f>
        <v>230.89999999999998</v>
      </c>
      <c r="AB732" s="1" t="str" cm="1">
        <f t="array" ref="AB732">_xlfn.IFS(DataSheet!$O732="Central","Chris",DataSheet!$O732="East","Erin",DataSheet!$O732="South","Sam",DataSheet!$O732="West","William")</f>
        <v>William</v>
      </c>
    </row>
    <row r="733" spans="1:28" ht="15.75" customHeight="1">
      <c r="A733" s="1">
        <v>1771</v>
      </c>
      <c r="B733" s="1" t="s">
        <v>1601</v>
      </c>
      <c r="C733" s="1" t="s">
        <v>126</v>
      </c>
      <c r="D733" s="6">
        <v>7.0000000000000007E-2</v>
      </c>
      <c r="E733" s="4">
        <v>60.98</v>
      </c>
      <c r="F733" s="4">
        <v>49</v>
      </c>
      <c r="G733" s="1" t="s">
        <v>42</v>
      </c>
      <c r="H733" s="1" t="s">
        <v>80</v>
      </c>
      <c r="I733" s="1" t="s">
        <v>53</v>
      </c>
      <c r="J733" s="1" t="s">
        <v>104</v>
      </c>
      <c r="K733" s="1" t="s">
        <v>71</v>
      </c>
      <c r="L733" s="1" t="s">
        <v>1602</v>
      </c>
      <c r="M733" s="6">
        <v>0.59</v>
      </c>
      <c r="N733" s="1" t="s">
        <v>34</v>
      </c>
      <c r="O733" s="1" t="s">
        <v>57</v>
      </c>
      <c r="P733" s="1" t="s">
        <v>112</v>
      </c>
      <c r="Q733" s="1" t="s">
        <v>1081</v>
      </c>
      <c r="R733" s="1">
        <v>61032</v>
      </c>
      <c r="S733" s="1" t="str">
        <f t="shared" si="22"/>
        <v>June</v>
      </c>
      <c r="T733" s="9" t="s">
        <v>2885</v>
      </c>
      <c r="U733" s="9" t="str">
        <f t="shared" si="23"/>
        <v>March</v>
      </c>
      <c r="V733" s="5" t="s">
        <v>1555</v>
      </c>
      <c r="W733" s="2">
        <v>-807.89</v>
      </c>
      <c r="X733" s="1">
        <v>7</v>
      </c>
      <c r="Y733" s="2">
        <v>410.17</v>
      </c>
      <c r="Z733" s="1">
        <v>89106</v>
      </c>
      <c r="AA733" s="2">
        <f>DataSheet!$E733-DataSheet!$D733</f>
        <v>60.91</v>
      </c>
      <c r="AB733" s="1" t="str" cm="1">
        <f t="array" ref="AB733">_xlfn.IFS(DataSheet!$O733="Central","Chris",DataSheet!$O733="East","Erin",DataSheet!$O733="South","Sam",DataSheet!$O733="West","William")</f>
        <v>Chris</v>
      </c>
    </row>
    <row r="734" spans="1:28" ht="15.75" customHeight="1">
      <c r="A734" s="1">
        <v>945</v>
      </c>
      <c r="B734" s="1" t="s">
        <v>1603</v>
      </c>
      <c r="C734" s="1" t="s">
        <v>79</v>
      </c>
      <c r="D734" s="6">
        <v>0.03</v>
      </c>
      <c r="E734" s="4">
        <v>31.74</v>
      </c>
      <c r="F734" s="4">
        <v>12.62</v>
      </c>
      <c r="G734" s="1" t="s">
        <v>42</v>
      </c>
      <c r="H734" s="1" t="s">
        <v>80</v>
      </c>
      <c r="I734" s="1" t="s">
        <v>53</v>
      </c>
      <c r="J734" s="1" t="s">
        <v>81</v>
      </c>
      <c r="K734" s="1" t="s">
        <v>82</v>
      </c>
      <c r="L734" s="1" t="s">
        <v>1604</v>
      </c>
      <c r="M734" s="6">
        <v>0.37</v>
      </c>
      <c r="N734" s="1" t="s">
        <v>34</v>
      </c>
      <c r="O734" s="1" t="s">
        <v>65</v>
      </c>
      <c r="P734" s="1" t="s">
        <v>99</v>
      </c>
      <c r="Q734" s="1" t="s">
        <v>1605</v>
      </c>
      <c r="R734" s="1">
        <v>95070</v>
      </c>
      <c r="S734" s="1" t="str">
        <f t="shared" si="22"/>
        <v>June</v>
      </c>
      <c r="T734" s="8" t="s">
        <v>2885</v>
      </c>
      <c r="U734" s="8" t="str">
        <f t="shared" si="23"/>
        <v>March</v>
      </c>
      <c r="V734" s="5" t="s">
        <v>1467</v>
      </c>
      <c r="W734" s="2">
        <v>-4.3010000000000002</v>
      </c>
      <c r="X734" s="1">
        <v>3</v>
      </c>
      <c r="Y734" s="2">
        <v>98.7</v>
      </c>
      <c r="Z734" s="1">
        <v>86567</v>
      </c>
      <c r="AA734" s="2">
        <f>DataSheet!$E734-DataSheet!$D734</f>
        <v>31.709999999999997</v>
      </c>
      <c r="AB734" s="1" t="str" cm="1">
        <f t="array" ref="AB734">_xlfn.IFS(DataSheet!$O734="Central","Chris",DataSheet!$O734="East","Erin",DataSheet!$O734="South","Sam",DataSheet!$O734="West","William")</f>
        <v>William</v>
      </c>
    </row>
    <row r="735" spans="1:28" ht="15.75" customHeight="1">
      <c r="A735" s="1">
        <v>3327</v>
      </c>
      <c r="B735" s="1" t="s">
        <v>1606</v>
      </c>
      <c r="C735" s="1" t="s">
        <v>79</v>
      </c>
      <c r="D735" s="6">
        <v>0.06</v>
      </c>
      <c r="E735" s="4">
        <v>113.98</v>
      </c>
      <c r="F735" s="4">
        <v>30</v>
      </c>
      <c r="G735" s="1" t="s">
        <v>28</v>
      </c>
      <c r="H735" s="1" t="s">
        <v>29</v>
      </c>
      <c r="I735" s="1" t="s">
        <v>30</v>
      </c>
      <c r="J735" s="1" t="s">
        <v>119</v>
      </c>
      <c r="K735" s="1" t="s">
        <v>63</v>
      </c>
      <c r="L735" s="1" t="s">
        <v>1607</v>
      </c>
      <c r="M735" s="6">
        <v>0.69</v>
      </c>
      <c r="N735" s="1" t="s">
        <v>34</v>
      </c>
      <c r="O735" s="1" t="s">
        <v>57</v>
      </c>
      <c r="P735" s="1" t="s">
        <v>305</v>
      </c>
      <c r="Q735" s="1" t="s">
        <v>1608</v>
      </c>
      <c r="R735" s="1">
        <v>48060</v>
      </c>
      <c r="S735" s="1" t="str">
        <f t="shared" si="22"/>
        <v>June</v>
      </c>
      <c r="T735" s="9" t="s">
        <v>2885</v>
      </c>
      <c r="U735" s="9" t="str">
        <f t="shared" si="23"/>
        <v>March</v>
      </c>
      <c r="V735" s="5" t="s">
        <v>1558</v>
      </c>
      <c r="W735" s="2">
        <v>-127.3</v>
      </c>
      <c r="X735" s="1">
        <v>3</v>
      </c>
      <c r="Y735" s="2">
        <v>356.14</v>
      </c>
      <c r="Z735" s="1">
        <v>87272</v>
      </c>
      <c r="AA735" s="2">
        <f>DataSheet!$E735-DataSheet!$D735</f>
        <v>113.92</v>
      </c>
      <c r="AB735" s="1" t="str" cm="1">
        <f t="array" ref="AB735">_xlfn.IFS(DataSheet!$O735="Central","Chris",DataSheet!$O735="East","Erin",DataSheet!$O735="South","Sam",DataSheet!$O735="West","William")</f>
        <v>Chris</v>
      </c>
    </row>
    <row r="736" spans="1:28" ht="15.75" customHeight="1">
      <c r="A736" s="1">
        <v>3327</v>
      </c>
      <c r="B736" s="1" t="s">
        <v>1606</v>
      </c>
      <c r="C736" s="1" t="s">
        <v>79</v>
      </c>
      <c r="D736" s="6">
        <v>0.05</v>
      </c>
      <c r="E736" s="4">
        <v>6.48</v>
      </c>
      <c r="F736" s="4">
        <v>6.86</v>
      </c>
      <c r="G736" s="1" t="s">
        <v>42</v>
      </c>
      <c r="H736" s="1" t="s">
        <v>29</v>
      </c>
      <c r="I736" s="1" t="s">
        <v>53</v>
      </c>
      <c r="J736" s="1" t="s">
        <v>97</v>
      </c>
      <c r="K736" s="1" t="s">
        <v>82</v>
      </c>
      <c r="L736" s="1" t="s">
        <v>1597</v>
      </c>
      <c r="M736" s="6">
        <v>0.37</v>
      </c>
      <c r="N736" s="1" t="s">
        <v>34</v>
      </c>
      <c r="O736" s="1" t="s">
        <v>57</v>
      </c>
      <c r="P736" s="1" t="s">
        <v>305</v>
      </c>
      <c r="Q736" s="1" t="s">
        <v>1608</v>
      </c>
      <c r="R736" s="1">
        <v>48060</v>
      </c>
      <c r="S736" s="1" t="str">
        <f t="shared" si="22"/>
        <v>June</v>
      </c>
      <c r="T736" s="8" t="s">
        <v>2885</v>
      </c>
      <c r="U736" s="8" t="str">
        <f t="shared" si="23"/>
        <v>March</v>
      </c>
      <c r="V736" s="5" t="s">
        <v>1558</v>
      </c>
      <c r="W736" s="2">
        <v>-52.77</v>
      </c>
      <c r="X736" s="1">
        <v>4</v>
      </c>
      <c r="Y736" s="2">
        <v>27.08</v>
      </c>
      <c r="Z736" s="1">
        <v>87272</v>
      </c>
      <c r="AA736" s="2">
        <f>DataSheet!$E736-DataSheet!$D736</f>
        <v>6.4300000000000006</v>
      </c>
      <c r="AB736" s="1" t="str" cm="1">
        <f t="array" ref="AB736">_xlfn.IFS(DataSheet!$O736="Central","Chris",DataSheet!$O736="East","Erin",DataSheet!$O736="South","Sam",DataSheet!$O736="West","William")</f>
        <v>Chris</v>
      </c>
    </row>
    <row r="737" spans="1:28" ht="15.75" customHeight="1">
      <c r="A737" s="1">
        <v>1020</v>
      </c>
      <c r="B737" s="1" t="s">
        <v>1061</v>
      </c>
      <c r="C737" s="1" t="s">
        <v>27</v>
      </c>
      <c r="D737" s="6">
        <v>0.09</v>
      </c>
      <c r="E737" s="4">
        <v>517.48</v>
      </c>
      <c r="F737" s="4">
        <v>16.63</v>
      </c>
      <c r="G737" s="1" t="s">
        <v>28</v>
      </c>
      <c r="H737" s="1" t="s">
        <v>29</v>
      </c>
      <c r="I737" s="1" t="s">
        <v>44</v>
      </c>
      <c r="J737" s="1" t="s">
        <v>62</v>
      </c>
      <c r="K737" s="1" t="s">
        <v>32</v>
      </c>
      <c r="L737" s="1" t="s">
        <v>1609</v>
      </c>
      <c r="M737" s="6">
        <v>0.59</v>
      </c>
      <c r="N737" s="1" t="s">
        <v>34</v>
      </c>
      <c r="O737" s="1" t="s">
        <v>57</v>
      </c>
      <c r="P737" s="1" t="s">
        <v>559</v>
      </c>
      <c r="Q737" s="1" t="s">
        <v>1063</v>
      </c>
      <c r="R737" s="1">
        <v>66762</v>
      </c>
      <c r="S737" s="1" t="str">
        <f t="shared" si="22"/>
        <v>July</v>
      </c>
      <c r="T737" s="9" t="s">
        <v>3159</v>
      </c>
      <c r="U737" s="9" t="str">
        <f t="shared" si="23"/>
        <v>March</v>
      </c>
      <c r="V737" s="5" t="s">
        <v>1555</v>
      </c>
      <c r="W737" s="2">
        <v>909.36</v>
      </c>
      <c r="X737" s="1">
        <v>5</v>
      </c>
      <c r="Y737" s="2">
        <v>2354.54</v>
      </c>
      <c r="Z737" s="1">
        <v>88632</v>
      </c>
      <c r="AA737" s="2">
        <f>DataSheet!$E737-DataSheet!$D737</f>
        <v>517.39</v>
      </c>
      <c r="AB737" s="1" t="str" cm="1">
        <f t="array" ref="AB737">_xlfn.IFS(DataSheet!$O737="Central","Chris",DataSheet!$O737="East","Erin",DataSheet!$O737="South","Sam",DataSheet!$O737="West","William")</f>
        <v>Chris</v>
      </c>
    </row>
    <row r="738" spans="1:28" ht="15.75" customHeight="1">
      <c r="A738" s="1">
        <v>850</v>
      </c>
      <c r="B738" s="1" t="s">
        <v>1610</v>
      </c>
      <c r="C738" s="1" t="s">
        <v>79</v>
      </c>
      <c r="D738" s="6">
        <v>7.0000000000000007E-2</v>
      </c>
      <c r="E738" s="4">
        <v>6.08</v>
      </c>
      <c r="F738" s="4">
        <v>0.91</v>
      </c>
      <c r="G738" s="1" t="s">
        <v>42</v>
      </c>
      <c r="H738" s="1" t="s">
        <v>103</v>
      </c>
      <c r="I738" s="1" t="s">
        <v>53</v>
      </c>
      <c r="J738" s="1" t="s">
        <v>54</v>
      </c>
      <c r="K738" s="1" t="s">
        <v>55</v>
      </c>
      <c r="L738" s="1" t="s">
        <v>1611</v>
      </c>
      <c r="M738" s="6">
        <v>0.51</v>
      </c>
      <c r="N738" s="1" t="s">
        <v>34</v>
      </c>
      <c r="O738" s="1" t="s">
        <v>65</v>
      </c>
      <c r="P738" s="1" t="s">
        <v>99</v>
      </c>
      <c r="Q738" s="1" t="s">
        <v>1612</v>
      </c>
      <c r="R738" s="1">
        <v>93117</v>
      </c>
      <c r="S738" s="1" t="str">
        <f t="shared" si="22"/>
        <v>July</v>
      </c>
      <c r="T738" s="8" t="s">
        <v>3159</v>
      </c>
      <c r="U738" s="8" t="str">
        <f t="shared" si="23"/>
        <v>March</v>
      </c>
      <c r="V738" s="5" t="s">
        <v>1558</v>
      </c>
      <c r="W738" s="2">
        <v>19.57</v>
      </c>
      <c r="X738" s="1">
        <v>7</v>
      </c>
      <c r="Y738" s="2">
        <v>41.96</v>
      </c>
      <c r="Z738" s="1">
        <v>88569</v>
      </c>
      <c r="AA738" s="2">
        <f>DataSheet!$E738-DataSheet!$D738</f>
        <v>6.01</v>
      </c>
      <c r="AB738" s="1" t="str" cm="1">
        <f t="array" ref="AB738">_xlfn.IFS(DataSheet!$O738="Central","Chris",DataSheet!$O738="East","Erin",DataSheet!$O738="South","Sam",DataSheet!$O738="West","William")</f>
        <v>William</v>
      </c>
    </row>
    <row r="739" spans="1:28" ht="15.75" customHeight="1">
      <c r="A739" s="1">
        <v>851</v>
      </c>
      <c r="B739" s="1" t="s">
        <v>1425</v>
      </c>
      <c r="C739" s="1" t="s">
        <v>79</v>
      </c>
      <c r="D739" s="6">
        <v>0.08</v>
      </c>
      <c r="E739" s="4">
        <v>19.899999999999999</v>
      </c>
      <c r="F739" s="4">
        <v>5.29</v>
      </c>
      <c r="G739" s="1" t="s">
        <v>42</v>
      </c>
      <c r="H739" s="1" t="s">
        <v>103</v>
      </c>
      <c r="I739" s="1" t="s">
        <v>53</v>
      </c>
      <c r="J739" s="1" t="s">
        <v>104</v>
      </c>
      <c r="K739" s="1" t="s">
        <v>154</v>
      </c>
      <c r="L739" s="1" t="s">
        <v>1613</v>
      </c>
      <c r="M739" s="6">
        <v>0.4</v>
      </c>
      <c r="N739" s="1" t="s">
        <v>34</v>
      </c>
      <c r="O739" s="1" t="s">
        <v>65</v>
      </c>
      <c r="P739" s="1" t="s">
        <v>99</v>
      </c>
      <c r="Q739" s="1" t="s">
        <v>1427</v>
      </c>
      <c r="R739" s="1">
        <v>91745</v>
      </c>
      <c r="S739" s="1" t="str">
        <f t="shared" si="22"/>
        <v>July</v>
      </c>
      <c r="T739" s="9" t="s">
        <v>3159</v>
      </c>
      <c r="U739" s="9" t="str">
        <f t="shared" si="23"/>
        <v>March</v>
      </c>
      <c r="V739" s="5" t="s">
        <v>1491</v>
      </c>
      <c r="W739" s="2">
        <v>107.11</v>
      </c>
      <c r="X739" s="1">
        <v>13</v>
      </c>
      <c r="Y739" s="2">
        <v>240.46</v>
      </c>
      <c r="Z739" s="1">
        <v>88569</v>
      </c>
      <c r="AA739" s="2">
        <f>DataSheet!$E739-DataSheet!$D739</f>
        <v>19.82</v>
      </c>
      <c r="AB739" s="1" t="str" cm="1">
        <f t="array" ref="AB739">_xlfn.IFS(DataSheet!$O739="Central","Chris",DataSheet!$O739="East","Erin",DataSheet!$O739="South","Sam",DataSheet!$O739="West","William")</f>
        <v>William</v>
      </c>
    </row>
    <row r="740" spans="1:28" ht="15.75" customHeight="1">
      <c r="A740" s="1">
        <v>851</v>
      </c>
      <c r="B740" s="1" t="s">
        <v>1425</v>
      </c>
      <c r="C740" s="1" t="s">
        <v>79</v>
      </c>
      <c r="D740" s="6">
        <v>0.02</v>
      </c>
      <c r="E740" s="4">
        <v>3.36</v>
      </c>
      <c r="F740" s="4">
        <v>6.27</v>
      </c>
      <c r="G740" s="1" t="s">
        <v>42</v>
      </c>
      <c r="H740" s="1" t="s">
        <v>103</v>
      </c>
      <c r="I740" s="1" t="s">
        <v>53</v>
      </c>
      <c r="J740" s="1" t="s">
        <v>81</v>
      </c>
      <c r="K740" s="1" t="s">
        <v>82</v>
      </c>
      <c r="L740" s="1" t="s">
        <v>198</v>
      </c>
      <c r="M740" s="6">
        <v>0.4</v>
      </c>
      <c r="N740" s="1" t="s">
        <v>34</v>
      </c>
      <c r="O740" s="1" t="s">
        <v>65</v>
      </c>
      <c r="P740" s="1" t="s">
        <v>99</v>
      </c>
      <c r="Q740" s="1" t="s">
        <v>1427</v>
      </c>
      <c r="R740" s="1">
        <v>91745</v>
      </c>
      <c r="S740" s="1" t="str">
        <f t="shared" si="22"/>
        <v>July</v>
      </c>
      <c r="T740" s="8" t="s">
        <v>3159</v>
      </c>
      <c r="U740" s="8" t="str">
        <f t="shared" si="23"/>
        <v>March</v>
      </c>
      <c r="V740" s="5" t="s">
        <v>1491</v>
      </c>
      <c r="W740" s="2">
        <v>-216.154</v>
      </c>
      <c r="X740" s="1">
        <v>21</v>
      </c>
      <c r="Y740" s="2">
        <v>74.08</v>
      </c>
      <c r="Z740" s="1">
        <v>88569</v>
      </c>
      <c r="AA740" s="2">
        <f>DataSheet!$E740-DataSheet!$D740</f>
        <v>3.34</v>
      </c>
      <c r="AB740" s="1" t="str" cm="1">
        <f t="array" ref="AB740">_xlfn.IFS(DataSheet!$O740="Central","Chris",DataSheet!$O740="East","Erin",DataSheet!$O740="South","Sam",DataSheet!$O740="West","William")</f>
        <v>William</v>
      </c>
    </row>
    <row r="741" spans="1:28" ht="15.75" customHeight="1">
      <c r="A741" s="1">
        <v>2750</v>
      </c>
      <c r="B741" s="1" t="s">
        <v>1614</v>
      </c>
      <c r="C741" s="1" t="s">
        <v>27</v>
      </c>
      <c r="D741" s="6">
        <v>0.02</v>
      </c>
      <c r="E741" s="4">
        <v>161.55000000000001</v>
      </c>
      <c r="F741" s="4">
        <v>19.989999999999998</v>
      </c>
      <c r="G741" s="1" t="s">
        <v>42</v>
      </c>
      <c r="H741" s="1" t="s">
        <v>29</v>
      </c>
      <c r="I741" s="1" t="s">
        <v>53</v>
      </c>
      <c r="J741" s="1" t="s">
        <v>87</v>
      </c>
      <c r="K741" s="1" t="s">
        <v>82</v>
      </c>
      <c r="L741" s="1" t="s">
        <v>88</v>
      </c>
      <c r="M741" s="6">
        <v>0.66</v>
      </c>
      <c r="N741" s="1" t="s">
        <v>34</v>
      </c>
      <c r="O741" s="1" t="s">
        <v>35</v>
      </c>
      <c r="P741" s="1" t="s">
        <v>256</v>
      </c>
      <c r="Q741" s="1" t="s">
        <v>1615</v>
      </c>
      <c r="R741" s="1">
        <v>22980</v>
      </c>
      <c r="S741" s="1" t="str">
        <f t="shared" si="22"/>
        <v>August</v>
      </c>
      <c r="T741" s="9" t="s">
        <v>3215</v>
      </c>
      <c r="U741" s="9" t="str">
        <f t="shared" si="23"/>
        <v>March</v>
      </c>
      <c r="V741" s="5" t="s">
        <v>1558</v>
      </c>
      <c r="W741" s="2">
        <v>664.51800000000003</v>
      </c>
      <c r="X741" s="1">
        <v>4</v>
      </c>
      <c r="Y741" s="2">
        <v>657.61</v>
      </c>
      <c r="Z741" s="1">
        <v>91424</v>
      </c>
      <c r="AA741" s="2">
        <f>DataSheet!$E741-DataSheet!$D741</f>
        <v>161.53</v>
      </c>
      <c r="AB741" s="1" t="str" cm="1">
        <f t="array" ref="AB741">_xlfn.IFS(DataSheet!$O741="Central","Chris",DataSheet!$O741="East","Erin",DataSheet!$O741="South","Sam",DataSheet!$O741="West","William")</f>
        <v>Sam</v>
      </c>
    </row>
    <row r="742" spans="1:28" ht="15.75" customHeight="1">
      <c r="A742" s="1">
        <v>2770</v>
      </c>
      <c r="B742" s="1" t="s">
        <v>1616</v>
      </c>
      <c r="C742" s="1" t="s">
        <v>27</v>
      </c>
      <c r="D742" s="6">
        <v>0.02</v>
      </c>
      <c r="E742" s="4">
        <v>11.55</v>
      </c>
      <c r="F742" s="4">
        <v>2.36</v>
      </c>
      <c r="G742" s="1" t="s">
        <v>42</v>
      </c>
      <c r="H742" s="1" t="s">
        <v>103</v>
      </c>
      <c r="I742" s="1" t="s">
        <v>53</v>
      </c>
      <c r="J742" s="1" t="s">
        <v>54</v>
      </c>
      <c r="K742" s="1" t="s">
        <v>55</v>
      </c>
      <c r="L742" s="1" t="s">
        <v>398</v>
      </c>
      <c r="M742" s="6">
        <v>0.55000000000000004</v>
      </c>
      <c r="N742" s="1" t="s">
        <v>34</v>
      </c>
      <c r="O742" s="1" t="s">
        <v>35</v>
      </c>
      <c r="P742" s="1" t="s">
        <v>84</v>
      </c>
      <c r="Q742" s="1" t="s">
        <v>1617</v>
      </c>
      <c r="R742" s="1">
        <v>30338</v>
      </c>
      <c r="S742" s="1" t="str">
        <f t="shared" si="22"/>
        <v>August</v>
      </c>
      <c r="T742" s="8" t="s">
        <v>3215</v>
      </c>
      <c r="U742" s="8" t="str">
        <f t="shared" si="23"/>
        <v>March</v>
      </c>
      <c r="V742" s="5" t="s">
        <v>1549</v>
      </c>
      <c r="W742" s="2">
        <v>1289.3820000000001</v>
      </c>
      <c r="X742" s="1">
        <v>14</v>
      </c>
      <c r="Y742" s="2">
        <v>159.53</v>
      </c>
      <c r="Z742" s="1">
        <v>88975</v>
      </c>
      <c r="AA742" s="2">
        <f>DataSheet!$E742-DataSheet!$D742</f>
        <v>11.530000000000001</v>
      </c>
      <c r="AB742" s="1" t="str" cm="1">
        <f t="array" ref="AB742">_xlfn.IFS(DataSheet!$O742="Central","Chris",DataSheet!$O742="East","Erin",DataSheet!$O742="South","Sam",DataSheet!$O742="West","William")</f>
        <v>Sam</v>
      </c>
    </row>
    <row r="743" spans="1:28" ht="15.75" customHeight="1">
      <c r="A743" s="1">
        <v>2837</v>
      </c>
      <c r="B743" s="1" t="s">
        <v>1618</v>
      </c>
      <c r="C743" s="1" t="s">
        <v>41</v>
      </c>
      <c r="D743" s="6">
        <v>7.0000000000000007E-2</v>
      </c>
      <c r="E743" s="4">
        <v>51.98</v>
      </c>
      <c r="F743" s="4">
        <v>10.17</v>
      </c>
      <c r="G743" s="1" t="s">
        <v>42</v>
      </c>
      <c r="H743" s="1" t="s">
        <v>80</v>
      </c>
      <c r="I743" s="1" t="s">
        <v>44</v>
      </c>
      <c r="J743" s="1" t="s">
        <v>62</v>
      </c>
      <c r="K743" s="1" t="s">
        <v>154</v>
      </c>
      <c r="L743" s="1" t="s">
        <v>1619</v>
      </c>
      <c r="M743" s="6">
        <v>0.37</v>
      </c>
      <c r="N743" s="1" t="s">
        <v>34</v>
      </c>
      <c r="O743" s="1" t="s">
        <v>57</v>
      </c>
      <c r="P743" s="1" t="s">
        <v>220</v>
      </c>
      <c r="Q743" s="1" t="s">
        <v>1620</v>
      </c>
      <c r="R743" s="1">
        <v>74133</v>
      </c>
      <c r="S743" s="1" t="str">
        <f t="shared" si="22"/>
        <v>August</v>
      </c>
      <c r="T743" s="9" t="s">
        <v>3215</v>
      </c>
      <c r="U743" s="9" t="str">
        <f t="shared" si="23"/>
        <v>March</v>
      </c>
      <c r="V743" s="5" t="s">
        <v>1549</v>
      </c>
      <c r="W743" s="2">
        <v>439.78530000000001</v>
      </c>
      <c r="X743" s="1">
        <v>13</v>
      </c>
      <c r="Y743" s="2">
        <v>637.37</v>
      </c>
      <c r="Z743" s="1">
        <v>89801</v>
      </c>
      <c r="AA743" s="2">
        <f>DataSheet!$E743-DataSheet!$D743</f>
        <v>51.91</v>
      </c>
      <c r="AB743" s="1" t="str" cm="1">
        <f t="array" ref="AB743">_xlfn.IFS(DataSheet!$O743="Central","Chris",DataSheet!$O743="East","Erin",DataSheet!$O743="South","Sam",DataSheet!$O743="West","William")</f>
        <v>Chris</v>
      </c>
    </row>
    <row r="744" spans="1:28" ht="15.75" customHeight="1">
      <c r="A744" s="1">
        <v>2837</v>
      </c>
      <c r="B744" s="1" t="s">
        <v>1618</v>
      </c>
      <c r="C744" s="1" t="s">
        <v>41</v>
      </c>
      <c r="D744" s="6">
        <v>0.1</v>
      </c>
      <c r="E744" s="4">
        <v>80.97</v>
      </c>
      <c r="F744" s="4">
        <v>33.6</v>
      </c>
      <c r="G744" s="1" t="s">
        <v>28</v>
      </c>
      <c r="H744" s="1" t="s">
        <v>80</v>
      </c>
      <c r="I744" s="1" t="s">
        <v>44</v>
      </c>
      <c r="J744" s="1" t="s">
        <v>62</v>
      </c>
      <c r="K744" s="1" t="s">
        <v>63</v>
      </c>
      <c r="L744" s="1" t="s">
        <v>949</v>
      </c>
      <c r="M744" s="6">
        <v>0.37</v>
      </c>
      <c r="N744" s="1" t="s">
        <v>34</v>
      </c>
      <c r="O744" s="1" t="s">
        <v>57</v>
      </c>
      <c r="P744" s="1" t="s">
        <v>220</v>
      </c>
      <c r="Q744" s="1" t="s">
        <v>1620</v>
      </c>
      <c r="R744" s="1">
        <v>74133</v>
      </c>
      <c r="S744" s="1" t="str">
        <f t="shared" si="22"/>
        <v>August</v>
      </c>
      <c r="T744" s="8" t="s">
        <v>3215</v>
      </c>
      <c r="U744" s="8" t="str">
        <f t="shared" si="23"/>
        <v>March</v>
      </c>
      <c r="V744" s="5" t="s">
        <v>1621</v>
      </c>
      <c r="W744" s="2">
        <v>-149.4573</v>
      </c>
      <c r="X744" s="1">
        <v>3</v>
      </c>
      <c r="Y744" s="2">
        <v>232.16</v>
      </c>
      <c r="Z744" s="1">
        <v>89801</v>
      </c>
      <c r="AA744" s="2">
        <f>DataSheet!$E744-DataSheet!$D744</f>
        <v>80.87</v>
      </c>
      <c r="AB744" s="1" t="str" cm="1">
        <f t="array" ref="AB744">_xlfn.IFS(DataSheet!$O744="Central","Chris",DataSheet!$O744="East","Erin",DataSheet!$O744="South","Sam",DataSheet!$O744="West","William")</f>
        <v>Chris</v>
      </c>
    </row>
    <row r="745" spans="1:28" ht="15.75" customHeight="1">
      <c r="A745" s="1">
        <v>693</v>
      </c>
      <c r="B745" s="1" t="s">
        <v>1622</v>
      </c>
      <c r="C745" s="1" t="s">
        <v>52</v>
      </c>
      <c r="D745" s="6">
        <v>0.09</v>
      </c>
      <c r="E745" s="4">
        <v>5.34</v>
      </c>
      <c r="F745" s="4">
        <v>2.99</v>
      </c>
      <c r="G745" s="1" t="s">
        <v>96</v>
      </c>
      <c r="H745" s="1" t="s">
        <v>29</v>
      </c>
      <c r="I745" s="1" t="s">
        <v>53</v>
      </c>
      <c r="J745" s="1" t="s">
        <v>81</v>
      </c>
      <c r="K745" s="1" t="s">
        <v>82</v>
      </c>
      <c r="L745" s="1" t="s">
        <v>1439</v>
      </c>
      <c r="M745" s="6">
        <v>0.38</v>
      </c>
      <c r="N745" s="1" t="s">
        <v>34</v>
      </c>
      <c r="O745" s="1" t="s">
        <v>65</v>
      </c>
      <c r="P745" s="1" t="s">
        <v>66</v>
      </c>
      <c r="Q745" s="1" t="s">
        <v>1623</v>
      </c>
      <c r="R745" s="1">
        <v>80229</v>
      </c>
      <c r="S745" s="1" t="str">
        <f t="shared" si="22"/>
        <v>August</v>
      </c>
      <c r="T745" s="9" t="s">
        <v>3215</v>
      </c>
      <c r="U745" s="9" t="str">
        <f t="shared" si="23"/>
        <v>March</v>
      </c>
      <c r="V745" s="5" t="s">
        <v>1624</v>
      </c>
      <c r="W745" s="2">
        <v>9.4860000000000007</v>
      </c>
      <c r="X745" s="1">
        <v>17</v>
      </c>
      <c r="Y745" s="2">
        <v>95.1</v>
      </c>
      <c r="Z745" s="1">
        <v>87812</v>
      </c>
      <c r="AA745" s="2">
        <f>DataSheet!$E745-DataSheet!$D745</f>
        <v>5.25</v>
      </c>
      <c r="AB745" s="1" t="str" cm="1">
        <f t="array" ref="AB745">_xlfn.IFS(DataSheet!$O745="Central","Chris",DataSheet!$O745="East","Erin",DataSheet!$O745="South","Sam",DataSheet!$O745="West","William")</f>
        <v>William</v>
      </c>
    </row>
    <row r="746" spans="1:28" ht="15.75" customHeight="1">
      <c r="A746" s="1">
        <v>693</v>
      </c>
      <c r="B746" s="1" t="s">
        <v>1622</v>
      </c>
      <c r="C746" s="1" t="s">
        <v>52</v>
      </c>
      <c r="D746" s="6">
        <v>7.0000000000000007E-2</v>
      </c>
      <c r="E746" s="4">
        <v>140.97999999999999</v>
      </c>
      <c r="F746" s="4">
        <v>53.48</v>
      </c>
      <c r="G746" s="1" t="s">
        <v>28</v>
      </c>
      <c r="H746" s="1" t="s">
        <v>29</v>
      </c>
      <c r="I746" s="1" t="s">
        <v>30</v>
      </c>
      <c r="J746" s="1" t="s">
        <v>127</v>
      </c>
      <c r="K746" s="1" t="s">
        <v>32</v>
      </c>
      <c r="L746" s="1" t="s">
        <v>1625</v>
      </c>
      <c r="M746" s="6">
        <v>0.65</v>
      </c>
      <c r="N746" s="1" t="s">
        <v>34</v>
      </c>
      <c r="O746" s="1" t="s">
        <v>65</v>
      </c>
      <c r="P746" s="1" t="s">
        <v>66</v>
      </c>
      <c r="Q746" s="1" t="s">
        <v>1623</v>
      </c>
      <c r="R746" s="1">
        <v>80229</v>
      </c>
      <c r="S746" s="1" t="str">
        <f t="shared" si="22"/>
        <v>August</v>
      </c>
      <c r="T746" s="8" t="s">
        <v>3215</v>
      </c>
      <c r="U746" s="8" t="str">
        <f t="shared" si="23"/>
        <v>March</v>
      </c>
      <c r="V746" s="5" t="s">
        <v>1624</v>
      </c>
      <c r="W746" s="2">
        <v>-263.64999999999998</v>
      </c>
      <c r="X746" s="1">
        <v>5</v>
      </c>
      <c r="Y746" s="2">
        <v>734.74</v>
      </c>
      <c r="Z746" s="1">
        <v>87812</v>
      </c>
      <c r="AA746" s="2">
        <f>DataSheet!$E746-DataSheet!$D746</f>
        <v>140.91</v>
      </c>
      <c r="AB746" s="1" t="str" cm="1">
        <f t="array" ref="AB746">_xlfn.IFS(DataSheet!$O746="Central","Chris",DataSheet!$O746="East","Erin",DataSheet!$O746="South","Sam",DataSheet!$O746="West","William")</f>
        <v>William</v>
      </c>
    </row>
    <row r="747" spans="1:28" ht="15.75" customHeight="1">
      <c r="A747" s="1">
        <v>693</v>
      </c>
      <c r="B747" s="1" t="s">
        <v>1622</v>
      </c>
      <c r="C747" s="1" t="s">
        <v>52</v>
      </c>
      <c r="D747" s="6">
        <v>0.06</v>
      </c>
      <c r="E747" s="4">
        <v>205.99</v>
      </c>
      <c r="F747" s="4">
        <v>5.26</v>
      </c>
      <c r="G747" s="1" t="s">
        <v>42</v>
      </c>
      <c r="H747" s="1" t="s">
        <v>29</v>
      </c>
      <c r="I747" s="1" t="s">
        <v>44</v>
      </c>
      <c r="J747" s="1" t="s">
        <v>145</v>
      </c>
      <c r="K747" s="1" t="s">
        <v>82</v>
      </c>
      <c r="L747" s="1" t="s">
        <v>1626</v>
      </c>
      <c r="M747" s="6">
        <v>0.56000000000000005</v>
      </c>
      <c r="N747" s="1" t="s">
        <v>34</v>
      </c>
      <c r="O747" s="1" t="s">
        <v>65</v>
      </c>
      <c r="P747" s="1" t="s">
        <v>66</v>
      </c>
      <c r="Q747" s="1" t="s">
        <v>1623</v>
      </c>
      <c r="R747" s="1">
        <v>80229</v>
      </c>
      <c r="S747" s="1" t="str">
        <f t="shared" si="22"/>
        <v>August</v>
      </c>
      <c r="T747" s="9" t="s">
        <v>3215</v>
      </c>
      <c r="U747" s="9" t="str">
        <f t="shared" si="23"/>
        <v>March</v>
      </c>
      <c r="V747" s="5" t="s">
        <v>1624</v>
      </c>
      <c r="W747" s="2">
        <v>890.18100000000004</v>
      </c>
      <c r="X747" s="1">
        <v>11</v>
      </c>
      <c r="Y747" s="2">
        <v>1882.87</v>
      </c>
      <c r="Z747" s="1">
        <v>87812</v>
      </c>
      <c r="AA747" s="2">
        <f>DataSheet!$E747-DataSheet!$D747</f>
        <v>205.93</v>
      </c>
      <c r="AB747" s="1" t="str" cm="1">
        <f t="array" ref="AB747">_xlfn.IFS(DataSheet!$O747="Central","Chris",DataSheet!$O747="East","Erin",DataSheet!$O747="South","Sam",DataSheet!$O747="West","William")</f>
        <v>William</v>
      </c>
    </row>
    <row r="748" spans="1:28" ht="15.75" customHeight="1">
      <c r="A748" s="1">
        <v>1718</v>
      </c>
      <c r="B748" s="1" t="s">
        <v>1627</v>
      </c>
      <c r="C748" s="1" t="s">
        <v>52</v>
      </c>
      <c r="D748" s="6">
        <v>0.01</v>
      </c>
      <c r="E748" s="4">
        <v>300.98</v>
      </c>
      <c r="F748" s="4">
        <v>64.73</v>
      </c>
      <c r="G748" s="1" t="s">
        <v>28</v>
      </c>
      <c r="H748" s="1" t="s">
        <v>43</v>
      </c>
      <c r="I748" s="1" t="s">
        <v>30</v>
      </c>
      <c r="J748" s="1" t="s">
        <v>119</v>
      </c>
      <c r="K748" s="1" t="s">
        <v>63</v>
      </c>
      <c r="L748" s="1" t="s">
        <v>1399</v>
      </c>
      <c r="M748" s="6">
        <v>0.56000000000000005</v>
      </c>
      <c r="N748" s="1" t="s">
        <v>34</v>
      </c>
      <c r="O748" s="1" t="s">
        <v>35</v>
      </c>
      <c r="P748" s="1" t="s">
        <v>106</v>
      </c>
      <c r="Q748" s="1" t="s">
        <v>1628</v>
      </c>
      <c r="R748" s="1">
        <v>27529</v>
      </c>
      <c r="S748" s="1" t="str">
        <f t="shared" si="22"/>
        <v>August</v>
      </c>
      <c r="T748" s="8" t="s">
        <v>3215</v>
      </c>
      <c r="U748" s="8" t="str">
        <f t="shared" si="23"/>
        <v>March</v>
      </c>
      <c r="V748" s="5" t="s">
        <v>1624</v>
      </c>
      <c r="W748" s="2">
        <v>-48.874000000000002</v>
      </c>
      <c r="X748" s="1">
        <v>3</v>
      </c>
      <c r="Y748" s="2">
        <v>974.14</v>
      </c>
      <c r="Z748" s="1">
        <v>90621</v>
      </c>
      <c r="AA748" s="2">
        <f>DataSheet!$E748-DataSheet!$D748</f>
        <v>300.97000000000003</v>
      </c>
      <c r="AB748" s="1" t="str" cm="1">
        <f t="array" ref="AB748">_xlfn.IFS(DataSheet!$O748="Central","Chris",DataSheet!$O748="East","Erin",DataSheet!$O748="South","Sam",DataSheet!$O748="West","William")</f>
        <v>Sam</v>
      </c>
    </row>
    <row r="749" spans="1:28" ht="15.75" customHeight="1">
      <c r="A749" s="1">
        <v>1075</v>
      </c>
      <c r="B749" s="1" t="s">
        <v>1629</v>
      </c>
      <c r="C749" s="1" t="s">
        <v>41</v>
      </c>
      <c r="D749" s="6">
        <v>0.04</v>
      </c>
      <c r="E749" s="4">
        <v>19.23</v>
      </c>
      <c r="F749" s="4">
        <v>6.15</v>
      </c>
      <c r="G749" s="1" t="s">
        <v>42</v>
      </c>
      <c r="H749" s="1" t="s">
        <v>80</v>
      </c>
      <c r="I749" s="1" t="s">
        <v>30</v>
      </c>
      <c r="J749" s="1" t="s">
        <v>136</v>
      </c>
      <c r="K749" s="1" t="s">
        <v>46</v>
      </c>
      <c r="L749" s="1" t="s">
        <v>1335</v>
      </c>
      <c r="M749" s="6">
        <v>0.44</v>
      </c>
      <c r="N749" s="1" t="s">
        <v>34</v>
      </c>
      <c r="O749" s="1" t="s">
        <v>57</v>
      </c>
      <c r="P749" s="1" t="s">
        <v>112</v>
      </c>
      <c r="Q749" s="1" t="s">
        <v>1630</v>
      </c>
      <c r="R749" s="1">
        <v>60441</v>
      </c>
      <c r="S749" s="1" t="str">
        <f t="shared" si="22"/>
        <v>September</v>
      </c>
      <c r="T749" s="9" t="s">
        <v>3216</v>
      </c>
      <c r="U749" s="9" t="str">
        <f t="shared" si="23"/>
        <v>March</v>
      </c>
      <c r="V749" s="5" t="s">
        <v>1549</v>
      </c>
      <c r="W749" s="2">
        <v>152.4348</v>
      </c>
      <c r="X749" s="1">
        <v>11</v>
      </c>
      <c r="Y749" s="2">
        <v>220.92</v>
      </c>
      <c r="Z749" s="1">
        <v>86422</v>
      </c>
      <c r="AA749" s="2">
        <f>DataSheet!$E749-DataSheet!$D749</f>
        <v>19.190000000000001</v>
      </c>
      <c r="AB749" s="1" t="str" cm="1">
        <f t="array" ref="AB749">_xlfn.IFS(DataSheet!$O749="Central","Chris",DataSheet!$O749="East","Erin",DataSheet!$O749="South","Sam",DataSheet!$O749="West","William")</f>
        <v>Chris</v>
      </c>
    </row>
    <row r="750" spans="1:28" ht="15.75" customHeight="1">
      <c r="A750" s="1">
        <v>2258</v>
      </c>
      <c r="B750" s="1" t="s">
        <v>1631</v>
      </c>
      <c r="C750" s="1" t="s">
        <v>52</v>
      </c>
      <c r="D750" s="6">
        <v>0.01</v>
      </c>
      <c r="E750" s="4">
        <v>7.64</v>
      </c>
      <c r="F750" s="4">
        <v>1.39</v>
      </c>
      <c r="G750" s="1" t="s">
        <v>96</v>
      </c>
      <c r="H750" s="1" t="s">
        <v>103</v>
      </c>
      <c r="I750" s="1" t="s">
        <v>53</v>
      </c>
      <c r="J750" s="1" t="s">
        <v>362</v>
      </c>
      <c r="K750" s="1" t="s">
        <v>82</v>
      </c>
      <c r="L750" s="1" t="s">
        <v>1632</v>
      </c>
      <c r="M750" s="6">
        <v>0.36</v>
      </c>
      <c r="N750" s="1" t="s">
        <v>34</v>
      </c>
      <c r="O750" s="1" t="s">
        <v>35</v>
      </c>
      <c r="P750" s="1" t="s">
        <v>106</v>
      </c>
      <c r="Q750" s="1" t="s">
        <v>1633</v>
      </c>
      <c r="R750" s="1">
        <v>27801</v>
      </c>
      <c r="S750" s="1" t="str">
        <f t="shared" si="22"/>
        <v>September</v>
      </c>
      <c r="T750" s="8" t="s">
        <v>3216</v>
      </c>
      <c r="U750" s="8" t="str">
        <f t="shared" si="23"/>
        <v>March</v>
      </c>
      <c r="V750" s="5" t="s">
        <v>1634</v>
      </c>
      <c r="W750" s="2">
        <v>-1676.6120000000001</v>
      </c>
      <c r="X750" s="1">
        <v>9</v>
      </c>
      <c r="Y750" s="2">
        <v>73.290000000000006</v>
      </c>
      <c r="Z750" s="1">
        <v>87962</v>
      </c>
      <c r="AA750" s="2">
        <f>DataSheet!$E750-DataSheet!$D750</f>
        <v>7.63</v>
      </c>
      <c r="AB750" s="1" t="str" cm="1">
        <f t="array" ref="AB750">_xlfn.IFS(DataSheet!$O750="Central","Chris",DataSheet!$O750="East","Erin",DataSheet!$O750="South","Sam",DataSheet!$O750="West","William")</f>
        <v>Sam</v>
      </c>
    </row>
    <row r="751" spans="1:28" ht="15.75" customHeight="1">
      <c r="A751" s="1">
        <v>2258</v>
      </c>
      <c r="B751" s="1" t="s">
        <v>1631</v>
      </c>
      <c r="C751" s="1" t="s">
        <v>52</v>
      </c>
      <c r="D751" s="6">
        <v>7.0000000000000007E-2</v>
      </c>
      <c r="E751" s="4">
        <v>400.97</v>
      </c>
      <c r="F751" s="4">
        <v>48.26</v>
      </c>
      <c r="G751" s="1" t="s">
        <v>28</v>
      </c>
      <c r="H751" s="1" t="s">
        <v>103</v>
      </c>
      <c r="I751" s="1" t="s">
        <v>44</v>
      </c>
      <c r="J751" s="1" t="s">
        <v>62</v>
      </c>
      <c r="K751" s="1" t="s">
        <v>32</v>
      </c>
      <c r="L751" s="1" t="s">
        <v>1635</v>
      </c>
      <c r="M751" s="6">
        <v>0.36</v>
      </c>
      <c r="N751" s="1" t="s">
        <v>34</v>
      </c>
      <c r="O751" s="1" t="s">
        <v>35</v>
      </c>
      <c r="P751" s="1" t="s">
        <v>106</v>
      </c>
      <c r="Q751" s="1" t="s">
        <v>1633</v>
      </c>
      <c r="R751" s="1">
        <v>27801</v>
      </c>
      <c r="S751" s="1" t="str">
        <f t="shared" si="22"/>
        <v>September</v>
      </c>
      <c r="T751" s="9" t="s">
        <v>3216</v>
      </c>
      <c r="U751" s="9" t="str">
        <f t="shared" si="23"/>
        <v>March</v>
      </c>
      <c r="V751" s="5" t="s">
        <v>1634</v>
      </c>
      <c r="W751" s="2">
        <v>45.127800000000001</v>
      </c>
      <c r="X751" s="1">
        <v>8</v>
      </c>
      <c r="Y751" s="2">
        <v>2961.32</v>
      </c>
      <c r="Z751" s="1">
        <v>87962</v>
      </c>
      <c r="AA751" s="2">
        <f>DataSheet!$E751-DataSheet!$D751</f>
        <v>400.90000000000003</v>
      </c>
      <c r="AB751" s="1" t="str" cm="1">
        <f t="array" ref="AB751">_xlfn.IFS(DataSheet!$O751="Central","Chris",DataSheet!$O751="East","Erin",DataSheet!$O751="South","Sam",DataSheet!$O751="West","William")</f>
        <v>Sam</v>
      </c>
    </row>
    <row r="752" spans="1:28" ht="15.75" customHeight="1">
      <c r="A752" s="1">
        <v>2855</v>
      </c>
      <c r="B752" s="1" t="s">
        <v>705</v>
      </c>
      <c r="C752" s="1" t="s">
        <v>52</v>
      </c>
      <c r="D752" s="6">
        <v>0.09</v>
      </c>
      <c r="E752" s="4">
        <v>6783.02</v>
      </c>
      <c r="F752" s="4">
        <v>24.49</v>
      </c>
      <c r="G752" s="1" t="s">
        <v>42</v>
      </c>
      <c r="H752" s="1" t="s">
        <v>43</v>
      </c>
      <c r="I752" s="1" t="s">
        <v>44</v>
      </c>
      <c r="J752" s="1" t="s">
        <v>62</v>
      </c>
      <c r="K752" s="1" t="s">
        <v>71</v>
      </c>
      <c r="L752" s="1" t="s">
        <v>331</v>
      </c>
      <c r="M752" s="6">
        <v>0.39</v>
      </c>
      <c r="N752" s="1" t="s">
        <v>34</v>
      </c>
      <c r="O752" s="1" t="s">
        <v>65</v>
      </c>
      <c r="P752" s="1" t="s">
        <v>73</v>
      </c>
      <c r="Q752" s="1" t="s">
        <v>707</v>
      </c>
      <c r="R752" s="1">
        <v>98198</v>
      </c>
      <c r="S752" s="1" t="str">
        <f t="shared" si="22"/>
        <v>October</v>
      </c>
      <c r="T752" s="8" t="s">
        <v>3217</v>
      </c>
      <c r="U752" s="8" t="str">
        <f t="shared" si="23"/>
        <v>March</v>
      </c>
      <c r="V752" s="5" t="s">
        <v>1636</v>
      </c>
      <c r="W752" s="2">
        <v>-14140.7016</v>
      </c>
      <c r="X752" s="1">
        <v>1</v>
      </c>
      <c r="Y752" s="2">
        <v>6296</v>
      </c>
      <c r="Z752" s="1">
        <v>87317</v>
      </c>
      <c r="AA752" s="2">
        <f>DataSheet!$E752-DataSheet!$D752</f>
        <v>6782.93</v>
      </c>
      <c r="AB752" s="1" t="str" cm="1">
        <f t="array" ref="AB752">_xlfn.IFS(DataSheet!$O752="Central","Chris",DataSheet!$O752="East","Erin",DataSheet!$O752="South","Sam",DataSheet!$O752="West","William")</f>
        <v>William</v>
      </c>
    </row>
    <row r="753" spans="1:28" ht="15.75" customHeight="1">
      <c r="A753" s="1">
        <v>2545</v>
      </c>
      <c r="B753" s="1" t="s">
        <v>1637</v>
      </c>
      <c r="C753" s="1" t="s">
        <v>126</v>
      </c>
      <c r="D753" s="6">
        <v>0.01</v>
      </c>
      <c r="E753" s="4">
        <v>99.99</v>
      </c>
      <c r="F753" s="4">
        <v>19.989999999999998</v>
      </c>
      <c r="G753" s="1" t="s">
        <v>96</v>
      </c>
      <c r="H753" s="1" t="s">
        <v>80</v>
      </c>
      <c r="I753" s="1" t="s">
        <v>44</v>
      </c>
      <c r="J753" s="1" t="s">
        <v>62</v>
      </c>
      <c r="K753" s="1" t="s">
        <v>82</v>
      </c>
      <c r="L753" s="1" t="s">
        <v>1638</v>
      </c>
      <c r="M753" s="6">
        <v>0.52</v>
      </c>
      <c r="N753" s="1" t="s">
        <v>34</v>
      </c>
      <c r="O753" s="1" t="s">
        <v>35</v>
      </c>
      <c r="P753" s="1" t="s">
        <v>256</v>
      </c>
      <c r="Q753" s="1" t="s">
        <v>914</v>
      </c>
      <c r="R753" s="1">
        <v>22153</v>
      </c>
      <c r="S753" s="1" t="str">
        <f t="shared" si="22"/>
        <v>October</v>
      </c>
      <c r="T753" s="9" t="s">
        <v>3217</v>
      </c>
      <c r="U753" s="9" t="str">
        <f t="shared" si="23"/>
        <v>March</v>
      </c>
      <c r="V753" s="5" t="s">
        <v>1573</v>
      </c>
      <c r="W753" s="2">
        <v>90.024000000000001</v>
      </c>
      <c r="X753" s="1">
        <v>2</v>
      </c>
      <c r="Y753" s="2">
        <v>202.98</v>
      </c>
      <c r="Z753" s="1">
        <v>87915</v>
      </c>
      <c r="AA753" s="2">
        <f>DataSheet!$E753-DataSheet!$D753</f>
        <v>99.97999999999999</v>
      </c>
      <c r="AB753" s="1" t="str" cm="1">
        <f t="array" ref="AB753">_xlfn.IFS(DataSheet!$O753="Central","Chris",DataSheet!$O753="East","Erin",DataSheet!$O753="South","Sam",DataSheet!$O753="West","William")</f>
        <v>Sam</v>
      </c>
    </row>
    <row r="754" spans="1:28" ht="15.75" customHeight="1">
      <c r="A754" s="1">
        <v>3194</v>
      </c>
      <c r="B754" s="1" t="s">
        <v>1639</v>
      </c>
      <c r="C754" s="1" t="s">
        <v>126</v>
      </c>
      <c r="D754" s="6">
        <v>0.1</v>
      </c>
      <c r="E754" s="4">
        <v>4.9800000000000004</v>
      </c>
      <c r="F754" s="4">
        <v>7.54</v>
      </c>
      <c r="G754" s="1" t="s">
        <v>42</v>
      </c>
      <c r="H754" s="1" t="s">
        <v>43</v>
      </c>
      <c r="I754" s="1" t="s">
        <v>53</v>
      </c>
      <c r="J754" s="1" t="s">
        <v>97</v>
      </c>
      <c r="K754" s="1" t="s">
        <v>82</v>
      </c>
      <c r="L754" s="1" t="s">
        <v>1640</v>
      </c>
      <c r="M754" s="6">
        <v>0.38</v>
      </c>
      <c r="N754" s="1" t="s">
        <v>34</v>
      </c>
      <c r="O754" s="1" t="s">
        <v>35</v>
      </c>
      <c r="P754" s="1" t="s">
        <v>133</v>
      </c>
      <c r="Q754" s="1" t="s">
        <v>456</v>
      </c>
      <c r="R754" s="1">
        <v>34609</v>
      </c>
      <c r="S754" s="1" t="str">
        <f t="shared" si="22"/>
        <v>October</v>
      </c>
      <c r="T754" s="8" t="s">
        <v>3217</v>
      </c>
      <c r="U754" s="8" t="str">
        <f t="shared" si="23"/>
        <v>March</v>
      </c>
      <c r="V754" s="5" t="s">
        <v>1621</v>
      </c>
      <c r="W754" s="2">
        <v>45.078000000000003</v>
      </c>
      <c r="X754" s="1">
        <v>9</v>
      </c>
      <c r="Y754" s="2">
        <v>43.84</v>
      </c>
      <c r="Z754" s="1">
        <v>89805</v>
      </c>
      <c r="AA754" s="2">
        <f>DataSheet!$E754-DataSheet!$D754</f>
        <v>4.8800000000000008</v>
      </c>
      <c r="AB754" s="1" t="str" cm="1">
        <f t="array" ref="AB754">_xlfn.IFS(DataSheet!$O754="Central","Chris",DataSheet!$O754="East","Erin",DataSheet!$O754="South","Sam",DataSheet!$O754="West","William")</f>
        <v>Sam</v>
      </c>
    </row>
    <row r="755" spans="1:28" ht="15.75" customHeight="1">
      <c r="A755" s="1">
        <v>3194</v>
      </c>
      <c r="B755" s="1" t="s">
        <v>1639</v>
      </c>
      <c r="C755" s="1" t="s">
        <v>126</v>
      </c>
      <c r="D755" s="6">
        <v>0</v>
      </c>
      <c r="E755" s="4">
        <v>22.84</v>
      </c>
      <c r="F755" s="4">
        <v>8.18</v>
      </c>
      <c r="G755" s="1" t="s">
        <v>42</v>
      </c>
      <c r="H755" s="1" t="s">
        <v>43</v>
      </c>
      <c r="I755" s="1" t="s">
        <v>53</v>
      </c>
      <c r="J755" s="1" t="s">
        <v>97</v>
      </c>
      <c r="K755" s="1" t="s">
        <v>82</v>
      </c>
      <c r="L755" s="1" t="s">
        <v>628</v>
      </c>
      <c r="M755" s="6">
        <v>0.39</v>
      </c>
      <c r="N755" s="1" t="s">
        <v>34</v>
      </c>
      <c r="O755" s="1" t="s">
        <v>35</v>
      </c>
      <c r="P755" s="1" t="s">
        <v>133</v>
      </c>
      <c r="Q755" s="1" t="s">
        <v>456</v>
      </c>
      <c r="R755" s="1">
        <v>34609</v>
      </c>
      <c r="S755" s="1" t="str">
        <f t="shared" si="22"/>
        <v>October</v>
      </c>
      <c r="T755" s="9" t="s">
        <v>3217</v>
      </c>
      <c r="U755" s="9" t="str">
        <f t="shared" si="23"/>
        <v>March</v>
      </c>
      <c r="V755" s="5" t="s">
        <v>1573</v>
      </c>
      <c r="W755" s="2">
        <v>-110.376</v>
      </c>
      <c r="X755" s="1">
        <v>6</v>
      </c>
      <c r="Y755" s="2">
        <v>141.74</v>
      </c>
      <c r="Z755" s="1">
        <v>89805</v>
      </c>
      <c r="AA755" s="2">
        <f>DataSheet!$E755-DataSheet!$D755</f>
        <v>22.84</v>
      </c>
      <c r="AB755" s="1" t="str" cm="1">
        <f t="array" ref="AB755">_xlfn.IFS(DataSheet!$O755="Central","Chris",DataSheet!$O755="East","Erin",DataSheet!$O755="South","Sam",DataSheet!$O755="West","William")</f>
        <v>Sam</v>
      </c>
    </row>
    <row r="756" spans="1:28" ht="15.75" customHeight="1">
      <c r="A756" s="1">
        <v>52</v>
      </c>
      <c r="B756" s="1" t="s">
        <v>1641</v>
      </c>
      <c r="C756" s="1" t="s">
        <v>79</v>
      </c>
      <c r="D756" s="6">
        <v>0</v>
      </c>
      <c r="E756" s="4">
        <v>115.99</v>
      </c>
      <c r="F756" s="4">
        <v>2.5</v>
      </c>
      <c r="G756" s="1" t="s">
        <v>42</v>
      </c>
      <c r="H756" s="1" t="s">
        <v>103</v>
      </c>
      <c r="I756" s="1" t="s">
        <v>44</v>
      </c>
      <c r="J756" s="1" t="s">
        <v>145</v>
      </c>
      <c r="K756" s="1" t="s">
        <v>82</v>
      </c>
      <c r="L756" s="1" t="s">
        <v>1642</v>
      </c>
      <c r="M756" s="6">
        <v>0.56999999999999995</v>
      </c>
      <c r="N756" s="1" t="s">
        <v>34</v>
      </c>
      <c r="O756" s="1" t="s">
        <v>65</v>
      </c>
      <c r="P756" s="1" t="s">
        <v>73</v>
      </c>
      <c r="Q756" s="1" t="s">
        <v>1643</v>
      </c>
      <c r="R756" s="1">
        <v>98373</v>
      </c>
      <c r="S756" s="1" t="str">
        <f t="shared" si="22"/>
        <v>October</v>
      </c>
      <c r="T756" s="8" t="s">
        <v>3217</v>
      </c>
      <c r="U756" s="8" t="str">
        <f t="shared" si="23"/>
        <v>March</v>
      </c>
      <c r="V756" s="5" t="s">
        <v>1549</v>
      </c>
      <c r="W756" s="2">
        <v>162.666</v>
      </c>
      <c r="X756" s="1">
        <v>6</v>
      </c>
      <c r="Y756" s="2">
        <v>627.04</v>
      </c>
      <c r="Z756" s="1">
        <v>88426</v>
      </c>
      <c r="AA756" s="2">
        <f>DataSheet!$E756-DataSheet!$D756</f>
        <v>115.99</v>
      </c>
      <c r="AB756" s="1" t="str" cm="1">
        <f t="array" ref="AB756">_xlfn.IFS(DataSheet!$O756="Central","Chris",DataSheet!$O756="East","Erin",DataSheet!$O756="South","Sam",DataSheet!$O756="West","William")</f>
        <v>William</v>
      </c>
    </row>
    <row r="757" spans="1:28" ht="15.75" customHeight="1">
      <c r="A757" s="1">
        <v>53</v>
      </c>
      <c r="B757" s="1" t="s">
        <v>875</v>
      </c>
      <c r="C757" s="1" t="s">
        <v>79</v>
      </c>
      <c r="D757" s="6">
        <v>0.02</v>
      </c>
      <c r="E757" s="4">
        <v>5.98</v>
      </c>
      <c r="F757" s="4">
        <v>5.79</v>
      </c>
      <c r="G757" s="1" t="s">
        <v>42</v>
      </c>
      <c r="H757" s="1" t="s">
        <v>103</v>
      </c>
      <c r="I757" s="1" t="s">
        <v>53</v>
      </c>
      <c r="J757" s="1" t="s">
        <v>97</v>
      </c>
      <c r="K757" s="1" t="s">
        <v>82</v>
      </c>
      <c r="L757" s="1" t="s">
        <v>492</v>
      </c>
      <c r="M757" s="6">
        <v>0.36</v>
      </c>
      <c r="N757" s="1" t="s">
        <v>34</v>
      </c>
      <c r="O757" s="1" t="s">
        <v>65</v>
      </c>
      <c r="P757" s="1" t="s">
        <v>73</v>
      </c>
      <c r="Q757" s="1" t="s">
        <v>877</v>
      </c>
      <c r="R757" s="1">
        <v>98052</v>
      </c>
      <c r="S757" s="1" t="str">
        <f t="shared" si="22"/>
        <v>October</v>
      </c>
      <c r="T757" s="9" t="s">
        <v>3217</v>
      </c>
      <c r="U757" s="9" t="str">
        <f t="shared" si="23"/>
        <v>March</v>
      </c>
      <c r="V757" s="5" t="s">
        <v>1621</v>
      </c>
      <c r="W757" s="2">
        <v>-67.489999999999995</v>
      </c>
      <c r="X757" s="1">
        <v>17</v>
      </c>
      <c r="Y757" s="2">
        <v>110.19</v>
      </c>
      <c r="Z757" s="1">
        <v>88426</v>
      </c>
      <c r="AA757" s="2">
        <f>DataSheet!$E757-DataSheet!$D757</f>
        <v>5.9600000000000009</v>
      </c>
      <c r="AB757" s="1" t="str" cm="1">
        <f t="array" ref="AB757">_xlfn.IFS(DataSheet!$O757="Central","Chris",DataSheet!$O757="East","Erin",DataSheet!$O757="South","Sam",DataSheet!$O757="West","William")</f>
        <v>William</v>
      </c>
    </row>
    <row r="758" spans="1:28" ht="15.75" customHeight="1">
      <c r="A758" s="1">
        <v>753</v>
      </c>
      <c r="B758" s="1" t="s">
        <v>1644</v>
      </c>
      <c r="C758" s="1" t="s">
        <v>27</v>
      </c>
      <c r="D758" s="6">
        <v>0.06</v>
      </c>
      <c r="E758" s="4">
        <v>2.61</v>
      </c>
      <c r="F758" s="4">
        <v>0.5</v>
      </c>
      <c r="G758" s="1" t="s">
        <v>96</v>
      </c>
      <c r="H758" s="1" t="s">
        <v>103</v>
      </c>
      <c r="I758" s="1" t="s">
        <v>53</v>
      </c>
      <c r="J758" s="1" t="s">
        <v>162</v>
      </c>
      <c r="K758" s="1" t="s">
        <v>82</v>
      </c>
      <c r="L758" s="1" t="s">
        <v>1645</v>
      </c>
      <c r="M758" s="6">
        <v>0.39</v>
      </c>
      <c r="N758" s="1" t="s">
        <v>34</v>
      </c>
      <c r="O758" s="1" t="s">
        <v>65</v>
      </c>
      <c r="P758" s="1" t="s">
        <v>611</v>
      </c>
      <c r="Q758" s="1" t="s">
        <v>1646</v>
      </c>
      <c r="R758" s="1">
        <v>86301</v>
      </c>
      <c r="S758" s="1" t="str">
        <f t="shared" si="22"/>
        <v>November</v>
      </c>
      <c r="T758" s="8" t="s">
        <v>3218</v>
      </c>
      <c r="U758" s="8" t="str">
        <f t="shared" si="23"/>
        <v>March</v>
      </c>
      <c r="V758" s="5" t="s">
        <v>1621</v>
      </c>
      <c r="W758" s="2">
        <v>10.85</v>
      </c>
      <c r="X758" s="1">
        <v>1</v>
      </c>
      <c r="Y758" s="2">
        <v>17.59</v>
      </c>
      <c r="Z758" s="1">
        <v>90438</v>
      </c>
      <c r="AA758" s="2">
        <f>DataSheet!$E758-DataSheet!$D758</f>
        <v>2.5499999999999998</v>
      </c>
      <c r="AB758" s="1" t="str" cm="1">
        <f t="array" ref="AB758">_xlfn.IFS(DataSheet!$O758="Central","Chris",DataSheet!$O758="East","Erin",DataSheet!$O758="South","Sam",DataSheet!$O758="West","William")</f>
        <v>William</v>
      </c>
    </row>
    <row r="759" spans="1:28" ht="15.75" customHeight="1">
      <c r="A759" s="1">
        <v>753</v>
      </c>
      <c r="B759" s="1" t="s">
        <v>1644</v>
      </c>
      <c r="C759" s="1" t="s">
        <v>27</v>
      </c>
      <c r="D759" s="6">
        <v>0.01</v>
      </c>
      <c r="E759" s="4">
        <v>6.35</v>
      </c>
      <c r="F759" s="4">
        <v>1.02</v>
      </c>
      <c r="G759" s="1" t="s">
        <v>42</v>
      </c>
      <c r="H759" s="1" t="s">
        <v>103</v>
      </c>
      <c r="I759" s="1" t="s">
        <v>53</v>
      </c>
      <c r="J759" s="1" t="s">
        <v>97</v>
      </c>
      <c r="K759" s="1" t="s">
        <v>55</v>
      </c>
      <c r="L759" s="1" t="s">
        <v>549</v>
      </c>
      <c r="M759" s="6">
        <v>0.39</v>
      </c>
      <c r="N759" s="1" t="s">
        <v>34</v>
      </c>
      <c r="O759" s="1" t="s">
        <v>65</v>
      </c>
      <c r="P759" s="1" t="s">
        <v>611</v>
      </c>
      <c r="Q759" s="1" t="s">
        <v>1646</v>
      </c>
      <c r="R759" s="1">
        <v>86301</v>
      </c>
      <c r="S759" s="1" t="str">
        <f t="shared" si="22"/>
        <v>November</v>
      </c>
      <c r="T759" s="9" t="s">
        <v>3218</v>
      </c>
      <c r="U759" s="9" t="str">
        <f t="shared" si="23"/>
        <v>March</v>
      </c>
      <c r="V759" s="5" t="s">
        <v>1634</v>
      </c>
      <c r="W759" s="2">
        <v>97.662599999999998</v>
      </c>
      <c r="X759" s="1">
        <v>22</v>
      </c>
      <c r="Y759" s="2">
        <v>141.54</v>
      </c>
      <c r="Z759" s="1">
        <v>90438</v>
      </c>
      <c r="AA759" s="2">
        <f>DataSheet!$E759-DataSheet!$D759</f>
        <v>6.34</v>
      </c>
      <c r="AB759" s="1" t="str" cm="1">
        <f t="array" ref="AB759">_xlfn.IFS(DataSheet!$O759="Central","Chris",DataSheet!$O759="East","Erin",DataSheet!$O759="South","Sam",DataSheet!$O759="West","William")</f>
        <v>William</v>
      </c>
    </row>
    <row r="760" spans="1:28" ht="15.75" customHeight="1">
      <c r="A760" s="1">
        <v>1494</v>
      </c>
      <c r="B760" s="1" t="s">
        <v>1647</v>
      </c>
      <c r="C760" s="1" t="s">
        <v>27</v>
      </c>
      <c r="D760" s="6">
        <v>0.06</v>
      </c>
      <c r="E760" s="4">
        <v>8.3699999999999992</v>
      </c>
      <c r="F760" s="4">
        <v>10.16</v>
      </c>
      <c r="G760" s="1" t="s">
        <v>42</v>
      </c>
      <c r="H760" s="1" t="s">
        <v>103</v>
      </c>
      <c r="I760" s="1" t="s">
        <v>30</v>
      </c>
      <c r="J760" s="1" t="s">
        <v>136</v>
      </c>
      <c r="K760" s="1" t="s">
        <v>71</v>
      </c>
      <c r="L760" s="1" t="s">
        <v>1648</v>
      </c>
      <c r="M760" s="6">
        <v>0.59</v>
      </c>
      <c r="N760" s="1" t="s">
        <v>34</v>
      </c>
      <c r="O760" s="1" t="s">
        <v>121</v>
      </c>
      <c r="P760" s="1" t="s">
        <v>437</v>
      </c>
      <c r="Q760" s="1" t="s">
        <v>1649</v>
      </c>
      <c r="R760" s="1">
        <v>21222</v>
      </c>
      <c r="S760" s="1" t="str">
        <f t="shared" si="22"/>
        <v>November</v>
      </c>
      <c r="T760" s="8" t="s">
        <v>3218</v>
      </c>
      <c r="U760" s="8" t="str">
        <f t="shared" si="23"/>
        <v>March</v>
      </c>
      <c r="V760" s="5" t="s">
        <v>1634</v>
      </c>
      <c r="W760" s="2">
        <v>-255.65</v>
      </c>
      <c r="X760" s="1">
        <v>18</v>
      </c>
      <c r="Y760" s="2">
        <v>157.63999999999999</v>
      </c>
      <c r="Z760" s="1">
        <v>85880</v>
      </c>
      <c r="AA760" s="2">
        <f>DataSheet!$E760-DataSheet!$D760</f>
        <v>8.3099999999999987</v>
      </c>
      <c r="AB760" s="1" t="str" cm="1">
        <f t="array" ref="AB760">_xlfn.IFS(DataSheet!$O760="Central","Chris",DataSheet!$O760="East","Erin",DataSheet!$O760="South","Sam",DataSheet!$O760="West","William")</f>
        <v>Erin</v>
      </c>
    </row>
    <row r="761" spans="1:28" ht="15.75" customHeight="1">
      <c r="A761" s="1">
        <v>1494</v>
      </c>
      <c r="B761" s="1" t="s">
        <v>1647</v>
      </c>
      <c r="C761" s="1" t="s">
        <v>27</v>
      </c>
      <c r="D761" s="6">
        <v>0.09</v>
      </c>
      <c r="E761" s="4">
        <v>6.48</v>
      </c>
      <c r="F761" s="4">
        <v>9.17</v>
      </c>
      <c r="G761" s="1" t="s">
        <v>96</v>
      </c>
      <c r="H761" s="1" t="s">
        <v>103</v>
      </c>
      <c r="I761" s="1" t="s">
        <v>53</v>
      </c>
      <c r="J761" s="1" t="s">
        <v>97</v>
      </c>
      <c r="K761" s="1" t="s">
        <v>82</v>
      </c>
      <c r="L761" s="1" t="s">
        <v>412</v>
      </c>
      <c r="M761" s="6">
        <v>0.37</v>
      </c>
      <c r="N761" s="1" t="s">
        <v>34</v>
      </c>
      <c r="O761" s="1" t="s">
        <v>121</v>
      </c>
      <c r="P761" s="1" t="s">
        <v>437</v>
      </c>
      <c r="Q761" s="1" t="s">
        <v>1649</v>
      </c>
      <c r="R761" s="1">
        <v>21222</v>
      </c>
      <c r="S761" s="1" t="str">
        <f t="shared" si="22"/>
        <v>November</v>
      </c>
      <c r="T761" s="9" t="s">
        <v>3218</v>
      </c>
      <c r="U761" s="9" t="str">
        <f t="shared" si="23"/>
        <v>March</v>
      </c>
      <c r="V761" s="5" t="s">
        <v>1634</v>
      </c>
      <c r="W761" s="2">
        <v>-76.540000000000006</v>
      </c>
      <c r="X761" s="1">
        <v>6</v>
      </c>
      <c r="Y761" s="2">
        <v>42.16</v>
      </c>
      <c r="Z761" s="1">
        <v>85880</v>
      </c>
      <c r="AA761" s="2">
        <f>DataSheet!$E761-DataSheet!$D761</f>
        <v>6.3900000000000006</v>
      </c>
      <c r="AB761" s="1" t="str" cm="1">
        <f t="array" ref="AB761">_xlfn.IFS(DataSheet!$O761="Central","Chris",DataSheet!$O761="East","Erin",DataSheet!$O761="South","Sam",DataSheet!$O761="West","William")</f>
        <v>Erin</v>
      </c>
    </row>
    <row r="762" spans="1:28" ht="15.75" customHeight="1">
      <c r="A762" s="1">
        <v>1497</v>
      </c>
      <c r="B762" s="1" t="s">
        <v>1650</v>
      </c>
      <c r="C762" s="1" t="s">
        <v>27</v>
      </c>
      <c r="D762" s="6">
        <v>0.09</v>
      </c>
      <c r="E762" s="4">
        <v>6.28</v>
      </c>
      <c r="F762" s="4">
        <v>5.29</v>
      </c>
      <c r="G762" s="1" t="s">
        <v>42</v>
      </c>
      <c r="H762" s="1" t="s">
        <v>103</v>
      </c>
      <c r="I762" s="1" t="s">
        <v>30</v>
      </c>
      <c r="J762" s="1" t="s">
        <v>136</v>
      </c>
      <c r="K762" s="1" t="s">
        <v>82</v>
      </c>
      <c r="L762" s="1" t="s">
        <v>1651</v>
      </c>
      <c r="M762" s="6">
        <v>0.43</v>
      </c>
      <c r="N762" s="1" t="s">
        <v>34</v>
      </c>
      <c r="O762" s="1" t="s">
        <v>121</v>
      </c>
      <c r="P762" s="1" t="s">
        <v>122</v>
      </c>
      <c r="Q762" s="1" t="s">
        <v>1652</v>
      </c>
      <c r="R762" s="1">
        <v>14901</v>
      </c>
      <c r="S762" s="1" t="str">
        <f t="shared" si="22"/>
        <v>November</v>
      </c>
      <c r="T762" s="8" t="s">
        <v>3218</v>
      </c>
      <c r="U762" s="8" t="str">
        <f t="shared" si="23"/>
        <v>March</v>
      </c>
      <c r="V762" s="5" t="s">
        <v>1573</v>
      </c>
      <c r="W762" s="2">
        <v>-10.09</v>
      </c>
      <c r="X762" s="1">
        <v>2</v>
      </c>
      <c r="Y762" s="2">
        <v>14.08</v>
      </c>
      <c r="Z762" s="1">
        <v>85880</v>
      </c>
      <c r="AA762" s="2">
        <f>DataSheet!$E762-DataSheet!$D762</f>
        <v>6.19</v>
      </c>
      <c r="AB762" s="1" t="str" cm="1">
        <f t="array" ref="AB762">_xlfn.IFS(DataSheet!$O762="Central","Chris",DataSheet!$O762="East","Erin",DataSheet!$O762="South","Sam",DataSheet!$O762="West","William")</f>
        <v>Erin</v>
      </c>
    </row>
    <row r="763" spans="1:28" ht="15.75" customHeight="1">
      <c r="A763" s="1">
        <v>1497</v>
      </c>
      <c r="B763" s="1" t="s">
        <v>1650</v>
      </c>
      <c r="C763" s="1" t="s">
        <v>27</v>
      </c>
      <c r="D763" s="6">
        <v>0.03</v>
      </c>
      <c r="E763" s="4">
        <v>15.14</v>
      </c>
      <c r="F763" s="4">
        <v>4.53</v>
      </c>
      <c r="G763" s="1" t="s">
        <v>42</v>
      </c>
      <c r="H763" s="1" t="s">
        <v>103</v>
      </c>
      <c r="I763" s="1" t="s">
        <v>53</v>
      </c>
      <c r="J763" s="1" t="s">
        <v>87</v>
      </c>
      <c r="K763" s="1" t="s">
        <v>82</v>
      </c>
      <c r="L763" s="1" t="s">
        <v>1415</v>
      </c>
      <c r="M763" s="6">
        <v>0.81</v>
      </c>
      <c r="N763" s="1" t="s">
        <v>34</v>
      </c>
      <c r="O763" s="1" t="s">
        <v>121</v>
      </c>
      <c r="P763" s="1" t="s">
        <v>122</v>
      </c>
      <c r="Q763" s="1" t="s">
        <v>1652</v>
      </c>
      <c r="R763" s="1">
        <v>14901</v>
      </c>
      <c r="S763" s="1" t="str">
        <f t="shared" si="22"/>
        <v>November</v>
      </c>
      <c r="T763" s="9" t="s">
        <v>3218</v>
      </c>
      <c r="U763" s="9" t="str">
        <f t="shared" si="23"/>
        <v>March</v>
      </c>
      <c r="V763" s="5" t="s">
        <v>1634</v>
      </c>
      <c r="W763" s="2">
        <v>-92.87</v>
      </c>
      <c r="X763" s="1">
        <v>17</v>
      </c>
      <c r="Y763" s="2">
        <v>256.73</v>
      </c>
      <c r="Z763" s="1">
        <v>85880</v>
      </c>
      <c r="AA763" s="2">
        <f>DataSheet!$E763-DataSheet!$D763</f>
        <v>15.110000000000001</v>
      </c>
      <c r="AB763" s="1" t="str" cm="1">
        <f t="array" ref="AB763">_xlfn.IFS(DataSheet!$O763="Central","Chris",DataSheet!$O763="East","Erin",DataSheet!$O763="South","Sam",DataSheet!$O763="West","William")</f>
        <v>Erin</v>
      </c>
    </row>
    <row r="764" spans="1:28" ht="15.75" customHeight="1">
      <c r="A764" s="1">
        <v>2616</v>
      </c>
      <c r="B764" s="1" t="s">
        <v>1653</v>
      </c>
      <c r="C764" s="1" t="s">
        <v>27</v>
      </c>
      <c r="D764" s="6">
        <v>0</v>
      </c>
      <c r="E764" s="4">
        <v>2.6</v>
      </c>
      <c r="F764" s="4">
        <v>2.4</v>
      </c>
      <c r="G764" s="1" t="s">
        <v>42</v>
      </c>
      <c r="H764" s="1" t="s">
        <v>103</v>
      </c>
      <c r="I764" s="1" t="s">
        <v>53</v>
      </c>
      <c r="J764" s="1" t="s">
        <v>54</v>
      </c>
      <c r="K764" s="1" t="s">
        <v>55</v>
      </c>
      <c r="L764" s="1" t="s">
        <v>374</v>
      </c>
      <c r="M764" s="6">
        <v>0.57999999999999996</v>
      </c>
      <c r="N764" s="1" t="s">
        <v>34</v>
      </c>
      <c r="O764" s="1" t="s">
        <v>57</v>
      </c>
      <c r="P764" s="1" t="s">
        <v>305</v>
      </c>
      <c r="Q764" s="1" t="s">
        <v>1654</v>
      </c>
      <c r="R764" s="1">
        <v>49002</v>
      </c>
      <c r="S764" s="1" t="str">
        <f t="shared" si="22"/>
        <v>November</v>
      </c>
      <c r="T764" s="8" t="s">
        <v>3218</v>
      </c>
      <c r="U764" s="8" t="str">
        <f t="shared" si="23"/>
        <v>March</v>
      </c>
      <c r="V764" s="5" t="s">
        <v>1634</v>
      </c>
      <c r="W764" s="2">
        <v>-45.21</v>
      </c>
      <c r="X764" s="1">
        <v>16</v>
      </c>
      <c r="Y764" s="2">
        <v>44.75</v>
      </c>
      <c r="Z764" s="1">
        <v>91495</v>
      </c>
      <c r="AA764" s="2">
        <f>DataSheet!$E764-DataSheet!$D764</f>
        <v>2.6</v>
      </c>
      <c r="AB764" s="1" t="str" cm="1">
        <f t="array" ref="AB764">_xlfn.IFS(DataSheet!$O764="Central","Chris",DataSheet!$O764="East","Erin",DataSheet!$O764="South","Sam",DataSheet!$O764="West","William")</f>
        <v>Chris</v>
      </c>
    </row>
    <row r="765" spans="1:28" ht="15.75" customHeight="1">
      <c r="A765" s="1">
        <v>1484</v>
      </c>
      <c r="B765" s="1" t="s">
        <v>1655</v>
      </c>
      <c r="C765" s="1" t="s">
        <v>41</v>
      </c>
      <c r="D765" s="6">
        <v>0.06</v>
      </c>
      <c r="E765" s="4">
        <v>99.99</v>
      </c>
      <c r="F765" s="4">
        <v>19.989999999999998</v>
      </c>
      <c r="G765" s="1" t="s">
        <v>42</v>
      </c>
      <c r="H765" s="1" t="s">
        <v>80</v>
      </c>
      <c r="I765" s="1" t="s">
        <v>44</v>
      </c>
      <c r="J765" s="1" t="s">
        <v>45</v>
      </c>
      <c r="K765" s="1" t="s">
        <v>82</v>
      </c>
      <c r="L765" s="1" t="s">
        <v>1656</v>
      </c>
      <c r="M765" s="6">
        <v>0.52</v>
      </c>
      <c r="N765" s="1" t="s">
        <v>34</v>
      </c>
      <c r="O765" s="1" t="s">
        <v>57</v>
      </c>
      <c r="P765" s="1" t="s">
        <v>112</v>
      </c>
      <c r="Q765" s="1" t="s">
        <v>1657</v>
      </c>
      <c r="R765" s="1">
        <v>60016</v>
      </c>
      <c r="S765" s="1" t="str">
        <f t="shared" si="22"/>
        <v>November</v>
      </c>
      <c r="T765" s="9" t="s">
        <v>3218</v>
      </c>
      <c r="U765" s="9" t="str">
        <f t="shared" si="23"/>
        <v>March</v>
      </c>
      <c r="V765" s="5" t="s">
        <v>1636</v>
      </c>
      <c r="W765" s="2">
        <v>-127.56</v>
      </c>
      <c r="X765" s="1">
        <v>3</v>
      </c>
      <c r="Y765" s="2">
        <v>290.24</v>
      </c>
      <c r="Z765" s="1">
        <v>91235</v>
      </c>
      <c r="AA765" s="2">
        <f>DataSheet!$E765-DataSheet!$D765</f>
        <v>99.929999999999993</v>
      </c>
      <c r="AB765" s="1" t="str" cm="1">
        <f t="array" ref="AB765">_xlfn.IFS(DataSheet!$O765="Central","Chris",DataSheet!$O765="East","Erin",DataSheet!$O765="South","Sam",DataSheet!$O765="West","William")</f>
        <v>Chris</v>
      </c>
    </row>
    <row r="766" spans="1:28" ht="15.75" customHeight="1">
      <c r="A766" s="1">
        <v>1484</v>
      </c>
      <c r="B766" s="1" t="s">
        <v>1655</v>
      </c>
      <c r="C766" s="1" t="s">
        <v>41</v>
      </c>
      <c r="D766" s="6">
        <v>0</v>
      </c>
      <c r="E766" s="4">
        <v>193.17</v>
      </c>
      <c r="F766" s="4">
        <v>19.989999999999998</v>
      </c>
      <c r="G766" s="1" t="s">
        <v>42</v>
      </c>
      <c r="H766" s="1" t="s">
        <v>80</v>
      </c>
      <c r="I766" s="1" t="s">
        <v>53</v>
      </c>
      <c r="J766" s="1" t="s">
        <v>87</v>
      </c>
      <c r="K766" s="1" t="s">
        <v>82</v>
      </c>
      <c r="L766" s="1" t="s">
        <v>1658</v>
      </c>
      <c r="M766" s="6">
        <v>0.71</v>
      </c>
      <c r="N766" s="1" t="s">
        <v>34</v>
      </c>
      <c r="O766" s="1" t="s">
        <v>57</v>
      </c>
      <c r="P766" s="1" t="s">
        <v>112</v>
      </c>
      <c r="Q766" s="1" t="s">
        <v>1657</v>
      </c>
      <c r="R766" s="1">
        <v>60016</v>
      </c>
      <c r="S766" s="1" t="str">
        <f t="shared" si="22"/>
        <v>November</v>
      </c>
      <c r="T766" s="8" t="s">
        <v>3218</v>
      </c>
      <c r="U766" s="8" t="str">
        <f t="shared" si="23"/>
        <v>March</v>
      </c>
      <c r="V766" s="5" t="s">
        <v>1573</v>
      </c>
      <c r="W766" s="2">
        <v>282.18</v>
      </c>
      <c r="X766" s="1">
        <v>5</v>
      </c>
      <c r="Y766" s="2">
        <v>971.4</v>
      </c>
      <c r="Z766" s="1">
        <v>91235</v>
      </c>
      <c r="AA766" s="2">
        <f>DataSheet!$E766-DataSheet!$D766</f>
        <v>193.17</v>
      </c>
      <c r="AB766" s="1" t="str" cm="1">
        <f t="array" ref="AB766">_xlfn.IFS(DataSheet!$O766="Central","Chris",DataSheet!$O766="East","Erin",DataSheet!$O766="South","Sam",DataSheet!$O766="West","William")</f>
        <v>Chris</v>
      </c>
    </row>
    <row r="767" spans="1:28" ht="15.75" customHeight="1">
      <c r="A767" s="1">
        <v>1484</v>
      </c>
      <c r="B767" s="1" t="s">
        <v>1655</v>
      </c>
      <c r="C767" s="1" t="s">
        <v>41</v>
      </c>
      <c r="D767" s="6">
        <v>0.08</v>
      </c>
      <c r="E767" s="4">
        <v>20.99</v>
      </c>
      <c r="F767" s="4">
        <v>3.3</v>
      </c>
      <c r="G767" s="1" t="s">
        <v>96</v>
      </c>
      <c r="H767" s="1" t="s">
        <v>80</v>
      </c>
      <c r="I767" s="1" t="s">
        <v>44</v>
      </c>
      <c r="J767" s="1" t="s">
        <v>145</v>
      </c>
      <c r="K767" s="1" t="s">
        <v>46</v>
      </c>
      <c r="L767" s="1" t="s">
        <v>1659</v>
      </c>
      <c r="M767" s="6">
        <v>0.81</v>
      </c>
      <c r="N767" s="1" t="s">
        <v>34</v>
      </c>
      <c r="O767" s="1" t="s">
        <v>57</v>
      </c>
      <c r="P767" s="1" t="s">
        <v>112</v>
      </c>
      <c r="Q767" s="1" t="s">
        <v>1657</v>
      </c>
      <c r="R767" s="1">
        <v>60016</v>
      </c>
      <c r="S767" s="1" t="str">
        <f t="shared" si="22"/>
        <v>November</v>
      </c>
      <c r="T767" s="9" t="s">
        <v>3218</v>
      </c>
      <c r="U767" s="9" t="str">
        <f t="shared" si="23"/>
        <v>March</v>
      </c>
      <c r="V767" s="5" t="s">
        <v>1621</v>
      </c>
      <c r="W767" s="2">
        <v>-96.337999999999994</v>
      </c>
      <c r="X767" s="1">
        <v>11</v>
      </c>
      <c r="Y767" s="2">
        <v>193.51</v>
      </c>
      <c r="Z767" s="1">
        <v>91235</v>
      </c>
      <c r="AA767" s="2">
        <f>DataSheet!$E767-DataSheet!$D767</f>
        <v>20.91</v>
      </c>
      <c r="AB767" s="1" t="str" cm="1">
        <f t="array" ref="AB767">_xlfn.IFS(DataSheet!$O767="Central","Chris",DataSheet!$O767="East","Erin",DataSheet!$O767="South","Sam",DataSheet!$O767="West","William")</f>
        <v>Chris</v>
      </c>
    </row>
    <row r="768" spans="1:28" ht="15.75" customHeight="1">
      <c r="A768" s="1">
        <v>3397</v>
      </c>
      <c r="B768" s="1" t="s">
        <v>1660</v>
      </c>
      <c r="C768" s="1" t="s">
        <v>41</v>
      </c>
      <c r="D768" s="6">
        <v>0.01</v>
      </c>
      <c r="E768" s="4">
        <v>10.9</v>
      </c>
      <c r="F768" s="4">
        <v>7.46</v>
      </c>
      <c r="G768" s="1" t="s">
        <v>42</v>
      </c>
      <c r="H768" s="1" t="s">
        <v>29</v>
      </c>
      <c r="I768" s="1" t="s">
        <v>53</v>
      </c>
      <c r="J768" s="1" t="s">
        <v>87</v>
      </c>
      <c r="K768" s="1" t="s">
        <v>82</v>
      </c>
      <c r="L768" s="1" t="s">
        <v>1661</v>
      </c>
      <c r="M768" s="6">
        <v>0.59</v>
      </c>
      <c r="N768" s="1" t="s">
        <v>34</v>
      </c>
      <c r="O768" s="1" t="s">
        <v>57</v>
      </c>
      <c r="P768" s="1" t="s">
        <v>112</v>
      </c>
      <c r="Q768" s="1" t="s">
        <v>1662</v>
      </c>
      <c r="R768" s="1">
        <v>61832</v>
      </c>
      <c r="S768" s="1" t="str">
        <f t="shared" si="22"/>
        <v>November</v>
      </c>
      <c r="T768" s="8" t="s">
        <v>3218</v>
      </c>
      <c r="U768" s="8" t="str">
        <f t="shared" si="23"/>
        <v>March</v>
      </c>
      <c r="V768" s="5" t="s">
        <v>1573</v>
      </c>
      <c r="W768" s="2">
        <v>-116.76</v>
      </c>
      <c r="X768" s="1">
        <v>18</v>
      </c>
      <c r="Y768" s="2">
        <v>207.31</v>
      </c>
      <c r="Z768" s="1">
        <v>87536</v>
      </c>
      <c r="AA768" s="2">
        <f>DataSheet!$E768-DataSheet!$D768</f>
        <v>10.89</v>
      </c>
      <c r="AB768" s="1" t="str" cm="1">
        <f t="array" ref="AB768">_xlfn.IFS(DataSheet!$O768="Central","Chris",DataSheet!$O768="East","Erin",DataSheet!$O768="South","Sam",DataSheet!$O768="West","William")</f>
        <v>Chris</v>
      </c>
    </row>
    <row r="769" spans="1:28" ht="15.75" customHeight="1">
      <c r="A769" s="1">
        <v>3397</v>
      </c>
      <c r="B769" s="1" t="s">
        <v>1660</v>
      </c>
      <c r="C769" s="1" t="s">
        <v>41</v>
      </c>
      <c r="D769" s="6">
        <v>0.1</v>
      </c>
      <c r="E769" s="4">
        <v>7.99</v>
      </c>
      <c r="F769" s="4">
        <v>5.03</v>
      </c>
      <c r="G769" s="1" t="s">
        <v>42</v>
      </c>
      <c r="H769" s="1" t="s">
        <v>29</v>
      </c>
      <c r="I769" s="1" t="s">
        <v>44</v>
      </c>
      <c r="J769" s="1" t="s">
        <v>145</v>
      </c>
      <c r="K769" s="1" t="s">
        <v>154</v>
      </c>
      <c r="L769" s="1" t="s">
        <v>486</v>
      </c>
      <c r="M769" s="6">
        <v>0.6</v>
      </c>
      <c r="N769" s="1" t="s">
        <v>34</v>
      </c>
      <c r="O769" s="1" t="s">
        <v>57</v>
      </c>
      <c r="P769" s="1" t="s">
        <v>112</v>
      </c>
      <c r="Q769" s="1" t="s">
        <v>1662</v>
      </c>
      <c r="R769" s="1">
        <v>61832</v>
      </c>
      <c r="S769" s="1" t="str">
        <f t="shared" si="22"/>
        <v>November</v>
      </c>
      <c r="T769" s="9" t="s">
        <v>3218</v>
      </c>
      <c r="U769" s="9" t="str">
        <f t="shared" si="23"/>
        <v>March</v>
      </c>
      <c r="V769" s="5" t="s">
        <v>1573</v>
      </c>
      <c r="W769" s="2">
        <v>-160.952</v>
      </c>
      <c r="X769" s="1">
        <v>22</v>
      </c>
      <c r="Y769" s="2">
        <v>143.12</v>
      </c>
      <c r="Z769" s="1">
        <v>87536</v>
      </c>
      <c r="AA769" s="2">
        <f>DataSheet!$E769-DataSheet!$D769</f>
        <v>7.8900000000000006</v>
      </c>
      <c r="AB769" s="1" t="str" cm="1">
        <f t="array" ref="AB769">_xlfn.IFS(DataSheet!$O769="Central","Chris",DataSheet!$O769="East","Erin",DataSheet!$O769="South","Sam",DataSheet!$O769="West","William")</f>
        <v>Chris</v>
      </c>
    </row>
    <row r="770" spans="1:28" ht="15.75" customHeight="1">
      <c r="A770" s="1">
        <v>3151</v>
      </c>
      <c r="B770" s="1" t="s">
        <v>993</v>
      </c>
      <c r="C770" s="1" t="s">
        <v>126</v>
      </c>
      <c r="D770" s="6">
        <v>0.02</v>
      </c>
      <c r="E770" s="4">
        <v>5.98</v>
      </c>
      <c r="F770" s="4">
        <v>1.49</v>
      </c>
      <c r="G770" s="1" t="s">
        <v>42</v>
      </c>
      <c r="H770" s="1" t="s">
        <v>103</v>
      </c>
      <c r="I770" s="1" t="s">
        <v>53</v>
      </c>
      <c r="J770" s="1" t="s">
        <v>81</v>
      </c>
      <c r="K770" s="1" t="s">
        <v>82</v>
      </c>
      <c r="L770" s="1" t="s">
        <v>1663</v>
      </c>
      <c r="M770" s="6">
        <v>0.39</v>
      </c>
      <c r="N770" s="1" t="s">
        <v>34</v>
      </c>
      <c r="O770" s="1" t="s">
        <v>65</v>
      </c>
      <c r="P770" s="1" t="s">
        <v>99</v>
      </c>
      <c r="Q770" s="1" t="s">
        <v>994</v>
      </c>
      <c r="R770" s="1">
        <v>92277</v>
      </c>
      <c r="S770" s="1" t="str">
        <f t="shared" ref="S770:S833" si="24">TEXT(T770,"MMMM")</f>
        <v>November</v>
      </c>
      <c r="T770" s="8" t="s">
        <v>3218</v>
      </c>
      <c r="U770" s="8" t="str">
        <f t="shared" ref="U770:U833" si="25">TEXT(V770,"MMMM")</f>
        <v>March</v>
      </c>
      <c r="V770" s="5" t="s">
        <v>1573</v>
      </c>
      <c r="W770" s="2">
        <v>28.526</v>
      </c>
      <c r="X770" s="1">
        <v>10</v>
      </c>
      <c r="Y770" s="2">
        <v>59.9</v>
      </c>
      <c r="Z770" s="1">
        <v>88547</v>
      </c>
      <c r="AA770" s="2">
        <f>DataSheet!$E770-DataSheet!$D770</f>
        <v>5.9600000000000009</v>
      </c>
      <c r="AB770" s="1" t="str" cm="1">
        <f t="array" ref="AB770">_xlfn.IFS(DataSheet!$O770="Central","Chris",DataSheet!$O770="East","Erin",DataSheet!$O770="South","Sam",DataSheet!$O770="West","William")</f>
        <v>William</v>
      </c>
    </row>
    <row r="771" spans="1:28" ht="15.75" customHeight="1">
      <c r="A771" s="1">
        <v>796</v>
      </c>
      <c r="B771" s="1" t="s">
        <v>1664</v>
      </c>
      <c r="C771" s="1" t="s">
        <v>79</v>
      </c>
      <c r="D771" s="6">
        <v>0.06</v>
      </c>
      <c r="E771" s="4">
        <v>8.6</v>
      </c>
      <c r="F771" s="4">
        <v>6.19</v>
      </c>
      <c r="G771" s="1" t="s">
        <v>42</v>
      </c>
      <c r="H771" s="1" t="s">
        <v>103</v>
      </c>
      <c r="I771" s="1" t="s">
        <v>53</v>
      </c>
      <c r="J771" s="1" t="s">
        <v>81</v>
      </c>
      <c r="K771" s="1" t="s">
        <v>82</v>
      </c>
      <c r="L771" s="1" t="s">
        <v>554</v>
      </c>
      <c r="M771" s="6">
        <v>0.38</v>
      </c>
      <c r="N771" s="1" t="s">
        <v>34</v>
      </c>
      <c r="O771" s="1" t="s">
        <v>57</v>
      </c>
      <c r="P771" s="1" t="s">
        <v>143</v>
      </c>
      <c r="Q771" s="1" t="s">
        <v>1665</v>
      </c>
      <c r="R771" s="1">
        <v>68046</v>
      </c>
      <c r="S771" s="1" t="str">
        <f t="shared" si="24"/>
        <v>November</v>
      </c>
      <c r="T771" s="9" t="s">
        <v>3218</v>
      </c>
      <c r="U771" s="9" t="str">
        <f t="shared" si="25"/>
        <v>March</v>
      </c>
      <c r="V771" s="5" t="s">
        <v>1573</v>
      </c>
      <c r="W771" s="2">
        <v>-46.115000000000002</v>
      </c>
      <c r="X771" s="1">
        <v>9</v>
      </c>
      <c r="Y771" s="2">
        <v>79.400000000000006</v>
      </c>
      <c r="Z771" s="1">
        <v>86867</v>
      </c>
      <c r="AA771" s="2">
        <f>DataSheet!$E771-DataSheet!$D771</f>
        <v>8.5399999999999991</v>
      </c>
      <c r="AB771" s="1" t="str" cm="1">
        <f t="array" ref="AB771">_xlfn.IFS(DataSheet!$O771="Central","Chris",DataSheet!$O771="East","Erin",DataSheet!$O771="South","Sam",DataSheet!$O771="West","William")</f>
        <v>Chris</v>
      </c>
    </row>
    <row r="772" spans="1:28" ht="15.75" customHeight="1">
      <c r="A772" s="1">
        <v>1254</v>
      </c>
      <c r="B772" s="1" t="s">
        <v>1666</v>
      </c>
      <c r="C772" s="1" t="s">
        <v>27</v>
      </c>
      <c r="D772" s="6">
        <v>0.06</v>
      </c>
      <c r="E772" s="4">
        <v>80.98</v>
      </c>
      <c r="F772" s="4">
        <v>35</v>
      </c>
      <c r="G772" s="1" t="s">
        <v>42</v>
      </c>
      <c r="H772" s="1" t="s">
        <v>80</v>
      </c>
      <c r="I772" s="1" t="s">
        <v>53</v>
      </c>
      <c r="J772" s="1" t="s">
        <v>87</v>
      </c>
      <c r="K772" s="1" t="s">
        <v>71</v>
      </c>
      <c r="L772" s="1" t="s">
        <v>238</v>
      </c>
      <c r="M772" s="6">
        <v>0.81</v>
      </c>
      <c r="N772" s="1" t="s">
        <v>34</v>
      </c>
      <c r="O772" s="1" t="s">
        <v>57</v>
      </c>
      <c r="P772" s="1" t="s">
        <v>199</v>
      </c>
      <c r="Q772" s="1" t="s">
        <v>1667</v>
      </c>
      <c r="R772" s="1">
        <v>77530</v>
      </c>
      <c r="S772" s="1" t="str">
        <f t="shared" si="24"/>
        <v>December</v>
      </c>
      <c r="T772" s="8" t="s">
        <v>3219</v>
      </c>
      <c r="U772" s="8" t="str">
        <f t="shared" si="25"/>
        <v>March</v>
      </c>
      <c r="V772" s="5" t="s">
        <v>1634</v>
      </c>
      <c r="W772" s="2">
        <v>-218.77</v>
      </c>
      <c r="X772" s="1">
        <v>2</v>
      </c>
      <c r="Y772" s="2">
        <v>172.79</v>
      </c>
      <c r="Z772" s="1">
        <v>89983</v>
      </c>
      <c r="AA772" s="2">
        <f>DataSheet!$E772-DataSheet!$D772</f>
        <v>80.92</v>
      </c>
      <c r="AB772" s="1" t="str" cm="1">
        <f t="array" ref="AB772">_xlfn.IFS(DataSheet!$O772="Central","Chris",DataSheet!$O772="East","Erin",DataSheet!$O772="South","Sam",DataSheet!$O772="West","William")</f>
        <v>Chris</v>
      </c>
    </row>
    <row r="773" spans="1:28" ht="15.75" customHeight="1">
      <c r="A773" s="1">
        <v>2896</v>
      </c>
      <c r="B773" s="1" t="s">
        <v>752</v>
      </c>
      <c r="C773" s="1" t="s">
        <v>27</v>
      </c>
      <c r="D773" s="6">
        <v>0</v>
      </c>
      <c r="E773" s="4">
        <v>22.84</v>
      </c>
      <c r="F773" s="4">
        <v>16.920000000000002</v>
      </c>
      <c r="G773" s="1" t="s">
        <v>42</v>
      </c>
      <c r="H773" s="1" t="s">
        <v>80</v>
      </c>
      <c r="I773" s="1" t="s">
        <v>53</v>
      </c>
      <c r="J773" s="1" t="s">
        <v>97</v>
      </c>
      <c r="K773" s="1" t="s">
        <v>82</v>
      </c>
      <c r="L773" s="1" t="s">
        <v>1668</v>
      </c>
      <c r="M773" s="6">
        <v>0.39</v>
      </c>
      <c r="N773" s="1" t="s">
        <v>34</v>
      </c>
      <c r="O773" s="1" t="s">
        <v>57</v>
      </c>
      <c r="P773" s="1" t="s">
        <v>93</v>
      </c>
      <c r="Q773" s="1" t="s">
        <v>753</v>
      </c>
      <c r="R773" s="1">
        <v>56001</v>
      </c>
      <c r="S773" s="1" t="str">
        <f t="shared" si="24"/>
        <v>December</v>
      </c>
      <c r="T773" s="9" t="s">
        <v>3219</v>
      </c>
      <c r="U773" s="9" t="str">
        <f t="shared" si="25"/>
        <v>March</v>
      </c>
      <c r="V773" s="5" t="s">
        <v>1636</v>
      </c>
      <c r="W773" s="2">
        <v>-83.75</v>
      </c>
      <c r="X773" s="1">
        <v>15</v>
      </c>
      <c r="Y773" s="2">
        <v>370.62</v>
      </c>
      <c r="Z773" s="1">
        <v>86927</v>
      </c>
      <c r="AA773" s="2">
        <f>DataSheet!$E773-DataSheet!$D773</f>
        <v>22.84</v>
      </c>
      <c r="AB773" s="1" t="str" cm="1">
        <f t="array" ref="AB773">_xlfn.IFS(DataSheet!$O773="Central","Chris",DataSheet!$O773="East","Erin",DataSheet!$O773="South","Sam",DataSheet!$O773="West","William")</f>
        <v>Chris</v>
      </c>
    </row>
    <row r="774" spans="1:28" ht="15.75" customHeight="1">
      <c r="A774" s="1">
        <v>1027</v>
      </c>
      <c r="B774" s="1" t="s">
        <v>1669</v>
      </c>
      <c r="C774" s="1" t="s">
        <v>41</v>
      </c>
      <c r="D774" s="6">
        <v>0.1</v>
      </c>
      <c r="E774" s="4">
        <v>73.98</v>
      </c>
      <c r="F774" s="4">
        <v>4</v>
      </c>
      <c r="G774" s="1" t="s">
        <v>42</v>
      </c>
      <c r="H774" s="1" t="s">
        <v>29</v>
      </c>
      <c r="I774" s="1" t="s">
        <v>44</v>
      </c>
      <c r="J774" s="1" t="s">
        <v>45</v>
      </c>
      <c r="K774" s="1" t="s">
        <v>82</v>
      </c>
      <c r="L774" s="1" t="s">
        <v>325</v>
      </c>
      <c r="M774" s="6">
        <v>0.79</v>
      </c>
      <c r="N774" s="1" t="s">
        <v>34</v>
      </c>
      <c r="O774" s="1" t="s">
        <v>121</v>
      </c>
      <c r="P774" s="1" t="s">
        <v>122</v>
      </c>
      <c r="Q774" s="1" t="s">
        <v>1670</v>
      </c>
      <c r="R774" s="1">
        <v>14225</v>
      </c>
      <c r="S774" s="1" t="str">
        <f t="shared" si="24"/>
        <v>December</v>
      </c>
      <c r="T774" s="8" t="s">
        <v>3219</v>
      </c>
      <c r="U774" s="8" t="str">
        <f t="shared" si="25"/>
        <v>March</v>
      </c>
      <c r="V774" s="5" t="s">
        <v>1634</v>
      </c>
      <c r="W774" s="2">
        <v>-229.87</v>
      </c>
      <c r="X774" s="1">
        <v>5</v>
      </c>
      <c r="Y774" s="2">
        <v>347.23</v>
      </c>
      <c r="Z774" s="1">
        <v>89004</v>
      </c>
      <c r="AA774" s="2">
        <f>DataSheet!$E774-DataSheet!$D774</f>
        <v>73.88000000000001</v>
      </c>
      <c r="AB774" s="1" t="str" cm="1">
        <f t="array" ref="AB774">_xlfn.IFS(DataSheet!$O774="Central","Chris",DataSheet!$O774="East","Erin",DataSheet!$O774="South","Sam",DataSheet!$O774="West","William")</f>
        <v>Erin</v>
      </c>
    </row>
    <row r="775" spans="1:28" ht="15.75" customHeight="1">
      <c r="A775" s="1">
        <v>1027</v>
      </c>
      <c r="B775" s="1" t="s">
        <v>1669</v>
      </c>
      <c r="C775" s="1" t="s">
        <v>41</v>
      </c>
      <c r="D775" s="6">
        <v>0.05</v>
      </c>
      <c r="E775" s="4">
        <v>51.98</v>
      </c>
      <c r="F775" s="4">
        <v>10.17</v>
      </c>
      <c r="G775" s="1" t="s">
        <v>42</v>
      </c>
      <c r="H775" s="1" t="s">
        <v>29</v>
      </c>
      <c r="I775" s="1" t="s">
        <v>44</v>
      </c>
      <c r="J775" s="1" t="s">
        <v>62</v>
      </c>
      <c r="K775" s="1" t="s">
        <v>154</v>
      </c>
      <c r="L775" s="1" t="s">
        <v>1619</v>
      </c>
      <c r="M775" s="6">
        <v>0.37</v>
      </c>
      <c r="N775" s="1" t="s">
        <v>34</v>
      </c>
      <c r="O775" s="1" t="s">
        <v>121</v>
      </c>
      <c r="P775" s="1" t="s">
        <v>122</v>
      </c>
      <c r="Q775" s="1" t="s">
        <v>1670</v>
      </c>
      <c r="R775" s="1">
        <v>14225</v>
      </c>
      <c r="S775" s="1" t="str">
        <f t="shared" si="24"/>
        <v>December</v>
      </c>
      <c r="T775" s="9" t="s">
        <v>3219</v>
      </c>
      <c r="U775" s="9" t="str">
        <f t="shared" si="25"/>
        <v>March</v>
      </c>
      <c r="V775" s="5" t="s">
        <v>1634</v>
      </c>
      <c r="W775" s="2">
        <v>329.9787</v>
      </c>
      <c r="X775" s="1">
        <v>9</v>
      </c>
      <c r="Y775" s="2">
        <v>478.23</v>
      </c>
      <c r="Z775" s="1">
        <v>89004</v>
      </c>
      <c r="AA775" s="2">
        <f>DataSheet!$E775-DataSheet!$D775</f>
        <v>51.93</v>
      </c>
      <c r="AB775" s="1" t="str" cm="1">
        <f t="array" ref="AB775">_xlfn.IFS(DataSheet!$O775="Central","Chris",DataSheet!$O775="East","Erin",DataSheet!$O775="South","Sam",DataSheet!$O775="West","William")</f>
        <v>Erin</v>
      </c>
    </row>
    <row r="776" spans="1:28" ht="15.75" customHeight="1">
      <c r="A776" s="1">
        <v>32</v>
      </c>
      <c r="B776" s="1" t="s">
        <v>667</v>
      </c>
      <c r="C776" s="1" t="s">
        <v>52</v>
      </c>
      <c r="D776" s="6">
        <v>0.06</v>
      </c>
      <c r="E776" s="4">
        <v>205.99</v>
      </c>
      <c r="F776" s="4">
        <v>8.99</v>
      </c>
      <c r="G776" s="1" t="s">
        <v>42</v>
      </c>
      <c r="H776" s="1" t="s">
        <v>103</v>
      </c>
      <c r="I776" s="1" t="s">
        <v>44</v>
      </c>
      <c r="J776" s="1" t="s">
        <v>145</v>
      </c>
      <c r="K776" s="1" t="s">
        <v>82</v>
      </c>
      <c r="L776" s="1" t="s">
        <v>688</v>
      </c>
      <c r="M776" s="6">
        <v>0.56000000000000005</v>
      </c>
      <c r="N776" s="1" t="s">
        <v>34</v>
      </c>
      <c r="O776" s="1" t="s">
        <v>65</v>
      </c>
      <c r="P776" s="1" t="s">
        <v>149</v>
      </c>
      <c r="Q776" s="1" t="s">
        <v>669</v>
      </c>
      <c r="R776" s="1">
        <v>97526</v>
      </c>
      <c r="S776" s="1" t="str">
        <f t="shared" si="24"/>
        <v>December</v>
      </c>
      <c r="T776" s="8" t="s">
        <v>3219</v>
      </c>
      <c r="U776" s="8" t="str">
        <f t="shared" si="25"/>
        <v>March</v>
      </c>
      <c r="V776" s="5" t="s">
        <v>1671</v>
      </c>
      <c r="W776" s="2">
        <v>3568.096</v>
      </c>
      <c r="X776" s="1">
        <v>22</v>
      </c>
      <c r="Y776" s="2">
        <v>3838.14</v>
      </c>
      <c r="Z776" s="1">
        <v>89203</v>
      </c>
      <c r="AA776" s="2">
        <f>DataSheet!$E776-DataSheet!$D776</f>
        <v>205.93</v>
      </c>
      <c r="AB776" s="1" t="str" cm="1">
        <f t="array" ref="AB776">_xlfn.IFS(DataSheet!$O776="Central","Chris",DataSheet!$O776="East","Erin",DataSheet!$O776="South","Sam",DataSheet!$O776="West","William")</f>
        <v>William</v>
      </c>
    </row>
    <row r="777" spans="1:28" ht="15.75" customHeight="1">
      <c r="A777" s="1">
        <v>2593</v>
      </c>
      <c r="B777" s="1" t="s">
        <v>1672</v>
      </c>
      <c r="C777" s="1" t="s">
        <v>52</v>
      </c>
      <c r="D777" s="6">
        <v>0.01</v>
      </c>
      <c r="E777" s="4">
        <v>85.99</v>
      </c>
      <c r="F777" s="4">
        <v>0.99</v>
      </c>
      <c r="G777" s="1" t="s">
        <v>42</v>
      </c>
      <c r="H777" s="1" t="s">
        <v>103</v>
      </c>
      <c r="I777" s="1" t="s">
        <v>44</v>
      </c>
      <c r="J777" s="1" t="s">
        <v>145</v>
      </c>
      <c r="K777" s="1" t="s">
        <v>55</v>
      </c>
      <c r="L777" s="1" t="s">
        <v>1673</v>
      </c>
      <c r="M777" s="6">
        <v>0.85</v>
      </c>
      <c r="N777" s="1" t="s">
        <v>34</v>
      </c>
      <c r="O777" s="1" t="s">
        <v>35</v>
      </c>
      <c r="P777" s="1" t="s">
        <v>84</v>
      </c>
      <c r="Q777" s="1" t="s">
        <v>1674</v>
      </c>
      <c r="R777" s="1">
        <v>30605</v>
      </c>
      <c r="S777" s="1" t="str">
        <f t="shared" si="24"/>
        <v>December</v>
      </c>
      <c r="T777" s="9" t="s">
        <v>3219</v>
      </c>
      <c r="U777" s="9" t="str">
        <f t="shared" si="25"/>
        <v>March</v>
      </c>
      <c r="V777" s="5" t="s">
        <v>1675</v>
      </c>
      <c r="W777" s="2">
        <v>311.73</v>
      </c>
      <c r="X777" s="1">
        <v>2</v>
      </c>
      <c r="Y777" s="2">
        <v>146.16999999999999</v>
      </c>
      <c r="Z777" s="1">
        <v>87773</v>
      </c>
      <c r="AA777" s="2">
        <f>DataSheet!$E777-DataSheet!$D777</f>
        <v>85.97999999999999</v>
      </c>
      <c r="AB777" s="1" t="str" cm="1">
        <f t="array" ref="AB777">_xlfn.IFS(DataSheet!$O777="Central","Chris",DataSheet!$O777="East","Erin",DataSheet!$O777="South","Sam",DataSheet!$O777="West","William")</f>
        <v>Sam</v>
      </c>
    </row>
    <row r="778" spans="1:28" ht="15.75" customHeight="1">
      <c r="A778" s="1">
        <v>2741</v>
      </c>
      <c r="B778" s="1" t="s">
        <v>1676</v>
      </c>
      <c r="C778" s="1" t="s">
        <v>52</v>
      </c>
      <c r="D778" s="6">
        <v>0.01</v>
      </c>
      <c r="E778" s="4">
        <v>35.99</v>
      </c>
      <c r="F778" s="4">
        <v>5.99</v>
      </c>
      <c r="G778" s="1" t="s">
        <v>42</v>
      </c>
      <c r="H778" s="1" t="s">
        <v>29</v>
      </c>
      <c r="I778" s="1" t="s">
        <v>44</v>
      </c>
      <c r="J778" s="1" t="s">
        <v>145</v>
      </c>
      <c r="K778" s="1" t="s">
        <v>55</v>
      </c>
      <c r="L778" s="1" t="s">
        <v>1433</v>
      </c>
      <c r="M778" s="6">
        <v>0.38</v>
      </c>
      <c r="N778" s="1" t="s">
        <v>34</v>
      </c>
      <c r="O778" s="1" t="s">
        <v>65</v>
      </c>
      <c r="P778" s="1" t="s">
        <v>511</v>
      </c>
      <c r="Q778" s="1" t="s">
        <v>1677</v>
      </c>
      <c r="R778" s="1">
        <v>83605</v>
      </c>
      <c r="S778" s="1" t="str">
        <f t="shared" si="24"/>
        <v>December</v>
      </c>
      <c r="T778" s="8" t="s">
        <v>3219</v>
      </c>
      <c r="U778" s="8" t="str">
        <f t="shared" si="25"/>
        <v>March</v>
      </c>
      <c r="V778" s="5" t="s">
        <v>1671</v>
      </c>
      <c r="W778" s="2">
        <v>218.23320000000001</v>
      </c>
      <c r="X778" s="1">
        <v>10</v>
      </c>
      <c r="Y778" s="2">
        <v>316.27999999999997</v>
      </c>
      <c r="Z778" s="1">
        <v>89481</v>
      </c>
      <c r="AA778" s="2">
        <f>DataSheet!$E778-DataSheet!$D778</f>
        <v>35.980000000000004</v>
      </c>
      <c r="AB778" s="1" t="str" cm="1">
        <f t="array" ref="AB778">_xlfn.IFS(DataSheet!$O778="Central","Chris",DataSheet!$O778="East","Erin",DataSheet!$O778="South","Sam",DataSheet!$O778="West","William")</f>
        <v>William</v>
      </c>
    </row>
    <row r="779" spans="1:28" ht="15.75" customHeight="1">
      <c r="A779" s="1">
        <v>146</v>
      </c>
      <c r="B779" s="1" t="s">
        <v>1678</v>
      </c>
      <c r="C779" s="1" t="s">
        <v>79</v>
      </c>
      <c r="D779" s="6">
        <v>0.01</v>
      </c>
      <c r="E779" s="4">
        <v>45.98</v>
      </c>
      <c r="F779" s="4">
        <v>4.8</v>
      </c>
      <c r="G779" s="1" t="s">
        <v>42</v>
      </c>
      <c r="H779" s="1" t="s">
        <v>29</v>
      </c>
      <c r="I779" s="1" t="s">
        <v>30</v>
      </c>
      <c r="J779" s="1" t="s">
        <v>136</v>
      </c>
      <c r="K779" s="1" t="s">
        <v>55</v>
      </c>
      <c r="L779" s="1" t="s">
        <v>1679</v>
      </c>
      <c r="M779" s="6">
        <v>0.68</v>
      </c>
      <c r="N779" s="1" t="s">
        <v>34</v>
      </c>
      <c r="O779" s="1" t="s">
        <v>57</v>
      </c>
      <c r="P779" s="1" t="s">
        <v>199</v>
      </c>
      <c r="Q779" s="1" t="s">
        <v>1680</v>
      </c>
      <c r="R779" s="1">
        <v>76148</v>
      </c>
      <c r="S779" s="1" t="str">
        <f t="shared" si="24"/>
        <v>December</v>
      </c>
      <c r="T779" s="9" t="s">
        <v>3219</v>
      </c>
      <c r="U779" s="9" t="str">
        <f t="shared" si="25"/>
        <v>March</v>
      </c>
      <c r="V779" s="5" t="s">
        <v>1634</v>
      </c>
      <c r="W779" s="2">
        <v>133.5771</v>
      </c>
      <c r="X779" s="1">
        <v>4</v>
      </c>
      <c r="Y779" s="2">
        <v>193.59</v>
      </c>
      <c r="Z779" s="1">
        <v>91088</v>
      </c>
      <c r="AA779" s="2">
        <f>DataSheet!$E779-DataSheet!$D779</f>
        <v>45.97</v>
      </c>
      <c r="AB779" s="1" t="str" cm="1">
        <f t="array" ref="AB779">_xlfn.IFS(DataSheet!$O779="Central","Chris",DataSheet!$O779="East","Erin",DataSheet!$O779="South","Sam",DataSheet!$O779="West","William")</f>
        <v>Chris</v>
      </c>
    </row>
    <row r="780" spans="1:28" ht="15.75" customHeight="1">
      <c r="A780" s="1">
        <v>903</v>
      </c>
      <c r="B780" s="1" t="s">
        <v>1681</v>
      </c>
      <c r="C780" s="1" t="s">
        <v>79</v>
      </c>
      <c r="D780" s="6">
        <v>0</v>
      </c>
      <c r="E780" s="4">
        <v>5.98</v>
      </c>
      <c r="F780" s="4">
        <v>1.49</v>
      </c>
      <c r="G780" s="1" t="s">
        <v>42</v>
      </c>
      <c r="H780" s="1" t="s">
        <v>43</v>
      </c>
      <c r="I780" s="1" t="s">
        <v>53</v>
      </c>
      <c r="J780" s="1" t="s">
        <v>81</v>
      </c>
      <c r="K780" s="1" t="s">
        <v>82</v>
      </c>
      <c r="L780" s="1" t="s">
        <v>1663</v>
      </c>
      <c r="M780" s="6">
        <v>0.39</v>
      </c>
      <c r="N780" s="1" t="s">
        <v>34</v>
      </c>
      <c r="O780" s="1" t="s">
        <v>121</v>
      </c>
      <c r="P780" s="1" t="s">
        <v>422</v>
      </c>
      <c r="Q780" s="1" t="s">
        <v>1157</v>
      </c>
      <c r="R780" s="1">
        <v>1887</v>
      </c>
      <c r="S780" s="1" t="str">
        <f t="shared" si="24"/>
        <v>December</v>
      </c>
      <c r="T780" s="8" t="s">
        <v>3219</v>
      </c>
      <c r="U780" s="8" t="str">
        <f t="shared" si="25"/>
        <v>March</v>
      </c>
      <c r="V780" s="5" t="s">
        <v>1636</v>
      </c>
      <c r="W780" s="2">
        <v>80.674800000000005</v>
      </c>
      <c r="X780" s="1">
        <v>18</v>
      </c>
      <c r="Y780" s="2">
        <v>116.92</v>
      </c>
      <c r="Z780" s="1">
        <v>90806</v>
      </c>
      <c r="AA780" s="2">
        <f>DataSheet!$E780-DataSheet!$D780</f>
        <v>5.98</v>
      </c>
      <c r="AB780" s="1" t="str" cm="1">
        <f t="array" ref="AB780">_xlfn.IFS(DataSheet!$O780="Central","Chris",DataSheet!$O780="East","Erin",DataSheet!$O780="South","Sam",DataSheet!$O780="West","William")</f>
        <v>Erin</v>
      </c>
    </row>
    <row r="781" spans="1:28" ht="15.75" customHeight="1">
      <c r="A781" s="1">
        <v>2037</v>
      </c>
      <c r="B781" s="1" t="s">
        <v>1682</v>
      </c>
      <c r="C781" s="1" t="s">
        <v>79</v>
      </c>
      <c r="D781" s="6">
        <v>0</v>
      </c>
      <c r="E781" s="4">
        <v>73.98</v>
      </c>
      <c r="F781" s="4">
        <v>14.52</v>
      </c>
      <c r="G781" s="1" t="s">
        <v>42</v>
      </c>
      <c r="H781" s="1" t="s">
        <v>29</v>
      </c>
      <c r="I781" s="1" t="s">
        <v>44</v>
      </c>
      <c r="J781" s="1" t="s">
        <v>45</v>
      </c>
      <c r="K781" s="1" t="s">
        <v>82</v>
      </c>
      <c r="L781" s="1" t="s">
        <v>325</v>
      </c>
      <c r="M781" s="6">
        <v>0.65</v>
      </c>
      <c r="N781" s="1" t="s">
        <v>34</v>
      </c>
      <c r="O781" s="1" t="s">
        <v>65</v>
      </c>
      <c r="P781" s="1" t="s">
        <v>293</v>
      </c>
      <c r="Q781" s="1" t="s">
        <v>956</v>
      </c>
      <c r="R781" s="1">
        <v>59715</v>
      </c>
      <c r="S781" s="1" t="str">
        <f t="shared" si="24"/>
        <v>December</v>
      </c>
      <c r="T781" s="9" t="s">
        <v>3219</v>
      </c>
      <c r="U781" s="9" t="str">
        <f t="shared" si="25"/>
        <v>March</v>
      </c>
      <c r="V781" s="5" t="s">
        <v>1636</v>
      </c>
      <c r="W781" s="2">
        <v>-88.61</v>
      </c>
      <c r="X781" s="1">
        <v>4</v>
      </c>
      <c r="Y781" s="2">
        <v>305.70999999999998</v>
      </c>
      <c r="Z781" s="1">
        <v>89333</v>
      </c>
      <c r="AA781" s="2">
        <f>DataSheet!$E781-DataSheet!$D781</f>
        <v>73.98</v>
      </c>
      <c r="AB781" s="1" t="str" cm="1">
        <f t="array" ref="AB781">_xlfn.IFS(DataSheet!$O781="Central","Chris",DataSheet!$O781="East","Erin",DataSheet!$O781="South","Sam",DataSheet!$O781="West","William")</f>
        <v>William</v>
      </c>
    </row>
    <row r="782" spans="1:28" ht="15.75" customHeight="1">
      <c r="A782" s="1">
        <v>2787</v>
      </c>
      <c r="B782" s="1" t="s">
        <v>1683</v>
      </c>
      <c r="C782" s="1" t="s">
        <v>79</v>
      </c>
      <c r="D782" s="6">
        <v>0.01</v>
      </c>
      <c r="E782" s="4">
        <v>47.98</v>
      </c>
      <c r="F782" s="4">
        <v>3.61</v>
      </c>
      <c r="G782" s="1" t="s">
        <v>96</v>
      </c>
      <c r="H782" s="1" t="s">
        <v>43</v>
      </c>
      <c r="I782" s="1" t="s">
        <v>44</v>
      </c>
      <c r="J782" s="1" t="s">
        <v>45</v>
      </c>
      <c r="K782" s="1" t="s">
        <v>46</v>
      </c>
      <c r="L782" s="1" t="s">
        <v>1295</v>
      </c>
      <c r="M782" s="6">
        <v>0.71</v>
      </c>
      <c r="N782" s="1" t="s">
        <v>34</v>
      </c>
      <c r="O782" s="1" t="s">
        <v>35</v>
      </c>
      <c r="P782" s="1" t="s">
        <v>178</v>
      </c>
      <c r="Q782" s="1" t="s">
        <v>1684</v>
      </c>
      <c r="R782" s="1">
        <v>70003</v>
      </c>
      <c r="S782" s="1" t="str">
        <f t="shared" si="24"/>
        <v>December</v>
      </c>
      <c r="T782" s="8" t="s">
        <v>3219</v>
      </c>
      <c r="U782" s="8" t="str">
        <f t="shared" si="25"/>
        <v>March</v>
      </c>
      <c r="V782" s="5" t="s">
        <v>1634</v>
      </c>
      <c r="W782" s="2">
        <v>-44.436</v>
      </c>
      <c r="X782" s="1">
        <v>8</v>
      </c>
      <c r="Y782" s="2">
        <v>393.98</v>
      </c>
      <c r="Z782" s="1">
        <v>91316</v>
      </c>
      <c r="AA782" s="2">
        <f>DataSheet!$E782-DataSheet!$D782</f>
        <v>47.97</v>
      </c>
      <c r="AB782" s="1" t="str" cm="1">
        <f t="array" ref="AB782">_xlfn.IFS(DataSheet!$O782="Central","Chris",DataSheet!$O782="East","Erin",DataSheet!$O782="South","Sam",DataSheet!$O782="West","William")</f>
        <v>Sam</v>
      </c>
    </row>
    <row r="783" spans="1:28" ht="15.75" customHeight="1">
      <c r="A783" s="1">
        <v>573</v>
      </c>
      <c r="B783" s="1" t="s">
        <v>1441</v>
      </c>
      <c r="C783" s="1" t="s">
        <v>27</v>
      </c>
      <c r="D783" s="6">
        <v>0.05</v>
      </c>
      <c r="E783" s="4">
        <v>4.13</v>
      </c>
      <c r="F783" s="4">
        <v>5.04</v>
      </c>
      <c r="G783" s="1" t="s">
        <v>42</v>
      </c>
      <c r="H783" s="1" t="s">
        <v>80</v>
      </c>
      <c r="I783" s="1" t="s">
        <v>53</v>
      </c>
      <c r="J783" s="1" t="s">
        <v>81</v>
      </c>
      <c r="K783" s="1" t="s">
        <v>82</v>
      </c>
      <c r="L783" s="1" t="s">
        <v>1062</v>
      </c>
      <c r="M783" s="6">
        <v>0.38</v>
      </c>
      <c r="N783" s="1" t="s">
        <v>34</v>
      </c>
      <c r="O783" s="1" t="s">
        <v>57</v>
      </c>
      <c r="P783" s="1" t="s">
        <v>112</v>
      </c>
      <c r="Q783" s="1" t="s">
        <v>1443</v>
      </c>
      <c r="R783" s="1">
        <v>61554</v>
      </c>
      <c r="S783" s="1" t="str">
        <f t="shared" si="24"/>
        <v>March</v>
      </c>
      <c r="T783" s="9" t="s">
        <v>1634</v>
      </c>
      <c r="U783" s="9" t="str">
        <f t="shared" si="25"/>
        <v>March</v>
      </c>
      <c r="V783" s="5" t="s">
        <v>1636</v>
      </c>
      <c r="W783" s="2">
        <v>-12.1555</v>
      </c>
      <c r="X783" s="1">
        <v>1</v>
      </c>
      <c r="Y783" s="2">
        <v>5.84</v>
      </c>
      <c r="Z783" s="1">
        <v>86555</v>
      </c>
      <c r="AA783" s="2">
        <f>DataSheet!$E783-DataSheet!$D783</f>
        <v>4.08</v>
      </c>
      <c r="AB783" s="1" t="str" cm="1">
        <f t="array" ref="AB783">_xlfn.IFS(DataSheet!$O783="Central","Chris",DataSheet!$O783="East","Erin",DataSheet!$O783="South","Sam",DataSheet!$O783="West","William")</f>
        <v>Chris</v>
      </c>
    </row>
    <row r="784" spans="1:28" ht="15.75" customHeight="1">
      <c r="A784" s="1">
        <v>1035</v>
      </c>
      <c r="B784" s="1" t="s">
        <v>1685</v>
      </c>
      <c r="C784" s="1" t="s">
        <v>27</v>
      </c>
      <c r="D784" s="6">
        <v>7.0000000000000007E-2</v>
      </c>
      <c r="E784" s="4">
        <v>125.99</v>
      </c>
      <c r="F784" s="4">
        <v>2.5</v>
      </c>
      <c r="G784" s="1" t="s">
        <v>42</v>
      </c>
      <c r="H784" s="1" t="s">
        <v>80</v>
      </c>
      <c r="I784" s="1" t="s">
        <v>44</v>
      </c>
      <c r="J784" s="1" t="s">
        <v>145</v>
      </c>
      <c r="K784" s="1" t="s">
        <v>82</v>
      </c>
      <c r="L784" s="1" t="s">
        <v>988</v>
      </c>
      <c r="M784" s="6">
        <v>0.6</v>
      </c>
      <c r="N784" s="1" t="s">
        <v>34</v>
      </c>
      <c r="O784" s="1" t="s">
        <v>121</v>
      </c>
      <c r="P784" s="1" t="s">
        <v>334</v>
      </c>
      <c r="Q784" s="1" t="s">
        <v>1686</v>
      </c>
      <c r="R784" s="1">
        <v>43015</v>
      </c>
      <c r="S784" s="1" t="str">
        <f t="shared" si="24"/>
        <v>March</v>
      </c>
      <c r="T784" s="8" t="s">
        <v>1634</v>
      </c>
      <c r="U784" s="8" t="str">
        <f t="shared" si="25"/>
        <v>March</v>
      </c>
      <c r="V784" s="5" t="s">
        <v>1634</v>
      </c>
      <c r="W784" s="2">
        <v>-604.40599999999995</v>
      </c>
      <c r="X784" s="1">
        <v>1</v>
      </c>
      <c r="Y784" s="2">
        <v>100.59</v>
      </c>
      <c r="Z784" s="1">
        <v>90710</v>
      </c>
      <c r="AA784" s="2">
        <f>DataSheet!$E784-DataSheet!$D784</f>
        <v>125.92</v>
      </c>
      <c r="AB784" s="1" t="str" cm="1">
        <f t="array" ref="AB784">_xlfn.IFS(DataSheet!$O784="Central","Chris",DataSheet!$O784="East","Erin",DataSheet!$O784="South","Sam",DataSheet!$O784="West","William")</f>
        <v>Erin</v>
      </c>
    </row>
    <row r="785" spans="1:28" ht="15.75" customHeight="1">
      <c r="A785" s="1">
        <v>1036</v>
      </c>
      <c r="B785" s="1" t="s">
        <v>1687</v>
      </c>
      <c r="C785" s="1" t="s">
        <v>27</v>
      </c>
      <c r="D785" s="6">
        <v>0.03</v>
      </c>
      <c r="E785" s="4">
        <v>99.99</v>
      </c>
      <c r="F785" s="4">
        <v>19.989999999999998</v>
      </c>
      <c r="G785" s="1" t="s">
        <v>42</v>
      </c>
      <c r="H785" s="1" t="s">
        <v>80</v>
      </c>
      <c r="I785" s="1" t="s">
        <v>44</v>
      </c>
      <c r="J785" s="1" t="s">
        <v>45</v>
      </c>
      <c r="K785" s="1" t="s">
        <v>82</v>
      </c>
      <c r="L785" s="1" t="s">
        <v>1656</v>
      </c>
      <c r="M785" s="6">
        <v>0.52</v>
      </c>
      <c r="N785" s="1" t="s">
        <v>34</v>
      </c>
      <c r="O785" s="1" t="s">
        <v>121</v>
      </c>
      <c r="P785" s="1" t="s">
        <v>334</v>
      </c>
      <c r="Q785" s="1" t="s">
        <v>1688</v>
      </c>
      <c r="R785" s="1">
        <v>43017</v>
      </c>
      <c r="S785" s="1" t="str">
        <f t="shared" si="24"/>
        <v>March</v>
      </c>
      <c r="T785" s="9" t="s">
        <v>1634</v>
      </c>
      <c r="U785" s="9" t="str">
        <f t="shared" si="25"/>
        <v>March</v>
      </c>
      <c r="V785" s="5" t="s">
        <v>1636</v>
      </c>
      <c r="W785" s="2">
        <v>293.66000000000003</v>
      </c>
      <c r="X785" s="1">
        <v>6</v>
      </c>
      <c r="Y785" s="2">
        <v>598.38</v>
      </c>
      <c r="Z785" s="1">
        <v>90710</v>
      </c>
      <c r="AA785" s="2">
        <f>DataSheet!$E785-DataSheet!$D785</f>
        <v>99.96</v>
      </c>
      <c r="AB785" s="1" t="str" cm="1">
        <f t="array" ref="AB785">_xlfn.IFS(DataSheet!$O785="Central","Chris",DataSheet!$O785="East","Erin",DataSheet!$O785="South","Sam",DataSheet!$O785="West","William")</f>
        <v>Erin</v>
      </c>
    </row>
    <row r="786" spans="1:28" ht="15.75" customHeight="1">
      <c r="A786" s="1">
        <v>2468</v>
      </c>
      <c r="B786" s="1" t="s">
        <v>1689</v>
      </c>
      <c r="C786" s="1" t="s">
        <v>27</v>
      </c>
      <c r="D786" s="6">
        <v>0.04</v>
      </c>
      <c r="E786" s="4">
        <v>65.989999999999995</v>
      </c>
      <c r="F786" s="4">
        <v>8.99</v>
      </c>
      <c r="G786" s="1" t="s">
        <v>42</v>
      </c>
      <c r="H786" s="1" t="s">
        <v>103</v>
      </c>
      <c r="I786" s="1" t="s">
        <v>44</v>
      </c>
      <c r="J786" s="1" t="s">
        <v>145</v>
      </c>
      <c r="K786" s="1" t="s">
        <v>82</v>
      </c>
      <c r="L786" s="1" t="s">
        <v>1690</v>
      </c>
      <c r="M786" s="6">
        <v>0.55000000000000004</v>
      </c>
      <c r="N786" s="1" t="s">
        <v>34</v>
      </c>
      <c r="O786" s="1" t="s">
        <v>35</v>
      </c>
      <c r="P786" s="1" t="s">
        <v>106</v>
      </c>
      <c r="Q786" s="1" t="s">
        <v>1691</v>
      </c>
      <c r="R786" s="1">
        <v>28144</v>
      </c>
      <c r="S786" s="1" t="str">
        <f t="shared" si="24"/>
        <v>March</v>
      </c>
      <c r="T786" s="8" t="s">
        <v>1634</v>
      </c>
      <c r="U786" s="8" t="str">
        <f t="shared" si="25"/>
        <v>March</v>
      </c>
      <c r="V786" s="5" t="s">
        <v>1636</v>
      </c>
      <c r="W786" s="2">
        <v>-335.041</v>
      </c>
      <c r="X786" s="1">
        <v>13</v>
      </c>
      <c r="Y786" s="2">
        <v>724.57</v>
      </c>
      <c r="Z786" s="1">
        <v>88137</v>
      </c>
      <c r="AA786" s="2">
        <f>DataSheet!$E786-DataSheet!$D786</f>
        <v>65.949999999999989</v>
      </c>
      <c r="AB786" s="1" t="str" cm="1">
        <f t="array" ref="AB786">_xlfn.IFS(DataSheet!$O786="Central","Chris",DataSheet!$O786="East","Erin",DataSheet!$O786="South","Sam",DataSheet!$O786="West","William")</f>
        <v>Sam</v>
      </c>
    </row>
    <row r="787" spans="1:28" ht="15.75" customHeight="1">
      <c r="A787" s="1">
        <v>3036</v>
      </c>
      <c r="B787" s="1" t="s">
        <v>587</v>
      </c>
      <c r="C787" s="1" t="s">
        <v>27</v>
      </c>
      <c r="D787" s="6">
        <v>0.08</v>
      </c>
      <c r="E787" s="4">
        <v>178.47</v>
      </c>
      <c r="F787" s="4">
        <v>19.989999999999998</v>
      </c>
      <c r="G787" s="1" t="s">
        <v>42</v>
      </c>
      <c r="H787" s="1" t="s">
        <v>80</v>
      </c>
      <c r="I787" s="1" t="s">
        <v>53</v>
      </c>
      <c r="J787" s="1" t="s">
        <v>87</v>
      </c>
      <c r="K787" s="1" t="s">
        <v>82</v>
      </c>
      <c r="L787" s="1" t="s">
        <v>1054</v>
      </c>
      <c r="M787" s="6">
        <v>0.55000000000000004</v>
      </c>
      <c r="N787" s="1" t="s">
        <v>34</v>
      </c>
      <c r="O787" s="1" t="s">
        <v>57</v>
      </c>
      <c r="P787" s="1" t="s">
        <v>588</v>
      </c>
      <c r="Q787" s="1" t="s">
        <v>589</v>
      </c>
      <c r="R787" s="1">
        <v>58554</v>
      </c>
      <c r="S787" s="1" t="str">
        <f t="shared" si="24"/>
        <v>March</v>
      </c>
      <c r="T787" s="9" t="s">
        <v>1634</v>
      </c>
      <c r="U787" s="9" t="str">
        <f t="shared" si="25"/>
        <v>March</v>
      </c>
      <c r="V787" s="5" t="s">
        <v>1692</v>
      </c>
      <c r="W787" s="2">
        <v>2267.2199999999998</v>
      </c>
      <c r="X787" s="1">
        <v>22</v>
      </c>
      <c r="Y787" s="2">
        <v>3802.01</v>
      </c>
      <c r="Z787" s="1">
        <v>89130</v>
      </c>
      <c r="AA787" s="2">
        <f>DataSheet!$E787-DataSheet!$D787</f>
        <v>178.39</v>
      </c>
      <c r="AB787" s="1" t="str" cm="1">
        <f t="array" ref="AB787">_xlfn.IFS(DataSheet!$O787="Central","Chris",DataSheet!$O787="East","Erin",DataSheet!$O787="South","Sam",DataSheet!$O787="West","William")</f>
        <v>Chris</v>
      </c>
    </row>
    <row r="788" spans="1:28" ht="15.75" customHeight="1">
      <c r="A788" s="1">
        <v>600</v>
      </c>
      <c r="B788" s="1" t="s">
        <v>1693</v>
      </c>
      <c r="C788" s="1" t="s">
        <v>126</v>
      </c>
      <c r="D788" s="6">
        <v>0.06</v>
      </c>
      <c r="E788" s="4">
        <v>6.48</v>
      </c>
      <c r="F788" s="4">
        <v>7.37</v>
      </c>
      <c r="G788" s="1" t="s">
        <v>42</v>
      </c>
      <c r="H788" s="1" t="s">
        <v>103</v>
      </c>
      <c r="I788" s="1" t="s">
        <v>53</v>
      </c>
      <c r="J788" s="1" t="s">
        <v>97</v>
      </c>
      <c r="K788" s="1" t="s">
        <v>82</v>
      </c>
      <c r="L788" s="1" t="s">
        <v>1694</v>
      </c>
      <c r="M788" s="6">
        <v>0.37</v>
      </c>
      <c r="N788" s="1" t="s">
        <v>34</v>
      </c>
      <c r="O788" s="1" t="s">
        <v>121</v>
      </c>
      <c r="P788" s="1" t="s">
        <v>437</v>
      </c>
      <c r="Q788" s="1" t="s">
        <v>1695</v>
      </c>
      <c r="R788" s="1">
        <v>21136</v>
      </c>
      <c r="S788" s="1" t="str">
        <f t="shared" si="24"/>
        <v>March</v>
      </c>
      <c r="T788" s="8" t="s">
        <v>1634</v>
      </c>
      <c r="U788" s="8" t="str">
        <f t="shared" si="25"/>
        <v>March</v>
      </c>
      <c r="V788" s="5" t="s">
        <v>1636</v>
      </c>
      <c r="W788" s="2">
        <v>-75.44</v>
      </c>
      <c r="X788" s="1">
        <v>5</v>
      </c>
      <c r="Y788" s="2">
        <v>32.39</v>
      </c>
      <c r="Z788" s="1">
        <v>87579</v>
      </c>
      <c r="AA788" s="2">
        <f>DataSheet!$E788-DataSheet!$D788</f>
        <v>6.4200000000000008</v>
      </c>
      <c r="AB788" s="1" t="str" cm="1">
        <f t="array" ref="AB788">_xlfn.IFS(DataSheet!$O788="Central","Chris",DataSheet!$O788="East","Erin",DataSheet!$O788="South","Sam",DataSheet!$O788="West","William")</f>
        <v>Erin</v>
      </c>
    </row>
    <row r="789" spans="1:28" ht="15.75" customHeight="1">
      <c r="A789" s="1">
        <v>2285</v>
      </c>
      <c r="B789" s="1" t="s">
        <v>1696</v>
      </c>
      <c r="C789" s="1" t="s">
        <v>126</v>
      </c>
      <c r="D789" s="6">
        <v>0.02</v>
      </c>
      <c r="E789" s="4">
        <v>17.7</v>
      </c>
      <c r="F789" s="4">
        <v>9.4700000000000006</v>
      </c>
      <c r="G789" s="1" t="s">
        <v>96</v>
      </c>
      <c r="H789" s="1" t="s">
        <v>103</v>
      </c>
      <c r="I789" s="1" t="s">
        <v>53</v>
      </c>
      <c r="J789" s="1" t="s">
        <v>87</v>
      </c>
      <c r="K789" s="1" t="s">
        <v>82</v>
      </c>
      <c r="L789" s="1" t="s">
        <v>1097</v>
      </c>
      <c r="M789" s="6">
        <v>0.59</v>
      </c>
      <c r="N789" s="1" t="s">
        <v>34</v>
      </c>
      <c r="O789" s="1" t="s">
        <v>35</v>
      </c>
      <c r="P789" s="1" t="s">
        <v>287</v>
      </c>
      <c r="Q789" s="1" t="s">
        <v>1697</v>
      </c>
      <c r="R789" s="1">
        <v>29730</v>
      </c>
      <c r="S789" s="1" t="str">
        <f t="shared" si="24"/>
        <v>March</v>
      </c>
      <c r="T789" s="9" t="s">
        <v>1634</v>
      </c>
      <c r="U789" s="9" t="str">
        <f t="shared" si="25"/>
        <v>March</v>
      </c>
      <c r="V789" s="5" t="s">
        <v>1624</v>
      </c>
      <c r="W789" s="2">
        <v>-85.022000000000006</v>
      </c>
      <c r="X789" s="1">
        <v>21</v>
      </c>
      <c r="Y789" s="2">
        <v>374.6</v>
      </c>
      <c r="Z789" s="1">
        <v>90148</v>
      </c>
      <c r="AA789" s="2">
        <f>DataSheet!$E789-DataSheet!$D789</f>
        <v>17.68</v>
      </c>
      <c r="AB789" s="1" t="str" cm="1">
        <f t="array" ref="AB789">_xlfn.IFS(DataSheet!$O789="Central","Chris",DataSheet!$O789="East","Erin",DataSheet!$O789="South","Sam",DataSheet!$O789="West","William")</f>
        <v>Sam</v>
      </c>
    </row>
    <row r="790" spans="1:28" ht="15.75" customHeight="1">
      <c r="A790" s="1">
        <v>2484</v>
      </c>
      <c r="B790" s="1" t="s">
        <v>1698</v>
      </c>
      <c r="C790" s="1" t="s">
        <v>126</v>
      </c>
      <c r="D790" s="6">
        <v>0.05</v>
      </c>
      <c r="E790" s="4">
        <v>6.48</v>
      </c>
      <c r="F790" s="4">
        <v>7.91</v>
      </c>
      <c r="G790" s="1" t="s">
        <v>42</v>
      </c>
      <c r="H790" s="1" t="s">
        <v>103</v>
      </c>
      <c r="I790" s="1" t="s">
        <v>53</v>
      </c>
      <c r="J790" s="1" t="s">
        <v>97</v>
      </c>
      <c r="K790" s="1" t="s">
        <v>82</v>
      </c>
      <c r="L790" s="1" t="s">
        <v>1699</v>
      </c>
      <c r="M790" s="6">
        <v>0.37</v>
      </c>
      <c r="N790" s="1" t="s">
        <v>34</v>
      </c>
      <c r="O790" s="1" t="s">
        <v>35</v>
      </c>
      <c r="P790" s="1" t="s">
        <v>133</v>
      </c>
      <c r="Q790" s="1" t="s">
        <v>1700</v>
      </c>
      <c r="R790" s="1">
        <v>33881</v>
      </c>
      <c r="S790" s="1" t="str">
        <f t="shared" si="24"/>
        <v>March</v>
      </c>
      <c r="T790" s="8" t="s">
        <v>1634</v>
      </c>
      <c r="U790" s="8" t="str">
        <f t="shared" si="25"/>
        <v>March</v>
      </c>
      <c r="V790" s="5" t="s">
        <v>1636</v>
      </c>
      <c r="W790" s="2">
        <v>322.12200000000001</v>
      </c>
      <c r="X790" s="1">
        <v>16</v>
      </c>
      <c r="Y790" s="2">
        <v>109.99</v>
      </c>
      <c r="Z790" s="1">
        <v>88998</v>
      </c>
      <c r="AA790" s="2">
        <f>DataSheet!$E790-DataSheet!$D790</f>
        <v>6.4300000000000006</v>
      </c>
      <c r="AB790" s="1" t="str" cm="1">
        <f t="array" ref="AB790">_xlfn.IFS(DataSheet!$O790="Central","Chris",DataSheet!$O790="East","Erin",DataSheet!$O790="South","Sam",DataSheet!$O790="West","William")</f>
        <v>Sam</v>
      </c>
    </row>
    <row r="791" spans="1:28" ht="15.75" customHeight="1">
      <c r="A791" s="1">
        <v>2484</v>
      </c>
      <c r="B791" s="1" t="s">
        <v>1698</v>
      </c>
      <c r="C791" s="1" t="s">
        <v>126</v>
      </c>
      <c r="D791" s="6">
        <v>0.03</v>
      </c>
      <c r="E791" s="4">
        <v>111.03</v>
      </c>
      <c r="F791" s="4">
        <v>8.64</v>
      </c>
      <c r="G791" s="1" t="s">
        <v>42</v>
      </c>
      <c r="H791" s="1" t="s">
        <v>103</v>
      </c>
      <c r="I791" s="1" t="s">
        <v>53</v>
      </c>
      <c r="J791" s="1" t="s">
        <v>87</v>
      </c>
      <c r="K791" s="1" t="s">
        <v>82</v>
      </c>
      <c r="L791" s="1" t="s">
        <v>1701</v>
      </c>
      <c r="M791" s="6">
        <v>0.78</v>
      </c>
      <c r="N791" s="1" t="s">
        <v>34</v>
      </c>
      <c r="O791" s="1" t="s">
        <v>35</v>
      </c>
      <c r="P791" s="1" t="s">
        <v>133</v>
      </c>
      <c r="Q791" s="1" t="s">
        <v>1700</v>
      </c>
      <c r="R791" s="1">
        <v>33881</v>
      </c>
      <c r="S791" s="1" t="str">
        <f t="shared" si="24"/>
        <v>March</v>
      </c>
      <c r="T791" s="9" t="s">
        <v>1634</v>
      </c>
      <c r="U791" s="9" t="str">
        <f t="shared" si="25"/>
        <v>March</v>
      </c>
      <c r="V791" s="5" t="s">
        <v>1636</v>
      </c>
      <c r="W791" s="2">
        <v>366.54</v>
      </c>
      <c r="X791" s="1">
        <v>8</v>
      </c>
      <c r="Y791" s="2">
        <v>900.12</v>
      </c>
      <c r="Z791" s="1">
        <v>88998</v>
      </c>
      <c r="AA791" s="2">
        <f>DataSheet!$E791-DataSheet!$D791</f>
        <v>111</v>
      </c>
      <c r="AB791" s="1" t="str" cm="1">
        <f t="array" ref="AB791">_xlfn.IFS(DataSheet!$O791="Central","Chris",DataSheet!$O791="East","Erin",DataSheet!$O791="South","Sam",DataSheet!$O791="West","William")</f>
        <v>Sam</v>
      </c>
    </row>
    <row r="792" spans="1:28" ht="15.75" customHeight="1">
      <c r="A792" s="1">
        <v>604</v>
      </c>
      <c r="B792" s="1" t="s">
        <v>770</v>
      </c>
      <c r="C792" s="1" t="s">
        <v>27</v>
      </c>
      <c r="D792" s="6">
        <v>0.09</v>
      </c>
      <c r="E792" s="4">
        <v>154.13</v>
      </c>
      <c r="F792" s="4">
        <v>69</v>
      </c>
      <c r="G792" s="1" t="s">
        <v>96</v>
      </c>
      <c r="H792" s="1" t="s">
        <v>103</v>
      </c>
      <c r="I792" s="1" t="s">
        <v>30</v>
      </c>
      <c r="J792" s="1" t="s">
        <v>31</v>
      </c>
      <c r="K792" s="1" t="s">
        <v>71</v>
      </c>
      <c r="L792" s="1" t="s">
        <v>964</v>
      </c>
      <c r="M792" s="6">
        <v>0.68</v>
      </c>
      <c r="N792" s="1" t="s">
        <v>34</v>
      </c>
      <c r="O792" s="1" t="s">
        <v>65</v>
      </c>
      <c r="P792" s="1" t="s">
        <v>99</v>
      </c>
      <c r="Q792" s="1" t="s">
        <v>109</v>
      </c>
      <c r="R792" s="1">
        <v>90045</v>
      </c>
      <c r="S792" s="1" t="str">
        <f t="shared" si="24"/>
        <v>March</v>
      </c>
      <c r="T792" s="8" t="s">
        <v>1636</v>
      </c>
      <c r="U792" s="8" t="str">
        <f t="shared" si="25"/>
        <v>March</v>
      </c>
      <c r="V792" s="5" t="s">
        <v>1624</v>
      </c>
      <c r="W792" s="2">
        <v>-1763.7476999999999</v>
      </c>
      <c r="X792" s="1">
        <v>38</v>
      </c>
      <c r="Y792" s="2">
        <v>5679.59</v>
      </c>
      <c r="Z792" s="1">
        <v>28647</v>
      </c>
      <c r="AA792" s="2">
        <f>DataSheet!$E792-DataSheet!$D792</f>
        <v>154.04</v>
      </c>
      <c r="AB792" s="1" t="str" cm="1">
        <f t="array" ref="AB792">_xlfn.IFS(DataSheet!$O792="Central","Chris",DataSheet!$O792="East","Erin",DataSheet!$O792="South","Sam",DataSheet!$O792="West","William")</f>
        <v>William</v>
      </c>
    </row>
    <row r="793" spans="1:28" ht="15.75" customHeight="1">
      <c r="A793" s="1">
        <v>605</v>
      </c>
      <c r="B793" s="1" t="s">
        <v>1702</v>
      </c>
      <c r="C793" s="1" t="s">
        <v>27</v>
      </c>
      <c r="D793" s="6">
        <v>0.09</v>
      </c>
      <c r="E793" s="4">
        <v>154.13</v>
      </c>
      <c r="F793" s="4">
        <v>69</v>
      </c>
      <c r="G793" s="1" t="s">
        <v>96</v>
      </c>
      <c r="H793" s="1" t="s">
        <v>103</v>
      </c>
      <c r="I793" s="1" t="s">
        <v>30</v>
      </c>
      <c r="J793" s="1" t="s">
        <v>31</v>
      </c>
      <c r="K793" s="1" t="s">
        <v>71</v>
      </c>
      <c r="L793" s="1" t="s">
        <v>964</v>
      </c>
      <c r="M793" s="6">
        <v>0.68</v>
      </c>
      <c r="N793" s="1" t="s">
        <v>34</v>
      </c>
      <c r="O793" s="1" t="s">
        <v>121</v>
      </c>
      <c r="P793" s="1" t="s">
        <v>122</v>
      </c>
      <c r="Q793" s="1" t="s">
        <v>1703</v>
      </c>
      <c r="R793" s="1">
        <v>11795</v>
      </c>
      <c r="S793" s="1" t="str">
        <f t="shared" si="24"/>
        <v>March</v>
      </c>
      <c r="T793" s="9" t="s">
        <v>1636</v>
      </c>
      <c r="U793" s="9" t="str">
        <f t="shared" si="25"/>
        <v>March</v>
      </c>
      <c r="V793" s="5" t="s">
        <v>1624</v>
      </c>
      <c r="W793" s="2">
        <v>-1763.7476999999999</v>
      </c>
      <c r="X793" s="1">
        <v>10</v>
      </c>
      <c r="Y793" s="2">
        <v>1494.63</v>
      </c>
      <c r="Z793" s="1">
        <v>91144</v>
      </c>
      <c r="AA793" s="2">
        <f>DataSheet!$E793-DataSheet!$D793</f>
        <v>154.04</v>
      </c>
      <c r="AB793" s="1" t="str" cm="1">
        <f t="array" ref="AB793">_xlfn.IFS(DataSheet!$O793="Central","Chris",DataSheet!$O793="East","Erin",DataSheet!$O793="South","Sam",DataSheet!$O793="West","William")</f>
        <v>Erin</v>
      </c>
    </row>
    <row r="794" spans="1:28" ht="15.75" customHeight="1">
      <c r="A794" s="1">
        <v>994</v>
      </c>
      <c r="B794" s="1" t="s">
        <v>1704</v>
      </c>
      <c r="C794" s="1" t="s">
        <v>41</v>
      </c>
      <c r="D794" s="6">
        <v>0.1</v>
      </c>
      <c r="E794" s="4">
        <v>400.98</v>
      </c>
      <c r="F794" s="4">
        <v>76.37</v>
      </c>
      <c r="G794" s="1" t="s">
        <v>28</v>
      </c>
      <c r="H794" s="1" t="s">
        <v>29</v>
      </c>
      <c r="I794" s="1" t="s">
        <v>30</v>
      </c>
      <c r="J794" s="1" t="s">
        <v>31</v>
      </c>
      <c r="K794" s="1" t="s">
        <v>32</v>
      </c>
      <c r="L794" s="1" t="s">
        <v>1045</v>
      </c>
      <c r="M794" s="6">
        <v>0.6</v>
      </c>
      <c r="N794" s="1" t="s">
        <v>34</v>
      </c>
      <c r="O794" s="1" t="s">
        <v>121</v>
      </c>
      <c r="P794" s="1" t="s">
        <v>348</v>
      </c>
      <c r="Q794" s="1" t="s">
        <v>349</v>
      </c>
      <c r="R794" s="1">
        <v>4073</v>
      </c>
      <c r="S794" s="1" t="str">
        <f t="shared" si="24"/>
        <v>March</v>
      </c>
      <c r="T794" s="8" t="s">
        <v>1636</v>
      </c>
      <c r="U794" s="8" t="str">
        <f t="shared" si="25"/>
        <v>March</v>
      </c>
      <c r="V794" s="5" t="s">
        <v>1624</v>
      </c>
      <c r="W794" s="2">
        <v>-969.04836599999999</v>
      </c>
      <c r="X794" s="1">
        <v>2</v>
      </c>
      <c r="Y794" s="2">
        <v>810.47</v>
      </c>
      <c r="Z794" s="1">
        <v>89433</v>
      </c>
      <c r="AA794" s="2">
        <f>DataSheet!$E794-DataSheet!$D794</f>
        <v>400.88</v>
      </c>
      <c r="AB794" s="1" t="str" cm="1">
        <f t="array" ref="AB794">_xlfn.IFS(DataSheet!$O794="Central","Chris",DataSheet!$O794="East","Erin",DataSheet!$O794="South","Sam",DataSheet!$O794="West","William")</f>
        <v>Erin</v>
      </c>
    </row>
    <row r="795" spans="1:28" ht="15.75" customHeight="1">
      <c r="A795" s="1">
        <v>999</v>
      </c>
      <c r="B795" s="1" t="s">
        <v>1705</v>
      </c>
      <c r="C795" s="1" t="s">
        <v>41</v>
      </c>
      <c r="D795" s="6">
        <v>0.08</v>
      </c>
      <c r="E795" s="4">
        <v>45.19</v>
      </c>
      <c r="F795" s="4">
        <v>1.99</v>
      </c>
      <c r="G795" s="1" t="s">
        <v>42</v>
      </c>
      <c r="H795" s="1" t="s">
        <v>29</v>
      </c>
      <c r="I795" s="1" t="s">
        <v>44</v>
      </c>
      <c r="J795" s="1" t="s">
        <v>45</v>
      </c>
      <c r="K795" s="1" t="s">
        <v>46</v>
      </c>
      <c r="L795" s="1" t="s">
        <v>47</v>
      </c>
      <c r="M795" s="6">
        <v>0.55000000000000004</v>
      </c>
      <c r="N795" s="1" t="s">
        <v>34</v>
      </c>
      <c r="O795" s="1" t="s">
        <v>121</v>
      </c>
      <c r="P795" s="1" t="s">
        <v>415</v>
      </c>
      <c r="Q795" s="1" t="s">
        <v>1706</v>
      </c>
      <c r="R795" s="1">
        <v>7450</v>
      </c>
      <c r="S795" s="1" t="str">
        <f t="shared" si="24"/>
        <v>March</v>
      </c>
      <c r="T795" s="9" t="s">
        <v>1636</v>
      </c>
      <c r="U795" s="9" t="str">
        <f t="shared" si="25"/>
        <v>March</v>
      </c>
      <c r="V795" s="5" t="s">
        <v>1624</v>
      </c>
      <c r="W795" s="2">
        <v>-71.83</v>
      </c>
      <c r="X795" s="1">
        <v>3</v>
      </c>
      <c r="Y795" s="2">
        <v>127.22</v>
      </c>
      <c r="Z795" s="1">
        <v>89433</v>
      </c>
      <c r="AA795" s="2">
        <f>DataSheet!$E795-DataSheet!$D795</f>
        <v>45.11</v>
      </c>
      <c r="AB795" s="1" t="str" cm="1">
        <f t="array" ref="AB795">_xlfn.IFS(DataSheet!$O795="Central","Chris",DataSheet!$O795="East","Erin",DataSheet!$O795="South","Sam",DataSheet!$O795="West","William")</f>
        <v>Erin</v>
      </c>
    </row>
    <row r="796" spans="1:28" ht="15.75" customHeight="1">
      <c r="A796" s="1">
        <v>1000</v>
      </c>
      <c r="B796" s="1" t="s">
        <v>1707</v>
      </c>
      <c r="C796" s="1" t="s">
        <v>41</v>
      </c>
      <c r="D796" s="6">
        <v>0.03</v>
      </c>
      <c r="E796" s="4">
        <v>33.979999999999997</v>
      </c>
      <c r="F796" s="4">
        <v>19.989999999999998</v>
      </c>
      <c r="G796" s="1" t="s">
        <v>42</v>
      </c>
      <c r="H796" s="1" t="s">
        <v>29</v>
      </c>
      <c r="I796" s="1" t="s">
        <v>30</v>
      </c>
      <c r="J796" s="1" t="s">
        <v>136</v>
      </c>
      <c r="K796" s="1" t="s">
        <v>82</v>
      </c>
      <c r="L796" s="1" t="s">
        <v>1708</v>
      </c>
      <c r="M796" s="6">
        <v>0.55000000000000004</v>
      </c>
      <c r="N796" s="1" t="s">
        <v>34</v>
      </c>
      <c r="O796" s="1" t="s">
        <v>121</v>
      </c>
      <c r="P796" s="1" t="s">
        <v>656</v>
      </c>
      <c r="Q796" s="1" t="s">
        <v>1709</v>
      </c>
      <c r="R796" s="1">
        <v>5201</v>
      </c>
      <c r="S796" s="1" t="str">
        <f t="shared" si="24"/>
        <v>March</v>
      </c>
      <c r="T796" s="8" t="s">
        <v>1636</v>
      </c>
      <c r="U796" s="8" t="str">
        <f t="shared" si="25"/>
        <v>March</v>
      </c>
      <c r="V796" s="5" t="s">
        <v>1624</v>
      </c>
      <c r="W796" s="2">
        <v>-0.74</v>
      </c>
      <c r="X796" s="1">
        <v>12</v>
      </c>
      <c r="Y796" s="2">
        <v>432.44</v>
      </c>
      <c r="Z796" s="1">
        <v>89433</v>
      </c>
      <c r="AA796" s="2">
        <f>DataSheet!$E796-DataSheet!$D796</f>
        <v>33.949999999999996</v>
      </c>
      <c r="AB796" s="1" t="str" cm="1">
        <f t="array" ref="AB796">_xlfn.IFS(DataSheet!$O796="Central","Chris",DataSheet!$O796="East","Erin",DataSheet!$O796="South","Sam",DataSheet!$O796="West","William")</f>
        <v>Erin</v>
      </c>
    </row>
    <row r="797" spans="1:28" ht="15.75" customHeight="1">
      <c r="A797" s="1">
        <v>2345</v>
      </c>
      <c r="B797" s="1" t="s">
        <v>1710</v>
      </c>
      <c r="C797" s="1" t="s">
        <v>126</v>
      </c>
      <c r="D797" s="6">
        <v>7.0000000000000007E-2</v>
      </c>
      <c r="E797" s="4">
        <v>200.98</v>
      </c>
      <c r="F797" s="4">
        <v>23.76</v>
      </c>
      <c r="G797" s="1" t="s">
        <v>28</v>
      </c>
      <c r="H797" s="1" t="s">
        <v>103</v>
      </c>
      <c r="I797" s="1" t="s">
        <v>30</v>
      </c>
      <c r="J797" s="1" t="s">
        <v>119</v>
      </c>
      <c r="K797" s="1" t="s">
        <v>63</v>
      </c>
      <c r="L797" s="1" t="s">
        <v>1711</v>
      </c>
      <c r="M797" s="6">
        <v>0.57999999999999996</v>
      </c>
      <c r="N797" s="1" t="s">
        <v>34</v>
      </c>
      <c r="O797" s="1" t="s">
        <v>35</v>
      </c>
      <c r="P797" s="1" t="s">
        <v>406</v>
      </c>
      <c r="Q797" s="1" t="s">
        <v>861</v>
      </c>
      <c r="R797" s="1">
        <v>42003</v>
      </c>
      <c r="S797" s="1" t="str">
        <f t="shared" si="24"/>
        <v>March</v>
      </c>
      <c r="T797" s="9" t="s">
        <v>1636</v>
      </c>
      <c r="U797" s="9" t="str">
        <f t="shared" si="25"/>
        <v>March</v>
      </c>
      <c r="V797" s="5" t="s">
        <v>1624</v>
      </c>
      <c r="W797" s="2">
        <v>-132.42599999999999</v>
      </c>
      <c r="X797" s="1">
        <v>9</v>
      </c>
      <c r="Y797" s="2">
        <v>1805.9</v>
      </c>
      <c r="Z797" s="1">
        <v>89504</v>
      </c>
      <c r="AA797" s="2">
        <f>DataSheet!$E797-DataSheet!$D797</f>
        <v>200.91</v>
      </c>
      <c r="AB797" s="1" t="str" cm="1">
        <f t="array" ref="AB797">_xlfn.IFS(DataSheet!$O797="Central","Chris",DataSheet!$O797="East","Erin",DataSheet!$O797="South","Sam",DataSheet!$O797="West","William")</f>
        <v>Sam</v>
      </c>
    </row>
    <row r="798" spans="1:28" ht="15.75" customHeight="1">
      <c r="A798" s="1">
        <v>2345</v>
      </c>
      <c r="B798" s="1" t="s">
        <v>1710</v>
      </c>
      <c r="C798" s="1" t="s">
        <v>126</v>
      </c>
      <c r="D798" s="6">
        <v>0.02</v>
      </c>
      <c r="E798" s="4">
        <v>179.29</v>
      </c>
      <c r="F798" s="4">
        <v>29.21</v>
      </c>
      <c r="G798" s="1" t="s">
        <v>28</v>
      </c>
      <c r="H798" s="1" t="s">
        <v>103</v>
      </c>
      <c r="I798" s="1" t="s">
        <v>30</v>
      </c>
      <c r="J798" s="1" t="s">
        <v>31</v>
      </c>
      <c r="K798" s="1" t="s">
        <v>32</v>
      </c>
      <c r="L798" s="1" t="s">
        <v>565</v>
      </c>
      <c r="M798" s="6">
        <v>0.76</v>
      </c>
      <c r="N798" s="1" t="s">
        <v>34</v>
      </c>
      <c r="O798" s="1" t="s">
        <v>35</v>
      </c>
      <c r="P798" s="1" t="s">
        <v>406</v>
      </c>
      <c r="Q798" s="1" t="s">
        <v>861</v>
      </c>
      <c r="R798" s="1">
        <v>42003</v>
      </c>
      <c r="S798" s="1" t="str">
        <f t="shared" si="24"/>
        <v>March</v>
      </c>
      <c r="T798" s="8" t="s">
        <v>1636</v>
      </c>
      <c r="U798" s="8" t="str">
        <f t="shared" si="25"/>
        <v>March</v>
      </c>
      <c r="V798" s="5" t="s">
        <v>1636</v>
      </c>
      <c r="W798" s="2">
        <v>-411.23599999999999</v>
      </c>
      <c r="X798" s="1">
        <v>2</v>
      </c>
      <c r="Y798" s="2">
        <v>311.41000000000003</v>
      </c>
      <c r="Z798" s="1">
        <v>89504</v>
      </c>
      <c r="AA798" s="2">
        <f>DataSheet!$E798-DataSheet!$D798</f>
        <v>179.26999999999998</v>
      </c>
      <c r="AB798" s="1" t="str" cm="1">
        <f t="array" ref="AB798">_xlfn.IFS(DataSheet!$O798="Central","Chris",DataSheet!$O798="East","Erin",DataSheet!$O798="South","Sam",DataSheet!$O798="West","William")</f>
        <v>Sam</v>
      </c>
    </row>
    <row r="799" spans="1:28" ht="15.75" customHeight="1">
      <c r="A799" s="1">
        <v>2417</v>
      </c>
      <c r="B799" s="1" t="s">
        <v>1712</v>
      </c>
      <c r="C799" s="1" t="s">
        <v>126</v>
      </c>
      <c r="D799" s="6">
        <v>0</v>
      </c>
      <c r="E799" s="4">
        <v>65.989999999999995</v>
      </c>
      <c r="F799" s="4">
        <v>3.99</v>
      </c>
      <c r="G799" s="1" t="s">
        <v>42</v>
      </c>
      <c r="H799" s="1" t="s">
        <v>43</v>
      </c>
      <c r="I799" s="1" t="s">
        <v>44</v>
      </c>
      <c r="J799" s="1" t="s">
        <v>145</v>
      </c>
      <c r="K799" s="1" t="s">
        <v>82</v>
      </c>
      <c r="L799" s="1" t="s">
        <v>1713</v>
      </c>
      <c r="M799" s="6">
        <v>0.59</v>
      </c>
      <c r="N799" s="1" t="s">
        <v>34</v>
      </c>
      <c r="O799" s="1" t="s">
        <v>35</v>
      </c>
      <c r="P799" s="1" t="s">
        <v>256</v>
      </c>
      <c r="Q799" s="1" t="s">
        <v>1714</v>
      </c>
      <c r="R799" s="1">
        <v>22124</v>
      </c>
      <c r="S799" s="1" t="str">
        <f t="shared" si="24"/>
        <v>March</v>
      </c>
      <c r="T799" s="9" t="s">
        <v>1636</v>
      </c>
      <c r="U799" s="9" t="str">
        <f t="shared" si="25"/>
        <v>March</v>
      </c>
      <c r="V799" s="5" t="s">
        <v>1624</v>
      </c>
      <c r="W799" s="2">
        <v>-60.564</v>
      </c>
      <c r="X799" s="1">
        <v>13</v>
      </c>
      <c r="Y799" s="2">
        <v>765.65</v>
      </c>
      <c r="Z799" s="1">
        <v>86754</v>
      </c>
      <c r="AA799" s="2">
        <f>DataSheet!$E799-DataSheet!$D799</f>
        <v>65.989999999999995</v>
      </c>
      <c r="AB799" s="1" t="str" cm="1">
        <f t="array" ref="AB799">_xlfn.IFS(DataSheet!$O799="Central","Chris",DataSheet!$O799="East","Erin",DataSheet!$O799="South","Sam",DataSheet!$O799="West","William")</f>
        <v>Sam</v>
      </c>
    </row>
    <row r="800" spans="1:28" ht="15.75" customHeight="1">
      <c r="A800" s="1">
        <v>3279</v>
      </c>
      <c r="B800" s="1" t="s">
        <v>1715</v>
      </c>
      <c r="C800" s="1" t="s">
        <v>126</v>
      </c>
      <c r="D800" s="6">
        <v>0.01</v>
      </c>
      <c r="E800" s="4">
        <v>45.99</v>
      </c>
      <c r="F800" s="4">
        <v>4.99</v>
      </c>
      <c r="G800" s="1" t="s">
        <v>42</v>
      </c>
      <c r="H800" s="1" t="s">
        <v>80</v>
      </c>
      <c r="I800" s="1" t="s">
        <v>44</v>
      </c>
      <c r="J800" s="1" t="s">
        <v>145</v>
      </c>
      <c r="K800" s="1" t="s">
        <v>82</v>
      </c>
      <c r="L800" s="1" t="s">
        <v>1514</v>
      </c>
      <c r="M800" s="6">
        <v>0.56000000000000005</v>
      </c>
      <c r="N800" s="1" t="s">
        <v>34</v>
      </c>
      <c r="O800" s="1" t="s">
        <v>35</v>
      </c>
      <c r="P800" s="1" t="s">
        <v>287</v>
      </c>
      <c r="Q800" s="1" t="s">
        <v>1716</v>
      </c>
      <c r="R800" s="1">
        <v>29203</v>
      </c>
      <c r="S800" s="1" t="str">
        <f t="shared" si="24"/>
        <v>March</v>
      </c>
      <c r="T800" s="8" t="s">
        <v>1636</v>
      </c>
      <c r="U800" s="8" t="str">
        <f t="shared" si="25"/>
        <v>March</v>
      </c>
      <c r="V800" s="5" t="s">
        <v>1692</v>
      </c>
      <c r="W800" s="2">
        <v>24.018000000000001</v>
      </c>
      <c r="X800" s="1">
        <v>3</v>
      </c>
      <c r="Y800" s="2">
        <v>125.19</v>
      </c>
      <c r="Z800" s="1">
        <v>90767</v>
      </c>
      <c r="AA800" s="2">
        <f>DataSheet!$E800-DataSheet!$D800</f>
        <v>45.980000000000004</v>
      </c>
      <c r="AB800" s="1" t="str" cm="1">
        <f t="array" ref="AB800">_xlfn.IFS(DataSheet!$O800="Central","Chris",DataSheet!$O800="East","Erin",DataSheet!$O800="South","Sam",DataSheet!$O800="West","William")</f>
        <v>Sam</v>
      </c>
    </row>
    <row r="801" spans="1:28" ht="15.75" customHeight="1">
      <c r="A801" s="1">
        <v>373</v>
      </c>
      <c r="B801" s="1" t="s">
        <v>1717</v>
      </c>
      <c r="C801" s="1" t="s">
        <v>79</v>
      </c>
      <c r="D801" s="6">
        <v>0.02</v>
      </c>
      <c r="E801" s="4">
        <v>200.98</v>
      </c>
      <c r="F801" s="4">
        <v>55.96</v>
      </c>
      <c r="G801" s="1" t="s">
        <v>28</v>
      </c>
      <c r="H801" s="1" t="s">
        <v>29</v>
      </c>
      <c r="I801" s="1" t="s">
        <v>30</v>
      </c>
      <c r="J801" s="1" t="s">
        <v>127</v>
      </c>
      <c r="K801" s="1" t="s">
        <v>32</v>
      </c>
      <c r="L801" s="1" t="s">
        <v>1718</v>
      </c>
      <c r="M801" s="6">
        <v>0.75</v>
      </c>
      <c r="N801" s="1" t="s">
        <v>34</v>
      </c>
      <c r="O801" s="1" t="s">
        <v>57</v>
      </c>
      <c r="P801" s="1" t="s">
        <v>305</v>
      </c>
      <c r="Q801" s="1" t="s">
        <v>1213</v>
      </c>
      <c r="R801" s="1">
        <v>48234</v>
      </c>
      <c r="S801" s="1" t="str">
        <f t="shared" si="24"/>
        <v>March</v>
      </c>
      <c r="T801" s="9" t="s">
        <v>1636</v>
      </c>
      <c r="U801" s="9" t="str">
        <f t="shared" si="25"/>
        <v>March</v>
      </c>
      <c r="V801" s="5" t="s">
        <v>1692</v>
      </c>
      <c r="W801" s="2">
        <v>-163.63</v>
      </c>
      <c r="X801" s="1">
        <v>45</v>
      </c>
      <c r="Y801" s="2">
        <v>9539.6</v>
      </c>
      <c r="Z801" s="1">
        <v>24193</v>
      </c>
      <c r="AA801" s="2">
        <f>DataSheet!$E801-DataSheet!$D801</f>
        <v>200.95999999999998</v>
      </c>
      <c r="AB801" s="1" t="str" cm="1">
        <f t="array" ref="AB801">_xlfn.IFS(DataSheet!$O801="Central","Chris",DataSheet!$O801="East","Erin",DataSheet!$O801="South","Sam",DataSheet!$O801="West","William")</f>
        <v>Chris</v>
      </c>
    </row>
    <row r="802" spans="1:28" ht="15.75" customHeight="1">
      <c r="A802" s="1">
        <v>373</v>
      </c>
      <c r="B802" s="1" t="s">
        <v>1717</v>
      </c>
      <c r="C802" s="1" t="s">
        <v>79</v>
      </c>
      <c r="D802" s="6">
        <v>0.02</v>
      </c>
      <c r="E802" s="4">
        <v>4.28</v>
      </c>
      <c r="F802" s="4">
        <v>5.17</v>
      </c>
      <c r="G802" s="1" t="s">
        <v>42</v>
      </c>
      <c r="H802" s="1" t="s">
        <v>29</v>
      </c>
      <c r="I802" s="1" t="s">
        <v>53</v>
      </c>
      <c r="J802" s="1" t="s">
        <v>97</v>
      </c>
      <c r="K802" s="1" t="s">
        <v>82</v>
      </c>
      <c r="L802" s="1" t="s">
        <v>1310</v>
      </c>
      <c r="M802" s="6">
        <v>0.4</v>
      </c>
      <c r="N802" s="1" t="s">
        <v>34</v>
      </c>
      <c r="O802" s="1" t="s">
        <v>57</v>
      </c>
      <c r="P802" s="1" t="s">
        <v>305</v>
      </c>
      <c r="Q802" s="1" t="s">
        <v>1213</v>
      </c>
      <c r="R802" s="1">
        <v>48234</v>
      </c>
      <c r="S802" s="1" t="str">
        <f t="shared" si="24"/>
        <v>March</v>
      </c>
      <c r="T802" s="8" t="s">
        <v>1636</v>
      </c>
      <c r="U802" s="8" t="str">
        <f t="shared" si="25"/>
        <v>March</v>
      </c>
      <c r="V802" s="5" t="s">
        <v>1624</v>
      </c>
      <c r="W802" s="2">
        <v>-63.87</v>
      </c>
      <c r="X802" s="1">
        <v>24</v>
      </c>
      <c r="Y802" s="2">
        <v>109.86</v>
      </c>
      <c r="Z802" s="1">
        <v>24193</v>
      </c>
      <c r="AA802" s="2">
        <f>DataSheet!$E802-DataSheet!$D802</f>
        <v>4.2600000000000007</v>
      </c>
      <c r="AB802" s="1" t="str" cm="1">
        <f t="array" ref="AB802">_xlfn.IFS(DataSheet!$O802="Central","Chris",DataSheet!$O802="East","Erin",DataSheet!$O802="South","Sam",DataSheet!$O802="West","William")</f>
        <v>Chris</v>
      </c>
    </row>
    <row r="803" spans="1:28" ht="15.75" customHeight="1">
      <c r="A803" s="1">
        <v>373</v>
      </c>
      <c r="B803" s="1" t="s">
        <v>1717</v>
      </c>
      <c r="C803" s="1" t="s">
        <v>79</v>
      </c>
      <c r="D803" s="6">
        <v>0.04</v>
      </c>
      <c r="E803" s="4">
        <v>85.99</v>
      </c>
      <c r="F803" s="4">
        <v>0.99</v>
      </c>
      <c r="G803" s="1" t="s">
        <v>42</v>
      </c>
      <c r="H803" s="1" t="s">
        <v>29</v>
      </c>
      <c r="I803" s="1" t="s">
        <v>44</v>
      </c>
      <c r="J803" s="1" t="s">
        <v>145</v>
      </c>
      <c r="K803" s="1" t="s">
        <v>55</v>
      </c>
      <c r="L803" s="1" t="s">
        <v>1673</v>
      </c>
      <c r="M803" s="6">
        <v>0.85</v>
      </c>
      <c r="N803" s="1" t="s">
        <v>34</v>
      </c>
      <c r="O803" s="1" t="s">
        <v>57</v>
      </c>
      <c r="P803" s="1" t="s">
        <v>305</v>
      </c>
      <c r="Q803" s="1" t="s">
        <v>1213</v>
      </c>
      <c r="R803" s="1">
        <v>48234</v>
      </c>
      <c r="S803" s="1" t="str">
        <f t="shared" si="24"/>
        <v>March</v>
      </c>
      <c r="T803" s="9" t="s">
        <v>1636</v>
      </c>
      <c r="U803" s="9" t="str">
        <f t="shared" si="25"/>
        <v>March</v>
      </c>
      <c r="V803" s="5" t="s">
        <v>1692</v>
      </c>
      <c r="W803" s="2">
        <v>-175.17500000000001</v>
      </c>
      <c r="X803" s="1">
        <v>19</v>
      </c>
      <c r="Y803" s="2">
        <v>1426.51</v>
      </c>
      <c r="Z803" s="1">
        <v>24193</v>
      </c>
      <c r="AA803" s="2">
        <f>DataSheet!$E803-DataSheet!$D803</f>
        <v>85.949999999999989</v>
      </c>
      <c r="AB803" s="1" t="str" cm="1">
        <f t="array" ref="AB803">_xlfn.IFS(DataSheet!$O803="Central","Chris",DataSheet!$O803="East","Erin",DataSheet!$O803="South","Sam",DataSheet!$O803="West","William")</f>
        <v>Chris</v>
      </c>
    </row>
    <row r="804" spans="1:28" ht="15.75" customHeight="1">
      <c r="A804" s="1">
        <v>375</v>
      </c>
      <c r="B804" s="1" t="s">
        <v>1719</v>
      </c>
      <c r="C804" s="1" t="s">
        <v>79</v>
      </c>
      <c r="D804" s="6">
        <v>0.02</v>
      </c>
      <c r="E804" s="4">
        <v>200.98</v>
      </c>
      <c r="F804" s="4">
        <v>55.96</v>
      </c>
      <c r="G804" s="1" t="s">
        <v>28</v>
      </c>
      <c r="H804" s="1" t="s">
        <v>29</v>
      </c>
      <c r="I804" s="1" t="s">
        <v>30</v>
      </c>
      <c r="J804" s="1" t="s">
        <v>127</v>
      </c>
      <c r="K804" s="1" t="s">
        <v>32</v>
      </c>
      <c r="L804" s="1" t="s">
        <v>1718</v>
      </c>
      <c r="M804" s="6">
        <v>0.75</v>
      </c>
      <c r="N804" s="1" t="s">
        <v>34</v>
      </c>
      <c r="O804" s="1" t="s">
        <v>35</v>
      </c>
      <c r="P804" s="1" t="s">
        <v>418</v>
      </c>
      <c r="Q804" s="1" t="s">
        <v>1720</v>
      </c>
      <c r="R804" s="1">
        <v>37814</v>
      </c>
      <c r="S804" s="1" t="str">
        <f t="shared" si="24"/>
        <v>March</v>
      </c>
      <c r="T804" s="8" t="s">
        <v>1636</v>
      </c>
      <c r="U804" s="8" t="str">
        <f t="shared" si="25"/>
        <v>March</v>
      </c>
      <c r="V804" s="5" t="s">
        <v>1692</v>
      </c>
      <c r="W804" s="2">
        <v>-224.9478</v>
      </c>
      <c r="X804" s="1">
        <v>11</v>
      </c>
      <c r="Y804" s="2">
        <v>2331.9</v>
      </c>
      <c r="Z804" s="1">
        <v>90917</v>
      </c>
      <c r="AA804" s="2">
        <f>DataSheet!$E804-DataSheet!$D804</f>
        <v>200.95999999999998</v>
      </c>
      <c r="AB804" s="1" t="str" cm="1">
        <f t="array" ref="AB804">_xlfn.IFS(DataSheet!$O804="Central","Chris",DataSheet!$O804="East","Erin",DataSheet!$O804="South","Sam",DataSheet!$O804="West","William")</f>
        <v>Sam</v>
      </c>
    </row>
    <row r="805" spans="1:28" ht="15.75" customHeight="1">
      <c r="A805" s="1">
        <v>375</v>
      </c>
      <c r="B805" s="1" t="s">
        <v>1719</v>
      </c>
      <c r="C805" s="1" t="s">
        <v>79</v>
      </c>
      <c r="D805" s="6">
        <v>0.02</v>
      </c>
      <c r="E805" s="4">
        <v>4.28</v>
      </c>
      <c r="F805" s="4">
        <v>5.17</v>
      </c>
      <c r="G805" s="1" t="s">
        <v>42</v>
      </c>
      <c r="H805" s="1" t="s">
        <v>29</v>
      </c>
      <c r="I805" s="1" t="s">
        <v>53</v>
      </c>
      <c r="J805" s="1" t="s">
        <v>97</v>
      </c>
      <c r="K805" s="1" t="s">
        <v>82</v>
      </c>
      <c r="L805" s="1" t="s">
        <v>1310</v>
      </c>
      <c r="M805" s="6">
        <v>0.4</v>
      </c>
      <c r="N805" s="1" t="s">
        <v>34</v>
      </c>
      <c r="O805" s="1" t="s">
        <v>35</v>
      </c>
      <c r="P805" s="1" t="s">
        <v>418</v>
      </c>
      <c r="Q805" s="1" t="s">
        <v>1720</v>
      </c>
      <c r="R805" s="1">
        <v>37814</v>
      </c>
      <c r="S805" s="1" t="str">
        <f t="shared" si="24"/>
        <v>March</v>
      </c>
      <c r="T805" s="9" t="s">
        <v>1636</v>
      </c>
      <c r="U805" s="9" t="str">
        <f t="shared" si="25"/>
        <v>March</v>
      </c>
      <c r="V805" s="5" t="s">
        <v>1624</v>
      </c>
      <c r="W805" s="2">
        <v>196.8</v>
      </c>
      <c r="X805" s="1">
        <v>6</v>
      </c>
      <c r="Y805" s="2">
        <v>27.47</v>
      </c>
      <c r="Z805" s="1">
        <v>90917</v>
      </c>
      <c r="AA805" s="2">
        <f>DataSheet!$E805-DataSheet!$D805</f>
        <v>4.2600000000000007</v>
      </c>
      <c r="AB805" s="1" t="str" cm="1">
        <f t="array" ref="AB805">_xlfn.IFS(DataSheet!$O805="Central","Chris",DataSheet!$O805="East","Erin",DataSheet!$O805="South","Sam",DataSheet!$O805="West","William")</f>
        <v>Sam</v>
      </c>
    </row>
    <row r="806" spans="1:28" ht="15.75" customHeight="1">
      <c r="A806" s="1">
        <v>1682</v>
      </c>
      <c r="B806" s="1" t="s">
        <v>1237</v>
      </c>
      <c r="C806" s="1" t="s">
        <v>79</v>
      </c>
      <c r="D806" s="6">
        <v>0.08</v>
      </c>
      <c r="E806" s="4">
        <v>4.9800000000000004</v>
      </c>
      <c r="F806" s="4">
        <v>4.7</v>
      </c>
      <c r="G806" s="1" t="s">
        <v>42</v>
      </c>
      <c r="H806" s="1" t="s">
        <v>43</v>
      </c>
      <c r="I806" s="1" t="s">
        <v>53</v>
      </c>
      <c r="J806" s="1" t="s">
        <v>97</v>
      </c>
      <c r="K806" s="1" t="s">
        <v>82</v>
      </c>
      <c r="L806" s="1" t="s">
        <v>1393</v>
      </c>
      <c r="M806" s="6">
        <v>0.38</v>
      </c>
      <c r="N806" s="1" t="s">
        <v>34</v>
      </c>
      <c r="O806" s="1" t="s">
        <v>57</v>
      </c>
      <c r="P806" s="1" t="s">
        <v>112</v>
      </c>
      <c r="Q806" s="1" t="s">
        <v>555</v>
      </c>
      <c r="R806" s="1">
        <v>60611</v>
      </c>
      <c r="S806" s="1" t="str">
        <f t="shared" si="24"/>
        <v>March</v>
      </c>
      <c r="T806" s="8" t="s">
        <v>1636</v>
      </c>
      <c r="U806" s="8" t="str">
        <f t="shared" si="25"/>
        <v>March</v>
      </c>
      <c r="V806" s="5" t="s">
        <v>1624</v>
      </c>
      <c r="W806" s="2">
        <v>-56.35</v>
      </c>
      <c r="X806" s="1">
        <v>47</v>
      </c>
      <c r="Y806" s="2">
        <v>225.98</v>
      </c>
      <c r="Z806" s="1">
        <v>38080</v>
      </c>
      <c r="AA806" s="2">
        <f>DataSheet!$E806-DataSheet!$D806</f>
        <v>4.9000000000000004</v>
      </c>
      <c r="AB806" s="1" t="str" cm="1">
        <f t="array" ref="AB806">_xlfn.IFS(DataSheet!$O806="Central","Chris",DataSheet!$O806="East","Erin",DataSheet!$O806="South","Sam",DataSheet!$O806="West","William")</f>
        <v>Chris</v>
      </c>
    </row>
    <row r="807" spans="1:28" ht="15.75" customHeight="1">
      <c r="A807" s="1">
        <v>1683</v>
      </c>
      <c r="B807" s="1" t="s">
        <v>1238</v>
      </c>
      <c r="C807" s="1" t="s">
        <v>79</v>
      </c>
      <c r="D807" s="6">
        <v>0.08</v>
      </c>
      <c r="E807" s="4">
        <v>4.9800000000000004</v>
      </c>
      <c r="F807" s="4">
        <v>4.7</v>
      </c>
      <c r="G807" s="1" t="s">
        <v>42</v>
      </c>
      <c r="H807" s="1" t="s">
        <v>43</v>
      </c>
      <c r="I807" s="1" t="s">
        <v>53</v>
      </c>
      <c r="J807" s="1" t="s">
        <v>97</v>
      </c>
      <c r="K807" s="1" t="s">
        <v>82</v>
      </c>
      <c r="L807" s="1" t="s">
        <v>1393</v>
      </c>
      <c r="M807" s="6">
        <v>0.38</v>
      </c>
      <c r="N807" s="1" t="s">
        <v>34</v>
      </c>
      <c r="O807" s="1" t="s">
        <v>57</v>
      </c>
      <c r="P807" s="1" t="s">
        <v>199</v>
      </c>
      <c r="Q807" s="1" t="s">
        <v>1239</v>
      </c>
      <c r="R807" s="1">
        <v>77301</v>
      </c>
      <c r="S807" s="1" t="str">
        <f t="shared" si="24"/>
        <v>March</v>
      </c>
      <c r="T807" s="9" t="s">
        <v>1636</v>
      </c>
      <c r="U807" s="9" t="str">
        <f t="shared" si="25"/>
        <v>March</v>
      </c>
      <c r="V807" s="5" t="s">
        <v>1624</v>
      </c>
      <c r="W807" s="2">
        <v>-56.35</v>
      </c>
      <c r="X807" s="1">
        <v>12</v>
      </c>
      <c r="Y807" s="2">
        <v>57.7</v>
      </c>
      <c r="Z807" s="1">
        <v>90613</v>
      </c>
      <c r="AA807" s="2">
        <f>DataSheet!$E807-DataSheet!$D807</f>
        <v>4.9000000000000004</v>
      </c>
      <c r="AB807" s="1" t="str" cm="1">
        <f t="array" ref="AB807">_xlfn.IFS(DataSheet!$O807="Central","Chris",DataSheet!$O807="East","Erin",DataSheet!$O807="South","Sam",DataSheet!$O807="West","William")</f>
        <v>Chris</v>
      </c>
    </row>
    <row r="808" spans="1:28" ht="15.75" customHeight="1">
      <c r="A808" s="1">
        <v>3177</v>
      </c>
      <c r="B808" s="1" t="s">
        <v>1721</v>
      </c>
      <c r="C808" s="1" t="s">
        <v>79</v>
      </c>
      <c r="D808" s="6">
        <v>0.1</v>
      </c>
      <c r="E808" s="4">
        <v>62.18</v>
      </c>
      <c r="F808" s="4">
        <v>10.84</v>
      </c>
      <c r="G808" s="1" t="s">
        <v>42</v>
      </c>
      <c r="H808" s="1" t="s">
        <v>43</v>
      </c>
      <c r="I808" s="1" t="s">
        <v>30</v>
      </c>
      <c r="J808" s="1" t="s">
        <v>136</v>
      </c>
      <c r="K808" s="1" t="s">
        <v>154</v>
      </c>
      <c r="L808" s="1" t="s">
        <v>1287</v>
      </c>
      <c r="M808" s="6">
        <v>0.63</v>
      </c>
      <c r="N808" s="1" t="s">
        <v>34</v>
      </c>
      <c r="O808" s="1" t="s">
        <v>35</v>
      </c>
      <c r="P808" s="1" t="s">
        <v>133</v>
      </c>
      <c r="Q808" s="1" t="s">
        <v>1722</v>
      </c>
      <c r="R808" s="1">
        <v>33458</v>
      </c>
      <c r="S808" s="1" t="str">
        <f t="shared" si="24"/>
        <v>March</v>
      </c>
      <c r="T808" s="8" t="s">
        <v>1636</v>
      </c>
      <c r="U808" s="8" t="str">
        <f t="shared" si="25"/>
        <v>March</v>
      </c>
      <c r="V808" s="5" t="s">
        <v>1692</v>
      </c>
      <c r="W808" s="2">
        <v>-29.666</v>
      </c>
      <c r="X808" s="1">
        <v>9</v>
      </c>
      <c r="Y808" s="2">
        <v>511.57</v>
      </c>
      <c r="Z808" s="1">
        <v>90818</v>
      </c>
      <c r="AA808" s="2">
        <f>DataSheet!$E808-DataSheet!$D808</f>
        <v>62.08</v>
      </c>
      <c r="AB808" s="1" t="str" cm="1">
        <f t="array" ref="AB808">_xlfn.IFS(DataSheet!$O808="Central","Chris",DataSheet!$O808="East","Erin",DataSheet!$O808="South","Sam",DataSheet!$O808="West","William")</f>
        <v>Sam</v>
      </c>
    </row>
    <row r="809" spans="1:28" ht="15.75" customHeight="1">
      <c r="A809" s="1">
        <v>594</v>
      </c>
      <c r="B809" s="1" t="s">
        <v>1723</v>
      </c>
      <c r="C809" s="1" t="s">
        <v>27</v>
      </c>
      <c r="D809" s="6">
        <v>0.09</v>
      </c>
      <c r="E809" s="4">
        <v>13.79</v>
      </c>
      <c r="F809" s="4">
        <v>8.7799999999999994</v>
      </c>
      <c r="G809" s="1" t="s">
        <v>42</v>
      </c>
      <c r="H809" s="1" t="s">
        <v>43</v>
      </c>
      <c r="I809" s="1" t="s">
        <v>30</v>
      </c>
      <c r="J809" s="1" t="s">
        <v>136</v>
      </c>
      <c r="K809" s="1" t="s">
        <v>82</v>
      </c>
      <c r="L809" s="1" t="s">
        <v>1385</v>
      </c>
      <c r="M809" s="6">
        <v>0.43</v>
      </c>
      <c r="N809" s="1" t="s">
        <v>34</v>
      </c>
      <c r="O809" s="1" t="s">
        <v>57</v>
      </c>
      <c r="P809" s="1" t="s">
        <v>58</v>
      </c>
      <c r="Q809" s="1" t="s">
        <v>1724</v>
      </c>
      <c r="R809" s="1">
        <v>46016</v>
      </c>
      <c r="S809" s="1" t="str">
        <f t="shared" si="24"/>
        <v>March</v>
      </c>
      <c r="T809" s="9" t="s">
        <v>1624</v>
      </c>
      <c r="U809" s="9" t="str">
        <f t="shared" si="25"/>
        <v>March</v>
      </c>
      <c r="V809" s="5" t="s">
        <v>1675</v>
      </c>
      <c r="W809" s="2">
        <v>-22.12</v>
      </c>
      <c r="X809" s="1">
        <v>1</v>
      </c>
      <c r="Y809" s="2">
        <v>17.440000000000001</v>
      </c>
      <c r="Z809" s="1">
        <v>86309</v>
      </c>
      <c r="AA809" s="2">
        <f>DataSheet!$E809-DataSheet!$D809</f>
        <v>13.7</v>
      </c>
      <c r="AB809" s="1" t="str" cm="1">
        <f t="array" ref="AB809">_xlfn.IFS(DataSheet!$O809="Central","Chris",DataSheet!$O809="East","Erin",DataSheet!$O809="South","Sam",DataSheet!$O809="West","William")</f>
        <v>Chris</v>
      </c>
    </row>
    <row r="810" spans="1:28" ht="15.75" customHeight="1">
      <c r="A810" s="1">
        <v>83</v>
      </c>
      <c r="B810" s="1" t="s">
        <v>1725</v>
      </c>
      <c r="C810" s="1" t="s">
        <v>41</v>
      </c>
      <c r="D810" s="6">
        <v>0.04</v>
      </c>
      <c r="E810" s="4">
        <v>296.18</v>
      </c>
      <c r="F810" s="4">
        <v>54.12</v>
      </c>
      <c r="G810" s="1" t="s">
        <v>28</v>
      </c>
      <c r="H810" s="1" t="s">
        <v>103</v>
      </c>
      <c r="I810" s="1" t="s">
        <v>30</v>
      </c>
      <c r="J810" s="1" t="s">
        <v>31</v>
      </c>
      <c r="K810" s="1" t="s">
        <v>32</v>
      </c>
      <c r="L810" s="1" t="s">
        <v>1126</v>
      </c>
      <c r="M810" s="6">
        <v>0.76</v>
      </c>
      <c r="N810" s="1" t="s">
        <v>34</v>
      </c>
      <c r="O810" s="1" t="s">
        <v>121</v>
      </c>
      <c r="P810" s="1" t="s">
        <v>334</v>
      </c>
      <c r="Q810" s="1" t="s">
        <v>1040</v>
      </c>
      <c r="R810" s="1">
        <v>44708</v>
      </c>
      <c r="S810" s="1" t="str">
        <f t="shared" si="24"/>
        <v>March</v>
      </c>
      <c r="T810" s="8" t="s">
        <v>1624</v>
      </c>
      <c r="U810" s="8" t="str">
        <f t="shared" si="25"/>
        <v>March</v>
      </c>
      <c r="V810" s="5" t="s">
        <v>1624</v>
      </c>
      <c r="W810" s="2">
        <v>-715.77820599999995</v>
      </c>
      <c r="X810" s="1">
        <v>6</v>
      </c>
      <c r="Y810" s="2">
        <v>1821.89</v>
      </c>
      <c r="Z810" s="1">
        <v>87365</v>
      </c>
      <c r="AA810" s="2">
        <f>DataSheet!$E810-DataSheet!$D810</f>
        <v>296.14</v>
      </c>
      <c r="AB810" s="1" t="str" cm="1">
        <f t="array" ref="AB810">_xlfn.IFS(DataSheet!$O810="Central","Chris",DataSheet!$O810="East","Erin",DataSheet!$O810="South","Sam",DataSheet!$O810="West","William")</f>
        <v>Erin</v>
      </c>
    </row>
    <row r="811" spans="1:28" ht="15.75" customHeight="1">
      <c r="A811" s="1">
        <v>1123</v>
      </c>
      <c r="B811" s="1" t="s">
        <v>1726</v>
      </c>
      <c r="C811" s="1" t="s">
        <v>41</v>
      </c>
      <c r="D811" s="6">
        <v>0.03</v>
      </c>
      <c r="E811" s="4">
        <v>7.3</v>
      </c>
      <c r="F811" s="4">
        <v>7.72</v>
      </c>
      <c r="G811" s="1" t="s">
        <v>42</v>
      </c>
      <c r="H811" s="1" t="s">
        <v>29</v>
      </c>
      <c r="I811" s="1" t="s">
        <v>53</v>
      </c>
      <c r="J811" s="1" t="s">
        <v>81</v>
      </c>
      <c r="K811" s="1" t="s">
        <v>82</v>
      </c>
      <c r="L811" s="1" t="s">
        <v>1727</v>
      </c>
      <c r="M811" s="6">
        <v>0.38</v>
      </c>
      <c r="N811" s="1" t="s">
        <v>34</v>
      </c>
      <c r="O811" s="1" t="s">
        <v>65</v>
      </c>
      <c r="P811" s="1" t="s">
        <v>99</v>
      </c>
      <c r="Q811" s="1" t="s">
        <v>1728</v>
      </c>
      <c r="R811" s="1">
        <v>95661</v>
      </c>
      <c r="S811" s="1" t="str">
        <f t="shared" si="24"/>
        <v>March</v>
      </c>
      <c r="T811" s="9" t="s">
        <v>1624</v>
      </c>
      <c r="U811" s="9" t="str">
        <f t="shared" si="25"/>
        <v>March</v>
      </c>
      <c r="V811" s="5" t="s">
        <v>1729</v>
      </c>
      <c r="W811" s="2">
        <v>-127.05200000000001</v>
      </c>
      <c r="X811" s="1">
        <v>14</v>
      </c>
      <c r="Y811" s="2">
        <v>103.61</v>
      </c>
      <c r="Z811" s="1">
        <v>87015</v>
      </c>
      <c r="AA811" s="2">
        <f>DataSheet!$E811-DataSheet!$D811</f>
        <v>7.27</v>
      </c>
      <c r="AB811" s="1" t="str" cm="1">
        <f t="array" ref="AB811">_xlfn.IFS(DataSheet!$O811="Central","Chris",DataSheet!$O811="East","Erin",DataSheet!$O811="South","Sam",DataSheet!$O811="West","William")</f>
        <v>William</v>
      </c>
    </row>
    <row r="812" spans="1:28" ht="15.75" customHeight="1">
      <c r="A812" s="1">
        <v>2426</v>
      </c>
      <c r="B812" s="1" t="s">
        <v>1730</v>
      </c>
      <c r="C812" s="1" t="s">
        <v>41</v>
      </c>
      <c r="D812" s="6">
        <v>0.08</v>
      </c>
      <c r="E812" s="4">
        <v>30.93</v>
      </c>
      <c r="F812" s="4">
        <v>3.92</v>
      </c>
      <c r="G812" s="1" t="s">
        <v>42</v>
      </c>
      <c r="H812" s="1" t="s">
        <v>29</v>
      </c>
      <c r="I812" s="1" t="s">
        <v>30</v>
      </c>
      <c r="J812" s="1" t="s">
        <v>136</v>
      </c>
      <c r="K812" s="1" t="s">
        <v>46</v>
      </c>
      <c r="L812" s="1" t="s">
        <v>1731</v>
      </c>
      <c r="M812" s="6">
        <v>0.44</v>
      </c>
      <c r="N812" s="1" t="s">
        <v>34</v>
      </c>
      <c r="O812" s="1" t="s">
        <v>57</v>
      </c>
      <c r="P812" s="1" t="s">
        <v>199</v>
      </c>
      <c r="Q812" s="1" t="s">
        <v>1732</v>
      </c>
      <c r="R812" s="1">
        <v>75061</v>
      </c>
      <c r="S812" s="1" t="str">
        <f t="shared" si="24"/>
        <v>March</v>
      </c>
      <c r="T812" s="8" t="s">
        <v>1624</v>
      </c>
      <c r="U812" s="8" t="str">
        <f t="shared" si="25"/>
        <v>March</v>
      </c>
      <c r="V812" s="5" t="s">
        <v>1692</v>
      </c>
      <c r="W812" s="2">
        <v>63.059100000000001</v>
      </c>
      <c r="X812" s="1">
        <v>3</v>
      </c>
      <c r="Y812" s="2">
        <v>91.39</v>
      </c>
      <c r="Z812" s="1">
        <v>90859</v>
      </c>
      <c r="AA812" s="2">
        <f>DataSheet!$E812-DataSheet!$D812</f>
        <v>30.85</v>
      </c>
      <c r="AB812" s="1" t="str" cm="1">
        <f t="array" ref="AB812">_xlfn.IFS(DataSheet!$O812="Central","Chris",DataSheet!$O812="East","Erin",DataSheet!$O812="South","Sam",DataSheet!$O812="West","William")</f>
        <v>Chris</v>
      </c>
    </row>
    <row r="813" spans="1:28" ht="15.75" customHeight="1">
      <c r="A813" s="1">
        <v>724</v>
      </c>
      <c r="B813" s="1" t="s">
        <v>1733</v>
      </c>
      <c r="C813" s="1" t="s">
        <v>126</v>
      </c>
      <c r="D813" s="6">
        <v>0.09</v>
      </c>
      <c r="E813" s="4">
        <v>125.99</v>
      </c>
      <c r="F813" s="4">
        <v>8.99</v>
      </c>
      <c r="G813" s="1" t="s">
        <v>42</v>
      </c>
      <c r="H813" s="1" t="s">
        <v>43</v>
      </c>
      <c r="I813" s="1" t="s">
        <v>44</v>
      </c>
      <c r="J813" s="1" t="s">
        <v>145</v>
      </c>
      <c r="K813" s="1" t="s">
        <v>82</v>
      </c>
      <c r="L813" s="1" t="s">
        <v>1734</v>
      </c>
      <c r="M813" s="6">
        <v>0.55000000000000004</v>
      </c>
      <c r="N813" s="1" t="s">
        <v>34</v>
      </c>
      <c r="O813" s="1" t="s">
        <v>121</v>
      </c>
      <c r="P813" s="1" t="s">
        <v>262</v>
      </c>
      <c r="Q813" s="1" t="s">
        <v>1735</v>
      </c>
      <c r="R813" s="1">
        <v>6614</v>
      </c>
      <c r="S813" s="1" t="str">
        <f t="shared" si="24"/>
        <v>March</v>
      </c>
      <c r="T813" s="9" t="s">
        <v>1624</v>
      </c>
      <c r="U813" s="9" t="str">
        <f t="shared" si="25"/>
        <v>March</v>
      </c>
      <c r="V813" s="5" t="s">
        <v>1692</v>
      </c>
      <c r="W813" s="2">
        <v>-605.37400000000002</v>
      </c>
      <c r="X813" s="1">
        <v>1</v>
      </c>
      <c r="Y813" s="2">
        <v>100.38</v>
      </c>
      <c r="Z813" s="1">
        <v>90359</v>
      </c>
      <c r="AA813" s="2">
        <f>DataSheet!$E813-DataSheet!$D813</f>
        <v>125.89999999999999</v>
      </c>
      <c r="AB813" s="1" t="str" cm="1">
        <f t="array" ref="AB813">_xlfn.IFS(DataSheet!$O813="Central","Chris",DataSheet!$O813="East","Erin",DataSheet!$O813="South","Sam",DataSheet!$O813="West","William")</f>
        <v>Erin</v>
      </c>
    </row>
    <row r="814" spans="1:28" ht="15.75" customHeight="1">
      <c r="A814" s="1">
        <v>727</v>
      </c>
      <c r="B814" s="1" t="s">
        <v>1736</v>
      </c>
      <c r="C814" s="1" t="s">
        <v>126</v>
      </c>
      <c r="D814" s="6">
        <v>0.1</v>
      </c>
      <c r="E814" s="4">
        <v>17.98</v>
      </c>
      <c r="F814" s="4">
        <v>4</v>
      </c>
      <c r="G814" s="1" t="s">
        <v>42</v>
      </c>
      <c r="H814" s="1" t="s">
        <v>43</v>
      </c>
      <c r="I814" s="1" t="s">
        <v>44</v>
      </c>
      <c r="J814" s="1" t="s">
        <v>45</v>
      </c>
      <c r="K814" s="1" t="s">
        <v>82</v>
      </c>
      <c r="L814" s="1" t="s">
        <v>1737</v>
      </c>
      <c r="M814" s="6">
        <v>0.79</v>
      </c>
      <c r="N814" s="1" t="s">
        <v>34</v>
      </c>
      <c r="O814" s="1" t="s">
        <v>121</v>
      </c>
      <c r="P814" s="1" t="s">
        <v>348</v>
      </c>
      <c r="Q814" s="1" t="s">
        <v>1738</v>
      </c>
      <c r="R814" s="1">
        <v>4240</v>
      </c>
      <c r="S814" s="1" t="str">
        <f t="shared" si="24"/>
        <v>March</v>
      </c>
      <c r="T814" s="8" t="s">
        <v>1624</v>
      </c>
      <c r="U814" s="8" t="str">
        <f t="shared" si="25"/>
        <v>March</v>
      </c>
      <c r="V814" s="5" t="s">
        <v>1692</v>
      </c>
      <c r="W814" s="2">
        <v>-99.55</v>
      </c>
      <c r="X814" s="1">
        <v>4</v>
      </c>
      <c r="Y814" s="2">
        <v>66.319999999999993</v>
      </c>
      <c r="Z814" s="1">
        <v>90359</v>
      </c>
      <c r="AA814" s="2">
        <f>DataSheet!$E814-DataSheet!$D814</f>
        <v>17.88</v>
      </c>
      <c r="AB814" s="1" t="str" cm="1">
        <f t="array" ref="AB814">_xlfn.IFS(DataSheet!$O814="Central","Chris",DataSheet!$O814="East","Erin",DataSheet!$O814="South","Sam",DataSheet!$O814="West","William")</f>
        <v>Erin</v>
      </c>
    </row>
    <row r="815" spans="1:28" ht="15.75" customHeight="1">
      <c r="A815" s="1">
        <v>2356</v>
      </c>
      <c r="B815" s="1" t="s">
        <v>1739</v>
      </c>
      <c r="C815" s="1" t="s">
        <v>126</v>
      </c>
      <c r="D815" s="6">
        <v>0</v>
      </c>
      <c r="E815" s="4">
        <v>29.34</v>
      </c>
      <c r="F815" s="4">
        <v>7.87</v>
      </c>
      <c r="G815" s="1" t="s">
        <v>42</v>
      </c>
      <c r="H815" s="1" t="s">
        <v>43</v>
      </c>
      <c r="I815" s="1" t="s">
        <v>30</v>
      </c>
      <c r="J815" s="1" t="s">
        <v>136</v>
      </c>
      <c r="K815" s="1" t="s">
        <v>82</v>
      </c>
      <c r="L815" s="1" t="s">
        <v>1740</v>
      </c>
      <c r="M815" s="6">
        <v>0.54</v>
      </c>
      <c r="N815" s="1" t="s">
        <v>34</v>
      </c>
      <c r="O815" s="1" t="s">
        <v>65</v>
      </c>
      <c r="P815" s="1" t="s">
        <v>1106</v>
      </c>
      <c r="Q815" s="1" t="s">
        <v>1741</v>
      </c>
      <c r="R815" s="1">
        <v>82901</v>
      </c>
      <c r="S815" s="1" t="str">
        <f t="shared" si="24"/>
        <v>March</v>
      </c>
      <c r="T815" s="9" t="s">
        <v>1624</v>
      </c>
      <c r="U815" s="9" t="str">
        <f t="shared" si="25"/>
        <v>March</v>
      </c>
      <c r="V815" s="5" t="s">
        <v>1675</v>
      </c>
      <c r="W815" s="2">
        <v>385.37</v>
      </c>
      <c r="X815" s="1">
        <v>22</v>
      </c>
      <c r="Y815" s="2">
        <v>668.38</v>
      </c>
      <c r="Z815" s="1">
        <v>91305</v>
      </c>
      <c r="AA815" s="2">
        <f>DataSheet!$E815-DataSheet!$D815</f>
        <v>29.34</v>
      </c>
      <c r="AB815" s="1" t="str" cm="1">
        <f t="array" ref="AB815">_xlfn.IFS(DataSheet!$O815="Central","Chris",DataSheet!$O815="East","Erin",DataSheet!$O815="South","Sam",DataSheet!$O815="West","William")</f>
        <v>William</v>
      </c>
    </row>
    <row r="816" spans="1:28" ht="15.75" customHeight="1">
      <c r="A816" s="1">
        <v>2372</v>
      </c>
      <c r="B816" s="1" t="s">
        <v>1742</v>
      </c>
      <c r="C816" s="1" t="s">
        <v>126</v>
      </c>
      <c r="D816" s="6">
        <v>0.01</v>
      </c>
      <c r="E816" s="4">
        <v>1.76</v>
      </c>
      <c r="F816" s="4">
        <v>0.7</v>
      </c>
      <c r="G816" s="1" t="s">
        <v>42</v>
      </c>
      <c r="H816" s="1" t="s">
        <v>103</v>
      </c>
      <c r="I816" s="1" t="s">
        <v>53</v>
      </c>
      <c r="J816" s="1" t="s">
        <v>54</v>
      </c>
      <c r="K816" s="1" t="s">
        <v>55</v>
      </c>
      <c r="L816" s="1" t="s">
        <v>1743</v>
      </c>
      <c r="M816" s="6">
        <v>0.56000000000000005</v>
      </c>
      <c r="N816" s="1" t="s">
        <v>34</v>
      </c>
      <c r="O816" s="1" t="s">
        <v>57</v>
      </c>
      <c r="P816" s="1" t="s">
        <v>93</v>
      </c>
      <c r="Q816" s="1" t="s">
        <v>1744</v>
      </c>
      <c r="R816" s="1">
        <v>55803</v>
      </c>
      <c r="S816" s="1" t="str">
        <f t="shared" si="24"/>
        <v>March</v>
      </c>
      <c r="T816" s="8" t="s">
        <v>1624</v>
      </c>
      <c r="U816" s="8" t="str">
        <f t="shared" si="25"/>
        <v>March</v>
      </c>
      <c r="V816" s="5" t="s">
        <v>1692</v>
      </c>
      <c r="W816" s="2">
        <v>-1.56</v>
      </c>
      <c r="X816" s="1">
        <v>4</v>
      </c>
      <c r="Y816" s="2">
        <v>7.2</v>
      </c>
      <c r="Z816" s="1">
        <v>90714</v>
      </c>
      <c r="AA816" s="2">
        <f>DataSheet!$E816-DataSheet!$D816</f>
        <v>1.75</v>
      </c>
      <c r="AB816" s="1" t="str" cm="1">
        <f t="array" ref="AB816">_xlfn.IFS(DataSheet!$O816="Central","Chris",DataSheet!$O816="East","Erin",DataSheet!$O816="South","Sam",DataSheet!$O816="West","William")</f>
        <v>Chris</v>
      </c>
    </row>
    <row r="817" spans="1:28" ht="15.75" customHeight="1">
      <c r="A817" s="1">
        <v>871</v>
      </c>
      <c r="B817" s="1" t="s">
        <v>1745</v>
      </c>
      <c r="C817" s="1" t="s">
        <v>79</v>
      </c>
      <c r="D817" s="6">
        <v>0.03</v>
      </c>
      <c r="E817" s="4">
        <v>14.2</v>
      </c>
      <c r="F817" s="4">
        <v>5.3</v>
      </c>
      <c r="G817" s="1" t="s">
        <v>42</v>
      </c>
      <c r="H817" s="1" t="s">
        <v>80</v>
      </c>
      <c r="I817" s="1" t="s">
        <v>30</v>
      </c>
      <c r="J817" s="1" t="s">
        <v>136</v>
      </c>
      <c r="K817" s="1" t="s">
        <v>55</v>
      </c>
      <c r="L817" s="1" t="s">
        <v>304</v>
      </c>
      <c r="M817" s="6">
        <v>0.46</v>
      </c>
      <c r="N817" s="1" t="s">
        <v>34</v>
      </c>
      <c r="O817" s="1" t="s">
        <v>65</v>
      </c>
      <c r="P817" s="1" t="s">
        <v>312</v>
      </c>
      <c r="Q817" s="1" t="s">
        <v>1746</v>
      </c>
      <c r="R817" s="1">
        <v>89502</v>
      </c>
      <c r="S817" s="1" t="str">
        <f t="shared" si="24"/>
        <v>March</v>
      </c>
      <c r="T817" s="9" t="s">
        <v>1624</v>
      </c>
      <c r="U817" s="9" t="str">
        <f t="shared" si="25"/>
        <v>March</v>
      </c>
      <c r="V817" s="5" t="s">
        <v>1675</v>
      </c>
      <c r="W817" s="2">
        <v>21.555599999999998</v>
      </c>
      <c r="X817" s="1">
        <v>2</v>
      </c>
      <c r="Y817" s="2">
        <v>31.24</v>
      </c>
      <c r="Z817" s="1">
        <v>90577</v>
      </c>
      <c r="AA817" s="2">
        <f>DataSheet!$E817-DataSheet!$D817</f>
        <v>14.17</v>
      </c>
      <c r="AB817" s="1" t="str" cm="1">
        <f t="array" ref="AB817">_xlfn.IFS(DataSheet!$O817="Central","Chris",DataSheet!$O817="East","Erin",DataSheet!$O817="South","Sam",DataSheet!$O817="West","William")</f>
        <v>William</v>
      </c>
    </row>
    <row r="818" spans="1:28" ht="15.75" customHeight="1">
      <c r="A818" s="1">
        <v>1646</v>
      </c>
      <c r="B818" s="1" t="s">
        <v>1747</v>
      </c>
      <c r="C818" s="1" t="s">
        <v>79</v>
      </c>
      <c r="D818" s="6">
        <v>0.06</v>
      </c>
      <c r="E818" s="4">
        <v>3.29</v>
      </c>
      <c r="F818" s="4">
        <v>1.35</v>
      </c>
      <c r="G818" s="1" t="s">
        <v>42</v>
      </c>
      <c r="H818" s="1" t="s">
        <v>29</v>
      </c>
      <c r="I818" s="1" t="s">
        <v>53</v>
      </c>
      <c r="J818" s="1" t="s">
        <v>188</v>
      </c>
      <c r="K818" s="1" t="s">
        <v>55</v>
      </c>
      <c r="L818" s="1" t="s">
        <v>1748</v>
      </c>
      <c r="M818" s="6">
        <v>0.4</v>
      </c>
      <c r="N818" s="1" t="s">
        <v>34</v>
      </c>
      <c r="O818" s="1" t="s">
        <v>121</v>
      </c>
      <c r="P818" s="1" t="s">
        <v>122</v>
      </c>
      <c r="Q818" s="1" t="s">
        <v>1749</v>
      </c>
      <c r="R818" s="1">
        <v>11714</v>
      </c>
      <c r="S818" s="1" t="str">
        <f t="shared" si="24"/>
        <v>March</v>
      </c>
      <c r="T818" s="8" t="s">
        <v>1624</v>
      </c>
      <c r="U818" s="8" t="str">
        <f t="shared" si="25"/>
        <v>March</v>
      </c>
      <c r="V818" s="5" t="s">
        <v>1675</v>
      </c>
      <c r="W818" s="2">
        <v>8.5299999999999994</v>
      </c>
      <c r="X818" s="1">
        <v>11</v>
      </c>
      <c r="Y818" s="2">
        <v>35.97</v>
      </c>
      <c r="Z818" s="1">
        <v>90932</v>
      </c>
      <c r="AA818" s="2">
        <f>DataSheet!$E818-DataSheet!$D818</f>
        <v>3.23</v>
      </c>
      <c r="AB818" s="1" t="str" cm="1">
        <f t="array" ref="AB818">_xlfn.IFS(DataSheet!$O818="Central","Chris",DataSheet!$O818="East","Erin",DataSheet!$O818="South","Sam",DataSheet!$O818="West","William")</f>
        <v>Erin</v>
      </c>
    </row>
    <row r="819" spans="1:28" ht="15.75" customHeight="1">
      <c r="A819" s="1">
        <v>853</v>
      </c>
      <c r="B819" s="1" t="s">
        <v>1750</v>
      </c>
      <c r="C819" s="1" t="s">
        <v>41</v>
      </c>
      <c r="D819" s="6">
        <v>0.05</v>
      </c>
      <c r="E819" s="4">
        <v>4.24</v>
      </c>
      <c r="F819" s="4">
        <v>5.41</v>
      </c>
      <c r="G819" s="1" t="s">
        <v>42</v>
      </c>
      <c r="H819" s="1" t="s">
        <v>29</v>
      </c>
      <c r="I819" s="1" t="s">
        <v>53</v>
      </c>
      <c r="J819" s="1" t="s">
        <v>81</v>
      </c>
      <c r="K819" s="1" t="s">
        <v>82</v>
      </c>
      <c r="L819" s="1" t="s">
        <v>1751</v>
      </c>
      <c r="M819" s="6">
        <v>0.35</v>
      </c>
      <c r="N819" s="1" t="s">
        <v>34</v>
      </c>
      <c r="O819" s="1" t="s">
        <v>65</v>
      </c>
      <c r="P819" s="1" t="s">
        <v>99</v>
      </c>
      <c r="Q819" s="1" t="s">
        <v>1752</v>
      </c>
      <c r="R819" s="1">
        <v>92345</v>
      </c>
      <c r="S819" s="1" t="str">
        <f t="shared" si="24"/>
        <v>March</v>
      </c>
      <c r="T819" s="9" t="s">
        <v>1692</v>
      </c>
      <c r="U819" s="9" t="str">
        <f t="shared" si="25"/>
        <v>March</v>
      </c>
      <c r="V819" s="5" t="s">
        <v>1729</v>
      </c>
      <c r="W819" s="2">
        <v>-89.216999999999999</v>
      </c>
      <c r="X819" s="1">
        <v>12</v>
      </c>
      <c r="Y819" s="2">
        <v>50.83</v>
      </c>
      <c r="Z819" s="1">
        <v>88570</v>
      </c>
      <c r="AA819" s="2">
        <f>DataSheet!$E819-DataSheet!$D819</f>
        <v>4.1900000000000004</v>
      </c>
      <c r="AB819" s="1" t="str" cm="1">
        <f t="array" ref="AB819">_xlfn.IFS(DataSheet!$O819="Central","Chris",DataSheet!$O819="East","Erin",DataSheet!$O819="South","Sam",DataSheet!$O819="West","William")</f>
        <v>William</v>
      </c>
    </row>
    <row r="820" spans="1:28" ht="15.75" customHeight="1">
      <c r="A820" s="1">
        <v>2272</v>
      </c>
      <c r="B820" s="1" t="s">
        <v>1753</v>
      </c>
      <c r="C820" s="1" t="s">
        <v>41</v>
      </c>
      <c r="D820" s="6">
        <v>0.08</v>
      </c>
      <c r="E820" s="4">
        <v>15.73</v>
      </c>
      <c r="F820" s="4">
        <v>7.42</v>
      </c>
      <c r="G820" s="1" t="s">
        <v>96</v>
      </c>
      <c r="H820" s="1" t="s">
        <v>103</v>
      </c>
      <c r="I820" s="1" t="s">
        <v>53</v>
      </c>
      <c r="J820" s="1" t="s">
        <v>591</v>
      </c>
      <c r="K820" s="1" t="s">
        <v>46</v>
      </c>
      <c r="L820" s="1" t="s">
        <v>995</v>
      </c>
      <c r="M820" s="6">
        <v>0.56000000000000005</v>
      </c>
      <c r="N820" s="1" t="s">
        <v>34</v>
      </c>
      <c r="O820" s="1" t="s">
        <v>57</v>
      </c>
      <c r="P820" s="1" t="s">
        <v>199</v>
      </c>
      <c r="Q820" s="1" t="s">
        <v>1754</v>
      </c>
      <c r="R820" s="1">
        <v>76543</v>
      </c>
      <c r="S820" s="1" t="str">
        <f t="shared" si="24"/>
        <v>March</v>
      </c>
      <c r="T820" s="8" t="s">
        <v>1692</v>
      </c>
      <c r="U820" s="8" t="str">
        <f t="shared" si="25"/>
        <v>March</v>
      </c>
      <c r="V820" s="5" t="s">
        <v>1729</v>
      </c>
      <c r="W820" s="2">
        <v>-37.6</v>
      </c>
      <c r="X820" s="1">
        <v>5</v>
      </c>
      <c r="Y820" s="2">
        <v>78.08</v>
      </c>
      <c r="Z820" s="1">
        <v>90110</v>
      </c>
      <c r="AA820" s="2">
        <f>DataSheet!$E820-DataSheet!$D820</f>
        <v>15.65</v>
      </c>
      <c r="AB820" s="1" t="str" cm="1">
        <f t="array" ref="AB820">_xlfn.IFS(DataSheet!$O820="Central","Chris",DataSheet!$O820="East","Erin",DataSheet!$O820="South","Sam",DataSheet!$O820="West","William")</f>
        <v>Chris</v>
      </c>
    </row>
    <row r="821" spans="1:28" ht="15.75" customHeight="1">
      <c r="A821" s="1">
        <v>2323</v>
      </c>
      <c r="B821" s="1" t="s">
        <v>1755</v>
      </c>
      <c r="C821" s="1" t="s">
        <v>41</v>
      </c>
      <c r="D821" s="6">
        <v>0.08</v>
      </c>
      <c r="E821" s="4">
        <v>68.81</v>
      </c>
      <c r="F821" s="4">
        <v>60</v>
      </c>
      <c r="G821" s="1" t="s">
        <v>28</v>
      </c>
      <c r="H821" s="1" t="s">
        <v>29</v>
      </c>
      <c r="I821" s="1" t="s">
        <v>53</v>
      </c>
      <c r="J821" s="1" t="s">
        <v>104</v>
      </c>
      <c r="K821" s="1" t="s">
        <v>63</v>
      </c>
      <c r="L821" s="1" t="s">
        <v>1756</v>
      </c>
      <c r="M821" s="6">
        <v>0.41</v>
      </c>
      <c r="N821" s="1" t="s">
        <v>34</v>
      </c>
      <c r="O821" s="1" t="s">
        <v>65</v>
      </c>
      <c r="P821" s="1" t="s">
        <v>99</v>
      </c>
      <c r="Q821" s="1" t="s">
        <v>1269</v>
      </c>
      <c r="R821" s="1">
        <v>92236</v>
      </c>
      <c r="S821" s="1" t="str">
        <f t="shared" si="24"/>
        <v>March</v>
      </c>
      <c r="T821" s="9" t="s">
        <v>1692</v>
      </c>
      <c r="U821" s="9" t="str">
        <f t="shared" si="25"/>
        <v>March</v>
      </c>
      <c r="V821" s="5" t="s">
        <v>1675</v>
      </c>
      <c r="W821" s="2">
        <v>-550.42999999999995</v>
      </c>
      <c r="X821" s="1">
        <v>5</v>
      </c>
      <c r="Y821" s="2">
        <v>337.86</v>
      </c>
      <c r="Z821" s="1">
        <v>88721</v>
      </c>
      <c r="AA821" s="2">
        <f>DataSheet!$E821-DataSheet!$D821</f>
        <v>68.73</v>
      </c>
      <c r="AB821" s="1" t="str" cm="1">
        <f t="array" ref="AB821">_xlfn.IFS(DataSheet!$O821="Central","Chris",DataSheet!$O821="East","Erin",DataSheet!$O821="South","Sam",DataSheet!$O821="West","William")</f>
        <v>William</v>
      </c>
    </row>
    <row r="822" spans="1:28" ht="15.75" customHeight="1">
      <c r="A822" s="1">
        <v>2323</v>
      </c>
      <c r="B822" s="1" t="s">
        <v>1755</v>
      </c>
      <c r="C822" s="1" t="s">
        <v>41</v>
      </c>
      <c r="D822" s="6">
        <v>0.04</v>
      </c>
      <c r="E822" s="4">
        <v>21.38</v>
      </c>
      <c r="F822" s="4">
        <v>8.99</v>
      </c>
      <c r="G822" s="1" t="s">
        <v>42</v>
      </c>
      <c r="H822" s="1" t="s">
        <v>29</v>
      </c>
      <c r="I822" s="1" t="s">
        <v>53</v>
      </c>
      <c r="J822" s="1" t="s">
        <v>54</v>
      </c>
      <c r="K822" s="1" t="s">
        <v>46</v>
      </c>
      <c r="L822" s="1" t="s">
        <v>1757</v>
      </c>
      <c r="M822" s="6">
        <v>0.59</v>
      </c>
      <c r="N822" s="1" t="s">
        <v>34</v>
      </c>
      <c r="O822" s="1" t="s">
        <v>65</v>
      </c>
      <c r="P822" s="1" t="s">
        <v>99</v>
      </c>
      <c r="Q822" s="1" t="s">
        <v>1269</v>
      </c>
      <c r="R822" s="1">
        <v>92236</v>
      </c>
      <c r="S822" s="1" t="str">
        <f t="shared" si="24"/>
        <v>March</v>
      </c>
      <c r="T822" s="8" t="s">
        <v>1692</v>
      </c>
      <c r="U822" s="8" t="str">
        <f t="shared" si="25"/>
        <v>March</v>
      </c>
      <c r="V822" s="5" t="s">
        <v>1729</v>
      </c>
      <c r="W822" s="2">
        <v>-52.12</v>
      </c>
      <c r="X822" s="1">
        <v>4</v>
      </c>
      <c r="Y822" s="2">
        <v>84.21</v>
      </c>
      <c r="Z822" s="1">
        <v>88721</v>
      </c>
      <c r="AA822" s="2">
        <f>DataSheet!$E822-DataSheet!$D822</f>
        <v>21.34</v>
      </c>
      <c r="AB822" s="1" t="str" cm="1">
        <f t="array" ref="AB822">_xlfn.IFS(DataSheet!$O822="Central","Chris",DataSheet!$O822="East","Erin",DataSheet!$O822="South","Sam",DataSheet!$O822="West","William")</f>
        <v>William</v>
      </c>
    </row>
    <row r="823" spans="1:28" ht="15.75" customHeight="1">
      <c r="A823" s="1">
        <v>145</v>
      </c>
      <c r="B823" s="1" t="s">
        <v>550</v>
      </c>
      <c r="C823" s="1" t="s">
        <v>52</v>
      </c>
      <c r="D823" s="6">
        <v>7.0000000000000007E-2</v>
      </c>
      <c r="E823" s="4">
        <v>154.13</v>
      </c>
      <c r="F823" s="4">
        <v>69</v>
      </c>
      <c r="G823" s="1" t="s">
        <v>96</v>
      </c>
      <c r="H823" s="1" t="s">
        <v>80</v>
      </c>
      <c r="I823" s="1" t="s">
        <v>30</v>
      </c>
      <c r="J823" s="1" t="s">
        <v>31</v>
      </c>
      <c r="K823" s="1" t="s">
        <v>71</v>
      </c>
      <c r="L823" s="1" t="s">
        <v>964</v>
      </c>
      <c r="M823" s="6">
        <v>0.68</v>
      </c>
      <c r="N823" s="1" t="s">
        <v>34</v>
      </c>
      <c r="O823" s="1" t="s">
        <v>121</v>
      </c>
      <c r="P823" s="1" t="s">
        <v>337</v>
      </c>
      <c r="Q823" s="1" t="s">
        <v>552</v>
      </c>
      <c r="R823" s="1">
        <v>15122</v>
      </c>
      <c r="S823" s="1" t="str">
        <f t="shared" si="24"/>
        <v>March</v>
      </c>
      <c r="T823" s="9" t="s">
        <v>1692</v>
      </c>
      <c r="U823" s="9" t="str">
        <f t="shared" si="25"/>
        <v>March</v>
      </c>
      <c r="V823" s="5" t="s">
        <v>1692</v>
      </c>
      <c r="W823" s="2">
        <v>-634.73410000000001</v>
      </c>
      <c r="X823" s="1">
        <v>3</v>
      </c>
      <c r="Y823" s="2">
        <v>453.62</v>
      </c>
      <c r="Z823" s="1">
        <v>91089</v>
      </c>
      <c r="AA823" s="2">
        <f>DataSheet!$E823-DataSheet!$D823</f>
        <v>154.06</v>
      </c>
      <c r="AB823" s="1" t="str" cm="1">
        <f t="array" ref="AB823">_xlfn.IFS(DataSheet!$O823="Central","Chris",DataSheet!$O823="East","Erin",DataSheet!$O823="South","Sam",DataSheet!$O823="West","William")</f>
        <v>Erin</v>
      </c>
    </row>
    <row r="824" spans="1:28" ht="15.75" customHeight="1">
      <c r="A824" s="1">
        <v>1068</v>
      </c>
      <c r="B824" s="1" t="s">
        <v>1758</v>
      </c>
      <c r="C824" s="1" t="s">
        <v>52</v>
      </c>
      <c r="D824" s="6">
        <v>0.04</v>
      </c>
      <c r="E824" s="4">
        <v>22.84</v>
      </c>
      <c r="F824" s="4">
        <v>16.87</v>
      </c>
      <c r="G824" s="1" t="s">
        <v>42</v>
      </c>
      <c r="H824" s="1" t="s">
        <v>80</v>
      </c>
      <c r="I824" s="1" t="s">
        <v>53</v>
      </c>
      <c r="J824" s="1" t="s">
        <v>97</v>
      </c>
      <c r="K824" s="1" t="s">
        <v>82</v>
      </c>
      <c r="L824" s="1" t="s">
        <v>1759</v>
      </c>
      <c r="M824" s="6">
        <v>0.39</v>
      </c>
      <c r="N824" s="1" t="s">
        <v>34</v>
      </c>
      <c r="O824" s="1" t="s">
        <v>57</v>
      </c>
      <c r="P824" s="1" t="s">
        <v>112</v>
      </c>
      <c r="Q824" s="1" t="s">
        <v>1760</v>
      </c>
      <c r="R824" s="1">
        <v>60409</v>
      </c>
      <c r="S824" s="1" t="str">
        <f t="shared" si="24"/>
        <v>March</v>
      </c>
      <c r="T824" s="8" t="s">
        <v>1692</v>
      </c>
      <c r="U824" s="8" t="str">
        <f t="shared" si="25"/>
        <v>March</v>
      </c>
      <c r="V824" s="5" t="s">
        <v>1692</v>
      </c>
      <c r="W824" s="2">
        <v>-97.28</v>
      </c>
      <c r="X824" s="1">
        <v>12</v>
      </c>
      <c r="Y824" s="2">
        <v>286.39999999999998</v>
      </c>
      <c r="Z824" s="1">
        <v>87109</v>
      </c>
      <c r="AA824" s="2">
        <f>DataSheet!$E824-DataSheet!$D824</f>
        <v>22.8</v>
      </c>
      <c r="AB824" s="1" t="str" cm="1">
        <f t="array" ref="AB824">_xlfn.IFS(DataSheet!$O824="Central","Chris",DataSheet!$O824="East","Erin",DataSheet!$O824="South","Sam",DataSheet!$O824="West","William")</f>
        <v>Chris</v>
      </c>
    </row>
    <row r="825" spans="1:28" ht="15.75" customHeight="1">
      <c r="A825" s="1">
        <v>2157</v>
      </c>
      <c r="B825" s="1" t="s">
        <v>1761</v>
      </c>
      <c r="C825" s="1" t="s">
        <v>52</v>
      </c>
      <c r="D825" s="6">
        <v>0.05</v>
      </c>
      <c r="E825" s="4">
        <v>55.5</v>
      </c>
      <c r="F825" s="4">
        <v>52.2</v>
      </c>
      <c r="G825" s="1" t="s">
        <v>42</v>
      </c>
      <c r="H825" s="1" t="s">
        <v>80</v>
      </c>
      <c r="I825" s="1" t="s">
        <v>30</v>
      </c>
      <c r="J825" s="1" t="s">
        <v>136</v>
      </c>
      <c r="K825" s="1" t="s">
        <v>154</v>
      </c>
      <c r="L825" s="1" t="s">
        <v>1762</v>
      </c>
      <c r="M825" s="6">
        <v>0.72</v>
      </c>
      <c r="N825" s="1" t="s">
        <v>34</v>
      </c>
      <c r="O825" s="1" t="s">
        <v>57</v>
      </c>
      <c r="P825" s="1" t="s">
        <v>305</v>
      </c>
      <c r="Q825" s="1" t="s">
        <v>1763</v>
      </c>
      <c r="R825" s="1">
        <v>48093</v>
      </c>
      <c r="S825" s="1" t="str">
        <f t="shared" si="24"/>
        <v>March</v>
      </c>
      <c r="T825" s="9" t="s">
        <v>1692</v>
      </c>
      <c r="U825" s="9" t="str">
        <f t="shared" si="25"/>
        <v>March</v>
      </c>
      <c r="V825" s="5" t="s">
        <v>1692</v>
      </c>
      <c r="W825" s="2">
        <v>-118.54</v>
      </c>
      <c r="X825" s="1">
        <v>4</v>
      </c>
      <c r="Y825" s="2">
        <v>253.87</v>
      </c>
      <c r="Z825" s="1">
        <v>90385</v>
      </c>
      <c r="AA825" s="2">
        <f>DataSheet!$E825-DataSheet!$D825</f>
        <v>55.45</v>
      </c>
      <c r="AB825" s="1" t="str" cm="1">
        <f t="array" ref="AB825">_xlfn.IFS(DataSheet!$O825="Central","Chris",DataSheet!$O825="East","Erin",DataSheet!$O825="South","Sam",DataSheet!$O825="West","William")</f>
        <v>Chris</v>
      </c>
    </row>
    <row r="826" spans="1:28" ht="15.75" customHeight="1">
      <c r="A826" s="1">
        <v>2157</v>
      </c>
      <c r="B826" s="1" t="s">
        <v>1761</v>
      </c>
      <c r="C826" s="1" t="s">
        <v>52</v>
      </c>
      <c r="D826" s="6">
        <v>0.05</v>
      </c>
      <c r="E826" s="4">
        <v>442.14</v>
      </c>
      <c r="F826" s="4">
        <v>14.7</v>
      </c>
      <c r="G826" s="1" t="s">
        <v>28</v>
      </c>
      <c r="H826" s="1" t="s">
        <v>80</v>
      </c>
      <c r="I826" s="1" t="s">
        <v>44</v>
      </c>
      <c r="J826" s="1" t="s">
        <v>62</v>
      </c>
      <c r="K826" s="1" t="s">
        <v>63</v>
      </c>
      <c r="L826" s="1" t="s">
        <v>1370</v>
      </c>
      <c r="M826" s="6">
        <v>0.56000000000000005</v>
      </c>
      <c r="N826" s="1" t="s">
        <v>34</v>
      </c>
      <c r="O826" s="1" t="s">
        <v>57</v>
      </c>
      <c r="P826" s="1" t="s">
        <v>305</v>
      </c>
      <c r="Q826" s="1" t="s">
        <v>1763</v>
      </c>
      <c r="R826" s="1">
        <v>48093</v>
      </c>
      <c r="S826" s="1" t="str">
        <f t="shared" si="24"/>
        <v>March</v>
      </c>
      <c r="T826" s="8" t="s">
        <v>1692</v>
      </c>
      <c r="U826" s="8" t="str">
        <f t="shared" si="25"/>
        <v>March</v>
      </c>
      <c r="V826" s="5" t="s">
        <v>1764</v>
      </c>
      <c r="W826" s="2">
        <v>2963.48</v>
      </c>
      <c r="X826" s="1">
        <v>14</v>
      </c>
      <c r="Y826" s="2">
        <v>5880.46</v>
      </c>
      <c r="Z826" s="1">
        <v>90385</v>
      </c>
      <c r="AA826" s="2">
        <f>DataSheet!$E826-DataSheet!$D826</f>
        <v>442.09</v>
      </c>
      <c r="AB826" s="1" t="str" cm="1">
        <f t="array" ref="AB826">_xlfn.IFS(DataSheet!$O826="Central","Chris",DataSheet!$O826="East","Erin",DataSheet!$O826="South","Sam",DataSheet!$O826="West","William")</f>
        <v>Chris</v>
      </c>
    </row>
    <row r="827" spans="1:28" ht="15.75" customHeight="1">
      <c r="A827" s="1">
        <v>1241</v>
      </c>
      <c r="B827" s="1" t="s">
        <v>1765</v>
      </c>
      <c r="C827" s="1" t="s">
        <v>79</v>
      </c>
      <c r="D827" s="6">
        <v>0</v>
      </c>
      <c r="E827" s="4">
        <v>387.99</v>
      </c>
      <c r="F827" s="4">
        <v>19.989999999999998</v>
      </c>
      <c r="G827" s="1" t="s">
        <v>42</v>
      </c>
      <c r="H827" s="1" t="s">
        <v>103</v>
      </c>
      <c r="I827" s="1" t="s">
        <v>53</v>
      </c>
      <c r="J827" s="1" t="s">
        <v>81</v>
      </c>
      <c r="K827" s="1" t="s">
        <v>82</v>
      </c>
      <c r="L827" s="1" t="s">
        <v>1766</v>
      </c>
      <c r="M827" s="6">
        <v>0.38</v>
      </c>
      <c r="N827" s="1" t="s">
        <v>34</v>
      </c>
      <c r="O827" s="1" t="s">
        <v>35</v>
      </c>
      <c r="P827" s="1" t="s">
        <v>174</v>
      </c>
      <c r="Q827" s="1" t="s">
        <v>1255</v>
      </c>
      <c r="R827" s="1">
        <v>36830</v>
      </c>
      <c r="S827" s="1" t="str">
        <f t="shared" si="24"/>
        <v>March</v>
      </c>
      <c r="T827" s="9" t="s">
        <v>1692</v>
      </c>
      <c r="U827" s="9" t="str">
        <f t="shared" si="25"/>
        <v>March</v>
      </c>
      <c r="V827" s="5" t="s">
        <v>1675</v>
      </c>
      <c r="W827" s="2">
        <v>-70.14</v>
      </c>
      <c r="X827" s="1">
        <v>23</v>
      </c>
      <c r="Y827" s="2">
        <v>9280.7199999999993</v>
      </c>
      <c r="Z827" s="1">
        <v>90880</v>
      </c>
      <c r="AA827" s="2">
        <f>DataSheet!$E827-DataSheet!$D827</f>
        <v>387.99</v>
      </c>
      <c r="AB827" s="1" t="str" cm="1">
        <f t="array" ref="AB827">_xlfn.IFS(DataSheet!$O827="Central","Chris",DataSheet!$O827="East","Erin",DataSheet!$O827="South","Sam",DataSheet!$O827="West","William")</f>
        <v>Sam</v>
      </c>
    </row>
    <row r="828" spans="1:28" ht="15.75" customHeight="1">
      <c r="A828" s="1">
        <v>1711</v>
      </c>
      <c r="B828" s="1" t="s">
        <v>1767</v>
      </c>
      <c r="C828" s="1" t="s">
        <v>79</v>
      </c>
      <c r="D828" s="6">
        <v>7.0000000000000007E-2</v>
      </c>
      <c r="E828" s="4">
        <v>7.59</v>
      </c>
      <c r="F828" s="4">
        <v>4</v>
      </c>
      <c r="G828" s="1" t="s">
        <v>42</v>
      </c>
      <c r="H828" s="1" t="s">
        <v>103</v>
      </c>
      <c r="I828" s="1" t="s">
        <v>30</v>
      </c>
      <c r="J828" s="1" t="s">
        <v>136</v>
      </c>
      <c r="K828" s="1" t="s">
        <v>55</v>
      </c>
      <c r="L828" s="1" t="s">
        <v>1768</v>
      </c>
      <c r="M828" s="6">
        <v>0.42</v>
      </c>
      <c r="N828" s="1" t="s">
        <v>34</v>
      </c>
      <c r="O828" s="1" t="s">
        <v>35</v>
      </c>
      <c r="P828" s="1" t="s">
        <v>84</v>
      </c>
      <c r="Q828" s="1" t="s">
        <v>1769</v>
      </c>
      <c r="R828" s="1">
        <v>30062</v>
      </c>
      <c r="S828" s="1" t="str">
        <f t="shared" si="24"/>
        <v>March</v>
      </c>
      <c r="T828" s="8" t="s">
        <v>1692</v>
      </c>
      <c r="U828" s="8" t="str">
        <f t="shared" si="25"/>
        <v>March</v>
      </c>
      <c r="V828" s="5" t="s">
        <v>1729</v>
      </c>
      <c r="W828" s="2">
        <v>-167.048</v>
      </c>
      <c r="X828" s="1">
        <v>3</v>
      </c>
      <c r="Y828" s="2">
        <v>22.48</v>
      </c>
      <c r="Z828" s="1">
        <v>87747</v>
      </c>
      <c r="AA828" s="2">
        <f>DataSheet!$E828-DataSheet!$D828</f>
        <v>7.52</v>
      </c>
      <c r="AB828" s="1" t="str" cm="1">
        <f t="array" ref="AB828">_xlfn.IFS(DataSheet!$O828="Central","Chris",DataSheet!$O828="East","Erin",DataSheet!$O828="South","Sam",DataSheet!$O828="West","William")</f>
        <v>Sam</v>
      </c>
    </row>
    <row r="829" spans="1:28" ht="15.75" customHeight="1">
      <c r="A829" s="1">
        <v>2030</v>
      </c>
      <c r="B829" s="1" t="s">
        <v>1770</v>
      </c>
      <c r="C829" s="1" t="s">
        <v>27</v>
      </c>
      <c r="D829" s="6">
        <v>0.04</v>
      </c>
      <c r="E829" s="4">
        <v>120.97</v>
      </c>
      <c r="F829" s="4">
        <v>7.11</v>
      </c>
      <c r="G829" s="1" t="s">
        <v>42</v>
      </c>
      <c r="H829" s="1" t="s">
        <v>103</v>
      </c>
      <c r="I829" s="1" t="s">
        <v>44</v>
      </c>
      <c r="J829" s="1" t="s">
        <v>62</v>
      </c>
      <c r="K829" s="1" t="s">
        <v>154</v>
      </c>
      <c r="L829" s="1" t="s">
        <v>1771</v>
      </c>
      <c r="M829" s="6">
        <v>0.36</v>
      </c>
      <c r="N829" s="1" t="s">
        <v>34</v>
      </c>
      <c r="O829" s="1" t="s">
        <v>57</v>
      </c>
      <c r="P829" s="1" t="s">
        <v>199</v>
      </c>
      <c r="Q829" s="1" t="s">
        <v>1070</v>
      </c>
      <c r="R829" s="1">
        <v>75401</v>
      </c>
      <c r="S829" s="1" t="str">
        <f t="shared" si="24"/>
        <v>March</v>
      </c>
      <c r="T829" s="9" t="s">
        <v>1675</v>
      </c>
      <c r="U829" s="9" t="str">
        <f t="shared" si="25"/>
        <v>March</v>
      </c>
      <c r="V829" s="5" t="s">
        <v>1675</v>
      </c>
      <c r="W829" s="2">
        <v>1320.5496000000001</v>
      </c>
      <c r="X829" s="1">
        <v>16</v>
      </c>
      <c r="Y829" s="2">
        <v>1913.84</v>
      </c>
      <c r="Z829" s="1">
        <v>91059</v>
      </c>
      <c r="AA829" s="2">
        <f>DataSheet!$E829-DataSheet!$D829</f>
        <v>120.92999999999999</v>
      </c>
      <c r="AB829" s="1" t="str" cm="1">
        <f t="array" ref="AB829">_xlfn.IFS(DataSheet!$O829="Central","Chris",DataSheet!$O829="East","Erin",DataSheet!$O829="South","Sam",DataSheet!$O829="West","William")</f>
        <v>Chris</v>
      </c>
    </row>
    <row r="830" spans="1:28" ht="15.75" customHeight="1">
      <c r="A830" s="1">
        <v>2030</v>
      </c>
      <c r="B830" s="1" t="s">
        <v>1770</v>
      </c>
      <c r="C830" s="1" t="s">
        <v>27</v>
      </c>
      <c r="D830" s="6">
        <v>0</v>
      </c>
      <c r="E830" s="4">
        <v>195.99</v>
      </c>
      <c r="F830" s="4">
        <v>4.2</v>
      </c>
      <c r="G830" s="1" t="s">
        <v>42</v>
      </c>
      <c r="H830" s="1" t="s">
        <v>103</v>
      </c>
      <c r="I830" s="1" t="s">
        <v>44</v>
      </c>
      <c r="J830" s="1" t="s">
        <v>145</v>
      </c>
      <c r="K830" s="1" t="s">
        <v>82</v>
      </c>
      <c r="L830" s="1" t="s">
        <v>1772</v>
      </c>
      <c r="M830" s="6">
        <v>0.6</v>
      </c>
      <c r="N830" s="1" t="s">
        <v>34</v>
      </c>
      <c r="O830" s="1" t="s">
        <v>57</v>
      </c>
      <c r="P830" s="1" t="s">
        <v>199</v>
      </c>
      <c r="Q830" s="1" t="s">
        <v>1070</v>
      </c>
      <c r="R830" s="1">
        <v>75401</v>
      </c>
      <c r="S830" s="1" t="str">
        <f t="shared" si="24"/>
        <v>March</v>
      </c>
      <c r="T830" s="8" t="s">
        <v>1675</v>
      </c>
      <c r="U830" s="8" t="str">
        <f t="shared" si="25"/>
        <v>March</v>
      </c>
      <c r="V830" s="5" t="s">
        <v>1671</v>
      </c>
      <c r="W830" s="2">
        <v>1585.5029999999999</v>
      </c>
      <c r="X830" s="1">
        <v>16</v>
      </c>
      <c r="Y830" s="2">
        <v>2692.12</v>
      </c>
      <c r="Z830" s="1">
        <v>91059</v>
      </c>
      <c r="AA830" s="2">
        <f>DataSheet!$E830-DataSheet!$D830</f>
        <v>195.99</v>
      </c>
      <c r="AB830" s="1" t="str" cm="1">
        <f t="array" ref="AB830">_xlfn.IFS(DataSheet!$O830="Central","Chris",DataSheet!$O830="East","Erin",DataSheet!$O830="South","Sam",DataSheet!$O830="West","William")</f>
        <v>Chris</v>
      </c>
    </row>
    <row r="831" spans="1:28" ht="15.75" customHeight="1">
      <c r="A831" s="1">
        <v>2647</v>
      </c>
      <c r="B831" s="1" t="s">
        <v>1773</v>
      </c>
      <c r="C831" s="1" t="s">
        <v>52</v>
      </c>
      <c r="D831" s="6">
        <v>0.1</v>
      </c>
      <c r="E831" s="4">
        <v>10.98</v>
      </c>
      <c r="F831" s="4">
        <v>3.99</v>
      </c>
      <c r="G831" s="1" t="s">
        <v>42</v>
      </c>
      <c r="H831" s="1" t="s">
        <v>103</v>
      </c>
      <c r="I831" s="1" t="s">
        <v>53</v>
      </c>
      <c r="J831" s="1" t="s">
        <v>104</v>
      </c>
      <c r="K831" s="1" t="s">
        <v>82</v>
      </c>
      <c r="L831" s="1" t="s">
        <v>1774</v>
      </c>
      <c r="M831" s="6">
        <v>0.57999999999999996</v>
      </c>
      <c r="N831" s="1" t="s">
        <v>34</v>
      </c>
      <c r="O831" s="1" t="s">
        <v>65</v>
      </c>
      <c r="P831" s="1" t="s">
        <v>99</v>
      </c>
      <c r="Q831" s="1" t="s">
        <v>1775</v>
      </c>
      <c r="R831" s="1">
        <v>93309</v>
      </c>
      <c r="S831" s="1" t="str">
        <f t="shared" si="24"/>
        <v>March</v>
      </c>
      <c r="T831" s="9" t="s">
        <v>1675</v>
      </c>
      <c r="U831" s="9" t="str">
        <f t="shared" si="25"/>
        <v>March</v>
      </c>
      <c r="V831" s="5" t="s">
        <v>1776</v>
      </c>
      <c r="W831" s="2">
        <v>-21.03</v>
      </c>
      <c r="X831" s="1">
        <v>5</v>
      </c>
      <c r="Y831" s="2">
        <v>52.21</v>
      </c>
      <c r="Z831" s="1">
        <v>91386</v>
      </c>
      <c r="AA831" s="2">
        <f>DataSheet!$E831-DataSheet!$D831</f>
        <v>10.88</v>
      </c>
      <c r="AB831" s="1" t="str" cm="1">
        <f t="array" ref="AB831">_xlfn.IFS(DataSheet!$O831="Central","Chris",DataSheet!$O831="East","Erin",DataSheet!$O831="South","Sam",DataSheet!$O831="West","William")</f>
        <v>William</v>
      </c>
    </row>
    <row r="832" spans="1:28" ht="15.75" customHeight="1">
      <c r="A832" s="1">
        <v>2647</v>
      </c>
      <c r="B832" s="1" t="s">
        <v>1773</v>
      </c>
      <c r="C832" s="1" t="s">
        <v>52</v>
      </c>
      <c r="D832" s="6">
        <v>0.01</v>
      </c>
      <c r="E832" s="4">
        <v>39.979999999999997</v>
      </c>
      <c r="F832" s="4">
        <v>9.1999999999999993</v>
      </c>
      <c r="G832" s="1" t="s">
        <v>42</v>
      </c>
      <c r="H832" s="1" t="s">
        <v>103</v>
      </c>
      <c r="I832" s="1" t="s">
        <v>30</v>
      </c>
      <c r="J832" s="1" t="s">
        <v>136</v>
      </c>
      <c r="K832" s="1" t="s">
        <v>55</v>
      </c>
      <c r="L832" s="1" t="s">
        <v>1777</v>
      </c>
      <c r="M832" s="6">
        <v>0.65</v>
      </c>
      <c r="N832" s="1" t="s">
        <v>34</v>
      </c>
      <c r="O832" s="1" t="s">
        <v>65</v>
      </c>
      <c r="P832" s="1" t="s">
        <v>99</v>
      </c>
      <c r="Q832" s="1" t="s">
        <v>1775</v>
      </c>
      <c r="R832" s="1">
        <v>93309</v>
      </c>
      <c r="S832" s="1" t="str">
        <f t="shared" si="24"/>
        <v>March</v>
      </c>
      <c r="T832" s="8" t="s">
        <v>1675</v>
      </c>
      <c r="U832" s="8" t="str">
        <f t="shared" si="25"/>
        <v>March</v>
      </c>
      <c r="V832" s="5" t="s">
        <v>1671</v>
      </c>
      <c r="W832" s="2">
        <v>117.52079999999999</v>
      </c>
      <c r="X832" s="1">
        <v>4</v>
      </c>
      <c r="Y832" s="2">
        <v>170.32</v>
      </c>
      <c r="Z832" s="1">
        <v>91386</v>
      </c>
      <c r="AA832" s="2">
        <f>DataSheet!$E832-DataSheet!$D832</f>
        <v>39.97</v>
      </c>
      <c r="AB832" s="1" t="str" cm="1">
        <f t="array" ref="AB832">_xlfn.IFS(DataSheet!$O832="Central","Chris",DataSheet!$O832="East","Erin",DataSheet!$O832="South","Sam",DataSheet!$O832="West","William")</f>
        <v>William</v>
      </c>
    </row>
    <row r="833" spans="1:28" ht="15.75" customHeight="1">
      <c r="A833" s="1">
        <v>339</v>
      </c>
      <c r="B833" s="1" t="s">
        <v>1778</v>
      </c>
      <c r="C833" s="1" t="s">
        <v>126</v>
      </c>
      <c r="D833" s="6">
        <v>0.08</v>
      </c>
      <c r="E833" s="4">
        <v>7.77</v>
      </c>
      <c r="F833" s="4">
        <v>9.23</v>
      </c>
      <c r="G833" s="1" t="s">
        <v>42</v>
      </c>
      <c r="H833" s="1" t="s">
        <v>103</v>
      </c>
      <c r="I833" s="1" t="s">
        <v>53</v>
      </c>
      <c r="J833" s="1" t="s">
        <v>104</v>
      </c>
      <c r="K833" s="1" t="s">
        <v>82</v>
      </c>
      <c r="L833" s="1" t="s">
        <v>498</v>
      </c>
      <c r="M833" s="6">
        <v>0.57999999999999996</v>
      </c>
      <c r="N833" s="1" t="s">
        <v>34</v>
      </c>
      <c r="O833" s="1" t="s">
        <v>121</v>
      </c>
      <c r="P833" s="1" t="s">
        <v>334</v>
      </c>
      <c r="Q833" s="1" t="s">
        <v>1552</v>
      </c>
      <c r="R833" s="1">
        <v>43229</v>
      </c>
      <c r="S833" s="1" t="str">
        <f t="shared" si="24"/>
        <v>March</v>
      </c>
      <c r="T833" s="9" t="s">
        <v>1675</v>
      </c>
      <c r="U833" s="9" t="str">
        <f t="shared" si="25"/>
        <v>March</v>
      </c>
      <c r="V833" s="5" t="s">
        <v>1729</v>
      </c>
      <c r="W833" s="2">
        <v>-83.65</v>
      </c>
      <c r="X833" s="1">
        <v>5</v>
      </c>
      <c r="Y833" s="2">
        <v>40.299999999999997</v>
      </c>
      <c r="Z833" s="1">
        <v>90583</v>
      </c>
      <c r="AA833" s="2">
        <f>DataSheet!$E833-DataSheet!$D833</f>
        <v>7.6899999999999995</v>
      </c>
      <c r="AB833" s="1" t="str" cm="1">
        <f t="array" ref="AB833">_xlfn.IFS(DataSheet!$O833="Central","Chris",DataSheet!$O833="East","Erin",DataSheet!$O833="South","Sam",DataSheet!$O833="West","William")</f>
        <v>Erin</v>
      </c>
    </row>
    <row r="834" spans="1:28" ht="15.75" customHeight="1">
      <c r="A834" s="1">
        <v>339</v>
      </c>
      <c r="B834" s="1" t="s">
        <v>1778</v>
      </c>
      <c r="C834" s="1" t="s">
        <v>126</v>
      </c>
      <c r="D834" s="6">
        <v>7.0000000000000007E-2</v>
      </c>
      <c r="E834" s="4">
        <v>7.59</v>
      </c>
      <c r="F834" s="4">
        <v>4</v>
      </c>
      <c r="G834" s="1" t="s">
        <v>42</v>
      </c>
      <c r="H834" s="1" t="s">
        <v>103</v>
      </c>
      <c r="I834" s="1" t="s">
        <v>30</v>
      </c>
      <c r="J834" s="1" t="s">
        <v>136</v>
      </c>
      <c r="K834" s="1" t="s">
        <v>55</v>
      </c>
      <c r="L834" s="1" t="s">
        <v>1768</v>
      </c>
      <c r="M834" s="6">
        <v>0.42</v>
      </c>
      <c r="N834" s="1" t="s">
        <v>34</v>
      </c>
      <c r="O834" s="1" t="s">
        <v>121</v>
      </c>
      <c r="P834" s="1" t="s">
        <v>334</v>
      </c>
      <c r="Q834" s="1" t="s">
        <v>1552</v>
      </c>
      <c r="R834" s="1">
        <v>43229</v>
      </c>
      <c r="S834" s="1" t="str">
        <f t="shared" ref="S834:S897" si="26">TEXT(T834,"MMMM")</f>
        <v>March</v>
      </c>
      <c r="T834" s="8" t="s">
        <v>1675</v>
      </c>
      <c r="U834" s="8" t="str">
        <f t="shared" ref="U834:U897" si="27">TEXT(V834,"MMMM")</f>
        <v>March</v>
      </c>
      <c r="V834" s="5" t="s">
        <v>1671</v>
      </c>
      <c r="W834" s="2">
        <v>24.39</v>
      </c>
      <c r="X834" s="1">
        <v>15</v>
      </c>
      <c r="Y834" s="2">
        <v>111.88</v>
      </c>
      <c r="Z834" s="1">
        <v>90583</v>
      </c>
      <c r="AA834" s="2">
        <f>DataSheet!$E834-DataSheet!$D834</f>
        <v>7.52</v>
      </c>
      <c r="AB834" s="1" t="str" cm="1">
        <f t="array" ref="AB834">_xlfn.IFS(DataSheet!$O834="Central","Chris",DataSheet!$O834="East","Erin",DataSheet!$O834="South","Sam",DataSheet!$O834="West","William")</f>
        <v>Erin</v>
      </c>
    </row>
    <row r="835" spans="1:28" ht="15.75" customHeight="1">
      <c r="A835" s="1">
        <v>1808</v>
      </c>
      <c r="B835" s="1" t="s">
        <v>1779</v>
      </c>
      <c r="C835" s="1" t="s">
        <v>126</v>
      </c>
      <c r="D835" s="6">
        <v>0.01</v>
      </c>
      <c r="E835" s="4">
        <v>8.1199999999999992</v>
      </c>
      <c r="F835" s="4">
        <v>2.83</v>
      </c>
      <c r="G835" s="1" t="s">
        <v>96</v>
      </c>
      <c r="H835" s="1" t="s">
        <v>80</v>
      </c>
      <c r="I835" s="1" t="s">
        <v>44</v>
      </c>
      <c r="J835" s="1" t="s">
        <v>45</v>
      </c>
      <c r="K835" s="1" t="s">
        <v>46</v>
      </c>
      <c r="L835" s="1" t="s">
        <v>1780</v>
      </c>
      <c r="M835" s="6">
        <v>0.77</v>
      </c>
      <c r="N835" s="1" t="s">
        <v>34</v>
      </c>
      <c r="O835" s="1" t="s">
        <v>121</v>
      </c>
      <c r="P835" s="1" t="s">
        <v>943</v>
      </c>
      <c r="Q835" s="1" t="s">
        <v>1781</v>
      </c>
      <c r="R835" s="1">
        <v>26101</v>
      </c>
      <c r="S835" s="1" t="str">
        <f t="shared" si="26"/>
        <v>March</v>
      </c>
      <c r="T835" s="9" t="s">
        <v>1675</v>
      </c>
      <c r="U835" s="9" t="str">
        <f t="shared" si="27"/>
        <v>March</v>
      </c>
      <c r="V835" s="5" t="s">
        <v>1729</v>
      </c>
      <c r="W835" s="2">
        <v>-40.76</v>
      </c>
      <c r="X835" s="1">
        <v>10</v>
      </c>
      <c r="Y835" s="2">
        <v>88.64</v>
      </c>
      <c r="Z835" s="1">
        <v>89251</v>
      </c>
      <c r="AA835" s="2">
        <f>DataSheet!$E835-DataSheet!$D835</f>
        <v>8.11</v>
      </c>
      <c r="AB835" s="1" t="str" cm="1">
        <f t="array" ref="AB835">_xlfn.IFS(DataSheet!$O835="Central","Chris",DataSheet!$O835="East","Erin",DataSheet!$O835="South","Sam",DataSheet!$O835="West","William")</f>
        <v>Erin</v>
      </c>
    </row>
    <row r="836" spans="1:28" ht="15.75" customHeight="1">
      <c r="A836" s="1">
        <v>1364</v>
      </c>
      <c r="B836" s="1" t="s">
        <v>1782</v>
      </c>
      <c r="C836" s="1" t="s">
        <v>79</v>
      </c>
      <c r="D836" s="6">
        <v>0.1</v>
      </c>
      <c r="E836" s="4">
        <v>5.98</v>
      </c>
      <c r="F836" s="4">
        <v>5.35</v>
      </c>
      <c r="G836" s="1" t="s">
        <v>42</v>
      </c>
      <c r="H836" s="1" t="s">
        <v>80</v>
      </c>
      <c r="I836" s="1" t="s">
        <v>53</v>
      </c>
      <c r="J836" s="1" t="s">
        <v>97</v>
      </c>
      <c r="K836" s="1" t="s">
        <v>82</v>
      </c>
      <c r="L836" s="1" t="s">
        <v>843</v>
      </c>
      <c r="M836" s="6">
        <v>0.4</v>
      </c>
      <c r="N836" s="1" t="s">
        <v>34</v>
      </c>
      <c r="O836" s="1" t="s">
        <v>121</v>
      </c>
      <c r="P836" s="1" t="s">
        <v>437</v>
      </c>
      <c r="Q836" s="1" t="s">
        <v>1783</v>
      </c>
      <c r="R836" s="1">
        <v>20746</v>
      </c>
      <c r="S836" s="1" t="str">
        <f t="shared" si="26"/>
        <v>March</v>
      </c>
      <c r="T836" s="8" t="s">
        <v>1675</v>
      </c>
      <c r="U836" s="8" t="str">
        <f t="shared" si="27"/>
        <v>March</v>
      </c>
      <c r="V836" s="5" t="s">
        <v>1675</v>
      </c>
      <c r="W836" s="2">
        <v>-90.26</v>
      </c>
      <c r="X836" s="1">
        <v>10</v>
      </c>
      <c r="Y836" s="2">
        <v>57.34</v>
      </c>
      <c r="Z836" s="1">
        <v>89994</v>
      </c>
      <c r="AA836" s="2">
        <f>DataSheet!$E836-DataSheet!$D836</f>
        <v>5.8800000000000008</v>
      </c>
      <c r="AB836" s="1" t="str" cm="1">
        <f t="array" ref="AB836">_xlfn.IFS(DataSheet!$O836="Central","Chris",DataSheet!$O836="East","Erin",DataSheet!$O836="South","Sam",DataSheet!$O836="West","William")</f>
        <v>Erin</v>
      </c>
    </row>
    <row r="837" spans="1:28" ht="15.75" customHeight="1">
      <c r="A837" s="1">
        <v>3001</v>
      </c>
      <c r="B837" s="1" t="s">
        <v>1784</v>
      </c>
      <c r="C837" s="1" t="s">
        <v>79</v>
      </c>
      <c r="D837" s="6">
        <v>0.03</v>
      </c>
      <c r="E837" s="4">
        <v>5.4</v>
      </c>
      <c r="F837" s="4">
        <v>7.78</v>
      </c>
      <c r="G837" s="1" t="s">
        <v>42</v>
      </c>
      <c r="H837" s="1" t="s">
        <v>43</v>
      </c>
      <c r="I837" s="1" t="s">
        <v>53</v>
      </c>
      <c r="J837" s="1" t="s">
        <v>81</v>
      </c>
      <c r="K837" s="1" t="s">
        <v>82</v>
      </c>
      <c r="L837" s="1" t="s">
        <v>1553</v>
      </c>
      <c r="M837" s="6">
        <v>0.37</v>
      </c>
      <c r="N837" s="1" t="s">
        <v>34</v>
      </c>
      <c r="O837" s="1" t="s">
        <v>57</v>
      </c>
      <c r="P837" s="1" t="s">
        <v>305</v>
      </c>
      <c r="Q837" s="1" t="s">
        <v>1608</v>
      </c>
      <c r="R837" s="1">
        <v>48060</v>
      </c>
      <c r="S837" s="1" t="str">
        <f t="shared" si="26"/>
        <v>March</v>
      </c>
      <c r="T837" s="9" t="s">
        <v>1675</v>
      </c>
      <c r="U837" s="9" t="str">
        <f t="shared" si="27"/>
        <v>March</v>
      </c>
      <c r="V837" s="5" t="s">
        <v>1671</v>
      </c>
      <c r="W837" s="2">
        <v>-237.54400000000001</v>
      </c>
      <c r="X837" s="1">
        <v>21</v>
      </c>
      <c r="Y837" s="2">
        <v>117.87</v>
      </c>
      <c r="Z837" s="1">
        <v>87043</v>
      </c>
      <c r="AA837" s="2">
        <f>DataSheet!$E837-DataSheet!$D837</f>
        <v>5.37</v>
      </c>
      <c r="AB837" s="1" t="str" cm="1">
        <f t="array" ref="AB837">_xlfn.IFS(DataSheet!$O837="Central","Chris",DataSheet!$O837="East","Erin",DataSheet!$O837="South","Sam",DataSheet!$O837="West","William")</f>
        <v>Chris</v>
      </c>
    </row>
    <row r="838" spans="1:28" ht="15.75" customHeight="1">
      <c r="A838" s="1">
        <v>2127</v>
      </c>
      <c r="B838" s="1" t="s">
        <v>1785</v>
      </c>
      <c r="C838" s="1" t="s">
        <v>27</v>
      </c>
      <c r="D838" s="6">
        <v>0.1</v>
      </c>
      <c r="E838" s="4">
        <v>5.98</v>
      </c>
      <c r="F838" s="4">
        <v>5.14</v>
      </c>
      <c r="G838" s="1" t="s">
        <v>42</v>
      </c>
      <c r="H838" s="1" t="s">
        <v>80</v>
      </c>
      <c r="I838" s="1" t="s">
        <v>53</v>
      </c>
      <c r="J838" s="1" t="s">
        <v>97</v>
      </c>
      <c r="K838" s="1" t="s">
        <v>82</v>
      </c>
      <c r="L838" s="1" t="s">
        <v>1786</v>
      </c>
      <c r="M838" s="6">
        <v>0.36</v>
      </c>
      <c r="N838" s="1" t="s">
        <v>34</v>
      </c>
      <c r="O838" s="1" t="s">
        <v>57</v>
      </c>
      <c r="P838" s="1" t="s">
        <v>305</v>
      </c>
      <c r="Q838" s="1" t="s">
        <v>1787</v>
      </c>
      <c r="R838" s="1">
        <v>48310</v>
      </c>
      <c r="S838" s="1" t="str">
        <f t="shared" si="26"/>
        <v>March</v>
      </c>
      <c r="T838" s="8" t="s">
        <v>1729</v>
      </c>
      <c r="U838" s="8" t="str">
        <f t="shared" si="27"/>
        <v>March</v>
      </c>
      <c r="V838" s="5" t="s">
        <v>1788</v>
      </c>
      <c r="W838" s="2">
        <v>-49.53</v>
      </c>
      <c r="X838" s="1">
        <v>6</v>
      </c>
      <c r="Y838" s="2">
        <v>33.950000000000003</v>
      </c>
      <c r="Z838" s="1">
        <v>88418</v>
      </c>
      <c r="AA838" s="2">
        <f>DataSheet!$E838-DataSheet!$D838</f>
        <v>5.8800000000000008</v>
      </c>
      <c r="AB838" s="1" t="str" cm="1">
        <f t="array" ref="AB838">_xlfn.IFS(DataSheet!$O838="Central","Chris",DataSheet!$O838="East","Erin",DataSheet!$O838="South","Sam",DataSheet!$O838="West","William")</f>
        <v>Chris</v>
      </c>
    </row>
    <row r="839" spans="1:28" ht="15.75" customHeight="1">
      <c r="A839" s="1">
        <v>3191</v>
      </c>
      <c r="B839" s="1" t="s">
        <v>1789</v>
      </c>
      <c r="C839" s="1" t="s">
        <v>27</v>
      </c>
      <c r="D839" s="6">
        <v>0.01</v>
      </c>
      <c r="E839" s="4">
        <v>20.99</v>
      </c>
      <c r="F839" s="4">
        <v>4.8099999999999996</v>
      </c>
      <c r="G839" s="1" t="s">
        <v>42</v>
      </c>
      <c r="H839" s="1" t="s">
        <v>103</v>
      </c>
      <c r="I839" s="1" t="s">
        <v>44</v>
      </c>
      <c r="J839" s="1" t="s">
        <v>145</v>
      </c>
      <c r="K839" s="1" t="s">
        <v>154</v>
      </c>
      <c r="L839" s="1" t="s">
        <v>1499</v>
      </c>
      <c r="M839" s="6">
        <v>0.57999999999999996</v>
      </c>
      <c r="N839" s="1" t="s">
        <v>34</v>
      </c>
      <c r="O839" s="1" t="s">
        <v>57</v>
      </c>
      <c r="P839" s="1" t="s">
        <v>375</v>
      </c>
      <c r="Q839" s="1" t="s">
        <v>1790</v>
      </c>
      <c r="R839" s="1">
        <v>54481</v>
      </c>
      <c r="S839" s="1" t="str">
        <f t="shared" si="26"/>
        <v>March</v>
      </c>
      <c r="T839" s="9" t="s">
        <v>1729</v>
      </c>
      <c r="U839" s="9" t="str">
        <f t="shared" si="27"/>
        <v>March</v>
      </c>
      <c r="V839" s="5" t="s">
        <v>1729</v>
      </c>
      <c r="W839" s="2">
        <v>-9.1080000000000005</v>
      </c>
      <c r="X839" s="1">
        <v>5</v>
      </c>
      <c r="Y839" s="2">
        <v>93.81</v>
      </c>
      <c r="Z839" s="1">
        <v>86447</v>
      </c>
      <c r="AA839" s="2">
        <f>DataSheet!$E839-DataSheet!$D839</f>
        <v>20.979999999999997</v>
      </c>
      <c r="AB839" s="1" t="str" cm="1">
        <f t="array" ref="AB839">_xlfn.IFS(DataSheet!$O839="Central","Chris",DataSheet!$O839="East","Erin",DataSheet!$O839="South","Sam",DataSheet!$O839="West","William")</f>
        <v>Chris</v>
      </c>
    </row>
    <row r="840" spans="1:28" ht="15.75" customHeight="1">
      <c r="A840" s="1">
        <v>1197</v>
      </c>
      <c r="B840" s="1" t="s">
        <v>1791</v>
      </c>
      <c r="C840" s="1" t="s">
        <v>41</v>
      </c>
      <c r="D840" s="6">
        <v>0.08</v>
      </c>
      <c r="E840" s="4">
        <v>355.98</v>
      </c>
      <c r="F840" s="4">
        <v>58.92</v>
      </c>
      <c r="G840" s="1" t="s">
        <v>28</v>
      </c>
      <c r="H840" s="1" t="s">
        <v>29</v>
      </c>
      <c r="I840" s="1" t="s">
        <v>30</v>
      </c>
      <c r="J840" s="1" t="s">
        <v>119</v>
      </c>
      <c r="K840" s="1" t="s">
        <v>63</v>
      </c>
      <c r="L840" s="1" t="s">
        <v>721</v>
      </c>
      <c r="M840" s="6">
        <v>0.64</v>
      </c>
      <c r="N840" s="1" t="s">
        <v>34</v>
      </c>
      <c r="O840" s="1" t="s">
        <v>121</v>
      </c>
      <c r="P840" s="1" t="s">
        <v>422</v>
      </c>
      <c r="Q840" s="1" t="s">
        <v>1792</v>
      </c>
      <c r="R840" s="1">
        <v>1776</v>
      </c>
      <c r="S840" s="1" t="str">
        <f t="shared" si="26"/>
        <v>March</v>
      </c>
      <c r="T840" s="8" t="s">
        <v>1729</v>
      </c>
      <c r="U840" s="8" t="str">
        <f t="shared" si="27"/>
        <v>March</v>
      </c>
      <c r="V840" s="5" t="s">
        <v>1788</v>
      </c>
      <c r="W840" s="2">
        <v>103.83</v>
      </c>
      <c r="X840" s="1">
        <v>4</v>
      </c>
      <c r="Y840" s="2">
        <v>1350.94</v>
      </c>
      <c r="Z840" s="1">
        <v>87583</v>
      </c>
      <c r="AA840" s="2">
        <f>DataSheet!$E840-DataSheet!$D840</f>
        <v>355.90000000000003</v>
      </c>
      <c r="AB840" s="1" t="str" cm="1">
        <f t="array" ref="AB840">_xlfn.IFS(DataSheet!$O840="Central","Chris",DataSheet!$O840="East","Erin",DataSheet!$O840="South","Sam",DataSheet!$O840="West","William")</f>
        <v>Erin</v>
      </c>
    </row>
    <row r="841" spans="1:28" ht="15.75" customHeight="1">
      <c r="A841" s="1">
        <v>1894</v>
      </c>
      <c r="B841" s="1" t="s">
        <v>1398</v>
      </c>
      <c r="C841" s="1" t="s">
        <v>41</v>
      </c>
      <c r="D841" s="6">
        <v>0.01</v>
      </c>
      <c r="E841" s="4">
        <v>26.17</v>
      </c>
      <c r="F841" s="4">
        <v>1.39</v>
      </c>
      <c r="G841" s="1" t="s">
        <v>42</v>
      </c>
      <c r="H841" s="1" t="s">
        <v>43</v>
      </c>
      <c r="I841" s="1" t="s">
        <v>53</v>
      </c>
      <c r="J841" s="1" t="s">
        <v>362</v>
      </c>
      <c r="K841" s="1" t="s">
        <v>82</v>
      </c>
      <c r="L841" s="1" t="s">
        <v>1793</v>
      </c>
      <c r="M841" s="6">
        <v>0.38</v>
      </c>
      <c r="N841" s="1" t="s">
        <v>34</v>
      </c>
      <c r="O841" s="1" t="s">
        <v>57</v>
      </c>
      <c r="P841" s="1" t="s">
        <v>375</v>
      </c>
      <c r="Q841" s="1" t="s">
        <v>1400</v>
      </c>
      <c r="R841" s="1">
        <v>54915</v>
      </c>
      <c r="S841" s="1" t="str">
        <f t="shared" si="26"/>
        <v>March</v>
      </c>
      <c r="T841" s="9" t="s">
        <v>1729</v>
      </c>
      <c r="U841" s="9" t="str">
        <f t="shared" si="27"/>
        <v>March</v>
      </c>
      <c r="V841" s="5" t="s">
        <v>1671</v>
      </c>
      <c r="W841" s="2">
        <v>237.04259999999999</v>
      </c>
      <c r="X841" s="1">
        <v>13</v>
      </c>
      <c r="Y841" s="2">
        <v>343.54</v>
      </c>
      <c r="Z841" s="1">
        <v>91263</v>
      </c>
      <c r="AA841" s="2">
        <f>DataSheet!$E841-DataSheet!$D841</f>
        <v>26.16</v>
      </c>
      <c r="AB841" s="1" t="str" cm="1">
        <f t="array" ref="AB841">_xlfn.IFS(DataSheet!$O841="Central","Chris",DataSheet!$O841="East","Erin",DataSheet!$O841="South","Sam",DataSheet!$O841="West","William")</f>
        <v>Chris</v>
      </c>
    </row>
    <row r="842" spans="1:28" ht="15.75" customHeight="1">
      <c r="A842" s="1">
        <v>1015</v>
      </c>
      <c r="B842" s="1" t="s">
        <v>1794</v>
      </c>
      <c r="C842" s="1" t="s">
        <v>126</v>
      </c>
      <c r="D842" s="6">
        <v>0</v>
      </c>
      <c r="E842" s="4">
        <v>43.98</v>
      </c>
      <c r="F842" s="4">
        <v>8.99</v>
      </c>
      <c r="G842" s="1" t="s">
        <v>42</v>
      </c>
      <c r="H842" s="1" t="s">
        <v>80</v>
      </c>
      <c r="I842" s="1" t="s">
        <v>53</v>
      </c>
      <c r="J842" s="1" t="s">
        <v>54</v>
      </c>
      <c r="K842" s="1" t="s">
        <v>46</v>
      </c>
      <c r="L842" s="1" t="s">
        <v>856</v>
      </c>
      <c r="M842" s="6">
        <v>0.57999999999999996</v>
      </c>
      <c r="N842" s="1" t="s">
        <v>34</v>
      </c>
      <c r="O842" s="1" t="s">
        <v>35</v>
      </c>
      <c r="P842" s="1" t="s">
        <v>106</v>
      </c>
      <c r="Q842" s="1" t="s">
        <v>1795</v>
      </c>
      <c r="R842" s="1">
        <v>27502</v>
      </c>
      <c r="S842" s="1" t="str">
        <f t="shared" si="26"/>
        <v>March</v>
      </c>
      <c r="T842" s="8" t="s">
        <v>1729</v>
      </c>
      <c r="U842" s="8" t="str">
        <f t="shared" si="27"/>
        <v>March</v>
      </c>
      <c r="V842" s="5" t="s">
        <v>1729</v>
      </c>
      <c r="W842" s="2">
        <v>829.46699999999998</v>
      </c>
      <c r="X842" s="1">
        <v>14</v>
      </c>
      <c r="Y842" s="2">
        <v>650.70000000000005</v>
      </c>
      <c r="Z842" s="1">
        <v>88390</v>
      </c>
      <c r="AA842" s="2">
        <f>DataSheet!$E842-DataSheet!$D842</f>
        <v>43.98</v>
      </c>
      <c r="AB842" s="1" t="str" cm="1">
        <f t="array" ref="AB842">_xlfn.IFS(DataSheet!$O842="Central","Chris",DataSheet!$O842="East","Erin",DataSheet!$O842="South","Sam",DataSheet!$O842="West","William")</f>
        <v>Sam</v>
      </c>
    </row>
    <row r="843" spans="1:28" ht="15.75" customHeight="1">
      <c r="A843" s="1">
        <v>1967</v>
      </c>
      <c r="B843" s="1" t="s">
        <v>1796</v>
      </c>
      <c r="C843" s="1" t="s">
        <v>126</v>
      </c>
      <c r="D843" s="6">
        <v>0.01</v>
      </c>
      <c r="E843" s="4">
        <v>78.650000000000006</v>
      </c>
      <c r="F843" s="4">
        <v>13.99</v>
      </c>
      <c r="G843" s="1" t="s">
        <v>96</v>
      </c>
      <c r="H843" s="1" t="s">
        <v>29</v>
      </c>
      <c r="I843" s="1" t="s">
        <v>53</v>
      </c>
      <c r="J843" s="1" t="s">
        <v>104</v>
      </c>
      <c r="K843" s="1" t="s">
        <v>154</v>
      </c>
      <c r="L843" s="1" t="s">
        <v>1797</v>
      </c>
      <c r="M843" s="6">
        <v>0.52</v>
      </c>
      <c r="N843" s="1" t="s">
        <v>34</v>
      </c>
      <c r="O843" s="1" t="s">
        <v>57</v>
      </c>
      <c r="P843" s="1" t="s">
        <v>226</v>
      </c>
      <c r="Q843" s="1" t="s">
        <v>37</v>
      </c>
      <c r="R843" s="1">
        <v>52732</v>
      </c>
      <c r="S843" s="1" t="str">
        <f t="shared" si="26"/>
        <v>March</v>
      </c>
      <c r="T843" s="9" t="s">
        <v>1729</v>
      </c>
      <c r="U843" s="9" t="str">
        <f t="shared" si="27"/>
        <v>March</v>
      </c>
      <c r="V843" s="5" t="s">
        <v>1671</v>
      </c>
      <c r="W843" s="2">
        <v>442.36590000000001</v>
      </c>
      <c r="X843" s="1">
        <v>8</v>
      </c>
      <c r="Y843" s="2">
        <v>641.11</v>
      </c>
      <c r="Z843" s="1">
        <v>89456</v>
      </c>
      <c r="AA843" s="2">
        <f>DataSheet!$E843-DataSheet!$D843</f>
        <v>78.64</v>
      </c>
      <c r="AB843" s="1" t="str" cm="1">
        <f t="array" ref="AB843">_xlfn.IFS(DataSheet!$O843="Central","Chris",DataSheet!$O843="East","Erin",DataSheet!$O843="South","Sam",DataSheet!$O843="West","William")</f>
        <v>Chris</v>
      </c>
    </row>
    <row r="844" spans="1:28" ht="15.75" customHeight="1">
      <c r="A844" s="1">
        <v>2030</v>
      </c>
      <c r="B844" s="1" t="s">
        <v>1770</v>
      </c>
      <c r="C844" s="1" t="s">
        <v>126</v>
      </c>
      <c r="D844" s="6">
        <v>0.03</v>
      </c>
      <c r="E844" s="4">
        <v>55.98</v>
      </c>
      <c r="F844" s="4">
        <v>4.8600000000000003</v>
      </c>
      <c r="G844" s="1" t="s">
        <v>42</v>
      </c>
      <c r="H844" s="1" t="s">
        <v>103</v>
      </c>
      <c r="I844" s="1" t="s">
        <v>53</v>
      </c>
      <c r="J844" s="1" t="s">
        <v>97</v>
      </c>
      <c r="K844" s="1" t="s">
        <v>82</v>
      </c>
      <c r="L844" s="1" t="s">
        <v>1798</v>
      </c>
      <c r="M844" s="6">
        <v>0.36</v>
      </c>
      <c r="N844" s="1" t="s">
        <v>34</v>
      </c>
      <c r="O844" s="1" t="s">
        <v>57</v>
      </c>
      <c r="P844" s="1" t="s">
        <v>199</v>
      </c>
      <c r="Q844" s="1" t="s">
        <v>1070</v>
      </c>
      <c r="R844" s="1">
        <v>75401</v>
      </c>
      <c r="S844" s="1" t="str">
        <f t="shared" si="26"/>
        <v>March</v>
      </c>
      <c r="T844" s="8" t="s">
        <v>1729</v>
      </c>
      <c r="U844" s="8" t="str">
        <f t="shared" si="27"/>
        <v>March</v>
      </c>
      <c r="V844" s="5" t="s">
        <v>1788</v>
      </c>
      <c r="W844" s="2">
        <v>526.04219999999998</v>
      </c>
      <c r="X844" s="1">
        <v>13</v>
      </c>
      <c r="Y844" s="2">
        <v>762.38</v>
      </c>
      <c r="Z844" s="1">
        <v>91060</v>
      </c>
      <c r="AA844" s="2">
        <f>DataSheet!$E844-DataSheet!$D844</f>
        <v>55.949999999999996</v>
      </c>
      <c r="AB844" s="1" t="str" cm="1">
        <f t="array" ref="AB844">_xlfn.IFS(DataSheet!$O844="Central","Chris",DataSheet!$O844="East","Erin",DataSheet!$O844="South","Sam",DataSheet!$O844="West","William")</f>
        <v>Chris</v>
      </c>
    </row>
    <row r="845" spans="1:28" ht="15.75" customHeight="1">
      <c r="A845" s="1">
        <v>2745</v>
      </c>
      <c r="B845" s="1" t="s">
        <v>1799</v>
      </c>
      <c r="C845" s="1" t="s">
        <v>126</v>
      </c>
      <c r="D845" s="6">
        <v>0.01</v>
      </c>
      <c r="E845" s="4">
        <v>220.98</v>
      </c>
      <c r="F845" s="4">
        <v>64.66</v>
      </c>
      <c r="G845" s="1" t="s">
        <v>28</v>
      </c>
      <c r="H845" s="1" t="s">
        <v>103</v>
      </c>
      <c r="I845" s="1" t="s">
        <v>30</v>
      </c>
      <c r="J845" s="1" t="s">
        <v>127</v>
      </c>
      <c r="K845" s="1" t="s">
        <v>32</v>
      </c>
      <c r="L845" s="1" t="s">
        <v>1800</v>
      </c>
      <c r="M845" s="6">
        <v>0.62</v>
      </c>
      <c r="N845" s="1" t="s">
        <v>34</v>
      </c>
      <c r="O845" s="1" t="s">
        <v>65</v>
      </c>
      <c r="P845" s="1" t="s">
        <v>611</v>
      </c>
      <c r="Q845" s="1" t="s">
        <v>1801</v>
      </c>
      <c r="R845" s="1">
        <v>85224</v>
      </c>
      <c r="S845" s="1" t="str">
        <f t="shared" si="26"/>
        <v>March</v>
      </c>
      <c r="T845" s="9" t="s">
        <v>1729</v>
      </c>
      <c r="U845" s="9" t="str">
        <f t="shared" si="27"/>
        <v>March</v>
      </c>
      <c r="V845" s="5" t="s">
        <v>1671</v>
      </c>
      <c r="W845" s="2">
        <v>1049.03</v>
      </c>
      <c r="X845" s="1">
        <v>11</v>
      </c>
      <c r="Y845" s="2">
        <v>2591.09</v>
      </c>
      <c r="Z845" s="1">
        <v>86184</v>
      </c>
      <c r="AA845" s="2">
        <f>DataSheet!$E845-DataSheet!$D845</f>
        <v>220.97</v>
      </c>
      <c r="AB845" s="1" t="str" cm="1">
        <f t="array" ref="AB845">_xlfn.IFS(DataSheet!$O845="Central","Chris",DataSheet!$O845="East","Erin",DataSheet!$O845="South","Sam",DataSheet!$O845="West","William")</f>
        <v>William</v>
      </c>
    </row>
    <row r="846" spans="1:28" ht="15.75" customHeight="1">
      <c r="A846" s="1">
        <v>2747</v>
      </c>
      <c r="B846" s="1" t="s">
        <v>1049</v>
      </c>
      <c r="C846" s="1" t="s">
        <v>126</v>
      </c>
      <c r="D846" s="6">
        <v>0.01</v>
      </c>
      <c r="E846" s="4">
        <v>220.98</v>
      </c>
      <c r="F846" s="4">
        <v>64.66</v>
      </c>
      <c r="G846" s="1" t="s">
        <v>28</v>
      </c>
      <c r="H846" s="1" t="s">
        <v>103</v>
      </c>
      <c r="I846" s="1" t="s">
        <v>30</v>
      </c>
      <c r="J846" s="1" t="s">
        <v>127</v>
      </c>
      <c r="K846" s="1" t="s">
        <v>32</v>
      </c>
      <c r="L846" s="1" t="s">
        <v>1800</v>
      </c>
      <c r="M846" s="6">
        <v>0.62</v>
      </c>
      <c r="N846" s="1" t="s">
        <v>34</v>
      </c>
      <c r="O846" s="1" t="s">
        <v>121</v>
      </c>
      <c r="P846" s="1" t="s">
        <v>122</v>
      </c>
      <c r="Q846" s="1" t="s">
        <v>123</v>
      </c>
      <c r="R846" s="1">
        <v>10115</v>
      </c>
      <c r="S846" s="1" t="str">
        <f t="shared" si="26"/>
        <v>March</v>
      </c>
      <c r="T846" s="8" t="s">
        <v>1729</v>
      </c>
      <c r="U846" s="8" t="str">
        <f t="shared" si="27"/>
        <v>March</v>
      </c>
      <c r="V846" s="5" t="s">
        <v>1671</v>
      </c>
      <c r="W846" s="2">
        <v>1049.03</v>
      </c>
      <c r="X846" s="1">
        <v>44</v>
      </c>
      <c r="Y846" s="2">
        <v>10364.36</v>
      </c>
      <c r="Z846" s="1">
        <v>23751</v>
      </c>
      <c r="AA846" s="2">
        <f>DataSheet!$E846-DataSheet!$D846</f>
        <v>220.97</v>
      </c>
      <c r="AB846" s="1" t="str" cm="1">
        <f t="array" ref="AB846">_xlfn.IFS(DataSheet!$O846="Central","Chris",DataSheet!$O846="East","Erin",DataSheet!$O846="South","Sam",DataSheet!$O846="West","William")</f>
        <v>Erin</v>
      </c>
    </row>
    <row r="847" spans="1:28" ht="15.75" customHeight="1">
      <c r="A847" s="1">
        <v>485</v>
      </c>
      <c r="B847" s="1" t="s">
        <v>1802</v>
      </c>
      <c r="C847" s="1" t="s">
        <v>79</v>
      </c>
      <c r="D847" s="6">
        <v>0.05</v>
      </c>
      <c r="E847" s="4">
        <v>2.88</v>
      </c>
      <c r="F847" s="4">
        <v>0.5</v>
      </c>
      <c r="G847" s="1" t="s">
        <v>42</v>
      </c>
      <c r="H847" s="1" t="s">
        <v>103</v>
      </c>
      <c r="I847" s="1" t="s">
        <v>53</v>
      </c>
      <c r="J847" s="1" t="s">
        <v>162</v>
      </c>
      <c r="K847" s="1" t="s">
        <v>82</v>
      </c>
      <c r="L847" s="1" t="s">
        <v>1803</v>
      </c>
      <c r="M847" s="6">
        <v>0.36</v>
      </c>
      <c r="N847" s="1" t="s">
        <v>34</v>
      </c>
      <c r="O847" s="1" t="s">
        <v>65</v>
      </c>
      <c r="P847" s="1" t="s">
        <v>99</v>
      </c>
      <c r="Q847" s="1" t="s">
        <v>1804</v>
      </c>
      <c r="R847" s="1">
        <v>93727</v>
      </c>
      <c r="S847" s="1" t="str">
        <f t="shared" si="26"/>
        <v>March</v>
      </c>
      <c r="T847" s="9" t="s">
        <v>1729</v>
      </c>
      <c r="U847" s="9" t="str">
        <f t="shared" si="27"/>
        <v>March</v>
      </c>
      <c r="V847" s="5" t="s">
        <v>1788</v>
      </c>
      <c r="W847" s="2">
        <v>6.0513000000000003</v>
      </c>
      <c r="X847" s="1">
        <v>3</v>
      </c>
      <c r="Y847" s="2">
        <v>8.77</v>
      </c>
      <c r="Z847" s="1">
        <v>91062</v>
      </c>
      <c r="AA847" s="2">
        <f>DataSheet!$E847-DataSheet!$D847</f>
        <v>2.83</v>
      </c>
      <c r="AB847" s="1" t="str" cm="1">
        <f t="array" ref="AB847">_xlfn.IFS(DataSheet!$O847="Central","Chris",DataSheet!$O847="East","Erin",DataSheet!$O847="South","Sam",DataSheet!$O847="West","William")</f>
        <v>William</v>
      </c>
    </row>
    <row r="848" spans="1:28" ht="15.75" customHeight="1">
      <c r="A848" s="1">
        <v>383</v>
      </c>
      <c r="B848" s="1" t="s">
        <v>1805</v>
      </c>
      <c r="C848" s="1" t="s">
        <v>27</v>
      </c>
      <c r="D848" s="6">
        <v>0.06</v>
      </c>
      <c r="E848" s="4">
        <v>5.34</v>
      </c>
      <c r="F848" s="4">
        <v>5.63</v>
      </c>
      <c r="G848" s="1" t="s">
        <v>42</v>
      </c>
      <c r="H848" s="1" t="s">
        <v>103</v>
      </c>
      <c r="I848" s="1" t="s">
        <v>53</v>
      </c>
      <c r="J848" s="1" t="s">
        <v>81</v>
      </c>
      <c r="K848" s="1" t="s">
        <v>82</v>
      </c>
      <c r="L848" s="1" t="s">
        <v>1806</v>
      </c>
      <c r="M848" s="6">
        <v>0.39</v>
      </c>
      <c r="N848" s="1" t="s">
        <v>34</v>
      </c>
      <c r="O848" s="1" t="s">
        <v>121</v>
      </c>
      <c r="P848" s="1" t="s">
        <v>337</v>
      </c>
      <c r="Q848" s="1" t="s">
        <v>1807</v>
      </c>
      <c r="R848" s="1">
        <v>19026</v>
      </c>
      <c r="S848" s="1" t="str">
        <f t="shared" si="26"/>
        <v>March</v>
      </c>
      <c r="T848" s="8" t="s">
        <v>1671</v>
      </c>
      <c r="U848" s="8" t="str">
        <f t="shared" si="27"/>
        <v>March</v>
      </c>
      <c r="V848" s="5" t="s">
        <v>1671</v>
      </c>
      <c r="W848" s="2">
        <v>-82.822999999999993</v>
      </c>
      <c r="X848" s="1">
        <v>7</v>
      </c>
      <c r="Y848" s="2">
        <v>38.65</v>
      </c>
      <c r="Z848" s="1">
        <v>88928</v>
      </c>
      <c r="AA848" s="2">
        <f>DataSheet!$E848-DataSheet!$D848</f>
        <v>5.28</v>
      </c>
      <c r="AB848" s="1" t="str" cm="1">
        <f t="array" ref="AB848">_xlfn.IFS(DataSheet!$O848="Central","Chris",DataSheet!$O848="East","Erin",DataSheet!$O848="South","Sam",DataSheet!$O848="West","William")</f>
        <v>Erin</v>
      </c>
    </row>
    <row r="849" spans="1:28" ht="15.75" customHeight="1">
      <c r="A849" s="1">
        <v>383</v>
      </c>
      <c r="B849" s="1" t="s">
        <v>1805</v>
      </c>
      <c r="C849" s="1" t="s">
        <v>27</v>
      </c>
      <c r="D849" s="6">
        <v>7.0000000000000007E-2</v>
      </c>
      <c r="E849" s="4">
        <v>65.989999999999995</v>
      </c>
      <c r="F849" s="4">
        <v>5.26</v>
      </c>
      <c r="G849" s="1" t="s">
        <v>96</v>
      </c>
      <c r="H849" s="1" t="s">
        <v>103</v>
      </c>
      <c r="I849" s="1" t="s">
        <v>44</v>
      </c>
      <c r="J849" s="1" t="s">
        <v>145</v>
      </c>
      <c r="K849" s="1" t="s">
        <v>82</v>
      </c>
      <c r="L849" s="1" t="s">
        <v>1808</v>
      </c>
      <c r="M849" s="6">
        <v>0.56000000000000005</v>
      </c>
      <c r="N849" s="1" t="s">
        <v>34</v>
      </c>
      <c r="O849" s="1" t="s">
        <v>121</v>
      </c>
      <c r="P849" s="1" t="s">
        <v>337</v>
      </c>
      <c r="Q849" s="1" t="s">
        <v>1807</v>
      </c>
      <c r="R849" s="1">
        <v>19026</v>
      </c>
      <c r="S849" s="1" t="str">
        <f t="shared" si="26"/>
        <v>March</v>
      </c>
      <c r="T849" s="9" t="s">
        <v>1671</v>
      </c>
      <c r="U849" s="9" t="str">
        <f t="shared" si="27"/>
        <v>March</v>
      </c>
      <c r="V849" s="5" t="s">
        <v>1809</v>
      </c>
      <c r="W849" s="2">
        <v>107.08199999999999</v>
      </c>
      <c r="X849" s="1">
        <v>5</v>
      </c>
      <c r="Y849" s="2">
        <v>279.83</v>
      </c>
      <c r="Z849" s="1">
        <v>88928</v>
      </c>
      <c r="AA849" s="2">
        <f>DataSheet!$E849-DataSheet!$D849</f>
        <v>65.92</v>
      </c>
      <c r="AB849" s="1" t="str" cm="1">
        <f t="array" ref="AB849">_xlfn.IFS(DataSheet!$O849="Central","Chris",DataSheet!$O849="East","Erin",DataSheet!$O849="South","Sam",DataSheet!$O849="West","William")</f>
        <v>Erin</v>
      </c>
    </row>
    <row r="850" spans="1:28" ht="15.75" customHeight="1">
      <c r="A850" s="1">
        <v>770</v>
      </c>
      <c r="B850" s="1" t="s">
        <v>1810</v>
      </c>
      <c r="C850" s="1" t="s">
        <v>27</v>
      </c>
      <c r="D850" s="6">
        <v>0.08</v>
      </c>
      <c r="E850" s="4">
        <v>30.73</v>
      </c>
      <c r="F850" s="4">
        <v>4</v>
      </c>
      <c r="G850" s="1" t="s">
        <v>42</v>
      </c>
      <c r="H850" s="1" t="s">
        <v>29</v>
      </c>
      <c r="I850" s="1" t="s">
        <v>44</v>
      </c>
      <c r="J850" s="1" t="s">
        <v>45</v>
      </c>
      <c r="K850" s="1" t="s">
        <v>82</v>
      </c>
      <c r="L850" s="1" t="s">
        <v>701</v>
      </c>
      <c r="M850" s="6">
        <v>0.75</v>
      </c>
      <c r="N850" s="1" t="s">
        <v>34</v>
      </c>
      <c r="O850" s="1" t="s">
        <v>65</v>
      </c>
      <c r="P850" s="1" t="s">
        <v>149</v>
      </c>
      <c r="Q850" s="1" t="s">
        <v>1163</v>
      </c>
      <c r="R850" s="1">
        <v>97062</v>
      </c>
      <c r="S850" s="1" t="str">
        <f t="shared" si="26"/>
        <v>March</v>
      </c>
      <c r="T850" s="8" t="s">
        <v>1671</v>
      </c>
      <c r="U850" s="8" t="str">
        <f t="shared" si="27"/>
        <v>March</v>
      </c>
      <c r="V850" s="5" t="s">
        <v>1671</v>
      </c>
      <c r="W850" s="2">
        <v>-45.07</v>
      </c>
      <c r="X850" s="1">
        <v>14</v>
      </c>
      <c r="Y850" s="2">
        <v>429.33</v>
      </c>
      <c r="Z850" s="1">
        <v>88667</v>
      </c>
      <c r="AA850" s="2">
        <f>DataSheet!$E850-DataSheet!$D850</f>
        <v>30.650000000000002</v>
      </c>
      <c r="AB850" s="1" t="str" cm="1">
        <f t="array" ref="AB850">_xlfn.IFS(DataSheet!$O850="Central","Chris",DataSheet!$O850="East","Erin",DataSheet!$O850="South","Sam",DataSheet!$O850="West","William")</f>
        <v>William</v>
      </c>
    </row>
    <row r="851" spans="1:28" ht="15.75" customHeight="1">
      <c r="A851" s="1">
        <v>771</v>
      </c>
      <c r="B851" s="1" t="s">
        <v>1811</v>
      </c>
      <c r="C851" s="1" t="s">
        <v>27</v>
      </c>
      <c r="D851" s="6">
        <v>0.05</v>
      </c>
      <c r="E851" s="4">
        <v>14.56</v>
      </c>
      <c r="F851" s="4">
        <v>3.5</v>
      </c>
      <c r="G851" s="1" t="s">
        <v>42</v>
      </c>
      <c r="H851" s="1" t="s">
        <v>29</v>
      </c>
      <c r="I851" s="1" t="s">
        <v>53</v>
      </c>
      <c r="J851" s="1" t="s">
        <v>104</v>
      </c>
      <c r="K851" s="1" t="s">
        <v>82</v>
      </c>
      <c r="L851" s="1" t="s">
        <v>351</v>
      </c>
      <c r="M851" s="6">
        <v>0.57999999999999996</v>
      </c>
      <c r="N851" s="1" t="s">
        <v>34</v>
      </c>
      <c r="O851" s="1" t="s">
        <v>65</v>
      </c>
      <c r="P851" s="1" t="s">
        <v>149</v>
      </c>
      <c r="Q851" s="1" t="s">
        <v>1812</v>
      </c>
      <c r="R851" s="1">
        <v>97068</v>
      </c>
      <c r="S851" s="1" t="str">
        <f t="shared" si="26"/>
        <v>March</v>
      </c>
      <c r="T851" s="9" t="s">
        <v>1671</v>
      </c>
      <c r="U851" s="9" t="str">
        <f t="shared" si="27"/>
        <v>March</v>
      </c>
      <c r="V851" s="5" t="s">
        <v>1809</v>
      </c>
      <c r="W851" s="2">
        <v>-8.5299999999999994</v>
      </c>
      <c r="X851" s="1">
        <v>3</v>
      </c>
      <c r="Y851" s="2">
        <v>44.66</v>
      </c>
      <c r="Z851" s="1">
        <v>88667</v>
      </c>
      <c r="AA851" s="2">
        <f>DataSheet!$E851-DataSheet!$D851</f>
        <v>14.51</v>
      </c>
      <c r="AB851" s="1" t="str" cm="1">
        <f t="array" ref="AB851">_xlfn.IFS(DataSheet!$O851="Central","Chris",DataSheet!$O851="East","Erin",DataSheet!$O851="South","Sam",DataSheet!$O851="West","William")</f>
        <v>William</v>
      </c>
    </row>
    <row r="852" spans="1:28" ht="15.75" customHeight="1">
      <c r="A852" s="1">
        <v>771</v>
      </c>
      <c r="B852" s="1" t="s">
        <v>1811</v>
      </c>
      <c r="C852" s="1" t="s">
        <v>27</v>
      </c>
      <c r="D852" s="6">
        <v>0</v>
      </c>
      <c r="E852" s="4">
        <v>299.99</v>
      </c>
      <c r="F852" s="4">
        <v>11.64</v>
      </c>
      <c r="G852" s="1" t="s">
        <v>42</v>
      </c>
      <c r="H852" s="1" t="s">
        <v>29</v>
      </c>
      <c r="I852" s="1" t="s">
        <v>44</v>
      </c>
      <c r="J852" s="1" t="s">
        <v>70</v>
      </c>
      <c r="K852" s="1" t="s">
        <v>71</v>
      </c>
      <c r="L852" s="1" t="s">
        <v>1813</v>
      </c>
      <c r="M852" s="6">
        <v>0.5</v>
      </c>
      <c r="N852" s="1" t="s">
        <v>34</v>
      </c>
      <c r="O852" s="1" t="s">
        <v>65</v>
      </c>
      <c r="P852" s="1" t="s">
        <v>149</v>
      </c>
      <c r="Q852" s="1" t="s">
        <v>1812</v>
      </c>
      <c r="R852" s="1">
        <v>97068</v>
      </c>
      <c r="S852" s="1" t="str">
        <f t="shared" si="26"/>
        <v>March</v>
      </c>
      <c r="T852" s="8" t="s">
        <v>1671</v>
      </c>
      <c r="U852" s="8" t="str">
        <f t="shared" si="27"/>
        <v>March</v>
      </c>
      <c r="V852" s="5" t="s">
        <v>1809</v>
      </c>
      <c r="W852" s="2">
        <v>285.95</v>
      </c>
      <c r="X852" s="1">
        <v>5</v>
      </c>
      <c r="Y852" s="2">
        <v>1619.95</v>
      </c>
      <c r="Z852" s="1">
        <v>88667</v>
      </c>
      <c r="AA852" s="2">
        <f>DataSheet!$E852-DataSheet!$D852</f>
        <v>299.99</v>
      </c>
      <c r="AB852" s="1" t="str" cm="1">
        <f t="array" ref="AB852">_xlfn.IFS(DataSheet!$O852="Central","Chris",DataSheet!$O852="East","Erin",DataSheet!$O852="South","Sam",DataSheet!$O852="West","William")</f>
        <v>William</v>
      </c>
    </row>
    <row r="853" spans="1:28" ht="15.75" customHeight="1">
      <c r="A853" s="1">
        <v>2502</v>
      </c>
      <c r="B853" s="1" t="s">
        <v>1814</v>
      </c>
      <c r="C853" s="1" t="s">
        <v>41</v>
      </c>
      <c r="D853" s="6">
        <v>0.1</v>
      </c>
      <c r="E853" s="4">
        <v>24.92</v>
      </c>
      <c r="F853" s="4">
        <v>12.98</v>
      </c>
      <c r="G853" s="1" t="s">
        <v>42</v>
      </c>
      <c r="H853" s="1" t="s">
        <v>80</v>
      </c>
      <c r="I853" s="1" t="s">
        <v>53</v>
      </c>
      <c r="J853" s="1" t="s">
        <v>81</v>
      </c>
      <c r="K853" s="1" t="s">
        <v>82</v>
      </c>
      <c r="L853" s="1" t="s">
        <v>1815</v>
      </c>
      <c r="M853" s="6">
        <v>0.39</v>
      </c>
      <c r="N853" s="1" t="s">
        <v>34</v>
      </c>
      <c r="O853" s="1" t="s">
        <v>57</v>
      </c>
      <c r="P853" s="1" t="s">
        <v>58</v>
      </c>
      <c r="Q853" s="1" t="s">
        <v>1816</v>
      </c>
      <c r="R853" s="1">
        <v>46321</v>
      </c>
      <c r="S853" s="1" t="str">
        <f t="shared" si="26"/>
        <v>March</v>
      </c>
      <c r="T853" s="9" t="s">
        <v>1671</v>
      </c>
      <c r="U853" s="9" t="str">
        <f t="shared" si="27"/>
        <v>March</v>
      </c>
      <c r="V853" s="5" t="s">
        <v>1671</v>
      </c>
      <c r="W853" s="2">
        <v>-45.816000000000003</v>
      </c>
      <c r="X853" s="1">
        <v>3</v>
      </c>
      <c r="Y853" s="2">
        <v>70.819999999999993</v>
      </c>
      <c r="Z853" s="1">
        <v>91310</v>
      </c>
      <c r="AA853" s="2">
        <f>DataSheet!$E853-DataSheet!$D853</f>
        <v>24.82</v>
      </c>
      <c r="AB853" s="1" t="str" cm="1">
        <f t="array" ref="AB853">_xlfn.IFS(DataSheet!$O853="Central","Chris",DataSheet!$O853="East","Erin",DataSheet!$O853="South","Sam",DataSheet!$O853="West","William")</f>
        <v>Chris</v>
      </c>
    </row>
    <row r="854" spans="1:28" ht="15.75" customHeight="1">
      <c r="A854" s="1">
        <v>2502</v>
      </c>
      <c r="B854" s="1" t="s">
        <v>1814</v>
      </c>
      <c r="C854" s="1" t="s">
        <v>41</v>
      </c>
      <c r="D854" s="6">
        <v>0</v>
      </c>
      <c r="E854" s="4">
        <v>12.28</v>
      </c>
      <c r="F854" s="4">
        <v>6.35</v>
      </c>
      <c r="G854" s="1" t="s">
        <v>96</v>
      </c>
      <c r="H854" s="1" t="s">
        <v>80</v>
      </c>
      <c r="I854" s="1" t="s">
        <v>53</v>
      </c>
      <c r="J854" s="1" t="s">
        <v>97</v>
      </c>
      <c r="K854" s="1" t="s">
        <v>82</v>
      </c>
      <c r="L854" s="1" t="s">
        <v>1817</v>
      </c>
      <c r="M854" s="6">
        <v>0.38</v>
      </c>
      <c r="N854" s="1" t="s">
        <v>34</v>
      </c>
      <c r="O854" s="1" t="s">
        <v>57</v>
      </c>
      <c r="P854" s="1" t="s">
        <v>58</v>
      </c>
      <c r="Q854" s="1" t="s">
        <v>1816</v>
      </c>
      <c r="R854" s="1">
        <v>46321</v>
      </c>
      <c r="S854" s="1" t="str">
        <f t="shared" si="26"/>
        <v>March</v>
      </c>
      <c r="T854" s="8" t="s">
        <v>1671</v>
      </c>
      <c r="U854" s="8" t="str">
        <f t="shared" si="27"/>
        <v>March</v>
      </c>
      <c r="V854" s="5" t="s">
        <v>1788</v>
      </c>
      <c r="W854" s="2">
        <v>30.63</v>
      </c>
      <c r="X854" s="1">
        <v>7</v>
      </c>
      <c r="Y854" s="2">
        <v>90.44</v>
      </c>
      <c r="Z854" s="1">
        <v>91310</v>
      </c>
      <c r="AA854" s="2">
        <f>DataSheet!$E854-DataSheet!$D854</f>
        <v>12.28</v>
      </c>
      <c r="AB854" s="1" t="str" cm="1">
        <f t="array" ref="AB854">_xlfn.IFS(DataSheet!$O854="Central","Chris",DataSheet!$O854="East","Erin",DataSheet!$O854="South","Sam",DataSheet!$O854="West","William")</f>
        <v>Chris</v>
      </c>
    </row>
    <row r="855" spans="1:28" ht="15.75" customHeight="1">
      <c r="A855" s="1">
        <v>2621</v>
      </c>
      <c r="B855" s="1" t="s">
        <v>1818</v>
      </c>
      <c r="C855" s="1" t="s">
        <v>41</v>
      </c>
      <c r="D855" s="6">
        <v>0.03</v>
      </c>
      <c r="E855" s="4">
        <v>40.97</v>
      </c>
      <c r="F855" s="4">
        <v>8.99</v>
      </c>
      <c r="G855" s="1" t="s">
        <v>96</v>
      </c>
      <c r="H855" s="1" t="s">
        <v>103</v>
      </c>
      <c r="I855" s="1" t="s">
        <v>53</v>
      </c>
      <c r="J855" s="1" t="s">
        <v>54</v>
      </c>
      <c r="K855" s="1" t="s">
        <v>46</v>
      </c>
      <c r="L855" s="1" t="s">
        <v>1819</v>
      </c>
      <c r="M855" s="6">
        <v>0.59</v>
      </c>
      <c r="N855" s="1" t="s">
        <v>34</v>
      </c>
      <c r="O855" s="1" t="s">
        <v>35</v>
      </c>
      <c r="P855" s="1" t="s">
        <v>418</v>
      </c>
      <c r="Q855" s="1" t="s">
        <v>1820</v>
      </c>
      <c r="R855" s="1">
        <v>37027</v>
      </c>
      <c r="S855" s="1" t="str">
        <f t="shared" si="26"/>
        <v>March</v>
      </c>
      <c r="T855" s="9" t="s">
        <v>1671</v>
      </c>
      <c r="U855" s="9" t="str">
        <f t="shared" si="27"/>
        <v>March</v>
      </c>
      <c r="V855" s="5" t="s">
        <v>1788</v>
      </c>
      <c r="W855" s="2">
        <v>-177.05799999999999</v>
      </c>
      <c r="X855" s="1">
        <v>5</v>
      </c>
      <c r="Y855" s="2">
        <v>207.22</v>
      </c>
      <c r="Z855" s="1">
        <v>88016</v>
      </c>
      <c r="AA855" s="2">
        <f>DataSheet!$E855-DataSheet!$D855</f>
        <v>40.94</v>
      </c>
      <c r="AB855" s="1" t="str" cm="1">
        <f t="array" ref="AB855">_xlfn.IFS(DataSheet!$O855="Central","Chris",DataSheet!$O855="East","Erin",DataSheet!$O855="South","Sam",DataSheet!$O855="West","William")</f>
        <v>Sam</v>
      </c>
    </row>
    <row r="856" spans="1:28" ht="15.75" customHeight="1">
      <c r="A856" s="1">
        <v>2840</v>
      </c>
      <c r="B856" s="1" t="s">
        <v>1821</v>
      </c>
      <c r="C856" s="1" t="s">
        <v>41</v>
      </c>
      <c r="D856" s="6">
        <v>0</v>
      </c>
      <c r="E856" s="4">
        <v>21.98</v>
      </c>
      <c r="F856" s="4">
        <v>2.87</v>
      </c>
      <c r="G856" s="1" t="s">
        <v>42</v>
      </c>
      <c r="H856" s="1" t="s">
        <v>103</v>
      </c>
      <c r="I856" s="1" t="s">
        <v>53</v>
      </c>
      <c r="J856" s="1" t="s">
        <v>54</v>
      </c>
      <c r="K856" s="1" t="s">
        <v>46</v>
      </c>
      <c r="L856" s="1" t="s">
        <v>1822</v>
      </c>
      <c r="M856" s="6">
        <v>0.55000000000000004</v>
      </c>
      <c r="N856" s="1" t="s">
        <v>34</v>
      </c>
      <c r="O856" s="1" t="s">
        <v>35</v>
      </c>
      <c r="P856" s="1" t="s">
        <v>133</v>
      </c>
      <c r="Q856" s="1" t="s">
        <v>1823</v>
      </c>
      <c r="R856" s="1">
        <v>33161</v>
      </c>
      <c r="S856" s="1" t="str">
        <f t="shared" si="26"/>
        <v>March</v>
      </c>
      <c r="T856" s="8" t="s">
        <v>1671</v>
      </c>
      <c r="U856" s="8" t="str">
        <f t="shared" si="27"/>
        <v>March</v>
      </c>
      <c r="V856" s="5" t="s">
        <v>1788</v>
      </c>
      <c r="W856" s="2">
        <v>21.096</v>
      </c>
      <c r="X856" s="1">
        <v>16</v>
      </c>
      <c r="Y856" s="2">
        <v>360.03</v>
      </c>
      <c r="Z856" s="1">
        <v>87884</v>
      </c>
      <c r="AA856" s="2">
        <f>DataSheet!$E856-DataSheet!$D856</f>
        <v>21.98</v>
      </c>
      <c r="AB856" s="1" t="str" cm="1">
        <f t="array" ref="AB856">_xlfn.IFS(DataSheet!$O856="Central","Chris",DataSheet!$O856="East","Erin",DataSheet!$O856="South","Sam",DataSheet!$O856="West","William")</f>
        <v>Sam</v>
      </c>
    </row>
    <row r="857" spans="1:28" ht="15.75" customHeight="1">
      <c r="A857" s="1">
        <v>2882</v>
      </c>
      <c r="B857" s="1" t="s">
        <v>697</v>
      </c>
      <c r="C857" s="1" t="s">
        <v>41</v>
      </c>
      <c r="D857" s="6">
        <v>7.0000000000000007E-2</v>
      </c>
      <c r="E857" s="4">
        <v>28.99</v>
      </c>
      <c r="F857" s="4">
        <v>8.59</v>
      </c>
      <c r="G857" s="1" t="s">
        <v>42</v>
      </c>
      <c r="H857" s="1" t="s">
        <v>43</v>
      </c>
      <c r="I857" s="1" t="s">
        <v>44</v>
      </c>
      <c r="J857" s="1" t="s">
        <v>145</v>
      </c>
      <c r="K857" s="1" t="s">
        <v>154</v>
      </c>
      <c r="L857" s="1" t="s">
        <v>1072</v>
      </c>
      <c r="M857" s="6">
        <v>0.56000000000000005</v>
      </c>
      <c r="N857" s="1" t="s">
        <v>34</v>
      </c>
      <c r="O857" s="1" t="s">
        <v>35</v>
      </c>
      <c r="P857" s="1" t="s">
        <v>106</v>
      </c>
      <c r="Q857" s="1" t="s">
        <v>699</v>
      </c>
      <c r="R857" s="1">
        <v>28206</v>
      </c>
      <c r="S857" s="1" t="str">
        <f t="shared" si="26"/>
        <v>March</v>
      </c>
      <c r="T857" s="9" t="s">
        <v>1671</v>
      </c>
      <c r="U857" s="9" t="str">
        <f t="shared" si="27"/>
        <v>March</v>
      </c>
      <c r="V857" s="5" t="s">
        <v>1671</v>
      </c>
      <c r="W857" s="2">
        <v>-16.063739999999999</v>
      </c>
      <c r="X857" s="1">
        <v>39</v>
      </c>
      <c r="Y857" s="2">
        <v>936.8</v>
      </c>
      <c r="Z857" s="1">
        <v>16676</v>
      </c>
      <c r="AA857" s="2">
        <f>DataSheet!$E857-DataSheet!$D857</f>
        <v>28.919999999999998</v>
      </c>
      <c r="AB857" s="1" t="str" cm="1">
        <f t="array" ref="AB857">_xlfn.IFS(DataSheet!$O857="Central","Chris",DataSheet!$O857="East","Erin",DataSheet!$O857="South","Sam",DataSheet!$O857="West","William")</f>
        <v>Sam</v>
      </c>
    </row>
    <row r="858" spans="1:28" ht="15.75" customHeight="1">
      <c r="A858" s="1">
        <v>2884</v>
      </c>
      <c r="B858" s="1" t="s">
        <v>1824</v>
      </c>
      <c r="C858" s="1" t="s">
        <v>41</v>
      </c>
      <c r="D858" s="6">
        <v>7.0000000000000007E-2</v>
      </c>
      <c r="E858" s="4">
        <v>28.99</v>
      </c>
      <c r="F858" s="4">
        <v>8.59</v>
      </c>
      <c r="G858" s="1" t="s">
        <v>42</v>
      </c>
      <c r="H858" s="1" t="s">
        <v>43</v>
      </c>
      <c r="I858" s="1" t="s">
        <v>44</v>
      </c>
      <c r="J858" s="1" t="s">
        <v>145</v>
      </c>
      <c r="K858" s="1" t="s">
        <v>154</v>
      </c>
      <c r="L858" s="1" t="s">
        <v>1072</v>
      </c>
      <c r="M858" s="6">
        <v>0.56000000000000005</v>
      </c>
      <c r="N858" s="1" t="s">
        <v>34</v>
      </c>
      <c r="O858" s="1" t="s">
        <v>121</v>
      </c>
      <c r="P858" s="1" t="s">
        <v>334</v>
      </c>
      <c r="Q858" s="1" t="s">
        <v>1825</v>
      </c>
      <c r="R858" s="1">
        <v>44039</v>
      </c>
      <c r="S858" s="1" t="str">
        <f t="shared" si="26"/>
        <v>March</v>
      </c>
      <c r="T858" s="8" t="s">
        <v>1671</v>
      </c>
      <c r="U858" s="8" t="str">
        <f t="shared" si="27"/>
        <v>March</v>
      </c>
      <c r="V858" s="5" t="s">
        <v>1671</v>
      </c>
      <c r="W858" s="2">
        <v>-12.077999999999999</v>
      </c>
      <c r="X858" s="1">
        <v>10</v>
      </c>
      <c r="Y858" s="2">
        <v>240.21</v>
      </c>
      <c r="Z858" s="1">
        <v>87631</v>
      </c>
      <c r="AA858" s="2">
        <f>DataSheet!$E858-DataSheet!$D858</f>
        <v>28.919999999999998</v>
      </c>
      <c r="AB858" s="1" t="str" cm="1">
        <f t="array" ref="AB858">_xlfn.IFS(DataSheet!$O858="Central","Chris",DataSheet!$O858="East","Erin",DataSheet!$O858="South","Sam",DataSheet!$O858="West","William")</f>
        <v>Erin</v>
      </c>
    </row>
    <row r="859" spans="1:28" ht="15.75" customHeight="1">
      <c r="A859" s="1">
        <v>3222</v>
      </c>
      <c r="B859" s="1" t="s">
        <v>1826</v>
      </c>
      <c r="C859" s="1" t="s">
        <v>41</v>
      </c>
      <c r="D859" s="6">
        <v>0.04</v>
      </c>
      <c r="E859" s="4">
        <v>39.479999999999997</v>
      </c>
      <c r="F859" s="4">
        <v>1.99</v>
      </c>
      <c r="G859" s="1" t="s">
        <v>96</v>
      </c>
      <c r="H859" s="1" t="s">
        <v>103</v>
      </c>
      <c r="I859" s="1" t="s">
        <v>44</v>
      </c>
      <c r="J859" s="1" t="s">
        <v>45</v>
      </c>
      <c r="K859" s="1" t="s">
        <v>46</v>
      </c>
      <c r="L859" s="1" t="s">
        <v>1313</v>
      </c>
      <c r="M859" s="6">
        <v>0.54</v>
      </c>
      <c r="N859" s="1" t="s">
        <v>34</v>
      </c>
      <c r="O859" s="1" t="s">
        <v>35</v>
      </c>
      <c r="P859" s="1" t="s">
        <v>133</v>
      </c>
      <c r="Q859" s="1" t="s">
        <v>1827</v>
      </c>
      <c r="R859" s="1">
        <v>32303</v>
      </c>
      <c r="S859" s="1" t="str">
        <f t="shared" si="26"/>
        <v>March</v>
      </c>
      <c r="T859" s="9" t="s">
        <v>1671</v>
      </c>
      <c r="U859" s="9" t="str">
        <f t="shared" si="27"/>
        <v>March</v>
      </c>
      <c r="V859" s="5" t="s">
        <v>1671</v>
      </c>
      <c r="W859" s="2">
        <v>-1535.4864</v>
      </c>
      <c r="X859" s="1">
        <v>8</v>
      </c>
      <c r="Y859" s="2">
        <v>332.16</v>
      </c>
      <c r="Z859" s="1">
        <v>90814</v>
      </c>
      <c r="AA859" s="2">
        <f>DataSheet!$E859-DataSheet!$D859</f>
        <v>39.44</v>
      </c>
      <c r="AB859" s="1" t="str" cm="1">
        <f t="array" ref="AB859">_xlfn.IFS(DataSheet!$O859="Central","Chris",DataSheet!$O859="East","Erin",DataSheet!$O859="South","Sam",DataSheet!$O859="West","William")</f>
        <v>Sam</v>
      </c>
    </row>
    <row r="860" spans="1:28" ht="15.75" customHeight="1">
      <c r="A860" s="1">
        <v>3222</v>
      </c>
      <c r="B860" s="1" t="s">
        <v>1826</v>
      </c>
      <c r="C860" s="1" t="s">
        <v>41</v>
      </c>
      <c r="D860" s="6">
        <v>0</v>
      </c>
      <c r="E860" s="4">
        <v>8.1199999999999992</v>
      </c>
      <c r="F860" s="4">
        <v>2.83</v>
      </c>
      <c r="G860" s="1" t="s">
        <v>42</v>
      </c>
      <c r="H860" s="1" t="s">
        <v>103</v>
      </c>
      <c r="I860" s="1" t="s">
        <v>44</v>
      </c>
      <c r="J860" s="1" t="s">
        <v>45</v>
      </c>
      <c r="K860" s="1" t="s">
        <v>46</v>
      </c>
      <c r="L860" s="1" t="s">
        <v>1780</v>
      </c>
      <c r="M860" s="6">
        <v>0.77</v>
      </c>
      <c r="N860" s="1" t="s">
        <v>34</v>
      </c>
      <c r="O860" s="1" t="s">
        <v>35</v>
      </c>
      <c r="P860" s="1" t="s">
        <v>133</v>
      </c>
      <c r="Q860" s="1" t="s">
        <v>1827</v>
      </c>
      <c r="R860" s="1">
        <v>32303</v>
      </c>
      <c r="S860" s="1" t="str">
        <f t="shared" si="26"/>
        <v>March</v>
      </c>
      <c r="T860" s="8" t="s">
        <v>1671</v>
      </c>
      <c r="U860" s="8" t="str">
        <f t="shared" si="27"/>
        <v>March</v>
      </c>
      <c r="V860" s="5" t="s">
        <v>1788</v>
      </c>
      <c r="W860" s="2">
        <v>-159.32</v>
      </c>
      <c r="X860" s="1">
        <v>17</v>
      </c>
      <c r="Y860" s="2">
        <v>147.62</v>
      </c>
      <c r="Z860" s="1">
        <v>90814</v>
      </c>
      <c r="AA860" s="2">
        <f>DataSheet!$E860-DataSheet!$D860</f>
        <v>8.1199999999999992</v>
      </c>
      <c r="AB860" s="1" t="str" cm="1">
        <f t="array" ref="AB860">_xlfn.IFS(DataSheet!$O860="Central","Chris",DataSheet!$O860="East","Erin",DataSheet!$O860="South","Sam",DataSheet!$O860="West","William")</f>
        <v>Sam</v>
      </c>
    </row>
    <row r="861" spans="1:28" ht="15.75" customHeight="1">
      <c r="A861" s="1">
        <v>1852</v>
      </c>
      <c r="B861" s="1" t="s">
        <v>1828</v>
      </c>
      <c r="C861" s="1" t="s">
        <v>79</v>
      </c>
      <c r="D861" s="6">
        <v>0.06</v>
      </c>
      <c r="E861" s="4">
        <v>6.48</v>
      </c>
      <c r="F861" s="4">
        <v>5.14</v>
      </c>
      <c r="G861" s="1" t="s">
        <v>96</v>
      </c>
      <c r="H861" s="1" t="s">
        <v>80</v>
      </c>
      <c r="I861" s="1" t="s">
        <v>53</v>
      </c>
      <c r="J861" s="1" t="s">
        <v>97</v>
      </c>
      <c r="K861" s="1" t="s">
        <v>82</v>
      </c>
      <c r="L861" s="1" t="s">
        <v>1829</v>
      </c>
      <c r="M861" s="6">
        <v>0.37</v>
      </c>
      <c r="N861" s="1" t="s">
        <v>34</v>
      </c>
      <c r="O861" s="1" t="s">
        <v>65</v>
      </c>
      <c r="P861" s="1" t="s">
        <v>99</v>
      </c>
      <c r="Q861" s="1" t="s">
        <v>1830</v>
      </c>
      <c r="R861" s="1">
        <v>92008</v>
      </c>
      <c r="S861" s="1" t="str">
        <f t="shared" si="26"/>
        <v>March</v>
      </c>
      <c r="T861" s="9" t="s">
        <v>1671</v>
      </c>
      <c r="U861" s="9" t="str">
        <f t="shared" si="27"/>
        <v>March</v>
      </c>
      <c r="V861" s="5" t="s">
        <v>1809</v>
      </c>
      <c r="W861" s="2">
        <v>-28.45</v>
      </c>
      <c r="X861" s="1">
        <v>10</v>
      </c>
      <c r="Y861" s="2">
        <v>68.34</v>
      </c>
      <c r="Z861" s="1">
        <v>86847</v>
      </c>
      <c r="AA861" s="2">
        <f>DataSheet!$E861-DataSheet!$D861</f>
        <v>6.4200000000000008</v>
      </c>
      <c r="AB861" s="1" t="str" cm="1">
        <f t="array" ref="AB861">_xlfn.IFS(DataSheet!$O861="Central","Chris",DataSheet!$O861="East","Erin",DataSheet!$O861="South","Sam",DataSheet!$O861="West","William")</f>
        <v>William</v>
      </c>
    </row>
    <row r="862" spans="1:28" ht="15.75" customHeight="1">
      <c r="A862" s="1">
        <v>1854</v>
      </c>
      <c r="B862" s="1" t="s">
        <v>1831</v>
      </c>
      <c r="C862" s="1" t="s">
        <v>79</v>
      </c>
      <c r="D862" s="6">
        <v>0.02</v>
      </c>
      <c r="E862" s="4">
        <v>30.73</v>
      </c>
      <c r="F862" s="4">
        <v>4</v>
      </c>
      <c r="G862" s="1" t="s">
        <v>42</v>
      </c>
      <c r="H862" s="1" t="s">
        <v>80</v>
      </c>
      <c r="I862" s="1" t="s">
        <v>44</v>
      </c>
      <c r="J862" s="1" t="s">
        <v>45</v>
      </c>
      <c r="K862" s="1" t="s">
        <v>82</v>
      </c>
      <c r="L862" s="1" t="s">
        <v>701</v>
      </c>
      <c r="M862" s="6">
        <v>0.75</v>
      </c>
      <c r="N862" s="1" t="s">
        <v>34</v>
      </c>
      <c r="O862" s="1" t="s">
        <v>121</v>
      </c>
      <c r="P862" s="1" t="s">
        <v>262</v>
      </c>
      <c r="Q862" s="1" t="s">
        <v>1832</v>
      </c>
      <c r="R862" s="1">
        <v>6478</v>
      </c>
      <c r="S862" s="1" t="str">
        <f t="shared" si="26"/>
        <v>March</v>
      </c>
      <c r="T862" s="8" t="s">
        <v>1671</v>
      </c>
      <c r="U862" s="8" t="str">
        <f t="shared" si="27"/>
        <v>March</v>
      </c>
      <c r="V862" s="5" t="s">
        <v>1833</v>
      </c>
      <c r="W862" s="2">
        <v>72.78</v>
      </c>
      <c r="X862" s="1">
        <v>16</v>
      </c>
      <c r="Y862" s="2">
        <v>522.22</v>
      </c>
      <c r="Z862" s="1">
        <v>86847</v>
      </c>
      <c r="AA862" s="2">
        <f>DataSheet!$E862-DataSheet!$D862</f>
        <v>30.71</v>
      </c>
      <c r="AB862" s="1" t="str" cm="1">
        <f t="array" ref="AB862">_xlfn.IFS(DataSheet!$O862="Central","Chris",DataSheet!$O862="East","Erin",DataSheet!$O862="South","Sam",DataSheet!$O862="West","William")</f>
        <v>Erin</v>
      </c>
    </row>
    <row r="863" spans="1:28" ht="15.75" customHeight="1">
      <c r="A863" s="1">
        <v>2639</v>
      </c>
      <c r="B863" s="1" t="s">
        <v>1834</v>
      </c>
      <c r="C863" s="1" t="s">
        <v>79</v>
      </c>
      <c r="D863" s="6">
        <v>0.05</v>
      </c>
      <c r="E863" s="4">
        <v>4.9800000000000004</v>
      </c>
      <c r="F863" s="4">
        <v>0.49</v>
      </c>
      <c r="G863" s="1" t="s">
        <v>42</v>
      </c>
      <c r="H863" s="1" t="s">
        <v>43</v>
      </c>
      <c r="I863" s="1" t="s">
        <v>53</v>
      </c>
      <c r="J863" s="1" t="s">
        <v>162</v>
      </c>
      <c r="K863" s="1" t="s">
        <v>82</v>
      </c>
      <c r="L863" s="1" t="s">
        <v>1152</v>
      </c>
      <c r="M863" s="6">
        <v>0.39</v>
      </c>
      <c r="N863" s="1" t="s">
        <v>34</v>
      </c>
      <c r="O863" s="1" t="s">
        <v>65</v>
      </c>
      <c r="P863" s="1" t="s">
        <v>663</v>
      </c>
      <c r="Q863" s="1" t="s">
        <v>207</v>
      </c>
      <c r="R863" s="1">
        <v>88201</v>
      </c>
      <c r="S863" s="1" t="str">
        <f t="shared" si="26"/>
        <v>March</v>
      </c>
      <c r="T863" s="9" t="s">
        <v>1671</v>
      </c>
      <c r="U863" s="9" t="str">
        <f t="shared" si="27"/>
        <v>March</v>
      </c>
      <c r="V863" s="5" t="s">
        <v>1671</v>
      </c>
      <c r="W863" s="2">
        <v>3.84</v>
      </c>
      <c r="X863" s="1">
        <v>3</v>
      </c>
      <c r="Y863" s="2">
        <v>14.2</v>
      </c>
      <c r="Z863" s="1">
        <v>90952</v>
      </c>
      <c r="AA863" s="2">
        <f>DataSheet!$E863-DataSheet!$D863</f>
        <v>4.9300000000000006</v>
      </c>
      <c r="AB863" s="1" t="str" cm="1">
        <f t="array" ref="AB863">_xlfn.IFS(DataSheet!$O863="Central","Chris",DataSheet!$O863="East","Erin",DataSheet!$O863="South","Sam",DataSheet!$O863="West","William")</f>
        <v>William</v>
      </c>
    </row>
    <row r="864" spans="1:28" ht="15.75" customHeight="1">
      <c r="A864" s="1">
        <v>3105</v>
      </c>
      <c r="B864" s="1" t="s">
        <v>1835</v>
      </c>
      <c r="C864" s="1" t="s">
        <v>27</v>
      </c>
      <c r="D864" s="6">
        <v>0.04</v>
      </c>
      <c r="E864" s="4">
        <v>3.08</v>
      </c>
      <c r="F864" s="4">
        <v>0.99</v>
      </c>
      <c r="G864" s="1" t="s">
        <v>42</v>
      </c>
      <c r="H864" s="1" t="s">
        <v>80</v>
      </c>
      <c r="I864" s="1" t="s">
        <v>53</v>
      </c>
      <c r="J864" s="1" t="s">
        <v>162</v>
      </c>
      <c r="K864" s="1" t="s">
        <v>82</v>
      </c>
      <c r="L864" s="1" t="s">
        <v>683</v>
      </c>
      <c r="M864" s="6">
        <v>0.37</v>
      </c>
      <c r="N864" s="1" t="s">
        <v>34</v>
      </c>
      <c r="O864" s="1" t="s">
        <v>35</v>
      </c>
      <c r="P864" s="1" t="s">
        <v>406</v>
      </c>
      <c r="Q864" s="1" t="s">
        <v>989</v>
      </c>
      <c r="R864" s="1">
        <v>42071</v>
      </c>
      <c r="S864" s="1" t="str">
        <f t="shared" si="26"/>
        <v>March</v>
      </c>
      <c r="T864" s="8" t="s">
        <v>1788</v>
      </c>
      <c r="U864" s="8" t="str">
        <f t="shared" si="27"/>
        <v>March</v>
      </c>
      <c r="V864" s="5" t="s">
        <v>1809</v>
      </c>
      <c r="W864" s="2">
        <v>13.8</v>
      </c>
      <c r="X864" s="1">
        <v>19</v>
      </c>
      <c r="Y864" s="2">
        <v>60.01</v>
      </c>
      <c r="Z864" s="1">
        <v>86327</v>
      </c>
      <c r="AA864" s="2">
        <f>DataSheet!$E864-DataSheet!$D864</f>
        <v>3.04</v>
      </c>
      <c r="AB864" s="1" t="str" cm="1">
        <f t="array" ref="AB864">_xlfn.IFS(DataSheet!$O864="Central","Chris",DataSheet!$O864="East","Erin",DataSheet!$O864="South","Sam",DataSheet!$O864="West","William")</f>
        <v>Sam</v>
      </c>
    </row>
    <row r="865" spans="1:28" ht="15.75" customHeight="1">
      <c r="A865" s="1">
        <v>3105</v>
      </c>
      <c r="B865" s="1" t="s">
        <v>1835</v>
      </c>
      <c r="C865" s="1" t="s">
        <v>27</v>
      </c>
      <c r="D865" s="6">
        <v>0.02</v>
      </c>
      <c r="E865" s="4">
        <v>6.48</v>
      </c>
      <c r="F865" s="4">
        <v>5.9</v>
      </c>
      <c r="G865" s="1" t="s">
        <v>42</v>
      </c>
      <c r="H865" s="1" t="s">
        <v>80</v>
      </c>
      <c r="I865" s="1" t="s">
        <v>53</v>
      </c>
      <c r="J865" s="1" t="s">
        <v>97</v>
      </c>
      <c r="K865" s="1" t="s">
        <v>82</v>
      </c>
      <c r="L865" s="1" t="s">
        <v>1836</v>
      </c>
      <c r="M865" s="6">
        <v>0.37</v>
      </c>
      <c r="N865" s="1" t="s">
        <v>34</v>
      </c>
      <c r="O865" s="1" t="s">
        <v>35</v>
      </c>
      <c r="P865" s="1" t="s">
        <v>406</v>
      </c>
      <c r="Q865" s="1" t="s">
        <v>989</v>
      </c>
      <c r="R865" s="1">
        <v>42071</v>
      </c>
      <c r="S865" s="1" t="str">
        <f t="shared" si="26"/>
        <v>March</v>
      </c>
      <c r="T865" s="9" t="s">
        <v>1788</v>
      </c>
      <c r="U865" s="9" t="str">
        <f t="shared" si="27"/>
        <v>March</v>
      </c>
      <c r="V865" s="5" t="s">
        <v>1809</v>
      </c>
      <c r="W865" s="2">
        <v>4.3920000000000003</v>
      </c>
      <c r="X865" s="1">
        <v>13</v>
      </c>
      <c r="Y865" s="2">
        <v>90.98</v>
      </c>
      <c r="Z865" s="1">
        <v>86327</v>
      </c>
      <c r="AA865" s="2">
        <f>DataSheet!$E865-DataSheet!$D865</f>
        <v>6.4600000000000009</v>
      </c>
      <c r="AB865" s="1" t="str" cm="1">
        <f t="array" ref="AB865">_xlfn.IFS(DataSheet!$O865="Central","Chris",DataSheet!$O865="East","Erin",DataSheet!$O865="South","Sam",DataSheet!$O865="West","William")</f>
        <v>Sam</v>
      </c>
    </row>
    <row r="866" spans="1:28" ht="15.75" customHeight="1">
      <c r="A866" s="1">
        <v>3105</v>
      </c>
      <c r="B866" s="1" t="s">
        <v>1835</v>
      </c>
      <c r="C866" s="1" t="s">
        <v>27</v>
      </c>
      <c r="D866" s="6">
        <v>0.04</v>
      </c>
      <c r="E866" s="4">
        <v>125.99</v>
      </c>
      <c r="F866" s="4">
        <v>4.2</v>
      </c>
      <c r="G866" s="1" t="s">
        <v>42</v>
      </c>
      <c r="H866" s="1" t="s">
        <v>80</v>
      </c>
      <c r="I866" s="1" t="s">
        <v>44</v>
      </c>
      <c r="J866" s="1" t="s">
        <v>145</v>
      </c>
      <c r="K866" s="1" t="s">
        <v>82</v>
      </c>
      <c r="L866" s="1" t="s">
        <v>1494</v>
      </c>
      <c r="M866" s="6">
        <v>0.59</v>
      </c>
      <c r="N866" s="1" t="s">
        <v>34</v>
      </c>
      <c r="O866" s="1" t="s">
        <v>35</v>
      </c>
      <c r="P866" s="1" t="s">
        <v>406</v>
      </c>
      <c r="Q866" s="1" t="s">
        <v>989</v>
      </c>
      <c r="R866" s="1">
        <v>42071</v>
      </c>
      <c r="S866" s="1" t="str">
        <f t="shared" si="26"/>
        <v>March</v>
      </c>
      <c r="T866" s="8" t="s">
        <v>1788</v>
      </c>
      <c r="U866" s="8" t="str">
        <f t="shared" si="27"/>
        <v>March</v>
      </c>
      <c r="V866" s="5" t="s">
        <v>1833</v>
      </c>
      <c r="W866" s="2">
        <v>-236.25</v>
      </c>
      <c r="X866" s="1">
        <v>12</v>
      </c>
      <c r="Y866" s="2">
        <v>1270.7</v>
      </c>
      <c r="Z866" s="1">
        <v>86327</v>
      </c>
      <c r="AA866" s="2">
        <f>DataSheet!$E866-DataSheet!$D866</f>
        <v>125.94999999999999</v>
      </c>
      <c r="AB866" s="1" t="str" cm="1">
        <f t="array" ref="AB866">_xlfn.IFS(DataSheet!$O866="Central","Chris",DataSheet!$O866="East","Erin",DataSheet!$O866="South","Sam",DataSheet!$O866="West","William")</f>
        <v>Sam</v>
      </c>
    </row>
    <row r="867" spans="1:28" ht="15.75" customHeight="1">
      <c r="A867" s="1">
        <v>3106</v>
      </c>
      <c r="B867" s="1" t="s">
        <v>1837</v>
      </c>
      <c r="C867" s="1" t="s">
        <v>27</v>
      </c>
      <c r="D867" s="6">
        <v>0.04</v>
      </c>
      <c r="E867" s="4">
        <v>3.08</v>
      </c>
      <c r="F867" s="4">
        <v>0.99</v>
      </c>
      <c r="G867" s="1" t="s">
        <v>42</v>
      </c>
      <c r="H867" s="1" t="s">
        <v>80</v>
      </c>
      <c r="I867" s="1" t="s">
        <v>53</v>
      </c>
      <c r="J867" s="1" t="s">
        <v>162</v>
      </c>
      <c r="K867" s="1" t="s">
        <v>82</v>
      </c>
      <c r="L867" s="1" t="s">
        <v>683</v>
      </c>
      <c r="M867" s="6">
        <v>0.37</v>
      </c>
      <c r="N867" s="1" t="s">
        <v>34</v>
      </c>
      <c r="O867" s="1" t="s">
        <v>57</v>
      </c>
      <c r="P867" s="1" t="s">
        <v>199</v>
      </c>
      <c r="Q867" s="1" t="s">
        <v>1838</v>
      </c>
      <c r="R867" s="1">
        <v>77041</v>
      </c>
      <c r="S867" s="1" t="str">
        <f t="shared" si="26"/>
        <v>March</v>
      </c>
      <c r="T867" s="9" t="s">
        <v>1788</v>
      </c>
      <c r="U867" s="9" t="str">
        <f t="shared" si="27"/>
        <v>March</v>
      </c>
      <c r="V867" s="5" t="s">
        <v>1809</v>
      </c>
      <c r="W867" s="2">
        <v>36.020000000000003</v>
      </c>
      <c r="X867" s="1">
        <v>75</v>
      </c>
      <c r="Y867" s="2">
        <v>236.87</v>
      </c>
      <c r="Z867" s="1">
        <v>548</v>
      </c>
      <c r="AA867" s="2">
        <f>DataSheet!$E867-DataSheet!$D867</f>
        <v>3.04</v>
      </c>
      <c r="AB867" s="1" t="str" cm="1">
        <f t="array" ref="AB867">_xlfn.IFS(DataSheet!$O867="Central","Chris",DataSheet!$O867="East","Erin",DataSheet!$O867="South","Sam",DataSheet!$O867="West","William")</f>
        <v>Chris</v>
      </c>
    </row>
    <row r="868" spans="1:28" ht="15.75" customHeight="1">
      <c r="A868" s="1">
        <v>3106</v>
      </c>
      <c r="B868" s="1" t="s">
        <v>1837</v>
      </c>
      <c r="C868" s="1" t="s">
        <v>27</v>
      </c>
      <c r="D868" s="6">
        <v>0.02</v>
      </c>
      <c r="E868" s="4">
        <v>6.48</v>
      </c>
      <c r="F868" s="4">
        <v>5.9</v>
      </c>
      <c r="G868" s="1" t="s">
        <v>42</v>
      </c>
      <c r="H868" s="1" t="s">
        <v>80</v>
      </c>
      <c r="I868" s="1" t="s">
        <v>53</v>
      </c>
      <c r="J868" s="1" t="s">
        <v>97</v>
      </c>
      <c r="K868" s="1" t="s">
        <v>82</v>
      </c>
      <c r="L868" s="1" t="s">
        <v>1836</v>
      </c>
      <c r="M868" s="6">
        <v>0.37</v>
      </c>
      <c r="N868" s="1" t="s">
        <v>34</v>
      </c>
      <c r="O868" s="1" t="s">
        <v>57</v>
      </c>
      <c r="P868" s="1" t="s">
        <v>199</v>
      </c>
      <c r="Q868" s="1" t="s">
        <v>1838</v>
      </c>
      <c r="R868" s="1">
        <v>77041</v>
      </c>
      <c r="S868" s="1" t="str">
        <f t="shared" si="26"/>
        <v>March</v>
      </c>
      <c r="T868" s="8" t="s">
        <v>1788</v>
      </c>
      <c r="U868" s="8" t="str">
        <f t="shared" si="27"/>
        <v>March</v>
      </c>
      <c r="V868" s="5" t="s">
        <v>1809</v>
      </c>
      <c r="W868" s="2">
        <v>-50.64</v>
      </c>
      <c r="X868" s="1">
        <v>53</v>
      </c>
      <c r="Y868" s="2">
        <v>370.91</v>
      </c>
      <c r="Z868" s="1">
        <v>548</v>
      </c>
      <c r="AA868" s="2">
        <f>DataSheet!$E868-DataSheet!$D868</f>
        <v>6.4600000000000009</v>
      </c>
      <c r="AB868" s="1" t="str" cm="1">
        <f t="array" ref="AB868">_xlfn.IFS(DataSheet!$O868="Central","Chris",DataSheet!$O868="East","Erin",DataSheet!$O868="South","Sam",DataSheet!$O868="West","William")</f>
        <v>Chris</v>
      </c>
    </row>
    <row r="869" spans="1:28" ht="15.75" customHeight="1">
      <c r="A869" s="1">
        <v>3106</v>
      </c>
      <c r="B869" s="1" t="s">
        <v>1837</v>
      </c>
      <c r="C869" s="1" t="s">
        <v>27</v>
      </c>
      <c r="D869" s="6">
        <v>0.04</v>
      </c>
      <c r="E869" s="4">
        <v>125.99</v>
      </c>
      <c r="F869" s="4">
        <v>4.2</v>
      </c>
      <c r="G869" s="1" t="s">
        <v>42</v>
      </c>
      <c r="H869" s="1" t="s">
        <v>80</v>
      </c>
      <c r="I869" s="1" t="s">
        <v>44</v>
      </c>
      <c r="J869" s="1" t="s">
        <v>145</v>
      </c>
      <c r="K869" s="1" t="s">
        <v>82</v>
      </c>
      <c r="L869" s="1" t="s">
        <v>1494</v>
      </c>
      <c r="M869" s="6">
        <v>0.59</v>
      </c>
      <c r="N869" s="1" t="s">
        <v>34</v>
      </c>
      <c r="O869" s="1" t="s">
        <v>57</v>
      </c>
      <c r="P869" s="1" t="s">
        <v>199</v>
      </c>
      <c r="Q869" s="1" t="s">
        <v>1838</v>
      </c>
      <c r="R869" s="1">
        <v>77041</v>
      </c>
      <c r="S869" s="1" t="str">
        <f t="shared" si="26"/>
        <v>March</v>
      </c>
      <c r="T869" s="9" t="s">
        <v>1788</v>
      </c>
      <c r="U869" s="9" t="str">
        <f t="shared" si="27"/>
        <v>March</v>
      </c>
      <c r="V869" s="5" t="s">
        <v>1833</v>
      </c>
      <c r="W869" s="2">
        <v>510.48899999999998</v>
      </c>
      <c r="X869" s="1">
        <v>47</v>
      </c>
      <c r="Y869" s="2">
        <v>4976.92</v>
      </c>
      <c r="Z869" s="1">
        <v>548</v>
      </c>
      <c r="AA869" s="2">
        <f>DataSheet!$E869-DataSheet!$D869</f>
        <v>125.94999999999999</v>
      </c>
      <c r="AB869" s="1" t="str" cm="1">
        <f t="array" ref="AB869">_xlfn.IFS(DataSheet!$O869="Central","Chris",DataSheet!$O869="East","Erin",DataSheet!$O869="South","Sam",DataSheet!$O869="West","William")</f>
        <v>Chris</v>
      </c>
    </row>
    <row r="870" spans="1:28" ht="15.75" customHeight="1">
      <c r="A870" s="1">
        <v>637</v>
      </c>
      <c r="B870" s="1" t="s">
        <v>1839</v>
      </c>
      <c r="C870" s="1" t="s">
        <v>52</v>
      </c>
      <c r="D870" s="6">
        <v>0.06</v>
      </c>
      <c r="E870" s="4">
        <v>160.97999999999999</v>
      </c>
      <c r="F870" s="4">
        <v>35.020000000000003</v>
      </c>
      <c r="G870" s="1" t="s">
        <v>28</v>
      </c>
      <c r="H870" s="1" t="s">
        <v>43</v>
      </c>
      <c r="I870" s="1" t="s">
        <v>30</v>
      </c>
      <c r="J870" s="1" t="s">
        <v>127</v>
      </c>
      <c r="K870" s="1" t="s">
        <v>32</v>
      </c>
      <c r="L870" s="1" t="s">
        <v>1840</v>
      </c>
      <c r="M870" s="6">
        <v>0.72</v>
      </c>
      <c r="N870" s="1" t="s">
        <v>34</v>
      </c>
      <c r="O870" s="1" t="s">
        <v>65</v>
      </c>
      <c r="P870" s="1" t="s">
        <v>99</v>
      </c>
      <c r="Q870" s="1" t="s">
        <v>1841</v>
      </c>
      <c r="R870" s="1">
        <v>95051</v>
      </c>
      <c r="S870" s="1" t="str">
        <f t="shared" si="26"/>
        <v>March</v>
      </c>
      <c r="T870" s="8" t="s">
        <v>1788</v>
      </c>
      <c r="U870" s="8" t="str">
        <f t="shared" si="27"/>
        <v>March</v>
      </c>
      <c r="V870" s="5" t="s">
        <v>1776</v>
      </c>
      <c r="W870" s="2">
        <v>-229.68</v>
      </c>
      <c r="X870" s="1">
        <v>8</v>
      </c>
      <c r="Y870" s="2">
        <v>1232.01</v>
      </c>
      <c r="Z870" s="1">
        <v>87953</v>
      </c>
      <c r="AA870" s="2">
        <f>DataSheet!$E870-DataSheet!$D870</f>
        <v>160.91999999999999</v>
      </c>
      <c r="AB870" s="1" t="str" cm="1">
        <f t="array" ref="AB870">_xlfn.IFS(DataSheet!$O870="Central","Chris",DataSheet!$O870="East","Erin",DataSheet!$O870="South","Sam",DataSheet!$O870="West","William")</f>
        <v>William</v>
      </c>
    </row>
    <row r="871" spans="1:28" ht="15.75" customHeight="1">
      <c r="A871" s="1">
        <v>640</v>
      </c>
      <c r="B871" s="1" t="s">
        <v>1236</v>
      </c>
      <c r="C871" s="1" t="s">
        <v>52</v>
      </c>
      <c r="D871" s="6">
        <v>0.06</v>
      </c>
      <c r="E871" s="4">
        <v>160.97999999999999</v>
      </c>
      <c r="F871" s="4">
        <v>35.020000000000003</v>
      </c>
      <c r="G871" s="1" t="s">
        <v>28</v>
      </c>
      <c r="H871" s="1" t="s">
        <v>43</v>
      </c>
      <c r="I871" s="1" t="s">
        <v>30</v>
      </c>
      <c r="J871" s="1" t="s">
        <v>127</v>
      </c>
      <c r="K871" s="1" t="s">
        <v>32</v>
      </c>
      <c r="L871" s="1" t="s">
        <v>1840</v>
      </c>
      <c r="M871" s="6">
        <v>0.72</v>
      </c>
      <c r="N871" s="1" t="s">
        <v>34</v>
      </c>
      <c r="O871" s="1" t="s">
        <v>65</v>
      </c>
      <c r="P871" s="1" t="s">
        <v>73</v>
      </c>
      <c r="Q871" s="1" t="s">
        <v>152</v>
      </c>
      <c r="R871" s="1">
        <v>98119</v>
      </c>
      <c r="S871" s="1" t="str">
        <f t="shared" si="26"/>
        <v>March</v>
      </c>
      <c r="T871" s="9" t="s">
        <v>1788</v>
      </c>
      <c r="U871" s="9" t="str">
        <f t="shared" si="27"/>
        <v>March</v>
      </c>
      <c r="V871" s="5" t="s">
        <v>1776</v>
      </c>
      <c r="W871" s="2">
        <v>-229.68</v>
      </c>
      <c r="X871" s="1">
        <v>30</v>
      </c>
      <c r="Y871" s="2">
        <v>4620.05</v>
      </c>
      <c r="Z871" s="1">
        <v>11077</v>
      </c>
      <c r="AA871" s="2">
        <f>DataSheet!$E871-DataSheet!$D871</f>
        <v>160.91999999999999</v>
      </c>
      <c r="AB871" s="1" t="str" cm="1">
        <f t="array" ref="AB871">_xlfn.IFS(DataSheet!$O871="Central","Chris",DataSheet!$O871="East","Erin",DataSheet!$O871="South","Sam",DataSheet!$O871="West","William")</f>
        <v>William</v>
      </c>
    </row>
    <row r="872" spans="1:28" ht="15.75" customHeight="1">
      <c r="A872" s="1">
        <v>314</v>
      </c>
      <c r="B872" s="1" t="s">
        <v>1842</v>
      </c>
      <c r="C872" s="1" t="s">
        <v>126</v>
      </c>
      <c r="D872" s="6">
        <v>0.04</v>
      </c>
      <c r="E872" s="4">
        <v>1637.53</v>
      </c>
      <c r="F872" s="4">
        <v>24.49</v>
      </c>
      <c r="G872" s="1" t="s">
        <v>42</v>
      </c>
      <c r="H872" s="1" t="s">
        <v>103</v>
      </c>
      <c r="I872" s="1" t="s">
        <v>53</v>
      </c>
      <c r="J872" s="1" t="s">
        <v>591</v>
      </c>
      <c r="K872" s="1" t="s">
        <v>154</v>
      </c>
      <c r="L872" s="1" t="s">
        <v>1843</v>
      </c>
      <c r="M872" s="6">
        <v>0.81</v>
      </c>
      <c r="N872" s="1" t="s">
        <v>34</v>
      </c>
      <c r="O872" s="1" t="s">
        <v>57</v>
      </c>
      <c r="P872" s="1" t="s">
        <v>112</v>
      </c>
      <c r="Q872" s="1" t="s">
        <v>1844</v>
      </c>
      <c r="R872" s="1">
        <v>60130</v>
      </c>
      <c r="S872" s="1" t="str">
        <f t="shared" si="26"/>
        <v>March</v>
      </c>
      <c r="T872" s="8" t="s">
        <v>1788</v>
      </c>
      <c r="U872" s="8" t="str">
        <f t="shared" si="27"/>
        <v>March</v>
      </c>
      <c r="V872" s="5" t="s">
        <v>1833</v>
      </c>
      <c r="W872" s="2">
        <v>-1759.58</v>
      </c>
      <c r="X872" s="1">
        <v>2</v>
      </c>
      <c r="Y872" s="2">
        <v>3206.94</v>
      </c>
      <c r="Z872" s="1">
        <v>89166</v>
      </c>
      <c r="AA872" s="2">
        <f>DataSheet!$E872-DataSheet!$D872</f>
        <v>1637.49</v>
      </c>
      <c r="AB872" s="1" t="str" cm="1">
        <f t="array" ref="AB872">_xlfn.IFS(DataSheet!$O872="Central","Chris",DataSheet!$O872="East","Erin",DataSheet!$O872="South","Sam",DataSheet!$O872="West","William")</f>
        <v>Chris</v>
      </c>
    </row>
    <row r="873" spans="1:28" ht="15.75" customHeight="1">
      <c r="A873" s="1">
        <v>315</v>
      </c>
      <c r="B873" s="1" t="s">
        <v>1845</v>
      </c>
      <c r="C873" s="1" t="s">
        <v>126</v>
      </c>
      <c r="D873" s="6">
        <v>0.01</v>
      </c>
      <c r="E873" s="4">
        <v>19.98</v>
      </c>
      <c r="F873" s="4">
        <v>4</v>
      </c>
      <c r="G873" s="1" t="s">
        <v>42</v>
      </c>
      <c r="H873" s="1" t="s">
        <v>103</v>
      </c>
      <c r="I873" s="1" t="s">
        <v>44</v>
      </c>
      <c r="J873" s="1" t="s">
        <v>45</v>
      </c>
      <c r="K873" s="1" t="s">
        <v>82</v>
      </c>
      <c r="L873" s="1" t="s">
        <v>1846</v>
      </c>
      <c r="M873" s="6">
        <v>0.68</v>
      </c>
      <c r="N873" s="1" t="s">
        <v>34</v>
      </c>
      <c r="O873" s="1" t="s">
        <v>121</v>
      </c>
      <c r="P873" s="1" t="s">
        <v>422</v>
      </c>
      <c r="Q873" s="1" t="s">
        <v>1847</v>
      </c>
      <c r="R873" s="1">
        <v>1007</v>
      </c>
      <c r="S873" s="1" t="str">
        <f t="shared" si="26"/>
        <v>March</v>
      </c>
      <c r="T873" s="9" t="s">
        <v>1788</v>
      </c>
      <c r="U873" s="9" t="str">
        <f t="shared" si="27"/>
        <v>March</v>
      </c>
      <c r="V873" s="5" t="s">
        <v>1788</v>
      </c>
      <c r="W873" s="2">
        <v>-72.23</v>
      </c>
      <c r="X873" s="1">
        <v>2</v>
      </c>
      <c r="Y873" s="2">
        <v>43.08</v>
      </c>
      <c r="Z873" s="1">
        <v>89166</v>
      </c>
      <c r="AA873" s="2">
        <f>DataSheet!$E873-DataSheet!$D873</f>
        <v>19.97</v>
      </c>
      <c r="AB873" s="1" t="str" cm="1">
        <f t="array" ref="AB873">_xlfn.IFS(DataSheet!$O873="Central","Chris",DataSheet!$O873="East","Erin",DataSheet!$O873="South","Sam",DataSheet!$O873="West","William")</f>
        <v>Erin</v>
      </c>
    </row>
    <row r="874" spans="1:28" ht="15.75" customHeight="1">
      <c r="A874" s="1">
        <v>669</v>
      </c>
      <c r="B874" s="1" t="s">
        <v>1848</v>
      </c>
      <c r="C874" s="1" t="s">
        <v>126</v>
      </c>
      <c r="D874" s="6">
        <v>0.09</v>
      </c>
      <c r="E874" s="4">
        <v>2.89</v>
      </c>
      <c r="F874" s="4">
        <v>0.5</v>
      </c>
      <c r="G874" s="1" t="s">
        <v>42</v>
      </c>
      <c r="H874" s="1" t="s">
        <v>80</v>
      </c>
      <c r="I874" s="1" t="s">
        <v>53</v>
      </c>
      <c r="J874" s="1" t="s">
        <v>162</v>
      </c>
      <c r="K874" s="1" t="s">
        <v>82</v>
      </c>
      <c r="L874" s="1" t="s">
        <v>758</v>
      </c>
      <c r="M874" s="6">
        <v>0.38</v>
      </c>
      <c r="N874" s="1" t="s">
        <v>34</v>
      </c>
      <c r="O874" s="1" t="s">
        <v>57</v>
      </c>
      <c r="P874" s="1" t="s">
        <v>226</v>
      </c>
      <c r="Q874" s="1" t="s">
        <v>1849</v>
      </c>
      <c r="R874" s="1">
        <v>52501</v>
      </c>
      <c r="S874" s="1" t="str">
        <f t="shared" si="26"/>
        <v>March</v>
      </c>
      <c r="T874" s="8" t="s">
        <v>1788</v>
      </c>
      <c r="U874" s="8" t="str">
        <f t="shared" si="27"/>
        <v>March</v>
      </c>
      <c r="V874" s="5" t="s">
        <v>1833</v>
      </c>
      <c r="W874" s="2">
        <v>40.482300000000002</v>
      </c>
      <c r="X874" s="1">
        <v>22</v>
      </c>
      <c r="Y874" s="2">
        <v>58.67</v>
      </c>
      <c r="Z874" s="1">
        <v>88475</v>
      </c>
      <c r="AA874" s="2">
        <f>DataSheet!$E874-DataSheet!$D874</f>
        <v>2.8000000000000003</v>
      </c>
      <c r="AB874" s="1" t="str" cm="1">
        <f t="array" ref="AB874">_xlfn.IFS(DataSheet!$O874="Central","Chris",DataSheet!$O874="East","Erin",DataSheet!$O874="South","Sam",DataSheet!$O874="West","William")</f>
        <v>Chris</v>
      </c>
    </row>
    <row r="875" spans="1:28" ht="15.75" customHeight="1">
      <c r="A875" s="1">
        <v>669</v>
      </c>
      <c r="B875" s="1" t="s">
        <v>1848</v>
      </c>
      <c r="C875" s="1" t="s">
        <v>126</v>
      </c>
      <c r="D875" s="6">
        <v>0.02</v>
      </c>
      <c r="E875" s="4">
        <v>48.91</v>
      </c>
      <c r="F875" s="4">
        <v>5.81</v>
      </c>
      <c r="G875" s="1" t="s">
        <v>42</v>
      </c>
      <c r="H875" s="1" t="s">
        <v>80</v>
      </c>
      <c r="I875" s="1" t="s">
        <v>53</v>
      </c>
      <c r="J875" s="1" t="s">
        <v>97</v>
      </c>
      <c r="K875" s="1" t="s">
        <v>82</v>
      </c>
      <c r="L875" s="1" t="s">
        <v>1850</v>
      </c>
      <c r="M875" s="6">
        <v>0.38</v>
      </c>
      <c r="N875" s="1" t="s">
        <v>34</v>
      </c>
      <c r="O875" s="1" t="s">
        <v>57</v>
      </c>
      <c r="P875" s="1" t="s">
        <v>226</v>
      </c>
      <c r="Q875" s="1" t="s">
        <v>1849</v>
      </c>
      <c r="R875" s="1">
        <v>52501</v>
      </c>
      <c r="S875" s="1" t="str">
        <f t="shared" si="26"/>
        <v>March</v>
      </c>
      <c r="T875" s="9" t="s">
        <v>1788</v>
      </c>
      <c r="U875" s="9" t="str">
        <f t="shared" si="27"/>
        <v>March</v>
      </c>
      <c r="V875" s="5" t="s">
        <v>1809</v>
      </c>
      <c r="W875" s="2">
        <v>32.86</v>
      </c>
      <c r="X875" s="1">
        <v>2</v>
      </c>
      <c r="Y875" s="2">
        <v>101.06</v>
      </c>
      <c r="Z875" s="1">
        <v>88475</v>
      </c>
      <c r="AA875" s="2">
        <f>DataSheet!$E875-DataSheet!$D875</f>
        <v>48.889999999999993</v>
      </c>
      <c r="AB875" s="1" t="str" cm="1">
        <f t="array" ref="AB875">_xlfn.IFS(DataSheet!$O875="Central","Chris",DataSheet!$O875="East","Erin",DataSheet!$O875="South","Sam",DataSheet!$O875="West","William")</f>
        <v>Chris</v>
      </c>
    </row>
    <row r="876" spans="1:28" ht="15.75" customHeight="1">
      <c r="A876" s="1">
        <v>1679</v>
      </c>
      <c r="B876" s="1" t="s">
        <v>1851</v>
      </c>
      <c r="C876" s="1" t="s">
        <v>126</v>
      </c>
      <c r="D876" s="6">
        <v>7.0000000000000007E-2</v>
      </c>
      <c r="E876" s="4">
        <v>13.73</v>
      </c>
      <c r="F876" s="4">
        <v>6.85</v>
      </c>
      <c r="G876" s="1" t="s">
        <v>42</v>
      </c>
      <c r="H876" s="1" t="s">
        <v>43</v>
      </c>
      <c r="I876" s="1" t="s">
        <v>30</v>
      </c>
      <c r="J876" s="1" t="s">
        <v>136</v>
      </c>
      <c r="K876" s="1" t="s">
        <v>55</v>
      </c>
      <c r="L876" s="1" t="s">
        <v>1852</v>
      </c>
      <c r="M876" s="6">
        <v>0.54</v>
      </c>
      <c r="N876" s="1" t="s">
        <v>34</v>
      </c>
      <c r="O876" s="1" t="s">
        <v>121</v>
      </c>
      <c r="P876" s="1" t="s">
        <v>334</v>
      </c>
      <c r="Q876" s="1" t="s">
        <v>1853</v>
      </c>
      <c r="R876" s="1">
        <v>45324</v>
      </c>
      <c r="S876" s="1" t="str">
        <f t="shared" si="26"/>
        <v>March</v>
      </c>
      <c r="T876" s="8" t="s">
        <v>1788</v>
      </c>
      <c r="U876" s="8" t="str">
        <f t="shared" si="27"/>
        <v>March</v>
      </c>
      <c r="V876" s="5" t="s">
        <v>1809</v>
      </c>
      <c r="W876" s="2">
        <v>-22.72</v>
      </c>
      <c r="X876" s="1">
        <v>21</v>
      </c>
      <c r="Y876" s="2">
        <v>276.64</v>
      </c>
      <c r="Z876" s="1">
        <v>86646</v>
      </c>
      <c r="AA876" s="2">
        <f>DataSheet!$E876-DataSheet!$D876</f>
        <v>13.66</v>
      </c>
      <c r="AB876" s="1" t="str" cm="1">
        <f t="array" ref="AB876">_xlfn.IFS(DataSheet!$O876="Central","Chris",DataSheet!$O876="East","Erin",DataSheet!$O876="South","Sam",DataSheet!$O876="West","William")</f>
        <v>Erin</v>
      </c>
    </row>
    <row r="877" spans="1:28" ht="15.75" customHeight="1">
      <c r="A877" s="1">
        <v>2794</v>
      </c>
      <c r="B877" s="1" t="s">
        <v>1854</v>
      </c>
      <c r="C877" s="1" t="s">
        <v>126</v>
      </c>
      <c r="D877" s="6">
        <v>0.06</v>
      </c>
      <c r="E877" s="4">
        <v>2.61</v>
      </c>
      <c r="F877" s="4">
        <v>0.5</v>
      </c>
      <c r="G877" s="1" t="s">
        <v>42</v>
      </c>
      <c r="H877" s="1" t="s">
        <v>103</v>
      </c>
      <c r="I877" s="1" t="s">
        <v>53</v>
      </c>
      <c r="J877" s="1" t="s">
        <v>162</v>
      </c>
      <c r="K877" s="1" t="s">
        <v>82</v>
      </c>
      <c r="L877" s="1" t="s">
        <v>1645</v>
      </c>
      <c r="M877" s="6">
        <v>0.39</v>
      </c>
      <c r="N877" s="1" t="s">
        <v>34</v>
      </c>
      <c r="O877" s="1" t="s">
        <v>57</v>
      </c>
      <c r="P877" s="1" t="s">
        <v>226</v>
      </c>
      <c r="Q877" s="1" t="s">
        <v>1855</v>
      </c>
      <c r="R877" s="1">
        <v>50158</v>
      </c>
      <c r="S877" s="1" t="str">
        <f t="shared" si="26"/>
        <v>March</v>
      </c>
      <c r="T877" s="9" t="s">
        <v>1788</v>
      </c>
      <c r="U877" s="9" t="str">
        <f t="shared" si="27"/>
        <v>March</v>
      </c>
      <c r="V877" s="5" t="s">
        <v>1833</v>
      </c>
      <c r="W877" s="2">
        <v>3.5949</v>
      </c>
      <c r="X877" s="1">
        <v>2</v>
      </c>
      <c r="Y877" s="2">
        <v>5.21</v>
      </c>
      <c r="Z877" s="1">
        <v>87554</v>
      </c>
      <c r="AA877" s="2">
        <f>DataSheet!$E877-DataSheet!$D877</f>
        <v>2.5499999999999998</v>
      </c>
      <c r="AB877" s="1" t="str" cm="1">
        <f t="array" ref="AB877">_xlfn.IFS(DataSheet!$O877="Central","Chris",DataSheet!$O877="East","Erin",DataSheet!$O877="South","Sam",DataSheet!$O877="West","William")</f>
        <v>Chris</v>
      </c>
    </row>
    <row r="878" spans="1:28" ht="15.75" customHeight="1">
      <c r="A878" s="1">
        <v>3360</v>
      </c>
      <c r="B878" s="1" t="s">
        <v>1856</v>
      </c>
      <c r="C878" s="1" t="s">
        <v>79</v>
      </c>
      <c r="D878" s="6">
        <v>0.02</v>
      </c>
      <c r="E878" s="4">
        <v>9.11</v>
      </c>
      <c r="F878" s="4">
        <v>2.15</v>
      </c>
      <c r="G878" s="1" t="s">
        <v>42</v>
      </c>
      <c r="H878" s="1" t="s">
        <v>80</v>
      </c>
      <c r="I878" s="1" t="s">
        <v>53</v>
      </c>
      <c r="J878" s="1" t="s">
        <v>97</v>
      </c>
      <c r="K878" s="1" t="s">
        <v>55</v>
      </c>
      <c r="L878" s="1" t="s">
        <v>98</v>
      </c>
      <c r="M878" s="6">
        <v>0.4</v>
      </c>
      <c r="N878" s="1" t="s">
        <v>34</v>
      </c>
      <c r="O878" s="1" t="s">
        <v>57</v>
      </c>
      <c r="P878" s="1" t="s">
        <v>375</v>
      </c>
      <c r="Q878" s="1" t="s">
        <v>1857</v>
      </c>
      <c r="R878" s="1">
        <v>53214</v>
      </c>
      <c r="S878" s="1" t="str">
        <f t="shared" si="26"/>
        <v>March</v>
      </c>
      <c r="T878" s="8" t="s">
        <v>1788</v>
      </c>
      <c r="U878" s="8" t="str">
        <f t="shared" si="27"/>
        <v>March</v>
      </c>
      <c r="V878" s="5" t="s">
        <v>1833</v>
      </c>
      <c r="W878" s="2">
        <v>18.41</v>
      </c>
      <c r="X878" s="1">
        <v>3</v>
      </c>
      <c r="Y878" s="2">
        <v>27.37</v>
      </c>
      <c r="Z878" s="1">
        <v>91435</v>
      </c>
      <c r="AA878" s="2">
        <f>DataSheet!$E878-DataSheet!$D878</f>
        <v>9.09</v>
      </c>
      <c r="AB878" s="1" t="str" cm="1">
        <f t="array" ref="AB878">_xlfn.IFS(DataSheet!$O878="Central","Chris",DataSheet!$O878="East","Erin",DataSheet!$O878="South","Sam",DataSheet!$O878="West","William")</f>
        <v>Chris</v>
      </c>
    </row>
    <row r="879" spans="1:28" ht="15.75" customHeight="1">
      <c r="A879" s="1">
        <v>3361</v>
      </c>
      <c r="B879" s="1" t="s">
        <v>844</v>
      </c>
      <c r="C879" s="1" t="s">
        <v>79</v>
      </c>
      <c r="D879" s="6">
        <v>0.06</v>
      </c>
      <c r="E879" s="4">
        <v>12.64</v>
      </c>
      <c r="F879" s="4">
        <v>4.9800000000000004</v>
      </c>
      <c r="G879" s="1" t="s">
        <v>42</v>
      </c>
      <c r="H879" s="1" t="s">
        <v>80</v>
      </c>
      <c r="I879" s="1" t="s">
        <v>30</v>
      </c>
      <c r="J879" s="1" t="s">
        <v>136</v>
      </c>
      <c r="K879" s="1" t="s">
        <v>46</v>
      </c>
      <c r="L879" s="1" t="s">
        <v>1858</v>
      </c>
      <c r="M879" s="6">
        <v>0.48</v>
      </c>
      <c r="N879" s="1" t="s">
        <v>34</v>
      </c>
      <c r="O879" s="1" t="s">
        <v>57</v>
      </c>
      <c r="P879" s="1" t="s">
        <v>375</v>
      </c>
      <c r="Q879" s="1" t="s">
        <v>846</v>
      </c>
      <c r="R879" s="1">
        <v>53095</v>
      </c>
      <c r="S879" s="1" t="str">
        <f t="shared" si="26"/>
        <v>March</v>
      </c>
      <c r="T879" s="9" t="s">
        <v>1788</v>
      </c>
      <c r="U879" s="9" t="str">
        <f t="shared" si="27"/>
        <v>March</v>
      </c>
      <c r="V879" s="5" t="s">
        <v>1833</v>
      </c>
      <c r="W879" s="2">
        <v>65.63</v>
      </c>
      <c r="X879" s="1">
        <v>8</v>
      </c>
      <c r="Y879" s="2">
        <v>98.16</v>
      </c>
      <c r="Z879" s="1">
        <v>91435</v>
      </c>
      <c r="AA879" s="2">
        <f>DataSheet!$E879-DataSheet!$D879</f>
        <v>12.58</v>
      </c>
      <c r="AB879" s="1" t="str" cm="1">
        <f t="array" ref="AB879">_xlfn.IFS(DataSheet!$O879="Central","Chris",DataSheet!$O879="East","Erin",DataSheet!$O879="South","Sam",DataSheet!$O879="West","William")</f>
        <v>Chris</v>
      </c>
    </row>
    <row r="880" spans="1:28" ht="15.75" customHeight="1">
      <c r="A880" s="1">
        <v>691</v>
      </c>
      <c r="B880" s="1" t="s">
        <v>1859</v>
      </c>
      <c r="C880" s="1" t="s">
        <v>41</v>
      </c>
      <c r="D880" s="6">
        <v>0.09</v>
      </c>
      <c r="E880" s="4">
        <v>6.48</v>
      </c>
      <c r="F880" s="4">
        <v>6.35</v>
      </c>
      <c r="G880" s="1" t="s">
        <v>42</v>
      </c>
      <c r="H880" s="1" t="s">
        <v>80</v>
      </c>
      <c r="I880" s="1" t="s">
        <v>53</v>
      </c>
      <c r="J880" s="1" t="s">
        <v>97</v>
      </c>
      <c r="K880" s="1" t="s">
        <v>82</v>
      </c>
      <c r="L880" s="1" t="s">
        <v>1860</v>
      </c>
      <c r="M880" s="6">
        <v>0.37</v>
      </c>
      <c r="N880" s="1" t="s">
        <v>34</v>
      </c>
      <c r="O880" s="1" t="s">
        <v>65</v>
      </c>
      <c r="P880" s="1" t="s">
        <v>73</v>
      </c>
      <c r="Q880" s="1" t="s">
        <v>1861</v>
      </c>
      <c r="R880" s="1">
        <v>98408</v>
      </c>
      <c r="S880" s="1" t="str">
        <f t="shared" si="26"/>
        <v>March</v>
      </c>
      <c r="T880" s="8" t="s">
        <v>1809</v>
      </c>
      <c r="U880" s="8" t="str">
        <f t="shared" si="27"/>
        <v>March</v>
      </c>
      <c r="V880" s="5" t="s">
        <v>1833</v>
      </c>
      <c r="W880" s="2">
        <v>-88.6</v>
      </c>
      <c r="X880" s="1">
        <v>8</v>
      </c>
      <c r="Y880" s="2">
        <v>49.81</v>
      </c>
      <c r="Z880" s="1">
        <v>89915</v>
      </c>
      <c r="AA880" s="2">
        <f>DataSheet!$E880-DataSheet!$D880</f>
        <v>6.3900000000000006</v>
      </c>
      <c r="AB880" s="1" t="str" cm="1">
        <f t="array" ref="AB880">_xlfn.IFS(DataSheet!$O880="Central","Chris",DataSheet!$O880="East","Erin",DataSheet!$O880="South","Sam",DataSheet!$O880="West","William")</f>
        <v>William</v>
      </c>
    </row>
    <row r="881" spans="1:28" ht="15.75" customHeight="1">
      <c r="A881" s="1">
        <v>1471</v>
      </c>
      <c r="B881" s="1" t="s">
        <v>1862</v>
      </c>
      <c r="C881" s="1" t="s">
        <v>41</v>
      </c>
      <c r="D881" s="6">
        <v>0.03</v>
      </c>
      <c r="E881" s="4">
        <v>420.98</v>
      </c>
      <c r="F881" s="4">
        <v>19.989999999999998</v>
      </c>
      <c r="G881" s="1" t="s">
        <v>42</v>
      </c>
      <c r="H881" s="1" t="s">
        <v>80</v>
      </c>
      <c r="I881" s="1" t="s">
        <v>53</v>
      </c>
      <c r="J881" s="1" t="s">
        <v>81</v>
      </c>
      <c r="K881" s="1" t="s">
        <v>82</v>
      </c>
      <c r="L881" s="1" t="s">
        <v>903</v>
      </c>
      <c r="M881" s="6">
        <v>0.35</v>
      </c>
      <c r="N881" s="1" t="s">
        <v>34</v>
      </c>
      <c r="O881" s="1" t="s">
        <v>121</v>
      </c>
      <c r="P881" s="1" t="s">
        <v>334</v>
      </c>
      <c r="Q881" s="1" t="s">
        <v>1188</v>
      </c>
      <c r="R881" s="1">
        <v>43081</v>
      </c>
      <c r="S881" s="1" t="str">
        <f t="shared" si="26"/>
        <v>March</v>
      </c>
      <c r="T881" s="9" t="s">
        <v>1809</v>
      </c>
      <c r="U881" s="9" t="str">
        <f t="shared" si="27"/>
        <v>March</v>
      </c>
      <c r="V881" s="5" t="s">
        <v>1833</v>
      </c>
      <c r="W881" s="2">
        <v>3043.0311000000002</v>
      </c>
      <c r="X881" s="1">
        <v>10</v>
      </c>
      <c r="Y881" s="2">
        <v>4410.1899999999996</v>
      </c>
      <c r="Z881" s="1">
        <v>87077</v>
      </c>
      <c r="AA881" s="2">
        <f>DataSheet!$E881-DataSheet!$D881</f>
        <v>420.95000000000005</v>
      </c>
      <c r="AB881" s="1" t="str" cm="1">
        <f t="array" ref="AB881">_xlfn.IFS(DataSheet!$O881="Central","Chris",DataSheet!$O881="East","Erin",DataSheet!$O881="South","Sam",DataSheet!$O881="West","William")</f>
        <v>Erin</v>
      </c>
    </row>
    <row r="882" spans="1:28" ht="15.75" customHeight="1">
      <c r="A882" s="1">
        <v>2601</v>
      </c>
      <c r="B882" s="1" t="s">
        <v>1863</v>
      </c>
      <c r="C882" s="1" t="s">
        <v>52</v>
      </c>
      <c r="D882" s="6">
        <v>0.05</v>
      </c>
      <c r="E882" s="4">
        <v>5.74</v>
      </c>
      <c r="F882" s="4">
        <v>5.3</v>
      </c>
      <c r="G882" s="1" t="s">
        <v>42</v>
      </c>
      <c r="H882" s="1" t="s">
        <v>103</v>
      </c>
      <c r="I882" s="1" t="s">
        <v>53</v>
      </c>
      <c r="J882" s="1" t="s">
        <v>591</v>
      </c>
      <c r="K882" s="1" t="s">
        <v>46</v>
      </c>
      <c r="L882" s="1" t="s">
        <v>1864</v>
      </c>
      <c r="M882" s="6">
        <v>0.55000000000000004</v>
      </c>
      <c r="N882" s="1" t="s">
        <v>34</v>
      </c>
      <c r="O882" s="1" t="s">
        <v>121</v>
      </c>
      <c r="P882" s="1" t="s">
        <v>1416</v>
      </c>
      <c r="Q882" s="1" t="s">
        <v>1865</v>
      </c>
      <c r="R882" s="1">
        <v>3054</v>
      </c>
      <c r="S882" s="1" t="str">
        <f t="shared" si="26"/>
        <v>March</v>
      </c>
      <c r="T882" s="8" t="s">
        <v>1809</v>
      </c>
      <c r="U882" s="8" t="str">
        <f t="shared" si="27"/>
        <v>March</v>
      </c>
      <c r="V882" s="5" t="s">
        <v>1866</v>
      </c>
      <c r="W882" s="2">
        <v>-50.75</v>
      </c>
      <c r="X882" s="1">
        <v>7</v>
      </c>
      <c r="Y882" s="2">
        <v>42.02</v>
      </c>
      <c r="Z882" s="1">
        <v>87382</v>
      </c>
      <c r="AA882" s="2">
        <f>DataSheet!$E882-DataSheet!$D882</f>
        <v>5.69</v>
      </c>
      <c r="AB882" s="1" t="str" cm="1">
        <f t="array" ref="AB882">_xlfn.IFS(DataSheet!$O882="Central","Chris",DataSheet!$O882="East","Erin",DataSheet!$O882="South","Sam",DataSheet!$O882="West","William")</f>
        <v>Erin</v>
      </c>
    </row>
    <row r="883" spans="1:28" ht="15.75" customHeight="1">
      <c r="A883" s="1">
        <v>3275</v>
      </c>
      <c r="B883" s="1" t="s">
        <v>69</v>
      </c>
      <c r="C883" s="1" t="s">
        <v>52</v>
      </c>
      <c r="D883" s="6">
        <v>0.02</v>
      </c>
      <c r="E883" s="4">
        <v>13.48</v>
      </c>
      <c r="F883" s="4">
        <v>4.51</v>
      </c>
      <c r="G883" s="1" t="s">
        <v>42</v>
      </c>
      <c r="H883" s="1" t="s">
        <v>80</v>
      </c>
      <c r="I883" s="1" t="s">
        <v>53</v>
      </c>
      <c r="J883" s="1" t="s">
        <v>87</v>
      </c>
      <c r="K883" s="1" t="s">
        <v>82</v>
      </c>
      <c r="L883" s="1" t="s">
        <v>1867</v>
      </c>
      <c r="M883" s="6">
        <v>0.59</v>
      </c>
      <c r="N883" s="1" t="s">
        <v>34</v>
      </c>
      <c r="O883" s="1" t="s">
        <v>65</v>
      </c>
      <c r="P883" s="1" t="s">
        <v>73</v>
      </c>
      <c r="Q883" s="1" t="s">
        <v>74</v>
      </c>
      <c r="R883" s="1">
        <v>98273</v>
      </c>
      <c r="S883" s="1" t="str">
        <f t="shared" si="26"/>
        <v>March</v>
      </c>
      <c r="T883" s="9" t="s">
        <v>1809</v>
      </c>
      <c r="U883" s="9" t="str">
        <f t="shared" si="27"/>
        <v>March</v>
      </c>
      <c r="V883" s="5" t="s">
        <v>1868</v>
      </c>
      <c r="W883" s="2">
        <v>34.520000000000003</v>
      </c>
      <c r="X883" s="1">
        <v>9</v>
      </c>
      <c r="Y883" s="2">
        <v>127.12</v>
      </c>
      <c r="Z883" s="1">
        <v>86233</v>
      </c>
      <c r="AA883" s="2">
        <f>DataSheet!$E883-DataSheet!$D883</f>
        <v>13.46</v>
      </c>
      <c r="AB883" s="1" t="str" cm="1">
        <f t="array" ref="AB883">_xlfn.IFS(DataSheet!$O883="Central","Chris",DataSheet!$O883="East","Erin",DataSheet!$O883="South","Sam",DataSheet!$O883="West","William")</f>
        <v>William</v>
      </c>
    </row>
    <row r="884" spans="1:28" ht="15.75" customHeight="1">
      <c r="A884" s="1">
        <v>247</v>
      </c>
      <c r="B884" s="1" t="s">
        <v>1394</v>
      </c>
      <c r="C884" s="1" t="s">
        <v>126</v>
      </c>
      <c r="D884" s="6">
        <v>0.09</v>
      </c>
      <c r="E884" s="4">
        <v>2.88</v>
      </c>
      <c r="F884" s="4">
        <v>0.99</v>
      </c>
      <c r="G884" s="1" t="s">
        <v>42</v>
      </c>
      <c r="H884" s="1" t="s">
        <v>103</v>
      </c>
      <c r="I884" s="1" t="s">
        <v>53</v>
      </c>
      <c r="J884" s="1" t="s">
        <v>162</v>
      </c>
      <c r="K884" s="1" t="s">
        <v>82</v>
      </c>
      <c r="L884" s="1" t="s">
        <v>235</v>
      </c>
      <c r="M884" s="6">
        <v>0.36</v>
      </c>
      <c r="N884" s="1" t="s">
        <v>34</v>
      </c>
      <c r="O884" s="1" t="s">
        <v>35</v>
      </c>
      <c r="P884" s="1" t="s">
        <v>418</v>
      </c>
      <c r="Q884" s="1" t="s">
        <v>1395</v>
      </c>
      <c r="R884" s="1">
        <v>37804</v>
      </c>
      <c r="S884" s="1" t="str">
        <f t="shared" si="26"/>
        <v>March</v>
      </c>
      <c r="T884" s="8" t="s">
        <v>1809</v>
      </c>
      <c r="U884" s="8" t="str">
        <f t="shared" si="27"/>
        <v>March</v>
      </c>
      <c r="V884" s="5" t="s">
        <v>1868</v>
      </c>
      <c r="W884" s="2">
        <v>-145.08199999999999</v>
      </c>
      <c r="X884" s="1">
        <v>10</v>
      </c>
      <c r="Y884" s="2">
        <v>28.73</v>
      </c>
      <c r="Z884" s="1">
        <v>89140</v>
      </c>
      <c r="AA884" s="2">
        <f>DataSheet!$E884-DataSheet!$D884</f>
        <v>2.79</v>
      </c>
      <c r="AB884" s="1" t="str" cm="1">
        <f t="array" ref="AB884">_xlfn.IFS(DataSheet!$O884="Central","Chris",DataSheet!$O884="East","Erin",DataSheet!$O884="South","Sam",DataSheet!$O884="West","William")</f>
        <v>Sam</v>
      </c>
    </row>
    <row r="885" spans="1:28" ht="15.75" customHeight="1">
      <c r="A885" s="1">
        <v>1185</v>
      </c>
      <c r="B885" s="1" t="s">
        <v>1869</v>
      </c>
      <c r="C885" s="1" t="s">
        <v>126</v>
      </c>
      <c r="D885" s="6">
        <v>0</v>
      </c>
      <c r="E885" s="4">
        <v>6783.02</v>
      </c>
      <c r="F885" s="4">
        <v>24.49</v>
      </c>
      <c r="G885" s="1" t="s">
        <v>42</v>
      </c>
      <c r="H885" s="1" t="s">
        <v>43</v>
      </c>
      <c r="I885" s="1" t="s">
        <v>44</v>
      </c>
      <c r="J885" s="1" t="s">
        <v>62</v>
      </c>
      <c r="K885" s="1" t="s">
        <v>71</v>
      </c>
      <c r="L885" s="1" t="s">
        <v>331</v>
      </c>
      <c r="M885" s="6">
        <v>0.39</v>
      </c>
      <c r="N885" s="1" t="s">
        <v>34</v>
      </c>
      <c r="O885" s="1" t="s">
        <v>35</v>
      </c>
      <c r="P885" s="1" t="s">
        <v>174</v>
      </c>
      <c r="Q885" s="1" t="s">
        <v>376</v>
      </c>
      <c r="R885" s="1">
        <v>35756</v>
      </c>
      <c r="S885" s="1" t="str">
        <f t="shared" si="26"/>
        <v>March</v>
      </c>
      <c r="T885" s="9" t="s">
        <v>1809</v>
      </c>
      <c r="U885" s="9" t="str">
        <f t="shared" si="27"/>
        <v>March</v>
      </c>
      <c r="V885" s="5" t="s">
        <v>1833</v>
      </c>
      <c r="W885" s="2">
        <v>4.1100000000000003</v>
      </c>
      <c r="X885" s="1">
        <v>3</v>
      </c>
      <c r="Y885" s="2">
        <v>20552.55</v>
      </c>
      <c r="Z885" s="1">
        <v>85938</v>
      </c>
      <c r="AA885" s="2">
        <f>DataSheet!$E885-DataSheet!$D885</f>
        <v>6783.02</v>
      </c>
      <c r="AB885" s="1" t="str" cm="1">
        <f t="array" ref="AB885">_xlfn.IFS(DataSheet!$O885="Central","Chris",DataSheet!$O885="East","Erin",DataSheet!$O885="South","Sam",DataSheet!$O885="West","William")</f>
        <v>Sam</v>
      </c>
    </row>
    <row r="886" spans="1:28" ht="15.75" customHeight="1">
      <c r="A886" s="1">
        <v>3258</v>
      </c>
      <c r="B886" s="1" t="s">
        <v>1870</v>
      </c>
      <c r="C886" s="1" t="s">
        <v>79</v>
      </c>
      <c r="D886" s="6">
        <v>0.02</v>
      </c>
      <c r="E886" s="4">
        <v>55.94</v>
      </c>
      <c r="F886" s="4">
        <v>6.55</v>
      </c>
      <c r="G886" s="1" t="s">
        <v>42</v>
      </c>
      <c r="H886" s="1" t="s">
        <v>43</v>
      </c>
      <c r="I886" s="1" t="s">
        <v>44</v>
      </c>
      <c r="J886" s="1" t="s">
        <v>45</v>
      </c>
      <c r="K886" s="1" t="s">
        <v>82</v>
      </c>
      <c r="L886" s="1" t="s">
        <v>1871</v>
      </c>
      <c r="M886" s="6">
        <v>0.68</v>
      </c>
      <c r="N886" s="1" t="s">
        <v>34</v>
      </c>
      <c r="O886" s="1" t="s">
        <v>65</v>
      </c>
      <c r="P886" s="1" t="s">
        <v>73</v>
      </c>
      <c r="Q886" s="1" t="s">
        <v>1872</v>
      </c>
      <c r="R886" s="1">
        <v>98037</v>
      </c>
      <c r="S886" s="1" t="str">
        <f t="shared" si="26"/>
        <v>March</v>
      </c>
      <c r="T886" s="8" t="s">
        <v>1809</v>
      </c>
      <c r="U886" s="8" t="str">
        <f t="shared" si="27"/>
        <v>March</v>
      </c>
      <c r="V886" s="5" t="s">
        <v>1868</v>
      </c>
      <c r="W886" s="2">
        <v>401.85</v>
      </c>
      <c r="X886" s="1">
        <v>11</v>
      </c>
      <c r="Y886" s="2">
        <v>646.88</v>
      </c>
      <c r="Z886" s="1">
        <v>88824</v>
      </c>
      <c r="AA886" s="2">
        <f>DataSheet!$E886-DataSheet!$D886</f>
        <v>55.919999999999995</v>
      </c>
      <c r="AB886" s="1" t="str" cm="1">
        <f t="array" ref="AB886">_xlfn.IFS(DataSheet!$O886="Central","Chris",DataSheet!$O886="East","Erin",DataSheet!$O886="South","Sam",DataSheet!$O886="West","William")</f>
        <v>William</v>
      </c>
    </row>
    <row r="887" spans="1:28" ht="15.75" customHeight="1">
      <c r="A887" s="1">
        <v>87</v>
      </c>
      <c r="B887" s="1" t="s">
        <v>1873</v>
      </c>
      <c r="C887" s="1" t="s">
        <v>41</v>
      </c>
      <c r="D887" s="6">
        <v>0.09</v>
      </c>
      <c r="E887" s="4">
        <v>4.91</v>
      </c>
      <c r="F887" s="4">
        <v>0.5</v>
      </c>
      <c r="G887" s="1" t="s">
        <v>42</v>
      </c>
      <c r="H887" s="1" t="s">
        <v>103</v>
      </c>
      <c r="I887" s="1" t="s">
        <v>53</v>
      </c>
      <c r="J887" s="1" t="s">
        <v>162</v>
      </c>
      <c r="K887" s="1" t="s">
        <v>82</v>
      </c>
      <c r="L887" s="1" t="s">
        <v>1015</v>
      </c>
      <c r="M887" s="6">
        <v>0.36</v>
      </c>
      <c r="N887" s="1" t="s">
        <v>34</v>
      </c>
      <c r="O887" s="1" t="s">
        <v>65</v>
      </c>
      <c r="P887" s="1" t="s">
        <v>99</v>
      </c>
      <c r="Q887" s="1" t="s">
        <v>1874</v>
      </c>
      <c r="R887" s="1">
        <v>95687</v>
      </c>
      <c r="S887" s="1" t="str">
        <f t="shared" si="26"/>
        <v>March</v>
      </c>
      <c r="T887" s="9" t="s">
        <v>1833</v>
      </c>
      <c r="U887" s="9" t="str">
        <f t="shared" si="27"/>
        <v>March</v>
      </c>
      <c r="V887" s="5" t="s">
        <v>1868</v>
      </c>
      <c r="W887" s="2">
        <v>28.855799999999999</v>
      </c>
      <c r="X887" s="1">
        <v>9</v>
      </c>
      <c r="Y887" s="2">
        <v>41.82</v>
      </c>
      <c r="Z887" s="1">
        <v>90597</v>
      </c>
      <c r="AA887" s="2">
        <f>DataSheet!$E887-DataSheet!$D887</f>
        <v>4.82</v>
      </c>
      <c r="AB887" s="1" t="str" cm="1">
        <f t="array" ref="AB887">_xlfn.IFS(DataSheet!$O887="Central","Chris",DataSheet!$O887="East","Erin",DataSheet!$O887="South","Sam",DataSheet!$O887="West","William")</f>
        <v>William</v>
      </c>
    </row>
    <row r="888" spans="1:28" ht="15.75" customHeight="1">
      <c r="A888" s="1">
        <v>87</v>
      </c>
      <c r="B888" s="1" t="s">
        <v>1873</v>
      </c>
      <c r="C888" s="1" t="s">
        <v>41</v>
      </c>
      <c r="D888" s="6">
        <v>0.01</v>
      </c>
      <c r="E888" s="4">
        <v>296.18</v>
      </c>
      <c r="F888" s="4">
        <v>54.12</v>
      </c>
      <c r="G888" s="1" t="s">
        <v>28</v>
      </c>
      <c r="H888" s="1" t="s">
        <v>103</v>
      </c>
      <c r="I888" s="1" t="s">
        <v>30</v>
      </c>
      <c r="J888" s="1" t="s">
        <v>31</v>
      </c>
      <c r="K888" s="1" t="s">
        <v>32</v>
      </c>
      <c r="L888" s="1" t="s">
        <v>1126</v>
      </c>
      <c r="M888" s="6">
        <v>0.76</v>
      </c>
      <c r="N888" s="1" t="s">
        <v>34</v>
      </c>
      <c r="O888" s="1" t="s">
        <v>65</v>
      </c>
      <c r="P888" s="1" t="s">
        <v>99</v>
      </c>
      <c r="Q888" s="1" t="s">
        <v>1874</v>
      </c>
      <c r="R888" s="1">
        <v>95687</v>
      </c>
      <c r="S888" s="1" t="str">
        <f t="shared" si="26"/>
        <v>March</v>
      </c>
      <c r="T888" s="8" t="s">
        <v>1833</v>
      </c>
      <c r="U888" s="8" t="str">
        <f t="shared" si="27"/>
        <v>March</v>
      </c>
      <c r="V888" s="5" t="s">
        <v>1764</v>
      </c>
      <c r="W888" s="2">
        <v>173.48</v>
      </c>
      <c r="X888" s="1">
        <v>9</v>
      </c>
      <c r="Y888" s="2">
        <v>2875.72</v>
      </c>
      <c r="Z888" s="1">
        <v>90597</v>
      </c>
      <c r="AA888" s="2">
        <f>DataSheet!$E888-DataSheet!$D888</f>
        <v>296.17</v>
      </c>
      <c r="AB888" s="1" t="str" cm="1">
        <f t="array" ref="AB888">_xlfn.IFS(DataSheet!$O888="Central","Chris",DataSheet!$O888="East","Erin",DataSheet!$O888="South","Sam",DataSheet!$O888="West","William")</f>
        <v>William</v>
      </c>
    </row>
    <row r="889" spans="1:28" ht="15.75" customHeight="1">
      <c r="A889" s="1">
        <v>2014</v>
      </c>
      <c r="B889" s="1" t="s">
        <v>1875</v>
      </c>
      <c r="C889" s="1" t="s">
        <v>41</v>
      </c>
      <c r="D889" s="6">
        <v>7.0000000000000007E-2</v>
      </c>
      <c r="E889" s="4">
        <v>39.479999999999997</v>
      </c>
      <c r="F889" s="4">
        <v>1.99</v>
      </c>
      <c r="G889" s="1" t="s">
        <v>42</v>
      </c>
      <c r="H889" s="1" t="s">
        <v>80</v>
      </c>
      <c r="I889" s="1" t="s">
        <v>44</v>
      </c>
      <c r="J889" s="1" t="s">
        <v>45</v>
      </c>
      <c r="K889" s="1" t="s">
        <v>46</v>
      </c>
      <c r="L889" s="1" t="s">
        <v>1313</v>
      </c>
      <c r="M889" s="6">
        <v>0.54</v>
      </c>
      <c r="N889" s="1" t="s">
        <v>34</v>
      </c>
      <c r="O889" s="1" t="s">
        <v>57</v>
      </c>
      <c r="P889" s="1" t="s">
        <v>226</v>
      </c>
      <c r="Q889" s="1" t="s">
        <v>1876</v>
      </c>
      <c r="R889" s="1">
        <v>51503</v>
      </c>
      <c r="S889" s="1" t="str">
        <f t="shared" si="26"/>
        <v>March</v>
      </c>
      <c r="T889" s="9" t="s">
        <v>1833</v>
      </c>
      <c r="U889" s="9" t="str">
        <f t="shared" si="27"/>
        <v>March</v>
      </c>
      <c r="V889" s="5" t="s">
        <v>1776</v>
      </c>
      <c r="W889" s="2">
        <v>88.72</v>
      </c>
      <c r="X889" s="1">
        <v>4</v>
      </c>
      <c r="Y889" s="2">
        <v>151.27000000000001</v>
      </c>
      <c r="Z889" s="1">
        <v>88367</v>
      </c>
      <c r="AA889" s="2">
        <f>DataSheet!$E889-DataSheet!$D889</f>
        <v>39.409999999999997</v>
      </c>
      <c r="AB889" s="1" t="str" cm="1">
        <f t="array" ref="AB889">_xlfn.IFS(DataSheet!$O889="Central","Chris",DataSheet!$O889="East","Erin",DataSheet!$O889="South","Sam",DataSheet!$O889="West","William")</f>
        <v>Chris</v>
      </c>
    </row>
    <row r="890" spans="1:28" ht="15.75" customHeight="1">
      <c r="A890" s="1">
        <v>2014</v>
      </c>
      <c r="B890" s="1" t="s">
        <v>1875</v>
      </c>
      <c r="C890" s="1" t="s">
        <v>41</v>
      </c>
      <c r="D890" s="6">
        <v>0</v>
      </c>
      <c r="E890" s="4">
        <v>4.91</v>
      </c>
      <c r="F890" s="4">
        <v>0.5</v>
      </c>
      <c r="G890" s="1" t="s">
        <v>42</v>
      </c>
      <c r="H890" s="1" t="s">
        <v>80</v>
      </c>
      <c r="I890" s="1" t="s">
        <v>53</v>
      </c>
      <c r="J890" s="1" t="s">
        <v>162</v>
      </c>
      <c r="K890" s="1" t="s">
        <v>82</v>
      </c>
      <c r="L890" s="1" t="s">
        <v>1015</v>
      </c>
      <c r="M890" s="6">
        <v>0.36</v>
      </c>
      <c r="N890" s="1" t="s">
        <v>34</v>
      </c>
      <c r="O890" s="1" t="s">
        <v>57</v>
      </c>
      <c r="P890" s="1" t="s">
        <v>226</v>
      </c>
      <c r="Q890" s="1" t="s">
        <v>1876</v>
      </c>
      <c r="R890" s="1">
        <v>51503</v>
      </c>
      <c r="S890" s="1" t="str">
        <f t="shared" si="26"/>
        <v>March</v>
      </c>
      <c r="T890" s="8" t="s">
        <v>1833</v>
      </c>
      <c r="U890" s="8" t="str">
        <f t="shared" si="27"/>
        <v>March</v>
      </c>
      <c r="V890" s="5" t="s">
        <v>1776</v>
      </c>
      <c r="W890" s="2">
        <v>7.2519</v>
      </c>
      <c r="X890" s="1">
        <v>2</v>
      </c>
      <c r="Y890" s="2">
        <v>10.51</v>
      </c>
      <c r="Z890" s="1">
        <v>88367</v>
      </c>
      <c r="AA890" s="2">
        <f>DataSheet!$E890-DataSheet!$D890</f>
        <v>4.91</v>
      </c>
      <c r="AB890" s="1" t="str" cm="1">
        <f t="array" ref="AB890">_xlfn.IFS(DataSheet!$O890="Central","Chris",DataSheet!$O890="East","Erin",DataSheet!$O890="South","Sam",DataSheet!$O890="West","William")</f>
        <v>Chris</v>
      </c>
    </row>
    <row r="891" spans="1:28" ht="15.75" customHeight="1">
      <c r="A891" s="1">
        <v>949</v>
      </c>
      <c r="B891" s="1" t="s">
        <v>108</v>
      </c>
      <c r="C891" s="1" t="s">
        <v>52</v>
      </c>
      <c r="D891" s="6">
        <v>0.02</v>
      </c>
      <c r="E891" s="4">
        <v>48.04</v>
      </c>
      <c r="F891" s="4">
        <v>5.09</v>
      </c>
      <c r="G891" s="1" t="s">
        <v>42</v>
      </c>
      <c r="H891" s="1" t="s">
        <v>43</v>
      </c>
      <c r="I891" s="1" t="s">
        <v>53</v>
      </c>
      <c r="J891" s="1" t="s">
        <v>97</v>
      </c>
      <c r="K891" s="1" t="s">
        <v>82</v>
      </c>
      <c r="L891" s="1" t="s">
        <v>483</v>
      </c>
      <c r="M891" s="6">
        <v>0.37</v>
      </c>
      <c r="N891" s="1" t="s">
        <v>34</v>
      </c>
      <c r="O891" s="1" t="s">
        <v>65</v>
      </c>
      <c r="P891" s="1" t="s">
        <v>99</v>
      </c>
      <c r="Q891" s="1" t="s">
        <v>109</v>
      </c>
      <c r="R891" s="1">
        <v>90049</v>
      </c>
      <c r="S891" s="1" t="str">
        <f t="shared" si="26"/>
        <v>March</v>
      </c>
      <c r="T891" s="9" t="s">
        <v>1833</v>
      </c>
      <c r="U891" s="9" t="str">
        <f t="shared" si="27"/>
        <v>March</v>
      </c>
      <c r="V891" s="5" t="s">
        <v>1866</v>
      </c>
      <c r="W891" s="2">
        <v>373.67</v>
      </c>
      <c r="X891" s="1">
        <v>18</v>
      </c>
      <c r="Y891" s="2">
        <v>881.32</v>
      </c>
      <c r="Z891" s="1">
        <v>8257</v>
      </c>
      <c r="AA891" s="2">
        <f>DataSheet!$E891-DataSheet!$D891</f>
        <v>48.019999999999996</v>
      </c>
      <c r="AB891" s="1" t="str" cm="1">
        <f t="array" ref="AB891">_xlfn.IFS(DataSheet!$O891="Central","Chris",DataSheet!$O891="East","Erin",DataSheet!$O891="South","Sam",DataSheet!$O891="West","William")</f>
        <v>William</v>
      </c>
    </row>
    <row r="892" spans="1:28" ht="15.75" customHeight="1">
      <c r="A892" s="1">
        <v>950</v>
      </c>
      <c r="B892" s="1" t="s">
        <v>91</v>
      </c>
      <c r="C892" s="1" t="s">
        <v>52</v>
      </c>
      <c r="D892" s="6">
        <v>0.05</v>
      </c>
      <c r="E892" s="4">
        <v>1500.97</v>
      </c>
      <c r="F892" s="4">
        <v>29.7</v>
      </c>
      <c r="G892" s="1" t="s">
        <v>28</v>
      </c>
      <c r="H892" s="1" t="s">
        <v>43</v>
      </c>
      <c r="I892" s="1" t="s">
        <v>44</v>
      </c>
      <c r="J892" s="1" t="s">
        <v>62</v>
      </c>
      <c r="K892" s="1" t="s">
        <v>63</v>
      </c>
      <c r="L892" s="1" t="s">
        <v>1877</v>
      </c>
      <c r="M892" s="6">
        <v>0.56999999999999995</v>
      </c>
      <c r="N892" s="1" t="s">
        <v>34</v>
      </c>
      <c r="O892" s="1" t="s">
        <v>57</v>
      </c>
      <c r="P892" s="1" t="s">
        <v>93</v>
      </c>
      <c r="Q892" s="1" t="s">
        <v>94</v>
      </c>
      <c r="R892" s="1">
        <v>55372</v>
      </c>
      <c r="S892" s="1" t="str">
        <f t="shared" si="26"/>
        <v>March</v>
      </c>
      <c r="T892" s="8" t="s">
        <v>1833</v>
      </c>
      <c r="U892" s="8" t="str">
        <f t="shared" si="27"/>
        <v>March</v>
      </c>
      <c r="V892" s="5" t="s">
        <v>1833</v>
      </c>
      <c r="W892" s="2">
        <v>-2561.3235</v>
      </c>
      <c r="X892" s="1">
        <v>1</v>
      </c>
      <c r="Y892" s="2">
        <v>1497.22</v>
      </c>
      <c r="Z892" s="1">
        <v>89084</v>
      </c>
      <c r="AA892" s="2">
        <f>DataSheet!$E892-DataSheet!$D892</f>
        <v>1500.92</v>
      </c>
      <c r="AB892" s="1" t="str" cm="1">
        <f t="array" ref="AB892">_xlfn.IFS(DataSheet!$O892="Central","Chris",DataSheet!$O892="East","Erin",DataSheet!$O892="South","Sam",DataSheet!$O892="West","William")</f>
        <v>Chris</v>
      </c>
    </row>
    <row r="893" spans="1:28" ht="15.75" customHeight="1">
      <c r="A893" s="1">
        <v>950</v>
      </c>
      <c r="B893" s="1" t="s">
        <v>91</v>
      </c>
      <c r="C893" s="1" t="s">
        <v>52</v>
      </c>
      <c r="D893" s="6">
        <v>0.02</v>
      </c>
      <c r="E893" s="4">
        <v>48.04</v>
      </c>
      <c r="F893" s="4">
        <v>5.09</v>
      </c>
      <c r="G893" s="1" t="s">
        <v>42</v>
      </c>
      <c r="H893" s="1" t="s">
        <v>43</v>
      </c>
      <c r="I893" s="1" t="s">
        <v>53</v>
      </c>
      <c r="J893" s="1" t="s">
        <v>97</v>
      </c>
      <c r="K893" s="1" t="s">
        <v>82</v>
      </c>
      <c r="L893" s="1" t="s">
        <v>483</v>
      </c>
      <c r="M893" s="6">
        <v>0.37</v>
      </c>
      <c r="N893" s="1" t="s">
        <v>34</v>
      </c>
      <c r="O893" s="1" t="s">
        <v>57</v>
      </c>
      <c r="P893" s="1" t="s">
        <v>93</v>
      </c>
      <c r="Q893" s="1" t="s">
        <v>94</v>
      </c>
      <c r="R893" s="1">
        <v>55372</v>
      </c>
      <c r="S893" s="1" t="str">
        <f t="shared" si="26"/>
        <v>March</v>
      </c>
      <c r="T893" s="9" t="s">
        <v>1833</v>
      </c>
      <c r="U893" s="9" t="str">
        <f t="shared" si="27"/>
        <v>March</v>
      </c>
      <c r="V893" s="5" t="s">
        <v>1866</v>
      </c>
      <c r="W893" s="2">
        <v>168.91890000000001</v>
      </c>
      <c r="X893" s="1">
        <v>5</v>
      </c>
      <c r="Y893" s="2">
        <v>244.81</v>
      </c>
      <c r="Z893" s="1">
        <v>89084</v>
      </c>
      <c r="AA893" s="2">
        <f>DataSheet!$E893-DataSheet!$D893</f>
        <v>48.019999999999996</v>
      </c>
      <c r="AB893" s="1" t="str" cm="1">
        <f t="array" ref="AB893">_xlfn.IFS(DataSheet!$O893="Central","Chris",DataSheet!$O893="East","Erin",DataSheet!$O893="South","Sam",DataSheet!$O893="West","William")</f>
        <v>Chris</v>
      </c>
    </row>
    <row r="894" spans="1:28" ht="15.75" customHeight="1">
      <c r="A894" s="1">
        <v>950</v>
      </c>
      <c r="B894" s="1" t="s">
        <v>91</v>
      </c>
      <c r="C894" s="1" t="s">
        <v>52</v>
      </c>
      <c r="D894" s="6">
        <v>0.03</v>
      </c>
      <c r="E894" s="4">
        <v>4.28</v>
      </c>
      <c r="F894" s="4">
        <v>1.6</v>
      </c>
      <c r="G894" s="1" t="s">
        <v>42</v>
      </c>
      <c r="H894" s="1" t="s">
        <v>43</v>
      </c>
      <c r="I894" s="1" t="s">
        <v>53</v>
      </c>
      <c r="J894" s="1" t="s">
        <v>54</v>
      </c>
      <c r="K894" s="1" t="s">
        <v>55</v>
      </c>
      <c r="L894" s="1" t="s">
        <v>1878</v>
      </c>
      <c r="M894" s="6">
        <v>0.57999999999999996</v>
      </c>
      <c r="N894" s="1" t="s">
        <v>34</v>
      </c>
      <c r="O894" s="1" t="s">
        <v>57</v>
      </c>
      <c r="P894" s="1" t="s">
        <v>93</v>
      </c>
      <c r="Q894" s="1" t="s">
        <v>94</v>
      </c>
      <c r="R894" s="1">
        <v>55372</v>
      </c>
      <c r="S894" s="1" t="str">
        <f t="shared" si="26"/>
        <v>March</v>
      </c>
      <c r="T894" s="8" t="s">
        <v>1833</v>
      </c>
      <c r="U894" s="8" t="str">
        <f t="shared" si="27"/>
        <v>March</v>
      </c>
      <c r="V894" s="5" t="s">
        <v>1879</v>
      </c>
      <c r="W894" s="2">
        <v>-6.2</v>
      </c>
      <c r="X894" s="1">
        <v>1</v>
      </c>
      <c r="Y894" s="2">
        <v>4.55</v>
      </c>
      <c r="Z894" s="1">
        <v>89084</v>
      </c>
      <c r="AA894" s="2">
        <f>DataSheet!$E894-DataSheet!$D894</f>
        <v>4.25</v>
      </c>
      <c r="AB894" s="1" t="str" cm="1">
        <f t="array" ref="AB894">_xlfn.IFS(DataSheet!$O894="Central","Chris",DataSheet!$O894="East","Erin",DataSheet!$O894="South","Sam",DataSheet!$O894="West","William")</f>
        <v>Chris</v>
      </c>
    </row>
    <row r="895" spans="1:28" ht="15.75" customHeight="1">
      <c r="A895" s="1">
        <v>1938</v>
      </c>
      <c r="B895" s="1" t="s">
        <v>1880</v>
      </c>
      <c r="C895" s="1" t="s">
        <v>126</v>
      </c>
      <c r="D895" s="6">
        <v>0.1</v>
      </c>
      <c r="E895" s="4">
        <v>152.47999999999999</v>
      </c>
      <c r="F895" s="4">
        <v>4</v>
      </c>
      <c r="G895" s="1" t="s">
        <v>96</v>
      </c>
      <c r="H895" s="1" t="s">
        <v>103</v>
      </c>
      <c r="I895" s="1" t="s">
        <v>44</v>
      </c>
      <c r="J895" s="1" t="s">
        <v>45</v>
      </c>
      <c r="K895" s="1" t="s">
        <v>82</v>
      </c>
      <c r="L895" s="1" t="s">
        <v>1881</v>
      </c>
      <c r="M895" s="6">
        <v>0.79</v>
      </c>
      <c r="N895" s="1" t="s">
        <v>34</v>
      </c>
      <c r="O895" s="1" t="s">
        <v>57</v>
      </c>
      <c r="P895" s="1" t="s">
        <v>559</v>
      </c>
      <c r="Q895" s="1" t="s">
        <v>1882</v>
      </c>
      <c r="R895" s="1">
        <v>66801</v>
      </c>
      <c r="S895" s="1" t="str">
        <f t="shared" si="26"/>
        <v>March</v>
      </c>
      <c r="T895" s="9" t="s">
        <v>1833</v>
      </c>
      <c r="U895" s="9" t="str">
        <f t="shared" si="27"/>
        <v>March</v>
      </c>
      <c r="V895" s="5" t="s">
        <v>1868</v>
      </c>
      <c r="W895" s="2">
        <v>-521.09</v>
      </c>
      <c r="X895" s="1">
        <v>4</v>
      </c>
      <c r="Y895" s="2">
        <v>558.16999999999996</v>
      </c>
      <c r="Z895" s="1">
        <v>88870</v>
      </c>
      <c r="AA895" s="2">
        <f>DataSheet!$E895-DataSheet!$D895</f>
        <v>152.38</v>
      </c>
      <c r="AB895" s="1" t="str" cm="1">
        <f t="array" ref="AB895">_xlfn.IFS(DataSheet!$O895="Central","Chris",DataSheet!$O895="East","Erin",DataSheet!$O895="South","Sam",DataSheet!$O895="West","William")</f>
        <v>Chris</v>
      </c>
    </row>
    <row r="896" spans="1:28" ht="15.75" customHeight="1">
      <c r="A896" s="1">
        <v>1940</v>
      </c>
      <c r="B896" s="1" t="s">
        <v>1883</v>
      </c>
      <c r="C896" s="1" t="s">
        <v>126</v>
      </c>
      <c r="D896" s="6">
        <v>0.08</v>
      </c>
      <c r="E896" s="4">
        <v>6.84</v>
      </c>
      <c r="F896" s="4">
        <v>8.3699999999999992</v>
      </c>
      <c r="G896" s="1" t="s">
        <v>42</v>
      </c>
      <c r="H896" s="1" t="s">
        <v>103</v>
      </c>
      <c r="I896" s="1" t="s">
        <v>53</v>
      </c>
      <c r="J896" s="1" t="s">
        <v>591</v>
      </c>
      <c r="K896" s="1" t="s">
        <v>46</v>
      </c>
      <c r="L896" s="1" t="s">
        <v>765</v>
      </c>
      <c r="M896" s="6">
        <v>0.57999999999999996</v>
      </c>
      <c r="N896" s="1" t="s">
        <v>34</v>
      </c>
      <c r="O896" s="1" t="s">
        <v>65</v>
      </c>
      <c r="P896" s="1" t="s">
        <v>156</v>
      </c>
      <c r="Q896" s="1" t="s">
        <v>157</v>
      </c>
      <c r="R896" s="1">
        <v>84020</v>
      </c>
      <c r="S896" s="1" t="str">
        <f t="shared" si="26"/>
        <v>March</v>
      </c>
      <c r="T896" s="8" t="s">
        <v>1833</v>
      </c>
      <c r="U896" s="8" t="str">
        <f t="shared" si="27"/>
        <v>March</v>
      </c>
      <c r="V896" s="5" t="s">
        <v>1776</v>
      </c>
      <c r="W896" s="2">
        <v>-29.49</v>
      </c>
      <c r="X896" s="1">
        <v>1</v>
      </c>
      <c r="Y896" s="2">
        <v>8.39</v>
      </c>
      <c r="Z896" s="1">
        <v>88870</v>
      </c>
      <c r="AA896" s="2">
        <f>DataSheet!$E896-DataSheet!$D896</f>
        <v>6.76</v>
      </c>
      <c r="AB896" s="1" t="str" cm="1">
        <f t="array" ref="AB896">_xlfn.IFS(DataSheet!$O896="Central","Chris",DataSheet!$O896="East","Erin",DataSheet!$O896="South","Sam",DataSheet!$O896="West","William")</f>
        <v>William</v>
      </c>
    </row>
    <row r="897" spans="1:28" ht="15.75" customHeight="1">
      <c r="A897" s="1">
        <v>959</v>
      </c>
      <c r="B897" s="1" t="s">
        <v>1884</v>
      </c>
      <c r="C897" s="1" t="s">
        <v>79</v>
      </c>
      <c r="D897" s="6">
        <v>0.01</v>
      </c>
      <c r="E897" s="4">
        <v>145.44999999999999</v>
      </c>
      <c r="F897" s="4">
        <v>17.850000000000001</v>
      </c>
      <c r="G897" s="1" t="s">
        <v>28</v>
      </c>
      <c r="H897" s="1" t="s">
        <v>103</v>
      </c>
      <c r="I897" s="1" t="s">
        <v>44</v>
      </c>
      <c r="J897" s="1" t="s">
        <v>62</v>
      </c>
      <c r="K897" s="1" t="s">
        <v>63</v>
      </c>
      <c r="L897" s="1" t="s">
        <v>223</v>
      </c>
      <c r="M897" s="6">
        <v>0.56000000000000005</v>
      </c>
      <c r="N897" s="1" t="s">
        <v>34</v>
      </c>
      <c r="O897" s="1" t="s">
        <v>57</v>
      </c>
      <c r="P897" s="1" t="s">
        <v>199</v>
      </c>
      <c r="Q897" s="1" t="s">
        <v>209</v>
      </c>
      <c r="R897" s="1">
        <v>76028</v>
      </c>
      <c r="S897" s="1" t="str">
        <f t="shared" si="26"/>
        <v>March</v>
      </c>
      <c r="T897" s="9" t="s">
        <v>1833</v>
      </c>
      <c r="U897" s="9" t="str">
        <f t="shared" si="27"/>
        <v>March</v>
      </c>
      <c r="V897" s="5" t="s">
        <v>1868</v>
      </c>
      <c r="W897" s="2">
        <v>837.6807</v>
      </c>
      <c r="X897" s="1">
        <v>8</v>
      </c>
      <c r="Y897" s="2">
        <v>1214.03</v>
      </c>
      <c r="Z897" s="1">
        <v>91581</v>
      </c>
      <c r="AA897" s="2">
        <f>DataSheet!$E897-DataSheet!$D897</f>
        <v>145.44</v>
      </c>
      <c r="AB897" s="1" t="str" cm="1">
        <f t="array" ref="AB897">_xlfn.IFS(DataSheet!$O897="Central","Chris",DataSheet!$O897="East","Erin",DataSheet!$O897="South","Sam",DataSheet!$O897="West","William")</f>
        <v>Chris</v>
      </c>
    </row>
    <row r="898" spans="1:28" ht="15.75" customHeight="1">
      <c r="A898" s="1">
        <v>1553</v>
      </c>
      <c r="B898" s="1" t="s">
        <v>1885</v>
      </c>
      <c r="C898" s="1" t="s">
        <v>79</v>
      </c>
      <c r="D898" s="6">
        <v>0.03</v>
      </c>
      <c r="E898" s="4">
        <v>12.28</v>
      </c>
      <c r="F898" s="4">
        <v>6.35</v>
      </c>
      <c r="G898" s="1" t="s">
        <v>42</v>
      </c>
      <c r="H898" s="1" t="s">
        <v>29</v>
      </c>
      <c r="I898" s="1" t="s">
        <v>53</v>
      </c>
      <c r="J898" s="1" t="s">
        <v>97</v>
      </c>
      <c r="K898" s="1" t="s">
        <v>82</v>
      </c>
      <c r="L898" s="1" t="s">
        <v>1817</v>
      </c>
      <c r="M898" s="6">
        <v>0.38</v>
      </c>
      <c r="N898" s="1" t="s">
        <v>34</v>
      </c>
      <c r="O898" s="1" t="s">
        <v>35</v>
      </c>
      <c r="P898" s="1" t="s">
        <v>36</v>
      </c>
      <c r="Q898" s="1" t="s">
        <v>1070</v>
      </c>
      <c r="R898" s="1">
        <v>38701</v>
      </c>
      <c r="S898" s="1" t="str">
        <f t="shared" ref="S898:S961" si="28">TEXT(T898,"MMMM")</f>
        <v>March</v>
      </c>
      <c r="T898" s="8" t="s">
        <v>1833</v>
      </c>
      <c r="U898" s="8" t="str">
        <f t="shared" ref="U898:U961" si="29">TEXT(V898,"MMMM")</f>
        <v>March</v>
      </c>
      <c r="V898" s="5" t="s">
        <v>1776</v>
      </c>
      <c r="W898" s="2">
        <v>68.676000000000002</v>
      </c>
      <c r="X898" s="1">
        <v>7</v>
      </c>
      <c r="Y898" s="2">
        <v>87.53</v>
      </c>
      <c r="Z898" s="1">
        <v>87484</v>
      </c>
      <c r="AA898" s="2">
        <f>DataSheet!$E898-DataSheet!$D898</f>
        <v>12.25</v>
      </c>
      <c r="AB898" s="1" t="str" cm="1">
        <f t="array" ref="AB898">_xlfn.IFS(DataSheet!$O898="Central","Chris",DataSheet!$O898="East","Erin",DataSheet!$O898="South","Sam",DataSheet!$O898="West","William")</f>
        <v>Sam</v>
      </c>
    </row>
    <row r="899" spans="1:28" ht="15.75" customHeight="1">
      <c r="A899" s="1">
        <v>2561</v>
      </c>
      <c r="B899" s="1" t="s">
        <v>1886</v>
      </c>
      <c r="C899" s="1" t="s">
        <v>79</v>
      </c>
      <c r="D899" s="6">
        <v>0.03</v>
      </c>
      <c r="E899" s="4">
        <v>160.97999999999999</v>
      </c>
      <c r="F899" s="4">
        <v>30</v>
      </c>
      <c r="G899" s="1" t="s">
        <v>28</v>
      </c>
      <c r="H899" s="1" t="s">
        <v>43</v>
      </c>
      <c r="I899" s="1" t="s">
        <v>30</v>
      </c>
      <c r="J899" s="1" t="s">
        <v>119</v>
      </c>
      <c r="K899" s="1" t="s">
        <v>63</v>
      </c>
      <c r="L899" s="1" t="s">
        <v>931</v>
      </c>
      <c r="M899" s="6">
        <v>0.62</v>
      </c>
      <c r="N899" s="1" t="s">
        <v>34</v>
      </c>
      <c r="O899" s="1" t="s">
        <v>121</v>
      </c>
      <c r="P899" s="1" t="s">
        <v>122</v>
      </c>
      <c r="Q899" s="1" t="s">
        <v>1887</v>
      </c>
      <c r="R899" s="1">
        <v>10562</v>
      </c>
      <c r="S899" s="1" t="str">
        <f t="shared" si="28"/>
        <v>March</v>
      </c>
      <c r="T899" s="9" t="s">
        <v>1833</v>
      </c>
      <c r="U899" s="9" t="str">
        <f t="shared" si="29"/>
        <v>March</v>
      </c>
      <c r="V899" s="5" t="s">
        <v>1764</v>
      </c>
      <c r="W899" s="2">
        <v>1261.4718</v>
      </c>
      <c r="X899" s="1">
        <v>11</v>
      </c>
      <c r="Y899" s="2">
        <v>1828.22</v>
      </c>
      <c r="Z899" s="1">
        <v>86465</v>
      </c>
      <c r="AA899" s="2">
        <f>DataSheet!$E899-DataSheet!$D899</f>
        <v>160.94999999999999</v>
      </c>
      <c r="AB899" s="1" t="str" cm="1">
        <f t="array" ref="AB899">_xlfn.IFS(DataSheet!$O899="Central","Chris",DataSheet!$O899="East","Erin",DataSheet!$O899="South","Sam",DataSheet!$O899="West","William")</f>
        <v>Erin</v>
      </c>
    </row>
    <row r="900" spans="1:28" ht="15.75" customHeight="1">
      <c r="A900" s="1">
        <v>1976</v>
      </c>
      <c r="B900" s="1" t="s">
        <v>395</v>
      </c>
      <c r="C900" s="1" t="s">
        <v>27</v>
      </c>
      <c r="D900" s="6">
        <v>0.06</v>
      </c>
      <c r="E900" s="4">
        <v>40.99</v>
      </c>
      <c r="F900" s="4">
        <v>17.48</v>
      </c>
      <c r="G900" s="1" t="s">
        <v>42</v>
      </c>
      <c r="H900" s="1" t="s">
        <v>43</v>
      </c>
      <c r="I900" s="1" t="s">
        <v>53</v>
      </c>
      <c r="J900" s="1" t="s">
        <v>97</v>
      </c>
      <c r="K900" s="1" t="s">
        <v>82</v>
      </c>
      <c r="L900" s="1" t="s">
        <v>1460</v>
      </c>
      <c r="M900" s="6">
        <v>0.36</v>
      </c>
      <c r="N900" s="1" t="s">
        <v>34</v>
      </c>
      <c r="O900" s="1" t="s">
        <v>57</v>
      </c>
      <c r="P900" s="1" t="s">
        <v>305</v>
      </c>
      <c r="Q900" s="1" t="s">
        <v>397</v>
      </c>
      <c r="R900" s="1">
        <v>48823</v>
      </c>
      <c r="S900" s="1" t="str">
        <f t="shared" si="28"/>
        <v>March</v>
      </c>
      <c r="T900" s="8" t="s">
        <v>1868</v>
      </c>
      <c r="U900" s="8" t="str">
        <f t="shared" si="29"/>
        <v>March</v>
      </c>
      <c r="V900" s="5" t="s">
        <v>1764</v>
      </c>
      <c r="W900" s="2">
        <v>214.23</v>
      </c>
      <c r="X900" s="1">
        <v>14</v>
      </c>
      <c r="Y900" s="2">
        <v>585.08000000000004</v>
      </c>
      <c r="Z900" s="1">
        <v>89041</v>
      </c>
      <c r="AA900" s="2">
        <f>DataSheet!$E900-DataSheet!$D900</f>
        <v>40.93</v>
      </c>
      <c r="AB900" s="1" t="str" cm="1">
        <f t="array" ref="AB900">_xlfn.IFS(DataSheet!$O900="Central","Chris",DataSheet!$O900="East","Erin",DataSheet!$O900="South","Sam",DataSheet!$O900="West","William")</f>
        <v>Chris</v>
      </c>
    </row>
    <row r="901" spans="1:28" ht="15.75" customHeight="1">
      <c r="A901" s="1">
        <v>2618</v>
      </c>
      <c r="B901" s="1" t="s">
        <v>630</v>
      </c>
      <c r="C901" s="1" t="s">
        <v>27</v>
      </c>
      <c r="D901" s="6">
        <v>0.1</v>
      </c>
      <c r="E901" s="4">
        <v>20.27</v>
      </c>
      <c r="F901" s="4">
        <v>3.99</v>
      </c>
      <c r="G901" s="1" t="s">
        <v>42</v>
      </c>
      <c r="H901" s="1" t="s">
        <v>103</v>
      </c>
      <c r="I901" s="1" t="s">
        <v>53</v>
      </c>
      <c r="J901" s="1" t="s">
        <v>104</v>
      </c>
      <c r="K901" s="1" t="s">
        <v>82</v>
      </c>
      <c r="L901" s="1" t="s">
        <v>1888</v>
      </c>
      <c r="M901" s="6">
        <v>0.56999999999999995</v>
      </c>
      <c r="N901" s="1" t="s">
        <v>34</v>
      </c>
      <c r="O901" s="1" t="s">
        <v>121</v>
      </c>
      <c r="P901" s="1" t="s">
        <v>122</v>
      </c>
      <c r="Q901" s="1" t="s">
        <v>123</v>
      </c>
      <c r="R901" s="1">
        <v>10004</v>
      </c>
      <c r="S901" s="1" t="str">
        <f t="shared" si="28"/>
        <v>March</v>
      </c>
      <c r="T901" s="9" t="s">
        <v>1868</v>
      </c>
      <c r="U901" s="9" t="str">
        <f t="shared" si="29"/>
        <v>March</v>
      </c>
      <c r="V901" s="5" t="s">
        <v>1776</v>
      </c>
      <c r="W901" s="2">
        <v>84.05</v>
      </c>
      <c r="X901" s="1">
        <v>53</v>
      </c>
      <c r="Y901" s="2">
        <v>1051.52</v>
      </c>
      <c r="Z901" s="1">
        <v>53153</v>
      </c>
      <c r="AA901" s="2">
        <f>DataSheet!$E901-DataSheet!$D901</f>
        <v>20.169999999999998</v>
      </c>
      <c r="AB901" s="1" t="str" cm="1">
        <f t="array" ref="AB901">_xlfn.IFS(DataSheet!$O901="Central","Chris",DataSheet!$O901="East","Erin",DataSheet!$O901="South","Sam",DataSheet!$O901="West","William")</f>
        <v>Erin</v>
      </c>
    </row>
    <row r="902" spans="1:28" ht="15.75" customHeight="1">
      <c r="A902" s="1">
        <v>2620</v>
      </c>
      <c r="B902" s="1" t="s">
        <v>1889</v>
      </c>
      <c r="C902" s="1" t="s">
        <v>27</v>
      </c>
      <c r="D902" s="6">
        <v>0.1</v>
      </c>
      <c r="E902" s="4">
        <v>20.27</v>
      </c>
      <c r="F902" s="4">
        <v>3.99</v>
      </c>
      <c r="G902" s="1" t="s">
        <v>42</v>
      </c>
      <c r="H902" s="1" t="s">
        <v>103</v>
      </c>
      <c r="I902" s="1" t="s">
        <v>53</v>
      </c>
      <c r="J902" s="1" t="s">
        <v>104</v>
      </c>
      <c r="K902" s="1" t="s">
        <v>82</v>
      </c>
      <c r="L902" s="1" t="s">
        <v>1888</v>
      </c>
      <c r="M902" s="6">
        <v>0.56999999999999995</v>
      </c>
      <c r="N902" s="1" t="s">
        <v>34</v>
      </c>
      <c r="O902" s="1" t="s">
        <v>35</v>
      </c>
      <c r="P902" s="1" t="s">
        <v>418</v>
      </c>
      <c r="Q902" s="1" t="s">
        <v>1890</v>
      </c>
      <c r="R902" s="1">
        <v>38134</v>
      </c>
      <c r="S902" s="1" t="str">
        <f t="shared" si="28"/>
        <v>March</v>
      </c>
      <c r="T902" s="8" t="s">
        <v>1868</v>
      </c>
      <c r="U902" s="8" t="str">
        <f t="shared" si="29"/>
        <v>March</v>
      </c>
      <c r="V902" s="5" t="s">
        <v>1776</v>
      </c>
      <c r="W902" s="2">
        <v>381.61799999999999</v>
      </c>
      <c r="X902" s="1">
        <v>13</v>
      </c>
      <c r="Y902" s="2">
        <v>257.92</v>
      </c>
      <c r="Z902" s="1">
        <v>88017</v>
      </c>
      <c r="AA902" s="2">
        <f>DataSheet!$E902-DataSheet!$D902</f>
        <v>20.169999999999998</v>
      </c>
      <c r="AB902" s="1" t="str" cm="1">
        <f t="array" ref="AB902">_xlfn.IFS(DataSheet!$O902="Central","Chris",DataSheet!$O902="East","Erin",DataSheet!$O902="South","Sam",DataSheet!$O902="West","William")</f>
        <v>Sam</v>
      </c>
    </row>
    <row r="903" spans="1:28" ht="15.75" customHeight="1">
      <c r="A903" s="1">
        <v>2618</v>
      </c>
      <c r="B903" s="1" t="s">
        <v>630</v>
      </c>
      <c r="C903" s="1" t="s">
        <v>41</v>
      </c>
      <c r="D903" s="6">
        <v>0.05</v>
      </c>
      <c r="E903" s="4">
        <v>4.84</v>
      </c>
      <c r="F903" s="4">
        <v>0.71</v>
      </c>
      <c r="G903" s="1" t="s">
        <v>96</v>
      </c>
      <c r="H903" s="1" t="s">
        <v>103</v>
      </c>
      <c r="I903" s="1" t="s">
        <v>53</v>
      </c>
      <c r="J903" s="1" t="s">
        <v>54</v>
      </c>
      <c r="K903" s="1" t="s">
        <v>55</v>
      </c>
      <c r="L903" s="1" t="s">
        <v>56</v>
      </c>
      <c r="M903" s="6">
        <v>0.52</v>
      </c>
      <c r="N903" s="1" t="s">
        <v>34</v>
      </c>
      <c r="O903" s="1" t="s">
        <v>121</v>
      </c>
      <c r="P903" s="1" t="s">
        <v>122</v>
      </c>
      <c r="Q903" s="1" t="s">
        <v>123</v>
      </c>
      <c r="R903" s="1">
        <v>10004</v>
      </c>
      <c r="S903" s="1" t="str">
        <f t="shared" si="28"/>
        <v>March</v>
      </c>
      <c r="T903" s="9" t="s">
        <v>1868</v>
      </c>
      <c r="U903" s="9" t="str">
        <f t="shared" si="29"/>
        <v>March</v>
      </c>
      <c r="V903" s="5" t="s">
        <v>1868</v>
      </c>
      <c r="W903" s="2">
        <v>29.17</v>
      </c>
      <c r="X903" s="1">
        <v>20</v>
      </c>
      <c r="Y903" s="2">
        <v>103.39</v>
      </c>
      <c r="Z903" s="1">
        <v>34017</v>
      </c>
      <c r="AA903" s="2">
        <f>DataSheet!$E903-DataSheet!$D903</f>
        <v>4.79</v>
      </c>
      <c r="AB903" s="1" t="str" cm="1">
        <f t="array" ref="AB903">_xlfn.IFS(DataSheet!$O903="Central","Chris",DataSheet!$O903="East","Erin",DataSheet!$O903="South","Sam",DataSheet!$O903="West","William")</f>
        <v>Erin</v>
      </c>
    </row>
    <row r="904" spans="1:28" ht="15.75" customHeight="1">
      <c r="A904" s="1">
        <v>2618</v>
      </c>
      <c r="B904" s="1" t="s">
        <v>630</v>
      </c>
      <c r="C904" s="1" t="s">
        <v>41</v>
      </c>
      <c r="D904" s="6">
        <v>0.01</v>
      </c>
      <c r="E904" s="4">
        <v>14.98</v>
      </c>
      <c r="F904" s="4">
        <v>7.69</v>
      </c>
      <c r="G904" s="1" t="s">
        <v>42</v>
      </c>
      <c r="H904" s="1" t="s">
        <v>103</v>
      </c>
      <c r="I904" s="1" t="s">
        <v>53</v>
      </c>
      <c r="J904" s="1" t="s">
        <v>87</v>
      </c>
      <c r="K904" s="1" t="s">
        <v>82</v>
      </c>
      <c r="L904" s="1" t="s">
        <v>715</v>
      </c>
      <c r="M904" s="6">
        <v>0.56999999999999995</v>
      </c>
      <c r="N904" s="1" t="s">
        <v>34</v>
      </c>
      <c r="O904" s="1" t="s">
        <v>121</v>
      </c>
      <c r="P904" s="1" t="s">
        <v>122</v>
      </c>
      <c r="Q904" s="1" t="s">
        <v>123</v>
      </c>
      <c r="R904" s="1">
        <v>10004</v>
      </c>
      <c r="S904" s="1" t="str">
        <f t="shared" si="28"/>
        <v>March</v>
      </c>
      <c r="T904" s="8" t="s">
        <v>1868</v>
      </c>
      <c r="U904" s="8" t="str">
        <f t="shared" si="29"/>
        <v>March</v>
      </c>
      <c r="V904" s="5" t="s">
        <v>1764</v>
      </c>
      <c r="W904" s="2">
        <v>-48.97</v>
      </c>
      <c r="X904" s="1">
        <v>28</v>
      </c>
      <c r="Y904" s="2">
        <v>435.39</v>
      </c>
      <c r="Z904" s="1">
        <v>34017</v>
      </c>
      <c r="AA904" s="2">
        <f>DataSheet!$E904-DataSheet!$D904</f>
        <v>14.97</v>
      </c>
      <c r="AB904" s="1" t="str" cm="1">
        <f t="array" ref="AB904">_xlfn.IFS(DataSheet!$O904="Central","Chris",DataSheet!$O904="East","Erin",DataSheet!$O904="South","Sam",DataSheet!$O904="West","William")</f>
        <v>Erin</v>
      </c>
    </row>
    <row r="905" spans="1:28" ht="15.75" customHeight="1">
      <c r="A905" s="1">
        <v>2619</v>
      </c>
      <c r="B905" s="1" t="s">
        <v>1117</v>
      </c>
      <c r="C905" s="1" t="s">
        <v>41</v>
      </c>
      <c r="D905" s="6">
        <v>0.05</v>
      </c>
      <c r="E905" s="4">
        <v>4.84</v>
      </c>
      <c r="F905" s="4">
        <v>0.71</v>
      </c>
      <c r="G905" s="1" t="s">
        <v>96</v>
      </c>
      <c r="H905" s="1" t="s">
        <v>103</v>
      </c>
      <c r="I905" s="1" t="s">
        <v>53</v>
      </c>
      <c r="J905" s="1" t="s">
        <v>54</v>
      </c>
      <c r="K905" s="1" t="s">
        <v>55</v>
      </c>
      <c r="L905" s="1" t="s">
        <v>56</v>
      </c>
      <c r="M905" s="6">
        <v>0.52</v>
      </c>
      <c r="N905" s="1" t="s">
        <v>34</v>
      </c>
      <c r="O905" s="1" t="s">
        <v>57</v>
      </c>
      <c r="P905" s="1" t="s">
        <v>1118</v>
      </c>
      <c r="Q905" s="1" t="s">
        <v>1119</v>
      </c>
      <c r="R905" s="1">
        <v>57103</v>
      </c>
      <c r="S905" s="1" t="str">
        <f t="shared" si="28"/>
        <v>March</v>
      </c>
      <c r="T905" s="9" t="s">
        <v>1868</v>
      </c>
      <c r="U905" s="9" t="str">
        <f t="shared" si="29"/>
        <v>March</v>
      </c>
      <c r="V905" s="5" t="s">
        <v>1868</v>
      </c>
      <c r="W905" s="2">
        <v>17.836500000000001</v>
      </c>
      <c r="X905" s="1">
        <v>5</v>
      </c>
      <c r="Y905" s="2">
        <v>25.85</v>
      </c>
      <c r="Z905" s="1">
        <v>88014</v>
      </c>
      <c r="AA905" s="2">
        <f>DataSheet!$E905-DataSheet!$D905</f>
        <v>4.79</v>
      </c>
      <c r="AB905" s="1" t="str" cm="1">
        <f t="array" ref="AB905">_xlfn.IFS(DataSheet!$O905="Central","Chris",DataSheet!$O905="East","Erin",DataSheet!$O905="South","Sam",DataSheet!$O905="West","William")</f>
        <v>Chris</v>
      </c>
    </row>
    <row r="906" spans="1:28" ht="15.75" customHeight="1">
      <c r="A906" s="1">
        <v>2958</v>
      </c>
      <c r="B906" s="1" t="s">
        <v>1891</v>
      </c>
      <c r="C906" s="1" t="s">
        <v>52</v>
      </c>
      <c r="D906" s="6">
        <v>0.06</v>
      </c>
      <c r="E906" s="4">
        <v>20.99</v>
      </c>
      <c r="F906" s="4">
        <v>0.99</v>
      </c>
      <c r="G906" s="1" t="s">
        <v>42</v>
      </c>
      <c r="H906" s="1" t="s">
        <v>103</v>
      </c>
      <c r="I906" s="1" t="s">
        <v>44</v>
      </c>
      <c r="J906" s="1" t="s">
        <v>145</v>
      </c>
      <c r="K906" s="1" t="s">
        <v>55</v>
      </c>
      <c r="L906" s="1" t="s">
        <v>1892</v>
      </c>
      <c r="M906" s="6">
        <v>0.37</v>
      </c>
      <c r="N906" s="1" t="s">
        <v>34</v>
      </c>
      <c r="O906" s="1" t="s">
        <v>57</v>
      </c>
      <c r="P906" s="1" t="s">
        <v>375</v>
      </c>
      <c r="Q906" s="1" t="s">
        <v>1893</v>
      </c>
      <c r="R906" s="1">
        <v>54956</v>
      </c>
      <c r="S906" s="1" t="str">
        <f t="shared" si="28"/>
        <v>March</v>
      </c>
      <c r="T906" s="8" t="s">
        <v>1868</v>
      </c>
      <c r="U906" s="8" t="str">
        <f t="shared" si="29"/>
        <v>March</v>
      </c>
      <c r="V906" s="5" t="s">
        <v>1894</v>
      </c>
      <c r="W906" s="2">
        <v>224.9607</v>
      </c>
      <c r="X906" s="1">
        <v>18</v>
      </c>
      <c r="Y906" s="2">
        <v>326.02999999999997</v>
      </c>
      <c r="Z906" s="1">
        <v>90265</v>
      </c>
      <c r="AA906" s="2">
        <f>DataSheet!$E906-DataSheet!$D906</f>
        <v>20.93</v>
      </c>
      <c r="AB906" s="1" t="str" cm="1">
        <f t="array" ref="AB906">_xlfn.IFS(DataSheet!$O906="Central","Chris",DataSheet!$O906="East","Erin",DataSheet!$O906="South","Sam",DataSheet!$O906="West","William")</f>
        <v>Chris</v>
      </c>
    </row>
    <row r="907" spans="1:28" ht="15.75" customHeight="1">
      <c r="A907" s="1">
        <v>1368</v>
      </c>
      <c r="B907" s="1" t="s">
        <v>1895</v>
      </c>
      <c r="C907" s="1" t="s">
        <v>126</v>
      </c>
      <c r="D907" s="6">
        <v>0.09</v>
      </c>
      <c r="E907" s="4">
        <v>4.55</v>
      </c>
      <c r="F907" s="4">
        <v>1.49</v>
      </c>
      <c r="G907" s="1" t="s">
        <v>42</v>
      </c>
      <c r="H907" s="1" t="s">
        <v>43</v>
      </c>
      <c r="I907" s="1" t="s">
        <v>53</v>
      </c>
      <c r="J907" s="1" t="s">
        <v>81</v>
      </c>
      <c r="K907" s="1" t="s">
        <v>82</v>
      </c>
      <c r="L907" s="1" t="s">
        <v>1575</v>
      </c>
      <c r="M907" s="6">
        <v>0.35</v>
      </c>
      <c r="N907" s="1" t="s">
        <v>34</v>
      </c>
      <c r="O907" s="1" t="s">
        <v>57</v>
      </c>
      <c r="P907" s="1" t="s">
        <v>199</v>
      </c>
      <c r="Q907" s="1" t="s">
        <v>1896</v>
      </c>
      <c r="R907" s="1">
        <v>75901</v>
      </c>
      <c r="S907" s="1" t="str">
        <f t="shared" si="28"/>
        <v>March</v>
      </c>
      <c r="T907" s="9" t="s">
        <v>1868</v>
      </c>
      <c r="U907" s="9" t="str">
        <f t="shared" si="29"/>
        <v>March</v>
      </c>
      <c r="V907" s="5" t="s">
        <v>1764</v>
      </c>
      <c r="W907" s="2">
        <v>16.898</v>
      </c>
      <c r="X907" s="1">
        <v>6</v>
      </c>
      <c r="Y907" s="2">
        <v>25.45</v>
      </c>
      <c r="Z907" s="1">
        <v>90514</v>
      </c>
      <c r="AA907" s="2">
        <f>DataSheet!$E907-DataSheet!$D907</f>
        <v>4.46</v>
      </c>
      <c r="AB907" s="1" t="str" cm="1">
        <f t="array" ref="AB907">_xlfn.IFS(DataSheet!$O907="Central","Chris",DataSheet!$O907="East","Erin",DataSheet!$O907="South","Sam",DataSheet!$O907="West","William")</f>
        <v>Chris</v>
      </c>
    </row>
    <row r="908" spans="1:28" ht="15.75" customHeight="1">
      <c r="A908" s="1">
        <v>1369</v>
      </c>
      <c r="B908" s="1" t="s">
        <v>1897</v>
      </c>
      <c r="C908" s="1" t="s">
        <v>126</v>
      </c>
      <c r="D908" s="6">
        <v>7.0000000000000007E-2</v>
      </c>
      <c r="E908" s="4">
        <v>9.7799999999999994</v>
      </c>
      <c r="F908" s="4">
        <v>5.76</v>
      </c>
      <c r="G908" s="1" t="s">
        <v>96</v>
      </c>
      <c r="H908" s="1" t="s">
        <v>43</v>
      </c>
      <c r="I908" s="1" t="s">
        <v>53</v>
      </c>
      <c r="J908" s="1" t="s">
        <v>362</v>
      </c>
      <c r="K908" s="1" t="s">
        <v>82</v>
      </c>
      <c r="L908" s="1" t="s">
        <v>1583</v>
      </c>
      <c r="M908" s="6">
        <v>0.35</v>
      </c>
      <c r="N908" s="1" t="s">
        <v>34</v>
      </c>
      <c r="O908" s="1" t="s">
        <v>57</v>
      </c>
      <c r="P908" s="1" t="s">
        <v>199</v>
      </c>
      <c r="Q908" s="1" t="s">
        <v>1522</v>
      </c>
      <c r="R908" s="1">
        <v>76063</v>
      </c>
      <c r="S908" s="1" t="str">
        <f t="shared" si="28"/>
        <v>March</v>
      </c>
      <c r="T908" s="8" t="s">
        <v>1868</v>
      </c>
      <c r="U908" s="8" t="str">
        <f t="shared" si="29"/>
        <v>March</v>
      </c>
      <c r="V908" s="5" t="s">
        <v>1764</v>
      </c>
      <c r="W908" s="2">
        <v>20.14</v>
      </c>
      <c r="X908" s="1">
        <v>11</v>
      </c>
      <c r="Y908" s="2">
        <v>110.72</v>
      </c>
      <c r="Z908" s="1">
        <v>90514</v>
      </c>
      <c r="AA908" s="2">
        <f>DataSheet!$E908-DataSheet!$D908</f>
        <v>9.7099999999999991</v>
      </c>
      <c r="AB908" s="1" t="str" cm="1">
        <f t="array" ref="AB908">_xlfn.IFS(DataSheet!$O908="Central","Chris",DataSheet!$O908="East","Erin",DataSheet!$O908="South","Sam",DataSheet!$O908="West","William")</f>
        <v>Chris</v>
      </c>
    </row>
    <row r="909" spans="1:28" ht="15.75" customHeight="1">
      <c r="A909" s="1">
        <v>2395</v>
      </c>
      <c r="B909" s="1" t="s">
        <v>1898</v>
      </c>
      <c r="C909" s="1" t="s">
        <v>79</v>
      </c>
      <c r="D909" s="6">
        <v>0.04</v>
      </c>
      <c r="E909" s="4">
        <v>60.97</v>
      </c>
      <c r="F909" s="4">
        <v>4.5</v>
      </c>
      <c r="G909" s="1" t="s">
        <v>42</v>
      </c>
      <c r="H909" s="1" t="s">
        <v>103</v>
      </c>
      <c r="I909" s="1" t="s">
        <v>53</v>
      </c>
      <c r="J909" s="1" t="s">
        <v>104</v>
      </c>
      <c r="K909" s="1" t="s">
        <v>82</v>
      </c>
      <c r="L909" s="1" t="s">
        <v>105</v>
      </c>
      <c r="M909" s="6">
        <v>0.56000000000000005</v>
      </c>
      <c r="N909" s="1" t="s">
        <v>34</v>
      </c>
      <c r="O909" s="1" t="s">
        <v>35</v>
      </c>
      <c r="P909" s="1" t="s">
        <v>84</v>
      </c>
      <c r="Q909" s="1" t="s">
        <v>1899</v>
      </c>
      <c r="R909" s="1">
        <v>31401</v>
      </c>
      <c r="S909" s="1" t="str">
        <f t="shared" si="28"/>
        <v>March</v>
      </c>
      <c r="T909" s="9" t="s">
        <v>1868</v>
      </c>
      <c r="U909" s="9" t="str">
        <f t="shared" si="29"/>
        <v>March</v>
      </c>
      <c r="V909" s="5" t="s">
        <v>1776</v>
      </c>
      <c r="W909" s="2">
        <v>79.423199999999994</v>
      </c>
      <c r="X909" s="1">
        <v>15</v>
      </c>
      <c r="Y909" s="2">
        <v>904.31</v>
      </c>
      <c r="Z909" s="1">
        <v>86952</v>
      </c>
      <c r="AA909" s="2">
        <f>DataSheet!$E909-DataSheet!$D909</f>
        <v>60.93</v>
      </c>
      <c r="AB909" s="1" t="str" cm="1">
        <f t="array" ref="AB909">_xlfn.IFS(DataSheet!$O909="Central","Chris",DataSheet!$O909="East","Erin",DataSheet!$O909="South","Sam",DataSheet!$O909="West","William")</f>
        <v>Sam</v>
      </c>
    </row>
    <row r="910" spans="1:28" ht="15.75" customHeight="1">
      <c r="A910" s="1">
        <v>3381</v>
      </c>
      <c r="B910" s="1" t="s">
        <v>1900</v>
      </c>
      <c r="C910" s="1" t="s">
        <v>79</v>
      </c>
      <c r="D910" s="6">
        <v>0.05</v>
      </c>
      <c r="E910" s="4">
        <v>11.97</v>
      </c>
      <c r="F910" s="4">
        <v>5.81</v>
      </c>
      <c r="G910" s="1" t="s">
        <v>42</v>
      </c>
      <c r="H910" s="1" t="s">
        <v>103</v>
      </c>
      <c r="I910" s="1" t="s">
        <v>53</v>
      </c>
      <c r="J910" s="1" t="s">
        <v>54</v>
      </c>
      <c r="K910" s="1" t="s">
        <v>46</v>
      </c>
      <c r="L910" s="1" t="s">
        <v>1901</v>
      </c>
      <c r="M910" s="6">
        <v>0.6</v>
      </c>
      <c r="N910" s="1" t="s">
        <v>34</v>
      </c>
      <c r="O910" s="1" t="s">
        <v>35</v>
      </c>
      <c r="P910" s="1" t="s">
        <v>84</v>
      </c>
      <c r="Q910" s="1" t="s">
        <v>1902</v>
      </c>
      <c r="R910" s="1">
        <v>31204</v>
      </c>
      <c r="S910" s="1" t="str">
        <f t="shared" si="28"/>
        <v>March</v>
      </c>
      <c r="T910" s="8" t="s">
        <v>1868</v>
      </c>
      <c r="U910" s="8" t="str">
        <f t="shared" si="29"/>
        <v>March</v>
      </c>
      <c r="V910" s="5" t="s">
        <v>1764</v>
      </c>
      <c r="W910" s="2">
        <v>349.05930000000001</v>
      </c>
      <c r="X910" s="1">
        <v>2</v>
      </c>
      <c r="Y910" s="2">
        <v>25.31</v>
      </c>
      <c r="Z910" s="1">
        <v>88836</v>
      </c>
      <c r="AA910" s="2">
        <f>DataSheet!$E910-DataSheet!$D910</f>
        <v>11.92</v>
      </c>
      <c r="AB910" s="1" t="str" cm="1">
        <f t="array" ref="AB910">_xlfn.IFS(DataSheet!$O910="Central","Chris",DataSheet!$O910="East","Erin",DataSheet!$O910="South","Sam",DataSheet!$O910="West","William")</f>
        <v>Sam</v>
      </c>
    </row>
    <row r="911" spans="1:28" ht="15.75" customHeight="1">
      <c r="A911" s="1">
        <v>618</v>
      </c>
      <c r="B911" s="1" t="s">
        <v>1903</v>
      </c>
      <c r="C911" s="1" t="s">
        <v>27</v>
      </c>
      <c r="D911" s="6">
        <v>0.06</v>
      </c>
      <c r="E911" s="4">
        <v>17.98</v>
      </c>
      <c r="F911" s="4">
        <v>4</v>
      </c>
      <c r="G911" s="1" t="s">
        <v>42</v>
      </c>
      <c r="H911" s="1" t="s">
        <v>43</v>
      </c>
      <c r="I911" s="1" t="s">
        <v>44</v>
      </c>
      <c r="J911" s="1" t="s">
        <v>45</v>
      </c>
      <c r="K911" s="1" t="s">
        <v>82</v>
      </c>
      <c r="L911" s="1" t="s">
        <v>1737</v>
      </c>
      <c r="M911" s="6">
        <v>0.79</v>
      </c>
      <c r="N911" s="1" t="s">
        <v>34</v>
      </c>
      <c r="O911" s="1" t="s">
        <v>65</v>
      </c>
      <c r="P911" s="1" t="s">
        <v>66</v>
      </c>
      <c r="Q911" s="1" t="s">
        <v>1904</v>
      </c>
      <c r="R911" s="1">
        <v>81007</v>
      </c>
      <c r="S911" s="1" t="str">
        <f t="shared" si="28"/>
        <v>March</v>
      </c>
      <c r="T911" s="9" t="s">
        <v>1776</v>
      </c>
      <c r="U911" s="9" t="str">
        <f t="shared" si="29"/>
        <v>March</v>
      </c>
      <c r="V911" s="5" t="s">
        <v>1764</v>
      </c>
      <c r="W911" s="2">
        <v>-78.13</v>
      </c>
      <c r="X911" s="1">
        <v>4</v>
      </c>
      <c r="Y911" s="2">
        <v>70.06</v>
      </c>
      <c r="Z911" s="1">
        <v>88197</v>
      </c>
      <c r="AA911" s="2">
        <f>DataSheet!$E911-DataSheet!$D911</f>
        <v>17.920000000000002</v>
      </c>
      <c r="AB911" s="1" t="str" cm="1">
        <f t="array" ref="AB911">_xlfn.IFS(DataSheet!$O911="Central","Chris",DataSheet!$O911="East","Erin",DataSheet!$O911="South","Sam",DataSheet!$O911="West","William")</f>
        <v>William</v>
      </c>
    </row>
    <row r="912" spans="1:28" ht="15.75" customHeight="1">
      <c r="A912" s="1">
        <v>3309</v>
      </c>
      <c r="B912" s="1" t="s">
        <v>1905</v>
      </c>
      <c r="C912" s="1" t="s">
        <v>27</v>
      </c>
      <c r="D912" s="6">
        <v>0.1</v>
      </c>
      <c r="E912" s="4">
        <v>6.64</v>
      </c>
      <c r="F912" s="4">
        <v>54.95</v>
      </c>
      <c r="G912" s="1" t="s">
        <v>42</v>
      </c>
      <c r="H912" s="1" t="s">
        <v>29</v>
      </c>
      <c r="I912" s="1" t="s">
        <v>30</v>
      </c>
      <c r="J912" s="1" t="s">
        <v>136</v>
      </c>
      <c r="K912" s="1" t="s">
        <v>46</v>
      </c>
      <c r="L912" s="1" t="s">
        <v>284</v>
      </c>
      <c r="M912" s="6">
        <v>0.37</v>
      </c>
      <c r="N912" s="1" t="s">
        <v>34</v>
      </c>
      <c r="O912" s="1" t="s">
        <v>121</v>
      </c>
      <c r="P912" s="1" t="s">
        <v>422</v>
      </c>
      <c r="Q912" s="1" t="s">
        <v>1906</v>
      </c>
      <c r="R912" s="1">
        <v>1760</v>
      </c>
      <c r="S912" s="1" t="str">
        <f t="shared" si="28"/>
        <v>March</v>
      </c>
      <c r="T912" s="8" t="s">
        <v>1776</v>
      </c>
      <c r="U912" s="8" t="str">
        <f t="shared" si="29"/>
        <v>March</v>
      </c>
      <c r="V912" s="5" t="s">
        <v>1866</v>
      </c>
      <c r="W912" s="2">
        <v>-25</v>
      </c>
      <c r="X912" s="1">
        <v>4</v>
      </c>
      <c r="Y912" s="2">
        <v>25.31</v>
      </c>
      <c r="Z912" s="1">
        <v>90460</v>
      </c>
      <c r="AA912" s="2">
        <f>DataSheet!$E912-DataSheet!$D912</f>
        <v>6.54</v>
      </c>
      <c r="AB912" s="1" t="str" cm="1">
        <f t="array" ref="AB912">_xlfn.IFS(DataSheet!$O912="Central","Chris",DataSheet!$O912="East","Erin",DataSheet!$O912="South","Sam",DataSheet!$O912="West","William")</f>
        <v>Erin</v>
      </c>
    </row>
    <row r="913" spans="1:28" ht="15.75" customHeight="1">
      <c r="A913" s="1">
        <v>3310</v>
      </c>
      <c r="B913" s="1" t="s">
        <v>1907</v>
      </c>
      <c r="C913" s="1" t="s">
        <v>27</v>
      </c>
      <c r="D913" s="6">
        <v>0.05</v>
      </c>
      <c r="E913" s="4">
        <v>90.48</v>
      </c>
      <c r="F913" s="4">
        <v>19.989999999999998</v>
      </c>
      <c r="G913" s="1" t="s">
        <v>42</v>
      </c>
      <c r="H913" s="1" t="s">
        <v>29</v>
      </c>
      <c r="I913" s="1" t="s">
        <v>53</v>
      </c>
      <c r="J913" s="1" t="s">
        <v>362</v>
      </c>
      <c r="K913" s="1" t="s">
        <v>82</v>
      </c>
      <c r="L913" s="1" t="s">
        <v>523</v>
      </c>
      <c r="M913" s="6">
        <v>0.4</v>
      </c>
      <c r="N913" s="1" t="s">
        <v>34</v>
      </c>
      <c r="O913" s="1" t="s">
        <v>121</v>
      </c>
      <c r="P913" s="1" t="s">
        <v>422</v>
      </c>
      <c r="Q913" s="1" t="s">
        <v>1908</v>
      </c>
      <c r="R913" s="1">
        <v>2563</v>
      </c>
      <c r="S913" s="1" t="str">
        <f t="shared" si="28"/>
        <v>March</v>
      </c>
      <c r="T913" s="9" t="s">
        <v>1776</v>
      </c>
      <c r="U913" s="9" t="str">
        <f t="shared" si="29"/>
        <v>March</v>
      </c>
      <c r="V913" s="5" t="s">
        <v>1764</v>
      </c>
      <c r="W913" s="2">
        <v>255.1482</v>
      </c>
      <c r="X913" s="1">
        <v>4</v>
      </c>
      <c r="Y913" s="2">
        <v>369.78</v>
      </c>
      <c r="Z913" s="1">
        <v>90460</v>
      </c>
      <c r="AA913" s="2">
        <f>DataSheet!$E913-DataSheet!$D913</f>
        <v>90.43</v>
      </c>
      <c r="AB913" s="1" t="str" cm="1">
        <f t="array" ref="AB913">_xlfn.IFS(DataSheet!$O913="Central","Chris",DataSheet!$O913="East","Erin",DataSheet!$O913="South","Sam",DataSheet!$O913="West","William")</f>
        <v>Erin</v>
      </c>
    </row>
    <row r="914" spans="1:28" ht="15.75" customHeight="1">
      <c r="A914" s="1">
        <v>1689</v>
      </c>
      <c r="B914" s="1" t="s">
        <v>1909</v>
      </c>
      <c r="C914" s="1" t="s">
        <v>41</v>
      </c>
      <c r="D914" s="6">
        <v>0</v>
      </c>
      <c r="E914" s="4">
        <v>48.91</v>
      </c>
      <c r="F914" s="4">
        <v>35</v>
      </c>
      <c r="G914" s="1" t="s">
        <v>42</v>
      </c>
      <c r="H914" s="1" t="s">
        <v>103</v>
      </c>
      <c r="I914" s="1" t="s">
        <v>53</v>
      </c>
      <c r="J914" s="1" t="s">
        <v>87</v>
      </c>
      <c r="K914" s="1" t="s">
        <v>71</v>
      </c>
      <c r="L914" s="1" t="s">
        <v>1910</v>
      </c>
      <c r="M914" s="6">
        <v>0.83</v>
      </c>
      <c r="N914" s="1" t="s">
        <v>34</v>
      </c>
      <c r="O914" s="1" t="s">
        <v>57</v>
      </c>
      <c r="P914" s="1" t="s">
        <v>58</v>
      </c>
      <c r="Q914" s="1" t="s">
        <v>1911</v>
      </c>
      <c r="R914" s="1">
        <v>46322</v>
      </c>
      <c r="S914" s="1" t="str">
        <f t="shared" si="28"/>
        <v>March</v>
      </c>
      <c r="T914" s="8" t="s">
        <v>1776</v>
      </c>
      <c r="U914" s="8" t="str">
        <f t="shared" si="29"/>
        <v>March</v>
      </c>
      <c r="V914" s="5" t="s">
        <v>1764</v>
      </c>
      <c r="W914" s="2">
        <v>-628.38</v>
      </c>
      <c r="X914" s="1">
        <v>10</v>
      </c>
      <c r="Y914" s="2">
        <v>514.79</v>
      </c>
      <c r="Z914" s="1">
        <v>91077</v>
      </c>
      <c r="AA914" s="2">
        <f>DataSheet!$E914-DataSheet!$D914</f>
        <v>48.91</v>
      </c>
      <c r="AB914" s="1" t="str" cm="1">
        <f t="array" ref="AB914">_xlfn.IFS(DataSheet!$O914="Central","Chris",DataSheet!$O914="East","Erin",DataSheet!$O914="South","Sam",DataSheet!$O914="West","William")</f>
        <v>Chris</v>
      </c>
    </row>
    <row r="915" spans="1:28" ht="15.75" customHeight="1">
      <c r="A915" s="1">
        <v>2308</v>
      </c>
      <c r="B915" s="1" t="s">
        <v>1912</v>
      </c>
      <c r="C915" s="1" t="s">
        <v>52</v>
      </c>
      <c r="D915" s="6">
        <v>0.08</v>
      </c>
      <c r="E915" s="4">
        <v>9.48</v>
      </c>
      <c r="F915" s="4">
        <v>7.29</v>
      </c>
      <c r="G915" s="1" t="s">
        <v>42</v>
      </c>
      <c r="H915" s="1" t="s">
        <v>29</v>
      </c>
      <c r="I915" s="1" t="s">
        <v>30</v>
      </c>
      <c r="J915" s="1" t="s">
        <v>136</v>
      </c>
      <c r="K915" s="1" t="s">
        <v>46</v>
      </c>
      <c r="L915" s="1" t="s">
        <v>525</v>
      </c>
      <c r="M915" s="6">
        <v>0.45</v>
      </c>
      <c r="N915" s="1" t="s">
        <v>34</v>
      </c>
      <c r="O915" s="1" t="s">
        <v>35</v>
      </c>
      <c r="P915" s="1" t="s">
        <v>133</v>
      </c>
      <c r="Q915" s="1" t="s">
        <v>1913</v>
      </c>
      <c r="R915" s="1">
        <v>33971</v>
      </c>
      <c r="S915" s="1" t="str">
        <f t="shared" si="28"/>
        <v>March</v>
      </c>
      <c r="T915" s="9" t="s">
        <v>1776</v>
      </c>
      <c r="U915" s="9" t="str">
        <f t="shared" si="29"/>
        <v>March</v>
      </c>
      <c r="V915" s="5" t="s">
        <v>1866</v>
      </c>
      <c r="W915" s="2">
        <v>-50.4</v>
      </c>
      <c r="X915" s="1">
        <v>2</v>
      </c>
      <c r="Y915" s="2">
        <v>20.22</v>
      </c>
      <c r="Z915" s="1">
        <v>90557</v>
      </c>
      <c r="AA915" s="2">
        <f>DataSheet!$E915-DataSheet!$D915</f>
        <v>9.4</v>
      </c>
      <c r="AB915" s="1" t="str" cm="1">
        <f t="array" ref="AB915">_xlfn.IFS(DataSheet!$O915="Central","Chris",DataSheet!$O915="East","Erin",DataSheet!$O915="South","Sam",DataSheet!$O915="West","William")</f>
        <v>Sam</v>
      </c>
    </row>
    <row r="916" spans="1:28" ht="15.75" customHeight="1">
      <c r="A916" s="1">
        <v>2308</v>
      </c>
      <c r="B916" s="1" t="s">
        <v>1912</v>
      </c>
      <c r="C916" s="1" t="s">
        <v>52</v>
      </c>
      <c r="D916" s="6">
        <v>0.03</v>
      </c>
      <c r="E916" s="4">
        <v>193.17</v>
      </c>
      <c r="F916" s="4">
        <v>19.989999999999998</v>
      </c>
      <c r="G916" s="1" t="s">
        <v>42</v>
      </c>
      <c r="H916" s="1" t="s">
        <v>29</v>
      </c>
      <c r="I916" s="1" t="s">
        <v>53</v>
      </c>
      <c r="J916" s="1" t="s">
        <v>87</v>
      </c>
      <c r="K916" s="1" t="s">
        <v>82</v>
      </c>
      <c r="L916" s="1" t="s">
        <v>1658</v>
      </c>
      <c r="M916" s="6">
        <v>0.71</v>
      </c>
      <c r="N916" s="1" t="s">
        <v>34</v>
      </c>
      <c r="O916" s="1" t="s">
        <v>35</v>
      </c>
      <c r="P916" s="1" t="s">
        <v>133</v>
      </c>
      <c r="Q916" s="1" t="s">
        <v>1913</v>
      </c>
      <c r="R916" s="1">
        <v>33971</v>
      </c>
      <c r="S916" s="1" t="str">
        <f t="shared" si="28"/>
        <v>March</v>
      </c>
      <c r="T916" s="8" t="s">
        <v>1776</v>
      </c>
      <c r="U916" s="8" t="str">
        <f t="shared" si="29"/>
        <v>March</v>
      </c>
      <c r="V916" s="5" t="s">
        <v>1894</v>
      </c>
      <c r="W916" s="2">
        <v>-348.75400000000002</v>
      </c>
      <c r="X916" s="1">
        <v>8</v>
      </c>
      <c r="Y916" s="2">
        <v>1548.97</v>
      </c>
      <c r="Z916" s="1">
        <v>90557</v>
      </c>
      <c r="AA916" s="2">
        <f>DataSheet!$E916-DataSheet!$D916</f>
        <v>193.14</v>
      </c>
      <c r="AB916" s="1" t="str" cm="1">
        <f t="array" ref="AB916">_xlfn.IFS(DataSheet!$O916="Central","Chris",DataSheet!$O916="East","Erin",DataSheet!$O916="South","Sam",DataSheet!$O916="West","William")</f>
        <v>Sam</v>
      </c>
    </row>
    <row r="917" spans="1:28" ht="15.75" customHeight="1">
      <c r="A917" s="1">
        <v>1060</v>
      </c>
      <c r="B917" s="1" t="s">
        <v>1914</v>
      </c>
      <c r="C917" s="1" t="s">
        <v>126</v>
      </c>
      <c r="D917" s="6">
        <v>0.09</v>
      </c>
      <c r="E917" s="4">
        <v>138.75</v>
      </c>
      <c r="F917" s="4">
        <v>52.42</v>
      </c>
      <c r="G917" s="1" t="s">
        <v>28</v>
      </c>
      <c r="H917" s="1" t="s">
        <v>29</v>
      </c>
      <c r="I917" s="1" t="s">
        <v>30</v>
      </c>
      <c r="J917" s="1" t="s">
        <v>31</v>
      </c>
      <c r="K917" s="1" t="s">
        <v>32</v>
      </c>
      <c r="L917" s="1" t="s">
        <v>1915</v>
      </c>
      <c r="M917" s="6">
        <v>0.74</v>
      </c>
      <c r="N917" s="1" t="s">
        <v>34</v>
      </c>
      <c r="O917" s="1" t="s">
        <v>35</v>
      </c>
      <c r="P917" s="1" t="s">
        <v>84</v>
      </c>
      <c r="Q917" s="1" t="s">
        <v>379</v>
      </c>
      <c r="R917" s="1">
        <v>30318</v>
      </c>
      <c r="S917" s="1" t="str">
        <f t="shared" si="28"/>
        <v>March</v>
      </c>
      <c r="T917" s="9" t="s">
        <v>1776</v>
      </c>
      <c r="U917" s="9" t="str">
        <f t="shared" si="29"/>
        <v>March</v>
      </c>
      <c r="V917" s="5" t="s">
        <v>1764</v>
      </c>
      <c r="W917" s="2">
        <v>-445.97177625</v>
      </c>
      <c r="X917" s="1">
        <v>23</v>
      </c>
      <c r="Y917" s="2">
        <v>2527.79</v>
      </c>
      <c r="Z917" s="1">
        <v>58628</v>
      </c>
      <c r="AA917" s="2">
        <f>DataSheet!$E917-DataSheet!$D917</f>
        <v>138.66</v>
      </c>
      <c r="AB917" s="1" t="str" cm="1">
        <f t="array" ref="AB917">_xlfn.IFS(DataSheet!$O917="Central","Chris",DataSheet!$O917="East","Erin",DataSheet!$O917="South","Sam",DataSheet!$O917="West","William")</f>
        <v>Sam</v>
      </c>
    </row>
    <row r="918" spans="1:28" ht="15.75" customHeight="1">
      <c r="A918" s="1">
        <v>1062</v>
      </c>
      <c r="B918" s="1" t="s">
        <v>1916</v>
      </c>
      <c r="C918" s="1" t="s">
        <v>126</v>
      </c>
      <c r="D918" s="6">
        <v>0.09</v>
      </c>
      <c r="E918" s="4">
        <v>138.75</v>
      </c>
      <c r="F918" s="4">
        <v>52.42</v>
      </c>
      <c r="G918" s="1" t="s">
        <v>28</v>
      </c>
      <c r="H918" s="1" t="s">
        <v>29</v>
      </c>
      <c r="I918" s="1" t="s">
        <v>30</v>
      </c>
      <c r="J918" s="1" t="s">
        <v>31</v>
      </c>
      <c r="K918" s="1" t="s">
        <v>32</v>
      </c>
      <c r="L918" s="1" t="s">
        <v>1915</v>
      </c>
      <c r="M918" s="6">
        <v>0.74</v>
      </c>
      <c r="N918" s="1" t="s">
        <v>34</v>
      </c>
      <c r="O918" s="1" t="s">
        <v>121</v>
      </c>
      <c r="P918" s="1" t="s">
        <v>122</v>
      </c>
      <c r="Q918" s="1" t="s">
        <v>1917</v>
      </c>
      <c r="R918" s="1">
        <v>11727</v>
      </c>
      <c r="S918" s="1" t="str">
        <f t="shared" si="28"/>
        <v>March</v>
      </c>
      <c r="T918" s="8" t="s">
        <v>1776</v>
      </c>
      <c r="U918" s="8" t="str">
        <f t="shared" si="29"/>
        <v>March</v>
      </c>
      <c r="V918" s="5" t="s">
        <v>1764</v>
      </c>
      <c r="W918" s="2">
        <v>-335.31712499999998</v>
      </c>
      <c r="X918" s="1">
        <v>6</v>
      </c>
      <c r="Y918" s="2">
        <v>659.42</v>
      </c>
      <c r="Z918" s="1">
        <v>91354</v>
      </c>
      <c r="AA918" s="2">
        <f>DataSheet!$E918-DataSheet!$D918</f>
        <v>138.66</v>
      </c>
      <c r="AB918" s="1" t="str" cm="1">
        <f t="array" ref="AB918">_xlfn.IFS(DataSheet!$O918="Central","Chris",DataSheet!$O918="East","Erin",DataSheet!$O918="South","Sam",DataSheet!$O918="West","William")</f>
        <v>Erin</v>
      </c>
    </row>
    <row r="919" spans="1:28" ht="15.75" customHeight="1">
      <c r="A919" s="1">
        <v>1254</v>
      </c>
      <c r="B919" s="1" t="s">
        <v>1666</v>
      </c>
      <c r="C919" s="1" t="s">
        <v>126</v>
      </c>
      <c r="D919" s="6">
        <v>0.06</v>
      </c>
      <c r="E919" s="4">
        <v>3.95</v>
      </c>
      <c r="F919" s="4">
        <v>2</v>
      </c>
      <c r="G919" s="1" t="s">
        <v>42</v>
      </c>
      <c r="H919" s="1" t="s">
        <v>80</v>
      </c>
      <c r="I919" s="1" t="s">
        <v>53</v>
      </c>
      <c r="J919" s="1" t="s">
        <v>188</v>
      </c>
      <c r="K919" s="1" t="s">
        <v>55</v>
      </c>
      <c r="L919" s="1" t="s">
        <v>1918</v>
      </c>
      <c r="M919" s="6">
        <v>0.53</v>
      </c>
      <c r="N919" s="1" t="s">
        <v>34</v>
      </c>
      <c r="O919" s="1" t="s">
        <v>57</v>
      </c>
      <c r="P919" s="1" t="s">
        <v>199</v>
      </c>
      <c r="Q919" s="1" t="s">
        <v>1667</v>
      </c>
      <c r="R919" s="1">
        <v>77530</v>
      </c>
      <c r="S919" s="1" t="str">
        <f t="shared" si="28"/>
        <v>March</v>
      </c>
      <c r="T919" s="9" t="s">
        <v>1776</v>
      </c>
      <c r="U919" s="9" t="str">
        <f t="shared" si="29"/>
        <v>March</v>
      </c>
      <c r="V919" s="5" t="s">
        <v>1764</v>
      </c>
      <c r="W919" s="2">
        <v>-9.68</v>
      </c>
      <c r="X919" s="1">
        <v>5</v>
      </c>
      <c r="Y919" s="2">
        <v>19.66</v>
      </c>
      <c r="Z919" s="1">
        <v>89984</v>
      </c>
      <c r="AA919" s="2">
        <f>DataSheet!$E919-DataSheet!$D919</f>
        <v>3.89</v>
      </c>
      <c r="AB919" s="1" t="str" cm="1">
        <f t="array" ref="AB919">_xlfn.IFS(DataSheet!$O919="Central","Chris",DataSheet!$O919="East","Erin",DataSheet!$O919="South","Sam",DataSheet!$O919="West","William")</f>
        <v>Chris</v>
      </c>
    </row>
    <row r="920" spans="1:28" ht="15.75" customHeight="1">
      <c r="A920" s="1">
        <v>2256</v>
      </c>
      <c r="B920" s="1" t="s">
        <v>102</v>
      </c>
      <c r="C920" s="1" t="s">
        <v>126</v>
      </c>
      <c r="D920" s="6">
        <v>7.0000000000000007E-2</v>
      </c>
      <c r="E920" s="4">
        <v>70.98</v>
      </c>
      <c r="F920" s="4">
        <v>30</v>
      </c>
      <c r="G920" s="1" t="s">
        <v>28</v>
      </c>
      <c r="H920" s="1" t="s">
        <v>103</v>
      </c>
      <c r="I920" s="1" t="s">
        <v>30</v>
      </c>
      <c r="J920" s="1" t="s">
        <v>119</v>
      </c>
      <c r="K920" s="1" t="s">
        <v>63</v>
      </c>
      <c r="L920" s="1" t="s">
        <v>1919</v>
      </c>
      <c r="M920" s="6">
        <v>0.73</v>
      </c>
      <c r="N920" s="1" t="s">
        <v>34</v>
      </c>
      <c r="O920" s="1" t="s">
        <v>35</v>
      </c>
      <c r="P920" s="1" t="s">
        <v>106</v>
      </c>
      <c r="Q920" s="1" t="s">
        <v>107</v>
      </c>
      <c r="R920" s="1">
        <v>28560</v>
      </c>
      <c r="S920" s="1" t="str">
        <f t="shared" si="28"/>
        <v>March</v>
      </c>
      <c r="T920" s="8" t="s">
        <v>1776</v>
      </c>
      <c r="U920" s="8" t="str">
        <f t="shared" si="29"/>
        <v>March</v>
      </c>
      <c r="V920" s="5" t="s">
        <v>1866</v>
      </c>
      <c r="W920" s="2">
        <v>-222.95</v>
      </c>
      <c r="X920" s="1">
        <v>20</v>
      </c>
      <c r="Y920" s="2">
        <v>1373.47</v>
      </c>
      <c r="Z920" s="1">
        <v>87964</v>
      </c>
      <c r="AA920" s="2">
        <f>DataSheet!$E920-DataSheet!$D920</f>
        <v>70.910000000000011</v>
      </c>
      <c r="AB920" s="1" t="str" cm="1">
        <f t="array" ref="AB920">_xlfn.IFS(DataSheet!$O920="Central","Chris",DataSheet!$O920="East","Erin",DataSheet!$O920="South","Sam",DataSheet!$O920="West","William")</f>
        <v>Sam</v>
      </c>
    </row>
    <row r="921" spans="1:28" ht="15.75" customHeight="1">
      <c r="A921" s="1">
        <v>2330</v>
      </c>
      <c r="B921" s="1" t="s">
        <v>1920</v>
      </c>
      <c r="C921" s="1" t="s">
        <v>126</v>
      </c>
      <c r="D921" s="6">
        <v>0.06</v>
      </c>
      <c r="E921" s="4">
        <v>28.53</v>
      </c>
      <c r="F921" s="4">
        <v>1.49</v>
      </c>
      <c r="G921" s="1" t="s">
        <v>42</v>
      </c>
      <c r="H921" s="1" t="s">
        <v>80</v>
      </c>
      <c r="I921" s="1" t="s">
        <v>53</v>
      </c>
      <c r="J921" s="1" t="s">
        <v>81</v>
      </c>
      <c r="K921" s="1" t="s">
        <v>82</v>
      </c>
      <c r="L921" s="1" t="s">
        <v>1921</v>
      </c>
      <c r="M921" s="6">
        <v>0.38</v>
      </c>
      <c r="N921" s="1" t="s">
        <v>34</v>
      </c>
      <c r="O921" s="1" t="s">
        <v>57</v>
      </c>
      <c r="P921" s="1" t="s">
        <v>226</v>
      </c>
      <c r="Q921" s="1" t="s">
        <v>1922</v>
      </c>
      <c r="R921" s="1">
        <v>52302</v>
      </c>
      <c r="S921" s="1" t="str">
        <f t="shared" si="28"/>
        <v>March</v>
      </c>
      <c r="T921" s="9" t="s">
        <v>1776</v>
      </c>
      <c r="U921" s="9" t="str">
        <f t="shared" si="29"/>
        <v>March</v>
      </c>
      <c r="V921" s="5" t="s">
        <v>1923</v>
      </c>
      <c r="W921" s="2">
        <v>74.638499999999993</v>
      </c>
      <c r="X921" s="1">
        <v>5</v>
      </c>
      <c r="Y921" s="2">
        <v>134.09</v>
      </c>
      <c r="Z921" s="1">
        <v>90964</v>
      </c>
      <c r="AA921" s="2">
        <f>DataSheet!$E921-DataSheet!$D921</f>
        <v>28.470000000000002</v>
      </c>
      <c r="AB921" s="1" t="str" cm="1">
        <f t="array" ref="AB921">_xlfn.IFS(DataSheet!$O921="Central","Chris",DataSheet!$O921="East","Erin",DataSheet!$O921="South","Sam",DataSheet!$O921="West","William")</f>
        <v>Chris</v>
      </c>
    </row>
    <row r="922" spans="1:28" ht="15.75" customHeight="1">
      <c r="A922" s="1">
        <v>3143</v>
      </c>
      <c r="B922" s="1" t="s">
        <v>1924</v>
      </c>
      <c r="C922" s="1" t="s">
        <v>126</v>
      </c>
      <c r="D922" s="6">
        <v>0.02</v>
      </c>
      <c r="E922" s="4">
        <v>15.42</v>
      </c>
      <c r="F922" s="4">
        <v>5.41</v>
      </c>
      <c r="G922" s="1" t="s">
        <v>42</v>
      </c>
      <c r="H922" s="1" t="s">
        <v>43</v>
      </c>
      <c r="I922" s="1" t="s">
        <v>53</v>
      </c>
      <c r="J922" s="1" t="s">
        <v>87</v>
      </c>
      <c r="K922" s="1" t="s">
        <v>82</v>
      </c>
      <c r="L922" s="1" t="s">
        <v>1925</v>
      </c>
      <c r="M922" s="6">
        <v>0.59</v>
      </c>
      <c r="N922" s="1" t="s">
        <v>34</v>
      </c>
      <c r="O922" s="1" t="s">
        <v>57</v>
      </c>
      <c r="P922" s="1" t="s">
        <v>199</v>
      </c>
      <c r="Q922" s="1" t="s">
        <v>1926</v>
      </c>
      <c r="R922" s="1">
        <v>78660</v>
      </c>
      <c r="S922" s="1" t="str">
        <f t="shared" si="28"/>
        <v>March</v>
      </c>
      <c r="T922" s="8" t="s">
        <v>1776</v>
      </c>
      <c r="U922" s="8" t="str">
        <f t="shared" si="29"/>
        <v>March</v>
      </c>
      <c r="V922" s="5" t="s">
        <v>1764</v>
      </c>
      <c r="W922" s="2">
        <v>-16.37</v>
      </c>
      <c r="X922" s="1">
        <v>2</v>
      </c>
      <c r="Y922" s="2">
        <v>33.840000000000003</v>
      </c>
      <c r="Z922" s="1">
        <v>86368</v>
      </c>
      <c r="AA922" s="2">
        <f>DataSheet!$E922-DataSheet!$D922</f>
        <v>15.4</v>
      </c>
      <c r="AB922" s="1" t="str" cm="1">
        <f t="array" ref="AB922">_xlfn.IFS(DataSheet!$O922="Central","Chris",DataSheet!$O922="East","Erin",DataSheet!$O922="South","Sam",DataSheet!$O922="West","William")</f>
        <v>Chris</v>
      </c>
    </row>
    <row r="923" spans="1:28" ht="15.75" customHeight="1">
      <c r="A923" s="1">
        <v>2430</v>
      </c>
      <c r="B923" s="1" t="s">
        <v>1927</v>
      </c>
      <c r="C923" s="1" t="s">
        <v>79</v>
      </c>
      <c r="D923" s="6">
        <v>0.1</v>
      </c>
      <c r="E923" s="4">
        <v>14.28</v>
      </c>
      <c r="F923" s="4">
        <v>2.99</v>
      </c>
      <c r="G923" s="1" t="s">
        <v>42</v>
      </c>
      <c r="H923" s="1" t="s">
        <v>80</v>
      </c>
      <c r="I923" s="1" t="s">
        <v>53</v>
      </c>
      <c r="J923" s="1" t="s">
        <v>81</v>
      </c>
      <c r="K923" s="1" t="s">
        <v>82</v>
      </c>
      <c r="L923" s="1" t="s">
        <v>712</v>
      </c>
      <c r="M923" s="6">
        <v>0.39</v>
      </c>
      <c r="N923" s="1" t="s">
        <v>34</v>
      </c>
      <c r="O923" s="1" t="s">
        <v>57</v>
      </c>
      <c r="P923" s="1" t="s">
        <v>199</v>
      </c>
      <c r="Q923" s="1" t="s">
        <v>1928</v>
      </c>
      <c r="R923" s="1">
        <v>76541</v>
      </c>
      <c r="S923" s="1" t="str">
        <f t="shared" si="28"/>
        <v>March</v>
      </c>
      <c r="T923" s="9" t="s">
        <v>1776</v>
      </c>
      <c r="U923" s="9" t="str">
        <f t="shared" si="29"/>
        <v>March</v>
      </c>
      <c r="V923" s="5" t="s">
        <v>1764</v>
      </c>
      <c r="W923" s="2">
        <v>104.9145</v>
      </c>
      <c r="X923" s="1">
        <v>11</v>
      </c>
      <c r="Y923" s="2">
        <v>152.05000000000001</v>
      </c>
      <c r="Z923" s="1">
        <v>91108</v>
      </c>
      <c r="AA923" s="2">
        <f>DataSheet!$E923-DataSheet!$D923</f>
        <v>14.18</v>
      </c>
      <c r="AB923" s="1" t="str" cm="1">
        <f t="array" ref="AB923">_xlfn.IFS(DataSheet!$O923="Central","Chris",DataSheet!$O923="East","Erin",DataSheet!$O923="South","Sam",DataSheet!$O923="West","William")</f>
        <v>Chris</v>
      </c>
    </row>
    <row r="924" spans="1:28" ht="15.75" customHeight="1">
      <c r="A924" s="1">
        <v>880</v>
      </c>
      <c r="B924" s="1" t="s">
        <v>1929</v>
      </c>
      <c r="C924" s="1" t="s">
        <v>27</v>
      </c>
      <c r="D924" s="6">
        <v>7.0000000000000007E-2</v>
      </c>
      <c r="E924" s="4">
        <v>5.68</v>
      </c>
      <c r="F924" s="4">
        <v>1.39</v>
      </c>
      <c r="G924" s="1" t="s">
        <v>42</v>
      </c>
      <c r="H924" s="1" t="s">
        <v>29</v>
      </c>
      <c r="I924" s="1" t="s">
        <v>53</v>
      </c>
      <c r="J924" s="1" t="s">
        <v>362</v>
      </c>
      <c r="K924" s="1" t="s">
        <v>82</v>
      </c>
      <c r="L924" s="1" t="s">
        <v>621</v>
      </c>
      <c r="M924" s="6">
        <v>0.38</v>
      </c>
      <c r="N924" s="1" t="s">
        <v>34</v>
      </c>
      <c r="O924" s="1" t="s">
        <v>65</v>
      </c>
      <c r="P924" s="1" t="s">
        <v>611</v>
      </c>
      <c r="Q924" s="1" t="s">
        <v>1930</v>
      </c>
      <c r="R924" s="1">
        <v>85254</v>
      </c>
      <c r="S924" s="1" t="str">
        <f t="shared" si="28"/>
        <v>March</v>
      </c>
      <c r="T924" s="8" t="s">
        <v>1764</v>
      </c>
      <c r="U924" s="8" t="str">
        <f t="shared" si="29"/>
        <v>March</v>
      </c>
      <c r="V924" s="5" t="s">
        <v>1923</v>
      </c>
      <c r="W924" s="2">
        <v>18.643799999999999</v>
      </c>
      <c r="X924" s="1">
        <v>5</v>
      </c>
      <c r="Y924" s="2">
        <v>27.02</v>
      </c>
      <c r="Z924" s="1">
        <v>86153</v>
      </c>
      <c r="AA924" s="2">
        <f>DataSheet!$E924-DataSheet!$D924</f>
        <v>5.6099999999999994</v>
      </c>
      <c r="AB924" s="1" t="str" cm="1">
        <f t="array" ref="AB924">_xlfn.IFS(DataSheet!$O924="Central","Chris",DataSheet!$O924="East","Erin",DataSheet!$O924="South","Sam",DataSheet!$O924="West","William")</f>
        <v>William</v>
      </c>
    </row>
    <row r="925" spans="1:28" ht="15.75" customHeight="1">
      <c r="A925" s="1">
        <v>880</v>
      </c>
      <c r="B925" s="1" t="s">
        <v>1929</v>
      </c>
      <c r="C925" s="1" t="s">
        <v>27</v>
      </c>
      <c r="D925" s="6">
        <v>0.06</v>
      </c>
      <c r="E925" s="4">
        <v>22.84</v>
      </c>
      <c r="F925" s="4">
        <v>11.54</v>
      </c>
      <c r="G925" s="1" t="s">
        <v>42</v>
      </c>
      <c r="H925" s="1" t="s">
        <v>29</v>
      </c>
      <c r="I925" s="1" t="s">
        <v>53</v>
      </c>
      <c r="J925" s="1" t="s">
        <v>97</v>
      </c>
      <c r="K925" s="1" t="s">
        <v>82</v>
      </c>
      <c r="L925" s="1" t="s">
        <v>1931</v>
      </c>
      <c r="M925" s="6">
        <v>0.39</v>
      </c>
      <c r="N925" s="1" t="s">
        <v>34</v>
      </c>
      <c r="O925" s="1" t="s">
        <v>65</v>
      </c>
      <c r="P925" s="1" t="s">
        <v>611</v>
      </c>
      <c r="Q925" s="1" t="s">
        <v>1930</v>
      </c>
      <c r="R925" s="1">
        <v>85254</v>
      </c>
      <c r="S925" s="1" t="str">
        <f t="shared" si="28"/>
        <v>March</v>
      </c>
      <c r="T925" s="9" t="s">
        <v>1764</v>
      </c>
      <c r="U925" s="9" t="str">
        <f t="shared" si="29"/>
        <v>March</v>
      </c>
      <c r="V925" s="5" t="s">
        <v>1923</v>
      </c>
      <c r="W925" s="2">
        <v>-31.24</v>
      </c>
      <c r="X925" s="1">
        <v>1</v>
      </c>
      <c r="Y925" s="2">
        <v>27.67</v>
      </c>
      <c r="Z925" s="1">
        <v>86153</v>
      </c>
      <c r="AA925" s="2">
        <f>DataSheet!$E925-DataSheet!$D925</f>
        <v>22.78</v>
      </c>
      <c r="AB925" s="1" t="str" cm="1">
        <f t="array" ref="AB925">_xlfn.IFS(DataSheet!$O925="Central","Chris",DataSheet!$O925="East","Erin",DataSheet!$O925="South","Sam",DataSheet!$O925="West","William")</f>
        <v>William</v>
      </c>
    </row>
    <row r="926" spans="1:28" ht="15.75" customHeight="1">
      <c r="A926" s="1">
        <v>1241</v>
      </c>
      <c r="B926" s="1" t="s">
        <v>1765</v>
      </c>
      <c r="C926" s="1" t="s">
        <v>27</v>
      </c>
      <c r="D926" s="6">
        <v>0.06</v>
      </c>
      <c r="E926" s="4">
        <v>200.97</v>
      </c>
      <c r="F926" s="4">
        <v>15.59</v>
      </c>
      <c r="G926" s="1" t="s">
        <v>28</v>
      </c>
      <c r="H926" s="1" t="s">
        <v>29</v>
      </c>
      <c r="I926" s="1" t="s">
        <v>44</v>
      </c>
      <c r="J926" s="1" t="s">
        <v>62</v>
      </c>
      <c r="K926" s="1" t="s">
        <v>63</v>
      </c>
      <c r="L926" s="1" t="s">
        <v>980</v>
      </c>
      <c r="M926" s="6">
        <v>0.36</v>
      </c>
      <c r="N926" s="1" t="s">
        <v>34</v>
      </c>
      <c r="O926" s="1" t="s">
        <v>35</v>
      </c>
      <c r="P926" s="1" t="s">
        <v>174</v>
      </c>
      <c r="Q926" s="1" t="s">
        <v>1255</v>
      </c>
      <c r="R926" s="1">
        <v>36830</v>
      </c>
      <c r="S926" s="1" t="str">
        <f t="shared" si="28"/>
        <v>March</v>
      </c>
      <c r="T926" s="8" t="s">
        <v>1764</v>
      </c>
      <c r="U926" s="8" t="str">
        <f t="shared" si="29"/>
        <v>March</v>
      </c>
      <c r="V926" s="5" t="s">
        <v>1764</v>
      </c>
      <c r="W926" s="2">
        <v>531.61800000000005</v>
      </c>
      <c r="X926" s="1">
        <v>7</v>
      </c>
      <c r="Y926" s="2">
        <v>1348.83</v>
      </c>
      <c r="Z926" s="1">
        <v>90881</v>
      </c>
      <c r="AA926" s="2">
        <f>DataSheet!$E926-DataSheet!$D926</f>
        <v>200.91</v>
      </c>
      <c r="AB926" s="1" t="str" cm="1">
        <f t="array" ref="AB926">_xlfn.IFS(DataSheet!$O926="Central","Chris",DataSheet!$O926="East","Erin",DataSheet!$O926="South","Sam",DataSheet!$O926="West","William")</f>
        <v>Sam</v>
      </c>
    </row>
    <row r="927" spans="1:28" ht="15.75" customHeight="1">
      <c r="A927" s="1">
        <v>1648</v>
      </c>
      <c r="B927" s="1" t="s">
        <v>1932</v>
      </c>
      <c r="C927" s="1" t="s">
        <v>27</v>
      </c>
      <c r="D927" s="6">
        <v>0.08</v>
      </c>
      <c r="E927" s="4">
        <v>46.89</v>
      </c>
      <c r="F927" s="4">
        <v>5.0999999999999996</v>
      </c>
      <c r="G927" s="1" t="s">
        <v>42</v>
      </c>
      <c r="H927" s="1" t="s">
        <v>103</v>
      </c>
      <c r="I927" s="1" t="s">
        <v>53</v>
      </c>
      <c r="J927" s="1" t="s">
        <v>104</v>
      </c>
      <c r="K927" s="1" t="s">
        <v>154</v>
      </c>
      <c r="L927" s="1" t="s">
        <v>1933</v>
      </c>
      <c r="M927" s="6">
        <v>0.46</v>
      </c>
      <c r="N927" s="1" t="s">
        <v>34</v>
      </c>
      <c r="O927" s="1" t="s">
        <v>57</v>
      </c>
      <c r="P927" s="1" t="s">
        <v>112</v>
      </c>
      <c r="Q927" s="1" t="s">
        <v>689</v>
      </c>
      <c r="R927" s="1">
        <v>60098</v>
      </c>
      <c r="S927" s="1" t="str">
        <f t="shared" si="28"/>
        <v>March</v>
      </c>
      <c r="T927" s="9" t="s">
        <v>1764</v>
      </c>
      <c r="U927" s="9" t="str">
        <f t="shared" si="29"/>
        <v>March</v>
      </c>
      <c r="V927" s="5" t="s">
        <v>1923</v>
      </c>
      <c r="W927" s="2">
        <v>507.63299999999998</v>
      </c>
      <c r="X927" s="1">
        <v>17</v>
      </c>
      <c r="Y927" s="2">
        <v>735.7</v>
      </c>
      <c r="Z927" s="1">
        <v>91043</v>
      </c>
      <c r="AA927" s="2">
        <f>DataSheet!$E927-DataSheet!$D927</f>
        <v>46.81</v>
      </c>
      <c r="AB927" s="1" t="str" cm="1">
        <f t="array" ref="AB927">_xlfn.IFS(DataSheet!$O927="Central","Chris",DataSheet!$O927="East","Erin",DataSheet!$O927="South","Sam",DataSheet!$O927="West","William")</f>
        <v>Chris</v>
      </c>
    </row>
    <row r="928" spans="1:28" ht="15.75" customHeight="1">
      <c r="A928" s="1">
        <v>1648</v>
      </c>
      <c r="B928" s="1" t="s">
        <v>1932</v>
      </c>
      <c r="C928" s="1" t="s">
        <v>27</v>
      </c>
      <c r="D928" s="6">
        <v>0.05</v>
      </c>
      <c r="E928" s="4">
        <v>12.98</v>
      </c>
      <c r="F928" s="4">
        <v>3.14</v>
      </c>
      <c r="G928" s="1" t="s">
        <v>42</v>
      </c>
      <c r="H928" s="1" t="s">
        <v>103</v>
      </c>
      <c r="I928" s="1" t="s">
        <v>53</v>
      </c>
      <c r="J928" s="1" t="s">
        <v>591</v>
      </c>
      <c r="K928" s="1" t="s">
        <v>46</v>
      </c>
      <c r="L928" s="1" t="s">
        <v>592</v>
      </c>
      <c r="M928" s="6">
        <v>0.6</v>
      </c>
      <c r="N928" s="1" t="s">
        <v>34</v>
      </c>
      <c r="O928" s="1" t="s">
        <v>57</v>
      </c>
      <c r="P928" s="1" t="s">
        <v>112</v>
      </c>
      <c r="Q928" s="1" t="s">
        <v>689</v>
      </c>
      <c r="R928" s="1">
        <v>60098</v>
      </c>
      <c r="S928" s="1" t="str">
        <f t="shared" si="28"/>
        <v>March</v>
      </c>
      <c r="T928" s="8" t="s">
        <v>1764</v>
      </c>
      <c r="U928" s="8" t="str">
        <f t="shared" si="29"/>
        <v>March</v>
      </c>
      <c r="V928" s="5" t="s">
        <v>1764</v>
      </c>
      <c r="W928" s="2">
        <v>38.229999999999997</v>
      </c>
      <c r="X928" s="1">
        <v>18</v>
      </c>
      <c r="Y928" s="2">
        <v>225.59</v>
      </c>
      <c r="Z928" s="1">
        <v>91043</v>
      </c>
      <c r="AA928" s="2">
        <f>DataSheet!$E928-DataSheet!$D928</f>
        <v>12.93</v>
      </c>
      <c r="AB928" s="1" t="str" cm="1">
        <f t="array" ref="AB928">_xlfn.IFS(DataSheet!$O928="Central","Chris",DataSheet!$O928="East","Erin",DataSheet!$O928="South","Sam",DataSheet!$O928="West","William")</f>
        <v>Chris</v>
      </c>
    </row>
    <row r="929" spans="1:28" ht="15.75" customHeight="1">
      <c r="A929" s="1">
        <v>1829</v>
      </c>
      <c r="B929" s="1" t="s">
        <v>268</v>
      </c>
      <c r="C929" s="1" t="s">
        <v>27</v>
      </c>
      <c r="D929" s="6">
        <v>0.01</v>
      </c>
      <c r="E929" s="4">
        <v>10.64</v>
      </c>
      <c r="F929" s="4">
        <v>5.16</v>
      </c>
      <c r="G929" s="1" t="s">
        <v>96</v>
      </c>
      <c r="H929" s="1" t="s">
        <v>103</v>
      </c>
      <c r="I929" s="1" t="s">
        <v>30</v>
      </c>
      <c r="J929" s="1" t="s">
        <v>136</v>
      </c>
      <c r="K929" s="1" t="s">
        <v>82</v>
      </c>
      <c r="L929" s="1" t="s">
        <v>1934</v>
      </c>
      <c r="M929" s="6">
        <v>0.56999999999999995</v>
      </c>
      <c r="N929" s="1" t="s">
        <v>34</v>
      </c>
      <c r="O929" s="1" t="s">
        <v>57</v>
      </c>
      <c r="P929" s="1" t="s">
        <v>226</v>
      </c>
      <c r="Q929" s="1" t="s">
        <v>270</v>
      </c>
      <c r="R929" s="1">
        <v>52402</v>
      </c>
      <c r="S929" s="1" t="str">
        <f t="shared" si="28"/>
        <v>March</v>
      </c>
      <c r="T929" s="9" t="s">
        <v>1764</v>
      </c>
      <c r="U929" s="9" t="str">
        <f t="shared" si="29"/>
        <v>March</v>
      </c>
      <c r="V929" s="5" t="s">
        <v>1923</v>
      </c>
      <c r="W929" s="2">
        <v>-11.69</v>
      </c>
      <c r="X929" s="1">
        <v>5</v>
      </c>
      <c r="Y929" s="2">
        <v>58.52</v>
      </c>
      <c r="Z929" s="1">
        <v>86957</v>
      </c>
      <c r="AA929" s="2">
        <f>DataSheet!$E929-DataSheet!$D929</f>
        <v>10.63</v>
      </c>
      <c r="AB929" s="1" t="str" cm="1">
        <f t="array" ref="AB929">_xlfn.IFS(DataSheet!$O929="Central","Chris",DataSheet!$O929="East","Erin",DataSheet!$O929="South","Sam",DataSheet!$O929="West","William")</f>
        <v>Chris</v>
      </c>
    </row>
    <row r="930" spans="1:28" ht="15.75" customHeight="1">
      <c r="A930" s="1">
        <v>2201</v>
      </c>
      <c r="B930" s="1" t="s">
        <v>1935</v>
      </c>
      <c r="C930" s="1" t="s">
        <v>27</v>
      </c>
      <c r="D930" s="6">
        <v>0.17</v>
      </c>
      <c r="E930" s="4">
        <v>14.89</v>
      </c>
      <c r="F930" s="4">
        <v>13.56</v>
      </c>
      <c r="G930" s="1" t="s">
        <v>42</v>
      </c>
      <c r="H930" s="1" t="s">
        <v>29</v>
      </c>
      <c r="I930" s="1" t="s">
        <v>30</v>
      </c>
      <c r="J930" s="1" t="s">
        <v>136</v>
      </c>
      <c r="K930" s="1" t="s">
        <v>71</v>
      </c>
      <c r="L930" s="1" t="s">
        <v>1936</v>
      </c>
      <c r="M930" s="6">
        <v>0.57999999999999996</v>
      </c>
      <c r="N930" s="1" t="s">
        <v>34</v>
      </c>
      <c r="O930" s="1" t="s">
        <v>57</v>
      </c>
      <c r="P930" s="1" t="s">
        <v>93</v>
      </c>
      <c r="Q930" s="1" t="s">
        <v>1937</v>
      </c>
      <c r="R930" s="1">
        <v>55420</v>
      </c>
      <c r="S930" s="1" t="str">
        <f t="shared" si="28"/>
        <v>March</v>
      </c>
      <c r="T930" s="8" t="s">
        <v>1764</v>
      </c>
      <c r="U930" s="8" t="str">
        <f t="shared" si="29"/>
        <v>March</v>
      </c>
      <c r="V930" s="5" t="s">
        <v>1923</v>
      </c>
      <c r="W930" s="2">
        <v>-9.1300000000000008</v>
      </c>
      <c r="X930" s="1">
        <v>1</v>
      </c>
      <c r="Y930" s="2">
        <v>27.96</v>
      </c>
      <c r="Z930" s="1">
        <v>86054</v>
      </c>
      <c r="AA930" s="2">
        <f>DataSheet!$E930-DataSheet!$D930</f>
        <v>14.72</v>
      </c>
      <c r="AB930" s="1" t="str" cm="1">
        <f t="array" ref="AB930">_xlfn.IFS(DataSheet!$O930="Central","Chris",DataSheet!$O930="East","Erin",DataSheet!$O930="South","Sam",DataSheet!$O930="West","William")</f>
        <v>Chris</v>
      </c>
    </row>
    <row r="931" spans="1:28" ht="15.75" customHeight="1">
      <c r="A931" s="1">
        <v>3100</v>
      </c>
      <c r="B931" s="1" t="s">
        <v>1938</v>
      </c>
      <c r="C931" s="1" t="s">
        <v>27</v>
      </c>
      <c r="D931" s="6">
        <v>7.0000000000000007E-2</v>
      </c>
      <c r="E931" s="4">
        <v>35.99</v>
      </c>
      <c r="F931" s="4">
        <v>5</v>
      </c>
      <c r="G931" s="1" t="s">
        <v>42</v>
      </c>
      <c r="H931" s="1" t="s">
        <v>43</v>
      </c>
      <c r="I931" s="1" t="s">
        <v>44</v>
      </c>
      <c r="J931" s="1" t="s">
        <v>145</v>
      </c>
      <c r="K931" s="1" t="s">
        <v>55</v>
      </c>
      <c r="L931" s="1" t="s">
        <v>1939</v>
      </c>
      <c r="M931" s="6">
        <v>0.82</v>
      </c>
      <c r="N931" s="1" t="s">
        <v>34</v>
      </c>
      <c r="O931" s="1" t="s">
        <v>35</v>
      </c>
      <c r="P931" s="1" t="s">
        <v>133</v>
      </c>
      <c r="Q931" s="1" t="s">
        <v>1940</v>
      </c>
      <c r="R931" s="1">
        <v>33334</v>
      </c>
      <c r="S931" s="1" t="str">
        <f t="shared" si="28"/>
        <v>March</v>
      </c>
      <c r="T931" s="9" t="s">
        <v>1764</v>
      </c>
      <c r="U931" s="9" t="str">
        <f t="shared" si="29"/>
        <v>March</v>
      </c>
      <c r="V931" s="5" t="s">
        <v>1923</v>
      </c>
      <c r="W931" s="2">
        <v>-299.81420000000003</v>
      </c>
      <c r="X931" s="1">
        <v>1</v>
      </c>
      <c r="Y931" s="2">
        <v>31.71</v>
      </c>
      <c r="Z931" s="1">
        <v>89988</v>
      </c>
      <c r="AA931" s="2">
        <f>DataSheet!$E931-DataSheet!$D931</f>
        <v>35.92</v>
      </c>
      <c r="AB931" s="1" t="str" cm="1">
        <f t="array" ref="AB931">_xlfn.IFS(DataSheet!$O931="Central","Chris",DataSheet!$O931="East","Erin",DataSheet!$O931="South","Sam",DataSheet!$O931="West","William")</f>
        <v>Sam</v>
      </c>
    </row>
    <row r="932" spans="1:28" ht="15.75" customHeight="1">
      <c r="A932" s="1">
        <v>693</v>
      </c>
      <c r="B932" s="1" t="s">
        <v>1622</v>
      </c>
      <c r="C932" s="1" t="s">
        <v>52</v>
      </c>
      <c r="D932" s="6">
        <v>0.02</v>
      </c>
      <c r="E932" s="4">
        <v>500.98</v>
      </c>
      <c r="F932" s="4">
        <v>41.44</v>
      </c>
      <c r="G932" s="1" t="s">
        <v>28</v>
      </c>
      <c r="H932" s="1" t="s">
        <v>29</v>
      </c>
      <c r="I932" s="1" t="s">
        <v>30</v>
      </c>
      <c r="J932" s="1" t="s">
        <v>127</v>
      </c>
      <c r="K932" s="1" t="s">
        <v>32</v>
      </c>
      <c r="L932" s="1" t="s">
        <v>1941</v>
      </c>
      <c r="M932" s="6">
        <v>0.66</v>
      </c>
      <c r="N932" s="1" t="s">
        <v>34</v>
      </c>
      <c r="O932" s="1" t="s">
        <v>65</v>
      </c>
      <c r="P932" s="1" t="s">
        <v>66</v>
      </c>
      <c r="Q932" s="1" t="s">
        <v>1623</v>
      </c>
      <c r="R932" s="1">
        <v>80229</v>
      </c>
      <c r="S932" s="1" t="str">
        <f t="shared" si="28"/>
        <v>March</v>
      </c>
      <c r="T932" s="8" t="s">
        <v>1764</v>
      </c>
      <c r="U932" s="8" t="str">
        <f t="shared" si="29"/>
        <v>March</v>
      </c>
      <c r="V932" s="5" t="s">
        <v>1764</v>
      </c>
      <c r="W932" s="2">
        <v>2568.4629</v>
      </c>
      <c r="X932" s="1">
        <v>7</v>
      </c>
      <c r="Y932" s="2">
        <v>3722.41</v>
      </c>
      <c r="Z932" s="1">
        <v>87811</v>
      </c>
      <c r="AA932" s="2">
        <f>DataSheet!$E932-DataSheet!$D932</f>
        <v>500.96000000000004</v>
      </c>
      <c r="AB932" s="1" t="str" cm="1">
        <f t="array" ref="AB932">_xlfn.IFS(DataSheet!$O932="Central","Chris",DataSheet!$O932="East","Erin",DataSheet!$O932="South","Sam",DataSheet!$O932="West","William")</f>
        <v>William</v>
      </c>
    </row>
    <row r="933" spans="1:28" ht="15.75" customHeight="1">
      <c r="A933" s="1">
        <v>1557</v>
      </c>
      <c r="B933" s="1" t="s">
        <v>1942</v>
      </c>
      <c r="C933" s="1" t="s">
        <v>52</v>
      </c>
      <c r="D933" s="6">
        <v>0.09</v>
      </c>
      <c r="E933" s="4">
        <v>60.98</v>
      </c>
      <c r="F933" s="4">
        <v>49</v>
      </c>
      <c r="G933" s="1" t="s">
        <v>42</v>
      </c>
      <c r="H933" s="1" t="s">
        <v>43</v>
      </c>
      <c r="I933" s="1" t="s">
        <v>53</v>
      </c>
      <c r="J933" s="1" t="s">
        <v>104</v>
      </c>
      <c r="K933" s="1" t="s">
        <v>71</v>
      </c>
      <c r="L933" s="1" t="s">
        <v>1602</v>
      </c>
      <c r="M933" s="6">
        <v>0.59</v>
      </c>
      <c r="N933" s="1" t="s">
        <v>34</v>
      </c>
      <c r="O933" s="1" t="s">
        <v>35</v>
      </c>
      <c r="P933" s="1" t="s">
        <v>256</v>
      </c>
      <c r="Q933" s="1" t="s">
        <v>1943</v>
      </c>
      <c r="R933" s="1">
        <v>22003</v>
      </c>
      <c r="S933" s="1" t="str">
        <f t="shared" si="28"/>
        <v>March</v>
      </c>
      <c r="T933" s="9" t="s">
        <v>1764</v>
      </c>
      <c r="U933" s="9" t="str">
        <f t="shared" si="29"/>
        <v>April</v>
      </c>
      <c r="V933" s="5" t="s">
        <v>1944</v>
      </c>
      <c r="W933" s="2">
        <v>-954.75800000000004</v>
      </c>
      <c r="X933" s="1">
        <v>15</v>
      </c>
      <c r="Y933" s="2">
        <v>879.62</v>
      </c>
      <c r="Z933" s="1">
        <v>87426</v>
      </c>
      <c r="AA933" s="2">
        <f>DataSheet!$E933-DataSheet!$D933</f>
        <v>60.889999999999993</v>
      </c>
      <c r="AB933" s="1" t="str" cm="1">
        <f t="array" ref="AB933">_xlfn.IFS(DataSheet!$O933="Central","Chris",DataSheet!$O933="East","Erin",DataSheet!$O933="South","Sam",DataSheet!$O933="West","William")</f>
        <v>Sam</v>
      </c>
    </row>
    <row r="934" spans="1:28" ht="15.75" customHeight="1">
      <c r="A934" s="1">
        <v>1557</v>
      </c>
      <c r="B934" s="1" t="s">
        <v>1942</v>
      </c>
      <c r="C934" s="1" t="s">
        <v>52</v>
      </c>
      <c r="D934" s="6">
        <v>0.05</v>
      </c>
      <c r="E934" s="4">
        <v>29.89</v>
      </c>
      <c r="F934" s="4">
        <v>1.99</v>
      </c>
      <c r="G934" s="1" t="s">
        <v>42</v>
      </c>
      <c r="H934" s="1" t="s">
        <v>43</v>
      </c>
      <c r="I934" s="1" t="s">
        <v>44</v>
      </c>
      <c r="J934" s="1" t="s">
        <v>45</v>
      </c>
      <c r="K934" s="1" t="s">
        <v>46</v>
      </c>
      <c r="L934" s="1" t="s">
        <v>464</v>
      </c>
      <c r="M934" s="6">
        <v>0.5</v>
      </c>
      <c r="N934" s="1" t="s">
        <v>34</v>
      </c>
      <c r="O934" s="1" t="s">
        <v>35</v>
      </c>
      <c r="P934" s="1" t="s">
        <v>256</v>
      </c>
      <c r="Q934" s="1" t="s">
        <v>1943</v>
      </c>
      <c r="R934" s="1">
        <v>22003</v>
      </c>
      <c r="S934" s="1" t="str">
        <f t="shared" si="28"/>
        <v>March</v>
      </c>
      <c r="T934" s="8" t="s">
        <v>1764</v>
      </c>
      <c r="U934" s="8" t="str">
        <f t="shared" si="29"/>
        <v>March</v>
      </c>
      <c r="V934" s="5" t="s">
        <v>1923</v>
      </c>
      <c r="W934" s="2">
        <v>219.4734</v>
      </c>
      <c r="X934" s="1">
        <v>12</v>
      </c>
      <c r="Y934" s="2">
        <v>361.19</v>
      </c>
      <c r="Z934" s="1">
        <v>87426</v>
      </c>
      <c r="AA934" s="2">
        <f>DataSheet!$E934-DataSheet!$D934</f>
        <v>29.84</v>
      </c>
      <c r="AB934" s="1" t="str" cm="1">
        <f t="array" ref="AB934">_xlfn.IFS(DataSheet!$O934="Central","Chris",DataSheet!$O934="East","Erin",DataSheet!$O934="South","Sam",DataSheet!$O934="West","William")</f>
        <v>Sam</v>
      </c>
    </row>
    <row r="935" spans="1:28" ht="15.75" customHeight="1">
      <c r="A935" s="1">
        <v>1699</v>
      </c>
      <c r="B935" s="1" t="s">
        <v>1945</v>
      </c>
      <c r="C935" s="1" t="s">
        <v>52</v>
      </c>
      <c r="D935" s="6">
        <v>0.05</v>
      </c>
      <c r="E935" s="4">
        <v>3.98</v>
      </c>
      <c r="F935" s="4">
        <v>5.26</v>
      </c>
      <c r="G935" s="1" t="s">
        <v>42</v>
      </c>
      <c r="H935" s="1" t="s">
        <v>29</v>
      </c>
      <c r="I935" s="1" t="s">
        <v>53</v>
      </c>
      <c r="J935" s="1" t="s">
        <v>81</v>
      </c>
      <c r="K935" s="1" t="s">
        <v>82</v>
      </c>
      <c r="L935" s="1" t="s">
        <v>1946</v>
      </c>
      <c r="M935" s="6">
        <v>0.38</v>
      </c>
      <c r="N935" s="1" t="s">
        <v>34</v>
      </c>
      <c r="O935" s="1" t="s">
        <v>121</v>
      </c>
      <c r="P935" s="1" t="s">
        <v>337</v>
      </c>
      <c r="Q935" s="1" t="s">
        <v>1947</v>
      </c>
      <c r="R935" s="1">
        <v>19057</v>
      </c>
      <c r="S935" s="1" t="str">
        <f t="shared" si="28"/>
        <v>March</v>
      </c>
      <c r="T935" s="9" t="s">
        <v>1764</v>
      </c>
      <c r="U935" s="9" t="str">
        <f t="shared" si="29"/>
        <v>March</v>
      </c>
      <c r="V935" s="5" t="s">
        <v>1879</v>
      </c>
      <c r="W935" s="2">
        <v>-152.52449999999999</v>
      </c>
      <c r="X935" s="1">
        <v>12</v>
      </c>
      <c r="Y935" s="2">
        <v>49.44</v>
      </c>
      <c r="Z935" s="1">
        <v>87345</v>
      </c>
      <c r="AA935" s="2">
        <f>DataSheet!$E935-DataSheet!$D935</f>
        <v>3.93</v>
      </c>
      <c r="AB935" s="1" t="str" cm="1">
        <f t="array" ref="AB935">_xlfn.IFS(DataSheet!$O935="Central","Chris",DataSheet!$O935="East","Erin",DataSheet!$O935="South","Sam",DataSheet!$O935="West","William")</f>
        <v>Erin</v>
      </c>
    </row>
    <row r="936" spans="1:28" ht="15.75" customHeight="1">
      <c r="A936" s="1">
        <v>1699</v>
      </c>
      <c r="B936" s="1" t="s">
        <v>1945</v>
      </c>
      <c r="C936" s="1" t="s">
        <v>52</v>
      </c>
      <c r="D936" s="6">
        <v>0.01</v>
      </c>
      <c r="E936" s="4">
        <v>6.48</v>
      </c>
      <c r="F936" s="4">
        <v>5.4</v>
      </c>
      <c r="G936" s="1" t="s">
        <v>42</v>
      </c>
      <c r="H936" s="1" t="s">
        <v>29</v>
      </c>
      <c r="I936" s="1" t="s">
        <v>53</v>
      </c>
      <c r="J936" s="1" t="s">
        <v>97</v>
      </c>
      <c r="K936" s="1" t="s">
        <v>82</v>
      </c>
      <c r="L936" s="1" t="s">
        <v>1948</v>
      </c>
      <c r="M936" s="6">
        <v>0.37</v>
      </c>
      <c r="N936" s="1" t="s">
        <v>34</v>
      </c>
      <c r="O936" s="1" t="s">
        <v>121</v>
      </c>
      <c r="P936" s="1" t="s">
        <v>337</v>
      </c>
      <c r="Q936" s="1" t="s">
        <v>1947</v>
      </c>
      <c r="R936" s="1">
        <v>19057</v>
      </c>
      <c r="S936" s="1" t="str">
        <f t="shared" si="28"/>
        <v>March</v>
      </c>
      <c r="T936" s="8" t="s">
        <v>1764</v>
      </c>
      <c r="U936" s="8" t="str">
        <f t="shared" si="29"/>
        <v>March</v>
      </c>
      <c r="V936" s="5" t="s">
        <v>1764</v>
      </c>
      <c r="W936" s="2">
        <v>-18.850000000000001</v>
      </c>
      <c r="X936" s="1">
        <v>2</v>
      </c>
      <c r="Y936" s="2">
        <v>14.29</v>
      </c>
      <c r="Z936" s="1">
        <v>87345</v>
      </c>
      <c r="AA936" s="2">
        <f>DataSheet!$E936-DataSheet!$D936</f>
        <v>6.4700000000000006</v>
      </c>
      <c r="AB936" s="1" t="str" cm="1">
        <f t="array" ref="AB936">_xlfn.IFS(DataSheet!$O936="Central","Chris",DataSheet!$O936="East","Erin",DataSheet!$O936="South","Sam",DataSheet!$O936="West","William")</f>
        <v>Erin</v>
      </c>
    </row>
    <row r="937" spans="1:28" ht="15.75" customHeight="1">
      <c r="A937" s="1">
        <v>290</v>
      </c>
      <c r="B937" s="1" t="s">
        <v>1949</v>
      </c>
      <c r="C937" s="1" t="s">
        <v>79</v>
      </c>
      <c r="D937" s="6">
        <v>0.04</v>
      </c>
      <c r="E937" s="4">
        <v>4.9800000000000004</v>
      </c>
      <c r="F937" s="4">
        <v>4.62</v>
      </c>
      <c r="G937" s="1" t="s">
        <v>42</v>
      </c>
      <c r="H937" s="1" t="s">
        <v>29</v>
      </c>
      <c r="I937" s="1" t="s">
        <v>44</v>
      </c>
      <c r="J937" s="1" t="s">
        <v>45</v>
      </c>
      <c r="K937" s="1" t="s">
        <v>46</v>
      </c>
      <c r="L937" s="1" t="s">
        <v>1277</v>
      </c>
      <c r="M937" s="6">
        <v>0.64</v>
      </c>
      <c r="N937" s="1" t="s">
        <v>34</v>
      </c>
      <c r="O937" s="1" t="s">
        <v>65</v>
      </c>
      <c r="P937" s="1" t="s">
        <v>66</v>
      </c>
      <c r="Q937" s="1" t="s">
        <v>1950</v>
      </c>
      <c r="R937" s="1">
        <v>80538</v>
      </c>
      <c r="S937" s="1" t="str">
        <f t="shared" si="28"/>
        <v>March</v>
      </c>
      <c r="T937" s="9" t="s">
        <v>1764</v>
      </c>
      <c r="U937" s="9" t="str">
        <f t="shared" si="29"/>
        <v>March</v>
      </c>
      <c r="V937" s="5" t="s">
        <v>1866</v>
      </c>
      <c r="W937" s="2">
        <v>-135.16</v>
      </c>
      <c r="X937" s="1">
        <v>20</v>
      </c>
      <c r="Y937" s="2">
        <v>102.54</v>
      </c>
      <c r="Z937" s="1">
        <v>90837</v>
      </c>
      <c r="AA937" s="2">
        <f>DataSheet!$E937-DataSheet!$D937</f>
        <v>4.9400000000000004</v>
      </c>
      <c r="AB937" s="1" t="str" cm="1">
        <f t="array" ref="AB937">_xlfn.IFS(DataSheet!$O937="Central","Chris",DataSheet!$O937="East","Erin",DataSheet!$O937="South","Sam",DataSheet!$O937="West","William")</f>
        <v>William</v>
      </c>
    </row>
    <row r="938" spans="1:28" ht="15.75" customHeight="1">
      <c r="A938" s="1">
        <v>2287</v>
      </c>
      <c r="B938" s="1" t="s">
        <v>1320</v>
      </c>
      <c r="C938" s="1" t="s">
        <v>79</v>
      </c>
      <c r="D938" s="6">
        <v>0.01</v>
      </c>
      <c r="E938" s="4">
        <v>18.97</v>
      </c>
      <c r="F938" s="4">
        <v>9.0299999999999994</v>
      </c>
      <c r="G938" s="1" t="s">
        <v>42</v>
      </c>
      <c r="H938" s="1" t="s">
        <v>103</v>
      </c>
      <c r="I938" s="1" t="s">
        <v>53</v>
      </c>
      <c r="J938" s="1" t="s">
        <v>97</v>
      </c>
      <c r="K938" s="1" t="s">
        <v>82</v>
      </c>
      <c r="L938" s="1" t="s">
        <v>653</v>
      </c>
      <c r="M938" s="6">
        <v>0.37</v>
      </c>
      <c r="N938" s="1" t="s">
        <v>34</v>
      </c>
      <c r="O938" s="1" t="s">
        <v>35</v>
      </c>
      <c r="P938" s="1" t="s">
        <v>287</v>
      </c>
      <c r="Q938" s="1" t="s">
        <v>1322</v>
      </c>
      <c r="R938" s="1">
        <v>29483</v>
      </c>
      <c r="S938" s="1" t="str">
        <f t="shared" si="28"/>
        <v>March</v>
      </c>
      <c r="T938" s="8" t="s">
        <v>1764</v>
      </c>
      <c r="U938" s="8" t="str">
        <f t="shared" si="29"/>
        <v>March</v>
      </c>
      <c r="V938" s="5" t="s">
        <v>1764</v>
      </c>
      <c r="W938" s="2">
        <v>-12.0267</v>
      </c>
      <c r="X938" s="1">
        <v>8</v>
      </c>
      <c r="Y938" s="2">
        <v>164.67</v>
      </c>
      <c r="Z938" s="1">
        <v>90146</v>
      </c>
      <c r="AA938" s="2">
        <f>DataSheet!$E938-DataSheet!$D938</f>
        <v>18.959999999999997</v>
      </c>
      <c r="AB938" s="1" t="str" cm="1">
        <f t="array" ref="AB938">_xlfn.IFS(DataSheet!$O938="Central","Chris",DataSheet!$O938="East","Erin",DataSheet!$O938="South","Sam",DataSheet!$O938="West","William")</f>
        <v>Sam</v>
      </c>
    </row>
    <row r="939" spans="1:28" ht="15.75" customHeight="1">
      <c r="A939" s="1">
        <v>2287</v>
      </c>
      <c r="B939" s="1" t="s">
        <v>1320</v>
      </c>
      <c r="C939" s="1" t="s">
        <v>79</v>
      </c>
      <c r="D939" s="6">
        <v>0.03</v>
      </c>
      <c r="E939" s="4">
        <v>12.28</v>
      </c>
      <c r="F939" s="4">
        <v>4.8600000000000003</v>
      </c>
      <c r="G939" s="1" t="s">
        <v>42</v>
      </c>
      <c r="H939" s="1" t="s">
        <v>103</v>
      </c>
      <c r="I939" s="1" t="s">
        <v>53</v>
      </c>
      <c r="J939" s="1" t="s">
        <v>97</v>
      </c>
      <c r="K939" s="1" t="s">
        <v>82</v>
      </c>
      <c r="L939" s="1" t="s">
        <v>1951</v>
      </c>
      <c r="M939" s="6">
        <v>0.38</v>
      </c>
      <c r="N939" s="1" t="s">
        <v>34</v>
      </c>
      <c r="O939" s="1" t="s">
        <v>35</v>
      </c>
      <c r="P939" s="1" t="s">
        <v>287</v>
      </c>
      <c r="Q939" s="1" t="s">
        <v>1322</v>
      </c>
      <c r="R939" s="1">
        <v>29483</v>
      </c>
      <c r="S939" s="1" t="str">
        <f t="shared" si="28"/>
        <v>March</v>
      </c>
      <c r="T939" s="9" t="s">
        <v>1764</v>
      </c>
      <c r="U939" s="9" t="str">
        <f t="shared" si="29"/>
        <v>March</v>
      </c>
      <c r="V939" s="5" t="s">
        <v>1866</v>
      </c>
      <c r="W939" s="2">
        <v>122.508</v>
      </c>
      <c r="X939" s="1">
        <v>6</v>
      </c>
      <c r="Y939" s="2">
        <v>72.739999999999995</v>
      </c>
      <c r="Z939" s="1">
        <v>90146</v>
      </c>
      <c r="AA939" s="2">
        <f>DataSheet!$E939-DataSheet!$D939</f>
        <v>12.25</v>
      </c>
      <c r="AB939" s="1" t="str" cm="1">
        <f t="array" ref="AB939">_xlfn.IFS(DataSheet!$O939="Central","Chris",DataSheet!$O939="East","Erin",DataSheet!$O939="South","Sam",DataSheet!$O939="West","William")</f>
        <v>Sam</v>
      </c>
    </row>
    <row r="940" spans="1:28" ht="15.75" customHeight="1">
      <c r="A940" s="1">
        <v>2287</v>
      </c>
      <c r="B940" s="1" t="s">
        <v>1320</v>
      </c>
      <c r="C940" s="1" t="s">
        <v>79</v>
      </c>
      <c r="D940" s="6">
        <v>0.05</v>
      </c>
      <c r="E940" s="4">
        <v>34.99</v>
      </c>
      <c r="F940" s="4">
        <v>7.73</v>
      </c>
      <c r="G940" s="1" t="s">
        <v>96</v>
      </c>
      <c r="H940" s="1" t="s">
        <v>103</v>
      </c>
      <c r="I940" s="1" t="s">
        <v>53</v>
      </c>
      <c r="J940" s="1" t="s">
        <v>54</v>
      </c>
      <c r="K940" s="1" t="s">
        <v>82</v>
      </c>
      <c r="L940" s="1" t="s">
        <v>1362</v>
      </c>
      <c r="M940" s="6">
        <v>0.59</v>
      </c>
      <c r="N940" s="1" t="s">
        <v>34</v>
      </c>
      <c r="O940" s="1" t="s">
        <v>35</v>
      </c>
      <c r="P940" s="1" t="s">
        <v>287</v>
      </c>
      <c r="Q940" s="1" t="s">
        <v>1322</v>
      </c>
      <c r="R940" s="1">
        <v>29483</v>
      </c>
      <c r="S940" s="1" t="str">
        <f t="shared" si="28"/>
        <v>March</v>
      </c>
      <c r="T940" s="8" t="s">
        <v>1764</v>
      </c>
      <c r="U940" s="8" t="str">
        <f t="shared" si="29"/>
        <v>March</v>
      </c>
      <c r="V940" s="5" t="s">
        <v>1923</v>
      </c>
      <c r="W940" s="2">
        <v>-12.0267</v>
      </c>
      <c r="X940" s="1">
        <v>12</v>
      </c>
      <c r="Y940" s="2">
        <v>418.75</v>
      </c>
      <c r="Z940" s="1">
        <v>90146</v>
      </c>
      <c r="AA940" s="2">
        <f>DataSheet!$E940-DataSheet!$D940</f>
        <v>34.940000000000005</v>
      </c>
      <c r="AB940" s="1" t="str" cm="1">
        <f t="array" ref="AB940">_xlfn.IFS(DataSheet!$O940="Central","Chris",DataSheet!$O940="East","Erin",DataSheet!$O940="South","Sam",DataSheet!$O940="West","William")</f>
        <v>Sam</v>
      </c>
    </row>
    <row r="941" spans="1:28" ht="15.75" customHeight="1">
      <c r="A941" s="1">
        <v>2833</v>
      </c>
      <c r="B941" s="1" t="s">
        <v>1952</v>
      </c>
      <c r="C941" s="1" t="s">
        <v>79</v>
      </c>
      <c r="D941" s="6">
        <v>0.03</v>
      </c>
      <c r="E941" s="4">
        <v>140.97999999999999</v>
      </c>
      <c r="F941" s="4">
        <v>36.090000000000003</v>
      </c>
      <c r="G941" s="1" t="s">
        <v>28</v>
      </c>
      <c r="H941" s="1" t="s">
        <v>29</v>
      </c>
      <c r="I941" s="1" t="s">
        <v>30</v>
      </c>
      <c r="J941" s="1" t="s">
        <v>127</v>
      </c>
      <c r="K941" s="1" t="s">
        <v>32</v>
      </c>
      <c r="L941" s="1" t="s">
        <v>1953</v>
      </c>
      <c r="M941" s="6">
        <v>0.77</v>
      </c>
      <c r="N941" s="1" t="s">
        <v>34</v>
      </c>
      <c r="O941" s="1" t="s">
        <v>57</v>
      </c>
      <c r="P941" s="1" t="s">
        <v>93</v>
      </c>
      <c r="Q941" s="1" t="s">
        <v>1954</v>
      </c>
      <c r="R941" s="1">
        <v>55076</v>
      </c>
      <c r="S941" s="1" t="str">
        <f t="shared" si="28"/>
        <v>March</v>
      </c>
      <c r="T941" s="9" t="s">
        <v>1764</v>
      </c>
      <c r="U941" s="9" t="str">
        <f t="shared" si="29"/>
        <v>March</v>
      </c>
      <c r="V941" s="5" t="s">
        <v>1923</v>
      </c>
      <c r="W941" s="2">
        <v>-221.5</v>
      </c>
      <c r="X941" s="1">
        <v>4</v>
      </c>
      <c r="Y941" s="2">
        <v>608.80999999999995</v>
      </c>
      <c r="Z941" s="1">
        <v>91030</v>
      </c>
      <c r="AA941" s="2">
        <f>DataSheet!$E941-DataSheet!$D941</f>
        <v>140.94999999999999</v>
      </c>
      <c r="AB941" s="1" t="str" cm="1">
        <f t="array" ref="AB941">_xlfn.IFS(DataSheet!$O941="Central","Chris",DataSheet!$O941="East","Erin",DataSheet!$O941="South","Sam",DataSheet!$O941="West","William")</f>
        <v>Chris</v>
      </c>
    </row>
    <row r="942" spans="1:28" ht="15.75" customHeight="1">
      <c r="A942" s="1">
        <v>2833</v>
      </c>
      <c r="B942" s="1" t="s">
        <v>1952</v>
      </c>
      <c r="C942" s="1" t="s">
        <v>79</v>
      </c>
      <c r="D942" s="6">
        <v>0.08</v>
      </c>
      <c r="E942" s="4">
        <v>65.989999999999995</v>
      </c>
      <c r="F942" s="4">
        <v>8.99</v>
      </c>
      <c r="G942" s="1" t="s">
        <v>42</v>
      </c>
      <c r="H942" s="1" t="s">
        <v>29</v>
      </c>
      <c r="I942" s="1" t="s">
        <v>44</v>
      </c>
      <c r="J942" s="1" t="s">
        <v>145</v>
      </c>
      <c r="K942" s="1" t="s">
        <v>82</v>
      </c>
      <c r="L942" s="1" t="s">
        <v>1955</v>
      </c>
      <c r="M942" s="6">
        <v>0.56000000000000005</v>
      </c>
      <c r="N942" s="1" t="s">
        <v>34</v>
      </c>
      <c r="O942" s="1" t="s">
        <v>57</v>
      </c>
      <c r="P942" s="1" t="s">
        <v>93</v>
      </c>
      <c r="Q942" s="1" t="s">
        <v>1954</v>
      </c>
      <c r="R942" s="1">
        <v>55076</v>
      </c>
      <c r="S942" s="1" t="str">
        <f t="shared" si="28"/>
        <v>March</v>
      </c>
      <c r="T942" s="8" t="s">
        <v>1764</v>
      </c>
      <c r="U942" s="8" t="str">
        <f t="shared" si="29"/>
        <v>March</v>
      </c>
      <c r="V942" s="5" t="s">
        <v>1866</v>
      </c>
      <c r="W942" s="2">
        <v>206.352</v>
      </c>
      <c r="X942" s="1">
        <v>15</v>
      </c>
      <c r="Y942" s="2">
        <v>808.61</v>
      </c>
      <c r="Z942" s="1">
        <v>91030</v>
      </c>
      <c r="AA942" s="2">
        <f>DataSheet!$E942-DataSheet!$D942</f>
        <v>65.91</v>
      </c>
      <c r="AB942" s="1" t="str" cm="1">
        <f t="array" ref="AB942">_xlfn.IFS(DataSheet!$O942="Central","Chris",DataSheet!$O942="East","Erin",DataSheet!$O942="South","Sam",DataSheet!$O942="West","William")</f>
        <v>Chris</v>
      </c>
    </row>
    <row r="943" spans="1:28" ht="15.75" customHeight="1">
      <c r="A943" s="1">
        <v>1767</v>
      </c>
      <c r="B943" s="1" t="s">
        <v>1956</v>
      </c>
      <c r="C943" s="1" t="s">
        <v>27</v>
      </c>
      <c r="D943" s="6">
        <v>0.01</v>
      </c>
      <c r="E943" s="4">
        <v>50.98</v>
      </c>
      <c r="F943" s="4">
        <v>6.5</v>
      </c>
      <c r="G943" s="1" t="s">
        <v>42</v>
      </c>
      <c r="H943" s="1" t="s">
        <v>80</v>
      </c>
      <c r="I943" s="1" t="s">
        <v>44</v>
      </c>
      <c r="J943" s="1" t="s">
        <v>45</v>
      </c>
      <c r="K943" s="1" t="s">
        <v>82</v>
      </c>
      <c r="L943" s="1" t="s">
        <v>1957</v>
      </c>
      <c r="M943" s="6">
        <v>0.73</v>
      </c>
      <c r="N943" s="1" t="s">
        <v>34</v>
      </c>
      <c r="O943" s="1" t="s">
        <v>35</v>
      </c>
      <c r="P943" s="1" t="s">
        <v>84</v>
      </c>
      <c r="Q943" s="1" t="s">
        <v>1958</v>
      </c>
      <c r="R943" s="1">
        <v>30265</v>
      </c>
      <c r="S943" s="1" t="str">
        <f t="shared" si="28"/>
        <v>March</v>
      </c>
      <c r="T943" s="9" t="s">
        <v>1866</v>
      </c>
      <c r="U943" s="9" t="str">
        <f t="shared" si="29"/>
        <v>March</v>
      </c>
      <c r="V943" s="5" t="s">
        <v>1923</v>
      </c>
      <c r="W943" s="2">
        <v>5.3396999999999997</v>
      </c>
      <c r="X943" s="1">
        <v>16</v>
      </c>
      <c r="Y943" s="2">
        <v>818.49</v>
      </c>
      <c r="Z943" s="1">
        <v>89211</v>
      </c>
      <c r="AA943" s="2">
        <f>DataSheet!$E943-DataSheet!$D943</f>
        <v>50.97</v>
      </c>
      <c r="AB943" s="1" t="str" cm="1">
        <f t="array" ref="AB943">_xlfn.IFS(DataSheet!$O943="Central","Chris",DataSheet!$O943="East","Erin",DataSheet!$O943="South","Sam",DataSheet!$O943="West","William")</f>
        <v>Sam</v>
      </c>
    </row>
    <row r="944" spans="1:28" ht="15.75" customHeight="1">
      <c r="A944" s="1">
        <v>2114</v>
      </c>
      <c r="B944" s="1" t="s">
        <v>1436</v>
      </c>
      <c r="C944" s="1" t="s">
        <v>27</v>
      </c>
      <c r="D944" s="6">
        <v>0.08</v>
      </c>
      <c r="E944" s="4">
        <v>6.68</v>
      </c>
      <c r="F944" s="4">
        <v>1.5</v>
      </c>
      <c r="G944" s="1" t="s">
        <v>42</v>
      </c>
      <c r="H944" s="1" t="s">
        <v>103</v>
      </c>
      <c r="I944" s="1" t="s">
        <v>53</v>
      </c>
      <c r="J944" s="1" t="s">
        <v>54</v>
      </c>
      <c r="K944" s="1" t="s">
        <v>55</v>
      </c>
      <c r="L944" s="1" t="s">
        <v>1959</v>
      </c>
      <c r="M944" s="6">
        <v>0.48</v>
      </c>
      <c r="N944" s="1" t="s">
        <v>34</v>
      </c>
      <c r="O944" s="1" t="s">
        <v>35</v>
      </c>
      <c r="P944" s="1" t="s">
        <v>256</v>
      </c>
      <c r="Q944" s="1" t="s">
        <v>1438</v>
      </c>
      <c r="R944" s="1">
        <v>23518</v>
      </c>
      <c r="S944" s="1" t="str">
        <f t="shared" si="28"/>
        <v>March</v>
      </c>
      <c r="T944" s="8" t="s">
        <v>1866</v>
      </c>
      <c r="U944" s="8" t="str">
        <f t="shared" si="29"/>
        <v>March</v>
      </c>
      <c r="V944" s="5" t="s">
        <v>1894</v>
      </c>
      <c r="W944" s="2">
        <v>-601.80399999999997</v>
      </c>
      <c r="X944" s="1">
        <v>10</v>
      </c>
      <c r="Y944" s="2">
        <v>66.12</v>
      </c>
      <c r="Z944" s="1">
        <v>88403</v>
      </c>
      <c r="AA944" s="2">
        <f>DataSheet!$E944-DataSheet!$D944</f>
        <v>6.6</v>
      </c>
      <c r="AB944" s="1" t="str" cm="1">
        <f t="array" ref="AB944">_xlfn.IFS(DataSheet!$O944="Central","Chris",DataSheet!$O944="East","Erin",DataSheet!$O944="South","Sam",DataSheet!$O944="West","William")</f>
        <v>Sam</v>
      </c>
    </row>
    <row r="945" spans="1:28" ht="15.75" customHeight="1">
      <c r="A945" s="1">
        <v>3379</v>
      </c>
      <c r="B945" s="1" t="s">
        <v>1960</v>
      </c>
      <c r="C945" s="1" t="s">
        <v>27</v>
      </c>
      <c r="D945" s="6">
        <v>0</v>
      </c>
      <c r="E945" s="4">
        <v>19.98</v>
      </c>
      <c r="F945" s="4">
        <v>5.97</v>
      </c>
      <c r="G945" s="1" t="s">
        <v>96</v>
      </c>
      <c r="H945" s="1" t="s">
        <v>103</v>
      </c>
      <c r="I945" s="1" t="s">
        <v>53</v>
      </c>
      <c r="J945" s="1" t="s">
        <v>97</v>
      </c>
      <c r="K945" s="1" t="s">
        <v>82</v>
      </c>
      <c r="L945" s="1" t="s">
        <v>1961</v>
      </c>
      <c r="M945" s="6">
        <v>0.38</v>
      </c>
      <c r="N945" s="1" t="s">
        <v>34</v>
      </c>
      <c r="O945" s="1" t="s">
        <v>35</v>
      </c>
      <c r="P945" s="1" t="s">
        <v>84</v>
      </c>
      <c r="Q945" s="1" t="s">
        <v>1962</v>
      </c>
      <c r="R945" s="1">
        <v>30144</v>
      </c>
      <c r="S945" s="1" t="str">
        <f t="shared" si="28"/>
        <v>March</v>
      </c>
      <c r="T945" s="9" t="s">
        <v>1866</v>
      </c>
      <c r="U945" s="9" t="str">
        <f t="shared" si="29"/>
        <v>March</v>
      </c>
      <c r="V945" s="5" t="s">
        <v>1879</v>
      </c>
      <c r="W945" s="2">
        <v>-189.714</v>
      </c>
      <c r="X945" s="1">
        <v>12</v>
      </c>
      <c r="Y945" s="2">
        <v>249.07</v>
      </c>
      <c r="Z945" s="1">
        <v>88837</v>
      </c>
      <c r="AA945" s="2">
        <f>DataSheet!$E945-DataSheet!$D945</f>
        <v>19.98</v>
      </c>
      <c r="AB945" s="1" t="str" cm="1">
        <f t="array" ref="AB945">_xlfn.IFS(DataSheet!$O945="Central","Chris",DataSheet!$O945="East","Erin",DataSheet!$O945="South","Sam",DataSheet!$O945="West","William")</f>
        <v>Sam</v>
      </c>
    </row>
    <row r="946" spans="1:28" ht="15.75" customHeight="1">
      <c r="A946" s="1">
        <v>2124</v>
      </c>
      <c r="B946" s="1" t="s">
        <v>40</v>
      </c>
      <c r="C946" s="1" t="s">
        <v>41</v>
      </c>
      <c r="D946" s="6">
        <v>0.03</v>
      </c>
      <c r="E946" s="4">
        <v>124.49</v>
      </c>
      <c r="F946" s="4">
        <v>51.94</v>
      </c>
      <c r="G946" s="1" t="s">
        <v>28</v>
      </c>
      <c r="H946" s="1" t="s">
        <v>103</v>
      </c>
      <c r="I946" s="1" t="s">
        <v>30</v>
      </c>
      <c r="J946" s="1" t="s">
        <v>31</v>
      </c>
      <c r="K946" s="1" t="s">
        <v>32</v>
      </c>
      <c r="L946" s="1" t="s">
        <v>1199</v>
      </c>
      <c r="M946" s="6">
        <v>0.63</v>
      </c>
      <c r="N946" s="1" t="s">
        <v>34</v>
      </c>
      <c r="O946" s="1" t="s">
        <v>35</v>
      </c>
      <c r="P946" s="1" t="s">
        <v>48</v>
      </c>
      <c r="Q946" s="1" t="s">
        <v>49</v>
      </c>
      <c r="R946" s="1">
        <v>72301</v>
      </c>
      <c r="S946" s="1" t="str">
        <f t="shared" si="28"/>
        <v>March</v>
      </c>
      <c r="T946" s="8" t="s">
        <v>1866</v>
      </c>
      <c r="U946" s="8" t="str">
        <f t="shared" si="29"/>
        <v>March</v>
      </c>
      <c r="V946" s="5" t="s">
        <v>1923</v>
      </c>
      <c r="W946" s="2">
        <v>18.173999999999999</v>
      </c>
      <c r="X946" s="1">
        <v>21</v>
      </c>
      <c r="Y946" s="2">
        <v>2761.94</v>
      </c>
      <c r="Z946" s="1">
        <v>89666</v>
      </c>
      <c r="AA946" s="2">
        <f>DataSheet!$E946-DataSheet!$D946</f>
        <v>124.46</v>
      </c>
      <c r="AB946" s="1" t="str" cm="1">
        <f t="array" ref="AB946">_xlfn.IFS(DataSheet!$O946="Central","Chris",DataSheet!$O946="East","Erin",DataSheet!$O946="South","Sam",DataSheet!$O946="West","William")</f>
        <v>Sam</v>
      </c>
    </row>
    <row r="947" spans="1:28" ht="15.75" customHeight="1">
      <c r="A947" s="1">
        <v>2066</v>
      </c>
      <c r="B947" s="1" t="s">
        <v>1963</v>
      </c>
      <c r="C947" s="1" t="s">
        <v>126</v>
      </c>
      <c r="D947" s="6">
        <v>0.09</v>
      </c>
      <c r="E947" s="4">
        <v>20.89</v>
      </c>
      <c r="F947" s="4">
        <v>11.52</v>
      </c>
      <c r="G947" s="1" t="s">
        <v>42</v>
      </c>
      <c r="H947" s="1" t="s">
        <v>80</v>
      </c>
      <c r="I947" s="1" t="s">
        <v>53</v>
      </c>
      <c r="J947" s="1" t="s">
        <v>87</v>
      </c>
      <c r="K947" s="1" t="s">
        <v>82</v>
      </c>
      <c r="L947" s="1" t="s">
        <v>1964</v>
      </c>
      <c r="M947" s="6">
        <v>0.83</v>
      </c>
      <c r="N947" s="1" t="s">
        <v>34</v>
      </c>
      <c r="O947" s="1" t="s">
        <v>35</v>
      </c>
      <c r="P947" s="1" t="s">
        <v>106</v>
      </c>
      <c r="Q947" s="1" t="s">
        <v>1965</v>
      </c>
      <c r="R947" s="1">
        <v>28079</v>
      </c>
      <c r="S947" s="1" t="str">
        <f t="shared" si="28"/>
        <v>March</v>
      </c>
      <c r="T947" s="9" t="s">
        <v>1866</v>
      </c>
      <c r="U947" s="9" t="str">
        <f t="shared" si="29"/>
        <v>March</v>
      </c>
      <c r="V947" s="5" t="s">
        <v>1923</v>
      </c>
      <c r="W947" s="2">
        <v>-133.54599999999999</v>
      </c>
      <c r="X947" s="1">
        <v>7</v>
      </c>
      <c r="Y947" s="2">
        <v>146.5</v>
      </c>
      <c r="Z947" s="1">
        <v>85833</v>
      </c>
      <c r="AA947" s="2">
        <f>DataSheet!$E947-DataSheet!$D947</f>
        <v>20.8</v>
      </c>
      <c r="AB947" s="1" t="str" cm="1">
        <f t="array" ref="AB947">_xlfn.IFS(DataSheet!$O947="Central","Chris",DataSheet!$O947="East","Erin",DataSheet!$O947="South","Sam",DataSheet!$O947="West","William")</f>
        <v>Sam</v>
      </c>
    </row>
    <row r="948" spans="1:28" ht="15.75" customHeight="1">
      <c r="A948" s="1">
        <v>2419</v>
      </c>
      <c r="B948" s="1" t="s">
        <v>1966</v>
      </c>
      <c r="C948" s="1" t="s">
        <v>79</v>
      </c>
      <c r="D948" s="6">
        <v>7.0000000000000007E-2</v>
      </c>
      <c r="E948" s="4">
        <v>225.04</v>
      </c>
      <c r="F948" s="4">
        <v>11.79</v>
      </c>
      <c r="G948" s="1" t="s">
        <v>42</v>
      </c>
      <c r="H948" s="1" t="s">
        <v>43</v>
      </c>
      <c r="I948" s="1" t="s">
        <v>53</v>
      </c>
      <c r="J948" s="1" t="s">
        <v>104</v>
      </c>
      <c r="K948" s="1" t="s">
        <v>154</v>
      </c>
      <c r="L948" s="1" t="s">
        <v>1967</v>
      </c>
      <c r="M948" s="6">
        <v>0.42</v>
      </c>
      <c r="N948" s="1" t="s">
        <v>34</v>
      </c>
      <c r="O948" s="1" t="s">
        <v>35</v>
      </c>
      <c r="P948" s="1" t="s">
        <v>256</v>
      </c>
      <c r="Q948" s="1" t="s">
        <v>1968</v>
      </c>
      <c r="R948" s="1">
        <v>23701</v>
      </c>
      <c r="S948" s="1" t="str">
        <f t="shared" si="28"/>
        <v>March</v>
      </c>
      <c r="T948" s="8" t="s">
        <v>1866</v>
      </c>
      <c r="U948" s="8" t="str">
        <f t="shared" si="29"/>
        <v>March</v>
      </c>
      <c r="V948" s="5" t="s">
        <v>1866</v>
      </c>
      <c r="W948" s="2">
        <v>-162.91800000000001</v>
      </c>
      <c r="X948" s="1">
        <v>5</v>
      </c>
      <c r="Y948" s="2">
        <v>1130.1500000000001</v>
      </c>
      <c r="Z948" s="1">
        <v>86751</v>
      </c>
      <c r="AA948" s="2">
        <f>DataSheet!$E948-DataSheet!$D948</f>
        <v>224.97</v>
      </c>
      <c r="AB948" s="1" t="str" cm="1">
        <f t="array" ref="AB948">_xlfn.IFS(DataSheet!$O948="Central","Chris",DataSheet!$O948="East","Erin",DataSheet!$O948="South","Sam",DataSheet!$O948="West","William")</f>
        <v>Sam</v>
      </c>
    </row>
    <row r="949" spans="1:28" ht="15.75" customHeight="1">
      <c r="A949" s="1">
        <v>2419</v>
      </c>
      <c r="B949" s="1" t="s">
        <v>1966</v>
      </c>
      <c r="C949" s="1" t="s">
        <v>79</v>
      </c>
      <c r="D949" s="6">
        <v>0.03</v>
      </c>
      <c r="E949" s="4">
        <v>7.84</v>
      </c>
      <c r="F949" s="4">
        <v>4.71</v>
      </c>
      <c r="G949" s="1" t="s">
        <v>42</v>
      </c>
      <c r="H949" s="1" t="s">
        <v>43</v>
      </c>
      <c r="I949" s="1" t="s">
        <v>53</v>
      </c>
      <c r="J949" s="1" t="s">
        <v>81</v>
      </c>
      <c r="K949" s="1" t="s">
        <v>82</v>
      </c>
      <c r="L949" s="1" t="s">
        <v>706</v>
      </c>
      <c r="M949" s="6">
        <v>0.35</v>
      </c>
      <c r="N949" s="1" t="s">
        <v>34</v>
      </c>
      <c r="O949" s="1" t="s">
        <v>35</v>
      </c>
      <c r="P949" s="1" t="s">
        <v>256</v>
      </c>
      <c r="Q949" s="1" t="s">
        <v>1968</v>
      </c>
      <c r="R949" s="1">
        <v>23701</v>
      </c>
      <c r="S949" s="1" t="str">
        <f t="shared" si="28"/>
        <v>March</v>
      </c>
      <c r="T949" s="9" t="s">
        <v>1866</v>
      </c>
      <c r="U949" s="9" t="str">
        <f t="shared" si="29"/>
        <v>March</v>
      </c>
      <c r="V949" s="5" t="s">
        <v>1879</v>
      </c>
      <c r="W949" s="2">
        <v>859.71780000000001</v>
      </c>
      <c r="X949" s="1">
        <v>7</v>
      </c>
      <c r="Y949" s="2">
        <v>54.37</v>
      </c>
      <c r="Z949" s="1">
        <v>86751</v>
      </c>
      <c r="AA949" s="2">
        <f>DataSheet!$E949-DataSheet!$D949</f>
        <v>7.81</v>
      </c>
      <c r="AB949" s="1" t="str" cm="1">
        <f t="array" ref="AB949">_xlfn.IFS(DataSheet!$O949="Central","Chris",DataSheet!$O949="East","Erin",DataSheet!$O949="South","Sam",DataSheet!$O949="West","William")</f>
        <v>Sam</v>
      </c>
    </row>
    <row r="950" spans="1:28" ht="15.75" customHeight="1">
      <c r="A950" s="1">
        <v>2773</v>
      </c>
      <c r="B950" s="1" t="s">
        <v>1969</v>
      </c>
      <c r="C950" s="1" t="s">
        <v>79</v>
      </c>
      <c r="D950" s="6">
        <v>0.1</v>
      </c>
      <c r="E950" s="4">
        <v>5.18</v>
      </c>
      <c r="F950" s="4">
        <v>5.74</v>
      </c>
      <c r="G950" s="1" t="s">
        <v>42</v>
      </c>
      <c r="H950" s="1" t="s">
        <v>103</v>
      </c>
      <c r="I950" s="1" t="s">
        <v>53</v>
      </c>
      <c r="J950" s="1" t="s">
        <v>81</v>
      </c>
      <c r="K950" s="1" t="s">
        <v>82</v>
      </c>
      <c r="L950" s="1" t="s">
        <v>886</v>
      </c>
      <c r="M950" s="6">
        <v>0.36</v>
      </c>
      <c r="N950" s="1" t="s">
        <v>34</v>
      </c>
      <c r="O950" s="1" t="s">
        <v>65</v>
      </c>
      <c r="P950" s="1" t="s">
        <v>99</v>
      </c>
      <c r="Q950" s="1" t="s">
        <v>1688</v>
      </c>
      <c r="R950" s="1">
        <v>94568</v>
      </c>
      <c r="S950" s="1" t="str">
        <f t="shared" si="28"/>
        <v>March</v>
      </c>
      <c r="T950" s="8" t="s">
        <v>1866</v>
      </c>
      <c r="U950" s="8" t="str">
        <f t="shared" si="29"/>
        <v>March</v>
      </c>
      <c r="V950" s="5" t="s">
        <v>1894</v>
      </c>
      <c r="W950" s="2">
        <v>-29.003</v>
      </c>
      <c r="X950" s="1">
        <v>2</v>
      </c>
      <c r="Y950" s="2">
        <v>10.96</v>
      </c>
      <c r="Z950" s="1">
        <v>91584</v>
      </c>
      <c r="AA950" s="2">
        <f>DataSheet!$E950-DataSheet!$D950</f>
        <v>5.08</v>
      </c>
      <c r="AB950" s="1" t="str" cm="1">
        <f t="array" ref="AB950">_xlfn.IFS(DataSheet!$O950="Central","Chris",DataSheet!$O950="East","Erin",DataSheet!$O950="South","Sam",DataSheet!$O950="West","William")</f>
        <v>William</v>
      </c>
    </row>
    <row r="951" spans="1:28" ht="15.75" customHeight="1">
      <c r="A951" s="1">
        <v>2059</v>
      </c>
      <c r="B951" s="1" t="s">
        <v>639</v>
      </c>
      <c r="C951" s="1" t="s">
        <v>27</v>
      </c>
      <c r="D951" s="6">
        <v>0.1</v>
      </c>
      <c r="E951" s="4">
        <v>9.85</v>
      </c>
      <c r="F951" s="4">
        <v>4.82</v>
      </c>
      <c r="G951" s="1" t="s">
        <v>42</v>
      </c>
      <c r="H951" s="1" t="s">
        <v>103</v>
      </c>
      <c r="I951" s="1" t="s">
        <v>53</v>
      </c>
      <c r="J951" s="1" t="s">
        <v>54</v>
      </c>
      <c r="K951" s="1" t="s">
        <v>55</v>
      </c>
      <c r="L951" s="1" t="s">
        <v>1970</v>
      </c>
      <c r="M951" s="6">
        <v>0.47</v>
      </c>
      <c r="N951" s="1" t="s">
        <v>34</v>
      </c>
      <c r="O951" s="1" t="s">
        <v>35</v>
      </c>
      <c r="P951" s="1" t="s">
        <v>106</v>
      </c>
      <c r="Q951" s="1" t="s">
        <v>640</v>
      </c>
      <c r="R951" s="1">
        <v>27260</v>
      </c>
      <c r="S951" s="1" t="str">
        <f t="shared" si="28"/>
        <v>March</v>
      </c>
      <c r="T951" s="9" t="s">
        <v>1923</v>
      </c>
      <c r="U951" s="9" t="str">
        <f t="shared" si="29"/>
        <v>March</v>
      </c>
      <c r="V951" s="5" t="s">
        <v>1894</v>
      </c>
      <c r="W951" s="2">
        <v>374.904</v>
      </c>
      <c r="X951" s="1">
        <v>12</v>
      </c>
      <c r="Y951" s="2">
        <v>114.91</v>
      </c>
      <c r="Z951" s="1">
        <v>88041</v>
      </c>
      <c r="AA951" s="2">
        <f>DataSheet!$E951-DataSheet!$D951</f>
        <v>9.75</v>
      </c>
      <c r="AB951" s="1" t="str" cm="1">
        <f t="array" ref="AB951">_xlfn.IFS(DataSheet!$O951="Central","Chris",DataSheet!$O951="East","Erin",DataSheet!$O951="South","Sam",DataSheet!$O951="West","William")</f>
        <v>Sam</v>
      </c>
    </row>
    <row r="952" spans="1:28" ht="15.75" customHeight="1">
      <c r="A952" s="1">
        <v>2059</v>
      </c>
      <c r="B952" s="1" t="s">
        <v>639</v>
      </c>
      <c r="C952" s="1" t="s">
        <v>27</v>
      </c>
      <c r="D952" s="6">
        <v>0.04</v>
      </c>
      <c r="E952" s="4">
        <v>125.99</v>
      </c>
      <c r="F952" s="4">
        <v>7.69</v>
      </c>
      <c r="G952" s="1" t="s">
        <v>42</v>
      </c>
      <c r="H952" s="1" t="s">
        <v>103</v>
      </c>
      <c r="I952" s="1" t="s">
        <v>44</v>
      </c>
      <c r="J952" s="1" t="s">
        <v>145</v>
      </c>
      <c r="K952" s="1" t="s">
        <v>82</v>
      </c>
      <c r="L952" s="1" t="s">
        <v>1095</v>
      </c>
      <c r="M952" s="6">
        <v>0.57999999999999996</v>
      </c>
      <c r="N952" s="1" t="s">
        <v>34</v>
      </c>
      <c r="O952" s="1" t="s">
        <v>35</v>
      </c>
      <c r="P952" s="1" t="s">
        <v>106</v>
      </c>
      <c r="Q952" s="1" t="s">
        <v>640</v>
      </c>
      <c r="R952" s="1">
        <v>27260</v>
      </c>
      <c r="S952" s="1" t="str">
        <f t="shared" si="28"/>
        <v>March</v>
      </c>
      <c r="T952" s="8" t="s">
        <v>1923</v>
      </c>
      <c r="U952" s="8" t="str">
        <f t="shared" si="29"/>
        <v>March</v>
      </c>
      <c r="V952" s="5" t="s">
        <v>1894</v>
      </c>
      <c r="W952" s="2">
        <v>-528.83600000000001</v>
      </c>
      <c r="X952" s="1">
        <v>9</v>
      </c>
      <c r="Y952" s="2">
        <v>934.52</v>
      </c>
      <c r="Z952" s="1">
        <v>88041</v>
      </c>
      <c r="AA952" s="2">
        <f>DataSheet!$E952-DataSheet!$D952</f>
        <v>125.94999999999999</v>
      </c>
      <c r="AB952" s="1" t="str" cm="1">
        <f t="array" ref="AB952">_xlfn.IFS(DataSheet!$O952="Central","Chris",DataSheet!$O952="East","Erin",DataSheet!$O952="South","Sam",DataSheet!$O952="West","William")</f>
        <v>Sam</v>
      </c>
    </row>
    <row r="953" spans="1:28" ht="15.75" customHeight="1">
      <c r="A953" s="1">
        <v>32</v>
      </c>
      <c r="B953" s="1" t="s">
        <v>667</v>
      </c>
      <c r="C953" s="1" t="s">
        <v>41</v>
      </c>
      <c r="D953" s="6">
        <v>0.01</v>
      </c>
      <c r="E953" s="4">
        <v>17.98</v>
      </c>
      <c r="F953" s="4">
        <v>8.51</v>
      </c>
      <c r="G953" s="1" t="s">
        <v>42</v>
      </c>
      <c r="H953" s="1" t="s">
        <v>103</v>
      </c>
      <c r="I953" s="1" t="s">
        <v>44</v>
      </c>
      <c r="J953" s="1" t="s">
        <v>62</v>
      </c>
      <c r="K953" s="1" t="s">
        <v>154</v>
      </c>
      <c r="L953" s="1" t="s">
        <v>1971</v>
      </c>
      <c r="M953" s="6">
        <v>0.4</v>
      </c>
      <c r="N953" s="1" t="s">
        <v>34</v>
      </c>
      <c r="O953" s="1" t="s">
        <v>65</v>
      </c>
      <c r="P953" s="1" t="s">
        <v>149</v>
      </c>
      <c r="Q953" s="1" t="s">
        <v>669</v>
      </c>
      <c r="R953" s="1">
        <v>97526</v>
      </c>
      <c r="S953" s="1" t="str">
        <f t="shared" si="28"/>
        <v>March</v>
      </c>
      <c r="T953" s="9" t="s">
        <v>1923</v>
      </c>
      <c r="U953" s="9" t="str">
        <f t="shared" si="29"/>
        <v>March</v>
      </c>
      <c r="V953" s="5" t="s">
        <v>1894</v>
      </c>
      <c r="W953" s="2">
        <v>-35.878799999999998</v>
      </c>
      <c r="X953" s="1">
        <v>2</v>
      </c>
      <c r="Y953" s="2">
        <v>40.17</v>
      </c>
      <c r="Z953" s="1">
        <v>89200</v>
      </c>
      <c r="AA953" s="2">
        <f>DataSheet!$E953-DataSheet!$D953</f>
        <v>17.97</v>
      </c>
      <c r="AB953" s="1" t="str" cm="1">
        <f t="array" ref="AB953">_xlfn.IFS(DataSheet!$O953="Central","Chris",DataSheet!$O953="East","Erin",DataSheet!$O953="South","Sam",DataSheet!$O953="West","William")</f>
        <v>William</v>
      </c>
    </row>
    <row r="954" spans="1:28" ht="15.75" customHeight="1">
      <c r="A954" s="1">
        <v>234</v>
      </c>
      <c r="B954" s="1" t="s">
        <v>1027</v>
      </c>
      <c r="C954" s="1" t="s">
        <v>41</v>
      </c>
      <c r="D954" s="6">
        <v>0.03</v>
      </c>
      <c r="E954" s="4">
        <v>28.53</v>
      </c>
      <c r="F954" s="4">
        <v>1.49</v>
      </c>
      <c r="G954" s="1" t="s">
        <v>42</v>
      </c>
      <c r="H954" s="1" t="s">
        <v>29</v>
      </c>
      <c r="I954" s="1" t="s">
        <v>53</v>
      </c>
      <c r="J954" s="1" t="s">
        <v>81</v>
      </c>
      <c r="K954" s="1" t="s">
        <v>82</v>
      </c>
      <c r="L954" s="1" t="s">
        <v>1921</v>
      </c>
      <c r="M954" s="6">
        <v>0.38</v>
      </c>
      <c r="N954" s="1" t="s">
        <v>34</v>
      </c>
      <c r="O954" s="1" t="s">
        <v>57</v>
      </c>
      <c r="P954" s="1" t="s">
        <v>226</v>
      </c>
      <c r="Q954" s="1" t="s">
        <v>766</v>
      </c>
      <c r="R954" s="1">
        <v>50208</v>
      </c>
      <c r="S954" s="1" t="str">
        <f t="shared" si="28"/>
        <v>March</v>
      </c>
      <c r="T954" s="8" t="s">
        <v>1923</v>
      </c>
      <c r="U954" s="8" t="str">
        <f t="shared" si="29"/>
        <v>March</v>
      </c>
      <c r="V954" s="5" t="s">
        <v>1879</v>
      </c>
      <c r="W954" s="2">
        <v>136.33709999999999</v>
      </c>
      <c r="X954" s="1">
        <v>7</v>
      </c>
      <c r="Y954" s="2">
        <v>197.59</v>
      </c>
      <c r="Z954" s="1">
        <v>90238</v>
      </c>
      <c r="AA954" s="2">
        <f>DataSheet!$E954-DataSheet!$D954</f>
        <v>28.5</v>
      </c>
      <c r="AB954" s="1" t="str" cm="1">
        <f t="array" ref="AB954">_xlfn.IFS(DataSheet!$O954="Central","Chris",DataSheet!$O954="East","Erin",DataSheet!$O954="South","Sam",DataSheet!$O954="West","William")</f>
        <v>Chris</v>
      </c>
    </row>
    <row r="955" spans="1:28" ht="15.75" customHeight="1">
      <c r="A955" s="1">
        <v>234</v>
      </c>
      <c r="B955" s="1" t="s">
        <v>1027</v>
      </c>
      <c r="C955" s="1" t="s">
        <v>41</v>
      </c>
      <c r="D955" s="6">
        <v>0.01</v>
      </c>
      <c r="E955" s="4">
        <v>15.28</v>
      </c>
      <c r="F955" s="4">
        <v>1.99</v>
      </c>
      <c r="G955" s="1" t="s">
        <v>42</v>
      </c>
      <c r="H955" s="1" t="s">
        <v>29</v>
      </c>
      <c r="I955" s="1" t="s">
        <v>44</v>
      </c>
      <c r="J955" s="1" t="s">
        <v>45</v>
      </c>
      <c r="K955" s="1" t="s">
        <v>46</v>
      </c>
      <c r="L955" s="1" t="s">
        <v>533</v>
      </c>
      <c r="M955" s="6">
        <v>0.42</v>
      </c>
      <c r="N955" s="1" t="s">
        <v>34</v>
      </c>
      <c r="O955" s="1" t="s">
        <v>57</v>
      </c>
      <c r="P955" s="1" t="s">
        <v>226</v>
      </c>
      <c r="Q955" s="1" t="s">
        <v>766</v>
      </c>
      <c r="R955" s="1">
        <v>50208</v>
      </c>
      <c r="S955" s="1" t="str">
        <f t="shared" si="28"/>
        <v>March</v>
      </c>
      <c r="T955" s="9" t="s">
        <v>1923</v>
      </c>
      <c r="U955" s="9" t="str">
        <f t="shared" si="29"/>
        <v>March</v>
      </c>
      <c r="V955" s="5" t="s">
        <v>1879</v>
      </c>
      <c r="W955" s="2">
        <v>-12.46</v>
      </c>
      <c r="X955" s="1">
        <v>2</v>
      </c>
      <c r="Y955" s="2">
        <v>33.04</v>
      </c>
      <c r="Z955" s="1">
        <v>90238</v>
      </c>
      <c r="AA955" s="2">
        <f>DataSheet!$E955-DataSheet!$D955</f>
        <v>15.27</v>
      </c>
      <c r="AB955" s="1" t="str" cm="1">
        <f t="array" ref="AB955">_xlfn.IFS(DataSheet!$O955="Central","Chris",DataSheet!$O955="East","Erin",DataSheet!$O955="South","Sam",DataSheet!$O955="West","William")</f>
        <v>Chris</v>
      </c>
    </row>
    <row r="956" spans="1:28" ht="15.75" customHeight="1">
      <c r="A956" s="1">
        <v>920</v>
      </c>
      <c r="B956" s="1" t="s">
        <v>1972</v>
      </c>
      <c r="C956" s="1" t="s">
        <v>52</v>
      </c>
      <c r="D956" s="6">
        <v>0.1</v>
      </c>
      <c r="E956" s="4">
        <v>15.98</v>
      </c>
      <c r="F956" s="4">
        <v>4</v>
      </c>
      <c r="G956" s="1" t="s">
        <v>42</v>
      </c>
      <c r="H956" s="1" t="s">
        <v>103</v>
      </c>
      <c r="I956" s="1" t="s">
        <v>44</v>
      </c>
      <c r="J956" s="1" t="s">
        <v>45</v>
      </c>
      <c r="K956" s="1" t="s">
        <v>82</v>
      </c>
      <c r="L956" s="1" t="s">
        <v>1973</v>
      </c>
      <c r="M956" s="6">
        <v>0.37</v>
      </c>
      <c r="N956" s="1" t="s">
        <v>34</v>
      </c>
      <c r="O956" s="1" t="s">
        <v>65</v>
      </c>
      <c r="P956" s="1" t="s">
        <v>99</v>
      </c>
      <c r="Q956" s="1" t="s">
        <v>1285</v>
      </c>
      <c r="R956" s="1">
        <v>92374</v>
      </c>
      <c r="S956" s="1" t="str">
        <f t="shared" si="28"/>
        <v>March</v>
      </c>
      <c r="T956" s="8" t="s">
        <v>1923</v>
      </c>
      <c r="U956" s="8" t="str">
        <f t="shared" si="29"/>
        <v>April</v>
      </c>
      <c r="V956" s="5" t="s">
        <v>1974</v>
      </c>
      <c r="W956" s="2">
        <v>92.722200000000001</v>
      </c>
      <c r="X956" s="1">
        <v>9</v>
      </c>
      <c r="Y956" s="2">
        <v>134.38</v>
      </c>
      <c r="Z956" s="1">
        <v>90491</v>
      </c>
      <c r="AA956" s="2">
        <f>DataSheet!$E956-DataSheet!$D956</f>
        <v>15.88</v>
      </c>
      <c r="AB956" s="1" t="str" cm="1">
        <f t="array" ref="AB956">_xlfn.IFS(DataSheet!$O956="Central","Chris",DataSheet!$O956="East","Erin",DataSheet!$O956="South","Sam",DataSheet!$O956="West","William")</f>
        <v>William</v>
      </c>
    </row>
    <row r="957" spans="1:28" ht="15.75" customHeight="1">
      <c r="A957" s="1">
        <v>696</v>
      </c>
      <c r="B957" s="1" t="s">
        <v>1975</v>
      </c>
      <c r="C957" s="1" t="s">
        <v>126</v>
      </c>
      <c r="D957" s="6">
        <v>0.06</v>
      </c>
      <c r="E957" s="4">
        <v>8.1199999999999992</v>
      </c>
      <c r="F957" s="4">
        <v>2.83</v>
      </c>
      <c r="G957" s="1" t="s">
        <v>42</v>
      </c>
      <c r="H957" s="1" t="s">
        <v>103</v>
      </c>
      <c r="I957" s="1" t="s">
        <v>44</v>
      </c>
      <c r="J957" s="1" t="s">
        <v>45</v>
      </c>
      <c r="K957" s="1" t="s">
        <v>46</v>
      </c>
      <c r="L957" s="1" t="s">
        <v>1780</v>
      </c>
      <c r="M957" s="6">
        <v>0.77</v>
      </c>
      <c r="N957" s="1" t="s">
        <v>34</v>
      </c>
      <c r="O957" s="1" t="s">
        <v>57</v>
      </c>
      <c r="P957" s="1" t="s">
        <v>58</v>
      </c>
      <c r="Q957" s="1" t="s">
        <v>1976</v>
      </c>
      <c r="R957" s="1">
        <v>46307</v>
      </c>
      <c r="S957" s="1" t="str">
        <f t="shared" si="28"/>
        <v>March</v>
      </c>
      <c r="T957" s="9" t="s">
        <v>1923</v>
      </c>
      <c r="U957" s="9" t="str">
        <f t="shared" si="29"/>
        <v>March</v>
      </c>
      <c r="V957" s="5" t="s">
        <v>1894</v>
      </c>
      <c r="W957" s="2">
        <v>-82.83</v>
      </c>
      <c r="X957" s="1">
        <v>10</v>
      </c>
      <c r="Y957" s="2">
        <v>78.540000000000006</v>
      </c>
      <c r="Z957" s="1">
        <v>89847</v>
      </c>
      <c r="AA957" s="2">
        <f>DataSheet!$E957-DataSheet!$D957</f>
        <v>8.0599999999999987</v>
      </c>
      <c r="AB957" s="1" t="str" cm="1">
        <f t="array" ref="AB957">_xlfn.IFS(DataSheet!$O957="Central","Chris",DataSheet!$O957="East","Erin",DataSheet!$O957="South","Sam",DataSheet!$O957="West","William")</f>
        <v>Chris</v>
      </c>
    </row>
    <row r="958" spans="1:28" ht="15.75" customHeight="1">
      <c r="A958" s="1">
        <v>696</v>
      </c>
      <c r="B958" s="1" t="s">
        <v>1975</v>
      </c>
      <c r="C958" s="1" t="s">
        <v>126</v>
      </c>
      <c r="D958" s="6">
        <v>0.05</v>
      </c>
      <c r="E958" s="4">
        <v>51.65</v>
      </c>
      <c r="F958" s="4">
        <v>18.45</v>
      </c>
      <c r="G958" s="1" t="s">
        <v>42</v>
      </c>
      <c r="H958" s="1" t="s">
        <v>103</v>
      </c>
      <c r="I958" s="1" t="s">
        <v>30</v>
      </c>
      <c r="J958" s="1" t="s">
        <v>136</v>
      </c>
      <c r="K958" s="1" t="s">
        <v>154</v>
      </c>
      <c r="L958" s="1" t="s">
        <v>1977</v>
      </c>
      <c r="M958" s="6">
        <v>0.65</v>
      </c>
      <c r="N958" s="1" t="s">
        <v>34</v>
      </c>
      <c r="O958" s="1" t="s">
        <v>57</v>
      </c>
      <c r="P958" s="1" t="s">
        <v>58</v>
      </c>
      <c r="Q958" s="1" t="s">
        <v>1976</v>
      </c>
      <c r="R958" s="1">
        <v>46307</v>
      </c>
      <c r="S958" s="1" t="str">
        <f t="shared" si="28"/>
        <v>March</v>
      </c>
      <c r="T958" s="8" t="s">
        <v>1923</v>
      </c>
      <c r="U958" s="8" t="str">
        <f t="shared" si="29"/>
        <v>March</v>
      </c>
      <c r="V958" s="5" t="s">
        <v>1894</v>
      </c>
      <c r="W958" s="2">
        <v>25.04</v>
      </c>
      <c r="X958" s="1">
        <v>12</v>
      </c>
      <c r="Y958" s="2">
        <v>605.1</v>
      </c>
      <c r="Z958" s="1">
        <v>89847</v>
      </c>
      <c r="AA958" s="2">
        <f>DataSheet!$E958-DataSheet!$D958</f>
        <v>51.6</v>
      </c>
      <c r="AB958" s="1" t="str" cm="1">
        <f t="array" ref="AB958">_xlfn.IFS(DataSheet!$O958="Central","Chris",DataSheet!$O958="East","Erin",DataSheet!$O958="South","Sam",DataSheet!$O958="West","William")</f>
        <v>Chris</v>
      </c>
    </row>
    <row r="959" spans="1:28" ht="15.75" customHeight="1">
      <c r="A959" s="1">
        <v>697</v>
      </c>
      <c r="B959" s="1" t="s">
        <v>1086</v>
      </c>
      <c r="C959" s="1" t="s">
        <v>126</v>
      </c>
      <c r="D959" s="6">
        <v>0.1</v>
      </c>
      <c r="E959" s="4">
        <v>175.99</v>
      </c>
      <c r="F959" s="4">
        <v>8.99</v>
      </c>
      <c r="G959" s="1" t="s">
        <v>42</v>
      </c>
      <c r="H959" s="1" t="s">
        <v>103</v>
      </c>
      <c r="I959" s="1" t="s">
        <v>44</v>
      </c>
      <c r="J959" s="1" t="s">
        <v>145</v>
      </c>
      <c r="K959" s="1" t="s">
        <v>82</v>
      </c>
      <c r="L959" s="1" t="s">
        <v>1230</v>
      </c>
      <c r="M959" s="6">
        <v>0.56999999999999995</v>
      </c>
      <c r="N959" s="1" t="s">
        <v>34</v>
      </c>
      <c r="O959" s="1" t="s">
        <v>57</v>
      </c>
      <c r="P959" s="1" t="s">
        <v>58</v>
      </c>
      <c r="Q959" s="1" t="s">
        <v>1087</v>
      </c>
      <c r="R959" s="1">
        <v>46312</v>
      </c>
      <c r="S959" s="1" t="str">
        <f t="shared" si="28"/>
        <v>March</v>
      </c>
      <c r="T959" s="9" t="s">
        <v>1923</v>
      </c>
      <c r="U959" s="9" t="str">
        <f t="shared" si="29"/>
        <v>March</v>
      </c>
      <c r="V959" s="5" t="s">
        <v>1894</v>
      </c>
      <c r="W959" s="2">
        <v>928.96079999999995</v>
      </c>
      <c r="X959" s="1">
        <v>10</v>
      </c>
      <c r="Y959" s="2">
        <v>1346.32</v>
      </c>
      <c r="Z959" s="1">
        <v>89847</v>
      </c>
      <c r="AA959" s="2">
        <f>DataSheet!$E959-DataSheet!$D959</f>
        <v>175.89000000000001</v>
      </c>
      <c r="AB959" s="1" t="str" cm="1">
        <f t="array" ref="AB959">_xlfn.IFS(DataSheet!$O959="Central","Chris",DataSheet!$O959="East","Erin",DataSheet!$O959="South","Sam",DataSheet!$O959="West","William")</f>
        <v>Chris</v>
      </c>
    </row>
    <row r="960" spans="1:28" ht="15.75" customHeight="1">
      <c r="A960" s="1">
        <v>698</v>
      </c>
      <c r="B960" s="1" t="s">
        <v>1088</v>
      </c>
      <c r="C960" s="1" t="s">
        <v>126</v>
      </c>
      <c r="D960" s="6">
        <v>0.06</v>
      </c>
      <c r="E960" s="4">
        <v>8.1199999999999992</v>
      </c>
      <c r="F960" s="4">
        <v>2.83</v>
      </c>
      <c r="G960" s="1" t="s">
        <v>42</v>
      </c>
      <c r="H960" s="1" t="s">
        <v>103</v>
      </c>
      <c r="I960" s="1" t="s">
        <v>44</v>
      </c>
      <c r="J960" s="1" t="s">
        <v>45</v>
      </c>
      <c r="K960" s="1" t="s">
        <v>46</v>
      </c>
      <c r="L960" s="1" t="s">
        <v>1780</v>
      </c>
      <c r="M960" s="6">
        <v>0.77</v>
      </c>
      <c r="N960" s="1" t="s">
        <v>34</v>
      </c>
      <c r="O960" s="1" t="s">
        <v>65</v>
      </c>
      <c r="P960" s="1" t="s">
        <v>73</v>
      </c>
      <c r="Q960" s="1" t="s">
        <v>152</v>
      </c>
      <c r="R960" s="1">
        <v>98105</v>
      </c>
      <c r="S960" s="1" t="str">
        <f t="shared" si="28"/>
        <v>March</v>
      </c>
      <c r="T960" s="8" t="s">
        <v>1923</v>
      </c>
      <c r="U960" s="8" t="str">
        <f t="shared" si="29"/>
        <v>March</v>
      </c>
      <c r="V960" s="5" t="s">
        <v>1894</v>
      </c>
      <c r="W960" s="2">
        <v>-82.83</v>
      </c>
      <c r="X960" s="1">
        <v>41</v>
      </c>
      <c r="Y960" s="2">
        <v>322.02999999999997</v>
      </c>
      <c r="Z960" s="1">
        <v>32869</v>
      </c>
      <c r="AA960" s="2">
        <f>DataSheet!$E960-DataSheet!$D960</f>
        <v>8.0599999999999987</v>
      </c>
      <c r="AB960" s="1" t="str" cm="1">
        <f t="array" ref="AB960">_xlfn.IFS(DataSheet!$O960="Central","Chris",DataSheet!$O960="East","Erin",DataSheet!$O960="South","Sam",DataSheet!$O960="West","William")</f>
        <v>William</v>
      </c>
    </row>
    <row r="961" spans="1:28" ht="15.75" customHeight="1">
      <c r="A961" s="1">
        <v>698</v>
      </c>
      <c r="B961" s="1" t="s">
        <v>1088</v>
      </c>
      <c r="C961" s="1" t="s">
        <v>126</v>
      </c>
      <c r="D961" s="6">
        <v>0.05</v>
      </c>
      <c r="E961" s="4">
        <v>51.65</v>
      </c>
      <c r="F961" s="4">
        <v>18.45</v>
      </c>
      <c r="G961" s="1" t="s">
        <v>42</v>
      </c>
      <c r="H961" s="1" t="s">
        <v>103</v>
      </c>
      <c r="I961" s="1" t="s">
        <v>30</v>
      </c>
      <c r="J961" s="1" t="s">
        <v>136</v>
      </c>
      <c r="K961" s="1" t="s">
        <v>154</v>
      </c>
      <c r="L961" s="1" t="s">
        <v>1977</v>
      </c>
      <c r="M961" s="6">
        <v>0.65</v>
      </c>
      <c r="N961" s="1" t="s">
        <v>34</v>
      </c>
      <c r="O961" s="1" t="s">
        <v>65</v>
      </c>
      <c r="P961" s="1" t="s">
        <v>73</v>
      </c>
      <c r="Q961" s="1" t="s">
        <v>152</v>
      </c>
      <c r="R961" s="1">
        <v>98105</v>
      </c>
      <c r="S961" s="1" t="str">
        <f t="shared" si="28"/>
        <v>March</v>
      </c>
      <c r="T961" s="9" t="s">
        <v>1923</v>
      </c>
      <c r="U961" s="9" t="str">
        <f t="shared" si="29"/>
        <v>March</v>
      </c>
      <c r="V961" s="5" t="s">
        <v>1894</v>
      </c>
      <c r="W961" s="2">
        <v>25.04</v>
      </c>
      <c r="X961" s="1">
        <v>49</v>
      </c>
      <c r="Y961" s="2">
        <v>2470.84</v>
      </c>
      <c r="Z961" s="1">
        <v>32869</v>
      </c>
      <c r="AA961" s="2">
        <f>DataSheet!$E961-DataSheet!$D961</f>
        <v>51.6</v>
      </c>
      <c r="AB961" s="1" t="str" cm="1">
        <f t="array" ref="AB961">_xlfn.IFS(DataSheet!$O961="Central","Chris",DataSheet!$O961="East","Erin",DataSheet!$O961="South","Sam",DataSheet!$O961="West","William")</f>
        <v>William</v>
      </c>
    </row>
    <row r="962" spans="1:28" ht="15.75" customHeight="1">
      <c r="A962" s="1">
        <v>698</v>
      </c>
      <c r="B962" s="1" t="s">
        <v>1088</v>
      </c>
      <c r="C962" s="1" t="s">
        <v>126</v>
      </c>
      <c r="D962" s="6">
        <v>0.1</v>
      </c>
      <c r="E962" s="4">
        <v>175.99</v>
      </c>
      <c r="F962" s="4">
        <v>8.99</v>
      </c>
      <c r="G962" s="1" t="s">
        <v>42</v>
      </c>
      <c r="H962" s="1" t="s">
        <v>103</v>
      </c>
      <c r="I962" s="1" t="s">
        <v>44</v>
      </c>
      <c r="J962" s="1" t="s">
        <v>145</v>
      </c>
      <c r="K962" s="1" t="s">
        <v>82</v>
      </c>
      <c r="L962" s="1" t="s">
        <v>1230</v>
      </c>
      <c r="M962" s="6">
        <v>0.56999999999999995</v>
      </c>
      <c r="N962" s="1" t="s">
        <v>34</v>
      </c>
      <c r="O962" s="1" t="s">
        <v>65</v>
      </c>
      <c r="P962" s="1" t="s">
        <v>73</v>
      </c>
      <c r="Q962" s="1" t="s">
        <v>152</v>
      </c>
      <c r="R962" s="1">
        <v>98105</v>
      </c>
      <c r="S962" s="1" t="str">
        <f t="shared" ref="S962:S1025" si="30">TEXT(T962,"MMMM")</f>
        <v>March</v>
      </c>
      <c r="T962" s="8" t="s">
        <v>1923</v>
      </c>
      <c r="U962" s="8" t="str">
        <f t="shared" ref="U962:U1025" si="31">TEXT(V962,"MMMM")</f>
        <v>March</v>
      </c>
      <c r="V962" s="5" t="s">
        <v>1894</v>
      </c>
      <c r="W962" s="2">
        <v>930.98699999999997</v>
      </c>
      <c r="X962" s="1">
        <v>39</v>
      </c>
      <c r="Y962" s="2">
        <v>5250.66</v>
      </c>
      <c r="Z962" s="1">
        <v>32869</v>
      </c>
      <c r="AA962" s="2">
        <f>DataSheet!$E962-DataSheet!$D962</f>
        <v>175.89000000000001</v>
      </c>
      <c r="AB962" s="1" t="str" cm="1">
        <f t="array" ref="AB962">_xlfn.IFS(DataSheet!$O962="Central","Chris",DataSheet!$O962="East","Erin",DataSheet!$O962="South","Sam",DataSheet!$O962="West","William")</f>
        <v>William</v>
      </c>
    </row>
    <row r="963" spans="1:28" ht="15.75" customHeight="1">
      <c r="A963" s="1">
        <v>1625</v>
      </c>
      <c r="B963" s="1" t="s">
        <v>1279</v>
      </c>
      <c r="C963" s="1" t="s">
        <v>126</v>
      </c>
      <c r="D963" s="6">
        <v>0.08</v>
      </c>
      <c r="E963" s="4">
        <v>213.45</v>
      </c>
      <c r="F963" s="4">
        <v>14.7</v>
      </c>
      <c r="G963" s="1" t="s">
        <v>28</v>
      </c>
      <c r="H963" s="1" t="s">
        <v>80</v>
      </c>
      <c r="I963" s="1" t="s">
        <v>44</v>
      </c>
      <c r="J963" s="1" t="s">
        <v>62</v>
      </c>
      <c r="K963" s="1" t="s">
        <v>63</v>
      </c>
      <c r="L963" s="1" t="s">
        <v>192</v>
      </c>
      <c r="M963" s="6">
        <v>0.59</v>
      </c>
      <c r="N963" s="1" t="s">
        <v>34</v>
      </c>
      <c r="O963" s="1" t="s">
        <v>121</v>
      </c>
      <c r="P963" s="1" t="s">
        <v>122</v>
      </c>
      <c r="Q963" s="1" t="s">
        <v>1281</v>
      </c>
      <c r="R963" s="1">
        <v>11542</v>
      </c>
      <c r="S963" s="1" t="str">
        <f t="shared" si="30"/>
        <v>March</v>
      </c>
      <c r="T963" s="9" t="s">
        <v>1923</v>
      </c>
      <c r="U963" s="9" t="str">
        <f t="shared" si="31"/>
        <v>March</v>
      </c>
      <c r="V963" s="5" t="s">
        <v>1879</v>
      </c>
      <c r="W963" s="2">
        <v>1674.7542000000001</v>
      </c>
      <c r="X963" s="1">
        <v>12</v>
      </c>
      <c r="Y963" s="2">
        <v>2427.1799999999998</v>
      </c>
      <c r="Z963" s="1">
        <v>90600</v>
      </c>
      <c r="AA963" s="2">
        <f>DataSheet!$E963-DataSheet!$D963</f>
        <v>213.36999999999998</v>
      </c>
      <c r="AB963" s="1" t="str" cm="1">
        <f t="array" ref="AB963">_xlfn.IFS(DataSheet!$O963="Central","Chris",DataSheet!$O963="East","Erin",DataSheet!$O963="South","Sam",DataSheet!$O963="West","William")</f>
        <v>Erin</v>
      </c>
    </row>
    <row r="964" spans="1:28" ht="15.75" customHeight="1">
      <c r="A964" s="1">
        <v>1625</v>
      </c>
      <c r="B964" s="1" t="s">
        <v>1279</v>
      </c>
      <c r="C964" s="1" t="s">
        <v>126</v>
      </c>
      <c r="D964" s="6">
        <v>0.1</v>
      </c>
      <c r="E964" s="4">
        <v>55.98</v>
      </c>
      <c r="F964" s="4">
        <v>13.88</v>
      </c>
      <c r="G964" s="1" t="s">
        <v>42</v>
      </c>
      <c r="H964" s="1" t="s">
        <v>80</v>
      </c>
      <c r="I964" s="1" t="s">
        <v>53</v>
      </c>
      <c r="J964" s="1" t="s">
        <v>97</v>
      </c>
      <c r="K964" s="1" t="s">
        <v>82</v>
      </c>
      <c r="L964" s="1" t="s">
        <v>1978</v>
      </c>
      <c r="M964" s="6">
        <v>0.36</v>
      </c>
      <c r="N964" s="1" t="s">
        <v>34</v>
      </c>
      <c r="O964" s="1" t="s">
        <v>121</v>
      </c>
      <c r="P964" s="1" t="s">
        <v>122</v>
      </c>
      <c r="Q964" s="1" t="s">
        <v>1281</v>
      </c>
      <c r="R964" s="1">
        <v>11542</v>
      </c>
      <c r="S964" s="1" t="str">
        <f t="shared" si="30"/>
        <v>March</v>
      </c>
      <c r="T964" s="8" t="s">
        <v>1923</v>
      </c>
      <c r="U964" s="8" t="str">
        <f t="shared" si="31"/>
        <v>March</v>
      </c>
      <c r="V964" s="5" t="s">
        <v>1879</v>
      </c>
      <c r="W964" s="2">
        <v>300.04649999999998</v>
      </c>
      <c r="X964" s="1">
        <v>8</v>
      </c>
      <c r="Y964" s="2">
        <v>434.85</v>
      </c>
      <c r="Z964" s="1">
        <v>90600</v>
      </c>
      <c r="AA964" s="2">
        <f>DataSheet!$E964-DataSheet!$D964</f>
        <v>55.879999999999995</v>
      </c>
      <c r="AB964" s="1" t="str" cm="1">
        <f t="array" ref="AB964">_xlfn.IFS(DataSheet!$O964="Central","Chris",DataSheet!$O964="East","Erin",DataSheet!$O964="South","Sam",DataSheet!$O964="West","William")</f>
        <v>Erin</v>
      </c>
    </row>
    <row r="965" spans="1:28" ht="15.75" customHeight="1">
      <c r="A965" s="1">
        <v>1625</v>
      </c>
      <c r="B965" s="1" t="s">
        <v>1279</v>
      </c>
      <c r="C965" s="1" t="s">
        <v>126</v>
      </c>
      <c r="D965" s="6">
        <v>0</v>
      </c>
      <c r="E965" s="4">
        <v>16.059999999999999</v>
      </c>
      <c r="F965" s="4">
        <v>8.34</v>
      </c>
      <c r="G965" s="1" t="s">
        <v>42</v>
      </c>
      <c r="H965" s="1" t="s">
        <v>80</v>
      </c>
      <c r="I965" s="1" t="s">
        <v>53</v>
      </c>
      <c r="J965" s="1" t="s">
        <v>87</v>
      </c>
      <c r="K965" s="1" t="s">
        <v>82</v>
      </c>
      <c r="L965" s="1" t="s">
        <v>1979</v>
      </c>
      <c r="M965" s="6">
        <v>0.59</v>
      </c>
      <c r="N965" s="1" t="s">
        <v>34</v>
      </c>
      <c r="O965" s="1" t="s">
        <v>121</v>
      </c>
      <c r="P965" s="1" t="s">
        <v>122</v>
      </c>
      <c r="Q965" s="1" t="s">
        <v>1281</v>
      </c>
      <c r="R965" s="1">
        <v>11542</v>
      </c>
      <c r="S965" s="1" t="str">
        <f t="shared" si="30"/>
        <v>March</v>
      </c>
      <c r="T965" s="9" t="s">
        <v>1923</v>
      </c>
      <c r="U965" s="9" t="str">
        <f t="shared" si="31"/>
        <v>March</v>
      </c>
      <c r="V965" s="5" t="s">
        <v>1894</v>
      </c>
      <c r="W965" s="2">
        <v>-28.09</v>
      </c>
      <c r="X965" s="1">
        <v>1</v>
      </c>
      <c r="Y965" s="2">
        <v>19.16</v>
      </c>
      <c r="Z965" s="1">
        <v>90600</v>
      </c>
      <c r="AA965" s="2">
        <f>DataSheet!$E965-DataSheet!$D965</f>
        <v>16.059999999999999</v>
      </c>
      <c r="AB965" s="1" t="str" cm="1">
        <f t="array" ref="AB965">_xlfn.IFS(DataSheet!$O965="Central","Chris",DataSheet!$O965="East","Erin",DataSheet!$O965="South","Sam",DataSheet!$O965="West","William")</f>
        <v>Erin</v>
      </c>
    </row>
    <row r="966" spans="1:28" ht="15.75" customHeight="1">
      <c r="A966" s="1">
        <v>1917</v>
      </c>
      <c r="B966" s="1" t="s">
        <v>1524</v>
      </c>
      <c r="C966" s="1" t="s">
        <v>126</v>
      </c>
      <c r="D966" s="6">
        <v>0.08</v>
      </c>
      <c r="E966" s="4">
        <v>18.7</v>
      </c>
      <c r="F966" s="4">
        <v>8.99</v>
      </c>
      <c r="G966" s="1" t="s">
        <v>42</v>
      </c>
      <c r="H966" s="1" t="s">
        <v>80</v>
      </c>
      <c r="I966" s="1" t="s">
        <v>30</v>
      </c>
      <c r="J966" s="1" t="s">
        <v>136</v>
      </c>
      <c r="K966" s="1" t="s">
        <v>46</v>
      </c>
      <c r="L966" s="1" t="s">
        <v>1980</v>
      </c>
      <c r="M966" s="6">
        <v>0.47</v>
      </c>
      <c r="N966" s="1" t="s">
        <v>34</v>
      </c>
      <c r="O966" s="1" t="s">
        <v>35</v>
      </c>
      <c r="P966" s="1" t="s">
        <v>48</v>
      </c>
      <c r="Q966" s="1" t="s">
        <v>1526</v>
      </c>
      <c r="R966" s="1">
        <v>72113</v>
      </c>
      <c r="S966" s="1" t="str">
        <f t="shared" si="30"/>
        <v>March</v>
      </c>
      <c r="T966" s="8" t="s">
        <v>1923</v>
      </c>
      <c r="U966" s="8" t="str">
        <f t="shared" si="31"/>
        <v>March</v>
      </c>
      <c r="V966" s="5" t="s">
        <v>1894</v>
      </c>
      <c r="W966" s="2">
        <v>16.136399999999998</v>
      </c>
      <c r="X966" s="1">
        <v>7</v>
      </c>
      <c r="Y966" s="2">
        <v>132.22999999999999</v>
      </c>
      <c r="Z966" s="1">
        <v>85894</v>
      </c>
      <c r="AA966" s="2">
        <f>DataSheet!$E966-DataSheet!$D966</f>
        <v>18.62</v>
      </c>
      <c r="AB966" s="1" t="str" cm="1">
        <f t="array" ref="AB966">_xlfn.IFS(DataSheet!$O966="Central","Chris",DataSheet!$O966="East","Erin",DataSheet!$O966="South","Sam",DataSheet!$O966="West","William")</f>
        <v>Sam</v>
      </c>
    </row>
    <row r="967" spans="1:28" ht="15.75" customHeight="1">
      <c r="A967" s="1">
        <v>1072</v>
      </c>
      <c r="B967" s="1" t="s">
        <v>1981</v>
      </c>
      <c r="C967" s="1" t="s">
        <v>79</v>
      </c>
      <c r="D967" s="6">
        <v>0.01</v>
      </c>
      <c r="E967" s="4">
        <v>150.88999999999999</v>
      </c>
      <c r="F967" s="4">
        <v>60.2</v>
      </c>
      <c r="G967" s="1" t="s">
        <v>28</v>
      </c>
      <c r="H967" s="1" t="s">
        <v>103</v>
      </c>
      <c r="I967" s="1" t="s">
        <v>30</v>
      </c>
      <c r="J967" s="1" t="s">
        <v>119</v>
      </c>
      <c r="K967" s="1" t="s">
        <v>63</v>
      </c>
      <c r="L967" s="1" t="s">
        <v>1361</v>
      </c>
      <c r="M967" s="6">
        <v>0.77</v>
      </c>
      <c r="N967" s="1" t="s">
        <v>34</v>
      </c>
      <c r="O967" s="1" t="s">
        <v>121</v>
      </c>
      <c r="P967" s="1" t="s">
        <v>337</v>
      </c>
      <c r="Q967" s="1" t="s">
        <v>1982</v>
      </c>
      <c r="R967" s="1">
        <v>18018</v>
      </c>
      <c r="S967" s="1" t="str">
        <f t="shared" si="30"/>
        <v>March</v>
      </c>
      <c r="T967" s="9" t="s">
        <v>1923</v>
      </c>
      <c r="U967" s="9" t="str">
        <f t="shared" si="31"/>
        <v>March</v>
      </c>
      <c r="V967" s="5" t="s">
        <v>1983</v>
      </c>
      <c r="W967" s="2">
        <v>-505.76</v>
      </c>
      <c r="X967" s="1">
        <v>3</v>
      </c>
      <c r="Y967" s="2">
        <v>473.53</v>
      </c>
      <c r="Z967" s="1">
        <v>89631</v>
      </c>
      <c r="AA967" s="2">
        <f>DataSheet!$E967-DataSheet!$D967</f>
        <v>150.88</v>
      </c>
      <c r="AB967" s="1" t="str" cm="1">
        <f t="array" ref="AB967">_xlfn.IFS(DataSheet!$O967="Central","Chris",DataSheet!$O967="East","Erin",DataSheet!$O967="South","Sam",DataSheet!$O967="West","William")</f>
        <v>Erin</v>
      </c>
    </row>
    <row r="968" spans="1:28" ht="15.75" customHeight="1">
      <c r="A968" s="1">
        <v>1481</v>
      </c>
      <c r="B968" s="1" t="s">
        <v>1984</v>
      </c>
      <c r="C968" s="1" t="s">
        <v>79</v>
      </c>
      <c r="D968" s="6">
        <v>7.0000000000000007E-2</v>
      </c>
      <c r="E968" s="4">
        <v>8.9499999999999993</v>
      </c>
      <c r="F968" s="4">
        <v>2.0099999999999998</v>
      </c>
      <c r="G968" s="1" t="s">
        <v>42</v>
      </c>
      <c r="H968" s="1" t="s">
        <v>103</v>
      </c>
      <c r="I968" s="1" t="s">
        <v>53</v>
      </c>
      <c r="J968" s="1" t="s">
        <v>97</v>
      </c>
      <c r="K968" s="1" t="s">
        <v>55</v>
      </c>
      <c r="L968" s="1" t="s">
        <v>1985</v>
      </c>
      <c r="M968" s="6">
        <v>0.39</v>
      </c>
      <c r="N968" s="1" t="s">
        <v>34</v>
      </c>
      <c r="O968" s="1" t="s">
        <v>65</v>
      </c>
      <c r="P968" s="1" t="s">
        <v>99</v>
      </c>
      <c r="Q968" s="1" t="s">
        <v>109</v>
      </c>
      <c r="R968" s="1">
        <v>90049</v>
      </c>
      <c r="S968" s="1" t="str">
        <f t="shared" si="30"/>
        <v>March</v>
      </c>
      <c r="T968" s="8" t="s">
        <v>1923</v>
      </c>
      <c r="U968" s="8" t="str">
        <f t="shared" si="31"/>
        <v>March</v>
      </c>
      <c r="V968" s="5" t="s">
        <v>1894</v>
      </c>
      <c r="W968" s="2">
        <v>91.73</v>
      </c>
      <c r="X968" s="1">
        <v>36</v>
      </c>
      <c r="Y968" s="2">
        <v>307.64999999999998</v>
      </c>
      <c r="Z968" s="1">
        <v>53953</v>
      </c>
      <c r="AA968" s="2">
        <f>DataSheet!$E968-DataSheet!$D968</f>
        <v>8.879999999999999</v>
      </c>
      <c r="AB968" s="1" t="str" cm="1">
        <f t="array" ref="AB968">_xlfn.IFS(DataSheet!$O968="Central","Chris",DataSheet!$O968="East","Erin",DataSheet!$O968="South","Sam",DataSheet!$O968="West","William")</f>
        <v>William</v>
      </c>
    </row>
    <row r="969" spans="1:28" ht="15.75" customHeight="1">
      <c r="A969" s="1">
        <v>1482</v>
      </c>
      <c r="B969" s="1" t="s">
        <v>1506</v>
      </c>
      <c r="C969" s="1" t="s">
        <v>79</v>
      </c>
      <c r="D969" s="6">
        <v>7.0000000000000007E-2</v>
      </c>
      <c r="E969" s="4">
        <v>8.9499999999999993</v>
      </c>
      <c r="F969" s="4">
        <v>2.0099999999999998</v>
      </c>
      <c r="G969" s="1" t="s">
        <v>42</v>
      </c>
      <c r="H969" s="1" t="s">
        <v>103</v>
      </c>
      <c r="I969" s="1" t="s">
        <v>53</v>
      </c>
      <c r="J969" s="1" t="s">
        <v>97</v>
      </c>
      <c r="K969" s="1" t="s">
        <v>55</v>
      </c>
      <c r="L969" s="1" t="s">
        <v>1985</v>
      </c>
      <c r="M969" s="6">
        <v>0.39</v>
      </c>
      <c r="N969" s="1" t="s">
        <v>34</v>
      </c>
      <c r="O969" s="1" t="s">
        <v>57</v>
      </c>
      <c r="P969" s="1" t="s">
        <v>305</v>
      </c>
      <c r="Q969" s="1" t="s">
        <v>1037</v>
      </c>
      <c r="R969" s="1">
        <v>48708</v>
      </c>
      <c r="S969" s="1" t="str">
        <f t="shared" si="30"/>
        <v>March</v>
      </c>
      <c r="T969" s="9" t="s">
        <v>1923</v>
      </c>
      <c r="U969" s="9" t="str">
        <f t="shared" si="31"/>
        <v>March</v>
      </c>
      <c r="V969" s="5" t="s">
        <v>1894</v>
      </c>
      <c r="W969" s="2">
        <v>53.067900000000002</v>
      </c>
      <c r="X969" s="1">
        <v>9</v>
      </c>
      <c r="Y969" s="2">
        <v>76.91</v>
      </c>
      <c r="Z969" s="1">
        <v>91362</v>
      </c>
      <c r="AA969" s="2">
        <f>DataSheet!$E969-DataSheet!$D969</f>
        <v>8.879999999999999</v>
      </c>
      <c r="AB969" s="1" t="str" cm="1">
        <f t="array" ref="AB969">_xlfn.IFS(DataSheet!$O969="Central","Chris",DataSheet!$O969="East","Erin",DataSheet!$O969="South","Sam",DataSheet!$O969="West","William")</f>
        <v>Chris</v>
      </c>
    </row>
    <row r="970" spans="1:28" ht="15.75" customHeight="1">
      <c r="A970" s="1">
        <v>3354</v>
      </c>
      <c r="B970" s="1" t="s">
        <v>1986</v>
      </c>
      <c r="C970" s="1" t="s">
        <v>79</v>
      </c>
      <c r="D970" s="6">
        <v>0.04</v>
      </c>
      <c r="E970" s="4">
        <v>3.69</v>
      </c>
      <c r="F970" s="4">
        <v>0.5</v>
      </c>
      <c r="G970" s="1" t="s">
        <v>42</v>
      </c>
      <c r="H970" s="1" t="s">
        <v>103</v>
      </c>
      <c r="I970" s="1" t="s">
        <v>53</v>
      </c>
      <c r="J970" s="1" t="s">
        <v>162</v>
      </c>
      <c r="K970" s="1" t="s">
        <v>82</v>
      </c>
      <c r="L970" s="1" t="s">
        <v>1987</v>
      </c>
      <c r="M970" s="6">
        <v>0.38</v>
      </c>
      <c r="N970" s="1" t="s">
        <v>34</v>
      </c>
      <c r="O970" s="1" t="s">
        <v>65</v>
      </c>
      <c r="P970" s="1" t="s">
        <v>99</v>
      </c>
      <c r="Q970" s="1" t="s">
        <v>1988</v>
      </c>
      <c r="R970" s="1">
        <v>92231</v>
      </c>
      <c r="S970" s="1" t="str">
        <f t="shared" si="30"/>
        <v>March</v>
      </c>
      <c r="T970" s="8" t="s">
        <v>1923</v>
      </c>
      <c r="U970" s="8" t="str">
        <f t="shared" si="31"/>
        <v>March</v>
      </c>
      <c r="V970" s="5" t="s">
        <v>1879</v>
      </c>
      <c r="W970" s="2">
        <v>47.527200000000001</v>
      </c>
      <c r="X970" s="1">
        <v>19</v>
      </c>
      <c r="Y970" s="2">
        <v>68.88</v>
      </c>
      <c r="Z970" s="1">
        <v>88590</v>
      </c>
      <c r="AA970" s="2">
        <f>DataSheet!$E970-DataSheet!$D970</f>
        <v>3.65</v>
      </c>
      <c r="AB970" s="1" t="str" cm="1">
        <f t="array" ref="AB970">_xlfn.IFS(DataSheet!$O970="Central","Chris",DataSheet!$O970="East","Erin",DataSheet!$O970="South","Sam",DataSheet!$O970="West","William")</f>
        <v>William</v>
      </c>
    </row>
    <row r="971" spans="1:28" ht="15.75" customHeight="1">
      <c r="A971" s="1">
        <v>2668</v>
      </c>
      <c r="B971" s="1" t="s">
        <v>1989</v>
      </c>
      <c r="C971" s="1" t="s">
        <v>41</v>
      </c>
      <c r="D971" s="6">
        <v>0.04</v>
      </c>
      <c r="E971" s="4">
        <v>10.4</v>
      </c>
      <c r="F971" s="4">
        <v>5.4</v>
      </c>
      <c r="G971" s="1" t="s">
        <v>42</v>
      </c>
      <c r="H971" s="1" t="s">
        <v>103</v>
      </c>
      <c r="I971" s="1" t="s">
        <v>30</v>
      </c>
      <c r="J971" s="1" t="s">
        <v>136</v>
      </c>
      <c r="K971" s="1" t="s">
        <v>46</v>
      </c>
      <c r="L971" s="1" t="s">
        <v>1990</v>
      </c>
      <c r="M971" s="6">
        <v>0.51</v>
      </c>
      <c r="N971" s="1" t="s">
        <v>34</v>
      </c>
      <c r="O971" s="1" t="s">
        <v>57</v>
      </c>
      <c r="P971" s="1" t="s">
        <v>1118</v>
      </c>
      <c r="Q971" s="1" t="s">
        <v>1991</v>
      </c>
      <c r="R971" s="1">
        <v>57701</v>
      </c>
      <c r="S971" s="1" t="str">
        <f t="shared" si="30"/>
        <v>March</v>
      </c>
      <c r="T971" s="9" t="s">
        <v>1894</v>
      </c>
      <c r="U971" s="9" t="str">
        <f t="shared" si="31"/>
        <v>March</v>
      </c>
      <c r="V971" s="5" t="s">
        <v>1879</v>
      </c>
      <c r="W971" s="2">
        <v>29.98</v>
      </c>
      <c r="X971" s="1">
        <v>12</v>
      </c>
      <c r="Y971" s="2">
        <v>130.74</v>
      </c>
      <c r="Z971" s="1">
        <v>87830</v>
      </c>
      <c r="AA971" s="2">
        <f>DataSheet!$E971-DataSheet!$D971</f>
        <v>10.360000000000001</v>
      </c>
      <c r="AB971" s="1" t="str" cm="1">
        <f t="array" ref="AB971">_xlfn.IFS(DataSheet!$O971="Central","Chris",DataSheet!$O971="East","Erin",DataSheet!$O971="South","Sam",DataSheet!$O971="West","William")</f>
        <v>Chris</v>
      </c>
    </row>
    <row r="972" spans="1:28" ht="15.75" customHeight="1">
      <c r="A972" s="1">
        <v>2668</v>
      </c>
      <c r="B972" s="1" t="s">
        <v>1989</v>
      </c>
      <c r="C972" s="1" t="s">
        <v>41</v>
      </c>
      <c r="D972" s="6">
        <v>0.08</v>
      </c>
      <c r="E972" s="4">
        <v>4.28</v>
      </c>
      <c r="F972" s="4">
        <v>4.79</v>
      </c>
      <c r="G972" s="1" t="s">
        <v>42</v>
      </c>
      <c r="H972" s="1" t="s">
        <v>103</v>
      </c>
      <c r="I972" s="1" t="s">
        <v>53</v>
      </c>
      <c r="J972" s="1" t="s">
        <v>97</v>
      </c>
      <c r="K972" s="1" t="s">
        <v>82</v>
      </c>
      <c r="L972" s="1" t="s">
        <v>1992</v>
      </c>
      <c r="M972" s="6">
        <v>0.4</v>
      </c>
      <c r="N972" s="1" t="s">
        <v>34</v>
      </c>
      <c r="O972" s="1" t="s">
        <v>57</v>
      </c>
      <c r="P972" s="1" t="s">
        <v>1118</v>
      </c>
      <c r="Q972" s="1" t="s">
        <v>1991</v>
      </c>
      <c r="R972" s="1">
        <v>57701</v>
      </c>
      <c r="S972" s="1" t="str">
        <f t="shared" si="30"/>
        <v>March</v>
      </c>
      <c r="T972" s="8" t="s">
        <v>1894</v>
      </c>
      <c r="U972" s="8" t="str">
        <f t="shared" si="31"/>
        <v>March</v>
      </c>
      <c r="V972" s="5" t="s">
        <v>1983</v>
      </c>
      <c r="W972" s="2">
        <v>-121.2</v>
      </c>
      <c r="X972" s="1">
        <v>12</v>
      </c>
      <c r="Y972" s="2">
        <v>49.87</v>
      </c>
      <c r="Z972" s="1">
        <v>87830</v>
      </c>
      <c r="AA972" s="2">
        <f>DataSheet!$E972-DataSheet!$D972</f>
        <v>4.2</v>
      </c>
      <c r="AB972" s="1" t="str" cm="1">
        <f t="array" ref="AB972">_xlfn.IFS(DataSheet!$O972="Central","Chris",DataSheet!$O972="East","Erin",DataSheet!$O972="South","Sam",DataSheet!$O972="West","William")</f>
        <v>Chris</v>
      </c>
    </row>
    <row r="973" spans="1:28" ht="15.75" customHeight="1">
      <c r="A973" s="1">
        <v>2968</v>
      </c>
      <c r="B973" s="1" t="s">
        <v>1377</v>
      </c>
      <c r="C973" s="1" t="s">
        <v>41</v>
      </c>
      <c r="D973" s="6">
        <v>0.06</v>
      </c>
      <c r="E973" s="4">
        <v>363.25</v>
      </c>
      <c r="F973" s="4">
        <v>19.989999999999998</v>
      </c>
      <c r="G973" s="1" t="s">
        <v>42</v>
      </c>
      <c r="H973" s="1" t="s">
        <v>29</v>
      </c>
      <c r="I973" s="1" t="s">
        <v>53</v>
      </c>
      <c r="J973" s="1" t="s">
        <v>104</v>
      </c>
      <c r="K973" s="1" t="s">
        <v>82</v>
      </c>
      <c r="L973" s="1" t="s">
        <v>212</v>
      </c>
      <c r="M973" s="6">
        <v>0.56999999999999995</v>
      </c>
      <c r="N973" s="1" t="s">
        <v>34</v>
      </c>
      <c r="O973" s="1" t="s">
        <v>35</v>
      </c>
      <c r="P973" s="1" t="s">
        <v>133</v>
      </c>
      <c r="Q973" s="1" t="s">
        <v>1379</v>
      </c>
      <c r="R973" s="1">
        <v>33021</v>
      </c>
      <c r="S973" s="1" t="str">
        <f t="shared" si="30"/>
        <v>March</v>
      </c>
      <c r="T973" s="9" t="s">
        <v>1894</v>
      </c>
      <c r="U973" s="9" t="str">
        <f t="shared" si="31"/>
        <v>March</v>
      </c>
      <c r="V973" s="5" t="s">
        <v>1983</v>
      </c>
      <c r="W973" s="2">
        <v>36.164099999999998</v>
      </c>
      <c r="X973" s="1">
        <v>1</v>
      </c>
      <c r="Y973" s="2">
        <v>344.87</v>
      </c>
      <c r="Z973" s="1">
        <v>86086</v>
      </c>
      <c r="AA973" s="2">
        <f>DataSheet!$E973-DataSheet!$D973</f>
        <v>363.19</v>
      </c>
      <c r="AB973" s="1" t="str" cm="1">
        <f t="array" ref="AB973">_xlfn.IFS(DataSheet!$O973="Central","Chris",DataSheet!$O973="East","Erin",DataSheet!$O973="South","Sam",DataSheet!$O973="West","William")</f>
        <v>Sam</v>
      </c>
    </row>
    <row r="974" spans="1:28" ht="15.75" customHeight="1">
      <c r="A974" s="1">
        <v>800</v>
      </c>
      <c r="B974" s="1" t="s">
        <v>1993</v>
      </c>
      <c r="C974" s="1" t="s">
        <v>52</v>
      </c>
      <c r="D974" s="6">
        <v>0.04</v>
      </c>
      <c r="E974" s="4">
        <v>50.98</v>
      </c>
      <c r="F974" s="4">
        <v>6.5</v>
      </c>
      <c r="G974" s="1" t="s">
        <v>42</v>
      </c>
      <c r="H974" s="1" t="s">
        <v>43</v>
      </c>
      <c r="I974" s="1" t="s">
        <v>44</v>
      </c>
      <c r="J974" s="1" t="s">
        <v>45</v>
      </c>
      <c r="K974" s="1" t="s">
        <v>82</v>
      </c>
      <c r="L974" s="1" t="s">
        <v>1957</v>
      </c>
      <c r="M974" s="6">
        <v>0.73</v>
      </c>
      <c r="N974" s="1" t="s">
        <v>34</v>
      </c>
      <c r="O974" s="1" t="s">
        <v>65</v>
      </c>
      <c r="P974" s="1" t="s">
        <v>156</v>
      </c>
      <c r="Q974" s="1" t="s">
        <v>1598</v>
      </c>
      <c r="R974" s="1">
        <v>84067</v>
      </c>
      <c r="S974" s="1" t="str">
        <f t="shared" si="30"/>
        <v>March</v>
      </c>
      <c r="T974" s="8" t="s">
        <v>1894</v>
      </c>
      <c r="U974" s="8" t="str">
        <f t="shared" si="31"/>
        <v>April</v>
      </c>
      <c r="V974" s="5" t="s">
        <v>1994</v>
      </c>
      <c r="W974" s="2">
        <v>-13.28</v>
      </c>
      <c r="X974" s="1">
        <v>11</v>
      </c>
      <c r="Y974" s="2">
        <v>568.25</v>
      </c>
      <c r="Z974" s="1">
        <v>89910</v>
      </c>
      <c r="AA974" s="2">
        <f>DataSheet!$E974-DataSheet!$D974</f>
        <v>50.94</v>
      </c>
      <c r="AB974" s="1" t="str" cm="1">
        <f t="array" ref="AB974">_xlfn.IFS(DataSheet!$O974="Central","Chris",DataSheet!$O974="East","Erin",DataSheet!$O974="South","Sam",DataSheet!$O974="West","William")</f>
        <v>William</v>
      </c>
    </row>
    <row r="975" spans="1:28" ht="15.75" customHeight="1">
      <c r="A975" s="1">
        <v>800</v>
      </c>
      <c r="B975" s="1" t="s">
        <v>1993</v>
      </c>
      <c r="C975" s="1" t="s">
        <v>52</v>
      </c>
      <c r="D975" s="6">
        <v>0.02</v>
      </c>
      <c r="E975" s="4">
        <v>6.48</v>
      </c>
      <c r="F975" s="4">
        <v>5.14</v>
      </c>
      <c r="G975" s="1" t="s">
        <v>42</v>
      </c>
      <c r="H975" s="1" t="s">
        <v>43</v>
      </c>
      <c r="I975" s="1" t="s">
        <v>53</v>
      </c>
      <c r="J975" s="1" t="s">
        <v>97</v>
      </c>
      <c r="K975" s="1" t="s">
        <v>82</v>
      </c>
      <c r="L975" s="1" t="s">
        <v>1829</v>
      </c>
      <c r="M975" s="6">
        <v>0.37</v>
      </c>
      <c r="N975" s="1" t="s">
        <v>34</v>
      </c>
      <c r="O975" s="1" t="s">
        <v>65</v>
      </c>
      <c r="P975" s="1" t="s">
        <v>156</v>
      </c>
      <c r="Q975" s="1" t="s">
        <v>1598</v>
      </c>
      <c r="R975" s="1">
        <v>84067</v>
      </c>
      <c r="S975" s="1" t="str">
        <f t="shared" si="30"/>
        <v>March</v>
      </c>
      <c r="T975" s="9" t="s">
        <v>1894</v>
      </c>
      <c r="U975" s="9" t="str">
        <f t="shared" si="31"/>
        <v>March</v>
      </c>
      <c r="V975" s="5" t="s">
        <v>1983</v>
      </c>
      <c r="W975" s="2">
        <v>-48.68</v>
      </c>
      <c r="X975" s="1">
        <v>19</v>
      </c>
      <c r="Y975" s="2">
        <v>126.66</v>
      </c>
      <c r="Z975" s="1">
        <v>89910</v>
      </c>
      <c r="AA975" s="2">
        <f>DataSheet!$E975-DataSheet!$D975</f>
        <v>6.4600000000000009</v>
      </c>
      <c r="AB975" s="1" t="str" cm="1">
        <f t="array" ref="AB975">_xlfn.IFS(DataSheet!$O975="Central","Chris",DataSheet!$O975="East","Erin",DataSheet!$O975="South","Sam",DataSheet!$O975="West","William")</f>
        <v>William</v>
      </c>
    </row>
    <row r="976" spans="1:28" ht="15.75" customHeight="1">
      <c r="A976" s="1">
        <v>1738</v>
      </c>
      <c r="B976" s="1" t="s">
        <v>1995</v>
      </c>
      <c r="C976" s="1" t="s">
        <v>126</v>
      </c>
      <c r="D976" s="6">
        <v>0.08</v>
      </c>
      <c r="E976" s="4">
        <v>175.99</v>
      </c>
      <c r="F976" s="4">
        <v>4.99</v>
      </c>
      <c r="G976" s="1" t="s">
        <v>42</v>
      </c>
      <c r="H976" s="1" t="s">
        <v>103</v>
      </c>
      <c r="I976" s="1" t="s">
        <v>44</v>
      </c>
      <c r="J976" s="1" t="s">
        <v>145</v>
      </c>
      <c r="K976" s="1" t="s">
        <v>82</v>
      </c>
      <c r="L976" s="1" t="s">
        <v>1305</v>
      </c>
      <c r="M976" s="6">
        <v>0.59</v>
      </c>
      <c r="N976" s="1" t="s">
        <v>34</v>
      </c>
      <c r="O976" s="1" t="s">
        <v>35</v>
      </c>
      <c r="P976" s="1" t="s">
        <v>106</v>
      </c>
      <c r="Q976" s="1" t="s">
        <v>1996</v>
      </c>
      <c r="R976" s="1">
        <v>28052</v>
      </c>
      <c r="S976" s="1" t="str">
        <f t="shared" si="30"/>
        <v>March</v>
      </c>
      <c r="T976" s="8" t="s">
        <v>1894</v>
      </c>
      <c r="U976" s="8" t="str">
        <f t="shared" si="31"/>
        <v>March</v>
      </c>
      <c r="V976" s="5" t="s">
        <v>1894</v>
      </c>
      <c r="W976" s="2">
        <v>-16476.838</v>
      </c>
      <c r="X976" s="1">
        <v>10</v>
      </c>
      <c r="Y976" s="2">
        <v>1486.34</v>
      </c>
      <c r="Z976" s="1">
        <v>85865</v>
      </c>
      <c r="AA976" s="2">
        <f>DataSheet!$E976-DataSheet!$D976</f>
        <v>175.91</v>
      </c>
      <c r="AB976" s="1" t="str" cm="1">
        <f t="array" ref="AB976">_xlfn.IFS(DataSheet!$O976="Central","Chris",DataSheet!$O976="East","Erin",DataSheet!$O976="South","Sam",DataSheet!$O976="West","William")</f>
        <v>Sam</v>
      </c>
    </row>
    <row r="977" spans="1:28" ht="15.75" customHeight="1">
      <c r="A977" s="1">
        <v>2880</v>
      </c>
      <c r="B977" s="1" t="s">
        <v>1997</v>
      </c>
      <c r="C977" s="1" t="s">
        <v>126</v>
      </c>
      <c r="D977" s="6">
        <v>0.05</v>
      </c>
      <c r="E977" s="4">
        <v>6.68</v>
      </c>
      <c r="F977" s="4">
        <v>6.93</v>
      </c>
      <c r="G977" s="1" t="s">
        <v>42</v>
      </c>
      <c r="H977" s="1" t="s">
        <v>29</v>
      </c>
      <c r="I977" s="1" t="s">
        <v>53</v>
      </c>
      <c r="J977" s="1" t="s">
        <v>97</v>
      </c>
      <c r="K977" s="1" t="s">
        <v>82</v>
      </c>
      <c r="L977" s="1" t="s">
        <v>1018</v>
      </c>
      <c r="M977" s="6">
        <v>0.37</v>
      </c>
      <c r="N977" s="1" t="s">
        <v>34</v>
      </c>
      <c r="O977" s="1" t="s">
        <v>35</v>
      </c>
      <c r="P977" s="1" t="s">
        <v>133</v>
      </c>
      <c r="Q977" s="1" t="s">
        <v>1998</v>
      </c>
      <c r="R977" s="1">
        <v>33160</v>
      </c>
      <c r="S977" s="1" t="str">
        <f t="shared" si="30"/>
        <v>March</v>
      </c>
      <c r="T977" s="9" t="s">
        <v>1894</v>
      </c>
      <c r="U977" s="9" t="str">
        <f t="shared" si="31"/>
        <v>March</v>
      </c>
      <c r="V977" s="5" t="s">
        <v>1879</v>
      </c>
      <c r="W977" s="2">
        <v>-2.3519999999999999</v>
      </c>
      <c r="X977" s="1">
        <v>11</v>
      </c>
      <c r="Y977" s="2">
        <v>77.2</v>
      </c>
      <c r="Z977" s="1">
        <v>88626</v>
      </c>
      <c r="AA977" s="2">
        <f>DataSheet!$E977-DataSheet!$D977</f>
        <v>6.63</v>
      </c>
      <c r="AB977" s="1" t="str" cm="1">
        <f t="array" ref="AB977">_xlfn.IFS(DataSheet!$O977="Central","Chris",DataSheet!$O977="East","Erin",DataSheet!$O977="South","Sam",DataSheet!$O977="West","William")</f>
        <v>Sam</v>
      </c>
    </row>
    <row r="978" spans="1:28" ht="15.75" customHeight="1">
      <c r="A978" s="1">
        <v>152</v>
      </c>
      <c r="B978" s="1" t="s">
        <v>526</v>
      </c>
      <c r="C978" s="1" t="s">
        <v>41</v>
      </c>
      <c r="D978" s="6">
        <v>0.01</v>
      </c>
      <c r="E978" s="4">
        <v>65.989999999999995</v>
      </c>
      <c r="F978" s="4">
        <v>8.99</v>
      </c>
      <c r="G978" s="1" t="s">
        <v>42</v>
      </c>
      <c r="H978" s="1" t="s">
        <v>43</v>
      </c>
      <c r="I978" s="1" t="s">
        <v>44</v>
      </c>
      <c r="J978" s="1" t="s">
        <v>145</v>
      </c>
      <c r="K978" s="1" t="s">
        <v>82</v>
      </c>
      <c r="L978" s="1" t="s">
        <v>1999</v>
      </c>
      <c r="M978" s="6">
        <v>0.6</v>
      </c>
      <c r="N978" s="1" t="s">
        <v>34</v>
      </c>
      <c r="O978" s="1" t="s">
        <v>35</v>
      </c>
      <c r="P978" s="1" t="s">
        <v>418</v>
      </c>
      <c r="Q978" s="1" t="s">
        <v>528</v>
      </c>
      <c r="R978" s="1">
        <v>37918</v>
      </c>
      <c r="S978" s="1" t="str">
        <f t="shared" si="30"/>
        <v>March</v>
      </c>
      <c r="T978" s="8" t="s">
        <v>1879</v>
      </c>
      <c r="U978" s="8" t="str">
        <f t="shared" si="31"/>
        <v>April</v>
      </c>
      <c r="V978" s="5" t="s">
        <v>1974</v>
      </c>
      <c r="W978" s="2">
        <v>97.86</v>
      </c>
      <c r="X978" s="1">
        <v>5</v>
      </c>
      <c r="Y978" s="2">
        <v>292.23</v>
      </c>
      <c r="Z978" s="1">
        <v>89524</v>
      </c>
      <c r="AA978" s="2">
        <f>DataSheet!$E978-DataSheet!$D978</f>
        <v>65.97999999999999</v>
      </c>
      <c r="AB978" s="1" t="str" cm="1">
        <f t="array" ref="AB978">_xlfn.IFS(DataSheet!$O978="Central","Chris",DataSheet!$O978="East","Erin",DataSheet!$O978="South","Sam",DataSheet!$O978="West","William")</f>
        <v>Sam</v>
      </c>
    </row>
    <row r="979" spans="1:28" ht="15.75" customHeight="1">
      <c r="A979" s="1">
        <v>2338</v>
      </c>
      <c r="B979" s="1" t="s">
        <v>479</v>
      </c>
      <c r="C979" s="1" t="s">
        <v>41</v>
      </c>
      <c r="D979" s="6">
        <v>0.1</v>
      </c>
      <c r="E979" s="4">
        <v>6.75</v>
      </c>
      <c r="F979" s="4">
        <v>2.99</v>
      </c>
      <c r="G979" s="1" t="s">
        <v>42</v>
      </c>
      <c r="H979" s="1" t="s">
        <v>80</v>
      </c>
      <c r="I979" s="1" t="s">
        <v>53</v>
      </c>
      <c r="J979" s="1" t="s">
        <v>81</v>
      </c>
      <c r="K979" s="1" t="s">
        <v>82</v>
      </c>
      <c r="L979" s="1" t="s">
        <v>2000</v>
      </c>
      <c r="M979" s="6">
        <v>0.35</v>
      </c>
      <c r="N979" s="1" t="s">
        <v>34</v>
      </c>
      <c r="O979" s="1" t="s">
        <v>121</v>
      </c>
      <c r="P979" s="1" t="s">
        <v>437</v>
      </c>
      <c r="Q979" s="1" t="s">
        <v>481</v>
      </c>
      <c r="R979" s="1">
        <v>20740</v>
      </c>
      <c r="S979" s="1" t="str">
        <f t="shared" si="30"/>
        <v>March</v>
      </c>
      <c r="T979" s="9" t="s">
        <v>1879</v>
      </c>
      <c r="U979" s="9" t="str">
        <f t="shared" si="31"/>
        <v>March</v>
      </c>
      <c r="V979" s="5" t="s">
        <v>1879</v>
      </c>
      <c r="W979" s="2">
        <v>18.147500000000001</v>
      </c>
      <c r="X979" s="1">
        <v>15</v>
      </c>
      <c r="Y979" s="2">
        <v>96.13</v>
      </c>
      <c r="Z979" s="1">
        <v>91481</v>
      </c>
      <c r="AA979" s="2">
        <f>DataSheet!$E979-DataSheet!$D979</f>
        <v>6.65</v>
      </c>
      <c r="AB979" s="1" t="str" cm="1">
        <f t="array" ref="AB979">_xlfn.IFS(DataSheet!$O979="Central","Chris",DataSheet!$O979="East","Erin",DataSheet!$O979="South","Sam",DataSheet!$O979="West","William")</f>
        <v>Erin</v>
      </c>
    </row>
    <row r="980" spans="1:28" ht="15.75" customHeight="1">
      <c r="A980" s="1">
        <v>2530</v>
      </c>
      <c r="B980" s="1" t="s">
        <v>2001</v>
      </c>
      <c r="C980" s="1" t="s">
        <v>41</v>
      </c>
      <c r="D980" s="6">
        <v>0.04</v>
      </c>
      <c r="E980" s="4">
        <v>40.98</v>
      </c>
      <c r="F980" s="4">
        <v>6.5</v>
      </c>
      <c r="G980" s="1" t="s">
        <v>42</v>
      </c>
      <c r="H980" s="1" t="s">
        <v>29</v>
      </c>
      <c r="I980" s="1" t="s">
        <v>44</v>
      </c>
      <c r="J980" s="1" t="s">
        <v>45</v>
      </c>
      <c r="K980" s="1" t="s">
        <v>82</v>
      </c>
      <c r="L980" s="1" t="s">
        <v>467</v>
      </c>
      <c r="M980" s="6">
        <v>0.74</v>
      </c>
      <c r="N980" s="1" t="s">
        <v>34</v>
      </c>
      <c r="O980" s="1" t="s">
        <v>65</v>
      </c>
      <c r="P980" s="1" t="s">
        <v>99</v>
      </c>
      <c r="Q980" s="1" t="s">
        <v>2002</v>
      </c>
      <c r="R980" s="1">
        <v>92307</v>
      </c>
      <c r="S980" s="1" t="str">
        <f t="shared" si="30"/>
        <v>March</v>
      </c>
      <c r="T980" s="8" t="s">
        <v>1879</v>
      </c>
      <c r="U980" s="8" t="str">
        <f t="shared" si="31"/>
        <v>March</v>
      </c>
      <c r="V980" s="5" t="s">
        <v>1983</v>
      </c>
      <c r="W980" s="2">
        <v>-89.5</v>
      </c>
      <c r="X980" s="1">
        <v>7</v>
      </c>
      <c r="Y980" s="2">
        <v>277.07</v>
      </c>
      <c r="Z980" s="1">
        <v>87451</v>
      </c>
      <c r="AA980" s="2">
        <f>DataSheet!$E980-DataSheet!$D980</f>
        <v>40.94</v>
      </c>
      <c r="AB980" s="1" t="str" cm="1">
        <f t="array" ref="AB980">_xlfn.IFS(DataSheet!$O980="Central","Chris",DataSheet!$O980="East","Erin",DataSheet!$O980="South","Sam",DataSheet!$O980="West","William")</f>
        <v>William</v>
      </c>
    </row>
    <row r="981" spans="1:28" ht="15.75" customHeight="1">
      <c r="A981" s="1">
        <v>2534</v>
      </c>
      <c r="B981" s="1" t="s">
        <v>2003</v>
      </c>
      <c r="C981" s="1" t="s">
        <v>41</v>
      </c>
      <c r="D981" s="6">
        <v>0.05</v>
      </c>
      <c r="E981" s="4">
        <v>35.99</v>
      </c>
      <c r="F981" s="4">
        <v>3.3</v>
      </c>
      <c r="G981" s="1" t="s">
        <v>42</v>
      </c>
      <c r="H981" s="1" t="s">
        <v>29</v>
      </c>
      <c r="I981" s="1" t="s">
        <v>44</v>
      </c>
      <c r="J981" s="1" t="s">
        <v>145</v>
      </c>
      <c r="K981" s="1" t="s">
        <v>46</v>
      </c>
      <c r="L981" s="1" t="s">
        <v>2004</v>
      </c>
      <c r="M981" s="6">
        <v>0.39</v>
      </c>
      <c r="N981" s="1" t="s">
        <v>34</v>
      </c>
      <c r="O981" s="1" t="s">
        <v>121</v>
      </c>
      <c r="P981" s="1" t="s">
        <v>348</v>
      </c>
      <c r="Q981" s="1" t="s">
        <v>925</v>
      </c>
      <c r="R981" s="1">
        <v>4401</v>
      </c>
      <c r="S981" s="1" t="str">
        <f t="shared" si="30"/>
        <v>March</v>
      </c>
      <c r="T981" s="9" t="s">
        <v>1879</v>
      </c>
      <c r="U981" s="9" t="str">
        <f t="shared" si="31"/>
        <v>March</v>
      </c>
      <c r="V981" s="5" t="s">
        <v>2005</v>
      </c>
      <c r="W981" s="2">
        <v>103.2723</v>
      </c>
      <c r="X981" s="1">
        <v>5</v>
      </c>
      <c r="Y981" s="2">
        <v>149.66999999999999</v>
      </c>
      <c r="Z981" s="1">
        <v>87451</v>
      </c>
      <c r="AA981" s="2">
        <f>DataSheet!$E981-DataSheet!$D981</f>
        <v>35.940000000000005</v>
      </c>
      <c r="AB981" s="1" t="str" cm="1">
        <f t="array" ref="AB981">_xlfn.IFS(DataSheet!$O981="Central","Chris",DataSheet!$O981="East","Erin",DataSheet!$O981="South","Sam",DataSheet!$O981="West","William")</f>
        <v>Erin</v>
      </c>
    </row>
    <row r="982" spans="1:28" ht="15.75" customHeight="1">
      <c r="A982" s="1">
        <v>3151</v>
      </c>
      <c r="B982" s="1" t="s">
        <v>993</v>
      </c>
      <c r="C982" s="1" t="s">
        <v>41</v>
      </c>
      <c r="D982" s="6">
        <v>0.01</v>
      </c>
      <c r="E982" s="4">
        <v>99.23</v>
      </c>
      <c r="F982" s="4">
        <v>8.99</v>
      </c>
      <c r="G982" s="1" t="s">
        <v>42</v>
      </c>
      <c r="H982" s="1" t="s">
        <v>103</v>
      </c>
      <c r="I982" s="1" t="s">
        <v>30</v>
      </c>
      <c r="J982" s="1" t="s">
        <v>136</v>
      </c>
      <c r="K982" s="1" t="s">
        <v>46</v>
      </c>
      <c r="L982" s="1" t="s">
        <v>137</v>
      </c>
      <c r="M982" s="6">
        <v>0.35</v>
      </c>
      <c r="N982" s="1" t="s">
        <v>34</v>
      </c>
      <c r="O982" s="1" t="s">
        <v>65</v>
      </c>
      <c r="P982" s="1" t="s">
        <v>99</v>
      </c>
      <c r="Q982" s="1" t="s">
        <v>994</v>
      </c>
      <c r="R982" s="1">
        <v>92277</v>
      </c>
      <c r="S982" s="1" t="str">
        <f t="shared" si="30"/>
        <v>March</v>
      </c>
      <c r="T982" s="8" t="s">
        <v>1879</v>
      </c>
      <c r="U982" s="8" t="str">
        <f t="shared" si="31"/>
        <v>April</v>
      </c>
      <c r="V982" s="5" t="s">
        <v>1944</v>
      </c>
      <c r="W982" s="2">
        <v>-87.46</v>
      </c>
      <c r="X982" s="1">
        <v>1</v>
      </c>
      <c r="Y982" s="2">
        <v>99.22</v>
      </c>
      <c r="Z982" s="1">
        <v>88548</v>
      </c>
      <c r="AA982" s="2">
        <f>DataSheet!$E982-DataSheet!$D982</f>
        <v>99.22</v>
      </c>
      <c r="AB982" s="1" t="str" cm="1">
        <f t="array" ref="AB982">_xlfn.IFS(DataSheet!$O982="Central","Chris",DataSheet!$O982="East","Erin",DataSheet!$O982="South","Sam",DataSheet!$O982="West","William")</f>
        <v>William</v>
      </c>
    </row>
    <row r="983" spans="1:28" ht="15.75" customHeight="1">
      <c r="A983" s="1">
        <v>2430</v>
      </c>
      <c r="B983" s="1" t="s">
        <v>1927</v>
      </c>
      <c r="C983" s="1" t="s">
        <v>52</v>
      </c>
      <c r="D983" s="6">
        <v>0.03</v>
      </c>
      <c r="E983" s="4">
        <v>140.99</v>
      </c>
      <c r="F983" s="4">
        <v>4.2</v>
      </c>
      <c r="G983" s="1" t="s">
        <v>42</v>
      </c>
      <c r="H983" s="1" t="s">
        <v>80</v>
      </c>
      <c r="I983" s="1" t="s">
        <v>44</v>
      </c>
      <c r="J983" s="1" t="s">
        <v>145</v>
      </c>
      <c r="K983" s="1" t="s">
        <v>82</v>
      </c>
      <c r="L983" s="1" t="s">
        <v>2006</v>
      </c>
      <c r="M983" s="6">
        <v>0.59</v>
      </c>
      <c r="N983" s="1" t="s">
        <v>34</v>
      </c>
      <c r="O983" s="1" t="s">
        <v>57</v>
      </c>
      <c r="P983" s="1" t="s">
        <v>199</v>
      </c>
      <c r="Q983" s="1" t="s">
        <v>1928</v>
      </c>
      <c r="R983" s="1">
        <v>76541</v>
      </c>
      <c r="S983" s="1" t="str">
        <f t="shared" si="30"/>
        <v>March</v>
      </c>
      <c r="T983" s="9" t="s">
        <v>1879</v>
      </c>
      <c r="U983" s="9" t="str">
        <f t="shared" si="31"/>
        <v>April</v>
      </c>
      <c r="V983" s="5" t="s">
        <v>2007</v>
      </c>
      <c r="W983" s="2">
        <v>-458.74400000000003</v>
      </c>
      <c r="X983" s="1">
        <v>2</v>
      </c>
      <c r="Y983" s="2">
        <v>246.44</v>
      </c>
      <c r="Z983" s="1">
        <v>91110</v>
      </c>
      <c r="AA983" s="2">
        <f>DataSheet!$E983-DataSheet!$D983</f>
        <v>140.96</v>
      </c>
      <c r="AB983" s="1" t="str" cm="1">
        <f t="array" ref="AB983">_xlfn.IFS(DataSheet!$O983="Central","Chris",DataSheet!$O983="East","Erin",DataSheet!$O983="South","Sam",DataSheet!$O983="West","William")</f>
        <v>Chris</v>
      </c>
    </row>
    <row r="984" spans="1:28" ht="15.75" customHeight="1">
      <c r="A984" s="1">
        <v>1028</v>
      </c>
      <c r="B984" s="1" t="s">
        <v>2008</v>
      </c>
      <c r="C984" s="1" t="s">
        <v>126</v>
      </c>
      <c r="D984" s="6">
        <v>7.0000000000000007E-2</v>
      </c>
      <c r="E984" s="4">
        <v>7.08</v>
      </c>
      <c r="F984" s="4">
        <v>2.35</v>
      </c>
      <c r="G984" s="1" t="s">
        <v>96</v>
      </c>
      <c r="H984" s="1" t="s">
        <v>29</v>
      </c>
      <c r="I984" s="1" t="s">
        <v>53</v>
      </c>
      <c r="J984" s="1" t="s">
        <v>54</v>
      </c>
      <c r="K984" s="1" t="s">
        <v>55</v>
      </c>
      <c r="L984" s="1" t="s">
        <v>2009</v>
      </c>
      <c r="M984" s="6">
        <v>0.47</v>
      </c>
      <c r="N984" s="1" t="s">
        <v>34</v>
      </c>
      <c r="O984" s="1" t="s">
        <v>121</v>
      </c>
      <c r="P984" s="1" t="s">
        <v>122</v>
      </c>
      <c r="Q984" s="1" t="s">
        <v>2010</v>
      </c>
      <c r="R984" s="1">
        <v>11725</v>
      </c>
      <c r="S984" s="1" t="str">
        <f t="shared" si="30"/>
        <v>March</v>
      </c>
      <c r="T984" s="8" t="s">
        <v>1879</v>
      </c>
      <c r="U984" s="8" t="str">
        <f t="shared" si="31"/>
        <v>March</v>
      </c>
      <c r="V984" s="5" t="s">
        <v>1983</v>
      </c>
      <c r="W984" s="2">
        <v>30.49</v>
      </c>
      <c r="X984" s="1">
        <v>13</v>
      </c>
      <c r="Y984" s="2">
        <v>93.82</v>
      </c>
      <c r="Z984" s="1">
        <v>89006</v>
      </c>
      <c r="AA984" s="2">
        <f>DataSheet!$E984-DataSheet!$D984</f>
        <v>7.01</v>
      </c>
      <c r="AB984" s="1" t="str" cm="1">
        <f t="array" ref="AB984">_xlfn.IFS(DataSheet!$O984="Central","Chris",DataSheet!$O984="East","Erin",DataSheet!$O984="South","Sam",DataSheet!$O984="West","William")</f>
        <v>Erin</v>
      </c>
    </row>
    <row r="985" spans="1:28" ht="15.75" customHeight="1">
      <c r="A985" s="1">
        <v>1129</v>
      </c>
      <c r="B985" s="1" t="s">
        <v>817</v>
      </c>
      <c r="C985" s="1" t="s">
        <v>79</v>
      </c>
      <c r="D985" s="6">
        <v>0.05</v>
      </c>
      <c r="E985" s="4">
        <v>5.78</v>
      </c>
      <c r="F985" s="4">
        <v>7.64</v>
      </c>
      <c r="G985" s="1" t="s">
        <v>96</v>
      </c>
      <c r="H985" s="1" t="s">
        <v>103</v>
      </c>
      <c r="I985" s="1" t="s">
        <v>53</v>
      </c>
      <c r="J985" s="1" t="s">
        <v>97</v>
      </c>
      <c r="K985" s="1" t="s">
        <v>82</v>
      </c>
      <c r="L985" s="1" t="s">
        <v>2011</v>
      </c>
      <c r="M985" s="6">
        <v>0.36</v>
      </c>
      <c r="N985" s="1" t="s">
        <v>34</v>
      </c>
      <c r="O985" s="1" t="s">
        <v>121</v>
      </c>
      <c r="P985" s="1" t="s">
        <v>422</v>
      </c>
      <c r="Q985" s="1" t="s">
        <v>819</v>
      </c>
      <c r="R985" s="1">
        <v>2118</v>
      </c>
      <c r="S985" s="1" t="str">
        <f t="shared" si="30"/>
        <v>March</v>
      </c>
      <c r="T985" s="9" t="s">
        <v>1879</v>
      </c>
      <c r="U985" s="9" t="str">
        <f t="shared" si="31"/>
        <v>March</v>
      </c>
      <c r="V985" s="5" t="s">
        <v>2005</v>
      </c>
      <c r="W985" s="2">
        <v>-116.05</v>
      </c>
      <c r="X985" s="1">
        <v>29</v>
      </c>
      <c r="Y985" s="2">
        <v>177.41</v>
      </c>
      <c r="Z985" s="1">
        <v>49125</v>
      </c>
      <c r="AA985" s="2">
        <f>DataSheet!$E985-DataSheet!$D985</f>
        <v>5.73</v>
      </c>
      <c r="AB985" s="1" t="str" cm="1">
        <f t="array" ref="AB985">_xlfn.IFS(DataSheet!$O985="Central","Chris",DataSheet!$O985="East","Erin",DataSheet!$O985="South","Sam",DataSheet!$O985="West","William")</f>
        <v>Erin</v>
      </c>
    </row>
    <row r="986" spans="1:28" ht="15.75" customHeight="1">
      <c r="A986" s="1">
        <v>1237</v>
      </c>
      <c r="B986" s="1" t="s">
        <v>2012</v>
      </c>
      <c r="C986" s="1" t="s">
        <v>79</v>
      </c>
      <c r="D986" s="6">
        <v>0.02</v>
      </c>
      <c r="E986" s="4">
        <v>7.38</v>
      </c>
      <c r="F986" s="4">
        <v>5.21</v>
      </c>
      <c r="G986" s="1" t="s">
        <v>42</v>
      </c>
      <c r="H986" s="1" t="s">
        <v>103</v>
      </c>
      <c r="I986" s="1" t="s">
        <v>30</v>
      </c>
      <c r="J986" s="1" t="s">
        <v>136</v>
      </c>
      <c r="K986" s="1" t="s">
        <v>82</v>
      </c>
      <c r="L986" s="1" t="s">
        <v>2013</v>
      </c>
      <c r="M986" s="6">
        <v>0.56000000000000005</v>
      </c>
      <c r="N986" s="1" t="s">
        <v>34</v>
      </c>
      <c r="O986" s="1" t="s">
        <v>57</v>
      </c>
      <c r="P986" s="1" t="s">
        <v>199</v>
      </c>
      <c r="Q986" s="1" t="s">
        <v>2014</v>
      </c>
      <c r="R986" s="1">
        <v>75007</v>
      </c>
      <c r="S986" s="1" t="str">
        <f t="shared" si="30"/>
        <v>March</v>
      </c>
      <c r="T986" s="8" t="s">
        <v>1879</v>
      </c>
      <c r="U986" s="8" t="str">
        <f t="shared" si="31"/>
        <v>March</v>
      </c>
      <c r="V986" s="5" t="s">
        <v>1983</v>
      </c>
      <c r="W986" s="2">
        <v>7.74</v>
      </c>
      <c r="X986" s="1">
        <v>3</v>
      </c>
      <c r="Y986" s="2">
        <v>24.52</v>
      </c>
      <c r="Z986" s="1">
        <v>86076</v>
      </c>
      <c r="AA986" s="2">
        <f>DataSheet!$E986-DataSheet!$D986</f>
        <v>7.36</v>
      </c>
      <c r="AB986" s="1" t="str" cm="1">
        <f t="array" ref="AB986">_xlfn.IFS(DataSheet!$O986="Central","Chris",DataSheet!$O986="East","Erin",DataSheet!$O986="South","Sam",DataSheet!$O986="West","William")</f>
        <v>Chris</v>
      </c>
    </row>
    <row r="987" spans="1:28" ht="15.75" customHeight="1">
      <c r="A987" s="1">
        <v>3399</v>
      </c>
      <c r="B987" s="1" t="s">
        <v>2015</v>
      </c>
      <c r="C987" s="1" t="s">
        <v>79</v>
      </c>
      <c r="D987" s="6">
        <v>0.08</v>
      </c>
      <c r="E987" s="4">
        <v>11.97</v>
      </c>
      <c r="F987" s="4">
        <v>5.81</v>
      </c>
      <c r="G987" s="1" t="s">
        <v>42</v>
      </c>
      <c r="H987" s="1" t="s">
        <v>29</v>
      </c>
      <c r="I987" s="1" t="s">
        <v>53</v>
      </c>
      <c r="J987" s="1" t="s">
        <v>54</v>
      </c>
      <c r="K987" s="1" t="s">
        <v>46</v>
      </c>
      <c r="L987" s="1" t="s">
        <v>1901</v>
      </c>
      <c r="M987" s="6">
        <v>0.6</v>
      </c>
      <c r="N987" s="1" t="s">
        <v>34</v>
      </c>
      <c r="O987" s="1" t="s">
        <v>57</v>
      </c>
      <c r="P987" s="1" t="s">
        <v>112</v>
      </c>
      <c r="Q987" s="1" t="s">
        <v>1657</v>
      </c>
      <c r="R987" s="1">
        <v>60016</v>
      </c>
      <c r="S987" s="1" t="str">
        <f t="shared" si="30"/>
        <v>March</v>
      </c>
      <c r="T987" s="9" t="s">
        <v>1879</v>
      </c>
      <c r="U987" s="9" t="str">
        <f t="shared" si="31"/>
        <v>March</v>
      </c>
      <c r="V987" s="5" t="s">
        <v>2005</v>
      </c>
      <c r="W987" s="2">
        <v>-41.87</v>
      </c>
      <c r="X987" s="1">
        <v>5</v>
      </c>
      <c r="Y987" s="2">
        <v>59.98</v>
      </c>
      <c r="Z987" s="1">
        <v>87534</v>
      </c>
      <c r="AA987" s="2">
        <f>DataSheet!$E987-DataSheet!$D987</f>
        <v>11.89</v>
      </c>
      <c r="AB987" s="1" t="str" cm="1">
        <f t="array" ref="AB987">_xlfn.IFS(DataSheet!$O987="Central","Chris",DataSheet!$O987="East","Erin",DataSheet!$O987="South","Sam",DataSheet!$O987="West","William")</f>
        <v>Chris</v>
      </c>
    </row>
    <row r="988" spans="1:28" ht="15.75" customHeight="1">
      <c r="A988" s="1">
        <v>2351</v>
      </c>
      <c r="B988" s="1" t="s">
        <v>2016</v>
      </c>
      <c r="C988" s="1" t="s">
        <v>27</v>
      </c>
      <c r="D988" s="6">
        <v>0.08</v>
      </c>
      <c r="E988" s="4">
        <v>6.48</v>
      </c>
      <c r="F988" s="4">
        <v>7.49</v>
      </c>
      <c r="G988" s="1" t="s">
        <v>42</v>
      </c>
      <c r="H988" s="1" t="s">
        <v>103</v>
      </c>
      <c r="I988" s="1" t="s">
        <v>53</v>
      </c>
      <c r="J988" s="1" t="s">
        <v>97</v>
      </c>
      <c r="K988" s="1" t="s">
        <v>82</v>
      </c>
      <c r="L988" s="1" t="s">
        <v>2017</v>
      </c>
      <c r="M988" s="6">
        <v>0.37</v>
      </c>
      <c r="N988" s="1" t="s">
        <v>34</v>
      </c>
      <c r="O988" s="1" t="s">
        <v>121</v>
      </c>
      <c r="P988" s="1" t="s">
        <v>437</v>
      </c>
      <c r="Q988" s="1" t="s">
        <v>2018</v>
      </c>
      <c r="R988" s="1">
        <v>21114</v>
      </c>
      <c r="S988" s="1" t="str">
        <f t="shared" si="30"/>
        <v>March</v>
      </c>
      <c r="T988" s="8" t="s">
        <v>1983</v>
      </c>
      <c r="U988" s="8" t="str">
        <f t="shared" si="31"/>
        <v>April</v>
      </c>
      <c r="V988" s="5" t="s">
        <v>1944</v>
      </c>
      <c r="W988" s="2">
        <v>-119.32</v>
      </c>
      <c r="X988" s="1">
        <v>13</v>
      </c>
      <c r="Y988" s="2">
        <v>80.86</v>
      </c>
      <c r="Z988" s="1">
        <v>86163</v>
      </c>
      <c r="AA988" s="2">
        <f>DataSheet!$E988-DataSheet!$D988</f>
        <v>6.4</v>
      </c>
      <c r="AB988" s="1" t="str" cm="1">
        <f t="array" ref="AB988">_xlfn.IFS(DataSheet!$O988="Central","Chris",DataSheet!$O988="East","Erin",DataSheet!$O988="South","Sam",DataSheet!$O988="West","William")</f>
        <v>Erin</v>
      </c>
    </row>
    <row r="989" spans="1:28" ht="15.75" customHeight="1">
      <c r="A989" s="1">
        <v>3154</v>
      </c>
      <c r="B989" s="1" t="s">
        <v>812</v>
      </c>
      <c r="C989" s="1" t="s">
        <v>27</v>
      </c>
      <c r="D989" s="6">
        <v>0.04</v>
      </c>
      <c r="E989" s="4">
        <v>21.38</v>
      </c>
      <c r="F989" s="4">
        <v>8.99</v>
      </c>
      <c r="G989" s="1" t="s">
        <v>42</v>
      </c>
      <c r="H989" s="1" t="s">
        <v>103</v>
      </c>
      <c r="I989" s="1" t="s">
        <v>53</v>
      </c>
      <c r="J989" s="1" t="s">
        <v>54</v>
      </c>
      <c r="K989" s="1" t="s">
        <v>46</v>
      </c>
      <c r="L989" s="1" t="s">
        <v>1757</v>
      </c>
      <c r="M989" s="6">
        <v>0.59</v>
      </c>
      <c r="N989" s="1" t="s">
        <v>34</v>
      </c>
      <c r="O989" s="1" t="s">
        <v>35</v>
      </c>
      <c r="P989" s="1" t="s">
        <v>133</v>
      </c>
      <c r="Q989" s="1" t="s">
        <v>814</v>
      </c>
      <c r="R989" s="1">
        <v>33710</v>
      </c>
      <c r="S989" s="1" t="str">
        <f t="shared" si="30"/>
        <v>March</v>
      </c>
      <c r="T989" s="9" t="s">
        <v>1983</v>
      </c>
      <c r="U989" s="9" t="str">
        <f t="shared" si="31"/>
        <v>March</v>
      </c>
      <c r="V989" s="5" t="s">
        <v>1983</v>
      </c>
      <c r="W989" s="2">
        <v>-51.66</v>
      </c>
      <c r="X989" s="1">
        <v>21</v>
      </c>
      <c r="Y989" s="2">
        <v>443.66</v>
      </c>
      <c r="Z989" s="1">
        <v>86901</v>
      </c>
      <c r="AA989" s="2">
        <f>DataSheet!$E989-DataSheet!$D989</f>
        <v>21.34</v>
      </c>
      <c r="AB989" s="1" t="str" cm="1">
        <f t="array" ref="AB989">_xlfn.IFS(DataSheet!$O989="Central","Chris",DataSheet!$O989="East","Erin",DataSheet!$O989="South","Sam",DataSheet!$O989="West","William")</f>
        <v>Sam</v>
      </c>
    </row>
    <row r="990" spans="1:28" ht="15.75" customHeight="1">
      <c r="A990" s="1">
        <v>3252</v>
      </c>
      <c r="B990" s="1" t="s">
        <v>2019</v>
      </c>
      <c r="C990" s="1" t="s">
        <v>27</v>
      </c>
      <c r="D990" s="6">
        <v>0.01</v>
      </c>
      <c r="E990" s="4">
        <v>11.34</v>
      </c>
      <c r="F990" s="4">
        <v>5.01</v>
      </c>
      <c r="G990" s="1" t="s">
        <v>42</v>
      </c>
      <c r="H990" s="1" t="s">
        <v>29</v>
      </c>
      <c r="I990" s="1" t="s">
        <v>53</v>
      </c>
      <c r="J990" s="1" t="s">
        <v>97</v>
      </c>
      <c r="K990" s="1" t="s">
        <v>82</v>
      </c>
      <c r="L990" s="1" t="s">
        <v>434</v>
      </c>
      <c r="M990" s="6">
        <v>0.36</v>
      </c>
      <c r="N990" s="1" t="s">
        <v>34</v>
      </c>
      <c r="O990" s="1" t="s">
        <v>121</v>
      </c>
      <c r="P990" s="1" t="s">
        <v>122</v>
      </c>
      <c r="Q990" s="1" t="s">
        <v>2020</v>
      </c>
      <c r="R990" s="1">
        <v>12306</v>
      </c>
      <c r="S990" s="1" t="str">
        <f t="shared" si="30"/>
        <v>March</v>
      </c>
      <c r="T990" s="8" t="s">
        <v>1983</v>
      </c>
      <c r="U990" s="8" t="str">
        <f t="shared" si="31"/>
        <v>April</v>
      </c>
      <c r="V990" s="5" t="s">
        <v>1974</v>
      </c>
      <c r="W990" s="2">
        <v>-11.83</v>
      </c>
      <c r="X990" s="1">
        <v>1</v>
      </c>
      <c r="Y990" s="2">
        <v>14.52</v>
      </c>
      <c r="Z990" s="1">
        <v>87296</v>
      </c>
      <c r="AA990" s="2">
        <f>DataSheet!$E990-DataSheet!$D990</f>
        <v>11.33</v>
      </c>
      <c r="AB990" s="1" t="str" cm="1">
        <f t="array" ref="AB990">_xlfn.IFS(DataSheet!$O990="Central","Chris",DataSheet!$O990="East","Erin",DataSheet!$O990="South","Sam",DataSheet!$O990="West","William")</f>
        <v>Erin</v>
      </c>
    </row>
    <row r="991" spans="1:28" ht="15.75" customHeight="1">
      <c r="A991" s="1">
        <v>84</v>
      </c>
      <c r="B991" s="1" t="s">
        <v>973</v>
      </c>
      <c r="C991" s="1" t="s">
        <v>41</v>
      </c>
      <c r="D991" s="6">
        <v>0.08</v>
      </c>
      <c r="E991" s="4">
        <v>896.99</v>
      </c>
      <c r="F991" s="4">
        <v>19.989999999999998</v>
      </c>
      <c r="G991" s="1" t="s">
        <v>42</v>
      </c>
      <c r="H991" s="1" t="s">
        <v>103</v>
      </c>
      <c r="I991" s="1" t="s">
        <v>53</v>
      </c>
      <c r="J991" s="1" t="s">
        <v>81</v>
      </c>
      <c r="K991" s="1" t="s">
        <v>82</v>
      </c>
      <c r="L991" s="1" t="s">
        <v>340</v>
      </c>
      <c r="M991" s="6">
        <v>0.38</v>
      </c>
      <c r="N991" s="1" t="s">
        <v>34</v>
      </c>
      <c r="O991" s="1" t="s">
        <v>121</v>
      </c>
      <c r="P991" s="1" t="s">
        <v>334</v>
      </c>
      <c r="Q991" s="1" t="s">
        <v>974</v>
      </c>
      <c r="R991" s="1">
        <v>45231</v>
      </c>
      <c r="S991" s="1" t="str">
        <f t="shared" si="30"/>
        <v>March</v>
      </c>
      <c r="T991" s="9" t="s">
        <v>1983</v>
      </c>
      <c r="U991" s="9" t="str">
        <f t="shared" si="31"/>
        <v>April</v>
      </c>
      <c r="V991" s="5" t="s">
        <v>1944</v>
      </c>
      <c r="W991" s="2">
        <v>7402.32</v>
      </c>
      <c r="X991" s="1">
        <v>13</v>
      </c>
      <c r="Y991" s="2">
        <v>10728</v>
      </c>
      <c r="Z991" s="1">
        <v>87366</v>
      </c>
      <c r="AA991" s="2">
        <f>DataSheet!$E991-DataSheet!$D991</f>
        <v>896.91</v>
      </c>
      <c r="AB991" s="1" t="str" cm="1">
        <f t="array" ref="AB991">_xlfn.IFS(DataSheet!$O991="Central","Chris",DataSheet!$O991="East","Erin",DataSheet!$O991="South","Sam",DataSheet!$O991="West","William")</f>
        <v>Erin</v>
      </c>
    </row>
    <row r="992" spans="1:28" ht="15.75" customHeight="1">
      <c r="A992" s="1">
        <v>1527</v>
      </c>
      <c r="B992" s="1" t="s">
        <v>355</v>
      </c>
      <c r="C992" s="1" t="s">
        <v>52</v>
      </c>
      <c r="D992" s="6">
        <v>0.03</v>
      </c>
      <c r="E992" s="4">
        <v>65.989999999999995</v>
      </c>
      <c r="F992" s="4">
        <v>5.26</v>
      </c>
      <c r="G992" s="1" t="s">
        <v>42</v>
      </c>
      <c r="H992" s="1" t="s">
        <v>80</v>
      </c>
      <c r="I992" s="1" t="s">
        <v>44</v>
      </c>
      <c r="J992" s="1" t="s">
        <v>145</v>
      </c>
      <c r="K992" s="1" t="s">
        <v>82</v>
      </c>
      <c r="L992" s="1" t="s">
        <v>1808</v>
      </c>
      <c r="M992" s="6">
        <v>0.56000000000000005</v>
      </c>
      <c r="N992" s="1" t="s">
        <v>34</v>
      </c>
      <c r="O992" s="1" t="s">
        <v>35</v>
      </c>
      <c r="P992" s="1" t="s">
        <v>174</v>
      </c>
      <c r="Q992" s="1" t="s">
        <v>357</v>
      </c>
      <c r="R992" s="1">
        <v>35601</v>
      </c>
      <c r="S992" s="1" t="str">
        <f t="shared" si="30"/>
        <v>March</v>
      </c>
      <c r="T992" s="8" t="s">
        <v>1983</v>
      </c>
      <c r="U992" s="8" t="str">
        <f t="shared" si="31"/>
        <v>April</v>
      </c>
      <c r="V992" s="5" t="s">
        <v>2021</v>
      </c>
      <c r="W992" s="2">
        <v>-52.247999999999998</v>
      </c>
      <c r="X992" s="1">
        <v>23</v>
      </c>
      <c r="Y992" s="2">
        <v>1316.03</v>
      </c>
      <c r="Z992" s="1">
        <v>86814</v>
      </c>
      <c r="AA992" s="2">
        <f>DataSheet!$E992-DataSheet!$D992</f>
        <v>65.959999999999994</v>
      </c>
      <c r="AB992" s="1" t="str" cm="1">
        <f t="array" ref="AB992">_xlfn.IFS(DataSheet!$O992="Central","Chris",DataSheet!$O992="East","Erin",DataSheet!$O992="South","Sam",DataSheet!$O992="West","William")</f>
        <v>Sam</v>
      </c>
    </row>
    <row r="993" spans="1:28" ht="15.75" customHeight="1">
      <c r="A993" s="1">
        <v>3205</v>
      </c>
      <c r="B993" s="1" t="s">
        <v>2022</v>
      </c>
      <c r="C993" s="1" t="s">
        <v>52</v>
      </c>
      <c r="D993" s="6">
        <v>7.0000000000000007E-2</v>
      </c>
      <c r="E993" s="4">
        <v>5.98</v>
      </c>
      <c r="F993" s="4">
        <v>0.96</v>
      </c>
      <c r="G993" s="1" t="s">
        <v>42</v>
      </c>
      <c r="H993" s="1" t="s">
        <v>43</v>
      </c>
      <c r="I993" s="1" t="s">
        <v>53</v>
      </c>
      <c r="J993" s="1" t="s">
        <v>54</v>
      </c>
      <c r="K993" s="1" t="s">
        <v>55</v>
      </c>
      <c r="L993" s="1" t="s">
        <v>1325</v>
      </c>
      <c r="M993" s="6">
        <v>0.6</v>
      </c>
      <c r="N993" s="1" t="s">
        <v>34</v>
      </c>
      <c r="O993" s="1" t="s">
        <v>65</v>
      </c>
      <c r="P993" s="1" t="s">
        <v>511</v>
      </c>
      <c r="Q993" s="1" t="s">
        <v>515</v>
      </c>
      <c r="R993" s="1">
        <v>83440</v>
      </c>
      <c r="S993" s="1" t="str">
        <f t="shared" si="30"/>
        <v>March</v>
      </c>
      <c r="T993" s="9" t="s">
        <v>1983</v>
      </c>
      <c r="U993" s="9" t="str">
        <f t="shared" si="31"/>
        <v>April</v>
      </c>
      <c r="V993" s="5" t="s">
        <v>1994</v>
      </c>
      <c r="W993" s="2">
        <v>32.83</v>
      </c>
      <c r="X993" s="1">
        <v>10</v>
      </c>
      <c r="Y993" s="2">
        <v>56.4</v>
      </c>
      <c r="Z993" s="1">
        <v>87933</v>
      </c>
      <c r="AA993" s="2">
        <f>DataSheet!$E993-DataSheet!$D993</f>
        <v>5.91</v>
      </c>
      <c r="AB993" s="1" t="str" cm="1">
        <f t="array" ref="AB993">_xlfn.IFS(DataSheet!$O993="Central","Chris",DataSheet!$O993="East","Erin",DataSheet!$O993="South","Sam",DataSheet!$O993="West","William")</f>
        <v>William</v>
      </c>
    </row>
    <row r="994" spans="1:28" ht="15.75" customHeight="1">
      <c r="A994" s="1">
        <v>3206</v>
      </c>
      <c r="B994" s="1" t="s">
        <v>2023</v>
      </c>
      <c r="C994" s="1" t="s">
        <v>52</v>
      </c>
      <c r="D994" s="6">
        <v>0.01</v>
      </c>
      <c r="E994" s="4">
        <v>39.979999999999997</v>
      </c>
      <c r="F994" s="4">
        <v>4</v>
      </c>
      <c r="G994" s="1" t="s">
        <v>42</v>
      </c>
      <c r="H994" s="1" t="s">
        <v>43</v>
      </c>
      <c r="I994" s="1" t="s">
        <v>44</v>
      </c>
      <c r="J994" s="1" t="s">
        <v>45</v>
      </c>
      <c r="K994" s="1" t="s">
        <v>82</v>
      </c>
      <c r="L994" s="1" t="s">
        <v>2024</v>
      </c>
      <c r="M994" s="6">
        <v>0.7</v>
      </c>
      <c r="N994" s="1" t="s">
        <v>34</v>
      </c>
      <c r="O994" s="1" t="s">
        <v>65</v>
      </c>
      <c r="P994" s="1" t="s">
        <v>511</v>
      </c>
      <c r="Q994" s="1" t="s">
        <v>2025</v>
      </c>
      <c r="R994" s="1">
        <v>83301</v>
      </c>
      <c r="S994" s="1" t="str">
        <f t="shared" si="30"/>
        <v>March</v>
      </c>
      <c r="T994" s="8" t="s">
        <v>1983</v>
      </c>
      <c r="U994" s="8" t="str">
        <f t="shared" si="31"/>
        <v>April</v>
      </c>
      <c r="V994" s="5" t="s">
        <v>2026</v>
      </c>
      <c r="W994" s="2">
        <v>51.59</v>
      </c>
      <c r="X994" s="1">
        <v>6</v>
      </c>
      <c r="Y994" s="2">
        <v>257.52</v>
      </c>
      <c r="Z994" s="1">
        <v>87933</v>
      </c>
      <c r="AA994" s="2">
        <f>DataSheet!$E994-DataSheet!$D994</f>
        <v>39.97</v>
      </c>
      <c r="AB994" s="1" t="str" cm="1">
        <f t="array" ref="AB994">_xlfn.IFS(DataSheet!$O994="Central","Chris",DataSheet!$O994="East","Erin",DataSheet!$O994="South","Sam",DataSheet!$O994="West","William")</f>
        <v>William</v>
      </c>
    </row>
    <row r="995" spans="1:28" ht="15.75" customHeight="1">
      <c r="A995" s="1">
        <v>193</v>
      </c>
      <c r="B995" s="1" t="s">
        <v>191</v>
      </c>
      <c r="C995" s="1" t="s">
        <v>126</v>
      </c>
      <c r="D995" s="6">
        <v>7.0000000000000007E-2</v>
      </c>
      <c r="E995" s="4">
        <v>6.54</v>
      </c>
      <c r="F995" s="4">
        <v>5.27</v>
      </c>
      <c r="G995" s="1" t="s">
        <v>42</v>
      </c>
      <c r="H995" s="1" t="s">
        <v>103</v>
      </c>
      <c r="I995" s="1" t="s">
        <v>53</v>
      </c>
      <c r="J995" s="1" t="s">
        <v>81</v>
      </c>
      <c r="K995" s="1" t="s">
        <v>82</v>
      </c>
      <c r="L995" s="1" t="s">
        <v>2027</v>
      </c>
      <c r="M995" s="6">
        <v>0.36</v>
      </c>
      <c r="N995" s="1" t="s">
        <v>34</v>
      </c>
      <c r="O995" s="1" t="s">
        <v>65</v>
      </c>
      <c r="P995" s="1" t="s">
        <v>156</v>
      </c>
      <c r="Q995" s="1" t="s">
        <v>193</v>
      </c>
      <c r="R995" s="1">
        <v>84041</v>
      </c>
      <c r="S995" s="1" t="str">
        <f t="shared" si="30"/>
        <v>March</v>
      </c>
      <c r="T995" s="9" t="s">
        <v>1983</v>
      </c>
      <c r="U995" s="9" t="str">
        <f t="shared" si="31"/>
        <v>April</v>
      </c>
      <c r="V995" s="5" t="s">
        <v>1974</v>
      </c>
      <c r="W995" s="2">
        <v>-66.044499999999999</v>
      </c>
      <c r="X995" s="1">
        <v>21</v>
      </c>
      <c r="Y995" s="2">
        <v>140.30000000000001</v>
      </c>
      <c r="Z995" s="1">
        <v>90432</v>
      </c>
      <c r="AA995" s="2">
        <f>DataSheet!$E995-DataSheet!$D995</f>
        <v>6.47</v>
      </c>
      <c r="AB995" s="1" t="str" cm="1">
        <f t="array" ref="AB995">_xlfn.IFS(DataSheet!$O995="Central","Chris",DataSheet!$O995="East","Erin",DataSheet!$O995="South","Sam",DataSheet!$O995="West","William")</f>
        <v>William</v>
      </c>
    </row>
    <row r="996" spans="1:28" ht="15.75" customHeight="1">
      <c r="A996" s="1">
        <v>194</v>
      </c>
      <c r="B996" s="1" t="s">
        <v>411</v>
      </c>
      <c r="C996" s="1" t="s">
        <v>126</v>
      </c>
      <c r="D996" s="6">
        <v>0.09</v>
      </c>
      <c r="E996" s="4">
        <v>3.29</v>
      </c>
      <c r="F996" s="4">
        <v>1.35</v>
      </c>
      <c r="G996" s="1" t="s">
        <v>42</v>
      </c>
      <c r="H996" s="1" t="s">
        <v>103</v>
      </c>
      <c r="I996" s="1" t="s">
        <v>53</v>
      </c>
      <c r="J996" s="1" t="s">
        <v>188</v>
      </c>
      <c r="K996" s="1" t="s">
        <v>55</v>
      </c>
      <c r="L996" s="1" t="s">
        <v>1748</v>
      </c>
      <c r="M996" s="6">
        <v>0.4</v>
      </c>
      <c r="N996" s="1" t="s">
        <v>34</v>
      </c>
      <c r="O996" s="1" t="s">
        <v>65</v>
      </c>
      <c r="P996" s="1" t="s">
        <v>156</v>
      </c>
      <c r="Q996" s="1" t="s">
        <v>413</v>
      </c>
      <c r="R996" s="1">
        <v>84043</v>
      </c>
      <c r="S996" s="1" t="str">
        <f t="shared" si="30"/>
        <v>March</v>
      </c>
      <c r="T996" s="8" t="s">
        <v>1983</v>
      </c>
      <c r="U996" s="8" t="str">
        <f t="shared" si="31"/>
        <v>April</v>
      </c>
      <c r="V996" s="5" t="s">
        <v>1974</v>
      </c>
      <c r="W996" s="2">
        <v>15.66</v>
      </c>
      <c r="X996" s="1">
        <v>23</v>
      </c>
      <c r="Y996" s="2">
        <v>71.55</v>
      </c>
      <c r="Z996" s="1">
        <v>90432</v>
      </c>
      <c r="AA996" s="2">
        <f>DataSheet!$E996-DataSheet!$D996</f>
        <v>3.2</v>
      </c>
      <c r="AB996" s="1" t="str" cm="1">
        <f t="array" ref="AB996">_xlfn.IFS(DataSheet!$O996="Central","Chris",DataSheet!$O996="East","Erin",DataSheet!$O996="South","Sam",DataSheet!$O996="West","William")</f>
        <v>William</v>
      </c>
    </row>
    <row r="997" spans="1:28" ht="15.75" customHeight="1">
      <c r="A997" s="1">
        <v>271</v>
      </c>
      <c r="B997" s="1" t="s">
        <v>2028</v>
      </c>
      <c r="C997" s="1" t="s">
        <v>126</v>
      </c>
      <c r="D997" s="6">
        <v>0.1</v>
      </c>
      <c r="E997" s="4">
        <v>80.97</v>
      </c>
      <c r="F997" s="4">
        <v>30.06</v>
      </c>
      <c r="G997" s="1" t="s">
        <v>28</v>
      </c>
      <c r="H997" s="1" t="s">
        <v>29</v>
      </c>
      <c r="I997" s="1" t="s">
        <v>44</v>
      </c>
      <c r="J997" s="1" t="s">
        <v>62</v>
      </c>
      <c r="K997" s="1" t="s">
        <v>32</v>
      </c>
      <c r="L997" s="1" t="s">
        <v>1202</v>
      </c>
      <c r="M997" s="6">
        <v>0.4</v>
      </c>
      <c r="N997" s="1" t="s">
        <v>34</v>
      </c>
      <c r="O997" s="1" t="s">
        <v>35</v>
      </c>
      <c r="P997" s="1" t="s">
        <v>84</v>
      </c>
      <c r="Q997" s="1" t="s">
        <v>1844</v>
      </c>
      <c r="R997" s="1">
        <v>30297</v>
      </c>
      <c r="S997" s="1" t="str">
        <f t="shared" si="30"/>
        <v>March</v>
      </c>
      <c r="T997" s="9" t="s">
        <v>1983</v>
      </c>
      <c r="U997" s="9" t="str">
        <f t="shared" si="31"/>
        <v>March</v>
      </c>
      <c r="V997" s="5" t="s">
        <v>2005</v>
      </c>
      <c r="W997" s="2">
        <v>128.02529999999999</v>
      </c>
      <c r="X997" s="1">
        <v>12</v>
      </c>
      <c r="Y997" s="2">
        <v>899.81</v>
      </c>
      <c r="Z997" s="1">
        <v>88940</v>
      </c>
      <c r="AA997" s="2">
        <f>DataSheet!$E997-DataSheet!$D997</f>
        <v>80.87</v>
      </c>
      <c r="AB997" s="1" t="str" cm="1">
        <f t="array" ref="AB997">_xlfn.IFS(DataSheet!$O997="Central","Chris",DataSheet!$O997="East","Erin",DataSheet!$O997="South","Sam",DataSheet!$O997="West","William")</f>
        <v>Sam</v>
      </c>
    </row>
    <row r="998" spans="1:28" ht="15.75" customHeight="1">
      <c r="A998" s="1">
        <v>1314</v>
      </c>
      <c r="B998" s="1" t="s">
        <v>237</v>
      </c>
      <c r="C998" s="1" t="s">
        <v>126</v>
      </c>
      <c r="D998" s="6">
        <v>0.04</v>
      </c>
      <c r="E998" s="4">
        <v>5.34</v>
      </c>
      <c r="F998" s="4">
        <v>2.99</v>
      </c>
      <c r="G998" s="1" t="s">
        <v>42</v>
      </c>
      <c r="H998" s="1" t="s">
        <v>80</v>
      </c>
      <c r="I998" s="1" t="s">
        <v>53</v>
      </c>
      <c r="J998" s="1" t="s">
        <v>81</v>
      </c>
      <c r="K998" s="1" t="s">
        <v>82</v>
      </c>
      <c r="L998" s="1" t="s">
        <v>1439</v>
      </c>
      <c r="M998" s="6">
        <v>0.38</v>
      </c>
      <c r="N998" s="1" t="s">
        <v>34</v>
      </c>
      <c r="O998" s="1" t="s">
        <v>65</v>
      </c>
      <c r="P998" s="1" t="s">
        <v>99</v>
      </c>
      <c r="Q998" s="1" t="s">
        <v>109</v>
      </c>
      <c r="R998" s="1">
        <v>90058</v>
      </c>
      <c r="S998" s="1" t="str">
        <f t="shared" si="30"/>
        <v>March</v>
      </c>
      <c r="T998" s="8" t="s">
        <v>1983</v>
      </c>
      <c r="U998" s="8" t="str">
        <f t="shared" si="31"/>
        <v>April</v>
      </c>
      <c r="V998" s="5" t="s">
        <v>1974</v>
      </c>
      <c r="W998" s="2">
        <v>3.4510000000000001</v>
      </c>
      <c r="X998" s="1">
        <v>45</v>
      </c>
      <c r="Y998" s="2">
        <v>240.6</v>
      </c>
      <c r="Z998" s="1">
        <v>22755</v>
      </c>
      <c r="AA998" s="2">
        <f>DataSheet!$E998-DataSheet!$D998</f>
        <v>5.3</v>
      </c>
      <c r="AB998" s="1" t="str" cm="1">
        <f t="array" ref="AB998">_xlfn.IFS(DataSheet!$O998="Central","Chris",DataSheet!$O998="East","Erin",DataSheet!$O998="South","Sam",DataSheet!$O998="West","William")</f>
        <v>William</v>
      </c>
    </row>
    <row r="999" spans="1:28" ht="15.75" customHeight="1">
      <c r="A999" s="1">
        <v>1314</v>
      </c>
      <c r="B999" s="1" t="s">
        <v>237</v>
      </c>
      <c r="C999" s="1" t="s">
        <v>126</v>
      </c>
      <c r="D999" s="6">
        <v>0.06</v>
      </c>
      <c r="E999" s="4">
        <v>55.99</v>
      </c>
      <c r="F999" s="4">
        <v>5</v>
      </c>
      <c r="G999" s="1" t="s">
        <v>42</v>
      </c>
      <c r="H999" s="1" t="s">
        <v>80</v>
      </c>
      <c r="I999" s="1" t="s">
        <v>44</v>
      </c>
      <c r="J999" s="1" t="s">
        <v>145</v>
      </c>
      <c r="K999" s="1" t="s">
        <v>46</v>
      </c>
      <c r="L999" s="1" t="s">
        <v>2029</v>
      </c>
      <c r="M999" s="6">
        <v>0.8</v>
      </c>
      <c r="N999" s="1" t="s">
        <v>34</v>
      </c>
      <c r="O999" s="1" t="s">
        <v>65</v>
      </c>
      <c r="P999" s="1" t="s">
        <v>99</v>
      </c>
      <c r="Q999" s="1" t="s">
        <v>109</v>
      </c>
      <c r="R999" s="1">
        <v>90058</v>
      </c>
      <c r="S999" s="1" t="str">
        <f t="shared" si="30"/>
        <v>March</v>
      </c>
      <c r="T999" s="9" t="s">
        <v>1983</v>
      </c>
      <c r="U999" s="9" t="str">
        <f t="shared" si="31"/>
        <v>April</v>
      </c>
      <c r="V999" s="5" t="s">
        <v>1974</v>
      </c>
      <c r="W999" s="2">
        <v>-275.25299999999999</v>
      </c>
      <c r="X999" s="1">
        <v>5</v>
      </c>
      <c r="Y999" s="2">
        <v>236.88</v>
      </c>
      <c r="Z999" s="1">
        <v>22755</v>
      </c>
      <c r="AA999" s="2">
        <f>DataSheet!$E999-DataSheet!$D999</f>
        <v>55.93</v>
      </c>
      <c r="AB999" s="1" t="str" cm="1">
        <f t="array" ref="AB999">_xlfn.IFS(DataSheet!$O999="Central","Chris",DataSheet!$O999="East","Erin",DataSheet!$O999="South","Sam",DataSheet!$O999="West","William")</f>
        <v>William</v>
      </c>
    </row>
    <row r="1000" spans="1:28" ht="15.75" customHeight="1">
      <c r="A1000" s="1">
        <v>1315</v>
      </c>
      <c r="B1000" s="1" t="s">
        <v>2030</v>
      </c>
      <c r="C1000" s="1" t="s">
        <v>126</v>
      </c>
      <c r="D1000" s="6">
        <v>0</v>
      </c>
      <c r="E1000" s="4">
        <v>4.91</v>
      </c>
      <c r="F1000" s="4">
        <v>5.68</v>
      </c>
      <c r="G1000" s="1" t="s">
        <v>42</v>
      </c>
      <c r="H1000" s="1" t="s">
        <v>80</v>
      </c>
      <c r="I1000" s="1" t="s">
        <v>53</v>
      </c>
      <c r="J1000" s="1" t="s">
        <v>81</v>
      </c>
      <c r="K1000" s="1" t="s">
        <v>82</v>
      </c>
      <c r="L1000" s="1" t="s">
        <v>2031</v>
      </c>
      <c r="M1000" s="6">
        <v>0.36</v>
      </c>
      <c r="N1000" s="1" t="s">
        <v>34</v>
      </c>
      <c r="O1000" s="1" t="s">
        <v>65</v>
      </c>
      <c r="P1000" s="1" t="s">
        <v>66</v>
      </c>
      <c r="Q1000" s="1" t="s">
        <v>2032</v>
      </c>
      <c r="R1000" s="1">
        <v>80906</v>
      </c>
      <c r="S1000" s="1" t="str">
        <f t="shared" si="30"/>
        <v>March</v>
      </c>
      <c r="T1000" s="8" t="s">
        <v>1983</v>
      </c>
      <c r="U1000" s="8" t="str">
        <f t="shared" si="31"/>
        <v>March</v>
      </c>
      <c r="V1000" s="5" t="s">
        <v>2005</v>
      </c>
      <c r="W1000" s="2">
        <v>-95.047499999999999</v>
      </c>
      <c r="X1000" s="1">
        <v>9</v>
      </c>
      <c r="Y1000" s="2">
        <v>48.3</v>
      </c>
      <c r="Z1000" s="1">
        <v>87602</v>
      </c>
      <c r="AA1000" s="2">
        <f>DataSheet!$E1000-DataSheet!$D1000</f>
        <v>4.91</v>
      </c>
      <c r="AB1000" s="1" t="str" cm="1">
        <f t="array" ref="AB1000">_xlfn.IFS(DataSheet!$O1000="Central","Chris",DataSheet!$O1000="East","Erin",DataSheet!$O1000="South","Sam",DataSheet!$O1000="West","William")</f>
        <v>William</v>
      </c>
    </row>
    <row r="1001" spans="1:28" ht="15.75" customHeight="1">
      <c r="A1001" s="1">
        <v>1316</v>
      </c>
      <c r="B1001" s="1" t="s">
        <v>240</v>
      </c>
      <c r="C1001" s="1" t="s">
        <v>126</v>
      </c>
      <c r="D1001" s="6">
        <v>0.04</v>
      </c>
      <c r="E1001" s="4">
        <v>5.34</v>
      </c>
      <c r="F1001" s="4">
        <v>2.99</v>
      </c>
      <c r="G1001" s="1" t="s">
        <v>42</v>
      </c>
      <c r="H1001" s="1" t="s">
        <v>80</v>
      </c>
      <c r="I1001" s="1" t="s">
        <v>53</v>
      </c>
      <c r="J1001" s="1" t="s">
        <v>81</v>
      </c>
      <c r="K1001" s="1" t="s">
        <v>82</v>
      </c>
      <c r="L1001" s="1" t="s">
        <v>1439</v>
      </c>
      <c r="M1001" s="6">
        <v>0.38</v>
      </c>
      <c r="N1001" s="1" t="s">
        <v>34</v>
      </c>
      <c r="O1001" s="1" t="s">
        <v>65</v>
      </c>
      <c r="P1001" s="1" t="s">
        <v>66</v>
      </c>
      <c r="Q1001" s="1" t="s">
        <v>241</v>
      </c>
      <c r="R1001" s="1">
        <v>80022</v>
      </c>
      <c r="S1001" s="1" t="str">
        <f t="shared" si="30"/>
        <v>March</v>
      </c>
      <c r="T1001" s="9" t="s">
        <v>1983</v>
      </c>
      <c r="U1001" s="9" t="str">
        <f t="shared" si="31"/>
        <v>April</v>
      </c>
      <c r="V1001" s="5" t="s">
        <v>1974</v>
      </c>
      <c r="W1001" s="2">
        <v>3.4510000000000001</v>
      </c>
      <c r="X1001" s="1">
        <v>11</v>
      </c>
      <c r="Y1001" s="2">
        <v>58.81</v>
      </c>
      <c r="Z1001" s="1">
        <v>87602</v>
      </c>
      <c r="AA1001" s="2">
        <f>DataSheet!$E1001-DataSheet!$D1001</f>
        <v>5.3</v>
      </c>
      <c r="AB1001" s="1" t="str" cm="1">
        <f t="array" ref="AB1001">_xlfn.IFS(DataSheet!$O1001="Central","Chris",DataSheet!$O1001="East","Erin",DataSheet!$O1001="South","Sam",DataSheet!$O1001="West","William")</f>
        <v>William</v>
      </c>
    </row>
    <row r="1002" spans="1:28" ht="15.75" customHeight="1">
      <c r="A1002" s="1">
        <v>1316</v>
      </c>
      <c r="B1002" s="1" t="s">
        <v>240</v>
      </c>
      <c r="C1002" s="1" t="s">
        <v>126</v>
      </c>
      <c r="D1002" s="6">
        <v>0.06</v>
      </c>
      <c r="E1002" s="4">
        <v>55.99</v>
      </c>
      <c r="F1002" s="4">
        <v>5</v>
      </c>
      <c r="G1002" s="1" t="s">
        <v>42</v>
      </c>
      <c r="H1002" s="1" t="s">
        <v>80</v>
      </c>
      <c r="I1002" s="1" t="s">
        <v>44</v>
      </c>
      <c r="J1002" s="1" t="s">
        <v>145</v>
      </c>
      <c r="K1002" s="1" t="s">
        <v>46</v>
      </c>
      <c r="L1002" s="1" t="s">
        <v>2029</v>
      </c>
      <c r="M1002" s="6">
        <v>0.8</v>
      </c>
      <c r="N1002" s="1" t="s">
        <v>34</v>
      </c>
      <c r="O1002" s="1" t="s">
        <v>65</v>
      </c>
      <c r="P1002" s="1" t="s">
        <v>66</v>
      </c>
      <c r="Q1002" s="1" t="s">
        <v>241</v>
      </c>
      <c r="R1002" s="1">
        <v>80022</v>
      </c>
      <c r="S1002" s="1" t="str">
        <f t="shared" si="30"/>
        <v>March</v>
      </c>
      <c r="T1002" s="8" t="s">
        <v>1983</v>
      </c>
      <c r="U1002" s="8" t="str">
        <f t="shared" si="31"/>
        <v>April</v>
      </c>
      <c r="V1002" s="5" t="s">
        <v>1974</v>
      </c>
      <c r="W1002" s="2">
        <v>-275.25299999999999</v>
      </c>
      <c r="X1002" s="1">
        <v>1</v>
      </c>
      <c r="Y1002" s="2">
        <v>47.38</v>
      </c>
      <c r="Z1002" s="1">
        <v>87602</v>
      </c>
      <c r="AA1002" s="2">
        <f>DataSheet!$E1002-DataSheet!$D1002</f>
        <v>55.93</v>
      </c>
      <c r="AB1002" s="1" t="str" cm="1">
        <f t="array" ref="AB1002">_xlfn.IFS(DataSheet!$O1002="Central","Chris",DataSheet!$O1002="East","Erin",DataSheet!$O1002="South","Sam",DataSheet!$O1002="West","William")</f>
        <v>William</v>
      </c>
    </row>
    <row r="1003" spans="1:28" ht="15.75" customHeight="1">
      <c r="A1003" s="1">
        <v>1840</v>
      </c>
      <c r="B1003" s="1" t="s">
        <v>2033</v>
      </c>
      <c r="C1003" s="1" t="s">
        <v>79</v>
      </c>
      <c r="D1003" s="6">
        <v>7.0000000000000007E-2</v>
      </c>
      <c r="E1003" s="4">
        <v>40.98</v>
      </c>
      <c r="F1003" s="4">
        <v>2.99</v>
      </c>
      <c r="G1003" s="1" t="s">
        <v>42</v>
      </c>
      <c r="H1003" s="1" t="s">
        <v>80</v>
      </c>
      <c r="I1003" s="1" t="s">
        <v>53</v>
      </c>
      <c r="J1003" s="1" t="s">
        <v>81</v>
      </c>
      <c r="K1003" s="1" t="s">
        <v>82</v>
      </c>
      <c r="L1003" s="1" t="s">
        <v>92</v>
      </c>
      <c r="M1003" s="6">
        <v>0.36</v>
      </c>
      <c r="N1003" s="1" t="s">
        <v>34</v>
      </c>
      <c r="O1003" s="1" t="s">
        <v>121</v>
      </c>
      <c r="P1003" s="1" t="s">
        <v>422</v>
      </c>
      <c r="Q1003" s="1" t="s">
        <v>2034</v>
      </c>
      <c r="R1003" s="1">
        <v>1469</v>
      </c>
      <c r="S1003" s="1" t="str">
        <f t="shared" si="30"/>
        <v>March</v>
      </c>
      <c r="T1003" s="9" t="s">
        <v>1983</v>
      </c>
      <c r="U1003" s="9" t="str">
        <f t="shared" si="31"/>
        <v>April</v>
      </c>
      <c r="V1003" s="5" t="s">
        <v>1974</v>
      </c>
      <c r="W1003" s="2">
        <v>369.20519999999999</v>
      </c>
      <c r="X1003" s="1">
        <v>13</v>
      </c>
      <c r="Y1003" s="2">
        <v>535.08000000000004</v>
      </c>
      <c r="Z1003" s="1">
        <v>86599</v>
      </c>
      <c r="AA1003" s="2">
        <f>DataSheet!$E1003-DataSheet!$D1003</f>
        <v>40.909999999999997</v>
      </c>
      <c r="AB1003" s="1" t="str" cm="1">
        <f t="array" ref="AB1003">_xlfn.IFS(DataSheet!$O1003="Central","Chris",DataSheet!$O1003="East","Erin",DataSheet!$O1003="South","Sam",DataSheet!$O1003="West","William")</f>
        <v>Erin</v>
      </c>
    </row>
    <row r="1004" spans="1:28" ht="15.75" customHeight="1">
      <c r="A1004" s="1">
        <v>2066</v>
      </c>
      <c r="B1004" s="1" t="s">
        <v>1963</v>
      </c>
      <c r="C1004" s="1" t="s">
        <v>27</v>
      </c>
      <c r="D1004" s="6">
        <v>0.09</v>
      </c>
      <c r="E1004" s="4">
        <v>20.99</v>
      </c>
      <c r="F1004" s="4">
        <v>4.8099999999999996</v>
      </c>
      <c r="G1004" s="1" t="s">
        <v>96</v>
      </c>
      <c r="H1004" s="1" t="s">
        <v>80</v>
      </c>
      <c r="I1004" s="1" t="s">
        <v>44</v>
      </c>
      <c r="J1004" s="1" t="s">
        <v>145</v>
      </c>
      <c r="K1004" s="1" t="s">
        <v>154</v>
      </c>
      <c r="L1004" s="1" t="s">
        <v>1499</v>
      </c>
      <c r="M1004" s="6">
        <v>0.57999999999999996</v>
      </c>
      <c r="N1004" s="1" t="s">
        <v>34</v>
      </c>
      <c r="O1004" s="1" t="s">
        <v>35</v>
      </c>
      <c r="P1004" s="1" t="s">
        <v>106</v>
      </c>
      <c r="Q1004" s="1" t="s">
        <v>1965</v>
      </c>
      <c r="R1004" s="1">
        <v>28079</v>
      </c>
      <c r="S1004" s="1" t="str">
        <f t="shared" si="30"/>
        <v>March</v>
      </c>
      <c r="T1004" s="8" t="s">
        <v>2005</v>
      </c>
      <c r="U1004" s="8" t="str">
        <f t="shared" si="31"/>
        <v>April</v>
      </c>
      <c r="V1004" s="5" t="s">
        <v>1974</v>
      </c>
      <c r="W1004" s="2">
        <v>272.69400000000002</v>
      </c>
      <c r="X1004" s="1">
        <v>2</v>
      </c>
      <c r="Y1004" s="2">
        <v>38.979999999999997</v>
      </c>
      <c r="Z1004" s="1">
        <v>85834</v>
      </c>
      <c r="AA1004" s="2">
        <f>DataSheet!$E1004-DataSheet!$D1004</f>
        <v>20.9</v>
      </c>
      <c r="AB1004" s="1" t="str" cm="1">
        <f t="array" ref="AB1004">_xlfn.IFS(DataSheet!$O1004="Central","Chris",DataSheet!$O1004="East","Erin",DataSheet!$O1004="South","Sam",DataSheet!$O1004="West","William")</f>
        <v>Sam</v>
      </c>
    </row>
    <row r="1005" spans="1:28" ht="15.75" customHeight="1">
      <c r="A1005" s="1">
        <v>3177</v>
      </c>
      <c r="B1005" s="1" t="s">
        <v>1721</v>
      </c>
      <c r="C1005" s="1" t="s">
        <v>27</v>
      </c>
      <c r="D1005" s="6">
        <v>0.06</v>
      </c>
      <c r="E1005" s="4">
        <v>1.68</v>
      </c>
      <c r="F1005" s="4">
        <v>1</v>
      </c>
      <c r="G1005" s="1" t="s">
        <v>42</v>
      </c>
      <c r="H1005" s="1" t="s">
        <v>43</v>
      </c>
      <c r="I1005" s="1" t="s">
        <v>53</v>
      </c>
      <c r="J1005" s="1" t="s">
        <v>54</v>
      </c>
      <c r="K1005" s="1" t="s">
        <v>55</v>
      </c>
      <c r="L1005" s="1" t="s">
        <v>439</v>
      </c>
      <c r="M1005" s="6">
        <v>0.35</v>
      </c>
      <c r="N1005" s="1" t="s">
        <v>34</v>
      </c>
      <c r="O1005" s="1" t="s">
        <v>35</v>
      </c>
      <c r="P1005" s="1" t="s">
        <v>133</v>
      </c>
      <c r="Q1005" s="1" t="s">
        <v>1722</v>
      </c>
      <c r="R1005" s="1">
        <v>33458</v>
      </c>
      <c r="S1005" s="1" t="str">
        <f t="shared" si="30"/>
        <v>March</v>
      </c>
      <c r="T1005" s="9" t="s">
        <v>2005</v>
      </c>
      <c r="U1005" s="9" t="str">
        <f t="shared" si="31"/>
        <v>April</v>
      </c>
      <c r="V1005" s="5" t="s">
        <v>1944</v>
      </c>
      <c r="W1005" s="2">
        <v>-1319.5</v>
      </c>
      <c r="X1005" s="1">
        <v>5</v>
      </c>
      <c r="Y1005" s="2">
        <v>8.65</v>
      </c>
      <c r="Z1005" s="1">
        <v>90819</v>
      </c>
      <c r="AA1005" s="2">
        <f>DataSheet!$E1005-DataSheet!$D1005</f>
        <v>1.6199999999999999</v>
      </c>
      <c r="AB1005" s="1" t="str" cm="1">
        <f t="array" ref="AB1005">_xlfn.IFS(DataSheet!$O1005="Central","Chris",DataSheet!$O1005="East","Erin",DataSheet!$O1005="South","Sam",DataSheet!$O1005="West","William")</f>
        <v>Sam</v>
      </c>
    </row>
    <row r="1006" spans="1:28" ht="15.75" customHeight="1">
      <c r="A1006" s="1">
        <v>1083</v>
      </c>
      <c r="B1006" s="1" t="s">
        <v>2035</v>
      </c>
      <c r="C1006" s="1" t="s">
        <v>79</v>
      </c>
      <c r="D1006" s="6">
        <v>7.0000000000000007E-2</v>
      </c>
      <c r="E1006" s="4">
        <v>55.99</v>
      </c>
      <c r="F1006" s="4">
        <v>5</v>
      </c>
      <c r="G1006" s="1" t="s">
        <v>96</v>
      </c>
      <c r="H1006" s="1" t="s">
        <v>103</v>
      </c>
      <c r="I1006" s="1" t="s">
        <v>44</v>
      </c>
      <c r="J1006" s="1" t="s">
        <v>145</v>
      </c>
      <c r="K1006" s="1" t="s">
        <v>46</v>
      </c>
      <c r="L1006" s="1" t="s">
        <v>2036</v>
      </c>
      <c r="M1006" s="6">
        <v>0.83</v>
      </c>
      <c r="N1006" s="1" t="s">
        <v>34</v>
      </c>
      <c r="O1006" s="1" t="s">
        <v>57</v>
      </c>
      <c r="P1006" s="1" t="s">
        <v>112</v>
      </c>
      <c r="Q1006" s="1" t="s">
        <v>914</v>
      </c>
      <c r="R1006" s="1">
        <v>62701</v>
      </c>
      <c r="S1006" s="1" t="str">
        <f t="shared" si="30"/>
        <v>March</v>
      </c>
      <c r="T1006" s="8" t="s">
        <v>2005</v>
      </c>
      <c r="U1006" s="8" t="str">
        <f t="shared" si="31"/>
        <v>April</v>
      </c>
      <c r="V1006" s="5" t="s">
        <v>1944</v>
      </c>
      <c r="W1006" s="2">
        <v>-232.99100000000001</v>
      </c>
      <c r="X1006" s="1">
        <v>1</v>
      </c>
      <c r="Y1006" s="2">
        <v>54.08</v>
      </c>
      <c r="Z1006" s="1">
        <v>88460</v>
      </c>
      <c r="AA1006" s="2">
        <f>DataSheet!$E1006-DataSheet!$D1006</f>
        <v>55.92</v>
      </c>
      <c r="AB1006" s="1" t="str" cm="1">
        <f t="array" ref="AB1006">_xlfn.IFS(DataSheet!$O1006="Central","Chris",DataSheet!$O1006="East","Erin",DataSheet!$O1006="South","Sam",DataSheet!$O1006="West","William")</f>
        <v>Chris</v>
      </c>
    </row>
    <row r="1007" spans="1:28" ht="15.75" customHeight="1">
      <c r="A1007" s="1">
        <v>3224</v>
      </c>
      <c r="B1007" s="1" t="s">
        <v>2037</v>
      </c>
      <c r="C1007" s="1" t="s">
        <v>27</v>
      </c>
      <c r="D1007" s="6">
        <v>0.06</v>
      </c>
      <c r="E1007" s="4">
        <v>60.98</v>
      </c>
      <c r="F1007" s="4">
        <v>30</v>
      </c>
      <c r="G1007" s="1" t="s">
        <v>28</v>
      </c>
      <c r="H1007" s="1" t="s">
        <v>29</v>
      </c>
      <c r="I1007" s="1" t="s">
        <v>30</v>
      </c>
      <c r="J1007" s="1" t="s">
        <v>119</v>
      </c>
      <c r="K1007" s="1" t="s">
        <v>63</v>
      </c>
      <c r="L1007" s="1" t="s">
        <v>2038</v>
      </c>
      <c r="M1007" s="6">
        <v>0.7</v>
      </c>
      <c r="N1007" s="1" t="s">
        <v>34</v>
      </c>
      <c r="O1007" s="1" t="s">
        <v>35</v>
      </c>
      <c r="P1007" s="1" t="s">
        <v>418</v>
      </c>
      <c r="Q1007" s="1" t="s">
        <v>2039</v>
      </c>
      <c r="R1007" s="1">
        <v>37066</v>
      </c>
      <c r="S1007" s="1" t="str">
        <f t="shared" si="30"/>
        <v>January</v>
      </c>
      <c r="T1007" s="9" t="s">
        <v>39</v>
      </c>
      <c r="U1007" s="9" t="str">
        <f t="shared" si="31"/>
        <v>April</v>
      </c>
      <c r="V1007" s="5" t="s">
        <v>1944</v>
      </c>
      <c r="W1007" s="2">
        <v>-74.087999999999994</v>
      </c>
      <c r="X1007" s="1">
        <v>2</v>
      </c>
      <c r="Y1007" s="2">
        <v>125.9</v>
      </c>
      <c r="Z1007" s="1">
        <v>86508</v>
      </c>
      <c r="AA1007" s="2">
        <f>DataSheet!$E1007-DataSheet!$D1007</f>
        <v>60.919999999999995</v>
      </c>
      <c r="AB1007" s="1" t="str" cm="1">
        <f t="array" ref="AB1007">_xlfn.IFS(DataSheet!$O1007="Central","Chris",DataSheet!$O1007="East","Erin",DataSheet!$O1007="South","Sam",DataSheet!$O1007="West","William")</f>
        <v>Sam</v>
      </c>
    </row>
    <row r="1008" spans="1:28" ht="15.75" customHeight="1">
      <c r="A1008" s="1">
        <v>623</v>
      </c>
      <c r="B1008" s="1" t="s">
        <v>2040</v>
      </c>
      <c r="C1008" s="1" t="s">
        <v>41</v>
      </c>
      <c r="D1008" s="6">
        <v>0.05</v>
      </c>
      <c r="E1008" s="4">
        <v>6.48</v>
      </c>
      <c r="F1008" s="4">
        <v>8.4</v>
      </c>
      <c r="G1008" s="1" t="s">
        <v>42</v>
      </c>
      <c r="H1008" s="1" t="s">
        <v>80</v>
      </c>
      <c r="I1008" s="1" t="s">
        <v>53</v>
      </c>
      <c r="J1008" s="1" t="s">
        <v>97</v>
      </c>
      <c r="K1008" s="1" t="s">
        <v>82</v>
      </c>
      <c r="L1008" s="1" t="s">
        <v>2041</v>
      </c>
      <c r="M1008" s="6">
        <v>0.37</v>
      </c>
      <c r="N1008" s="1" t="s">
        <v>34</v>
      </c>
      <c r="O1008" s="1" t="s">
        <v>121</v>
      </c>
      <c r="P1008" s="1" t="s">
        <v>1416</v>
      </c>
      <c r="Q1008" s="1" t="s">
        <v>2042</v>
      </c>
      <c r="R1008" s="1">
        <v>3101</v>
      </c>
      <c r="S1008" s="1" t="str">
        <f t="shared" si="30"/>
        <v>January</v>
      </c>
      <c r="T1008" s="8" t="s">
        <v>39</v>
      </c>
      <c r="U1008" s="8" t="str">
        <f t="shared" si="31"/>
        <v>April</v>
      </c>
      <c r="V1008" s="5" t="s">
        <v>1994</v>
      </c>
      <c r="W1008" s="2">
        <v>-226.34639999999999</v>
      </c>
      <c r="X1008" s="1">
        <v>21</v>
      </c>
      <c r="Y1008" s="2">
        <v>136.99</v>
      </c>
      <c r="Z1008" s="1">
        <v>91433</v>
      </c>
      <c r="AA1008" s="2">
        <f>DataSheet!$E1008-DataSheet!$D1008</f>
        <v>6.4300000000000006</v>
      </c>
      <c r="AB1008" s="1" t="str" cm="1">
        <f t="array" ref="AB1008">_xlfn.IFS(DataSheet!$O1008="Central","Chris",DataSheet!$O1008="East","Erin",DataSheet!$O1008="South","Sam",DataSheet!$O1008="West","William")</f>
        <v>Erin</v>
      </c>
    </row>
    <row r="1009" spans="1:28" ht="15.75" customHeight="1">
      <c r="A1009" s="1">
        <v>624</v>
      </c>
      <c r="B1009" s="1" t="s">
        <v>2043</v>
      </c>
      <c r="C1009" s="1" t="s">
        <v>41</v>
      </c>
      <c r="D1009" s="6">
        <v>0.05</v>
      </c>
      <c r="E1009" s="4">
        <v>55.99</v>
      </c>
      <c r="F1009" s="4">
        <v>5</v>
      </c>
      <c r="G1009" s="1" t="s">
        <v>42</v>
      </c>
      <c r="H1009" s="1" t="s">
        <v>80</v>
      </c>
      <c r="I1009" s="1" t="s">
        <v>44</v>
      </c>
      <c r="J1009" s="1" t="s">
        <v>145</v>
      </c>
      <c r="K1009" s="1" t="s">
        <v>46</v>
      </c>
      <c r="L1009" s="1" t="s">
        <v>2029</v>
      </c>
      <c r="M1009" s="6">
        <v>0.8</v>
      </c>
      <c r="N1009" s="1" t="s">
        <v>34</v>
      </c>
      <c r="O1009" s="1" t="s">
        <v>121</v>
      </c>
      <c r="P1009" s="1" t="s">
        <v>656</v>
      </c>
      <c r="Q1009" s="1" t="s">
        <v>2044</v>
      </c>
      <c r="R1009" s="1">
        <v>5701</v>
      </c>
      <c r="S1009" s="1" t="str">
        <f t="shared" si="30"/>
        <v>January</v>
      </c>
      <c r="T1009" s="9" t="s">
        <v>39</v>
      </c>
      <c r="U1009" s="9" t="str">
        <f t="shared" si="31"/>
        <v>April</v>
      </c>
      <c r="V1009" s="5" t="s">
        <v>1974</v>
      </c>
      <c r="W1009" s="2">
        <v>-281.17583999999999</v>
      </c>
      <c r="X1009" s="1">
        <v>2</v>
      </c>
      <c r="Y1009" s="2">
        <v>99.36</v>
      </c>
      <c r="Z1009" s="1">
        <v>91433</v>
      </c>
      <c r="AA1009" s="2">
        <f>DataSheet!$E1009-DataSheet!$D1009</f>
        <v>55.940000000000005</v>
      </c>
      <c r="AB1009" s="1" t="str" cm="1">
        <f t="array" ref="AB1009">_xlfn.IFS(DataSheet!$O1009="Central","Chris",DataSheet!$O1009="East","Erin",DataSheet!$O1009="South","Sam",DataSheet!$O1009="West","William")</f>
        <v>Erin</v>
      </c>
    </row>
    <row r="1010" spans="1:28" ht="15.75" customHeight="1">
      <c r="A1010" s="1">
        <v>1849</v>
      </c>
      <c r="B1010" s="1" t="s">
        <v>2045</v>
      </c>
      <c r="C1010" s="1" t="s">
        <v>41</v>
      </c>
      <c r="D1010" s="6">
        <v>0.09</v>
      </c>
      <c r="E1010" s="4">
        <v>35.99</v>
      </c>
      <c r="F1010" s="4">
        <v>1.1000000000000001</v>
      </c>
      <c r="G1010" s="1" t="s">
        <v>42</v>
      </c>
      <c r="H1010" s="1" t="s">
        <v>43</v>
      </c>
      <c r="I1010" s="1" t="s">
        <v>44</v>
      </c>
      <c r="J1010" s="1" t="s">
        <v>145</v>
      </c>
      <c r="K1010" s="1" t="s">
        <v>82</v>
      </c>
      <c r="L1010" s="1" t="s">
        <v>290</v>
      </c>
      <c r="M1010" s="6">
        <v>0.55000000000000004</v>
      </c>
      <c r="N1010" s="1" t="s">
        <v>34</v>
      </c>
      <c r="O1010" s="1" t="s">
        <v>35</v>
      </c>
      <c r="P1010" s="1" t="s">
        <v>174</v>
      </c>
      <c r="Q1010" s="1" t="s">
        <v>2046</v>
      </c>
      <c r="R1010" s="1">
        <v>36330</v>
      </c>
      <c r="S1010" s="1" t="str">
        <f t="shared" si="30"/>
        <v>January</v>
      </c>
      <c r="T1010" s="8" t="s">
        <v>39</v>
      </c>
      <c r="U1010" s="8" t="str">
        <f t="shared" si="31"/>
        <v>April</v>
      </c>
      <c r="V1010" s="5" t="s">
        <v>1994</v>
      </c>
      <c r="W1010" s="2">
        <v>19.350000000000001</v>
      </c>
      <c r="X1010" s="1">
        <v>8</v>
      </c>
      <c r="Y1010" s="2">
        <v>222.71</v>
      </c>
      <c r="Z1010" s="1">
        <v>89697</v>
      </c>
      <c r="AA1010" s="2">
        <f>DataSheet!$E1010-DataSheet!$D1010</f>
        <v>35.9</v>
      </c>
      <c r="AB1010" s="1" t="str" cm="1">
        <f t="array" ref="AB1010">_xlfn.IFS(DataSheet!$O1010="Central","Chris",DataSheet!$O1010="East","Erin",DataSheet!$O1010="South","Sam",DataSheet!$O1010="West","William")</f>
        <v>Sam</v>
      </c>
    </row>
    <row r="1011" spans="1:28" ht="15.75" customHeight="1">
      <c r="A1011" s="1">
        <v>1849</v>
      </c>
      <c r="B1011" s="1" t="s">
        <v>2045</v>
      </c>
      <c r="C1011" s="1" t="s">
        <v>41</v>
      </c>
      <c r="D1011" s="6">
        <v>0.01</v>
      </c>
      <c r="E1011" s="4">
        <v>125.99</v>
      </c>
      <c r="F1011" s="4">
        <v>2.5</v>
      </c>
      <c r="G1011" s="1" t="s">
        <v>42</v>
      </c>
      <c r="H1011" s="1" t="s">
        <v>43</v>
      </c>
      <c r="I1011" s="1" t="s">
        <v>44</v>
      </c>
      <c r="J1011" s="1" t="s">
        <v>145</v>
      </c>
      <c r="K1011" s="1" t="s">
        <v>82</v>
      </c>
      <c r="L1011" s="1" t="s">
        <v>988</v>
      </c>
      <c r="M1011" s="6">
        <v>0.6</v>
      </c>
      <c r="N1011" s="1" t="s">
        <v>34</v>
      </c>
      <c r="O1011" s="1" t="s">
        <v>35</v>
      </c>
      <c r="P1011" s="1" t="s">
        <v>174</v>
      </c>
      <c r="Q1011" s="1" t="s">
        <v>2046</v>
      </c>
      <c r="R1011" s="1">
        <v>36330</v>
      </c>
      <c r="S1011" s="1" t="str">
        <f t="shared" si="30"/>
        <v>January</v>
      </c>
      <c r="T1011" s="9" t="s">
        <v>39</v>
      </c>
      <c r="U1011" s="9" t="str">
        <f t="shared" si="31"/>
        <v>April</v>
      </c>
      <c r="V1011" s="5" t="s">
        <v>1944</v>
      </c>
      <c r="W1011" s="2">
        <v>-967.83399999999995</v>
      </c>
      <c r="X1011" s="1">
        <v>2</v>
      </c>
      <c r="Y1011" s="2">
        <v>220.52</v>
      </c>
      <c r="Z1011" s="1">
        <v>89697</v>
      </c>
      <c r="AA1011" s="2">
        <f>DataSheet!$E1011-DataSheet!$D1011</f>
        <v>125.97999999999999</v>
      </c>
      <c r="AB1011" s="1" t="str" cm="1">
        <f t="array" ref="AB1011">_xlfn.IFS(DataSheet!$O1011="Central","Chris",DataSheet!$O1011="East","Erin",DataSheet!$O1011="South","Sam",DataSheet!$O1011="West","William")</f>
        <v>Sam</v>
      </c>
    </row>
    <row r="1012" spans="1:28" ht="15.75" customHeight="1">
      <c r="A1012" s="1">
        <v>3246</v>
      </c>
      <c r="B1012" s="1" t="s">
        <v>2047</v>
      </c>
      <c r="C1012" s="1" t="s">
        <v>52</v>
      </c>
      <c r="D1012" s="6">
        <v>0.06</v>
      </c>
      <c r="E1012" s="4">
        <v>5.18</v>
      </c>
      <c r="F1012" s="4">
        <v>2.04</v>
      </c>
      <c r="G1012" s="1" t="s">
        <v>42</v>
      </c>
      <c r="H1012" s="1" t="s">
        <v>29</v>
      </c>
      <c r="I1012" s="1" t="s">
        <v>53</v>
      </c>
      <c r="J1012" s="1" t="s">
        <v>97</v>
      </c>
      <c r="K1012" s="1" t="s">
        <v>55</v>
      </c>
      <c r="L1012" s="1" t="s">
        <v>868</v>
      </c>
      <c r="M1012" s="6">
        <v>0.36</v>
      </c>
      <c r="N1012" s="1" t="s">
        <v>34</v>
      </c>
      <c r="O1012" s="1" t="s">
        <v>121</v>
      </c>
      <c r="P1012" s="1" t="s">
        <v>1416</v>
      </c>
      <c r="Q1012" s="1" t="s">
        <v>2048</v>
      </c>
      <c r="R1012" s="1">
        <v>3051</v>
      </c>
      <c r="S1012" s="1" t="str">
        <f t="shared" si="30"/>
        <v>January</v>
      </c>
      <c r="T1012" s="8" t="s">
        <v>39</v>
      </c>
      <c r="U1012" s="8" t="str">
        <f t="shared" si="31"/>
        <v>April</v>
      </c>
      <c r="V1012" s="5" t="s">
        <v>1974</v>
      </c>
      <c r="W1012" s="2">
        <v>1.9503999999999999</v>
      </c>
      <c r="X1012" s="1">
        <v>4</v>
      </c>
      <c r="Y1012" s="2">
        <v>21.86</v>
      </c>
      <c r="Z1012" s="1">
        <v>88330</v>
      </c>
      <c r="AA1012" s="2">
        <f>DataSheet!$E1012-DataSheet!$D1012</f>
        <v>5.12</v>
      </c>
      <c r="AB1012" s="1" t="str" cm="1">
        <f t="array" ref="AB1012">_xlfn.IFS(DataSheet!$O1012="Central","Chris",DataSheet!$O1012="East","Erin",DataSheet!$O1012="South","Sam",DataSheet!$O1012="West","William")</f>
        <v>Erin</v>
      </c>
    </row>
    <row r="1013" spans="1:28" ht="15.75" customHeight="1">
      <c r="A1013" s="1">
        <v>568</v>
      </c>
      <c r="B1013" s="1" t="s">
        <v>1551</v>
      </c>
      <c r="C1013" s="1" t="s">
        <v>126</v>
      </c>
      <c r="D1013" s="6">
        <v>0.08</v>
      </c>
      <c r="E1013" s="4">
        <v>67.28</v>
      </c>
      <c r="F1013" s="4">
        <v>19.989999999999998</v>
      </c>
      <c r="G1013" s="1" t="s">
        <v>96</v>
      </c>
      <c r="H1013" s="1" t="s">
        <v>43</v>
      </c>
      <c r="I1013" s="1" t="s">
        <v>53</v>
      </c>
      <c r="J1013" s="1" t="s">
        <v>81</v>
      </c>
      <c r="K1013" s="1" t="s">
        <v>82</v>
      </c>
      <c r="L1013" s="1" t="s">
        <v>2049</v>
      </c>
      <c r="M1013" s="6">
        <v>0.4</v>
      </c>
      <c r="N1013" s="1" t="s">
        <v>34</v>
      </c>
      <c r="O1013" s="1" t="s">
        <v>35</v>
      </c>
      <c r="P1013" s="1" t="s">
        <v>36</v>
      </c>
      <c r="Q1013" s="1" t="s">
        <v>1552</v>
      </c>
      <c r="R1013" s="1">
        <v>39701</v>
      </c>
      <c r="S1013" s="1" t="str">
        <f t="shared" si="30"/>
        <v>January</v>
      </c>
      <c r="T1013" s="9" t="s">
        <v>39</v>
      </c>
      <c r="U1013" s="9" t="str">
        <f t="shared" si="31"/>
        <v>April</v>
      </c>
      <c r="V1013" s="5" t="s">
        <v>1994</v>
      </c>
      <c r="W1013" s="2">
        <v>224.85059999999999</v>
      </c>
      <c r="X1013" s="1">
        <v>16</v>
      </c>
      <c r="Y1013" s="2">
        <v>1066.54</v>
      </c>
      <c r="Z1013" s="1">
        <v>88882</v>
      </c>
      <c r="AA1013" s="2">
        <f>DataSheet!$E1013-DataSheet!$D1013</f>
        <v>67.2</v>
      </c>
      <c r="AB1013" s="1" t="str" cm="1">
        <f t="array" ref="AB1013">_xlfn.IFS(DataSheet!$O1013="Central","Chris",DataSheet!$O1013="East","Erin",DataSheet!$O1013="South","Sam",DataSheet!$O1013="West","William")</f>
        <v>Sam</v>
      </c>
    </row>
    <row r="1014" spans="1:28" ht="15.75" customHeight="1">
      <c r="A1014" s="1">
        <v>3306</v>
      </c>
      <c r="B1014" s="1" t="s">
        <v>2050</v>
      </c>
      <c r="C1014" s="1" t="s">
        <v>126</v>
      </c>
      <c r="D1014" s="6">
        <v>0.06</v>
      </c>
      <c r="E1014" s="4">
        <v>11.33</v>
      </c>
      <c r="F1014" s="4">
        <v>6.12</v>
      </c>
      <c r="G1014" s="1" t="s">
        <v>42</v>
      </c>
      <c r="H1014" s="1" t="s">
        <v>29</v>
      </c>
      <c r="I1014" s="1" t="s">
        <v>53</v>
      </c>
      <c r="J1014" s="1" t="s">
        <v>104</v>
      </c>
      <c r="K1014" s="1" t="s">
        <v>154</v>
      </c>
      <c r="L1014" s="1" t="s">
        <v>2051</v>
      </c>
      <c r="M1014" s="6">
        <v>0.42</v>
      </c>
      <c r="N1014" s="1" t="s">
        <v>34</v>
      </c>
      <c r="O1014" s="1" t="s">
        <v>121</v>
      </c>
      <c r="P1014" s="1" t="s">
        <v>262</v>
      </c>
      <c r="Q1014" s="1" t="s">
        <v>2052</v>
      </c>
      <c r="R1014" s="1">
        <v>6320</v>
      </c>
      <c r="S1014" s="1" t="str">
        <f t="shared" si="30"/>
        <v>January</v>
      </c>
      <c r="T1014" s="8" t="s">
        <v>39</v>
      </c>
      <c r="U1014" s="8" t="str">
        <f t="shared" si="31"/>
        <v>April</v>
      </c>
      <c r="V1014" s="5" t="s">
        <v>1994</v>
      </c>
      <c r="W1014" s="2">
        <v>-15.92</v>
      </c>
      <c r="X1014" s="1">
        <v>1</v>
      </c>
      <c r="Y1014" s="2">
        <v>17.62</v>
      </c>
      <c r="Z1014" s="1">
        <v>90461</v>
      </c>
      <c r="AA1014" s="2">
        <f>DataSheet!$E1014-DataSheet!$D1014</f>
        <v>11.27</v>
      </c>
      <c r="AB1014" s="1" t="str" cm="1">
        <f t="array" ref="AB1014">_xlfn.IFS(DataSheet!$O1014="Central","Chris",DataSheet!$O1014="East","Erin",DataSheet!$O1014="South","Sam",DataSheet!$O1014="West","William")</f>
        <v>Erin</v>
      </c>
    </row>
    <row r="1015" spans="1:28" ht="15.75" customHeight="1">
      <c r="A1015" s="1">
        <v>2859</v>
      </c>
      <c r="B1015" s="1" t="s">
        <v>2053</v>
      </c>
      <c r="C1015" s="1" t="s">
        <v>79</v>
      </c>
      <c r="D1015" s="6">
        <v>0.03</v>
      </c>
      <c r="E1015" s="4">
        <v>142.86000000000001</v>
      </c>
      <c r="F1015" s="4">
        <v>19.989999999999998</v>
      </c>
      <c r="G1015" s="1" t="s">
        <v>42</v>
      </c>
      <c r="H1015" s="1" t="s">
        <v>103</v>
      </c>
      <c r="I1015" s="1" t="s">
        <v>53</v>
      </c>
      <c r="J1015" s="1" t="s">
        <v>87</v>
      </c>
      <c r="K1015" s="1" t="s">
        <v>82</v>
      </c>
      <c r="L1015" s="1" t="s">
        <v>2054</v>
      </c>
      <c r="M1015" s="6">
        <v>0.56000000000000005</v>
      </c>
      <c r="N1015" s="1" t="s">
        <v>34</v>
      </c>
      <c r="O1015" s="1" t="s">
        <v>35</v>
      </c>
      <c r="P1015" s="1" t="s">
        <v>133</v>
      </c>
      <c r="Q1015" s="1" t="s">
        <v>2055</v>
      </c>
      <c r="R1015" s="1">
        <v>32601</v>
      </c>
      <c r="S1015" s="1" t="str">
        <f t="shared" si="30"/>
        <v>January</v>
      </c>
      <c r="T1015" s="9" t="s">
        <v>39</v>
      </c>
      <c r="U1015" s="9" t="str">
        <f t="shared" si="31"/>
        <v>April</v>
      </c>
      <c r="V1015" s="5" t="s">
        <v>1994</v>
      </c>
      <c r="W1015" s="2">
        <v>-8.3880999999999997</v>
      </c>
      <c r="X1015" s="1">
        <v>23</v>
      </c>
      <c r="Y1015" s="2">
        <v>3292.02</v>
      </c>
      <c r="Z1015" s="1">
        <v>88281</v>
      </c>
      <c r="AA1015" s="2">
        <f>DataSheet!$E1015-DataSheet!$D1015</f>
        <v>142.83000000000001</v>
      </c>
      <c r="AB1015" s="1" t="str" cm="1">
        <f t="array" ref="AB1015">_xlfn.IFS(DataSheet!$O1015="Central","Chris",DataSheet!$O1015="East","Erin",DataSheet!$O1015="South","Sam",DataSheet!$O1015="West","William")</f>
        <v>Sam</v>
      </c>
    </row>
    <row r="1016" spans="1:28" ht="15.75" customHeight="1">
      <c r="A1016" s="1">
        <v>197</v>
      </c>
      <c r="B1016" s="1" t="s">
        <v>2056</v>
      </c>
      <c r="C1016" s="1" t="s">
        <v>27</v>
      </c>
      <c r="D1016" s="6">
        <v>0</v>
      </c>
      <c r="E1016" s="4">
        <v>161.55000000000001</v>
      </c>
      <c r="F1016" s="4">
        <v>19.989999999999998</v>
      </c>
      <c r="G1016" s="1" t="s">
        <v>42</v>
      </c>
      <c r="H1016" s="1" t="s">
        <v>29</v>
      </c>
      <c r="I1016" s="1" t="s">
        <v>53</v>
      </c>
      <c r="J1016" s="1" t="s">
        <v>87</v>
      </c>
      <c r="K1016" s="1" t="s">
        <v>82</v>
      </c>
      <c r="L1016" s="1" t="s">
        <v>88</v>
      </c>
      <c r="M1016" s="6">
        <v>0.66</v>
      </c>
      <c r="N1016" s="1" t="s">
        <v>34</v>
      </c>
      <c r="O1016" s="1" t="s">
        <v>57</v>
      </c>
      <c r="P1016" s="1" t="s">
        <v>559</v>
      </c>
      <c r="Q1016" s="1" t="s">
        <v>2057</v>
      </c>
      <c r="R1016" s="1">
        <v>66212</v>
      </c>
      <c r="S1016" s="1" t="str">
        <f t="shared" si="30"/>
        <v>February</v>
      </c>
      <c r="T1016" s="8" t="s">
        <v>919</v>
      </c>
      <c r="U1016" s="8" t="str">
        <f t="shared" si="31"/>
        <v>April</v>
      </c>
      <c r="V1016" s="5" t="s">
        <v>2026</v>
      </c>
      <c r="W1016" s="2">
        <v>1167.1579999999999</v>
      </c>
      <c r="X1016" s="1">
        <v>19</v>
      </c>
      <c r="Y1016" s="2">
        <v>3108.98</v>
      </c>
      <c r="Z1016" s="1">
        <v>88921</v>
      </c>
      <c r="AA1016" s="2">
        <f>DataSheet!$E1016-DataSheet!$D1016</f>
        <v>161.55000000000001</v>
      </c>
      <c r="AB1016" s="1" t="str" cm="1">
        <f t="array" ref="AB1016">_xlfn.IFS(DataSheet!$O1016="Central","Chris",DataSheet!$O1016="East","Erin",DataSheet!$O1016="South","Sam",DataSheet!$O1016="West","William")</f>
        <v>Chris</v>
      </c>
    </row>
    <row r="1017" spans="1:28" ht="15.75" customHeight="1">
      <c r="A1017" s="1">
        <v>198</v>
      </c>
      <c r="B1017" s="1" t="s">
        <v>2058</v>
      </c>
      <c r="C1017" s="1" t="s">
        <v>27</v>
      </c>
      <c r="D1017" s="6">
        <v>0</v>
      </c>
      <c r="E1017" s="4">
        <v>161.55000000000001</v>
      </c>
      <c r="F1017" s="4">
        <v>19.989999999999998</v>
      </c>
      <c r="G1017" s="1" t="s">
        <v>42</v>
      </c>
      <c r="H1017" s="1" t="s">
        <v>29</v>
      </c>
      <c r="I1017" s="1" t="s">
        <v>53</v>
      </c>
      <c r="J1017" s="1" t="s">
        <v>87</v>
      </c>
      <c r="K1017" s="1" t="s">
        <v>82</v>
      </c>
      <c r="L1017" s="1" t="s">
        <v>88</v>
      </c>
      <c r="M1017" s="6">
        <v>0.66</v>
      </c>
      <c r="N1017" s="1" t="s">
        <v>34</v>
      </c>
      <c r="O1017" s="1" t="s">
        <v>57</v>
      </c>
      <c r="P1017" s="1" t="s">
        <v>305</v>
      </c>
      <c r="Q1017" s="1" t="s">
        <v>1213</v>
      </c>
      <c r="R1017" s="1">
        <v>48138</v>
      </c>
      <c r="S1017" s="1" t="str">
        <f t="shared" si="30"/>
        <v>February</v>
      </c>
      <c r="T1017" s="9" t="s">
        <v>919</v>
      </c>
      <c r="U1017" s="9" t="str">
        <f t="shared" si="31"/>
        <v>April</v>
      </c>
      <c r="V1017" s="5" t="s">
        <v>2026</v>
      </c>
      <c r="W1017" s="2">
        <v>1014.92</v>
      </c>
      <c r="X1017" s="1">
        <v>77</v>
      </c>
      <c r="Y1017" s="2">
        <v>12599.55</v>
      </c>
      <c r="Z1017" s="1">
        <v>51072</v>
      </c>
      <c r="AA1017" s="2">
        <f>DataSheet!$E1017-DataSheet!$D1017</f>
        <v>161.55000000000001</v>
      </c>
      <c r="AB1017" s="1" t="str" cm="1">
        <f t="array" ref="AB1017">_xlfn.IFS(DataSheet!$O1017="Central","Chris",DataSheet!$O1017="East","Erin",DataSheet!$O1017="South","Sam",DataSheet!$O1017="West","William")</f>
        <v>Chris</v>
      </c>
    </row>
    <row r="1018" spans="1:28" ht="15.75" customHeight="1">
      <c r="A1018" s="1">
        <v>2667</v>
      </c>
      <c r="B1018" s="1" t="s">
        <v>2059</v>
      </c>
      <c r="C1018" s="1" t="s">
        <v>41</v>
      </c>
      <c r="D1018" s="6">
        <v>0.04</v>
      </c>
      <c r="E1018" s="4">
        <v>90.24</v>
      </c>
      <c r="F1018" s="4">
        <v>0.99</v>
      </c>
      <c r="G1018" s="1" t="s">
        <v>42</v>
      </c>
      <c r="H1018" s="1" t="s">
        <v>80</v>
      </c>
      <c r="I1018" s="1" t="s">
        <v>53</v>
      </c>
      <c r="J1018" s="1" t="s">
        <v>104</v>
      </c>
      <c r="K1018" s="1" t="s">
        <v>82</v>
      </c>
      <c r="L1018" s="1" t="s">
        <v>2060</v>
      </c>
      <c r="M1018" s="6">
        <v>0.56000000000000005</v>
      </c>
      <c r="N1018" s="1" t="s">
        <v>34</v>
      </c>
      <c r="O1018" s="1" t="s">
        <v>121</v>
      </c>
      <c r="P1018" s="1" t="s">
        <v>334</v>
      </c>
      <c r="Q1018" s="1" t="s">
        <v>2061</v>
      </c>
      <c r="R1018" s="1">
        <v>44107</v>
      </c>
      <c r="S1018" s="1" t="str">
        <f t="shared" si="30"/>
        <v>February</v>
      </c>
      <c r="T1018" s="8" t="s">
        <v>919</v>
      </c>
      <c r="U1018" s="8" t="str">
        <f t="shared" si="31"/>
        <v>April</v>
      </c>
      <c r="V1018" s="5" t="s">
        <v>2026</v>
      </c>
      <c r="W1018" s="2">
        <v>246.2748</v>
      </c>
      <c r="X1018" s="1">
        <v>4</v>
      </c>
      <c r="Y1018" s="2">
        <v>356.92</v>
      </c>
      <c r="Z1018" s="1">
        <v>87831</v>
      </c>
      <c r="AA1018" s="2">
        <f>DataSheet!$E1018-DataSheet!$D1018</f>
        <v>90.199999999999989</v>
      </c>
      <c r="AB1018" s="1" t="str" cm="1">
        <f t="array" ref="AB1018">_xlfn.IFS(DataSheet!$O1018="Central","Chris",DataSheet!$O1018="East","Erin",DataSheet!$O1018="South","Sam",DataSheet!$O1018="West","William")</f>
        <v>Erin</v>
      </c>
    </row>
    <row r="1019" spans="1:28" ht="15.75" customHeight="1">
      <c r="A1019" s="1">
        <v>2667</v>
      </c>
      <c r="B1019" s="1" t="s">
        <v>2059</v>
      </c>
      <c r="C1019" s="1" t="s">
        <v>41</v>
      </c>
      <c r="D1019" s="6">
        <v>0.09</v>
      </c>
      <c r="E1019" s="4">
        <v>47.9</v>
      </c>
      <c r="F1019" s="4">
        <v>5.86</v>
      </c>
      <c r="G1019" s="1" t="s">
        <v>96</v>
      </c>
      <c r="H1019" s="1" t="s">
        <v>80</v>
      </c>
      <c r="I1019" s="1" t="s">
        <v>53</v>
      </c>
      <c r="J1019" s="1" t="s">
        <v>97</v>
      </c>
      <c r="K1019" s="1" t="s">
        <v>82</v>
      </c>
      <c r="L1019" s="1" t="s">
        <v>1367</v>
      </c>
      <c r="M1019" s="6">
        <v>0.37</v>
      </c>
      <c r="N1019" s="1" t="s">
        <v>34</v>
      </c>
      <c r="O1019" s="1" t="s">
        <v>121</v>
      </c>
      <c r="P1019" s="1" t="s">
        <v>334</v>
      </c>
      <c r="Q1019" s="1" t="s">
        <v>2061</v>
      </c>
      <c r="R1019" s="1">
        <v>44107</v>
      </c>
      <c r="S1019" s="1" t="str">
        <f t="shared" si="30"/>
        <v>February</v>
      </c>
      <c r="T1019" s="9" t="s">
        <v>919</v>
      </c>
      <c r="U1019" s="9" t="str">
        <f t="shared" si="31"/>
        <v>April</v>
      </c>
      <c r="V1019" s="5" t="s">
        <v>2026</v>
      </c>
      <c r="W1019" s="2">
        <v>93.950400000000002</v>
      </c>
      <c r="X1019" s="1">
        <v>3</v>
      </c>
      <c r="Y1019" s="2">
        <v>136.16</v>
      </c>
      <c r="Z1019" s="1">
        <v>87831</v>
      </c>
      <c r="AA1019" s="2">
        <f>DataSheet!$E1019-DataSheet!$D1019</f>
        <v>47.809999999999995</v>
      </c>
      <c r="AB1019" s="1" t="str" cm="1">
        <f t="array" ref="AB1019">_xlfn.IFS(DataSheet!$O1019="Central","Chris",DataSheet!$O1019="East","Erin",DataSheet!$O1019="South","Sam",DataSheet!$O1019="West","William")</f>
        <v>Erin</v>
      </c>
    </row>
    <row r="1020" spans="1:28" ht="15.75" customHeight="1">
      <c r="A1020" s="1">
        <v>228</v>
      </c>
      <c r="B1020" s="1" t="s">
        <v>2062</v>
      </c>
      <c r="C1020" s="1" t="s">
        <v>126</v>
      </c>
      <c r="D1020" s="6">
        <v>0.03</v>
      </c>
      <c r="E1020" s="4">
        <v>60.89</v>
      </c>
      <c r="F1020" s="4">
        <v>32.409999999999997</v>
      </c>
      <c r="G1020" s="1" t="s">
        <v>28</v>
      </c>
      <c r="H1020" s="1" t="s">
        <v>29</v>
      </c>
      <c r="I1020" s="1" t="s">
        <v>30</v>
      </c>
      <c r="J1020" s="1" t="s">
        <v>119</v>
      </c>
      <c r="K1020" s="1" t="s">
        <v>63</v>
      </c>
      <c r="L1020" s="1" t="s">
        <v>2063</v>
      </c>
      <c r="M1020" s="6">
        <v>0.56000000000000005</v>
      </c>
      <c r="N1020" s="1" t="s">
        <v>34</v>
      </c>
      <c r="O1020" s="1" t="s">
        <v>35</v>
      </c>
      <c r="P1020" s="1" t="s">
        <v>106</v>
      </c>
      <c r="Q1020" s="1" t="s">
        <v>2064</v>
      </c>
      <c r="R1020" s="1">
        <v>28227</v>
      </c>
      <c r="S1020" s="1" t="str">
        <f t="shared" si="30"/>
        <v>February</v>
      </c>
      <c r="T1020" s="8" t="s">
        <v>919</v>
      </c>
      <c r="U1020" s="8" t="str">
        <f t="shared" si="31"/>
        <v>April</v>
      </c>
      <c r="V1020" s="5" t="s">
        <v>1994</v>
      </c>
      <c r="W1020" s="2">
        <v>36.353999999999999</v>
      </c>
      <c r="X1020" s="1">
        <v>7</v>
      </c>
      <c r="Y1020" s="2">
        <v>450.49</v>
      </c>
      <c r="Z1020" s="1">
        <v>88527</v>
      </c>
      <c r="AA1020" s="2">
        <f>DataSheet!$E1020-DataSheet!$D1020</f>
        <v>60.86</v>
      </c>
      <c r="AB1020" s="1" t="str" cm="1">
        <f t="array" ref="AB1020">_xlfn.IFS(DataSheet!$O1020="Central","Chris",DataSheet!$O1020="East","Erin",DataSheet!$O1020="South","Sam",DataSheet!$O1020="West","William")</f>
        <v>Sam</v>
      </c>
    </row>
    <row r="1021" spans="1:28" ht="15.75" customHeight="1">
      <c r="A1021" s="1">
        <v>2957</v>
      </c>
      <c r="B1021" s="1" t="s">
        <v>2065</v>
      </c>
      <c r="C1021" s="1" t="s">
        <v>126</v>
      </c>
      <c r="D1021" s="6">
        <v>0.1</v>
      </c>
      <c r="E1021" s="4">
        <v>37.94</v>
      </c>
      <c r="F1021" s="4">
        <v>5.08</v>
      </c>
      <c r="G1021" s="1" t="s">
        <v>96</v>
      </c>
      <c r="H1021" s="1" t="s">
        <v>103</v>
      </c>
      <c r="I1021" s="1" t="s">
        <v>53</v>
      </c>
      <c r="J1021" s="1" t="s">
        <v>97</v>
      </c>
      <c r="K1021" s="1" t="s">
        <v>55</v>
      </c>
      <c r="L1021" s="1" t="s">
        <v>1162</v>
      </c>
      <c r="M1021" s="6">
        <v>0.38</v>
      </c>
      <c r="N1021" s="1" t="s">
        <v>34</v>
      </c>
      <c r="O1021" s="1" t="s">
        <v>57</v>
      </c>
      <c r="P1021" s="1" t="s">
        <v>375</v>
      </c>
      <c r="Q1021" s="1" t="s">
        <v>2066</v>
      </c>
      <c r="R1021" s="1">
        <v>53209</v>
      </c>
      <c r="S1021" s="1" t="str">
        <f t="shared" si="30"/>
        <v>February</v>
      </c>
      <c r="T1021" s="9" t="s">
        <v>919</v>
      </c>
      <c r="U1021" s="9" t="str">
        <f t="shared" si="31"/>
        <v>April</v>
      </c>
      <c r="V1021" s="5" t="s">
        <v>2026</v>
      </c>
      <c r="W1021" s="2">
        <v>95.054400000000001</v>
      </c>
      <c r="X1021" s="1">
        <v>4</v>
      </c>
      <c r="Y1021" s="2">
        <v>137.76</v>
      </c>
      <c r="Z1021" s="1">
        <v>90264</v>
      </c>
      <c r="AA1021" s="2">
        <f>DataSheet!$E1021-DataSheet!$D1021</f>
        <v>37.839999999999996</v>
      </c>
      <c r="AB1021" s="1" t="str" cm="1">
        <f t="array" ref="AB1021">_xlfn.IFS(DataSheet!$O1021="Central","Chris",DataSheet!$O1021="East","Erin",DataSheet!$O1021="South","Sam",DataSheet!$O1021="West","William")</f>
        <v>Chris</v>
      </c>
    </row>
    <row r="1022" spans="1:28" ht="15.75" customHeight="1">
      <c r="A1022" s="1">
        <v>1112</v>
      </c>
      <c r="B1022" s="1" t="s">
        <v>2067</v>
      </c>
      <c r="C1022" s="1" t="s">
        <v>79</v>
      </c>
      <c r="D1022" s="6">
        <v>0.03</v>
      </c>
      <c r="E1022" s="4">
        <v>300.98</v>
      </c>
      <c r="F1022" s="4">
        <v>54.92</v>
      </c>
      <c r="G1022" s="1" t="s">
        <v>28</v>
      </c>
      <c r="H1022" s="1" t="s">
        <v>103</v>
      </c>
      <c r="I1022" s="1" t="s">
        <v>30</v>
      </c>
      <c r="J1022" s="1" t="s">
        <v>127</v>
      </c>
      <c r="K1022" s="1" t="s">
        <v>32</v>
      </c>
      <c r="L1022" s="1" t="s">
        <v>2068</v>
      </c>
      <c r="M1022" s="6">
        <v>0.55000000000000004</v>
      </c>
      <c r="N1022" s="1" t="s">
        <v>34</v>
      </c>
      <c r="O1022" s="1" t="s">
        <v>65</v>
      </c>
      <c r="P1022" s="1" t="s">
        <v>99</v>
      </c>
      <c r="Q1022" s="1" t="s">
        <v>2069</v>
      </c>
      <c r="R1022" s="1">
        <v>92399</v>
      </c>
      <c r="S1022" s="1" t="str">
        <f t="shared" si="30"/>
        <v>February</v>
      </c>
      <c r="T1022" s="8" t="s">
        <v>919</v>
      </c>
      <c r="U1022" s="8" t="str">
        <f t="shared" si="31"/>
        <v>April</v>
      </c>
      <c r="V1022" s="5" t="s">
        <v>2026</v>
      </c>
      <c r="W1022" s="2">
        <v>1272.5808</v>
      </c>
      <c r="X1022" s="1">
        <v>12</v>
      </c>
      <c r="Y1022" s="2">
        <v>3527.82</v>
      </c>
      <c r="Z1022" s="1">
        <v>90832</v>
      </c>
      <c r="AA1022" s="2">
        <f>DataSheet!$E1022-DataSheet!$D1022</f>
        <v>300.95000000000005</v>
      </c>
      <c r="AB1022" s="1" t="str" cm="1">
        <f t="array" ref="AB1022">_xlfn.IFS(DataSheet!$O1022="Central","Chris",DataSheet!$O1022="East","Erin",DataSheet!$O1022="South","Sam",DataSheet!$O1022="West","William")</f>
        <v>William</v>
      </c>
    </row>
    <row r="1023" spans="1:28" ht="15.75" customHeight="1">
      <c r="A1023" s="1">
        <v>1112</v>
      </c>
      <c r="B1023" s="1" t="s">
        <v>2067</v>
      </c>
      <c r="C1023" s="1" t="s">
        <v>79</v>
      </c>
      <c r="D1023" s="6">
        <v>0.02</v>
      </c>
      <c r="E1023" s="4">
        <v>2550.14</v>
      </c>
      <c r="F1023" s="4">
        <v>29.7</v>
      </c>
      <c r="G1023" s="1" t="s">
        <v>28</v>
      </c>
      <c r="H1023" s="1" t="s">
        <v>103</v>
      </c>
      <c r="I1023" s="1" t="s">
        <v>44</v>
      </c>
      <c r="J1023" s="1" t="s">
        <v>62</v>
      </c>
      <c r="K1023" s="1" t="s">
        <v>63</v>
      </c>
      <c r="L1023" s="1" t="s">
        <v>2070</v>
      </c>
      <c r="M1023" s="6">
        <v>0.56999999999999995</v>
      </c>
      <c r="N1023" s="1" t="s">
        <v>34</v>
      </c>
      <c r="O1023" s="1" t="s">
        <v>65</v>
      </c>
      <c r="P1023" s="1" t="s">
        <v>99</v>
      </c>
      <c r="Q1023" s="1" t="s">
        <v>2069</v>
      </c>
      <c r="R1023" s="1">
        <v>92399</v>
      </c>
      <c r="S1023" s="1" t="str">
        <f t="shared" si="30"/>
        <v>February</v>
      </c>
      <c r="T1023" s="9" t="s">
        <v>919</v>
      </c>
      <c r="U1023" s="9" t="str">
        <f t="shared" si="31"/>
        <v>April</v>
      </c>
      <c r="V1023" s="5" t="s">
        <v>2026</v>
      </c>
      <c r="W1023" s="2">
        <v>-5390.7388920000003</v>
      </c>
      <c r="X1023" s="1">
        <v>2</v>
      </c>
      <c r="Y1023" s="2">
        <v>4698.21</v>
      </c>
      <c r="Z1023" s="1">
        <v>90832</v>
      </c>
      <c r="AA1023" s="2">
        <f>DataSheet!$E1023-DataSheet!$D1023</f>
        <v>2550.12</v>
      </c>
      <c r="AB1023" s="1" t="str" cm="1">
        <f t="array" ref="AB1023">_xlfn.IFS(DataSheet!$O1023="Central","Chris",DataSheet!$O1023="East","Erin",DataSheet!$O1023="South","Sam",DataSheet!$O1023="West","William")</f>
        <v>William</v>
      </c>
    </row>
    <row r="1024" spans="1:28" ht="15.75" customHeight="1">
      <c r="A1024" s="1">
        <v>1777</v>
      </c>
      <c r="B1024" s="1" t="s">
        <v>183</v>
      </c>
      <c r="C1024" s="1" t="s">
        <v>79</v>
      </c>
      <c r="D1024" s="6">
        <v>0.03</v>
      </c>
      <c r="E1024" s="4">
        <v>19.989999999999998</v>
      </c>
      <c r="F1024" s="4">
        <v>11.17</v>
      </c>
      <c r="G1024" s="1" t="s">
        <v>42</v>
      </c>
      <c r="H1024" s="1" t="s">
        <v>103</v>
      </c>
      <c r="I1024" s="1" t="s">
        <v>30</v>
      </c>
      <c r="J1024" s="1" t="s">
        <v>136</v>
      </c>
      <c r="K1024" s="1" t="s">
        <v>71</v>
      </c>
      <c r="L1024" s="1" t="s">
        <v>510</v>
      </c>
      <c r="M1024" s="6">
        <v>0.6</v>
      </c>
      <c r="N1024" s="1" t="s">
        <v>34</v>
      </c>
      <c r="O1024" s="1" t="s">
        <v>57</v>
      </c>
      <c r="P1024" s="1" t="s">
        <v>58</v>
      </c>
      <c r="Q1024" s="1" t="s">
        <v>185</v>
      </c>
      <c r="R1024" s="1">
        <v>46383</v>
      </c>
      <c r="S1024" s="1" t="str">
        <f t="shared" si="30"/>
        <v>February</v>
      </c>
      <c r="T1024" s="8" t="s">
        <v>919</v>
      </c>
      <c r="U1024" s="8" t="str">
        <f t="shared" si="31"/>
        <v>April</v>
      </c>
      <c r="V1024" s="5" t="s">
        <v>1994</v>
      </c>
      <c r="W1024" s="2">
        <v>-20.8764</v>
      </c>
      <c r="X1024" s="1">
        <v>12</v>
      </c>
      <c r="Y1024" s="2">
        <v>251.61</v>
      </c>
      <c r="Z1024" s="1">
        <v>89942</v>
      </c>
      <c r="AA1024" s="2">
        <f>DataSheet!$E1024-DataSheet!$D1024</f>
        <v>19.959999999999997</v>
      </c>
      <c r="AB1024" s="1" t="str" cm="1">
        <f t="array" ref="AB1024">_xlfn.IFS(DataSheet!$O1024="Central","Chris",DataSheet!$O1024="East","Erin",DataSheet!$O1024="South","Sam",DataSheet!$O1024="West","William")</f>
        <v>Chris</v>
      </c>
    </row>
    <row r="1025" spans="1:28" ht="15.75" customHeight="1">
      <c r="A1025" s="1">
        <v>2014</v>
      </c>
      <c r="B1025" s="1" t="s">
        <v>1875</v>
      </c>
      <c r="C1025" s="1" t="s">
        <v>27</v>
      </c>
      <c r="D1025" s="6">
        <v>0.06</v>
      </c>
      <c r="E1025" s="4">
        <v>6.48</v>
      </c>
      <c r="F1025" s="4">
        <v>7.49</v>
      </c>
      <c r="G1025" s="1" t="s">
        <v>42</v>
      </c>
      <c r="H1025" s="1" t="s">
        <v>80</v>
      </c>
      <c r="I1025" s="1" t="s">
        <v>53</v>
      </c>
      <c r="J1025" s="1" t="s">
        <v>97</v>
      </c>
      <c r="K1025" s="1" t="s">
        <v>82</v>
      </c>
      <c r="L1025" s="1" t="s">
        <v>2017</v>
      </c>
      <c r="M1025" s="6">
        <v>0.37</v>
      </c>
      <c r="N1025" s="1" t="s">
        <v>34</v>
      </c>
      <c r="O1025" s="1" t="s">
        <v>57</v>
      </c>
      <c r="P1025" s="1" t="s">
        <v>226</v>
      </c>
      <c r="Q1025" s="1" t="s">
        <v>1876</v>
      </c>
      <c r="R1025" s="1">
        <v>51503</v>
      </c>
      <c r="S1025" s="1" t="str">
        <f t="shared" si="30"/>
        <v>April</v>
      </c>
      <c r="T1025" s="9" t="s">
        <v>2026</v>
      </c>
      <c r="U1025" s="9" t="str">
        <f t="shared" si="31"/>
        <v>April</v>
      </c>
      <c r="V1025" s="5" t="s">
        <v>2026</v>
      </c>
      <c r="W1025" s="2">
        <v>-191.49</v>
      </c>
      <c r="X1025" s="1">
        <v>12</v>
      </c>
      <c r="Y1025" s="2">
        <v>74.930000000000007</v>
      </c>
      <c r="Z1025" s="1">
        <v>88368</v>
      </c>
      <c r="AA1025" s="2">
        <f>DataSheet!$E1025-DataSheet!$D1025</f>
        <v>6.4200000000000008</v>
      </c>
      <c r="AB1025" s="1" t="str" cm="1">
        <f t="array" ref="AB1025">_xlfn.IFS(DataSheet!$O1025="Central","Chris",DataSheet!$O1025="East","Erin",DataSheet!$O1025="South","Sam",DataSheet!$O1025="West","William")</f>
        <v>Chris</v>
      </c>
    </row>
    <row r="1026" spans="1:28" ht="15.75" customHeight="1">
      <c r="A1026" s="1">
        <v>911</v>
      </c>
      <c r="B1026" s="1" t="s">
        <v>942</v>
      </c>
      <c r="C1026" s="1" t="s">
        <v>41</v>
      </c>
      <c r="D1026" s="6">
        <v>0.01</v>
      </c>
      <c r="E1026" s="4">
        <v>59.76</v>
      </c>
      <c r="F1026" s="4">
        <v>9.7100000000000009</v>
      </c>
      <c r="G1026" s="1" t="s">
        <v>42</v>
      </c>
      <c r="H1026" s="1" t="s">
        <v>103</v>
      </c>
      <c r="I1026" s="1" t="s">
        <v>53</v>
      </c>
      <c r="J1026" s="1" t="s">
        <v>87</v>
      </c>
      <c r="K1026" s="1" t="s">
        <v>82</v>
      </c>
      <c r="L1026" s="1" t="s">
        <v>2071</v>
      </c>
      <c r="M1026" s="6">
        <v>0.56999999999999995</v>
      </c>
      <c r="N1026" s="1" t="s">
        <v>34</v>
      </c>
      <c r="O1026" s="1" t="s">
        <v>121</v>
      </c>
      <c r="P1026" s="1" t="s">
        <v>943</v>
      </c>
      <c r="Q1026" s="1" t="s">
        <v>944</v>
      </c>
      <c r="R1026" s="1">
        <v>26003</v>
      </c>
      <c r="S1026" s="1" t="str">
        <f t="shared" ref="S1026:S1089" si="32">TEXT(T1026,"MMMM")</f>
        <v>April</v>
      </c>
      <c r="T1026" s="8" t="s">
        <v>2026</v>
      </c>
      <c r="U1026" s="8" t="str">
        <f t="shared" ref="U1026:U1089" si="33">TEXT(V1026,"MMMM")</f>
        <v>April</v>
      </c>
      <c r="V1026" s="5" t="s">
        <v>2007</v>
      </c>
      <c r="W1026" s="2">
        <v>354.3288</v>
      </c>
      <c r="X1026" s="1">
        <v>8</v>
      </c>
      <c r="Y1026" s="2">
        <v>513.52</v>
      </c>
      <c r="Z1026" s="1">
        <v>90186</v>
      </c>
      <c r="AA1026" s="2">
        <f>DataSheet!$E1026-DataSheet!$D1026</f>
        <v>59.75</v>
      </c>
      <c r="AB1026" s="1" t="str" cm="1">
        <f t="array" ref="AB1026">_xlfn.IFS(DataSheet!$O1026="Central","Chris",DataSheet!$O1026="East","Erin",DataSheet!$O1026="South","Sam",DataSheet!$O1026="West","William")</f>
        <v>Erin</v>
      </c>
    </row>
    <row r="1027" spans="1:28" ht="15.75" customHeight="1">
      <c r="A1027" s="1">
        <v>2685</v>
      </c>
      <c r="B1027" s="1" t="s">
        <v>2072</v>
      </c>
      <c r="C1027" s="1" t="s">
        <v>41</v>
      </c>
      <c r="D1027" s="6">
        <v>0</v>
      </c>
      <c r="E1027" s="4">
        <v>7.38</v>
      </c>
      <c r="F1027" s="4">
        <v>11.51</v>
      </c>
      <c r="G1027" s="1" t="s">
        <v>42</v>
      </c>
      <c r="H1027" s="1" t="s">
        <v>29</v>
      </c>
      <c r="I1027" s="1" t="s">
        <v>53</v>
      </c>
      <c r="J1027" s="1" t="s">
        <v>81</v>
      </c>
      <c r="K1027" s="1" t="s">
        <v>82</v>
      </c>
      <c r="L1027" s="1" t="s">
        <v>2073</v>
      </c>
      <c r="M1027" s="6">
        <v>0.36</v>
      </c>
      <c r="N1027" s="1" t="s">
        <v>34</v>
      </c>
      <c r="O1027" s="1" t="s">
        <v>121</v>
      </c>
      <c r="P1027" s="1" t="s">
        <v>122</v>
      </c>
      <c r="Q1027" s="1" t="s">
        <v>2074</v>
      </c>
      <c r="R1027" s="1">
        <v>11803</v>
      </c>
      <c r="S1027" s="1" t="str">
        <f t="shared" si="32"/>
        <v>April</v>
      </c>
      <c r="T1027" s="9" t="s">
        <v>2026</v>
      </c>
      <c r="U1027" s="9" t="str">
        <f t="shared" si="33"/>
        <v>April</v>
      </c>
      <c r="V1027" s="5" t="s">
        <v>2075</v>
      </c>
      <c r="W1027" s="2">
        <v>-66.171000000000006</v>
      </c>
      <c r="X1027" s="1">
        <v>2</v>
      </c>
      <c r="Y1027" s="2">
        <v>17.64</v>
      </c>
      <c r="Z1027" s="1">
        <v>89147</v>
      </c>
      <c r="AA1027" s="2">
        <f>DataSheet!$E1027-DataSheet!$D1027</f>
        <v>7.38</v>
      </c>
      <c r="AB1027" s="1" t="str" cm="1">
        <f t="array" ref="AB1027">_xlfn.IFS(DataSheet!$O1027="Central","Chris",DataSheet!$O1027="East","Erin",DataSheet!$O1027="South","Sam",DataSheet!$O1027="West","William")</f>
        <v>Erin</v>
      </c>
    </row>
    <row r="1028" spans="1:28" ht="15.75" customHeight="1">
      <c r="A1028" s="1">
        <v>321</v>
      </c>
      <c r="B1028" s="1" t="s">
        <v>2076</v>
      </c>
      <c r="C1028" s="1" t="s">
        <v>52</v>
      </c>
      <c r="D1028" s="6">
        <v>0.04</v>
      </c>
      <c r="E1028" s="4">
        <v>8.33</v>
      </c>
      <c r="F1028" s="4">
        <v>1.99</v>
      </c>
      <c r="G1028" s="1" t="s">
        <v>42</v>
      </c>
      <c r="H1028" s="1" t="s">
        <v>43</v>
      </c>
      <c r="I1028" s="1" t="s">
        <v>44</v>
      </c>
      <c r="J1028" s="1" t="s">
        <v>45</v>
      </c>
      <c r="K1028" s="1" t="s">
        <v>46</v>
      </c>
      <c r="L1028" s="1" t="s">
        <v>1225</v>
      </c>
      <c r="M1028" s="6">
        <v>0.52</v>
      </c>
      <c r="N1028" s="1" t="s">
        <v>34</v>
      </c>
      <c r="O1028" s="1" t="s">
        <v>121</v>
      </c>
      <c r="P1028" s="1" t="s">
        <v>437</v>
      </c>
      <c r="Q1028" s="1" t="s">
        <v>2077</v>
      </c>
      <c r="R1028" s="1">
        <v>20854</v>
      </c>
      <c r="S1028" s="1" t="str">
        <f t="shared" si="32"/>
        <v>April</v>
      </c>
      <c r="T1028" s="8" t="s">
        <v>2026</v>
      </c>
      <c r="U1028" s="8" t="str">
        <f t="shared" si="33"/>
        <v>April</v>
      </c>
      <c r="V1028" s="5" t="s">
        <v>2021</v>
      </c>
      <c r="W1028" s="2">
        <v>9.9268000000000001</v>
      </c>
      <c r="X1028" s="1">
        <v>11</v>
      </c>
      <c r="Y1028" s="2">
        <v>89.76</v>
      </c>
      <c r="Z1028" s="1">
        <v>91057</v>
      </c>
      <c r="AA1028" s="2">
        <f>DataSheet!$E1028-DataSheet!$D1028</f>
        <v>8.2900000000000009</v>
      </c>
      <c r="AB1028" s="1" t="str" cm="1">
        <f t="array" ref="AB1028">_xlfn.IFS(DataSheet!$O1028="Central","Chris",DataSheet!$O1028="East","Erin",DataSheet!$O1028="South","Sam",DataSheet!$O1028="West","William")</f>
        <v>Erin</v>
      </c>
    </row>
    <row r="1029" spans="1:28" ht="15.75" customHeight="1">
      <c r="A1029" s="1">
        <v>975</v>
      </c>
      <c r="B1029" s="1" t="s">
        <v>2078</v>
      </c>
      <c r="C1029" s="1" t="s">
        <v>52</v>
      </c>
      <c r="D1029" s="6">
        <v>0.1</v>
      </c>
      <c r="E1029" s="4">
        <v>2.2200000000000002</v>
      </c>
      <c r="F1029" s="4">
        <v>5</v>
      </c>
      <c r="G1029" s="1" t="s">
        <v>42</v>
      </c>
      <c r="H1029" s="1" t="s">
        <v>103</v>
      </c>
      <c r="I1029" s="1" t="s">
        <v>53</v>
      </c>
      <c r="J1029" s="1" t="s">
        <v>104</v>
      </c>
      <c r="K1029" s="1" t="s">
        <v>82</v>
      </c>
      <c r="L1029" s="1" t="s">
        <v>2079</v>
      </c>
      <c r="M1029" s="6">
        <v>0.55000000000000004</v>
      </c>
      <c r="N1029" s="1" t="s">
        <v>34</v>
      </c>
      <c r="O1029" s="1" t="s">
        <v>121</v>
      </c>
      <c r="P1029" s="1" t="s">
        <v>422</v>
      </c>
      <c r="Q1029" s="1" t="s">
        <v>819</v>
      </c>
      <c r="R1029" s="1">
        <v>2108</v>
      </c>
      <c r="S1029" s="1" t="str">
        <f t="shared" si="32"/>
        <v>April</v>
      </c>
      <c r="T1029" s="9" t="s">
        <v>2026</v>
      </c>
      <c r="U1029" s="9" t="str">
        <f t="shared" si="33"/>
        <v>April</v>
      </c>
      <c r="V1029" s="5" t="s">
        <v>2021</v>
      </c>
      <c r="W1029" s="2">
        <v>-21.319199999999999</v>
      </c>
      <c r="X1029" s="1">
        <v>3</v>
      </c>
      <c r="Y1029" s="2">
        <v>8.8000000000000007</v>
      </c>
      <c r="Z1029" s="1">
        <v>87260</v>
      </c>
      <c r="AA1029" s="2">
        <f>DataSheet!$E1029-DataSheet!$D1029</f>
        <v>2.12</v>
      </c>
      <c r="AB1029" s="1" t="str" cm="1">
        <f t="array" ref="AB1029">_xlfn.IFS(DataSheet!$O1029="Central","Chris",DataSheet!$O1029="East","Erin",DataSheet!$O1029="South","Sam",DataSheet!$O1029="West","William")</f>
        <v>Erin</v>
      </c>
    </row>
    <row r="1030" spans="1:28" ht="15.75" customHeight="1">
      <c r="A1030" s="1">
        <v>1918</v>
      </c>
      <c r="B1030" s="1" t="s">
        <v>2080</v>
      </c>
      <c r="C1030" s="1" t="s">
        <v>52</v>
      </c>
      <c r="D1030" s="6">
        <v>0.1</v>
      </c>
      <c r="E1030" s="4">
        <v>10.44</v>
      </c>
      <c r="F1030" s="4">
        <v>5.75</v>
      </c>
      <c r="G1030" s="1" t="s">
        <v>96</v>
      </c>
      <c r="H1030" s="1" t="s">
        <v>80</v>
      </c>
      <c r="I1030" s="1" t="s">
        <v>53</v>
      </c>
      <c r="J1030" s="1" t="s">
        <v>81</v>
      </c>
      <c r="K1030" s="1" t="s">
        <v>82</v>
      </c>
      <c r="L1030" s="1" t="s">
        <v>2081</v>
      </c>
      <c r="M1030" s="6">
        <v>0.39</v>
      </c>
      <c r="N1030" s="1" t="s">
        <v>34</v>
      </c>
      <c r="O1030" s="1" t="s">
        <v>35</v>
      </c>
      <c r="P1030" s="1" t="s">
        <v>48</v>
      </c>
      <c r="Q1030" s="1" t="s">
        <v>2082</v>
      </c>
      <c r="R1030" s="1">
        <v>72450</v>
      </c>
      <c r="S1030" s="1" t="str">
        <f t="shared" si="32"/>
        <v>April</v>
      </c>
      <c r="T1030" s="8" t="s">
        <v>2026</v>
      </c>
      <c r="U1030" s="8" t="str">
        <f t="shared" si="33"/>
        <v>April</v>
      </c>
      <c r="V1030" s="5" t="s">
        <v>2083</v>
      </c>
      <c r="W1030" s="2">
        <v>125.724</v>
      </c>
      <c r="X1030" s="1">
        <v>17</v>
      </c>
      <c r="Y1030" s="2">
        <v>168.04</v>
      </c>
      <c r="Z1030" s="1">
        <v>85898</v>
      </c>
      <c r="AA1030" s="2">
        <f>DataSheet!$E1030-DataSheet!$D1030</f>
        <v>10.34</v>
      </c>
      <c r="AB1030" s="1" t="str" cm="1">
        <f t="array" ref="AB1030">_xlfn.IFS(DataSheet!$O1030="Central","Chris",DataSheet!$O1030="East","Erin",DataSheet!$O1030="South","Sam",DataSheet!$O1030="West","William")</f>
        <v>Sam</v>
      </c>
    </row>
    <row r="1031" spans="1:28" ht="15.75" customHeight="1">
      <c r="A1031" s="1">
        <v>2548</v>
      </c>
      <c r="B1031" s="1" t="s">
        <v>2084</v>
      </c>
      <c r="C1031" s="1" t="s">
        <v>52</v>
      </c>
      <c r="D1031" s="6">
        <v>0</v>
      </c>
      <c r="E1031" s="4">
        <v>35.99</v>
      </c>
      <c r="F1031" s="4">
        <v>0.99</v>
      </c>
      <c r="G1031" s="1" t="s">
        <v>42</v>
      </c>
      <c r="H1031" s="1" t="s">
        <v>29</v>
      </c>
      <c r="I1031" s="1" t="s">
        <v>44</v>
      </c>
      <c r="J1031" s="1" t="s">
        <v>145</v>
      </c>
      <c r="K1031" s="1" t="s">
        <v>46</v>
      </c>
      <c r="L1031" s="1" t="s">
        <v>2085</v>
      </c>
      <c r="M1031" s="6">
        <v>0.35</v>
      </c>
      <c r="N1031" s="1" t="s">
        <v>34</v>
      </c>
      <c r="O1031" s="1" t="s">
        <v>65</v>
      </c>
      <c r="P1031" s="1" t="s">
        <v>99</v>
      </c>
      <c r="Q1031" s="1" t="s">
        <v>109</v>
      </c>
      <c r="R1031" s="1">
        <v>90068</v>
      </c>
      <c r="S1031" s="1" t="str">
        <f t="shared" si="32"/>
        <v>April</v>
      </c>
      <c r="T1031" s="9" t="s">
        <v>2026</v>
      </c>
      <c r="U1031" s="9" t="str">
        <f t="shared" si="33"/>
        <v>April</v>
      </c>
      <c r="V1031" s="5" t="s">
        <v>2083</v>
      </c>
      <c r="W1031" s="2">
        <v>840.05100000000004</v>
      </c>
      <c r="X1031" s="1">
        <v>46</v>
      </c>
      <c r="Y1031" s="2">
        <v>1477.57</v>
      </c>
      <c r="Z1031" s="1">
        <v>46436</v>
      </c>
      <c r="AA1031" s="2">
        <f>DataSheet!$E1031-DataSheet!$D1031</f>
        <v>35.99</v>
      </c>
      <c r="AB1031" s="1" t="str" cm="1">
        <f t="array" ref="AB1031">_xlfn.IFS(DataSheet!$O1031="Central","Chris",DataSheet!$O1031="East","Erin",DataSheet!$O1031="South","Sam",DataSheet!$O1031="West","William")</f>
        <v>William</v>
      </c>
    </row>
    <row r="1032" spans="1:28" ht="15.75" customHeight="1">
      <c r="A1032" s="1">
        <v>2551</v>
      </c>
      <c r="B1032" s="1" t="s">
        <v>2086</v>
      </c>
      <c r="C1032" s="1" t="s">
        <v>52</v>
      </c>
      <c r="D1032" s="6">
        <v>0</v>
      </c>
      <c r="E1032" s="4">
        <v>35.99</v>
      </c>
      <c r="F1032" s="4">
        <v>0.99</v>
      </c>
      <c r="G1032" s="1" t="s">
        <v>42</v>
      </c>
      <c r="H1032" s="1" t="s">
        <v>29</v>
      </c>
      <c r="I1032" s="1" t="s">
        <v>44</v>
      </c>
      <c r="J1032" s="1" t="s">
        <v>145</v>
      </c>
      <c r="K1032" s="1" t="s">
        <v>46</v>
      </c>
      <c r="L1032" s="1" t="s">
        <v>2085</v>
      </c>
      <c r="M1032" s="6">
        <v>0.35</v>
      </c>
      <c r="N1032" s="1" t="s">
        <v>34</v>
      </c>
      <c r="O1032" s="1" t="s">
        <v>121</v>
      </c>
      <c r="P1032" s="1" t="s">
        <v>337</v>
      </c>
      <c r="Q1032" s="1" t="s">
        <v>2087</v>
      </c>
      <c r="R1032" s="1">
        <v>17403</v>
      </c>
      <c r="S1032" s="1" t="str">
        <f t="shared" si="32"/>
        <v>April</v>
      </c>
      <c r="T1032" s="8" t="s">
        <v>2026</v>
      </c>
      <c r="U1032" s="8" t="str">
        <f t="shared" si="33"/>
        <v>April</v>
      </c>
      <c r="V1032" s="5" t="s">
        <v>2083</v>
      </c>
      <c r="W1032" s="2">
        <v>265.96050000000002</v>
      </c>
      <c r="X1032" s="1">
        <v>12</v>
      </c>
      <c r="Y1032" s="2">
        <v>385.45</v>
      </c>
      <c r="Z1032" s="1">
        <v>88656</v>
      </c>
      <c r="AA1032" s="2">
        <f>DataSheet!$E1032-DataSheet!$D1032</f>
        <v>35.99</v>
      </c>
      <c r="AB1032" s="1" t="str" cm="1">
        <f t="array" ref="AB1032">_xlfn.IFS(DataSheet!$O1032="Central","Chris",DataSheet!$O1032="East","Erin",DataSheet!$O1032="South","Sam",DataSheet!$O1032="West","William")</f>
        <v>Erin</v>
      </c>
    </row>
    <row r="1033" spans="1:28" ht="15.75" customHeight="1">
      <c r="A1033" s="1">
        <v>114</v>
      </c>
      <c r="B1033" s="1" t="s">
        <v>147</v>
      </c>
      <c r="C1033" s="1" t="s">
        <v>126</v>
      </c>
      <c r="D1033" s="6">
        <v>0.01</v>
      </c>
      <c r="E1033" s="4">
        <v>4.91</v>
      </c>
      <c r="F1033" s="4">
        <v>0.5</v>
      </c>
      <c r="G1033" s="1" t="s">
        <v>42</v>
      </c>
      <c r="H1033" s="1" t="s">
        <v>80</v>
      </c>
      <c r="I1033" s="1" t="s">
        <v>53</v>
      </c>
      <c r="J1033" s="1" t="s">
        <v>162</v>
      </c>
      <c r="K1033" s="1" t="s">
        <v>82</v>
      </c>
      <c r="L1033" s="1" t="s">
        <v>1015</v>
      </c>
      <c r="M1033" s="6">
        <v>0.36</v>
      </c>
      <c r="N1033" s="1" t="s">
        <v>34</v>
      </c>
      <c r="O1033" s="1" t="s">
        <v>65</v>
      </c>
      <c r="P1033" s="1" t="s">
        <v>149</v>
      </c>
      <c r="Q1033" s="1" t="s">
        <v>150</v>
      </c>
      <c r="R1033" s="1">
        <v>97035</v>
      </c>
      <c r="S1033" s="1" t="str">
        <f t="shared" si="32"/>
        <v>April</v>
      </c>
      <c r="T1033" s="9" t="s">
        <v>2026</v>
      </c>
      <c r="U1033" s="9" t="str">
        <f t="shared" si="33"/>
        <v>April</v>
      </c>
      <c r="V1033" s="5" t="s">
        <v>2007</v>
      </c>
      <c r="W1033" s="2">
        <v>40.247700000000002</v>
      </c>
      <c r="X1033" s="1">
        <v>12</v>
      </c>
      <c r="Y1033" s="2">
        <v>58.33</v>
      </c>
      <c r="Z1033" s="1">
        <v>89584</v>
      </c>
      <c r="AA1033" s="2">
        <f>DataSheet!$E1033-DataSheet!$D1033</f>
        <v>4.9000000000000004</v>
      </c>
      <c r="AB1033" s="1" t="str" cm="1">
        <f t="array" ref="AB1033">_xlfn.IFS(DataSheet!$O1033="Central","Chris",DataSheet!$O1033="East","Erin",DataSheet!$O1033="South","Sam",DataSheet!$O1033="West","William")</f>
        <v>William</v>
      </c>
    </row>
    <row r="1034" spans="1:28" ht="15.75" customHeight="1">
      <c r="A1034" s="1">
        <v>114</v>
      </c>
      <c r="B1034" s="1" t="s">
        <v>147</v>
      </c>
      <c r="C1034" s="1" t="s">
        <v>126</v>
      </c>
      <c r="D1034" s="6">
        <v>0.09</v>
      </c>
      <c r="E1034" s="4">
        <v>4</v>
      </c>
      <c r="F1034" s="4">
        <v>1.3</v>
      </c>
      <c r="G1034" s="1" t="s">
        <v>96</v>
      </c>
      <c r="H1034" s="1" t="s">
        <v>80</v>
      </c>
      <c r="I1034" s="1" t="s">
        <v>53</v>
      </c>
      <c r="J1034" s="1" t="s">
        <v>97</v>
      </c>
      <c r="K1034" s="1" t="s">
        <v>55</v>
      </c>
      <c r="L1034" s="1" t="s">
        <v>389</v>
      </c>
      <c r="M1034" s="6">
        <v>0.37</v>
      </c>
      <c r="N1034" s="1" t="s">
        <v>34</v>
      </c>
      <c r="O1034" s="1" t="s">
        <v>65</v>
      </c>
      <c r="P1034" s="1" t="s">
        <v>149</v>
      </c>
      <c r="Q1034" s="1" t="s">
        <v>150</v>
      </c>
      <c r="R1034" s="1">
        <v>97035</v>
      </c>
      <c r="S1034" s="1" t="str">
        <f t="shared" si="32"/>
        <v>April</v>
      </c>
      <c r="T1034" s="8" t="s">
        <v>2026</v>
      </c>
      <c r="U1034" s="8" t="str">
        <f t="shared" si="33"/>
        <v>April</v>
      </c>
      <c r="V1034" s="5" t="s">
        <v>2007</v>
      </c>
      <c r="W1034" s="2">
        <v>14.0898</v>
      </c>
      <c r="X1034" s="1">
        <v>5</v>
      </c>
      <c r="Y1034" s="2">
        <v>20.420000000000002</v>
      </c>
      <c r="Z1034" s="1">
        <v>89584</v>
      </c>
      <c r="AA1034" s="2">
        <f>DataSheet!$E1034-DataSheet!$D1034</f>
        <v>3.91</v>
      </c>
      <c r="AB1034" s="1" t="str" cm="1">
        <f t="array" ref="AB1034">_xlfn.IFS(DataSheet!$O1034="Central","Chris",DataSheet!$O1034="East","Erin",DataSheet!$O1034="South","Sam",DataSheet!$O1034="West","William")</f>
        <v>William</v>
      </c>
    </row>
    <row r="1035" spans="1:28" ht="15.75" customHeight="1">
      <c r="A1035" s="1">
        <v>117</v>
      </c>
      <c r="B1035" s="1" t="s">
        <v>151</v>
      </c>
      <c r="C1035" s="1" t="s">
        <v>126</v>
      </c>
      <c r="D1035" s="6">
        <v>0.01</v>
      </c>
      <c r="E1035" s="4">
        <v>4.91</v>
      </c>
      <c r="F1035" s="4">
        <v>0.5</v>
      </c>
      <c r="G1035" s="1" t="s">
        <v>42</v>
      </c>
      <c r="H1035" s="1" t="s">
        <v>80</v>
      </c>
      <c r="I1035" s="1" t="s">
        <v>53</v>
      </c>
      <c r="J1035" s="1" t="s">
        <v>162</v>
      </c>
      <c r="K1035" s="1" t="s">
        <v>82</v>
      </c>
      <c r="L1035" s="1" t="s">
        <v>1015</v>
      </c>
      <c r="M1035" s="6">
        <v>0.36</v>
      </c>
      <c r="N1035" s="1" t="s">
        <v>34</v>
      </c>
      <c r="O1035" s="1" t="s">
        <v>65</v>
      </c>
      <c r="P1035" s="1" t="s">
        <v>73</v>
      </c>
      <c r="Q1035" s="1" t="s">
        <v>152</v>
      </c>
      <c r="R1035" s="1">
        <v>98103</v>
      </c>
      <c r="S1035" s="1" t="str">
        <f t="shared" si="32"/>
        <v>April</v>
      </c>
      <c r="T1035" s="9" t="s">
        <v>2026</v>
      </c>
      <c r="U1035" s="9" t="str">
        <f t="shared" si="33"/>
        <v>April</v>
      </c>
      <c r="V1035" s="5" t="s">
        <v>2007</v>
      </c>
      <c r="W1035" s="2">
        <v>112.06</v>
      </c>
      <c r="X1035" s="1">
        <v>47</v>
      </c>
      <c r="Y1035" s="2">
        <v>228.46</v>
      </c>
      <c r="Z1035" s="1">
        <v>13959</v>
      </c>
      <c r="AA1035" s="2">
        <f>DataSheet!$E1035-DataSheet!$D1035</f>
        <v>4.9000000000000004</v>
      </c>
      <c r="AB1035" s="1" t="str" cm="1">
        <f t="array" ref="AB1035">_xlfn.IFS(DataSheet!$O1035="Central","Chris",DataSheet!$O1035="East","Erin",DataSheet!$O1035="South","Sam",DataSheet!$O1035="West","William")</f>
        <v>William</v>
      </c>
    </row>
    <row r="1036" spans="1:28" ht="15.75" customHeight="1">
      <c r="A1036" s="1">
        <v>117</v>
      </c>
      <c r="B1036" s="1" t="s">
        <v>151</v>
      </c>
      <c r="C1036" s="1" t="s">
        <v>126</v>
      </c>
      <c r="D1036" s="6">
        <v>0.09</v>
      </c>
      <c r="E1036" s="4">
        <v>4</v>
      </c>
      <c r="F1036" s="4">
        <v>1.3</v>
      </c>
      <c r="G1036" s="1" t="s">
        <v>96</v>
      </c>
      <c r="H1036" s="1" t="s">
        <v>80</v>
      </c>
      <c r="I1036" s="1" t="s">
        <v>53</v>
      </c>
      <c r="J1036" s="1" t="s">
        <v>97</v>
      </c>
      <c r="K1036" s="1" t="s">
        <v>55</v>
      </c>
      <c r="L1036" s="1" t="s">
        <v>389</v>
      </c>
      <c r="M1036" s="6">
        <v>0.37</v>
      </c>
      <c r="N1036" s="1" t="s">
        <v>34</v>
      </c>
      <c r="O1036" s="1" t="s">
        <v>65</v>
      </c>
      <c r="P1036" s="1" t="s">
        <v>73</v>
      </c>
      <c r="Q1036" s="1" t="s">
        <v>152</v>
      </c>
      <c r="R1036" s="1">
        <v>98103</v>
      </c>
      <c r="S1036" s="1" t="str">
        <f t="shared" si="32"/>
        <v>April</v>
      </c>
      <c r="T1036" s="8" t="s">
        <v>2026</v>
      </c>
      <c r="U1036" s="8" t="str">
        <f t="shared" si="33"/>
        <v>April</v>
      </c>
      <c r="V1036" s="5" t="s">
        <v>2007</v>
      </c>
      <c r="W1036" s="2">
        <v>16.79</v>
      </c>
      <c r="X1036" s="1">
        <v>19</v>
      </c>
      <c r="Y1036" s="2">
        <v>77.61</v>
      </c>
      <c r="Z1036" s="1">
        <v>13959</v>
      </c>
      <c r="AA1036" s="2">
        <f>DataSheet!$E1036-DataSheet!$D1036</f>
        <v>3.91</v>
      </c>
      <c r="AB1036" s="1" t="str" cm="1">
        <f t="array" ref="AB1036">_xlfn.IFS(DataSheet!$O1036="Central","Chris",DataSheet!$O1036="East","Erin",DataSheet!$O1036="South","Sam",DataSheet!$O1036="West","William")</f>
        <v>William</v>
      </c>
    </row>
    <row r="1037" spans="1:28" ht="15.75" customHeight="1">
      <c r="A1037" s="1">
        <v>1590</v>
      </c>
      <c r="B1037" s="1" t="s">
        <v>2088</v>
      </c>
      <c r="C1037" s="1" t="s">
        <v>126</v>
      </c>
      <c r="D1037" s="6">
        <v>0.03</v>
      </c>
      <c r="E1037" s="4">
        <v>19.04</v>
      </c>
      <c r="F1037" s="4">
        <v>6.38</v>
      </c>
      <c r="G1037" s="1" t="s">
        <v>96</v>
      </c>
      <c r="H1037" s="1" t="s">
        <v>103</v>
      </c>
      <c r="I1037" s="1" t="s">
        <v>30</v>
      </c>
      <c r="J1037" s="1" t="s">
        <v>136</v>
      </c>
      <c r="K1037" s="1" t="s">
        <v>82</v>
      </c>
      <c r="L1037" s="1" t="s">
        <v>2089</v>
      </c>
      <c r="M1037" s="6">
        <v>0.56000000000000005</v>
      </c>
      <c r="N1037" s="1" t="s">
        <v>34</v>
      </c>
      <c r="O1037" s="1" t="s">
        <v>121</v>
      </c>
      <c r="P1037" s="1" t="s">
        <v>334</v>
      </c>
      <c r="Q1037" s="1" t="s">
        <v>2090</v>
      </c>
      <c r="R1037" s="1">
        <v>44094</v>
      </c>
      <c r="S1037" s="1" t="str">
        <f t="shared" si="32"/>
        <v>April</v>
      </c>
      <c r="T1037" s="9" t="s">
        <v>2026</v>
      </c>
      <c r="U1037" s="9" t="str">
        <f t="shared" si="33"/>
        <v>April</v>
      </c>
      <c r="V1037" s="5" t="s">
        <v>2026</v>
      </c>
      <c r="W1037" s="2">
        <v>83.793599999999998</v>
      </c>
      <c r="X1037" s="1">
        <v>7</v>
      </c>
      <c r="Y1037" s="2">
        <v>144.03</v>
      </c>
      <c r="Z1037" s="1">
        <v>86668</v>
      </c>
      <c r="AA1037" s="2">
        <f>DataSheet!$E1037-DataSheet!$D1037</f>
        <v>19.009999999999998</v>
      </c>
      <c r="AB1037" s="1" t="str" cm="1">
        <f t="array" ref="AB1037">_xlfn.IFS(DataSheet!$O1037="Central","Chris",DataSheet!$O1037="East","Erin",DataSheet!$O1037="South","Sam",DataSheet!$O1037="West","William")</f>
        <v>Erin</v>
      </c>
    </row>
    <row r="1038" spans="1:28" ht="15.75" customHeight="1">
      <c r="A1038" s="1">
        <v>1593</v>
      </c>
      <c r="B1038" s="1" t="s">
        <v>2091</v>
      </c>
      <c r="C1038" s="1" t="s">
        <v>126</v>
      </c>
      <c r="D1038" s="6">
        <v>0.02</v>
      </c>
      <c r="E1038" s="4">
        <v>5.53</v>
      </c>
      <c r="F1038" s="4">
        <v>6.98</v>
      </c>
      <c r="G1038" s="1" t="s">
        <v>42</v>
      </c>
      <c r="H1038" s="1" t="s">
        <v>103</v>
      </c>
      <c r="I1038" s="1" t="s">
        <v>53</v>
      </c>
      <c r="J1038" s="1" t="s">
        <v>81</v>
      </c>
      <c r="K1038" s="1" t="s">
        <v>82</v>
      </c>
      <c r="L1038" s="1" t="s">
        <v>2092</v>
      </c>
      <c r="M1038" s="6">
        <v>0.39</v>
      </c>
      <c r="N1038" s="1" t="s">
        <v>34</v>
      </c>
      <c r="O1038" s="1" t="s">
        <v>57</v>
      </c>
      <c r="P1038" s="1" t="s">
        <v>220</v>
      </c>
      <c r="Q1038" s="1" t="s">
        <v>572</v>
      </c>
      <c r="R1038" s="1">
        <v>74006</v>
      </c>
      <c r="S1038" s="1" t="str">
        <f t="shared" si="32"/>
        <v>April</v>
      </c>
      <c r="T1038" s="8" t="s">
        <v>2026</v>
      </c>
      <c r="U1038" s="8" t="str">
        <f t="shared" si="33"/>
        <v>April</v>
      </c>
      <c r="V1038" s="5" t="s">
        <v>2007</v>
      </c>
      <c r="W1038" s="2">
        <v>-77.823719999999994</v>
      </c>
      <c r="X1038" s="1">
        <v>8</v>
      </c>
      <c r="Y1038" s="2">
        <v>48.81</v>
      </c>
      <c r="Z1038" s="1">
        <v>86668</v>
      </c>
      <c r="AA1038" s="2">
        <f>DataSheet!$E1038-DataSheet!$D1038</f>
        <v>5.5100000000000007</v>
      </c>
      <c r="AB1038" s="1" t="str" cm="1">
        <f t="array" ref="AB1038">_xlfn.IFS(DataSheet!$O1038="Central","Chris",DataSheet!$O1038="East","Erin",DataSheet!$O1038="South","Sam",DataSheet!$O1038="West","William")</f>
        <v>Chris</v>
      </c>
    </row>
    <row r="1039" spans="1:28" ht="15.75" customHeight="1">
      <c r="A1039" s="1">
        <v>2441</v>
      </c>
      <c r="B1039" s="1" t="s">
        <v>2093</v>
      </c>
      <c r="C1039" s="1" t="s">
        <v>126</v>
      </c>
      <c r="D1039" s="6">
        <v>0.02</v>
      </c>
      <c r="E1039" s="4">
        <v>63.94</v>
      </c>
      <c r="F1039" s="4">
        <v>14.48</v>
      </c>
      <c r="G1039" s="1" t="s">
        <v>42</v>
      </c>
      <c r="H1039" s="1" t="s">
        <v>43</v>
      </c>
      <c r="I1039" s="1" t="s">
        <v>30</v>
      </c>
      <c r="J1039" s="1" t="s">
        <v>136</v>
      </c>
      <c r="K1039" s="1" t="s">
        <v>82</v>
      </c>
      <c r="L1039" s="1" t="s">
        <v>2094</v>
      </c>
      <c r="M1039" s="6">
        <v>0.46</v>
      </c>
      <c r="N1039" s="1" t="s">
        <v>34</v>
      </c>
      <c r="O1039" s="1" t="s">
        <v>35</v>
      </c>
      <c r="P1039" s="1" t="s">
        <v>133</v>
      </c>
      <c r="Q1039" s="1" t="s">
        <v>2095</v>
      </c>
      <c r="R1039" s="1">
        <v>32935</v>
      </c>
      <c r="S1039" s="1" t="str">
        <f t="shared" si="32"/>
        <v>April</v>
      </c>
      <c r="T1039" s="9" t="s">
        <v>2026</v>
      </c>
      <c r="U1039" s="9" t="str">
        <f t="shared" si="33"/>
        <v>April</v>
      </c>
      <c r="V1039" s="5" t="s">
        <v>2026</v>
      </c>
      <c r="W1039" s="2">
        <v>-100.17</v>
      </c>
      <c r="X1039" s="1">
        <v>11</v>
      </c>
      <c r="Y1039" s="2">
        <v>709.7</v>
      </c>
      <c r="Z1039" s="1">
        <v>89300</v>
      </c>
      <c r="AA1039" s="2">
        <f>DataSheet!$E1039-DataSheet!$D1039</f>
        <v>63.919999999999995</v>
      </c>
      <c r="AB1039" s="1" t="str" cm="1">
        <f t="array" ref="AB1039">_xlfn.IFS(DataSheet!$O1039="Central","Chris",DataSheet!$O1039="East","Erin",DataSheet!$O1039="South","Sam",DataSheet!$O1039="West","William")</f>
        <v>Sam</v>
      </c>
    </row>
    <row r="1040" spans="1:28" ht="15.75" customHeight="1">
      <c r="A1040" s="1">
        <v>2442</v>
      </c>
      <c r="B1040" s="1" t="s">
        <v>2096</v>
      </c>
      <c r="C1040" s="1" t="s">
        <v>126</v>
      </c>
      <c r="D1040" s="6">
        <v>0.01</v>
      </c>
      <c r="E1040" s="4">
        <v>5.0199999999999996</v>
      </c>
      <c r="F1040" s="4">
        <v>5.14</v>
      </c>
      <c r="G1040" s="1" t="s">
        <v>42</v>
      </c>
      <c r="H1040" s="1" t="s">
        <v>43</v>
      </c>
      <c r="I1040" s="1" t="s">
        <v>44</v>
      </c>
      <c r="J1040" s="1" t="s">
        <v>45</v>
      </c>
      <c r="K1040" s="1" t="s">
        <v>46</v>
      </c>
      <c r="L1040" s="1" t="s">
        <v>409</v>
      </c>
      <c r="M1040" s="6">
        <v>0.79</v>
      </c>
      <c r="N1040" s="1" t="s">
        <v>34</v>
      </c>
      <c r="O1040" s="1" t="s">
        <v>35</v>
      </c>
      <c r="P1040" s="1" t="s">
        <v>133</v>
      </c>
      <c r="Q1040" s="1" t="s">
        <v>2097</v>
      </c>
      <c r="R1040" s="1">
        <v>32953</v>
      </c>
      <c r="S1040" s="1" t="str">
        <f t="shared" si="32"/>
        <v>April</v>
      </c>
      <c r="T1040" s="8" t="s">
        <v>2026</v>
      </c>
      <c r="U1040" s="8" t="str">
        <f t="shared" si="33"/>
        <v>April</v>
      </c>
      <c r="V1040" s="5" t="s">
        <v>2007</v>
      </c>
      <c r="W1040" s="2">
        <v>-3.948</v>
      </c>
      <c r="X1040" s="1">
        <v>5</v>
      </c>
      <c r="Y1040" s="2">
        <v>27.42</v>
      </c>
      <c r="Z1040" s="1">
        <v>89300</v>
      </c>
      <c r="AA1040" s="2">
        <f>DataSheet!$E1040-DataSheet!$D1040</f>
        <v>5.01</v>
      </c>
      <c r="AB1040" s="1" t="str" cm="1">
        <f t="array" ref="AB1040">_xlfn.IFS(DataSheet!$O1040="Central","Chris",DataSheet!$O1040="East","Erin",DataSheet!$O1040="South","Sam",DataSheet!$O1040="West","William")</f>
        <v>Sam</v>
      </c>
    </row>
    <row r="1041" spans="1:28" ht="15.75" customHeight="1">
      <c r="A1041" s="1">
        <v>3400</v>
      </c>
      <c r="B1041" s="1" t="s">
        <v>2098</v>
      </c>
      <c r="C1041" s="1" t="s">
        <v>126</v>
      </c>
      <c r="D1041" s="6">
        <v>0.1</v>
      </c>
      <c r="E1041" s="4">
        <v>9.3800000000000008</v>
      </c>
      <c r="F1041" s="4">
        <v>4.93</v>
      </c>
      <c r="G1041" s="1" t="s">
        <v>96</v>
      </c>
      <c r="H1041" s="1" t="s">
        <v>29</v>
      </c>
      <c r="I1041" s="1" t="s">
        <v>30</v>
      </c>
      <c r="J1041" s="1" t="s">
        <v>136</v>
      </c>
      <c r="K1041" s="1" t="s">
        <v>82</v>
      </c>
      <c r="L1041" s="1" t="s">
        <v>2099</v>
      </c>
      <c r="M1041" s="6">
        <v>0.56999999999999995</v>
      </c>
      <c r="N1041" s="1" t="s">
        <v>34</v>
      </c>
      <c r="O1041" s="1" t="s">
        <v>121</v>
      </c>
      <c r="P1041" s="1" t="s">
        <v>943</v>
      </c>
      <c r="Q1041" s="1" t="s">
        <v>2100</v>
      </c>
      <c r="R1041" s="1">
        <v>26554</v>
      </c>
      <c r="S1041" s="1" t="str">
        <f t="shared" si="32"/>
        <v>April</v>
      </c>
      <c r="T1041" s="9" t="s">
        <v>2026</v>
      </c>
      <c r="U1041" s="9" t="str">
        <f t="shared" si="33"/>
        <v>April</v>
      </c>
      <c r="V1041" s="5" t="s">
        <v>2026</v>
      </c>
      <c r="W1041" s="2">
        <v>-24.7104</v>
      </c>
      <c r="X1041" s="1">
        <v>15</v>
      </c>
      <c r="Y1041" s="2">
        <v>135.78</v>
      </c>
      <c r="Z1041" s="1">
        <v>87537</v>
      </c>
      <c r="AA1041" s="2">
        <f>DataSheet!$E1041-DataSheet!$D1041</f>
        <v>9.2800000000000011</v>
      </c>
      <c r="AB1041" s="1" t="str" cm="1">
        <f t="array" ref="AB1041">_xlfn.IFS(DataSheet!$O1041="Central","Chris",DataSheet!$O1041="East","Erin",DataSheet!$O1041="South","Sam",DataSheet!$O1041="West","William")</f>
        <v>Erin</v>
      </c>
    </row>
    <row r="1042" spans="1:28" ht="15.75" customHeight="1">
      <c r="A1042" s="1">
        <v>1733</v>
      </c>
      <c r="B1042" s="1" t="s">
        <v>2101</v>
      </c>
      <c r="C1042" s="1" t="s">
        <v>79</v>
      </c>
      <c r="D1042" s="6">
        <v>0.02</v>
      </c>
      <c r="E1042" s="4">
        <v>60.98</v>
      </c>
      <c r="F1042" s="4">
        <v>49</v>
      </c>
      <c r="G1042" s="1" t="s">
        <v>42</v>
      </c>
      <c r="H1042" s="1" t="s">
        <v>29</v>
      </c>
      <c r="I1042" s="1" t="s">
        <v>53</v>
      </c>
      <c r="J1042" s="1" t="s">
        <v>104</v>
      </c>
      <c r="K1042" s="1" t="s">
        <v>71</v>
      </c>
      <c r="L1042" s="1" t="s">
        <v>1602</v>
      </c>
      <c r="M1042" s="6">
        <v>0.59</v>
      </c>
      <c r="N1042" s="1" t="s">
        <v>34</v>
      </c>
      <c r="O1042" s="1" t="s">
        <v>121</v>
      </c>
      <c r="P1042" s="1" t="s">
        <v>392</v>
      </c>
      <c r="Q1042" s="1" t="s">
        <v>73</v>
      </c>
      <c r="R1042" s="1">
        <v>20012</v>
      </c>
      <c r="S1042" s="1" t="str">
        <f t="shared" si="32"/>
        <v>April</v>
      </c>
      <c r="T1042" s="8" t="s">
        <v>2026</v>
      </c>
      <c r="U1042" s="8" t="str">
        <f t="shared" si="33"/>
        <v>April</v>
      </c>
      <c r="V1042" s="5" t="s">
        <v>2007</v>
      </c>
      <c r="W1042" s="2">
        <v>-662.52</v>
      </c>
      <c r="X1042" s="1">
        <v>34</v>
      </c>
      <c r="Y1042" s="2">
        <v>2119.54</v>
      </c>
      <c r="Z1042" s="1">
        <v>3841</v>
      </c>
      <c r="AA1042" s="2">
        <f>DataSheet!$E1042-DataSheet!$D1042</f>
        <v>60.959999999999994</v>
      </c>
      <c r="AB1042" s="1" t="str" cm="1">
        <f t="array" ref="AB1042">_xlfn.IFS(DataSheet!$O1042="Central","Chris",DataSheet!$O1042="East","Erin",DataSheet!$O1042="South","Sam",DataSheet!$O1042="West","William")</f>
        <v>Erin</v>
      </c>
    </row>
    <row r="1043" spans="1:28" ht="15.75" customHeight="1">
      <c r="A1043" s="1">
        <v>1733</v>
      </c>
      <c r="B1043" s="1" t="s">
        <v>2101</v>
      </c>
      <c r="C1043" s="1" t="s">
        <v>79</v>
      </c>
      <c r="D1043" s="6">
        <v>0.02</v>
      </c>
      <c r="E1043" s="4">
        <v>1270.99</v>
      </c>
      <c r="F1043" s="4">
        <v>19.989999999999998</v>
      </c>
      <c r="G1043" s="1" t="s">
        <v>42</v>
      </c>
      <c r="H1043" s="1" t="s">
        <v>29</v>
      </c>
      <c r="I1043" s="1" t="s">
        <v>53</v>
      </c>
      <c r="J1043" s="1" t="s">
        <v>81</v>
      </c>
      <c r="K1043" s="1" t="s">
        <v>82</v>
      </c>
      <c r="L1043" s="1" t="s">
        <v>676</v>
      </c>
      <c r="M1043" s="6">
        <v>0.35</v>
      </c>
      <c r="N1043" s="1" t="s">
        <v>34</v>
      </c>
      <c r="O1043" s="1" t="s">
        <v>121</v>
      </c>
      <c r="P1043" s="1" t="s">
        <v>392</v>
      </c>
      <c r="Q1043" s="1" t="s">
        <v>73</v>
      </c>
      <c r="R1043" s="1">
        <v>20012</v>
      </c>
      <c r="S1043" s="1" t="str">
        <f t="shared" si="32"/>
        <v>April</v>
      </c>
      <c r="T1043" s="9" t="s">
        <v>2026</v>
      </c>
      <c r="U1043" s="9" t="str">
        <f t="shared" si="33"/>
        <v>April</v>
      </c>
      <c r="V1043" s="5" t="s">
        <v>2007</v>
      </c>
      <c r="W1043" s="2">
        <v>9228.2255999999998</v>
      </c>
      <c r="X1043" s="1">
        <v>36</v>
      </c>
      <c r="Y1043" s="2">
        <v>45737.33</v>
      </c>
      <c r="Z1043" s="1">
        <v>3841</v>
      </c>
      <c r="AA1043" s="2">
        <f>DataSheet!$E1043-DataSheet!$D1043</f>
        <v>1270.97</v>
      </c>
      <c r="AB1043" s="1" t="str" cm="1">
        <f t="array" ref="AB1043">_xlfn.IFS(DataSheet!$O1043="Central","Chris",DataSheet!$O1043="East","Erin",DataSheet!$O1043="South","Sam",DataSheet!$O1043="West","William")</f>
        <v>Erin</v>
      </c>
    </row>
    <row r="1044" spans="1:28" ht="15.75" customHeight="1">
      <c r="A1044" s="1">
        <v>1734</v>
      </c>
      <c r="B1044" s="1" t="s">
        <v>2102</v>
      </c>
      <c r="C1044" s="1" t="s">
        <v>79</v>
      </c>
      <c r="D1044" s="6">
        <v>0.02</v>
      </c>
      <c r="E1044" s="4">
        <v>60.98</v>
      </c>
      <c r="F1044" s="4">
        <v>49</v>
      </c>
      <c r="G1044" s="1" t="s">
        <v>42</v>
      </c>
      <c r="H1044" s="1" t="s">
        <v>29</v>
      </c>
      <c r="I1044" s="1" t="s">
        <v>53</v>
      </c>
      <c r="J1044" s="1" t="s">
        <v>104</v>
      </c>
      <c r="K1044" s="1" t="s">
        <v>71</v>
      </c>
      <c r="L1044" s="1" t="s">
        <v>1602</v>
      </c>
      <c r="M1044" s="6">
        <v>0.59</v>
      </c>
      <c r="N1044" s="1" t="s">
        <v>34</v>
      </c>
      <c r="O1044" s="1" t="s">
        <v>121</v>
      </c>
      <c r="P1044" s="1" t="s">
        <v>122</v>
      </c>
      <c r="Q1044" s="1" t="s">
        <v>2103</v>
      </c>
      <c r="R1044" s="1">
        <v>10528</v>
      </c>
      <c r="S1044" s="1" t="str">
        <f t="shared" si="32"/>
        <v>April</v>
      </c>
      <c r="T1044" s="8" t="s">
        <v>2026</v>
      </c>
      <c r="U1044" s="8" t="str">
        <f t="shared" si="33"/>
        <v>April</v>
      </c>
      <c r="V1044" s="5" t="s">
        <v>2007</v>
      </c>
      <c r="W1044" s="2">
        <v>-596.26800000000003</v>
      </c>
      <c r="X1044" s="1">
        <v>9</v>
      </c>
      <c r="Y1044" s="2">
        <v>561.05999999999995</v>
      </c>
      <c r="Z1044" s="1">
        <v>88443</v>
      </c>
      <c r="AA1044" s="2">
        <f>DataSheet!$E1044-DataSheet!$D1044</f>
        <v>60.959999999999994</v>
      </c>
      <c r="AB1044" s="1" t="str" cm="1">
        <f t="array" ref="AB1044">_xlfn.IFS(DataSheet!$O1044="Central","Chris",DataSheet!$O1044="East","Erin",DataSheet!$O1044="South","Sam",DataSheet!$O1044="West","William")</f>
        <v>Erin</v>
      </c>
    </row>
    <row r="1045" spans="1:28" ht="15.75" customHeight="1">
      <c r="A1045" s="1">
        <v>1734</v>
      </c>
      <c r="B1045" s="1" t="s">
        <v>2102</v>
      </c>
      <c r="C1045" s="1" t="s">
        <v>79</v>
      </c>
      <c r="D1045" s="6">
        <v>0.02</v>
      </c>
      <c r="E1045" s="4">
        <v>1270.99</v>
      </c>
      <c r="F1045" s="4">
        <v>19.989999999999998</v>
      </c>
      <c r="G1045" s="1" t="s">
        <v>42</v>
      </c>
      <c r="H1045" s="1" t="s">
        <v>29</v>
      </c>
      <c r="I1045" s="1" t="s">
        <v>53</v>
      </c>
      <c r="J1045" s="1" t="s">
        <v>81</v>
      </c>
      <c r="K1045" s="1" t="s">
        <v>82</v>
      </c>
      <c r="L1045" s="1" t="s">
        <v>676</v>
      </c>
      <c r="M1045" s="6">
        <v>0.35</v>
      </c>
      <c r="N1045" s="1" t="s">
        <v>34</v>
      </c>
      <c r="O1045" s="1" t="s">
        <v>121</v>
      </c>
      <c r="P1045" s="1" t="s">
        <v>122</v>
      </c>
      <c r="Q1045" s="1" t="s">
        <v>2103</v>
      </c>
      <c r="R1045" s="1">
        <v>10528</v>
      </c>
      <c r="S1045" s="1" t="str">
        <f t="shared" si="32"/>
        <v>April</v>
      </c>
      <c r="T1045" s="9" t="s">
        <v>2026</v>
      </c>
      <c r="U1045" s="9" t="str">
        <f t="shared" si="33"/>
        <v>April</v>
      </c>
      <c r="V1045" s="5" t="s">
        <v>2007</v>
      </c>
      <c r="W1045" s="2">
        <v>7889.6877000000004</v>
      </c>
      <c r="X1045" s="1">
        <v>9</v>
      </c>
      <c r="Y1045" s="2">
        <v>11434.33</v>
      </c>
      <c r="Z1045" s="1">
        <v>88443</v>
      </c>
      <c r="AA1045" s="2">
        <f>DataSheet!$E1045-DataSheet!$D1045</f>
        <v>1270.97</v>
      </c>
      <c r="AB1045" s="1" t="str" cm="1">
        <f t="array" ref="AB1045">_xlfn.IFS(DataSheet!$O1045="Central","Chris",DataSheet!$O1045="East","Erin",DataSheet!$O1045="South","Sam",DataSheet!$O1045="West","William")</f>
        <v>Erin</v>
      </c>
    </row>
    <row r="1046" spans="1:28" ht="15.75" customHeight="1">
      <c r="A1046" s="1">
        <v>1734</v>
      </c>
      <c r="B1046" s="1" t="s">
        <v>2102</v>
      </c>
      <c r="C1046" s="1" t="s">
        <v>79</v>
      </c>
      <c r="D1046" s="6">
        <v>0.05</v>
      </c>
      <c r="E1046" s="4">
        <v>205.99</v>
      </c>
      <c r="F1046" s="4">
        <v>8.99</v>
      </c>
      <c r="G1046" s="1" t="s">
        <v>96</v>
      </c>
      <c r="H1046" s="1" t="s">
        <v>29</v>
      </c>
      <c r="I1046" s="1" t="s">
        <v>44</v>
      </c>
      <c r="J1046" s="1" t="s">
        <v>145</v>
      </c>
      <c r="K1046" s="1" t="s">
        <v>82</v>
      </c>
      <c r="L1046" s="1" t="s">
        <v>1075</v>
      </c>
      <c r="M1046" s="6">
        <v>0.6</v>
      </c>
      <c r="N1046" s="1" t="s">
        <v>34</v>
      </c>
      <c r="O1046" s="1" t="s">
        <v>121</v>
      </c>
      <c r="P1046" s="1" t="s">
        <v>122</v>
      </c>
      <c r="Q1046" s="1" t="s">
        <v>2103</v>
      </c>
      <c r="R1046" s="1">
        <v>10528</v>
      </c>
      <c r="S1046" s="1" t="str">
        <f t="shared" si="32"/>
        <v>April</v>
      </c>
      <c r="T1046" s="8" t="s">
        <v>2026</v>
      </c>
      <c r="U1046" s="8" t="str">
        <f t="shared" si="33"/>
        <v>April</v>
      </c>
      <c r="V1046" s="5" t="s">
        <v>2007</v>
      </c>
      <c r="W1046" s="2">
        <v>1545.8097600000001</v>
      </c>
      <c r="X1046" s="1">
        <v>19</v>
      </c>
      <c r="Y1046" s="2">
        <v>3229.24</v>
      </c>
      <c r="Z1046" s="1">
        <v>88443</v>
      </c>
      <c r="AA1046" s="2">
        <f>DataSheet!$E1046-DataSheet!$D1046</f>
        <v>205.94</v>
      </c>
      <c r="AB1046" s="1" t="str" cm="1">
        <f t="array" ref="AB1046">_xlfn.IFS(DataSheet!$O1046="Central","Chris",DataSheet!$O1046="East","Erin",DataSheet!$O1046="South","Sam",DataSheet!$O1046="West","William")</f>
        <v>Erin</v>
      </c>
    </row>
    <row r="1047" spans="1:28" ht="15.75" customHeight="1">
      <c r="A1047" s="1">
        <v>2603</v>
      </c>
      <c r="B1047" s="1" t="s">
        <v>2104</v>
      </c>
      <c r="C1047" s="1" t="s">
        <v>27</v>
      </c>
      <c r="D1047" s="6">
        <v>7.0000000000000007E-2</v>
      </c>
      <c r="E1047" s="4">
        <v>200.99</v>
      </c>
      <c r="F1047" s="4">
        <v>4.2</v>
      </c>
      <c r="G1047" s="1" t="s">
        <v>42</v>
      </c>
      <c r="H1047" s="1" t="s">
        <v>103</v>
      </c>
      <c r="I1047" s="1" t="s">
        <v>44</v>
      </c>
      <c r="J1047" s="1" t="s">
        <v>145</v>
      </c>
      <c r="K1047" s="1" t="s">
        <v>82</v>
      </c>
      <c r="L1047" s="1" t="s">
        <v>825</v>
      </c>
      <c r="M1047" s="6">
        <v>0.59</v>
      </c>
      <c r="N1047" s="1" t="s">
        <v>34</v>
      </c>
      <c r="O1047" s="1" t="s">
        <v>121</v>
      </c>
      <c r="P1047" s="1" t="s">
        <v>415</v>
      </c>
      <c r="Q1047" s="1" t="s">
        <v>2105</v>
      </c>
      <c r="R1047" s="1">
        <v>7601</v>
      </c>
      <c r="S1047" s="1" t="str">
        <f t="shared" si="32"/>
        <v>May</v>
      </c>
      <c r="T1047" s="9" t="s">
        <v>2484</v>
      </c>
      <c r="U1047" s="9" t="str">
        <f t="shared" si="33"/>
        <v>April</v>
      </c>
      <c r="V1047" s="5" t="s">
        <v>2007</v>
      </c>
      <c r="W1047" s="2">
        <v>2225.0761200000002</v>
      </c>
      <c r="X1047" s="1">
        <v>22</v>
      </c>
      <c r="Y1047" s="2">
        <v>3705.14</v>
      </c>
      <c r="Z1047" s="1">
        <v>87383</v>
      </c>
      <c r="AA1047" s="2">
        <f>DataSheet!$E1047-DataSheet!$D1047</f>
        <v>200.92000000000002</v>
      </c>
      <c r="AB1047" s="1" t="str" cm="1">
        <f t="array" ref="AB1047">_xlfn.IFS(DataSheet!$O1047="Central","Chris",DataSheet!$O1047="East","Erin",DataSheet!$O1047="South","Sam",DataSheet!$O1047="West","William")</f>
        <v>Erin</v>
      </c>
    </row>
    <row r="1048" spans="1:28" ht="15.75" customHeight="1">
      <c r="A1048" s="1">
        <v>2604</v>
      </c>
      <c r="B1048" s="1" t="s">
        <v>2106</v>
      </c>
      <c r="C1048" s="1" t="s">
        <v>27</v>
      </c>
      <c r="D1048" s="6">
        <v>0.01</v>
      </c>
      <c r="E1048" s="4">
        <v>297.48</v>
      </c>
      <c r="F1048" s="4">
        <v>18.059999999999999</v>
      </c>
      <c r="G1048" s="1" t="s">
        <v>28</v>
      </c>
      <c r="H1048" s="1" t="s">
        <v>103</v>
      </c>
      <c r="I1048" s="1" t="s">
        <v>44</v>
      </c>
      <c r="J1048" s="1" t="s">
        <v>62</v>
      </c>
      <c r="K1048" s="1" t="s">
        <v>63</v>
      </c>
      <c r="L1048" s="1" t="s">
        <v>405</v>
      </c>
      <c r="M1048" s="6">
        <v>0.6</v>
      </c>
      <c r="N1048" s="1" t="s">
        <v>34</v>
      </c>
      <c r="O1048" s="1" t="s">
        <v>121</v>
      </c>
      <c r="P1048" s="1" t="s">
        <v>415</v>
      </c>
      <c r="Q1048" s="1" t="s">
        <v>2107</v>
      </c>
      <c r="R1048" s="1">
        <v>8830</v>
      </c>
      <c r="S1048" s="1" t="str">
        <f t="shared" si="32"/>
        <v>May</v>
      </c>
      <c r="T1048" s="8" t="s">
        <v>2484</v>
      </c>
      <c r="U1048" s="8" t="str">
        <f t="shared" si="33"/>
        <v>April</v>
      </c>
      <c r="V1048" s="5" t="s">
        <v>2007</v>
      </c>
      <c r="W1048" s="2">
        <v>-338.18083200000001</v>
      </c>
      <c r="X1048" s="1">
        <v>3</v>
      </c>
      <c r="Y1048" s="2">
        <v>945.36</v>
      </c>
      <c r="Z1048" s="1">
        <v>87383</v>
      </c>
      <c r="AA1048" s="2">
        <f>DataSheet!$E1048-DataSheet!$D1048</f>
        <v>297.47000000000003</v>
      </c>
      <c r="AB1048" s="1" t="str" cm="1">
        <f t="array" ref="AB1048">_xlfn.IFS(DataSheet!$O1048="Central","Chris",DataSheet!$O1048="East","Erin",DataSheet!$O1048="South","Sam",DataSheet!$O1048="West","William")</f>
        <v>Erin</v>
      </c>
    </row>
    <row r="1049" spans="1:28" ht="15.75" customHeight="1">
      <c r="A1049" s="1">
        <v>635</v>
      </c>
      <c r="B1049" s="1" t="s">
        <v>2108</v>
      </c>
      <c r="C1049" s="1" t="s">
        <v>41</v>
      </c>
      <c r="D1049" s="6">
        <v>0.01</v>
      </c>
      <c r="E1049" s="4">
        <v>2.08</v>
      </c>
      <c r="F1049" s="4">
        <v>5.33</v>
      </c>
      <c r="G1049" s="1" t="s">
        <v>42</v>
      </c>
      <c r="H1049" s="1" t="s">
        <v>103</v>
      </c>
      <c r="I1049" s="1" t="s">
        <v>30</v>
      </c>
      <c r="J1049" s="1" t="s">
        <v>136</v>
      </c>
      <c r="K1049" s="1" t="s">
        <v>82</v>
      </c>
      <c r="L1049" s="1" t="s">
        <v>480</v>
      </c>
      <c r="M1049" s="6">
        <v>0.43</v>
      </c>
      <c r="N1049" s="1" t="s">
        <v>34</v>
      </c>
      <c r="O1049" s="1" t="s">
        <v>57</v>
      </c>
      <c r="P1049" s="1" t="s">
        <v>93</v>
      </c>
      <c r="Q1049" s="1" t="s">
        <v>2109</v>
      </c>
      <c r="R1049" s="1">
        <v>55106</v>
      </c>
      <c r="S1049" s="1" t="str">
        <f t="shared" si="32"/>
        <v>May</v>
      </c>
      <c r="T1049" s="9" t="s">
        <v>2484</v>
      </c>
      <c r="U1049" s="9" t="str">
        <f t="shared" si="33"/>
        <v>April</v>
      </c>
      <c r="V1049" s="5" t="s">
        <v>2075</v>
      </c>
      <c r="W1049" s="2">
        <v>-103.7124</v>
      </c>
      <c r="X1049" s="1">
        <v>12</v>
      </c>
      <c r="Y1049" s="2">
        <v>28.32</v>
      </c>
      <c r="Z1049" s="1">
        <v>89284</v>
      </c>
      <c r="AA1049" s="2">
        <f>DataSheet!$E1049-DataSheet!$D1049</f>
        <v>2.0700000000000003</v>
      </c>
      <c r="AB1049" s="1" t="str" cm="1">
        <f t="array" ref="AB1049">_xlfn.IFS(DataSheet!$O1049="Central","Chris",DataSheet!$O1049="East","Erin",DataSheet!$O1049="South","Sam",DataSheet!$O1049="West","William")</f>
        <v>Chris</v>
      </c>
    </row>
    <row r="1050" spans="1:28" ht="15.75" customHeight="1">
      <c r="A1050" s="1">
        <v>635</v>
      </c>
      <c r="B1050" s="1" t="s">
        <v>2108</v>
      </c>
      <c r="C1050" s="1" t="s">
        <v>41</v>
      </c>
      <c r="D1050" s="6">
        <v>0.03</v>
      </c>
      <c r="E1050" s="4">
        <v>370.98</v>
      </c>
      <c r="F1050" s="4">
        <v>99</v>
      </c>
      <c r="G1050" s="1" t="s">
        <v>28</v>
      </c>
      <c r="H1050" s="1" t="s">
        <v>103</v>
      </c>
      <c r="I1050" s="1" t="s">
        <v>53</v>
      </c>
      <c r="J1050" s="1" t="s">
        <v>87</v>
      </c>
      <c r="K1050" s="1" t="s">
        <v>63</v>
      </c>
      <c r="L1050" s="1" t="s">
        <v>2110</v>
      </c>
      <c r="M1050" s="6">
        <v>0.65</v>
      </c>
      <c r="N1050" s="1" t="s">
        <v>34</v>
      </c>
      <c r="O1050" s="1" t="s">
        <v>57</v>
      </c>
      <c r="P1050" s="1" t="s">
        <v>93</v>
      </c>
      <c r="Q1050" s="1" t="s">
        <v>2109</v>
      </c>
      <c r="R1050" s="1">
        <v>55106</v>
      </c>
      <c r="S1050" s="1" t="str">
        <f t="shared" si="32"/>
        <v>May</v>
      </c>
      <c r="T1050" s="8" t="s">
        <v>2484</v>
      </c>
      <c r="U1050" s="8" t="str">
        <f t="shared" si="33"/>
        <v>April</v>
      </c>
      <c r="V1050" s="5" t="s">
        <v>2007</v>
      </c>
      <c r="W1050" s="2">
        <v>-124.2864</v>
      </c>
      <c r="X1050" s="1">
        <v>6</v>
      </c>
      <c r="Y1050" s="2">
        <v>2309.4899999999998</v>
      </c>
      <c r="Z1050" s="1">
        <v>89284</v>
      </c>
      <c r="AA1050" s="2">
        <f>DataSheet!$E1050-DataSheet!$D1050</f>
        <v>370.95000000000005</v>
      </c>
      <c r="AB1050" s="1" t="str" cm="1">
        <f t="array" ref="AB1050">_xlfn.IFS(DataSheet!$O1050="Central","Chris",DataSheet!$O1050="East","Erin",DataSheet!$O1050="South","Sam",DataSheet!$O1050="West","William")</f>
        <v>Chris</v>
      </c>
    </row>
    <row r="1051" spans="1:28" ht="15.75" customHeight="1">
      <c r="A1051" s="1">
        <v>1246</v>
      </c>
      <c r="B1051" s="1" t="s">
        <v>2111</v>
      </c>
      <c r="C1051" s="1" t="s">
        <v>41</v>
      </c>
      <c r="D1051" s="6">
        <v>0.1</v>
      </c>
      <c r="E1051" s="4">
        <v>22.38</v>
      </c>
      <c r="F1051" s="4">
        <v>15.1</v>
      </c>
      <c r="G1051" s="1" t="s">
        <v>42</v>
      </c>
      <c r="H1051" s="1" t="s">
        <v>80</v>
      </c>
      <c r="I1051" s="1" t="s">
        <v>53</v>
      </c>
      <c r="J1051" s="1" t="s">
        <v>81</v>
      </c>
      <c r="K1051" s="1" t="s">
        <v>82</v>
      </c>
      <c r="L1051" s="1" t="s">
        <v>1132</v>
      </c>
      <c r="M1051" s="6">
        <v>0.38</v>
      </c>
      <c r="N1051" s="1" t="s">
        <v>34</v>
      </c>
      <c r="O1051" s="1" t="s">
        <v>121</v>
      </c>
      <c r="P1051" s="1" t="s">
        <v>122</v>
      </c>
      <c r="Q1051" s="1" t="s">
        <v>123</v>
      </c>
      <c r="R1051" s="1">
        <v>10009</v>
      </c>
      <c r="S1051" s="1" t="str">
        <f t="shared" si="32"/>
        <v>May</v>
      </c>
      <c r="T1051" s="9" t="s">
        <v>2484</v>
      </c>
      <c r="U1051" s="9" t="str">
        <f t="shared" si="33"/>
        <v>April</v>
      </c>
      <c r="V1051" s="5" t="s">
        <v>2007</v>
      </c>
      <c r="W1051" s="2">
        <v>-107.51349999999999</v>
      </c>
      <c r="X1051" s="1">
        <v>26</v>
      </c>
      <c r="Y1051" s="2">
        <v>564.98</v>
      </c>
      <c r="Z1051" s="1">
        <v>36452</v>
      </c>
      <c r="AA1051" s="2">
        <f>DataSheet!$E1051-DataSheet!$D1051</f>
        <v>22.279999999999998</v>
      </c>
      <c r="AB1051" s="1" t="str" cm="1">
        <f t="array" ref="AB1051">_xlfn.IFS(DataSheet!$O1051="Central","Chris",DataSheet!$O1051="East","Erin",DataSheet!$O1051="South","Sam",DataSheet!$O1051="West","William")</f>
        <v>Erin</v>
      </c>
    </row>
    <row r="1052" spans="1:28" ht="15.75" customHeight="1">
      <c r="A1052" s="1">
        <v>1246</v>
      </c>
      <c r="B1052" s="1" t="s">
        <v>2111</v>
      </c>
      <c r="C1052" s="1" t="s">
        <v>41</v>
      </c>
      <c r="D1052" s="6">
        <v>0.04</v>
      </c>
      <c r="E1052" s="4">
        <v>6.98</v>
      </c>
      <c r="F1052" s="4">
        <v>2.83</v>
      </c>
      <c r="G1052" s="1" t="s">
        <v>42</v>
      </c>
      <c r="H1052" s="1" t="s">
        <v>80</v>
      </c>
      <c r="I1052" s="1" t="s">
        <v>30</v>
      </c>
      <c r="J1052" s="1" t="s">
        <v>136</v>
      </c>
      <c r="K1052" s="1" t="s">
        <v>46</v>
      </c>
      <c r="L1052" s="1" t="s">
        <v>2112</v>
      </c>
      <c r="M1052" s="6">
        <v>0.37</v>
      </c>
      <c r="N1052" s="1" t="s">
        <v>34</v>
      </c>
      <c r="O1052" s="1" t="s">
        <v>121</v>
      </c>
      <c r="P1052" s="1" t="s">
        <v>122</v>
      </c>
      <c r="Q1052" s="1" t="s">
        <v>123</v>
      </c>
      <c r="R1052" s="1">
        <v>10009</v>
      </c>
      <c r="S1052" s="1" t="str">
        <f t="shared" si="32"/>
        <v>May</v>
      </c>
      <c r="T1052" s="8" t="s">
        <v>2484</v>
      </c>
      <c r="U1052" s="8" t="str">
        <f t="shared" si="33"/>
        <v>April</v>
      </c>
      <c r="V1052" s="5" t="s">
        <v>2113</v>
      </c>
      <c r="W1052" s="2">
        <v>46.01</v>
      </c>
      <c r="X1052" s="1">
        <v>18</v>
      </c>
      <c r="Y1052" s="2">
        <v>129.47999999999999</v>
      </c>
      <c r="Z1052" s="1">
        <v>36452</v>
      </c>
      <c r="AA1052" s="2">
        <f>DataSheet!$E1052-DataSheet!$D1052</f>
        <v>6.94</v>
      </c>
      <c r="AB1052" s="1" t="str" cm="1">
        <f t="array" ref="AB1052">_xlfn.IFS(DataSheet!$O1052="Central","Chris",DataSheet!$O1052="East","Erin",DataSheet!$O1052="South","Sam",DataSheet!$O1052="West","William")</f>
        <v>Erin</v>
      </c>
    </row>
    <row r="1053" spans="1:28" ht="15.75" customHeight="1">
      <c r="A1053" s="1">
        <v>1247</v>
      </c>
      <c r="B1053" s="1" t="s">
        <v>2114</v>
      </c>
      <c r="C1053" s="1" t="s">
        <v>41</v>
      </c>
      <c r="D1053" s="6">
        <v>0.1</v>
      </c>
      <c r="E1053" s="4">
        <v>22.38</v>
      </c>
      <c r="F1053" s="4">
        <v>15.1</v>
      </c>
      <c r="G1053" s="1" t="s">
        <v>42</v>
      </c>
      <c r="H1053" s="1" t="s">
        <v>80</v>
      </c>
      <c r="I1053" s="1" t="s">
        <v>53</v>
      </c>
      <c r="J1053" s="1" t="s">
        <v>81</v>
      </c>
      <c r="K1053" s="1" t="s">
        <v>82</v>
      </c>
      <c r="L1053" s="1" t="s">
        <v>1132</v>
      </c>
      <c r="M1053" s="6">
        <v>0.38</v>
      </c>
      <c r="N1053" s="1" t="s">
        <v>34</v>
      </c>
      <c r="O1053" s="1" t="s">
        <v>57</v>
      </c>
      <c r="P1053" s="1" t="s">
        <v>199</v>
      </c>
      <c r="Q1053" s="1" t="s">
        <v>2115</v>
      </c>
      <c r="R1053" s="1">
        <v>78641</v>
      </c>
      <c r="S1053" s="1" t="str">
        <f t="shared" si="32"/>
        <v>May</v>
      </c>
      <c r="T1053" s="9" t="s">
        <v>2484</v>
      </c>
      <c r="U1053" s="9" t="str">
        <f t="shared" si="33"/>
        <v>April</v>
      </c>
      <c r="V1053" s="5" t="s">
        <v>2007</v>
      </c>
      <c r="W1053" s="2">
        <v>-107.51349999999999</v>
      </c>
      <c r="X1053" s="1">
        <v>7</v>
      </c>
      <c r="Y1053" s="2">
        <v>152.11000000000001</v>
      </c>
      <c r="Z1053" s="1">
        <v>91555</v>
      </c>
      <c r="AA1053" s="2">
        <f>DataSheet!$E1053-DataSheet!$D1053</f>
        <v>22.279999999999998</v>
      </c>
      <c r="AB1053" s="1" t="str" cm="1">
        <f t="array" ref="AB1053">_xlfn.IFS(DataSheet!$O1053="Central","Chris",DataSheet!$O1053="East","Erin",DataSheet!$O1053="South","Sam",DataSheet!$O1053="West","William")</f>
        <v>Chris</v>
      </c>
    </row>
    <row r="1054" spans="1:28" ht="15.75" customHeight="1">
      <c r="A1054" s="1">
        <v>1247</v>
      </c>
      <c r="B1054" s="1" t="s">
        <v>2114</v>
      </c>
      <c r="C1054" s="1" t="s">
        <v>41</v>
      </c>
      <c r="D1054" s="6">
        <v>0.04</v>
      </c>
      <c r="E1054" s="4">
        <v>6.98</v>
      </c>
      <c r="F1054" s="4">
        <v>2.83</v>
      </c>
      <c r="G1054" s="1" t="s">
        <v>42</v>
      </c>
      <c r="H1054" s="1" t="s">
        <v>80</v>
      </c>
      <c r="I1054" s="1" t="s">
        <v>30</v>
      </c>
      <c r="J1054" s="1" t="s">
        <v>136</v>
      </c>
      <c r="K1054" s="1" t="s">
        <v>46</v>
      </c>
      <c r="L1054" s="1" t="s">
        <v>2112</v>
      </c>
      <c r="M1054" s="6">
        <v>0.37</v>
      </c>
      <c r="N1054" s="1" t="s">
        <v>34</v>
      </c>
      <c r="O1054" s="1" t="s">
        <v>57</v>
      </c>
      <c r="P1054" s="1" t="s">
        <v>199</v>
      </c>
      <c r="Q1054" s="1" t="s">
        <v>2115</v>
      </c>
      <c r="R1054" s="1">
        <v>78641</v>
      </c>
      <c r="S1054" s="1" t="str">
        <f t="shared" si="32"/>
        <v>May</v>
      </c>
      <c r="T1054" s="8" t="s">
        <v>2484</v>
      </c>
      <c r="U1054" s="8" t="str">
        <f t="shared" si="33"/>
        <v>April</v>
      </c>
      <c r="V1054" s="5" t="s">
        <v>2113</v>
      </c>
      <c r="W1054" s="2">
        <v>24.819299999999998</v>
      </c>
      <c r="X1054" s="1">
        <v>5</v>
      </c>
      <c r="Y1054" s="2">
        <v>35.97</v>
      </c>
      <c r="Z1054" s="1">
        <v>91555</v>
      </c>
      <c r="AA1054" s="2">
        <f>DataSheet!$E1054-DataSheet!$D1054</f>
        <v>6.94</v>
      </c>
      <c r="AB1054" s="1" t="str" cm="1">
        <f t="array" ref="AB1054">_xlfn.IFS(DataSheet!$O1054="Central","Chris",DataSheet!$O1054="East","Erin",DataSheet!$O1054="South","Sam",DataSheet!$O1054="West","William")</f>
        <v>Chris</v>
      </c>
    </row>
    <row r="1055" spans="1:28" ht="15.75" customHeight="1">
      <c r="A1055" s="1">
        <v>1459</v>
      </c>
      <c r="B1055" s="1" t="s">
        <v>2116</v>
      </c>
      <c r="C1055" s="1" t="s">
        <v>41</v>
      </c>
      <c r="D1055" s="6">
        <v>0.05</v>
      </c>
      <c r="E1055" s="4">
        <v>85.99</v>
      </c>
      <c r="F1055" s="4">
        <v>0.99</v>
      </c>
      <c r="G1055" s="1" t="s">
        <v>42</v>
      </c>
      <c r="H1055" s="1" t="s">
        <v>43</v>
      </c>
      <c r="I1055" s="1" t="s">
        <v>44</v>
      </c>
      <c r="J1055" s="1" t="s">
        <v>145</v>
      </c>
      <c r="K1055" s="1" t="s">
        <v>55</v>
      </c>
      <c r="L1055" s="1" t="s">
        <v>1227</v>
      </c>
      <c r="M1055" s="6">
        <v>0.55000000000000004</v>
      </c>
      <c r="N1055" s="1" t="s">
        <v>34</v>
      </c>
      <c r="O1055" s="1" t="s">
        <v>35</v>
      </c>
      <c r="P1055" s="1" t="s">
        <v>287</v>
      </c>
      <c r="Q1055" s="1" t="s">
        <v>2117</v>
      </c>
      <c r="R1055" s="1">
        <v>29687</v>
      </c>
      <c r="S1055" s="1" t="str">
        <f t="shared" si="32"/>
        <v>May</v>
      </c>
      <c r="T1055" s="9" t="s">
        <v>2484</v>
      </c>
      <c r="U1055" s="9" t="str">
        <f t="shared" si="33"/>
        <v>April</v>
      </c>
      <c r="V1055" s="5" t="s">
        <v>2113</v>
      </c>
      <c r="W1055" s="2">
        <v>36.216000000000001</v>
      </c>
      <c r="X1055" s="1">
        <v>4</v>
      </c>
      <c r="Y1055" s="2">
        <v>291.64</v>
      </c>
      <c r="Z1055" s="1">
        <v>86734</v>
      </c>
      <c r="AA1055" s="2">
        <f>DataSheet!$E1055-DataSheet!$D1055</f>
        <v>85.94</v>
      </c>
      <c r="AB1055" s="1" t="str" cm="1">
        <f t="array" ref="AB1055">_xlfn.IFS(DataSheet!$O1055="Central","Chris",DataSheet!$O1055="East","Erin",DataSheet!$O1055="South","Sam",DataSheet!$O1055="West","William")</f>
        <v>Sam</v>
      </c>
    </row>
    <row r="1056" spans="1:28" ht="15.75" customHeight="1">
      <c r="A1056" s="1">
        <v>1891</v>
      </c>
      <c r="B1056" s="1" t="s">
        <v>2118</v>
      </c>
      <c r="C1056" s="1" t="s">
        <v>79</v>
      </c>
      <c r="D1056" s="6">
        <v>0.03</v>
      </c>
      <c r="E1056" s="4">
        <v>320.64</v>
      </c>
      <c r="F1056" s="4">
        <v>29.2</v>
      </c>
      <c r="G1056" s="1" t="s">
        <v>28</v>
      </c>
      <c r="H1056" s="1" t="s">
        <v>80</v>
      </c>
      <c r="I1056" s="1" t="s">
        <v>30</v>
      </c>
      <c r="J1056" s="1" t="s">
        <v>31</v>
      </c>
      <c r="K1056" s="1" t="s">
        <v>32</v>
      </c>
      <c r="L1056" s="1" t="s">
        <v>2119</v>
      </c>
      <c r="M1056" s="6">
        <v>0.66</v>
      </c>
      <c r="N1056" s="1" t="s">
        <v>34</v>
      </c>
      <c r="O1056" s="1" t="s">
        <v>121</v>
      </c>
      <c r="P1056" s="1" t="s">
        <v>334</v>
      </c>
      <c r="Q1056" s="1" t="s">
        <v>2120</v>
      </c>
      <c r="R1056" s="1">
        <v>45801</v>
      </c>
      <c r="S1056" s="1" t="str">
        <f t="shared" si="32"/>
        <v>May</v>
      </c>
      <c r="T1056" s="8" t="s">
        <v>2484</v>
      </c>
      <c r="U1056" s="8" t="str">
        <f t="shared" si="33"/>
        <v>April</v>
      </c>
      <c r="V1056" s="5" t="s">
        <v>2113</v>
      </c>
      <c r="W1056" s="2">
        <v>429.75435599999997</v>
      </c>
      <c r="X1056" s="1">
        <v>7</v>
      </c>
      <c r="Y1056" s="2">
        <v>2233.46</v>
      </c>
      <c r="Z1056" s="1">
        <v>90630</v>
      </c>
      <c r="AA1056" s="2">
        <f>DataSheet!$E1056-DataSheet!$D1056</f>
        <v>320.61</v>
      </c>
      <c r="AB1056" s="1" t="str" cm="1">
        <f t="array" ref="AB1056">_xlfn.IFS(DataSheet!$O1056="Central","Chris",DataSheet!$O1056="East","Erin",DataSheet!$O1056="South","Sam",DataSheet!$O1056="West","William")</f>
        <v>Erin</v>
      </c>
    </row>
    <row r="1057" spans="1:28" ht="15.75" customHeight="1">
      <c r="A1057" s="1">
        <v>2960</v>
      </c>
      <c r="B1057" s="1" t="s">
        <v>2121</v>
      </c>
      <c r="C1057" s="1" t="s">
        <v>79</v>
      </c>
      <c r="D1057" s="6">
        <v>0.1</v>
      </c>
      <c r="E1057" s="4">
        <v>36.549999999999997</v>
      </c>
      <c r="F1057" s="4">
        <v>13.89</v>
      </c>
      <c r="G1057" s="1" t="s">
        <v>42</v>
      </c>
      <c r="H1057" s="1" t="s">
        <v>103</v>
      </c>
      <c r="I1057" s="1" t="s">
        <v>53</v>
      </c>
      <c r="J1057" s="1" t="s">
        <v>54</v>
      </c>
      <c r="K1057" s="1" t="s">
        <v>55</v>
      </c>
      <c r="L1057" s="1" t="s">
        <v>1413</v>
      </c>
      <c r="M1057" s="6">
        <v>0.41</v>
      </c>
      <c r="N1057" s="1" t="s">
        <v>34</v>
      </c>
      <c r="O1057" s="1" t="s">
        <v>35</v>
      </c>
      <c r="P1057" s="1" t="s">
        <v>48</v>
      </c>
      <c r="Q1057" s="1" t="s">
        <v>2122</v>
      </c>
      <c r="R1057" s="1">
        <v>72956</v>
      </c>
      <c r="S1057" s="1" t="str">
        <f t="shared" si="32"/>
        <v>May</v>
      </c>
      <c r="T1057" s="9" t="s">
        <v>2484</v>
      </c>
      <c r="U1057" s="9" t="str">
        <f t="shared" si="33"/>
        <v>April</v>
      </c>
      <c r="V1057" s="5" t="s">
        <v>2113</v>
      </c>
      <c r="W1057" s="2">
        <v>-89.572000000000003</v>
      </c>
      <c r="X1057" s="1">
        <v>11</v>
      </c>
      <c r="Y1057" s="2">
        <v>379.72</v>
      </c>
      <c r="Z1057" s="1">
        <v>90646</v>
      </c>
      <c r="AA1057" s="2">
        <f>DataSheet!$E1057-DataSheet!$D1057</f>
        <v>36.449999999999996</v>
      </c>
      <c r="AB1057" s="1" t="str" cm="1">
        <f t="array" ref="AB1057">_xlfn.IFS(DataSheet!$O1057="Central","Chris",DataSheet!$O1057="East","Erin",DataSheet!$O1057="South","Sam",DataSheet!$O1057="West","William")</f>
        <v>Sam</v>
      </c>
    </row>
    <row r="1058" spans="1:28" ht="15.75" customHeight="1">
      <c r="A1058" s="1">
        <v>925</v>
      </c>
      <c r="B1058" s="1" t="s">
        <v>2123</v>
      </c>
      <c r="C1058" s="1" t="s">
        <v>27</v>
      </c>
      <c r="D1058" s="6">
        <v>0.03</v>
      </c>
      <c r="E1058" s="4">
        <v>2.1800000000000002</v>
      </c>
      <c r="F1058" s="4">
        <v>1.38</v>
      </c>
      <c r="G1058" s="1" t="s">
        <v>42</v>
      </c>
      <c r="H1058" s="1" t="s">
        <v>29</v>
      </c>
      <c r="I1058" s="1" t="s">
        <v>53</v>
      </c>
      <c r="J1058" s="1" t="s">
        <v>188</v>
      </c>
      <c r="K1058" s="1" t="s">
        <v>55</v>
      </c>
      <c r="L1058" s="1" t="s">
        <v>2124</v>
      </c>
      <c r="M1058" s="6">
        <v>0.44</v>
      </c>
      <c r="N1058" s="1" t="s">
        <v>34</v>
      </c>
      <c r="O1058" s="1" t="s">
        <v>121</v>
      </c>
      <c r="P1058" s="1" t="s">
        <v>348</v>
      </c>
      <c r="Q1058" s="1" t="s">
        <v>388</v>
      </c>
      <c r="R1058" s="1">
        <v>4330</v>
      </c>
      <c r="S1058" s="1" t="str">
        <f t="shared" si="32"/>
        <v>June</v>
      </c>
      <c r="T1058" s="8" t="s">
        <v>2877</v>
      </c>
      <c r="U1058" s="8" t="str">
        <f t="shared" si="33"/>
        <v>April</v>
      </c>
      <c r="V1058" s="5" t="s">
        <v>2007</v>
      </c>
      <c r="W1058" s="2">
        <v>-7.04</v>
      </c>
      <c r="X1058" s="1">
        <v>7</v>
      </c>
      <c r="Y1058" s="2">
        <v>15.73</v>
      </c>
      <c r="Z1058" s="1">
        <v>87134</v>
      </c>
      <c r="AA1058" s="2">
        <f>DataSheet!$E1058-DataSheet!$D1058</f>
        <v>2.1500000000000004</v>
      </c>
      <c r="AB1058" s="1" t="str" cm="1">
        <f t="array" ref="AB1058">_xlfn.IFS(DataSheet!$O1058="Central","Chris",DataSheet!$O1058="East","Erin",DataSheet!$O1058="South","Sam",DataSheet!$O1058="West","William")</f>
        <v>Erin</v>
      </c>
    </row>
    <row r="1059" spans="1:28" ht="15.75" customHeight="1">
      <c r="A1059" s="1">
        <v>929</v>
      </c>
      <c r="B1059" s="1" t="s">
        <v>2125</v>
      </c>
      <c r="C1059" s="1" t="s">
        <v>27</v>
      </c>
      <c r="D1059" s="6">
        <v>0.01</v>
      </c>
      <c r="E1059" s="4">
        <v>170.98</v>
      </c>
      <c r="F1059" s="4">
        <v>35.89</v>
      </c>
      <c r="G1059" s="1" t="s">
        <v>28</v>
      </c>
      <c r="H1059" s="1" t="s">
        <v>29</v>
      </c>
      <c r="I1059" s="1" t="s">
        <v>30</v>
      </c>
      <c r="J1059" s="1" t="s">
        <v>127</v>
      </c>
      <c r="K1059" s="1" t="s">
        <v>32</v>
      </c>
      <c r="L1059" s="1" t="s">
        <v>1537</v>
      </c>
      <c r="M1059" s="6">
        <v>0.66</v>
      </c>
      <c r="N1059" s="1" t="s">
        <v>34</v>
      </c>
      <c r="O1059" s="1" t="s">
        <v>121</v>
      </c>
      <c r="P1059" s="1" t="s">
        <v>415</v>
      </c>
      <c r="Q1059" s="1" t="s">
        <v>2126</v>
      </c>
      <c r="R1059" s="1">
        <v>8857</v>
      </c>
      <c r="S1059" s="1" t="str">
        <f t="shared" si="32"/>
        <v>June</v>
      </c>
      <c r="T1059" s="9" t="s">
        <v>2877</v>
      </c>
      <c r="U1059" s="9" t="str">
        <f t="shared" si="33"/>
        <v>April</v>
      </c>
      <c r="V1059" s="5" t="s">
        <v>2127</v>
      </c>
      <c r="W1059" s="2">
        <v>538.52</v>
      </c>
      <c r="X1059" s="1">
        <v>10</v>
      </c>
      <c r="Y1059" s="2">
        <v>1719.07</v>
      </c>
      <c r="Z1059" s="1">
        <v>87134</v>
      </c>
      <c r="AA1059" s="2">
        <f>DataSheet!$E1059-DataSheet!$D1059</f>
        <v>170.97</v>
      </c>
      <c r="AB1059" s="1" t="str" cm="1">
        <f t="array" ref="AB1059">_xlfn.IFS(DataSheet!$O1059="Central","Chris",DataSheet!$O1059="East","Erin",DataSheet!$O1059="South","Sam",DataSheet!$O1059="West","William")</f>
        <v>Erin</v>
      </c>
    </row>
    <row r="1060" spans="1:28" ht="15.75" customHeight="1">
      <c r="A1060" s="1">
        <v>1113</v>
      </c>
      <c r="B1060" s="1" t="s">
        <v>2128</v>
      </c>
      <c r="C1060" s="1" t="s">
        <v>27</v>
      </c>
      <c r="D1060" s="6">
        <v>0.01</v>
      </c>
      <c r="E1060" s="4">
        <v>2.89</v>
      </c>
      <c r="F1060" s="4">
        <v>0.5</v>
      </c>
      <c r="G1060" s="1" t="s">
        <v>42</v>
      </c>
      <c r="H1060" s="1" t="s">
        <v>103</v>
      </c>
      <c r="I1060" s="1" t="s">
        <v>53</v>
      </c>
      <c r="J1060" s="1" t="s">
        <v>162</v>
      </c>
      <c r="K1060" s="1" t="s">
        <v>82</v>
      </c>
      <c r="L1060" s="1" t="s">
        <v>758</v>
      </c>
      <c r="M1060" s="6">
        <v>0.38</v>
      </c>
      <c r="N1060" s="1" t="s">
        <v>34</v>
      </c>
      <c r="O1060" s="1" t="s">
        <v>65</v>
      </c>
      <c r="P1060" s="1" t="s">
        <v>66</v>
      </c>
      <c r="Q1060" s="1" t="s">
        <v>2129</v>
      </c>
      <c r="R1060" s="1">
        <v>80004</v>
      </c>
      <c r="S1060" s="1" t="str">
        <f t="shared" si="32"/>
        <v>June</v>
      </c>
      <c r="T1060" s="8" t="s">
        <v>2877</v>
      </c>
      <c r="U1060" s="8" t="str">
        <f t="shared" si="33"/>
        <v>April</v>
      </c>
      <c r="V1060" s="5" t="s">
        <v>2113</v>
      </c>
      <c r="W1060" s="2">
        <v>29.725200000000001</v>
      </c>
      <c r="X1060" s="1">
        <v>14</v>
      </c>
      <c r="Y1060" s="2">
        <v>43.08</v>
      </c>
      <c r="Z1060" s="1">
        <v>90833</v>
      </c>
      <c r="AA1060" s="2">
        <f>DataSheet!$E1060-DataSheet!$D1060</f>
        <v>2.8800000000000003</v>
      </c>
      <c r="AB1060" s="1" t="str" cm="1">
        <f t="array" ref="AB1060">_xlfn.IFS(DataSheet!$O1060="Central","Chris",DataSheet!$O1060="East","Erin",DataSheet!$O1060="South","Sam",DataSheet!$O1060="West","William")</f>
        <v>William</v>
      </c>
    </row>
    <row r="1061" spans="1:28" ht="15.75" customHeight="1">
      <c r="A1061" s="1">
        <v>1113</v>
      </c>
      <c r="B1061" s="1" t="s">
        <v>2128</v>
      </c>
      <c r="C1061" s="1" t="s">
        <v>27</v>
      </c>
      <c r="D1061" s="6">
        <v>0</v>
      </c>
      <c r="E1061" s="4">
        <v>55.99</v>
      </c>
      <c r="F1061" s="4">
        <v>5</v>
      </c>
      <c r="G1061" s="1" t="s">
        <v>42</v>
      </c>
      <c r="H1061" s="1" t="s">
        <v>103</v>
      </c>
      <c r="I1061" s="1" t="s">
        <v>44</v>
      </c>
      <c r="J1061" s="1" t="s">
        <v>145</v>
      </c>
      <c r="K1061" s="1" t="s">
        <v>46</v>
      </c>
      <c r="L1061" s="1" t="s">
        <v>2029</v>
      </c>
      <c r="M1061" s="6">
        <v>0.8</v>
      </c>
      <c r="N1061" s="1" t="s">
        <v>34</v>
      </c>
      <c r="O1061" s="1" t="s">
        <v>65</v>
      </c>
      <c r="P1061" s="1" t="s">
        <v>66</v>
      </c>
      <c r="Q1061" s="1" t="s">
        <v>2129</v>
      </c>
      <c r="R1061" s="1">
        <v>80004</v>
      </c>
      <c r="S1061" s="1" t="str">
        <f t="shared" si="32"/>
        <v>June</v>
      </c>
      <c r="T1061" s="9" t="s">
        <v>2877</v>
      </c>
      <c r="U1061" s="9" t="str">
        <f t="shared" si="33"/>
        <v>April</v>
      </c>
      <c r="V1061" s="5" t="s">
        <v>2127</v>
      </c>
      <c r="W1061" s="2">
        <v>-187.11</v>
      </c>
      <c r="X1061" s="1">
        <v>5</v>
      </c>
      <c r="Y1061" s="2">
        <v>258.93</v>
      </c>
      <c r="Z1061" s="1">
        <v>90833</v>
      </c>
      <c r="AA1061" s="2">
        <f>DataSheet!$E1061-DataSheet!$D1061</f>
        <v>55.99</v>
      </c>
      <c r="AB1061" s="1" t="str" cm="1">
        <f t="array" ref="AB1061">_xlfn.IFS(DataSheet!$O1061="Central","Chris",DataSheet!$O1061="East","Erin",DataSheet!$O1061="South","Sam",DataSheet!$O1061="West","William")</f>
        <v>William</v>
      </c>
    </row>
    <row r="1062" spans="1:28" ht="15.75" customHeight="1">
      <c r="A1062" s="1">
        <v>2481</v>
      </c>
      <c r="B1062" s="1" t="s">
        <v>2130</v>
      </c>
      <c r="C1062" s="1" t="s">
        <v>27</v>
      </c>
      <c r="D1062" s="6">
        <v>7.0000000000000007E-2</v>
      </c>
      <c r="E1062" s="4">
        <v>5.18</v>
      </c>
      <c r="F1062" s="4">
        <v>5.74</v>
      </c>
      <c r="G1062" s="1" t="s">
        <v>96</v>
      </c>
      <c r="H1062" s="1" t="s">
        <v>103</v>
      </c>
      <c r="I1062" s="1" t="s">
        <v>53</v>
      </c>
      <c r="J1062" s="1" t="s">
        <v>81</v>
      </c>
      <c r="K1062" s="1" t="s">
        <v>82</v>
      </c>
      <c r="L1062" s="1" t="s">
        <v>886</v>
      </c>
      <c r="M1062" s="6">
        <v>0.36</v>
      </c>
      <c r="N1062" s="1" t="s">
        <v>34</v>
      </c>
      <c r="O1062" s="1" t="s">
        <v>35</v>
      </c>
      <c r="P1062" s="1" t="s">
        <v>178</v>
      </c>
      <c r="Q1062" s="1" t="s">
        <v>2131</v>
      </c>
      <c r="R1062" s="1">
        <v>70506</v>
      </c>
      <c r="S1062" s="1" t="str">
        <f t="shared" si="32"/>
        <v>June</v>
      </c>
      <c r="T1062" s="8" t="s">
        <v>2877</v>
      </c>
      <c r="U1062" s="8" t="str">
        <f t="shared" si="33"/>
        <v>April</v>
      </c>
      <c r="V1062" s="5" t="s">
        <v>2127</v>
      </c>
      <c r="W1062" s="2">
        <v>-188.03399999999999</v>
      </c>
      <c r="X1062" s="1">
        <v>14</v>
      </c>
      <c r="Y1062" s="2">
        <v>79.61</v>
      </c>
      <c r="Z1062" s="1">
        <v>91000</v>
      </c>
      <c r="AA1062" s="2">
        <f>DataSheet!$E1062-DataSheet!$D1062</f>
        <v>5.1099999999999994</v>
      </c>
      <c r="AB1062" s="1" t="str" cm="1">
        <f t="array" ref="AB1062">_xlfn.IFS(DataSheet!$O1062="Central","Chris",DataSheet!$O1062="East","Erin",DataSheet!$O1062="South","Sam",DataSheet!$O1062="West","William")</f>
        <v>Sam</v>
      </c>
    </row>
    <row r="1063" spans="1:28" ht="15.75" customHeight="1">
      <c r="A1063" s="1">
        <v>1618</v>
      </c>
      <c r="B1063" s="1" t="s">
        <v>2132</v>
      </c>
      <c r="C1063" s="1" t="s">
        <v>41</v>
      </c>
      <c r="D1063" s="6">
        <v>0.09</v>
      </c>
      <c r="E1063" s="4">
        <v>12.88</v>
      </c>
      <c r="F1063" s="4">
        <v>4.59</v>
      </c>
      <c r="G1063" s="1" t="s">
        <v>42</v>
      </c>
      <c r="H1063" s="1" t="s">
        <v>43</v>
      </c>
      <c r="I1063" s="1" t="s">
        <v>53</v>
      </c>
      <c r="J1063" s="1" t="s">
        <v>591</v>
      </c>
      <c r="K1063" s="1" t="s">
        <v>55</v>
      </c>
      <c r="L1063" s="1" t="s">
        <v>2133</v>
      </c>
      <c r="M1063" s="6">
        <v>0.82</v>
      </c>
      <c r="N1063" s="1" t="s">
        <v>34</v>
      </c>
      <c r="O1063" s="1" t="s">
        <v>57</v>
      </c>
      <c r="P1063" s="1" t="s">
        <v>58</v>
      </c>
      <c r="Q1063" s="1" t="s">
        <v>1911</v>
      </c>
      <c r="R1063" s="1">
        <v>46322</v>
      </c>
      <c r="S1063" s="1" t="str">
        <f t="shared" si="32"/>
        <v>June</v>
      </c>
      <c r="T1063" s="9" t="s">
        <v>2877</v>
      </c>
      <c r="U1063" s="9" t="str">
        <f t="shared" si="33"/>
        <v>April</v>
      </c>
      <c r="V1063" s="5" t="s">
        <v>2007</v>
      </c>
      <c r="W1063" s="2">
        <v>-175.13</v>
      </c>
      <c r="X1063" s="1">
        <v>13</v>
      </c>
      <c r="Y1063" s="2">
        <v>158.13</v>
      </c>
      <c r="Z1063" s="1">
        <v>90248</v>
      </c>
      <c r="AA1063" s="2">
        <f>DataSheet!$E1063-DataSheet!$D1063</f>
        <v>12.790000000000001</v>
      </c>
      <c r="AB1063" s="1" t="str" cm="1">
        <f t="array" ref="AB1063">_xlfn.IFS(DataSheet!$O1063="Central","Chris",DataSheet!$O1063="East","Erin",DataSheet!$O1063="South","Sam",DataSheet!$O1063="West","William")</f>
        <v>Chris</v>
      </c>
    </row>
    <row r="1064" spans="1:28" ht="15.75" customHeight="1">
      <c r="A1064" s="1">
        <v>1620</v>
      </c>
      <c r="B1064" s="1" t="s">
        <v>2134</v>
      </c>
      <c r="C1064" s="1" t="s">
        <v>41</v>
      </c>
      <c r="D1064" s="6">
        <v>0.02</v>
      </c>
      <c r="E1064" s="4">
        <v>45.99</v>
      </c>
      <c r="F1064" s="4">
        <v>4.99</v>
      </c>
      <c r="G1064" s="1" t="s">
        <v>96</v>
      </c>
      <c r="H1064" s="1" t="s">
        <v>43</v>
      </c>
      <c r="I1064" s="1" t="s">
        <v>44</v>
      </c>
      <c r="J1064" s="1" t="s">
        <v>145</v>
      </c>
      <c r="K1064" s="1" t="s">
        <v>82</v>
      </c>
      <c r="L1064" s="1" t="s">
        <v>2135</v>
      </c>
      <c r="M1064" s="6">
        <v>0.56999999999999995</v>
      </c>
      <c r="N1064" s="1" t="s">
        <v>34</v>
      </c>
      <c r="O1064" s="1" t="s">
        <v>121</v>
      </c>
      <c r="P1064" s="1" t="s">
        <v>337</v>
      </c>
      <c r="Q1064" s="1" t="s">
        <v>2136</v>
      </c>
      <c r="R1064" s="1">
        <v>17602</v>
      </c>
      <c r="S1064" s="1" t="str">
        <f t="shared" si="32"/>
        <v>June</v>
      </c>
      <c r="T1064" s="8" t="s">
        <v>2877</v>
      </c>
      <c r="U1064" s="8" t="str">
        <f t="shared" si="33"/>
        <v>April</v>
      </c>
      <c r="V1064" s="5" t="s">
        <v>2113</v>
      </c>
      <c r="W1064" s="2">
        <v>3.96</v>
      </c>
      <c r="X1064" s="1">
        <v>4</v>
      </c>
      <c r="Y1064" s="2">
        <v>163.01</v>
      </c>
      <c r="Z1064" s="1">
        <v>90248</v>
      </c>
      <c r="AA1064" s="2">
        <f>DataSheet!$E1064-DataSheet!$D1064</f>
        <v>45.97</v>
      </c>
      <c r="AB1064" s="1" t="str" cm="1">
        <f t="array" ref="AB1064">_xlfn.IFS(DataSheet!$O1064="Central","Chris",DataSheet!$O1064="East","Erin",DataSheet!$O1064="South","Sam",DataSheet!$O1064="West","William")</f>
        <v>Erin</v>
      </c>
    </row>
    <row r="1065" spans="1:28" ht="15.75" customHeight="1">
      <c r="A1065" s="1">
        <v>3279</v>
      </c>
      <c r="B1065" s="1" t="s">
        <v>1715</v>
      </c>
      <c r="C1065" s="1" t="s">
        <v>41</v>
      </c>
      <c r="D1065" s="6">
        <v>0.06</v>
      </c>
      <c r="E1065" s="4">
        <v>89.83</v>
      </c>
      <c r="F1065" s="4">
        <v>35</v>
      </c>
      <c r="G1065" s="1" t="s">
        <v>42</v>
      </c>
      <c r="H1065" s="1" t="s">
        <v>80</v>
      </c>
      <c r="I1065" s="1" t="s">
        <v>53</v>
      </c>
      <c r="J1065" s="1" t="s">
        <v>87</v>
      </c>
      <c r="K1065" s="1" t="s">
        <v>71</v>
      </c>
      <c r="L1065" s="1" t="s">
        <v>2137</v>
      </c>
      <c r="M1065" s="6">
        <v>0.83</v>
      </c>
      <c r="N1065" s="1" t="s">
        <v>34</v>
      </c>
      <c r="O1065" s="1" t="s">
        <v>35</v>
      </c>
      <c r="P1065" s="1" t="s">
        <v>287</v>
      </c>
      <c r="Q1065" s="1" t="s">
        <v>1716</v>
      </c>
      <c r="R1065" s="1">
        <v>29203</v>
      </c>
      <c r="S1065" s="1" t="str">
        <f t="shared" si="32"/>
        <v>June</v>
      </c>
      <c r="T1065" s="9" t="s">
        <v>2877</v>
      </c>
      <c r="U1065" s="9" t="str">
        <f t="shared" si="33"/>
        <v>April</v>
      </c>
      <c r="V1065" s="5" t="s">
        <v>2127</v>
      </c>
      <c r="W1065" s="2">
        <v>31.11</v>
      </c>
      <c r="X1065" s="1">
        <v>4</v>
      </c>
      <c r="Y1065" s="2">
        <v>366.26</v>
      </c>
      <c r="Z1065" s="1">
        <v>90766</v>
      </c>
      <c r="AA1065" s="2">
        <f>DataSheet!$E1065-DataSheet!$D1065</f>
        <v>89.77</v>
      </c>
      <c r="AB1065" s="1" t="str" cm="1">
        <f t="array" ref="AB1065">_xlfn.IFS(DataSheet!$O1065="Central","Chris",DataSheet!$O1065="East","Erin",DataSheet!$O1065="South","Sam",DataSheet!$O1065="West","William")</f>
        <v>Sam</v>
      </c>
    </row>
    <row r="1066" spans="1:28" ht="15.75" customHeight="1">
      <c r="A1066" s="1">
        <v>3279</v>
      </c>
      <c r="B1066" s="1" t="s">
        <v>1715</v>
      </c>
      <c r="C1066" s="1" t="s">
        <v>41</v>
      </c>
      <c r="D1066" s="6">
        <v>0.1</v>
      </c>
      <c r="E1066" s="4">
        <v>13.43</v>
      </c>
      <c r="F1066" s="4">
        <v>5.5</v>
      </c>
      <c r="G1066" s="1" t="s">
        <v>42</v>
      </c>
      <c r="H1066" s="1" t="s">
        <v>80</v>
      </c>
      <c r="I1066" s="1" t="s">
        <v>53</v>
      </c>
      <c r="J1066" s="1" t="s">
        <v>87</v>
      </c>
      <c r="K1066" s="1" t="s">
        <v>82</v>
      </c>
      <c r="L1066" s="1" t="s">
        <v>582</v>
      </c>
      <c r="M1066" s="6">
        <v>0.56999999999999995</v>
      </c>
      <c r="N1066" s="1" t="s">
        <v>34</v>
      </c>
      <c r="O1066" s="1" t="s">
        <v>35</v>
      </c>
      <c r="P1066" s="1" t="s">
        <v>287</v>
      </c>
      <c r="Q1066" s="1" t="s">
        <v>1716</v>
      </c>
      <c r="R1066" s="1">
        <v>29203</v>
      </c>
      <c r="S1066" s="1" t="str">
        <f t="shared" si="32"/>
        <v>June</v>
      </c>
      <c r="T1066" s="8" t="s">
        <v>2877</v>
      </c>
      <c r="U1066" s="8" t="str">
        <f t="shared" si="33"/>
        <v>April</v>
      </c>
      <c r="V1066" s="5" t="s">
        <v>2127</v>
      </c>
      <c r="W1066" s="2">
        <v>358.29539999999997</v>
      </c>
      <c r="X1066" s="1">
        <v>12</v>
      </c>
      <c r="Y1066" s="2">
        <v>157.99</v>
      </c>
      <c r="Z1066" s="1">
        <v>90766</v>
      </c>
      <c r="AA1066" s="2">
        <f>DataSheet!$E1066-DataSheet!$D1066</f>
        <v>13.33</v>
      </c>
      <c r="AB1066" s="1" t="str" cm="1">
        <f t="array" ref="AB1066">_xlfn.IFS(DataSheet!$O1066="Central","Chris",DataSheet!$O1066="East","Erin",DataSheet!$O1066="South","Sam",DataSheet!$O1066="West","William")</f>
        <v>Sam</v>
      </c>
    </row>
    <row r="1067" spans="1:28" ht="15.75" customHeight="1">
      <c r="A1067" s="1">
        <v>3279</v>
      </c>
      <c r="B1067" s="1" t="s">
        <v>1715</v>
      </c>
      <c r="C1067" s="1" t="s">
        <v>41</v>
      </c>
      <c r="D1067" s="6">
        <v>0.01</v>
      </c>
      <c r="E1067" s="4">
        <v>125.99</v>
      </c>
      <c r="F1067" s="4">
        <v>7.69</v>
      </c>
      <c r="G1067" s="1" t="s">
        <v>42</v>
      </c>
      <c r="H1067" s="1" t="s">
        <v>80</v>
      </c>
      <c r="I1067" s="1" t="s">
        <v>44</v>
      </c>
      <c r="J1067" s="1" t="s">
        <v>145</v>
      </c>
      <c r="K1067" s="1" t="s">
        <v>82</v>
      </c>
      <c r="L1067" s="1" t="s">
        <v>1095</v>
      </c>
      <c r="M1067" s="6">
        <v>0.57999999999999996</v>
      </c>
      <c r="N1067" s="1" t="s">
        <v>34</v>
      </c>
      <c r="O1067" s="1" t="s">
        <v>35</v>
      </c>
      <c r="P1067" s="1" t="s">
        <v>287</v>
      </c>
      <c r="Q1067" s="1" t="s">
        <v>1716</v>
      </c>
      <c r="R1067" s="1">
        <v>29203</v>
      </c>
      <c r="S1067" s="1" t="str">
        <f t="shared" si="32"/>
        <v>June</v>
      </c>
      <c r="T1067" s="9" t="s">
        <v>2877</v>
      </c>
      <c r="U1067" s="9" t="str">
        <f t="shared" si="33"/>
        <v>April</v>
      </c>
      <c r="V1067" s="5" t="s">
        <v>2007</v>
      </c>
      <c r="W1067" s="2">
        <v>8.3219999999999992</v>
      </c>
      <c r="X1067" s="1">
        <v>11</v>
      </c>
      <c r="Y1067" s="2">
        <v>1212.8800000000001</v>
      </c>
      <c r="Z1067" s="1">
        <v>90766</v>
      </c>
      <c r="AA1067" s="2">
        <f>DataSheet!$E1067-DataSheet!$D1067</f>
        <v>125.97999999999999</v>
      </c>
      <c r="AB1067" s="1" t="str" cm="1">
        <f t="array" ref="AB1067">_xlfn.IFS(DataSheet!$O1067="Central","Chris",DataSheet!$O1067="East","Erin",DataSheet!$O1067="South","Sam",DataSheet!$O1067="West","William")</f>
        <v>Sam</v>
      </c>
    </row>
    <row r="1068" spans="1:28" ht="15.75" customHeight="1">
      <c r="A1068" s="1">
        <v>2240</v>
      </c>
      <c r="B1068" s="1" t="s">
        <v>2138</v>
      </c>
      <c r="C1068" s="1" t="s">
        <v>52</v>
      </c>
      <c r="D1068" s="6">
        <v>0.01</v>
      </c>
      <c r="E1068" s="4">
        <v>13.43</v>
      </c>
      <c r="F1068" s="4">
        <v>5.5</v>
      </c>
      <c r="G1068" s="1" t="s">
        <v>96</v>
      </c>
      <c r="H1068" s="1" t="s">
        <v>103</v>
      </c>
      <c r="I1068" s="1" t="s">
        <v>53</v>
      </c>
      <c r="J1068" s="1" t="s">
        <v>87</v>
      </c>
      <c r="K1068" s="1" t="s">
        <v>82</v>
      </c>
      <c r="L1068" s="1" t="s">
        <v>582</v>
      </c>
      <c r="M1068" s="6">
        <v>0.56999999999999995</v>
      </c>
      <c r="N1068" s="1" t="s">
        <v>34</v>
      </c>
      <c r="O1068" s="1" t="s">
        <v>35</v>
      </c>
      <c r="P1068" s="1" t="s">
        <v>133</v>
      </c>
      <c r="Q1068" s="1" t="s">
        <v>2139</v>
      </c>
      <c r="R1068" s="1">
        <v>33801</v>
      </c>
      <c r="S1068" s="1" t="str">
        <f t="shared" si="32"/>
        <v>June</v>
      </c>
      <c r="T1068" s="8" t="s">
        <v>2877</v>
      </c>
      <c r="U1068" s="8" t="str">
        <f t="shared" si="33"/>
        <v>April</v>
      </c>
      <c r="V1068" s="5" t="s">
        <v>2140</v>
      </c>
      <c r="W1068" s="2">
        <v>-313.02179999999998</v>
      </c>
      <c r="X1068" s="1">
        <v>7</v>
      </c>
      <c r="Y1068" s="2">
        <v>99.75</v>
      </c>
      <c r="Z1068" s="1">
        <v>89102</v>
      </c>
      <c r="AA1068" s="2">
        <f>DataSheet!$E1068-DataSheet!$D1068</f>
        <v>13.42</v>
      </c>
      <c r="AB1068" s="1" t="str" cm="1">
        <f t="array" ref="AB1068">_xlfn.IFS(DataSheet!$O1068="Central","Chris",DataSheet!$O1068="East","Erin",DataSheet!$O1068="South","Sam",DataSheet!$O1068="West","William")</f>
        <v>Sam</v>
      </c>
    </row>
    <row r="1069" spans="1:28" ht="15.75" customHeight="1">
      <c r="A1069" s="1">
        <v>2334</v>
      </c>
      <c r="B1069" s="1" t="s">
        <v>2141</v>
      </c>
      <c r="C1069" s="1" t="s">
        <v>52</v>
      </c>
      <c r="D1069" s="6">
        <v>0.06</v>
      </c>
      <c r="E1069" s="4">
        <v>60.65</v>
      </c>
      <c r="F1069" s="4">
        <v>12.23</v>
      </c>
      <c r="G1069" s="1" t="s">
        <v>42</v>
      </c>
      <c r="H1069" s="1" t="s">
        <v>43</v>
      </c>
      <c r="I1069" s="1" t="s">
        <v>30</v>
      </c>
      <c r="J1069" s="1" t="s">
        <v>136</v>
      </c>
      <c r="K1069" s="1" t="s">
        <v>154</v>
      </c>
      <c r="L1069" s="1" t="s">
        <v>1232</v>
      </c>
      <c r="M1069" s="6">
        <v>0.64</v>
      </c>
      <c r="N1069" s="1" t="s">
        <v>34</v>
      </c>
      <c r="O1069" s="1" t="s">
        <v>57</v>
      </c>
      <c r="P1069" s="1" t="s">
        <v>375</v>
      </c>
      <c r="Q1069" s="1" t="s">
        <v>2142</v>
      </c>
      <c r="R1069" s="1">
        <v>53220</v>
      </c>
      <c r="S1069" s="1" t="str">
        <f t="shared" si="32"/>
        <v>June</v>
      </c>
      <c r="T1069" s="9" t="s">
        <v>2877</v>
      </c>
      <c r="U1069" s="9" t="str">
        <f t="shared" si="33"/>
        <v>April</v>
      </c>
      <c r="V1069" s="5" t="s">
        <v>2127</v>
      </c>
      <c r="W1069" s="2">
        <v>427.00650000000002</v>
      </c>
      <c r="X1069" s="1">
        <v>10</v>
      </c>
      <c r="Y1069" s="2">
        <v>618.85</v>
      </c>
      <c r="Z1069" s="1">
        <v>89608</v>
      </c>
      <c r="AA1069" s="2">
        <f>DataSheet!$E1069-DataSheet!$D1069</f>
        <v>60.589999999999996</v>
      </c>
      <c r="AB1069" s="1" t="str" cm="1">
        <f t="array" ref="AB1069">_xlfn.IFS(DataSheet!$O1069="Central","Chris",DataSheet!$O1069="East","Erin",DataSheet!$O1069="South","Sam",DataSheet!$O1069="West","William")</f>
        <v>Chris</v>
      </c>
    </row>
    <row r="1070" spans="1:28" ht="15.75" customHeight="1">
      <c r="A1070" s="1">
        <v>2874</v>
      </c>
      <c r="B1070" s="1" t="s">
        <v>2143</v>
      </c>
      <c r="C1070" s="1" t="s">
        <v>52</v>
      </c>
      <c r="D1070" s="6">
        <v>0.05</v>
      </c>
      <c r="E1070" s="4">
        <v>4.84</v>
      </c>
      <c r="F1070" s="4">
        <v>0.71</v>
      </c>
      <c r="G1070" s="1" t="s">
        <v>42</v>
      </c>
      <c r="H1070" s="1" t="s">
        <v>80</v>
      </c>
      <c r="I1070" s="1" t="s">
        <v>53</v>
      </c>
      <c r="J1070" s="1" t="s">
        <v>54</v>
      </c>
      <c r="K1070" s="1" t="s">
        <v>55</v>
      </c>
      <c r="L1070" s="1" t="s">
        <v>56</v>
      </c>
      <c r="M1070" s="6">
        <v>0.52</v>
      </c>
      <c r="N1070" s="1" t="s">
        <v>34</v>
      </c>
      <c r="O1070" s="1" t="s">
        <v>57</v>
      </c>
      <c r="P1070" s="1" t="s">
        <v>143</v>
      </c>
      <c r="Q1070" s="1" t="s">
        <v>2144</v>
      </c>
      <c r="R1070" s="1">
        <v>68128</v>
      </c>
      <c r="S1070" s="1" t="str">
        <f t="shared" si="32"/>
        <v>June</v>
      </c>
      <c r="T1070" s="8" t="s">
        <v>2877</v>
      </c>
      <c r="U1070" s="8" t="str">
        <f t="shared" si="33"/>
        <v>April</v>
      </c>
      <c r="V1070" s="5" t="s">
        <v>2145</v>
      </c>
      <c r="W1070" s="2">
        <v>13.4481</v>
      </c>
      <c r="X1070" s="1">
        <v>4</v>
      </c>
      <c r="Y1070" s="2">
        <v>19.489999999999998</v>
      </c>
      <c r="Z1070" s="1">
        <v>89873</v>
      </c>
      <c r="AA1070" s="2">
        <f>DataSheet!$E1070-DataSheet!$D1070</f>
        <v>4.79</v>
      </c>
      <c r="AB1070" s="1" t="str" cm="1">
        <f t="array" ref="AB1070">_xlfn.IFS(DataSheet!$O1070="Central","Chris",DataSheet!$O1070="East","Erin",DataSheet!$O1070="South","Sam",DataSheet!$O1070="West","William")</f>
        <v>Chris</v>
      </c>
    </row>
    <row r="1071" spans="1:28" ht="15.75" customHeight="1">
      <c r="A1071" s="1">
        <v>102</v>
      </c>
      <c r="B1071" s="1" t="s">
        <v>2146</v>
      </c>
      <c r="C1071" s="1" t="s">
        <v>126</v>
      </c>
      <c r="D1071" s="6">
        <v>0.04</v>
      </c>
      <c r="E1071" s="4">
        <v>300.98</v>
      </c>
      <c r="F1071" s="4">
        <v>54.92</v>
      </c>
      <c r="G1071" s="1" t="s">
        <v>28</v>
      </c>
      <c r="H1071" s="1" t="s">
        <v>43</v>
      </c>
      <c r="I1071" s="1" t="s">
        <v>30</v>
      </c>
      <c r="J1071" s="1" t="s">
        <v>127</v>
      </c>
      <c r="K1071" s="1" t="s">
        <v>32</v>
      </c>
      <c r="L1071" s="1" t="s">
        <v>2068</v>
      </c>
      <c r="M1071" s="6">
        <v>0.55000000000000004</v>
      </c>
      <c r="N1071" s="1" t="s">
        <v>34</v>
      </c>
      <c r="O1071" s="1" t="s">
        <v>121</v>
      </c>
      <c r="P1071" s="1" t="s">
        <v>422</v>
      </c>
      <c r="Q1071" s="1" t="s">
        <v>819</v>
      </c>
      <c r="R1071" s="1">
        <v>2129</v>
      </c>
      <c r="S1071" s="1" t="str">
        <f t="shared" si="32"/>
        <v>June</v>
      </c>
      <c r="T1071" s="9" t="s">
        <v>2877</v>
      </c>
      <c r="U1071" s="9" t="str">
        <f t="shared" si="33"/>
        <v>April</v>
      </c>
      <c r="V1071" s="5" t="s">
        <v>2113</v>
      </c>
      <c r="W1071" s="2">
        <v>2023.75</v>
      </c>
      <c r="X1071" s="1">
        <v>31</v>
      </c>
      <c r="Y1071" s="2">
        <v>9459.94</v>
      </c>
      <c r="Z1071" s="1">
        <v>42599</v>
      </c>
      <c r="AA1071" s="2">
        <f>DataSheet!$E1071-DataSheet!$D1071</f>
        <v>300.94</v>
      </c>
      <c r="AB1071" s="1" t="str" cm="1">
        <f t="array" ref="AB1071">_xlfn.IFS(DataSheet!$O1071="Central","Chris",DataSheet!$O1071="East","Erin",DataSheet!$O1071="South","Sam",DataSheet!$O1071="West","William")</f>
        <v>Erin</v>
      </c>
    </row>
    <row r="1072" spans="1:28" ht="15.75" customHeight="1">
      <c r="A1072" s="1">
        <v>107</v>
      </c>
      <c r="B1072" s="1" t="s">
        <v>2147</v>
      </c>
      <c r="C1072" s="1" t="s">
        <v>126</v>
      </c>
      <c r="D1072" s="6">
        <v>0.04</v>
      </c>
      <c r="E1072" s="4">
        <v>300.98</v>
      </c>
      <c r="F1072" s="4">
        <v>54.92</v>
      </c>
      <c r="G1072" s="1" t="s">
        <v>28</v>
      </c>
      <c r="H1072" s="1" t="s">
        <v>43</v>
      </c>
      <c r="I1072" s="1" t="s">
        <v>30</v>
      </c>
      <c r="J1072" s="1" t="s">
        <v>127</v>
      </c>
      <c r="K1072" s="1" t="s">
        <v>32</v>
      </c>
      <c r="L1072" s="1" t="s">
        <v>2068</v>
      </c>
      <c r="M1072" s="6">
        <v>0.55000000000000004</v>
      </c>
      <c r="N1072" s="1" t="s">
        <v>34</v>
      </c>
      <c r="O1072" s="1" t="s">
        <v>121</v>
      </c>
      <c r="P1072" s="1" t="s">
        <v>1416</v>
      </c>
      <c r="Q1072" s="1" t="s">
        <v>2148</v>
      </c>
      <c r="R1072" s="1">
        <v>3820</v>
      </c>
      <c r="S1072" s="1" t="str">
        <f t="shared" si="32"/>
        <v>June</v>
      </c>
      <c r="T1072" s="8" t="s">
        <v>2877</v>
      </c>
      <c r="U1072" s="8" t="str">
        <f t="shared" si="33"/>
        <v>April</v>
      </c>
      <c r="V1072" s="5" t="s">
        <v>2113</v>
      </c>
      <c r="W1072" s="2">
        <v>1684.4763</v>
      </c>
      <c r="X1072" s="1">
        <v>8</v>
      </c>
      <c r="Y1072" s="2">
        <v>2441.27</v>
      </c>
      <c r="Z1072" s="1">
        <v>88204</v>
      </c>
      <c r="AA1072" s="2">
        <f>DataSheet!$E1072-DataSheet!$D1072</f>
        <v>300.94</v>
      </c>
      <c r="AB1072" s="1" t="str" cm="1">
        <f t="array" ref="AB1072">_xlfn.IFS(DataSheet!$O1072="Central","Chris",DataSheet!$O1072="East","Erin",DataSheet!$O1072="South","Sam",DataSheet!$O1072="West","William")</f>
        <v>Erin</v>
      </c>
    </row>
    <row r="1073" spans="1:28" ht="15.75" customHeight="1">
      <c r="A1073" s="1">
        <v>786</v>
      </c>
      <c r="B1073" s="1" t="s">
        <v>2149</v>
      </c>
      <c r="C1073" s="1" t="s">
        <v>126</v>
      </c>
      <c r="D1073" s="6">
        <v>0</v>
      </c>
      <c r="E1073" s="4">
        <v>8.34</v>
      </c>
      <c r="F1073" s="4">
        <v>4.82</v>
      </c>
      <c r="G1073" s="1" t="s">
        <v>42</v>
      </c>
      <c r="H1073" s="1" t="s">
        <v>80</v>
      </c>
      <c r="I1073" s="1" t="s">
        <v>53</v>
      </c>
      <c r="J1073" s="1" t="s">
        <v>97</v>
      </c>
      <c r="K1073" s="1" t="s">
        <v>82</v>
      </c>
      <c r="L1073" s="1" t="s">
        <v>1003</v>
      </c>
      <c r="M1073" s="6">
        <v>0.4</v>
      </c>
      <c r="N1073" s="1" t="s">
        <v>34</v>
      </c>
      <c r="O1073" s="1" t="s">
        <v>65</v>
      </c>
      <c r="P1073" s="1" t="s">
        <v>99</v>
      </c>
      <c r="Q1073" s="1" t="s">
        <v>2150</v>
      </c>
      <c r="R1073" s="1">
        <v>92691</v>
      </c>
      <c r="S1073" s="1" t="str">
        <f t="shared" si="32"/>
        <v>June</v>
      </c>
      <c r="T1073" s="9" t="s">
        <v>2877</v>
      </c>
      <c r="U1073" s="9" t="str">
        <f t="shared" si="33"/>
        <v>April</v>
      </c>
      <c r="V1073" s="5" t="s">
        <v>2113</v>
      </c>
      <c r="W1073" s="2">
        <v>-5.05</v>
      </c>
      <c r="X1073" s="1">
        <v>9</v>
      </c>
      <c r="Y1073" s="2">
        <v>76.23</v>
      </c>
      <c r="Z1073" s="1">
        <v>91513</v>
      </c>
      <c r="AA1073" s="2">
        <f>DataSheet!$E1073-DataSheet!$D1073</f>
        <v>8.34</v>
      </c>
      <c r="AB1073" s="1" t="str" cm="1">
        <f t="array" ref="AB1073">_xlfn.IFS(DataSheet!$O1073="Central","Chris",DataSheet!$O1073="East","Erin",DataSheet!$O1073="South","Sam",DataSheet!$O1073="West","William")</f>
        <v>William</v>
      </c>
    </row>
    <row r="1074" spans="1:28" ht="15.75" customHeight="1">
      <c r="A1074" s="1">
        <v>1730</v>
      </c>
      <c r="B1074" s="1" t="s">
        <v>2151</v>
      </c>
      <c r="C1074" s="1" t="s">
        <v>41</v>
      </c>
      <c r="D1074" s="6">
        <v>0.1</v>
      </c>
      <c r="E1074" s="4">
        <v>65.989999999999995</v>
      </c>
      <c r="F1074" s="4">
        <v>3.99</v>
      </c>
      <c r="G1074" s="1" t="s">
        <v>96</v>
      </c>
      <c r="H1074" s="1" t="s">
        <v>29</v>
      </c>
      <c r="I1074" s="1" t="s">
        <v>44</v>
      </c>
      <c r="J1074" s="1" t="s">
        <v>145</v>
      </c>
      <c r="K1074" s="1" t="s">
        <v>82</v>
      </c>
      <c r="L1074" s="1" t="s">
        <v>1713</v>
      </c>
      <c r="M1074" s="6">
        <v>0.59</v>
      </c>
      <c r="N1074" s="1" t="s">
        <v>34</v>
      </c>
      <c r="O1074" s="1" t="s">
        <v>65</v>
      </c>
      <c r="P1074" s="1" t="s">
        <v>511</v>
      </c>
      <c r="Q1074" s="1" t="s">
        <v>1569</v>
      </c>
      <c r="R1074" s="1">
        <v>83843</v>
      </c>
      <c r="S1074" s="1" t="str">
        <f t="shared" si="32"/>
        <v>July</v>
      </c>
      <c r="T1074" s="8" t="s">
        <v>3196</v>
      </c>
      <c r="U1074" s="8" t="str">
        <f t="shared" si="33"/>
        <v>April</v>
      </c>
      <c r="V1074" s="5" t="s">
        <v>2021</v>
      </c>
      <c r="W1074" s="2">
        <v>-88.624799999999993</v>
      </c>
      <c r="X1074" s="1">
        <v>5</v>
      </c>
      <c r="Y1074" s="2">
        <v>272.86</v>
      </c>
      <c r="Z1074" s="1">
        <v>90653</v>
      </c>
      <c r="AA1074" s="2">
        <f>DataSheet!$E1074-DataSheet!$D1074</f>
        <v>65.89</v>
      </c>
      <c r="AB1074" s="1" t="str" cm="1">
        <f t="array" ref="AB1074">_xlfn.IFS(DataSheet!$O1074="Central","Chris",DataSheet!$O1074="East","Erin",DataSheet!$O1074="South","Sam",DataSheet!$O1074="West","William")</f>
        <v>William</v>
      </c>
    </row>
    <row r="1075" spans="1:28" ht="15.75" customHeight="1">
      <c r="A1075" s="1">
        <v>1957</v>
      </c>
      <c r="B1075" s="1" t="s">
        <v>2152</v>
      </c>
      <c r="C1075" s="1" t="s">
        <v>41</v>
      </c>
      <c r="D1075" s="6">
        <v>0.09</v>
      </c>
      <c r="E1075" s="4">
        <v>77.510000000000005</v>
      </c>
      <c r="F1075" s="4">
        <v>4</v>
      </c>
      <c r="G1075" s="1" t="s">
        <v>42</v>
      </c>
      <c r="H1075" s="1" t="s">
        <v>43</v>
      </c>
      <c r="I1075" s="1" t="s">
        <v>44</v>
      </c>
      <c r="J1075" s="1" t="s">
        <v>45</v>
      </c>
      <c r="K1075" s="1" t="s">
        <v>82</v>
      </c>
      <c r="L1075" s="1" t="s">
        <v>2153</v>
      </c>
      <c r="M1075" s="6">
        <v>0.76</v>
      </c>
      <c r="N1075" s="1" t="s">
        <v>34</v>
      </c>
      <c r="O1075" s="1" t="s">
        <v>57</v>
      </c>
      <c r="P1075" s="1" t="s">
        <v>89</v>
      </c>
      <c r="Q1075" s="1" t="s">
        <v>1067</v>
      </c>
      <c r="R1075" s="1">
        <v>63130</v>
      </c>
      <c r="S1075" s="1" t="str">
        <f t="shared" si="32"/>
        <v>July</v>
      </c>
      <c r="T1075" s="9" t="s">
        <v>3196</v>
      </c>
      <c r="U1075" s="9" t="str">
        <f t="shared" si="33"/>
        <v>April</v>
      </c>
      <c r="V1075" s="5" t="s">
        <v>2021</v>
      </c>
      <c r="W1075" s="2">
        <v>-387.1044</v>
      </c>
      <c r="X1075" s="1">
        <v>1</v>
      </c>
      <c r="Y1075" s="2">
        <v>77.47</v>
      </c>
      <c r="Z1075" s="1">
        <v>89818</v>
      </c>
      <c r="AA1075" s="2">
        <f>DataSheet!$E1075-DataSheet!$D1075</f>
        <v>77.42</v>
      </c>
      <c r="AB1075" s="1" t="str" cm="1">
        <f t="array" ref="AB1075">_xlfn.IFS(DataSheet!$O1075="Central","Chris",DataSheet!$O1075="East","Erin",DataSheet!$O1075="South","Sam",DataSheet!$O1075="West","William")</f>
        <v>Chris</v>
      </c>
    </row>
    <row r="1076" spans="1:28" ht="15.75" customHeight="1">
      <c r="A1076" s="1">
        <v>268</v>
      </c>
      <c r="B1076" s="1" t="s">
        <v>2154</v>
      </c>
      <c r="C1076" s="1" t="s">
        <v>52</v>
      </c>
      <c r="D1076" s="6">
        <v>0.02</v>
      </c>
      <c r="E1076" s="4">
        <v>5.58</v>
      </c>
      <c r="F1076" s="4">
        <v>5.3</v>
      </c>
      <c r="G1076" s="1" t="s">
        <v>42</v>
      </c>
      <c r="H1076" s="1" t="s">
        <v>80</v>
      </c>
      <c r="I1076" s="1" t="s">
        <v>53</v>
      </c>
      <c r="J1076" s="1" t="s">
        <v>362</v>
      </c>
      <c r="K1076" s="1" t="s">
        <v>82</v>
      </c>
      <c r="L1076" s="1" t="s">
        <v>363</v>
      </c>
      <c r="M1076" s="6">
        <v>0.35</v>
      </c>
      <c r="N1076" s="1" t="s">
        <v>34</v>
      </c>
      <c r="O1076" s="1" t="s">
        <v>65</v>
      </c>
      <c r="P1076" s="1" t="s">
        <v>611</v>
      </c>
      <c r="Q1076" s="1" t="s">
        <v>2155</v>
      </c>
      <c r="R1076" s="1">
        <v>86001</v>
      </c>
      <c r="S1076" s="1" t="str">
        <f t="shared" si="32"/>
        <v>July</v>
      </c>
      <c r="T1076" s="8" t="s">
        <v>3196</v>
      </c>
      <c r="U1076" s="8" t="str">
        <f t="shared" si="33"/>
        <v>April</v>
      </c>
      <c r="V1076" s="5" t="s">
        <v>2156</v>
      </c>
      <c r="W1076" s="2">
        <v>-22.48</v>
      </c>
      <c r="X1076" s="1">
        <v>3</v>
      </c>
      <c r="Y1076" s="2">
        <v>18.670000000000002</v>
      </c>
      <c r="Z1076" s="1">
        <v>88941</v>
      </c>
      <c r="AA1076" s="2">
        <f>DataSheet!$E1076-DataSheet!$D1076</f>
        <v>5.5600000000000005</v>
      </c>
      <c r="AB1076" s="1" t="str" cm="1">
        <f t="array" ref="AB1076">_xlfn.IFS(DataSheet!$O1076="Central","Chris",DataSheet!$O1076="East","Erin",DataSheet!$O1076="South","Sam",DataSheet!$O1076="West","William")</f>
        <v>William</v>
      </c>
    </row>
    <row r="1077" spans="1:28" ht="15.75" customHeight="1">
      <c r="A1077" s="1">
        <v>268</v>
      </c>
      <c r="B1077" s="1" t="s">
        <v>2154</v>
      </c>
      <c r="C1077" s="1" t="s">
        <v>52</v>
      </c>
      <c r="D1077" s="6">
        <v>0.03</v>
      </c>
      <c r="E1077" s="4">
        <v>40.89</v>
      </c>
      <c r="F1077" s="4">
        <v>18.98</v>
      </c>
      <c r="G1077" s="1" t="s">
        <v>42</v>
      </c>
      <c r="H1077" s="1" t="s">
        <v>80</v>
      </c>
      <c r="I1077" s="1" t="s">
        <v>30</v>
      </c>
      <c r="J1077" s="1" t="s">
        <v>136</v>
      </c>
      <c r="K1077" s="1" t="s">
        <v>82</v>
      </c>
      <c r="L1077" s="1" t="s">
        <v>2157</v>
      </c>
      <c r="M1077" s="6">
        <v>0.56999999999999995</v>
      </c>
      <c r="N1077" s="1" t="s">
        <v>34</v>
      </c>
      <c r="O1077" s="1" t="s">
        <v>65</v>
      </c>
      <c r="P1077" s="1" t="s">
        <v>611</v>
      </c>
      <c r="Q1077" s="1" t="s">
        <v>2155</v>
      </c>
      <c r="R1077" s="1">
        <v>86001</v>
      </c>
      <c r="S1077" s="1" t="str">
        <f t="shared" si="32"/>
        <v>July</v>
      </c>
      <c r="T1077" s="9" t="s">
        <v>3196</v>
      </c>
      <c r="U1077" s="9" t="str">
        <f t="shared" si="33"/>
        <v>April</v>
      </c>
      <c r="V1077" s="5" t="s">
        <v>2158</v>
      </c>
      <c r="W1077" s="2">
        <v>78.98</v>
      </c>
      <c r="X1077" s="1">
        <v>5</v>
      </c>
      <c r="Y1077" s="2">
        <v>210.77</v>
      </c>
      <c r="Z1077" s="1">
        <v>88941</v>
      </c>
      <c r="AA1077" s="2">
        <f>DataSheet!$E1077-DataSheet!$D1077</f>
        <v>40.86</v>
      </c>
      <c r="AB1077" s="1" t="str" cm="1">
        <f t="array" ref="AB1077">_xlfn.IFS(DataSheet!$O1077="Central","Chris",DataSheet!$O1077="East","Erin",DataSheet!$O1077="South","Sam",DataSheet!$O1077="West","William")</f>
        <v>William</v>
      </c>
    </row>
    <row r="1078" spans="1:28" ht="15.75" customHeight="1">
      <c r="A1078" s="1">
        <v>272</v>
      </c>
      <c r="B1078" s="1" t="s">
        <v>2159</v>
      </c>
      <c r="C1078" s="1" t="s">
        <v>52</v>
      </c>
      <c r="D1078" s="6">
        <v>0.02</v>
      </c>
      <c r="E1078" s="4">
        <v>5.58</v>
      </c>
      <c r="F1078" s="4">
        <v>5.3</v>
      </c>
      <c r="G1078" s="1" t="s">
        <v>42</v>
      </c>
      <c r="H1078" s="1" t="s">
        <v>80</v>
      </c>
      <c r="I1078" s="1" t="s">
        <v>53</v>
      </c>
      <c r="J1078" s="1" t="s">
        <v>362</v>
      </c>
      <c r="K1078" s="1" t="s">
        <v>82</v>
      </c>
      <c r="L1078" s="1" t="s">
        <v>363</v>
      </c>
      <c r="M1078" s="6">
        <v>0.35</v>
      </c>
      <c r="N1078" s="1" t="s">
        <v>34</v>
      </c>
      <c r="O1078" s="1" t="s">
        <v>35</v>
      </c>
      <c r="P1078" s="1" t="s">
        <v>106</v>
      </c>
      <c r="Q1078" s="1" t="s">
        <v>699</v>
      </c>
      <c r="R1078" s="1">
        <v>28204</v>
      </c>
      <c r="S1078" s="1" t="str">
        <f t="shared" si="32"/>
        <v>July</v>
      </c>
      <c r="T1078" s="8" t="s">
        <v>3196</v>
      </c>
      <c r="U1078" s="8" t="str">
        <f t="shared" si="33"/>
        <v>April</v>
      </c>
      <c r="V1078" s="5" t="s">
        <v>2156</v>
      </c>
      <c r="W1078" s="2">
        <v>-29.898399999999999</v>
      </c>
      <c r="X1078" s="1">
        <v>11</v>
      </c>
      <c r="Y1078" s="2">
        <v>68.459999999999994</v>
      </c>
      <c r="Z1078" s="1">
        <v>5509</v>
      </c>
      <c r="AA1078" s="2">
        <f>DataSheet!$E1078-DataSheet!$D1078</f>
        <v>5.5600000000000005</v>
      </c>
      <c r="AB1078" s="1" t="str" cm="1">
        <f t="array" ref="AB1078">_xlfn.IFS(DataSheet!$O1078="Central","Chris",DataSheet!$O1078="East","Erin",DataSheet!$O1078="South","Sam",DataSheet!$O1078="West","William")</f>
        <v>Sam</v>
      </c>
    </row>
    <row r="1079" spans="1:28" ht="15.75" customHeight="1">
      <c r="A1079" s="1">
        <v>272</v>
      </c>
      <c r="B1079" s="1" t="s">
        <v>2159</v>
      </c>
      <c r="C1079" s="1" t="s">
        <v>52</v>
      </c>
      <c r="D1079" s="6">
        <v>0.03</v>
      </c>
      <c r="E1079" s="4">
        <v>40.89</v>
      </c>
      <c r="F1079" s="4">
        <v>18.98</v>
      </c>
      <c r="G1079" s="1" t="s">
        <v>42</v>
      </c>
      <c r="H1079" s="1" t="s">
        <v>80</v>
      </c>
      <c r="I1079" s="1" t="s">
        <v>30</v>
      </c>
      <c r="J1079" s="1" t="s">
        <v>136</v>
      </c>
      <c r="K1079" s="1" t="s">
        <v>82</v>
      </c>
      <c r="L1079" s="1" t="s">
        <v>2157</v>
      </c>
      <c r="M1079" s="6">
        <v>0.56999999999999995</v>
      </c>
      <c r="N1079" s="1" t="s">
        <v>34</v>
      </c>
      <c r="O1079" s="1" t="s">
        <v>35</v>
      </c>
      <c r="P1079" s="1" t="s">
        <v>106</v>
      </c>
      <c r="Q1079" s="1" t="s">
        <v>699</v>
      </c>
      <c r="R1079" s="1">
        <v>28204</v>
      </c>
      <c r="S1079" s="1" t="str">
        <f t="shared" si="32"/>
        <v>July</v>
      </c>
      <c r="T1079" s="9" t="s">
        <v>3196</v>
      </c>
      <c r="U1079" s="9" t="str">
        <f t="shared" si="33"/>
        <v>April</v>
      </c>
      <c r="V1079" s="5" t="s">
        <v>2158</v>
      </c>
      <c r="W1079" s="2">
        <v>52.916600000000003</v>
      </c>
      <c r="X1079" s="1">
        <v>21</v>
      </c>
      <c r="Y1079" s="2">
        <v>885.23</v>
      </c>
      <c r="Z1079" s="1">
        <v>5509</v>
      </c>
      <c r="AA1079" s="2">
        <f>DataSheet!$E1079-DataSheet!$D1079</f>
        <v>40.86</v>
      </c>
      <c r="AB1079" s="1" t="str" cm="1">
        <f t="array" ref="AB1079">_xlfn.IFS(DataSheet!$O1079="Central","Chris",DataSheet!$O1079="East","Erin",DataSheet!$O1079="South","Sam",DataSheet!$O1079="West","William")</f>
        <v>Sam</v>
      </c>
    </row>
    <row r="1080" spans="1:28" ht="15.75" customHeight="1">
      <c r="A1080" s="1">
        <v>696</v>
      </c>
      <c r="B1080" s="1" t="s">
        <v>1975</v>
      </c>
      <c r="C1080" s="1" t="s">
        <v>52</v>
      </c>
      <c r="D1080" s="6">
        <v>0.1</v>
      </c>
      <c r="E1080" s="4">
        <v>40.479999999999997</v>
      </c>
      <c r="F1080" s="4">
        <v>19.989999999999998</v>
      </c>
      <c r="G1080" s="1" t="s">
        <v>42</v>
      </c>
      <c r="H1080" s="1" t="s">
        <v>103</v>
      </c>
      <c r="I1080" s="1" t="s">
        <v>44</v>
      </c>
      <c r="J1080" s="1" t="s">
        <v>45</v>
      </c>
      <c r="K1080" s="1" t="s">
        <v>82</v>
      </c>
      <c r="L1080" s="1" t="s">
        <v>2160</v>
      </c>
      <c r="M1080" s="6">
        <v>0.77</v>
      </c>
      <c r="N1080" s="1" t="s">
        <v>34</v>
      </c>
      <c r="O1080" s="1" t="s">
        <v>57</v>
      </c>
      <c r="P1080" s="1" t="s">
        <v>58</v>
      </c>
      <c r="Q1080" s="1" t="s">
        <v>1976</v>
      </c>
      <c r="R1080" s="1">
        <v>46307</v>
      </c>
      <c r="S1080" s="1" t="str">
        <f t="shared" si="32"/>
        <v>July</v>
      </c>
      <c r="T1080" s="8" t="s">
        <v>3196</v>
      </c>
      <c r="U1080" s="8" t="str">
        <f t="shared" si="33"/>
        <v>April</v>
      </c>
      <c r="V1080" s="5" t="s">
        <v>2021</v>
      </c>
      <c r="W1080" s="2">
        <v>-580.32000000000005</v>
      </c>
      <c r="X1080" s="1">
        <v>9</v>
      </c>
      <c r="Y1080" s="2">
        <v>355.84</v>
      </c>
      <c r="Z1080" s="1">
        <v>89848</v>
      </c>
      <c r="AA1080" s="2">
        <f>DataSheet!$E1080-DataSheet!$D1080</f>
        <v>40.379999999999995</v>
      </c>
      <c r="AB1080" s="1" t="str" cm="1">
        <f t="array" ref="AB1080">_xlfn.IFS(DataSheet!$O1080="Central","Chris",DataSheet!$O1080="East","Erin",DataSheet!$O1080="South","Sam",DataSheet!$O1080="West","William")</f>
        <v>Chris</v>
      </c>
    </row>
    <row r="1081" spans="1:28" ht="15.75" customHeight="1">
      <c r="A1081" s="1">
        <v>698</v>
      </c>
      <c r="B1081" s="1" t="s">
        <v>1088</v>
      </c>
      <c r="C1081" s="1" t="s">
        <v>52</v>
      </c>
      <c r="D1081" s="6">
        <v>0.1</v>
      </c>
      <c r="E1081" s="4">
        <v>40.479999999999997</v>
      </c>
      <c r="F1081" s="4">
        <v>19.989999999999998</v>
      </c>
      <c r="G1081" s="1" t="s">
        <v>42</v>
      </c>
      <c r="H1081" s="1" t="s">
        <v>103</v>
      </c>
      <c r="I1081" s="1" t="s">
        <v>44</v>
      </c>
      <c r="J1081" s="1" t="s">
        <v>45</v>
      </c>
      <c r="K1081" s="1" t="s">
        <v>82</v>
      </c>
      <c r="L1081" s="1" t="s">
        <v>2160</v>
      </c>
      <c r="M1081" s="6">
        <v>0.77</v>
      </c>
      <c r="N1081" s="1" t="s">
        <v>34</v>
      </c>
      <c r="O1081" s="1" t="s">
        <v>65</v>
      </c>
      <c r="P1081" s="1" t="s">
        <v>73</v>
      </c>
      <c r="Q1081" s="1" t="s">
        <v>152</v>
      </c>
      <c r="R1081" s="1">
        <v>98105</v>
      </c>
      <c r="S1081" s="1" t="str">
        <f t="shared" si="32"/>
        <v>July</v>
      </c>
      <c r="T1081" s="9" t="s">
        <v>3196</v>
      </c>
      <c r="U1081" s="9" t="str">
        <f t="shared" si="33"/>
        <v>April</v>
      </c>
      <c r="V1081" s="5" t="s">
        <v>2021</v>
      </c>
      <c r="W1081" s="2">
        <v>-580.32000000000005</v>
      </c>
      <c r="X1081" s="1">
        <v>36</v>
      </c>
      <c r="Y1081" s="2">
        <v>1423.35</v>
      </c>
      <c r="Z1081" s="1">
        <v>8994</v>
      </c>
      <c r="AA1081" s="2">
        <f>DataSheet!$E1081-DataSheet!$D1081</f>
        <v>40.379999999999995</v>
      </c>
      <c r="AB1081" s="1" t="str" cm="1">
        <f t="array" ref="AB1081">_xlfn.IFS(DataSheet!$O1081="Central","Chris",DataSheet!$O1081="East","Erin",DataSheet!$O1081="South","Sam",DataSheet!$O1081="West","William")</f>
        <v>William</v>
      </c>
    </row>
    <row r="1082" spans="1:28" ht="15.75" customHeight="1">
      <c r="A1082" s="1">
        <v>683</v>
      </c>
      <c r="B1082" s="1" t="s">
        <v>2161</v>
      </c>
      <c r="C1082" s="1" t="s">
        <v>126</v>
      </c>
      <c r="D1082" s="6">
        <v>0.06</v>
      </c>
      <c r="E1082" s="4">
        <v>17.670000000000002</v>
      </c>
      <c r="F1082" s="4">
        <v>8.99</v>
      </c>
      <c r="G1082" s="1" t="s">
        <v>96</v>
      </c>
      <c r="H1082" s="1" t="s">
        <v>29</v>
      </c>
      <c r="I1082" s="1" t="s">
        <v>30</v>
      </c>
      <c r="J1082" s="1" t="s">
        <v>136</v>
      </c>
      <c r="K1082" s="1" t="s">
        <v>46</v>
      </c>
      <c r="L1082" s="1" t="s">
        <v>2162</v>
      </c>
      <c r="M1082" s="6">
        <v>0.47</v>
      </c>
      <c r="N1082" s="1" t="s">
        <v>34</v>
      </c>
      <c r="O1082" s="1" t="s">
        <v>57</v>
      </c>
      <c r="P1082" s="1" t="s">
        <v>143</v>
      </c>
      <c r="Q1082" s="1" t="s">
        <v>1665</v>
      </c>
      <c r="R1082" s="1">
        <v>68046</v>
      </c>
      <c r="S1082" s="1" t="str">
        <f t="shared" si="32"/>
        <v>July</v>
      </c>
      <c r="T1082" s="8" t="s">
        <v>3196</v>
      </c>
      <c r="U1082" s="8" t="str">
        <f t="shared" si="33"/>
        <v>April</v>
      </c>
      <c r="V1082" s="5" t="s">
        <v>2127</v>
      </c>
      <c r="W1082" s="2">
        <v>38.06</v>
      </c>
      <c r="X1082" s="1">
        <v>4</v>
      </c>
      <c r="Y1082" s="2">
        <v>69.959999999999994</v>
      </c>
      <c r="Z1082" s="1">
        <v>87765</v>
      </c>
      <c r="AA1082" s="2">
        <f>DataSheet!$E1082-DataSheet!$D1082</f>
        <v>17.610000000000003</v>
      </c>
      <c r="AB1082" s="1" t="str" cm="1">
        <f t="array" ref="AB1082">_xlfn.IFS(DataSheet!$O1082="Central","Chris",DataSheet!$O1082="East","Erin",DataSheet!$O1082="South","Sam",DataSheet!$O1082="West","William")</f>
        <v>Chris</v>
      </c>
    </row>
    <row r="1083" spans="1:28" ht="15.75" customHeight="1">
      <c r="A1083" s="1">
        <v>1410</v>
      </c>
      <c r="B1083" s="1" t="s">
        <v>2163</v>
      </c>
      <c r="C1083" s="1" t="s">
        <v>126</v>
      </c>
      <c r="D1083" s="6">
        <v>0</v>
      </c>
      <c r="E1083" s="4">
        <v>65.989999999999995</v>
      </c>
      <c r="F1083" s="4">
        <v>5.26</v>
      </c>
      <c r="G1083" s="1" t="s">
        <v>42</v>
      </c>
      <c r="H1083" s="1" t="s">
        <v>103</v>
      </c>
      <c r="I1083" s="1" t="s">
        <v>44</v>
      </c>
      <c r="J1083" s="1" t="s">
        <v>145</v>
      </c>
      <c r="K1083" s="1" t="s">
        <v>82</v>
      </c>
      <c r="L1083" s="1" t="s">
        <v>2164</v>
      </c>
      <c r="M1083" s="6">
        <v>0.59</v>
      </c>
      <c r="N1083" s="1" t="s">
        <v>34</v>
      </c>
      <c r="O1083" s="1" t="s">
        <v>65</v>
      </c>
      <c r="P1083" s="1" t="s">
        <v>99</v>
      </c>
      <c r="Q1083" s="1" t="s">
        <v>2165</v>
      </c>
      <c r="R1083" s="1">
        <v>92553</v>
      </c>
      <c r="S1083" s="1" t="str">
        <f t="shared" si="32"/>
        <v>July</v>
      </c>
      <c r="T1083" s="9" t="s">
        <v>3196</v>
      </c>
      <c r="U1083" s="9" t="str">
        <f t="shared" si="33"/>
        <v>April</v>
      </c>
      <c r="V1083" s="5" t="s">
        <v>2127</v>
      </c>
      <c r="W1083" s="2">
        <v>369.99869999999999</v>
      </c>
      <c r="X1083" s="1">
        <v>9</v>
      </c>
      <c r="Y1083" s="2">
        <v>536.23</v>
      </c>
      <c r="Z1083" s="1">
        <v>87086</v>
      </c>
      <c r="AA1083" s="2">
        <f>DataSheet!$E1083-DataSheet!$D1083</f>
        <v>65.989999999999995</v>
      </c>
      <c r="AB1083" s="1" t="str" cm="1">
        <f t="array" ref="AB1083">_xlfn.IFS(DataSheet!$O1083="Central","Chris",DataSheet!$O1083="East","Erin",DataSheet!$O1083="South","Sam",DataSheet!$O1083="West","William")</f>
        <v>William</v>
      </c>
    </row>
    <row r="1084" spans="1:28" ht="15.75" customHeight="1">
      <c r="A1084" s="1">
        <v>1413</v>
      </c>
      <c r="B1084" s="1" t="s">
        <v>978</v>
      </c>
      <c r="C1084" s="1" t="s">
        <v>126</v>
      </c>
      <c r="D1084" s="6">
        <v>0</v>
      </c>
      <c r="E1084" s="4">
        <v>65.989999999999995</v>
      </c>
      <c r="F1084" s="4">
        <v>5.26</v>
      </c>
      <c r="G1084" s="1" t="s">
        <v>42</v>
      </c>
      <c r="H1084" s="1" t="s">
        <v>103</v>
      </c>
      <c r="I1084" s="1" t="s">
        <v>44</v>
      </c>
      <c r="J1084" s="1" t="s">
        <v>145</v>
      </c>
      <c r="K1084" s="1" t="s">
        <v>82</v>
      </c>
      <c r="L1084" s="1" t="s">
        <v>2164</v>
      </c>
      <c r="M1084" s="6">
        <v>0.59</v>
      </c>
      <c r="N1084" s="1" t="s">
        <v>34</v>
      </c>
      <c r="O1084" s="1" t="s">
        <v>121</v>
      </c>
      <c r="P1084" s="1" t="s">
        <v>422</v>
      </c>
      <c r="Q1084" s="1" t="s">
        <v>819</v>
      </c>
      <c r="R1084" s="1">
        <v>2113</v>
      </c>
      <c r="S1084" s="1" t="str">
        <f t="shared" si="32"/>
        <v>July</v>
      </c>
      <c r="T1084" s="8" t="s">
        <v>3196</v>
      </c>
      <c r="U1084" s="8" t="str">
        <f t="shared" si="33"/>
        <v>April</v>
      </c>
      <c r="V1084" s="5" t="s">
        <v>2127</v>
      </c>
      <c r="W1084" s="2">
        <v>542.25</v>
      </c>
      <c r="X1084" s="1">
        <v>36</v>
      </c>
      <c r="Y1084" s="2">
        <v>2144.92</v>
      </c>
      <c r="Z1084" s="1">
        <v>10277</v>
      </c>
      <c r="AA1084" s="2">
        <f>DataSheet!$E1084-DataSheet!$D1084</f>
        <v>65.989999999999995</v>
      </c>
      <c r="AB1084" s="1" t="str" cm="1">
        <f t="array" ref="AB1084">_xlfn.IFS(DataSheet!$O1084="Central","Chris",DataSheet!$O1084="East","Erin",DataSheet!$O1084="South","Sam",DataSheet!$O1084="West","William")</f>
        <v>Erin</v>
      </c>
    </row>
    <row r="1085" spans="1:28" ht="15.75" customHeight="1">
      <c r="A1085" s="1">
        <v>2196</v>
      </c>
      <c r="B1085" s="1" t="s">
        <v>2166</v>
      </c>
      <c r="C1085" s="1" t="s">
        <v>126</v>
      </c>
      <c r="D1085" s="6">
        <v>0.03</v>
      </c>
      <c r="E1085" s="4">
        <v>27.48</v>
      </c>
      <c r="F1085" s="4">
        <v>4</v>
      </c>
      <c r="G1085" s="1" t="s">
        <v>42</v>
      </c>
      <c r="H1085" s="1" t="s">
        <v>29</v>
      </c>
      <c r="I1085" s="1" t="s">
        <v>44</v>
      </c>
      <c r="J1085" s="1" t="s">
        <v>45</v>
      </c>
      <c r="K1085" s="1" t="s">
        <v>82</v>
      </c>
      <c r="L1085" s="1" t="s">
        <v>2167</v>
      </c>
      <c r="M1085" s="6">
        <v>0.75</v>
      </c>
      <c r="N1085" s="1" t="s">
        <v>34</v>
      </c>
      <c r="O1085" s="1" t="s">
        <v>121</v>
      </c>
      <c r="P1085" s="1" t="s">
        <v>122</v>
      </c>
      <c r="Q1085" s="1" t="s">
        <v>2168</v>
      </c>
      <c r="R1085" s="1">
        <v>14701</v>
      </c>
      <c r="S1085" s="1" t="str">
        <f t="shared" si="32"/>
        <v>July</v>
      </c>
      <c r="T1085" s="9" t="s">
        <v>3196</v>
      </c>
      <c r="U1085" s="9" t="str">
        <f t="shared" si="33"/>
        <v>April</v>
      </c>
      <c r="V1085" s="5" t="s">
        <v>2127</v>
      </c>
      <c r="W1085" s="2">
        <v>-88.840800000000002</v>
      </c>
      <c r="X1085" s="1">
        <v>11</v>
      </c>
      <c r="Y1085" s="2">
        <v>294.97000000000003</v>
      </c>
      <c r="Z1085" s="1">
        <v>89175</v>
      </c>
      <c r="AA1085" s="2">
        <f>DataSheet!$E1085-DataSheet!$D1085</f>
        <v>27.45</v>
      </c>
      <c r="AB1085" s="1" t="str" cm="1">
        <f t="array" ref="AB1085">_xlfn.IFS(DataSheet!$O1085="Central","Chris",DataSheet!$O1085="East","Erin",DataSheet!$O1085="South","Sam",DataSheet!$O1085="West","William")</f>
        <v>Erin</v>
      </c>
    </row>
    <row r="1086" spans="1:28" ht="15.75" customHeight="1">
      <c r="A1086" s="1">
        <v>2196</v>
      </c>
      <c r="B1086" s="1" t="s">
        <v>2166</v>
      </c>
      <c r="C1086" s="1" t="s">
        <v>126</v>
      </c>
      <c r="D1086" s="6">
        <v>0.1</v>
      </c>
      <c r="E1086" s="4">
        <v>179.99</v>
      </c>
      <c r="F1086" s="4">
        <v>19.989999999999998</v>
      </c>
      <c r="G1086" s="1" t="s">
        <v>42</v>
      </c>
      <c r="H1086" s="1" t="s">
        <v>29</v>
      </c>
      <c r="I1086" s="1" t="s">
        <v>44</v>
      </c>
      <c r="J1086" s="1" t="s">
        <v>45</v>
      </c>
      <c r="K1086" s="1" t="s">
        <v>82</v>
      </c>
      <c r="L1086" s="1" t="s">
        <v>743</v>
      </c>
      <c r="M1086" s="6">
        <v>0.48</v>
      </c>
      <c r="N1086" s="1" t="s">
        <v>34</v>
      </c>
      <c r="O1086" s="1" t="s">
        <v>121</v>
      </c>
      <c r="P1086" s="1" t="s">
        <v>122</v>
      </c>
      <c r="Q1086" s="1" t="s">
        <v>2168</v>
      </c>
      <c r="R1086" s="1">
        <v>14701</v>
      </c>
      <c r="S1086" s="1" t="str">
        <f t="shared" si="32"/>
        <v>July</v>
      </c>
      <c r="T1086" s="8" t="s">
        <v>3196</v>
      </c>
      <c r="U1086" s="8" t="str">
        <f t="shared" si="33"/>
        <v>April</v>
      </c>
      <c r="V1086" s="5" t="s">
        <v>2127</v>
      </c>
      <c r="W1086" s="2">
        <v>1208.9903999999999</v>
      </c>
      <c r="X1086" s="1">
        <v>14</v>
      </c>
      <c r="Y1086" s="2">
        <v>2458.0500000000002</v>
      </c>
      <c r="Z1086" s="1">
        <v>89175</v>
      </c>
      <c r="AA1086" s="2">
        <f>DataSheet!$E1086-DataSheet!$D1086</f>
        <v>179.89000000000001</v>
      </c>
      <c r="AB1086" s="1" t="str" cm="1">
        <f t="array" ref="AB1086">_xlfn.IFS(DataSheet!$O1086="Central","Chris",DataSheet!$O1086="East","Erin",DataSheet!$O1086="South","Sam",DataSheet!$O1086="West","William")</f>
        <v>Erin</v>
      </c>
    </row>
    <row r="1087" spans="1:28" ht="15.75" customHeight="1">
      <c r="A1087" s="1">
        <v>2196</v>
      </c>
      <c r="B1087" s="1" t="s">
        <v>2166</v>
      </c>
      <c r="C1087" s="1" t="s">
        <v>126</v>
      </c>
      <c r="D1087" s="6">
        <v>0.1</v>
      </c>
      <c r="E1087" s="4">
        <v>140.85</v>
      </c>
      <c r="F1087" s="4">
        <v>19.989999999999998</v>
      </c>
      <c r="G1087" s="1" t="s">
        <v>42</v>
      </c>
      <c r="H1087" s="1" t="s">
        <v>29</v>
      </c>
      <c r="I1087" s="1" t="s">
        <v>53</v>
      </c>
      <c r="J1087" s="1" t="s">
        <v>87</v>
      </c>
      <c r="K1087" s="1" t="s">
        <v>82</v>
      </c>
      <c r="L1087" s="1" t="s">
        <v>2169</v>
      </c>
      <c r="M1087" s="6">
        <v>0.73</v>
      </c>
      <c r="N1087" s="1" t="s">
        <v>34</v>
      </c>
      <c r="O1087" s="1" t="s">
        <v>121</v>
      </c>
      <c r="P1087" s="1" t="s">
        <v>122</v>
      </c>
      <c r="Q1087" s="1" t="s">
        <v>2168</v>
      </c>
      <c r="R1087" s="1">
        <v>14701</v>
      </c>
      <c r="S1087" s="1" t="str">
        <f t="shared" si="32"/>
        <v>July</v>
      </c>
      <c r="T1087" s="9" t="s">
        <v>3196</v>
      </c>
      <c r="U1087" s="9" t="str">
        <f t="shared" si="33"/>
        <v>April</v>
      </c>
      <c r="V1087" s="5" t="s">
        <v>2021</v>
      </c>
      <c r="W1087" s="2">
        <v>9.9911999999999992</v>
      </c>
      <c r="X1087" s="1">
        <v>19</v>
      </c>
      <c r="Y1087" s="2">
        <v>2465.75</v>
      </c>
      <c r="Z1087" s="1">
        <v>89175</v>
      </c>
      <c r="AA1087" s="2">
        <f>DataSheet!$E1087-DataSheet!$D1087</f>
        <v>140.75</v>
      </c>
      <c r="AB1087" s="1" t="str" cm="1">
        <f t="array" ref="AB1087">_xlfn.IFS(DataSheet!$O1087="Central","Chris",DataSheet!$O1087="East","Erin",DataSheet!$O1087="South","Sam",DataSheet!$O1087="West","William")</f>
        <v>Erin</v>
      </c>
    </row>
    <row r="1088" spans="1:28" ht="15.75" customHeight="1">
      <c r="A1088" s="1">
        <v>2073</v>
      </c>
      <c r="B1088" s="1" t="s">
        <v>2170</v>
      </c>
      <c r="C1088" s="1" t="s">
        <v>79</v>
      </c>
      <c r="D1088" s="6">
        <v>0.05</v>
      </c>
      <c r="E1088" s="4">
        <v>291.73</v>
      </c>
      <c r="F1088" s="4">
        <v>48.8</v>
      </c>
      <c r="G1088" s="1" t="s">
        <v>28</v>
      </c>
      <c r="H1088" s="1" t="s">
        <v>43</v>
      </c>
      <c r="I1088" s="1" t="s">
        <v>30</v>
      </c>
      <c r="J1088" s="1" t="s">
        <v>119</v>
      </c>
      <c r="K1088" s="1" t="s">
        <v>63</v>
      </c>
      <c r="L1088" s="1" t="s">
        <v>120</v>
      </c>
      <c r="M1088" s="6">
        <v>0.56000000000000005</v>
      </c>
      <c r="N1088" s="1" t="s">
        <v>34</v>
      </c>
      <c r="O1088" s="1" t="s">
        <v>57</v>
      </c>
      <c r="P1088" s="1" t="s">
        <v>305</v>
      </c>
      <c r="Q1088" s="1" t="s">
        <v>2171</v>
      </c>
      <c r="R1088" s="1">
        <v>48135</v>
      </c>
      <c r="S1088" s="1" t="str">
        <f t="shared" si="32"/>
        <v>July</v>
      </c>
      <c r="T1088" s="8" t="s">
        <v>3196</v>
      </c>
      <c r="U1088" s="8" t="str">
        <f t="shared" si="33"/>
        <v>April</v>
      </c>
      <c r="V1088" s="5" t="s">
        <v>2021</v>
      </c>
      <c r="W1088" s="2">
        <v>550.38080000000002</v>
      </c>
      <c r="X1088" s="1">
        <v>6</v>
      </c>
      <c r="Y1088" s="2">
        <v>1818.41</v>
      </c>
      <c r="Z1088" s="1">
        <v>88557</v>
      </c>
      <c r="AA1088" s="2">
        <f>DataSheet!$E1088-DataSheet!$D1088</f>
        <v>291.68</v>
      </c>
      <c r="AB1088" s="1" t="str" cm="1">
        <f t="array" ref="AB1088">_xlfn.IFS(DataSheet!$O1088="Central","Chris",DataSheet!$O1088="East","Erin",DataSheet!$O1088="South","Sam",DataSheet!$O1088="West","William")</f>
        <v>Chris</v>
      </c>
    </row>
    <row r="1089" spans="1:28" ht="15.75" customHeight="1">
      <c r="A1089" s="1">
        <v>2539</v>
      </c>
      <c r="B1089" s="1" t="s">
        <v>2172</v>
      </c>
      <c r="C1089" s="1" t="s">
        <v>79</v>
      </c>
      <c r="D1089" s="6">
        <v>0.08</v>
      </c>
      <c r="E1089" s="4">
        <v>12.53</v>
      </c>
      <c r="F1089" s="4">
        <v>0.5</v>
      </c>
      <c r="G1089" s="1" t="s">
        <v>42</v>
      </c>
      <c r="H1089" s="1" t="s">
        <v>80</v>
      </c>
      <c r="I1089" s="1" t="s">
        <v>53</v>
      </c>
      <c r="J1089" s="1" t="s">
        <v>162</v>
      </c>
      <c r="K1089" s="1" t="s">
        <v>82</v>
      </c>
      <c r="L1089" s="1" t="s">
        <v>2173</v>
      </c>
      <c r="M1089" s="6">
        <v>0.38</v>
      </c>
      <c r="N1089" s="1" t="s">
        <v>34</v>
      </c>
      <c r="O1089" s="1" t="s">
        <v>35</v>
      </c>
      <c r="P1089" s="1" t="s">
        <v>133</v>
      </c>
      <c r="Q1089" s="1" t="s">
        <v>2174</v>
      </c>
      <c r="R1089" s="1">
        <v>32789</v>
      </c>
      <c r="S1089" s="1" t="str">
        <f t="shared" si="32"/>
        <v>July</v>
      </c>
      <c r="T1089" s="9" t="s">
        <v>3196</v>
      </c>
      <c r="U1089" s="9" t="str">
        <f t="shared" si="33"/>
        <v>April</v>
      </c>
      <c r="V1089" s="5" t="s">
        <v>2127</v>
      </c>
      <c r="W1089" s="2">
        <v>215.71799999999999</v>
      </c>
      <c r="X1089" s="1">
        <v>5</v>
      </c>
      <c r="Y1089" s="2">
        <v>61.1</v>
      </c>
      <c r="Z1089" s="1">
        <v>91017</v>
      </c>
      <c r="AA1089" s="2">
        <f>DataSheet!$E1089-DataSheet!$D1089</f>
        <v>12.45</v>
      </c>
      <c r="AB1089" s="1" t="str" cm="1">
        <f t="array" ref="AB1089">_xlfn.IFS(DataSheet!$O1089="Central","Chris",DataSheet!$O1089="East","Erin",DataSheet!$O1089="South","Sam",DataSheet!$O1089="West","William")</f>
        <v>Sam</v>
      </c>
    </row>
    <row r="1090" spans="1:28" ht="15.75" customHeight="1">
      <c r="A1090" s="1">
        <v>2540</v>
      </c>
      <c r="B1090" s="1" t="s">
        <v>2175</v>
      </c>
      <c r="C1090" s="1" t="s">
        <v>79</v>
      </c>
      <c r="D1090" s="6">
        <v>0.02</v>
      </c>
      <c r="E1090" s="4">
        <v>178.47</v>
      </c>
      <c r="F1090" s="4">
        <v>19.989999999999998</v>
      </c>
      <c r="G1090" s="1" t="s">
        <v>42</v>
      </c>
      <c r="H1090" s="1" t="s">
        <v>80</v>
      </c>
      <c r="I1090" s="1" t="s">
        <v>53</v>
      </c>
      <c r="J1090" s="1" t="s">
        <v>87</v>
      </c>
      <c r="K1090" s="1" t="s">
        <v>82</v>
      </c>
      <c r="L1090" s="1" t="s">
        <v>1054</v>
      </c>
      <c r="M1090" s="6">
        <v>0.55000000000000004</v>
      </c>
      <c r="N1090" s="1" t="s">
        <v>34</v>
      </c>
      <c r="O1090" s="1" t="s">
        <v>35</v>
      </c>
      <c r="P1090" s="1" t="s">
        <v>133</v>
      </c>
      <c r="Q1090" s="1" t="s">
        <v>2176</v>
      </c>
      <c r="R1090" s="1">
        <v>32708</v>
      </c>
      <c r="S1090" s="1" t="str">
        <f t="shared" ref="S1090:S1153" si="34">TEXT(T1090,"MMMM")</f>
        <v>July</v>
      </c>
      <c r="T1090" s="8" t="s">
        <v>3196</v>
      </c>
      <c r="U1090" s="8" t="str">
        <f t="shared" ref="U1090:U1153" si="35">TEXT(V1090,"MMMM")</f>
        <v>April</v>
      </c>
      <c r="V1090" s="5" t="s">
        <v>2127</v>
      </c>
      <c r="W1090" s="2">
        <v>106.98480000000001</v>
      </c>
      <c r="X1090" s="1">
        <v>1</v>
      </c>
      <c r="Y1090" s="2">
        <v>193.81</v>
      </c>
      <c r="Z1090" s="1">
        <v>91017</v>
      </c>
      <c r="AA1090" s="2">
        <f>DataSheet!$E1090-DataSheet!$D1090</f>
        <v>178.45</v>
      </c>
      <c r="AB1090" s="1" t="str" cm="1">
        <f t="array" ref="AB1090">_xlfn.IFS(DataSheet!$O1090="Central","Chris",DataSheet!$O1090="East","Erin",DataSheet!$O1090="South","Sam",DataSheet!$O1090="West","William")</f>
        <v>Sam</v>
      </c>
    </row>
    <row r="1091" spans="1:28" ht="15.75" customHeight="1">
      <c r="A1091" s="1">
        <v>15</v>
      </c>
      <c r="B1091" s="1" t="s">
        <v>2177</v>
      </c>
      <c r="C1091" s="1" t="s">
        <v>27</v>
      </c>
      <c r="D1091" s="6">
        <v>0</v>
      </c>
      <c r="E1091" s="4">
        <v>4.42</v>
      </c>
      <c r="F1091" s="4">
        <v>4.99</v>
      </c>
      <c r="G1091" s="1" t="s">
        <v>42</v>
      </c>
      <c r="H1091" s="1" t="s">
        <v>29</v>
      </c>
      <c r="I1091" s="1" t="s">
        <v>53</v>
      </c>
      <c r="J1091" s="1" t="s">
        <v>362</v>
      </c>
      <c r="K1091" s="1" t="s">
        <v>82</v>
      </c>
      <c r="L1091" s="1" t="s">
        <v>2178</v>
      </c>
      <c r="M1091" s="6">
        <v>0.38</v>
      </c>
      <c r="N1091" s="1" t="s">
        <v>34</v>
      </c>
      <c r="O1091" s="1" t="s">
        <v>121</v>
      </c>
      <c r="P1091" s="1" t="s">
        <v>122</v>
      </c>
      <c r="Q1091" s="1" t="s">
        <v>2179</v>
      </c>
      <c r="R1091" s="1">
        <v>11787</v>
      </c>
      <c r="S1091" s="1" t="str">
        <f t="shared" si="34"/>
        <v>August</v>
      </c>
      <c r="T1091" s="9" t="s">
        <v>3220</v>
      </c>
      <c r="U1091" s="9" t="str">
        <f t="shared" si="35"/>
        <v>April</v>
      </c>
      <c r="V1091" s="5" t="s">
        <v>2021</v>
      </c>
      <c r="W1091" s="2">
        <v>-59.82</v>
      </c>
      <c r="X1091" s="1">
        <v>7</v>
      </c>
      <c r="Y1091" s="2">
        <v>33.47</v>
      </c>
      <c r="Z1091" s="1">
        <v>86837</v>
      </c>
      <c r="AA1091" s="2">
        <f>DataSheet!$E1091-DataSheet!$D1091</f>
        <v>4.42</v>
      </c>
      <c r="AB1091" s="1" t="str" cm="1">
        <f t="array" ref="AB1091">_xlfn.IFS(DataSheet!$O1091="Central","Chris",DataSheet!$O1091="East","Erin",DataSheet!$O1091="South","Sam",DataSheet!$O1091="West","William")</f>
        <v>Erin</v>
      </c>
    </row>
    <row r="1092" spans="1:28" ht="15.75" customHeight="1">
      <c r="A1092" s="1">
        <v>1935</v>
      </c>
      <c r="B1092" s="1" t="s">
        <v>2180</v>
      </c>
      <c r="C1092" s="1" t="s">
        <v>27</v>
      </c>
      <c r="D1092" s="6">
        <v>0.01</v>
      </c>
      <c r="E1092" s="4">
        <v>42.98</v>
      </c>
      <c r="F1092" s="4">
        <v>4.62</v>
      </c>
      <c r="G1092" s="1" t="s">
        <v>96</v>
      </c>
      <c r="H1092" s="1" t="s">
        <v>103</v>
      </c>
      <c r="I1092" s="1" t="s">
        <v>53</v>
      </c>
      <c r="J1092" s="1" t="s">
        <v>104</v>
      </c>
      <c r="K1092" s="1" t="s">
        <v>82</v>
      </c>
      <c r="L1092" s="1" t="s">
        <v>296</v>
      </c>
      <c r="M1092" s="6">
        <v>0.56000000000000005</v>
      </c>
      <c r="N1092" s="1" t="s">
        <v>34</v>
      </c>
      <c r="O1092" s="1" t="s">
        <v>57</v>
      </c>
      <c r="P1092" s="1" t="s">
        <v>199</v>
      </c>
      <c r="Q1092" s="1" t="s">
        <v>2181</v>
      </c>
      <c r="R1092" s="1">
        <v>75051</v>
      </c>
      <c r="S1092" s="1" t="str">
        <f t="shared" si="34"/>
        <v>August</v>
      </c>
      <c r="T1092" s="8" t="s">
        <v>3220</v>
      </c>
      <c r="U1092" s="8" t="str">
        <f t="shared" si="35"/>
        <v>April</v>
      </c>
      <c r="V1092" s="5" t="s">
        <v>2182</v>
      </c>
      <c r="W1092" s="2">
        <v>285.47370000000001</v>
      </c>
      <c r="X1092" s="1">
        <v>9</v>
      </c>
      <c r="Y1092" s="2">
        <v>413.73</v>
      </c>
      <c r="Z1092" s="1">
        <v>86686</v>
      </c>
      <c r="AA1092" s="2">
        <f>DataSheet!$E1092-DataSheet!$D1092</f>
        <v>42.97</v>
      </c>
      <c r="AB1092" s="1" t="str" cm="1">
        <f t="array" ref="AB1092">_xlfn.IFS(DataSheet!$O1092="Central","Chris",DataSheet!$O1092="East","Erin",DataSheet!$O1092="South","Sam",DataSheet!$O1092="West","William")</f>
        <v>Chris</v>
      </c>
    </row>
    <row r="1093" spans="1:28" ht="15.75" customHeight="1">
      <c r="A1093" s="1">
        <v>2655</v>
      </c>
      <c r="B1093" s="1" t="s">
        <v>2183</v>
      </c>
      <c r="C1093" s="1" t="s">
        <v>27</v>
      </c>
      <c r="D1093" s="6">
        <v>7.0000000000000007E-2</v>
      </c>
      <c r="E1093" s="4">
        <v>2.94</v>
      </c>
      <c r="F1093" s="4">
        <v>0.81</v>
      </c>
      <c r="G1093" s="1" t="s">
        <v>42</v>
      </c>
      <c r="H1093" s="1" t="s">
        <v>103</v>
      </c>
      <c r="I1093" s="1" t="s">
        <v>53</v>
      </c>
      <c r="J1093" s="1" t="s">
        <v>54</v>
      </c>
      <c r="K1093" s="1" t="s">
        <v>55</v>
      </c>
      <c r="L1093" s="1" t="s">
        <v>2184</v>
      </c>
      <c r="M1093" s="6">
        <v>0.4</v>
      </c>
      <c r="N1093" s="1" t="s">
        <v>34</v>
      </c>
      <c r="O1093" s="1" t="s">
        <v>35</v>
      </c>
      <c r="P1093" s="1" t="s">
        <v>84</v>
      </c>
      <c r="Q1093" s="1" t="s">
        <v>379</v>
      </c>
      <c r="R1093" s="1">
        <v>30318</v>
      </c>
      <c r="S1093" s="1" t="str">
        <f t="shared" si="34"/>
        <v>August</v>
      </c>
      <c r="T1093" s="9" t="s">
        <v>3220</v>
      </c>
      <c r="U1093" s="9" t="str">
        <f t="shared" si="35"/>
        <v>April</v>
      </c>
      <c r="V1093" s="5" t="s">
        <v>2021</v>
      </c>
      <c r="W1093" s="2">
        <v>-93.927400000000006</v>
      </c>
      <c r="X1093" s="1">
        <v>10</v>
      </c>
      <c r="Y1093" s="2">
        <v>29.88</v>
      </c>
      <c r="Z1093" s="1">
        <v>86064</v>
      </c>
      <c r="AA1093" s="2">
        <f>DataSheet!$E1093-DataSheet!$D1093</f>
        <v>2.87</v>
      </c>
      <c r="AB1093" s="1" t="str" cm="1">
        <f t="array" ref="AB1093">_xlfn.IFS(DataSheet!$O1093="Central","Chris",DataSheet!$O1093="East","Erin",DataSheet!$O1093="South","Sam",DataSheet!$O1093="West","William")</f>
        <v>Sam</v>
      </c>
    </row>
    <row r="1094" spans="1:28" ht="15.75" customHeight="1">
      <c r="A1094" s="1">
        <v>3098</v>
      </c>
      <c r="B1094" s="1" t="s">
        <v>1486</v>
      </c>
      <c r="C1094" s="1" t="s">
        <v>27</v>
      </c>
      <c r="D1094" s="6">
        <v>0.05</v>
      </c>
      <c r="E1094" s="4">
        <v>35.44</v>
      </c>
      <c r="F1094" s="4">
        <v>5.09</v>
      </c>
      <c r="G1094" s="1" t="s">
        <v>42</v>
      </c>
      <c r="H1094" s="1" t="s">
        <v>43</v>
      </c>
      <c r="I1094" s="1" t="s">
        <v>53</v>
      </c>
      <c r="J1094" s="1" t="s">
        <v>97</v>
      </c>
      <c r="K1094" s="1" t="s">
        <v>82</v>
      </c>
      <c r="L1094" s="1" t="s">
        <v>2185</v>
      </c>
      <c r="M1094" s="6">
        <v>0.38</v>
      </c>
      <c r="N1094" s="1" t="s">
        <v>34</v>
      </c>
      <c r="O1094" s="1" t="s">
        <v>121</v>
      </c>
      <c r="P1094" s="1" t="s">
        <v>122</v>
      </c>
      <c r="Q1094" s="1" t="s">
        <v>1487</v>
      </c>
      <c r="R1094" s="1">
        <v>11967</v>
      </c>
      <c r="S1094" s="1" t="str">
        <f t="shared" si="34"/>
        <v>August</v>
      </c>
      <c r="T1094" s="8" t="s">
        <v>3220</v>
      </c>
      <c r="U1094" s="8" t="str">
        <f t="shared" si="35"/>
        <v>April</v>
      </c>
      <c r="V1094" s="5" t="s">
        <v>2021</v>
      </c>
      <c r="W1094" s="2">
        <v>240.17519999999999</v>
      </c>
      <c r="X1094" s="1">
        <v>10</v>
      </c>
      <c r="Y1094" s="2">
        <v>348.08</v>
      </c>
      <c r="Z1094" s="1">
        <v>89314</v>
      </c>
      <c r="AA1094" s="2">
        <f>DataSheet!$E1094-DataSheet!$D1094</f>
        <v>35.39</v>
      </c>
      <c r="AB1094" s="1" t="str" cm="1">
        <f t="array" ref="AB1094">_xlfn.IFS(DataSheet!$O1094="Central","Chris",DataSheet!$O1094="East","Erin",DataSheet!$O1094="South","Sam",DataSheet!$O1094="West","William")</f>
        <v>Erin</v>
      </c>
    </row>
    <row r="1095" spans="1:28" ht="15.75" customHeight="1">
      <c r="A1095" s="1">
        <v>1614</v>
      </c>
      <c r="B1095" s="1" t="s">
        <v>2186</v>
      </c>
      <c r="C1095" s="1" t="s">
        <v>52</v>
      </c>
      <c r="D1095" s="6">
        <v>0.06</v>
      </c>
      <c r="E1095" s="4">
        <v>40.97</v>
      </c>
      <c r="F1095" s="4">
        <v>1.99</v>
      </c>
      <c r="G1095" s="1" t="s">
        <v>42</v>
      </c>
      <c r="H1095" s="1" t="s">
        <v>43</v>
      </c>
      <c r="I1095" s="1" t="s">
        <v>44</v>
      </c>
      <c r="J1095" s="1" t="s">
        <v>45</v>
      </c>
      <c r="K1095" s="1" t="s">
        <v>46</v>
      </c>
      <c r="L1095" s="1" t="s">
        <v>2187</v>
      </c>
      <c r="M1095" s="6">
        <v>0.42</v>
      </c>
      <c r="N1095" s="1" t="s">
        <v>34</v>
      </c>
      <c r="O1095" s="1" t="s">
        <v>121</v>
      </c>
      <c r="P1095" s="1" t="s">
        <v>422</v>
      </c>
      <c r="Q1095" s="1" t="s">
        <v>2188</v>
      </c>
      <c r="R1095" s="1">
        <v>1748</v>
      </c>
      <c r="S1095" s="1" t="str">
        <f t="shared" si="34"/>
        <v>August</v>
      </c>
      <c r="T1095" s="9" t="s">
        <v>3220</v>
      </c>
      <c r="U1095" s="9" t="str">
        <f t="shared" si="35"/>
        <v>April</v>
      </c>
      <c r="V1095" s="5" t="s">
        <v>2156</v>
      </c>
      <c r="W1095" s="2">
        <v>341.19810000000001</v>
      </c>
      <c r="X1095" s="1">
        <v>12</v>
      </c>
      <c r="Y1095" s="2">
        <v>494.49</v>
      </c>
      <c r="Z1095" s="1">
        <v>87823</v>
      </c>
      <c r="AA1095" s="2">
        <f>DataSheet!$E1095-DataSheet!$D1095</f>
        <v>40.909999999999997</v>
      </c>
      <c r="AB1095" s="1" t="str" cm="1">
        <f t="array" ref="AB1095">_xlfn.IFS(DataSheet!$O1095="Central","Chris",DataSheet!$O1095="East","Erin",DataSheet!$O1095="South","Sam",DataSheet!$O1095="West","William")</f>
        <v>Erin</v>
      </c>
    </row>
    <row r="1096" spans="1:28" ht="15.75" customHeight="1">
      <c r="A1096" s="1">
        <v>1018</v>
      </c>
      <c r="B1096" s="1" t="s">
        <v>2189</v>
      </c>
      <c r="C1096" s="1" t="s">
        <v>126</v>
      </c>
      <c r="D1096" s="6">
        <v>0.05</v>
      </c>
      <c r="E1096" s="4">
        <v>35.89</v>
      </c>
      <c r="F1096" s="4">
        <v>14.72</v>
      </c>
      <c r="G1096" s="1" t="s">
        <v>42</v>
      </c>
      <c r="H1096" s="1" t="s">
        <v>80</v>
      </c>
      <c r="I1096" s="1" t="s">
        <v>53</v>
      </c>
      <c r="J1096" s="1" t="s">
        <v>362</v>
      </c>
      <c r="K1096" s="1" t="s">
        <v>82</v>
      </c>
      <c r="L1096" s="1" t="s">
        <v>2190</v>
      </c>
      <c r="M1096" s="6">
        <v>0.4</v>
      </c>
      <c r="N1096" s="1" t="s">
        <v>34</v>
      </c>
      <c r="O1096" s="1" t="s">
        <v>35</v>
      </c>
      <c r="P1096" s="1" t="s">
        <v>106</v>
      </c>
      <c r="Q1096" s="1" t="s">
        <v>2191</v>
      </c>
      <c r="R1096" s="1">
        <v>27511</v>
      </c>
      <c r="S1096" s="1" t="str">
        <f t="shared" si="34"/>
        <v>August</v>
      </c>
      <c r="T1096" s="8" t="s">
        <v>3220</v>
      </c>
      <c r="U1096" s="8" t="str">
        <f t="shared" si="35"/>
        <v>April</v>
      </c>
      <c r="V1096" s="5" t="s">
        <v>2021</v>
      </c>
      <c r="W1096" s="2">
        <v>22.866</v>
      </c>
      <c r="X1096" s="1">
        <v>19</v>
      </c>
      <c r="Y1096" s="2">
        <v>680.39</v>
      </c>
      <c r="Z1096" s="1">
        <v>88391</v>
      </c>
      <c r="AA1096" s="2">
        <f>DataSheet!$E1096-DataSheet!$D1096</f>
        <v>35.840000000000003</v>
      </c>
      <c r="AB1096" s="1" t="str" cm="1">
        <f t="array" ref="AB1096">_xlfn.IFS(DataSheet!$O1096="Central","Chris",DataSheet!$O1096="East","Erin",DataSheet!$O1096="South","Sam",DataSheet!$O1096="West","William")</f>
        <v>Sam</v>
      </c>
    </row>
    <row r="1097" spans="1:28" ht="15.75" customHeight="1">
      <c r="A1097" s="1">
        <v>1018</v>
      </c>
      <c r="B1097" s="1" t="s">
        <v>2189</v>
      </c>
      <c r="C1097" s="1" t="s">
        <v>126</v>
      </c>
      <c r="D1097" s="6">
        <v>0</v>
      </c>
      <c r="E1097" s="4">
        <v>11.48</v>
      </c>
      <c r="F1097" s="4">
        <v>5.43</v>
      </c>
      <c r="G1097" s="1" t="s">
        <v>42</v>
      </c>
      <c r="H1097" s="1" t="s">
        <v>80</v>
      </c>
      <c r="I1097" s="1" t="s">
        <v>53</v>
      </c>
      <c r="J1097" s="1" t="s">
        <v>97</v>
      </c>
      <c r="K1097" s="1" t="s">
        <v>82</v>
      </c>
      <c r="L1097" s="1" t="s">
        <v>2192</v>
      </c>
      <c r="M1097" s="6">
        <v>0.36</v>
      </c>
      <c r="N1097" s="1" t="s">
        <v>34</v>
      </c>
      <c r="O1097" s="1" t="s">
        <v>35</v>
      </c>
      <c r="P1097" s="1" t="s">
        <v>106</v>
      </c>
      <c r="Q1097" s="1" t="s">
        <v>2191</v>
      </c>
      <c r="R1097" s="1">
        <v>27511</v>
      </c>
      <c r="S1097" s="1" t="str">
        <f t="shared" si="34"/>
        <v>August</v>
      </c>
      <c r="T1097" s="9" t="s">
        <v>3220</v>
      </c>
      <c r="U1097" s="9" t="str">
        <f t="shared" si="35"/>
        <v>April</v>
      </c>
      <c r="V1097" s="5" t="s">
        <v>2127</v>
      </c>
      <c r="W1097" s="2">
        <v>115.72799999999999</v>
      </c>
      <c r="X1097" s="1">
        <v>6</v>
      </c>
      <c r="Y1097" s="2">
        <v>75.52</v>
      </c>
      <c r="Z1097" s="1">
        <v>88391</v>
      </c>
      <c r="AA1097" s="2">
        <f>DataSheet!$E1097-DataSheet!$D1097</f>
        <v>11.48</v>
      </c>
      <c r="AB1097" s="1" t="str" cm="1">
        <f t="array" ref="AB1097">_xlfn.IFS(DataSheet!$O1097="Central","Chris",DataSheet!$O1097="East","Erin",DataSheet!$O1097="South","Sam",DataSheet!$O1097="West","William")</f>
        <v>Sam</v>
      </c>
    </row>
    <row r="1098" spans="1:28" ht="15.75" customHeight="1">
      <c r="A1098" s="1">
        <v>2561</v>
      </c>
      <c r="B1098" s="1" t="s">
        <v>1886</v>
      </c>
      <c r="C1098" s="1" t="s">
        <v>79</v>
      </c>
      <c r="D1098" s="6">
        <v>7.0000000000000007E-2</v>
      </c>
      <c r="E1098" s="4">
        <v>3.98</v>
      </c>
      <c r="F1098" s="4">
        <v>5.26</v>
      </c>
      <c r="G1098" s="1" t="s">
        <v>42</v>
      </c>
      <c r="H1098" s="1" t="s">
        <v>43</v>
      </c>
      <c r="I1098" s="1" t="s">
        <v>53</v>
      </c>
      <c r="J1098" s="1" t="s">
        <v>81</v>
      </c>
      <c r="K1098" s="1" t="s">
        <v>82</v>
      </c>
      <c r="L1098" s="1" t="s">
        <v>1946</v>
      </c>
      <c r="M1098" s="6">
        <v>0.38</v>
      </c>
      <c r="N1098" s="1" t="s">
        <v>34</v>
      </c>
      <c r="O1098" s="1" t="s">
        <v>121</v>
      </c>
      <c r="P1098" s="1" t="s">
        <v>122</v>
      </c>
      <c r="Q1098" s="1" t="s">
        <v>1887</v>
      </c>
      <c r="R1098" s="1">
        <v>10562</v>
      </c>
      <c r="S1098" s="1" t="str">
        <f t="shared" si="34"/>
        <v>August</v>
      </c>
      <c r="T1098" s="8" t="s">
        <v>3220</v>
      </c>
      <c r="U1098" s="8" t="str">
        <f t="shared" si="35"/>
        <v>April</v>
      </c>
      <c r="V1098" s="5" t="s">
        <v>2182</v>
      </c>
      <c r="W1098" s="2">
        <v>-59.963760000000001</v>
      </c>
      <c r="X1098" s="1">
        <v>7</v>
      </c>
      <c r="Y1098" s="2">
        <v>29.77</v>
      </c>
      <c r="Z1098" s="1">
        <v>86466</v>
      </c>
      <c r="AA1098" s="2">
        <f>DataSheet!$E1098-DataSheet!$D1098</f>
        <v>3.91</v>
      </c>
      <c r="AB1098" s="1" t="str" cm="1">
        <f t="array" ref="AB1098">_xlfn.IFS(DataSheet!$O1098="Central","Chris",DataSheet!$O1098="East","Erin",DataSheet!$O1098="South","Sam",DataSheet!$O1098="West","William")</f>
        <v>Erin</v>
      </c>
    </row>
    <row r="1099" spans="1:28" ht="15.75" customHeight="1">
      <c r="A1099" s="1">
        <v>2561</v>
      </c>
      <c r="B1099" s="1" t="s">
        <v>1886</v>
      </c>
      <c r="C1099" s="1" t="s">
        <v>79</v>
      </c>
      <c r="D1099" s="6">
        <v>7.0000000000000007E-2</v>
      </c>
      <c r="E1099" s="4">
        <v>12.22</v>
      </c>
      <c r="F1099" s="4">
        <v>2.85</v>
      </c>
      <c r="G1099" s="1" t="s">
        <v>42</v>
      </c>
      <c r="H1099" s="1" t="s">
        <v>43</v>
      </c>
      <c r="I1099" s="1" t="s">
        <v>30</v>
      </c>
      <c r="J1099" s="1" t="s">
        <v>136</v>
      </c>
      <c r="K1099" s="1" t="s">
        <v>46</v>
      </c>
      <c r="L1099" s="1" t="s">
        <v>2193</v>
      </c>
      <c r="M1099" s="6">
        <v>0.55000000000000004</v>
      </c>
      <c r="N1099" s="1" t="s">
        <v>34</v>
      </c>
      <c r="O1099" s="1" t="s">
        <v>121</v>
      </c>
      <c r="P1099" s="1" t="s">
        <v>122</v>
      </c>
      <c r="Q1099" s="1" t="s">
        <v>1887</v>
      </c>
      <c r="R1099" s="1">
        <v>10562</v>
      </c>
      <c r="S1099" s="1" t="str">
        <f t="shared" si="34"/>
        <v>August</v>
      </c>
      <c r="T1099" s="9" t="s">
        <v>3220</v>
      </c>
      <c r="U1099" s="9" t="str">
        <f t="shared" si="35"/>
        <v>April</v>
      </c>
      <c r="V1099" s="5" t="s">
        <v>2127</v>
      </c>
      <c r="W1099" s="2">
        <v>89.4148</v>
      </c>
      <c r="X1099" s="1">
        <v>12</v>
      </c>
      <c r="Y1099" s="2">
        <v>147.19</v>
      </c>
      <c r="Z1099" s="1">
        <v>86466</v>
      </c>
      <c r="AA1099" s="2">
        <f>DataSheet!$E1099-DataSheet!$D1099</f>
        <v>12.15</v>
      </c>
      <c r="AB1099" s="1" t="str" cm="1">
        <f t="array" ref="AB1099">_xlfn.IFS(DataSheet!$O1099="Central","Chris",DataSheet!$O1099="East","Erin",DataSheet!$O1099="South","Sam",DataSheet!$O1099="West","William")</f>
        <v>Erin</v>
      </c>
    </row>
    <row r="1100" spans="1:28" ht="15.75" customHeight="1">
      <c r="A1100" s="1">
        <v>2563</v>
      </c>
      <c r="B1100" s="1" t="s">
        <v>2194</v>
      </c>
      <c r="C1100" s="1" t="s">
        <v>79</v>
      </c>
      <c r="D1100" s="6">
        <v>0.08</v>
      </c>
      <c r="E1100" s="4">
        <v>4.55</v>
      </c>
      <c r="F1100" s="4">
        <v>1.49</v>
      </c>
      <c r="G1100" s="1" t="s">
        <v>42</v>
      </c>
      <c r="H1100" s="1" t="s">
        <v>80</v>
      </c>
      <c r="I1100" s="1" t="s">
        <v>53</v>
      </c>
      <c r="J1100" s="1" t="s">
        <v>81</v>
      </c>
      <c r="K1100" s="1" t="s">
        <v>82</v>
      </c>
      <c r="L1100" s="1" t="s">
        <v>1575</v>
      </c>
      <c r="M1100" s="6">
        <v>0.35</v>
      </c>
      <c r="N1100" s="1" t="s">
        <v>34</v>
      </c>
      <c r="O1100" s="1" t="s">
        <v>57</v>
      </c>
      <c r="P1100" s="1" t="s">
        <v>93</v>
      </c>
      <c r="Q1100" s="1" t="s">
        <v>2195</v>
      </c>
      <c r="R1100" s="1">
        <v>55432</v>
      </c>
      <c r="S1100" s="1" t="str">
        <f t="shared" si="34"/>
        <v>August</v>
      </c>
      <c r="T1100" s="8" t="s">
        <v>3220</v>
      </c>
      <c r="U1100" s="8" t="str">
        <f t="shared" si="35"/>
        <v>April</v>
      </c>
      <c r="V1100" s="5" t="s">
        <v>2021</v>
      </c>
      <c r="W1100" s="2">
        <v>27.0273</v>
      </c>
      <c r="X1100" s="1">
        <v>9</v>
      </c>
      <c r="Y1100" s="2">
        <v>39.17</v>
      </c>
      <c r="Z1100" s="1">
        <v>91447</v>
      </c>
      <c r="AA1100" s="2">
        <f>DataSheet!$E1100-DataSheet!$D1100</f>
        <v>4.47</v>
      </c>
      <c r="AB1100" s="1" t="str" cm="1">
        <f t="array" ref="AB1100">_xlfn.IFS(DataSheet!$O1100="Central","Chris",DataSheet!$O1100="East","Erin",DataSheet!$O1100="South","Sam",DataSheet!$O1100="West","William")</f>
        <v>Chris</v>
      </c>
    </row>
    <row r="1101" spans="1:28" ht="15.75" customHeight="1">
      <c r="A1101" s="1">
        <v>2699</v>
      </c>
      <c r="B1101" s="1" t="s">
        <v>2196</v>
      </c>
      <c r="C1101" s="1" t="s">
        <v>79</v>
      </c>
      <c r="D1101" s="6">
        <v>0.04</v>
      </c>
      <c r="E1101" s="4">
        <v>70.98</v>
      </c>
      <c r="F1101" s="4">
        <v>26.74</v>
      </c>
      <c r="G1101" s="1" t="s">
        <v>28</v>
      </c>
      <c r="H1101" s="1" t="s">
        <v>103</v>
      </c>
      <c r="I1101" s="1" t="s">
        <v>30</v>
      </c>
      <c r="J1101" s="1" t="s">
        <v>127</v>
      </c>
      <c r="K1101" s="1" t="s">
        <v>32</v>
      </c>
      <c r="L1101" s="1" t="s">
        <v>2197</v>
      </c>
      <c r="M1101" s="6">
        <v>0.6</v>
      </c>
      <c r="N1101" s="1" t="s">
        <v>34</v>
      </c>
      <c r="O1101" s="1" t="s">
        <v>65</v>
      </c>
      <c r="P1101" s="1" t="s">
        <v>611</v>
      </c>
      <c r="Q1101" s="1" t="s">
        <v>2198</v>
      </c>
      <c r="R1101" s="1">
        <v>86442</v>
      </c>
      <c r="S1101" s="1" t="str">
        <f t="shared" si="34"/>
        <v>August</v>
      </c>
      <c r="T1101" s="9" t="s">
        <v>3220</v>
      </c>
      <c r="U1101" s="9" t="str">
        <f t="shared" si="35"/>
        <v>April</v>
      </c>
      <c r="V1101" s="5" t="s">
        <v>2182</v>
      </c>
      <c r="W1101" s="2">
        <v>-84.628799999999998</v>
      </c>
      <c r="X1101" s="1">
        <v>19</v>
      </c>
      <c r="Y1101" s="2">
        <v>1345.33</v>
      </c>
      <c r="Z1101" s="1">
        <v>87679</v>
      </c>
      <c r="AA1101" s="2">
        <f>DataSheet!$E1101-DataSheet!$D1101</f>
        <v>70.94</v>
      </c>
      <c r="AB1101" s="1" t="str" cm="1">
        <f t="array" ref="AB1101">_xlfn.IFS(DataSheet!$O1101="Central","Chris",DataSheet!$O1101="East","Erin",DataSheet!$O1101="South","Sam",DataSheet!$O1101="West","William")</f>
        <v>William</v>
      </c>
    </row>
    <row r="1102" spans="1:28" ht="15.75" customHeight="1">
      <c r="A1102" s="1">
        <v>123</v>
      </c>
      <c r="B1102" s="1" t="s">
        <v>2199</v>
      </c>
      <c r="C1102" s="1" t="s">
        <v>27</v>
      </c>
      <c r="D1102" s="6">
        <v>0.06</v>
      </c>
      <c r="E1102" s="4">
        <v>8.57</v>
      </c>
      <c r="F1102" s="4">
        <v>6.14</v>
      </c>
      <c r="G1102" s="1" t="s">
        <v>42</v>
      </c>
      <c r="H1102" s="1" t="s">
        <v>80</v>
      </c>
      <c r="I1102" s="1" t="s">
        <v>53</v>
      </c>
      <c r="J1102" s="1" t="s">
        <v>591</v>
      </c>
      <c r="K1102" s="1" t="s">
        <v>46</v>
      </c>
      <c r="L1102" s="1" t="s">
        <v>2200</v>
      </c>
      <c r="M1102" s="6">
        <v>0.59</v>
      </c>
      <c r="N1102" s="1" t="s">
        <v>34</v>
      </c>
      <c r="O1102" s="1" t="s">
        <v>35</v>
      </c>
      <c r="P1102" s="1" t="s">
        <v>256</v>
      </c>
      <c r="Q1102" s="1" t="s">
        <v>2201</v>
      </c>
      <c r="R1102" s="1">
        <v>22102</v>
      </c>
      <c r="S1102" s="1" t="str">
        <f t="shared" si="34"/>
        <v>September</v>
      </c>
      <c r="T1102" s="8" t="s">
        <v>3221</v>
      </c>
      <c r="U1102" s="8" t="str">
        <f t="shared" si="35"/>
        <v>April</v>
      </c>
      <c r="V1102" s="5" t="s">
        <v>2182</v>
      </c>
      <c r="W1102" s="2">
        <v>105.678</v>
      </c>
      <c r="X1102" s="1">
        <v>11</v>
      </c>
      <c r="Y1102" s="2">
        <v>94.97</v>
      </c>
      <c r="Z1102" s="1">
        <v>90669</v>
      </c>
      <c r="AA1102" s="2">
        <f>DataSheet!$E1102-DataSheet!$D1102</f>
        <v>8.51</v>
      </c>
      <c r="AB1102" s="1" t="str" cm="1">
        <f t="array" ref="AB1102">_xlfn.IFS(DataSheet!$O1102="Central","Chris",DataSheet!$O1102="East","Erin",DataSheet!$O1102="South","Sam",DataSheet!$O1102="West","William")</f>
        <v>Sam</v>
      </c>
    </row>
    <row r="1103" spans="1:28" ht="15.75" customHeight="1">
      <c r="A1103" s="1">
        <v>1186</v>
      </c>
      <c r="B1103" s="1" t="s">
        <v>2202</v>
      </c>
      <c r="C1103" s="1" t="s">
        <v>27</v>
      </c>
      <c r="D1103" s="6">
        <v>7.0000000000000007E-2</v>
      </c>
      <c r="E1103" s="4">
        <v>400.97</v>
      </c>
      <c r="F1103" s="4">
        <v>48.26</v>
      </c>
      <c r="G1103" s="1" t="s">
        <v>28</v>
      </c>
      <c r="H1103" s="1" t="s">
        <v>43</v>
      </c>
      <c r="I1103" s="1" t="s">
        <v>44</v>
      </c>
      <c r="J1103" s="1" t="s">
        <v>62</v>
      </c>
      <c r="K1103" s="1" t="s">
        <v>32</v>
      </c>
      <c r="L1103" s="1" t="s">
        <v>1635</v>
      </c>
      <c r="M1103" s="6">
        <v>0.36</v>
      </c>
      <c r="N1103" s="1" t="s">
        <v>34</v>
      </c>
      <c r="O1103" s="1" t="s">
        <v>65</v>
      </c>
      <c r="P1103" s="1" t="s">
        <v>99</v>
      </c>
      <c r="Q1103" s="1" t="s">
        <v>2203</v>
      </c>
      <c r="R1103" s="1">
        <v>92646</v>
      </c>
      <c r="S1103" s="1" t="str">
        <f t="shared" si="34"/>
        <v>September</v>
      </c>
      <c r="T1103" s="9" t="s">
        <v>3221</v>
      </c>
      <c r="U1103" s="9" t="str">
        <f t="shared" si="35"/>
        <v>April</v>
      </c>
      <c r="V1103" s="5" t="s">
        <v>2182</v>
      </c>
      <c r="W1103" s="2">
        <v>2581.5590999999999</v>
      </c>
      <c r="X1103" s="1">
        <v>10</v>
      </c>
      <c r="Y1103" s="2">
        <v>3741.39</v>
      </c>
      <c r="Z1103" s="1">
        <v>85939</v>
      </c>
      <c r="AA1103" s="2">
        <f>DataSheet!$E1103-DataSheet!$D1103</f>
        <v>400.90000000000003</v>
      </c>
      <c r="AB1103" s="1" t="str" cm="1">
        <f t="array" ref="AB1103">_xlfn.IFS(DataSheet!$O1103="Central","Chris",DataSheet!$O1103="East","Erin",DataSheet!$O1103="South","Sam",DataSheet!$O1103="West","William")</f>
        <v>William</v>
      </c>
    </row>
    <row r="1104" spans="1:28" ht="15.75" customHeight="1">
      <c r="A1104" s="1">
        <v>1233</v>
      </c>
      <c r="B1104" s="1" t="s">
        <v>2204</v>
      </c>
      <c r="C1104" s="1" t="s">
        <v>27</v>
      </c>
      <c r="D1104" s="6">
        <v>0.1</v>
      </c>
      <c r="E1104" s="4">
        <v>120.98</v>
      </c>
      <c r="F1104" s="4">
        <v>9.07</v>
      </c>
      <c r="G1104" s="1" t="s">
        <v>96</v>
      </c>
      <c r="H1104" s="1" t="s">
        <v>43</v>
      </c>
      <c r="I1104" s="1" t="s">
        <v>53</v>
      </c>
      <c r="J1104" s="1" t="s">
        <v>81</v>
      </c>
      <c r="K1104" s="1" t="s">
        <v>82</v>
      </c>
      <c r="L1104" s="1" t="s">
        <v>1489</v>
      </c>
      <c r="M1104" s="6">
        <v>0.35</v>
      </c>
      <c r="N1104" s="1" t="s">
        <v>34</v>
      </c>
      <c r="O1104" s="1" t="s">
        <v>57</v>
      </c>
      <c r="P1104" s="1" t="s">
        <v>199</v>
      </c>
      <c r="Q1104" s="1" t="s">
        <v>2205</v>
      </c>
      <c r="R1104" s="1">
        <v>75028</v>
      </c>
      <c r="S1104" s="1" t="str">
        <f t="shared" si="34"/>
        <v>September</v>
      </c>
      <c r="T1104" s="8" t="s">
        <v>3221</v>
      </c>
      <c r="U1104" s="8" t="str">
        <f t="shared" si="35"/>
        <v>April</v>
      </c>
      <c r="V1104" s="5" t="s">
        <v>2083</v>
      </c>
      <c r="W1104" s="2">
        <v>297.45715999999999</v>
      </c>
      <c r="X1104" s="1">
        <v>5</v>
      </c>
      <c r="Y1104" s="2">
        <v>568.24</v>
      </c>
      <c r="Z1104" s="1">
        <v>89375</v>
      </c>
      <c r="AA1104" s="2">
        <f>DataSheet!$E1104-DataSheet!$D1104</f>
        <v>120.88000000000001</v>
      </c>
      <c r="AB1104" s="1" t="str" cm="1">
        <f t="array" ref="AB1104">_xlfn.IFS(DataSheet!$O1104="Central","Chris",DataSheet!$O1104="East","Erin",DataSheet!$O1104="South","Sam",DataSheet!$O1104="West","William")</f>
        <v>Chris</v>
      </c>
    </row>
    <row r="1105" spans="1:28" ht="15.75" customHeight="1">
      <c r="A1105" s="1">
        <v>1233</v>
      </c>
      <c r="B1105" s="1" t="s">
        <v>2204</v>
      </c>
      <c r="C1105" s="1" t="s">
        <v>27</v>
      </c>
      <c r="D1105" s="6">
        <v>0.02</v>
      </c>
      <c r="E1105" s="4">
        <v>152.47999999999999</v>
      </c>
      <c r="F1105" s="4">
        <v>6.5</v>
      </c>
      <c r="G1105" s="1" t="s">
        <v>96</v>
      </c>
      <c r="H1105" s="1" t="s">
        <v>43</v>
      </c>
      <c r="I1105" s="1" t="s">
        <v>44</v>
      </c>
      <c r="J1105" s="1" t="s">
        <v>45</v>
      </c>
      <c r="K1105" s="1" t="s">
        <v>82</v>
      </c>
      <c r="L1105" s="1" t="s">
        <v>1881</v>
      </c>
      <c r="M1105" s="6">
        <v>0.74</v>
      </c>
      <c r="N1105" s="1" t="s">
        <v>34</v>
      </c>
      <c r="O1105" s="1" t="s">
        <v>57</v>
      </c>
      <c r="P1105" s="1" t="s">
        <v>199</v>
      </c>
      <c r="Q1105" s="1" t="s">
        <v>2205</v>
      </c>
      <c r="R1105" s="1">
        <v>75028</v>
      </c>
      <c r="S1105" s="1" t="str">
        <f t="shared" si="34"/>
        <v>September</v>
      </c>
      <c r="T1105" s="9" t="s">
        <v>3221</v>
      </c>
      <c r="U1105" s="9" t="str">
        <f t="shared" si="35"/>
        <v>April</v>
      </c>
      <c r="V1105" s="5" t="s">
        <v>2083</v>
      </c>
      <c r="W1105" s="2">
        <v>-564.60239999999999</v>
      </c>
      <c r="X1105" s="1">
        <v>1</v>
      </c>
      <c r="Y1105" s="2">
        <v>162.91</v>
      </c>
      <c r="Z1105" s="1">
        <v>89375</v>
      </c>
      <c r="AA1105" s="2">
        <f>DataSheet!$E1105-DataSheet!$D1105</f>
        <v>152.45999999999998</v>
      </c>
      <c r="AB1105" s="1" t="str" cm="1">
        <f t="array" ref="AB1105">_xlfn.IFS(DataSheet!$O1105="Central","Chris",DataSheet!$O1105="East","Erin",DataSheet!$O1105="South","Sam",DataSheet!$O1105="West","William")</f>
        <v>Chris</v>
      </c>
    </row>
    <row r="1106" spans="1:28" ht="15.75" customHeight="1">
      <c r="A1106" s="1">
        <v>1178</v>
      </c>
      <c r="B1106" s="1" t="s">
        <v>2206</v>
      </c>
      <c r="C1106" s="1" t="s">
        <v>41</v>
      </c>
      <c r="D1106" s="6">
        <v>0.03</v>
      </c>
      <c r="E1106" s="4">
        <v>4.4800000000000004</v>
      </c>
      <c r="F1106" s="4">
        <v>49</v>
      </c>
      <c r="G1106" s="1" t="s">
        <v>42</v>
      </c>
      <c r="H1106" s="1" t="s">
        <v>43</v>
      </c>
      <c r="I1106" s="1" t="s">
        <v>53</v>
      </c>
      <c r="J1106" s="1" t="s">
        <v>104</v>
      </c>
      <c r="K1106" s="1" t="s">
        <v>71</v>
      </c>
      <c r="L1106" s="1" t="s">
        <v>489</v>
      </c>
      <c r="M1106" s="6">
        <v>0.6</v>
      </c>
      <c r="N1106" s="1" t="s">
        <v>34</v>
      </c>
      <c r="O1106" s="1" t="s">
        <v>35</v>
      </c>
      <c r="P1106" s="1" t="s">
        <v>133</v>
      </c>
      <c r="Q1106" s="1" t="s">
        <v>2207</v>
      </c>
      <c r="R1106" s="1">
        <v>32701</v>
      </c>
      <c r="S1106" s="1" t="str">
        <f t="shared" si="34"/>
        <v>September</v>
      </c>
      <c r="T1106" s="8" t="s">
        <v>3221</v>
      </c>
      <c r="U1106" s="8" t="str">
        <f t="shared" si="35"/>
        <v>April</v>
      </c>
      <c r="V1106" s="5" t="s">
        <v>2083</v>
      </c>
      <c r="W1106" s="2">
        <v>64.266000000000005</v>
      </c>
      <c r="X1106" s="1">
        <v>2</v>
      </c>
      <c r="Y1106" s="2">
        <v>21.46</v>
      </c>
      <c r="Z1106" s="1">
        <v>89787</v>
      </c>
      <c r="AA1106" s="2">
        <f>DataSheet!$E1106-DataSheet!$D1106</f>
        <v>4.45</v>
      </c>
      <c r="AB1106" s="1" t="str" cm="1">
        <f t="array" ref="AB1106">_xlfn.IFS(DataSheet!$O1106="Central","Chris",DataSheet!$O1106="East","Erin",DataSheet!$O1106="South","Sam",DataSheet!$O1106="West","William")</f>
        <v>Sam</v>
      </c>
    </row>
    <row r="1107" spans="1:28" ht="15.75" customHeight="1">
      <c r="A1107" s="1">
        <v>1178</v>
      </c>
      <c r="B1107" s="1" t="s">
        <v>2206</v>
      </c>
      <c r="C1107" s="1" t="s">
        <v>41</v>
      </c>
      <c r="D1107" s="6">
        <v>0.06</v>
      </c>
      <c r="E1107" s="4">
        <v>350.99</v>
      </c>
      <c r="F1107" s="4">
        <v>39</v>
      </c>
      <c r="G1107" s="1" t="s">
        <v>28</v>
      </c>
      <c r="H1107" s="1" t="s">
        <v>43</v>
      </c>
      <c r="I1107" s="1" t="s">
        <v>30</v>
      </c>
      <c r="J1107" s="1" t="s">
        <v>119</v>
      </c>
      <c r="K1107" s="1" t="s">
        <v>63</v>
      </c>
      <c r="L1107" s="1" t="s">
        <v>459</v>
      </c>
      <c r="M1107" s="6">
        <v>0.55000000000000004</v>
      </c>
      <c r="N1107" s="1" t="s">
        <v>34</v>
      </c>
      <c r="O1107" s="1" t="s">
        <v>35</v>
      </c>
      <c r="P1107" s="1" t="s">
        <v>133</v>
      </c>
      <c r="Q1107" s="1" t="s">
        <v>2207</v>
      </c>
      <c r="R1107" s="1">
        <v>32701</v>
      </c>
      <c r="S1107" s="1" t="str">
        <f t="shared" si="34"/>
        <v>September</v>
      </c>
      <c r="T1107" s="9" t="s">
        <v>3221</v>
      </c>
      <c r="U1107" s="9" t="str">
        <f t="shared" si="35"/>
        <v>April</v>
      </c>
      <c r="V1107" s="5" t="s">
        <v>2083</v>
      </c>
      <c r="W1107" s="2">
        <v>-302.61559999999997</v>
      </c>
      <c r="X1107" s="1">
        <v>10</v>
      </c>
      <c r="Y1107" s="2">
        <v>3506.78</v>
      </c>
      <c r="Z1107" s="1">
        <v>89787</v>
      </c>
      <c r="AA1107" s="2">
        <f>DataSheet!$E1107-DataSheet!$D1107</f>
        <v>350.93</v>
      </c>
      <c r="AB1107" s="1" t="str" cm="1">
        <f t="array" ref="AB1107">_xlfn.IFS(DataSheet!$O1107="Central","Chris",DataSheet!$O1107="East","Erin",DataSheet!$O1107="South","Sam",DataSheet!$O1107="West","William")</f>
        <v>Sam</v>
      </c>
    </row>
    <row r="1108" spans="1:28" ht="15.75" customHeight="1">
      <c r="A1108" s="1">
        <v>1178</v>
      </c>
      <c r="B1108" s="1" t="s">
        <v>2206</v>
      </c>
      <c r="C1108" s="1" t="s">
        <v>41</v>
      </c>
      <c r="D1108" s="6">
        <v>0.09</v>
      </c>
      <c r="E1108" s="4">
        <v>40.98</v>
      </c>
      <c r="F1108" s="4">
        <v>6.5</v>
      </c>
      <c r="G1108" s="1" t="s">
        <v>96</v>
      </c>
      <c r="H1108" s="1" t="s">
        <v>43</v>
      </c>
      <c r="I1108" s="1" t="s">
        <v>44</v>
      </c>
      <c r="J1108" s="1" t="s">
        <v>45</v>
      </c>
      <c r="K1108" s="1" t="s">
        <v>82</v>
      </c>
      <c r="L1108" s="1" t="s">
        <v>467</v>
      </c>
      <c r="M1108" s="6">
        <v>0.74</v>
      </c>
      <c r="N1108" s="1" t="s">
        <v>34</v>
      </c>
      <c r="O1108" s="1" t="s">
        <v>35</v>
      </c>
      <c r="P1108" s="1" t="s">
        <v>133</v>
      </c>
      <c r="Q1108" s="1" t="s">
        <v>2207</v>
      </c>
      <c r="R1108" s="1">
        <v>32701</v>
      </c>
      <c r="S1108" s="1" t="str">
        <f t="shared" si="34"/>
        <v>September</v>
      </c>
      <c r="T1108" s="8" t="s">
        <v>3221</v>
      </c>
      <c r="U1108" s="8" t="str">
        <f t="shared" si="35"/>
        <v>April</v>
      </c>
      <c r="V1108" s="5" t="s">
        <v>2083</v>
      </c>
      <c r="W1108" s="2">
        <v>5.6916000000000002</v>
      </c>
      <c r="X1108" s="1">
        <v>7</v>
      </c>
      <c r="Y1108" s="2">
        <v>267.69</v>
      </c>
      <c r="Z1108" s="1">
        <v>89787</v>
      </c>
      <c r="AA1108" s="2">
        <f>DataSheet!$E1108-DataSheet!$D1108</f>
        <v>40.889999999999993</v>
      </c>
      <c r="AB1108" s="1" t="str" cm="1">
        <f t="array" ref="AB1108">_xlfn.IFS(DataSheet!$O1108="Central","Chris",DataSheet!$O1108="East","Erin",DataSheet!$O1108="South","Sam",DataSheet!$O1108="West","William")</f>
        <v>Sam</v>
      </c>
    </row>
    <row r="1109" spans="1:28" ht="15.75" customHeight="1">
      <c r="A1109" s="1">
        <v>1250</v>
      </c>
      <c r="B1109" s="1" t="s">
        <v>2208</v>
      </c>
      <c r="C1109" s="1" t="s">
        <v>41</v>
      </c>
      <c r="D1109" s="6">
        <v>0</v>
      </c>
      <c r="E1109" s="4">
        <v>3.89</v>
      </c>
      <c r="F1109" s="4">
        <v>7.01</v>
      </c>
      <c r="G1109" s="1" t="s">
        <v>42</v>
      </c>
      <c r="H1109" s="1" t="s">
        <v>103</v>
      </c>
      <c r="I1109" s="1" t="s">
        <v>53</v>
      </c>
      <c r="J1109" s="1" t="s">
        <v>81</v>
      </c>
      <c r="K1109" s="1" t="s">
        <v>82</v>
      </c>
      <c r="L1109" s="1" t="s">
        <v>755</v>
      </c>
      <c r="M1109" s="6">
        <v>0.37</v>
      </c>
      <c r="N1109" s="1" t="s">
        <v>34</v>
      </c>
      <c r="O1109" s="1" t="s">
        <v>57</v>
      </c>
      <c r="P1109" s="1" t="s">
        <v>112</v>
      </c>
      <c r="Q1109" s="1" t="s">
        <v>2209</v>
      </c>
      <c r="R1109" s="1">
        <v>60110</v>
      </c>
      <c r="S1109" s="1" t="str">
        <f t="shared" si="34"/>
        <v>September</v>
      </c>
      <c r="T1109" s="9" t="s">
        <v>3221</v>
      </c>
      <c r="U1109" s="9" t="str">
        <f t="shared" si="35"/>
        <v>April</v>
      </c>
      <c r="V1109" s="5" t="s">
        <v>2021</v>
      </c>
      <c r="W1109" s="2">
        <v>-255.16890000000001</v>
      </c>
      <c r="X1109" s="1">
        <v>21</v>
      </c>
      <c r="Y1109" s="2">
        <v>85.64</v>
      </c>
      <c r="Z1109" s="1">
        <v>87877</v>
      </c>
      <c r="AA1109" s="2">
        <f>DataSheet!$E1109-DataSheet!$D1109</f>
        <v>3.89</v>
      </c>
      <c r="AB1109" s="1" t="str" cm="1">
        <f t="array" ref="AB1109">_xlfn.IFS(DataSheet!$O1109="Central","Chris",DataSheet!$O1109="East","Erin",DataSheet!$O1109="South","Sam",DataSheet!$O1109="West","William")</f>
        <v>Chris</v>
      </c>
    </row>
    <row r="1110" spans="1:28" ht="15.75" customHeight="1">
      <c r="A1110" s="1">
        <v>1250</v>
      </c>
      <c r="B1110" s="1" t="s">
        <v>2208</v>
      </c>
      <c r="C1110" s="1" t="s">
        <v>41</v>
      </c>
      <c r="D1110" s="6">
        <v>0.09</v>
      </c>
      <c r="E1110" s="4">
        <v>120.98</v>
      </c>
      <c r="F1110" s="4">
        <v>30</v>
      </c>
      <c r="G1110" s="1" t="s">
        <v>28</v>
      </c>
      <c r="H1110" s="1" t="s">
        <v>103</v>
      </c>
      <c r="I1110" s="1" t="s">
        <v>30</v>
      </c>
      <c r="J1110" s="1" t="s">
        <v>119</v>
      </c>
      <c r="K1110" s="1" t="s">
        <v>63</v>
      </c>
      <c r="L1110" s="1" t="s">
        <v>1174</v>
      </c>
      <c r="M1110" s="6">
        <v>0.64</v>
      </c>
      <c r="N1110" s="1" t="s">
        <v>34</v>
      </c>
      <c r="O1110" s="1" t="s">
        <v>57</v>
      </c>
      <c r="P1110" s="1" t="s">
        <v>112</v>
      </c>
      <c r="Q1110" s="1" t="s">
        <v>2209</v>
      </c>
      <c r="R1110" s="1">
        <v>60110</v>
      </c>
      <c r="S1110" s="1" t="str">
        <f t="shared" si="34"/>
        <v>September</v>
      </c>
      <c r="T1110" s="8" t="s">
        <v>3221</v>
      </c>
      <c r="U1110" s="8" t="str">
        <f t="shared" si="35"/>
        <v>April</v>
      </c>
      <c r="V1110" s="5" t="s">
        <v>2083</v>
      </c>
      <c r="W1110" s="2">
        <v>74.004800000000003</v>
      </c>
      <c r="X1110" s="1">
        <v>22</v>
      </c>
      <c r="Y1110" s="2">
        <v>2508.15</v>
      </c>
      <c r="Z1110" s="1">
        <v>87877</v>
      </c>
      <c r="AA1110" s="2">
        <f>DataSheet!$E1110-DataSheet!$D1110</f>
        <v>120.89</v>
      </c>
      <c r="AB1110" s="1" t="str" cm="1">
        <f t="array" ref="AB1110">_xlfn.IFS(DataSheet!$O1110="Central","Chris",DataSheet!$O1110="East","Erin",DataSheet!$O1110="South","Sam",DataSheet!$O1110="West","William")</f>
        <v>Chris</v>
      </c>
    </row>
    <row r="1111" spans="1:28" ht="15.75" customHeight="1">
      <c r="A1111" s="1">
        <v>1250</v>
      </c>
      <c r="B1111" s="1" t="s">
        <v>2208</v>
      </c>
      <c r="C1111" s="1" t="s">
        <v>41</v>
      </c>
      <c r="D1111" s="6">
        <v>0.1</v>
      </c>
      <c r="E1111" s="4">
        <v>30.98</v>
      </c>
      <c r="F1111" s="4">
        <v>5.76</v>
      </c>
      <c r="G1111" s="1" t="s">
        <v>42</v>
      </c>
      <c r="H1111" s="1" t="s">
        <v>103</v>
      </c>
      <c r="I1111" s="1" t="s">
        <v>53</v>
      </c>
      <c r="J1111" s="1" t="s">
        <v>97</v>
      </c>
      <c r="K1111" s="1" t="s">
        <v>82</v>
      </c>
      <c r="L1111" s="1" t="s">
        <v>768</v>
      </c>
      <c r="M1111" s="6">
        <v>0.4</v>
      </c>
      <c r="N1111" s="1" t="s">
        <v>34</v>
      </c>
      <c r="O1111" s="1" t="s">
        <v>57</v>
      </c>
      <c r="P1111" s="1" t="s">
        <v>112</v>
      </c>
      <c r="Q1111" s="1" t="s">
        <v>2209</v>
      </c>
      <c r="R1111" s="1">
        <v>60110</v>
      </c>
      <c r="S1111" s="1" t="str">
        <f t="shared" si="34"/>
        <v>September</v>
      </c>
      <c r="T1111" s="9" t="s">
        <v>3221</v>
      </c>
      <c r="U1111" s="9" t="str">
        <f t="shared" si="35"/>
        <v>April</v>
      </c>
      <c r="V1111" s="5" t="s">
        <v>2182</v>
      </c>
      <c r="W1111" s="2">
        <v>109.4248</v>
      </c>
      <c r="X1111" s="1">
        <v>8</v>
      </c>
      <c r="Y1111" s="2">
        <v>225.62</v>
      </c>
      <c r="Z1111" s="1">
        <v>87877</v>
      </c>
      <c r="AA1111" s="2">
        <f>DataSheet!$E1111-DataSheet!$D1111</f>
        <v>30.88</v>
      </c>
      <c r="AB1111" s="1" t="str" cm="1">
        <f t="array" ref="AB1111">_xlfn.IFS(DataSheet!$O1111="Central","Chris",DataSheet!$O1111="East","Erin",DataSheet!$O1111="South","Sam",DataSheet!$O1111="West","William")</f>
        <v>Chris</v>
      </c>
    </row>
    <row r="1112" spans="1:28" ht="15.75" customHeight="1">
      <c r="A1112" s="1">
        <v>2488</v>
      </c>
      <c r="B1112" s="1" t="s">
        <v>2210</v>
      </c>
      <c r="C1112" s="1" t="s">
        <v>41</v>
      </c>
      <c r="D1112" s="6">
        <v>0.08</v>
      </c>
      <c r="E1112" s="4">
        <v>4.91</v>
      </c>
      <c r="F1112" s="4">
        <v>0.5</v>
      </c>
      <c r="G1112" s="1" t="s">
        <v>42</v>
      </c>
      <c r="H1112" s="1" t="s">
        <v>43</v>
      </c>
      <c r="I1112" s="1" t="s">
        <v>53</v>
      </c>
      <c r="J1112" s="1" t="s">
        <v>162</v>
      </c>
      <c r="K1112" s="1" t="s">
        <v>82</v>
      </c>
      <c r="L1112" s="1" t="s">
        <v>1015</v>
      </c>
      <c r="M1112" s="6">
        <v>0.36</v>
      </c>
      <c r="N1112" s="1" t="s">
        <v>34</v>
      </c>
      <c r="O1112" s="1" t="s">
        <v>35</v>
      </c>
      <c r="P1112" s="1" t="s">
        <v>48</v>
      </c>
      <c r="Q1112" s="1" t="s">
        <v>2211</v>
      </c>
      <c r="R1112" s="1">
        <v>72023</v>
      </c>
      <c r="S1112" s="1" t="str">
        <f t="shared" si="34"/>
        <v>September</v>
      </c>
      <c r="T1112" s="8" t="s">
        <v>3221</v>
      </c>
      <c r="U1112" s="8" t="str">
        <f t="shared" si="35"/>
        <v>April</v>
      </c>
      <c r="V1112" s="5" t="s">
        <v>2021</v>
      </c>
      <c r="W1112" s="2">
        <v>12.726000000000001</v>
      </c>
      <c r="X1112" s="1">
        <v>9</v>
      </c>
      <c r="Y1112" s="2">
        <v>42.69</v>
      </c>
      <c r="Z1112" s="1">
        <v>86887</v>
      </c>
      <c r="AA1112" s="2">
        <f>DataSheet!$E1112-DataSheet!$D1112</f>
        <v>4.83</v>
      </c>
      <c r="AB1112" s="1" t="str" cm="1">
        <f t="array" ref="AB1112">_xlfn.IFS(DataSheet!$O1112="Central","Chris",DataSheet!$O1112="East","Erin",DataSheet!$O1112="South","Sam",DataSheet!$O1112="West","William")</f>
        <v>Sam</v>
      </c>
    </row>
    <row r="1113" spans="1:28" ht="15.75" customHeight="1">
      <c r="A1113" s="1">
        <v>2488</v>
      </c>
      <c r="B1113" s="1" t="s">
        <v>2210</v>
      </c>
      <c r="C1113" s="1" t="s">
        <v>41</v>
      </c>
      <c r="D1113" s="6">
        <v>0.02</v>
      </c>
      <c r="E1113" s="4">
        <v>28.15</v>
      </c>
      <c r="F1113" s="4">
        <v>6.17</v>
      </c>
      <c r="G1113" s="1" t="s">
        <v>42</v>
      </c>
      <c r="H1113" s="1" t="s">
        <v>43</v>
      </c>
      <c r="I1113" s="1" t="s">
        <v>53</v>
      </c>
      <c r="J1113" s="1" t="s">
        <v>54</v>
      </c>
      <c r="K1113" s="1" t="s">
        <v>46</v>
      </c>
      <c r="L1113" s="1" t="s">
        <v>642</v>
      </c>
      <c r="M1113" s="6">
        <v>0.55000000000000004</v>
      </c>
      <c r="N1113" s="1" t="s">
        <v>34</v>
      </c>
      <c r="O1113" s="1" t="s">
        <v>35</v>
      </c>
      <c r="P1113" s="1" t="s">
        <v>48</v>
      </c>
      <c r="Q1113" s="1" t="s">
        <v>2211</v>
      </c>
      <c r="R1113" s="1">
        <v>72023</v>
      </c>
      <c r="S1113" s="1" t="str">
        <f t="shared" si="34"/>
        <v>September</v>
      </c>
      <c r="T1113" s="9" t="s">
        <v>3221</v>
      </c>
      <c r="U1113" s="9" t="str">
        <f t="shared" si="35"/>
        <v>April</v>
      </c>
      <c r="V1113" s="5" t="s">
        <v>2182</v>
      </c>
      <c r="W1113" s="2">
        <v>160.8066</v>
      </c>
      <c r="X1113" s="1">
        <v>11</v>
      </c>
      <c r="Y1113" s="2">
        <v>327.41000000000003</v>
      </c>
      <c r="Z1113" s="1">
        <v>86887</v>
      </c>
      <c r="AA1113" s="2">
        <f>DataSheet!$E1113-DataSheet!$D1113</f>
        <v>28.13</v>
      </c>
      <c r="AB1113" s="1" t="str" cm="1">
        <f t="array" ref="AB1113">_xlfn.IFS(DataSheet!$O1113="Central","Chris",DataSheet!$O1113="East","Erin",DataSheet!$O1113="South","Sam",DataSheet!$O1113="West","William")</f>
        <v>Sam</v>
      </c>
    </row>
    <row r="1114" spans="1:28" ht="15.75" customHeight="1">
      <c r="A1114" s="1">
        <v>2491</v>
      </c>
      <c r="B1114" s="1" t="s">
        <v>478</v>
      </c>
      <c r="C1114" s="1" t="s">
        <v>41</v>
      </c>
      <c r="D1114" s="6">
        <v>0.08</v>
      </c>
      <c r="E1114" s="4">
        <v>4.91</v>
      </c>
      <c r="F1114" s="4">
        <v>0.5</v>
      </c>
      <c r="G1114" s="1" t="s">
        <v>42</v>
      </c>
      <c r="H1114" s="1" t="s">
        <v>43</v>
      </c>
      <c r="I1114" s="1" t="s">
        <v>53</v>
      </c>
      <c r="J1114" s="1" t="s">
        <v>162</v>
      </c>
      <c r="K1114" s="1" t="s">
        <v>82</v>
      </c>
      <c r="L1114" s="1" t="s">
        <v>1015</v>
      </c>
      <c r="M1114" s="6">
        <v>0.36</v>
      </c>
      <c r="N1114" s="1" t="s">
        <v>34</v>
      </c>
      <c r="O1114" s="1" t="s">
        <v>65</v>
      </c>
      <c r="P1114" s="1" t="s">
        <v>99</v>
      </c>
      <c r="Q1114" s="1" t="s">
        <v>109</v>
      </c>
      <c r="R1114" s="1">
        <v>90045</v>
      </c>
      <c r="S1114" s="1" t="str">
        <f t="shared" si="34"/>
        <v>September</v>
      </c>
      <c r="T1114" s="8" t="s">
        <v>3221</v>
      </c>
      <c r="U1114" s="8" t="str">
        <f t="shared" si="35"/>
        <v>April</v>
      </c>
      <c r="V1114" s="5" t="s">
        <v>2021</v>
      </c>
      <c r="W1114" s="2">
        <v>31.751999999999999</v>
      </c>
      <c r="X1114" s="1">
        <v>36</v>
      </c>
      <c r="Y1114" s="2">
        <v>170.75</v>
      </c>
      <c r="Z1114" s="1">
        <v>14785</v>
      </c>
      <c r="AA1114" s="2">
        <f>DataSheet!$E1114-DataSheet!$D1114</f>
        <v>4.83</v>
      </c>
      <c r="AB1114" s="1" t="str" cm="1">
        <f t="array" ref="AB1114">_xlfn.IFS(DataSheet!$O1114="Central","Chris",DataSheet!$O1114="East","Erin",DataSheet!$O1114="South","Sam",DataSheet!$O1114="West","William")</f>
        <v>William</v>
      </c>
    </row>
    <row r="1115" spans="1:28" ht="15.75" customHeight="1">
      <c r="A1115" s="1">
        <v>2491</v>
      </c>
      <c r="B1115" s="1" t="s">
        <v>478</v>
      </c>
      <c r="C1115" s="1" t="s">
        <v>41</v>
      </c>
      <c r="D1115" s="6">
        <v>0.02</v>
      </c>
      <c r="E1115" s="4">
        <v>28.15</v>
      </c>
      <c r="F1115" s="4">
        <v>6.17</v>
      </c>
      <c r="G1115" s="1" t="s">
        <v>42</v>
      </c>
      <c r="H1115" s="1" t="s">
        <v>43</v>
      </c>
      <c r="I1115" s="1" t="s">
        <v>53</v>
      </c>
      <c r="J1115" s="1" t="s">
        <v>54</v>
      </c>
      <c r="K1115" s="1" t="s">
        <v>46</v>
      </c>
      <c r="L1115" s="1" t="s">
        <v>642</v>
      </c>
      <c r="M1115" s="6">
        <v>0.55000000000000004</v>
      </c>
      <c r="N1115" s="1" t="s">
        <v>34</v>
      </c>
      <c r="O1115" s="1" t="s">
        <v>65</v>
      </c>
      <c r="P1115" s="1" t="s">
        <v>99</v>
      </c>
      <c r="Q1115" s="1" t="s">
        <v>109</v>
      </c>
      <c r="R1115" s="1">
        <v>90045</v>
      </c>
      <c r="S1115" s="1" t="str">
        <f t="shared" si="34"/>
        <v>September</v>
      </c>
      <c r="T1115" s="9" t="s">
        <v>3221</v>
      </c>
      <c r="U1115" s="9" t="str">
        <f t="shared" si="35"/>
        <v>April</v>
      </c>
      <c r="V1115" s="5" t="s">
        <v>2182</v>
      </c>
      <c r="W1115" s="2">
        <v>117.208</v>
      </c>
      <c r="X1115" s="1">
        <v>45</v>
      </c>
      <c r="Y1115" s="2">
        <v>1339.42</v>
      </c>
      <c r="Z1115" s="1">
        <v>14785</v>
      </c>
      <c r="AA1115" s="2">
        <f>DataSheet!$E1115-DataSheet!$D1115</f>
        <v>28.13</v>
      </c>
      <c r="AB1115" s="1" t="str" cm="1">
        <f t="array" ref="AB1115">_xlfn.IFS(DataSheet!$O1115="Central","Chris",DataSheet!$O1115="East","Erin",DataSheet!$O1115="South","Sam",DataSheet!$O1115="West","William")</f>
        <v>William</v>
      </c>
    </row>
    <row r="1116" spans="1:28" ht="15.75" customHeight="1">
      <c r="A1116" s="1">
        <v>115</v>
      </c>
      <c r="B1116" s="1" t="s">
        <v>2212</v>
      </c>
      <c r="C1116" s="1" t="s">
        <v>52</v>
      </c>
      <c r="D1116" s="6">
        <v>7.0000000000000007E-2</v>
      </c>
      <c r="E1116" s="4">
        <v>2.12</v>
      </c>
      <c r="F1116" s="4">
        <v>1.99</v>
      </c>
      <c r="G1116" s="1" t="s">
        <v>42</v>
      </c>
      <c r="H1116" s="1" t="s">
        <v>80</v>
      </c>
      <c r="I1116" s="1" t="s">
        <v>44</v>
      </c>
      <c r="J1116" s="1" t="s">
        <v>45</v>
      </c>
      <c r="K1116" s="1" t="s">
        <v>46</v>
      </c>
      <c r="L1116" s="1" t="s">
        <v>2213</v>
      </c>
      <c r="M1116" s="6">
        <v>0.55000000000000004</v>
      </c>
      <c r="N1116" s="1" t="s">
        <v>34</v>
      </c>
      <c r="O1116" s="1" t="s">
        <v>65</v>
      </c>
      <c r="P1116" s="1" t="s">
        <v>149</v>
      </c>
      <c r="Q1116" s="1" t="s">
        <v>2214</v>
      </c>
      <c r="R1116" s="1">
        <v>97128</v>
      </c>
      <c r="S1116" s="1" t="str">
        <f t="shared" si="34"/>
        <v>September</v>
      </c>
      <c r="T1116" s="8" t="s">
        <v>3221</v>
      </c>
      <c r="U1116" s="8" t="str">
        <f t="shared" si="35"/>
        <v>April</v>
      </c>
      <c r="V1116" s="5" t="s">
        <v>2083</v>
      </c>
      <c r="W1116" s="2">
        <v>-55.84</v>
      </c>
      <c r="X1116" s="1">
        <v>12</v>
      </c>
      <c r="Y1116" s="2">
        <v>26.07</v>
      </c>
      <c r="Z1116" s="1">
        <v>89585</v>
      </c>
      <c r="AA1116" s="2">
        <f>DataSheet!$E1116-DataSheet!$D1116</f>
        <v>2.0500000000000003</v>
      </c>
      <c r="AB1116" s="1" t="str" cm="1">
        <f t="array" ref="AB1116">_xlfn.IFS(DataSheet!$O1116="Central","Chris",DataSheet!$O1116="East","Erin",DataSheet!$O1116="South","Sam",DataSheet!$O1116="West","William")</f>
        <v>William</v>
      </c>
    </row>
    <row r="1117" spans="1:28" ht="15.75" customHeight="1">
      <c r="A1117" s="1">
        <v>117</v>
      </c>
      <c r="B1117" s="1" t="s">
        <v>151</v>
      </c>
      <c r="C1117" s="1" t="s">
        <v>52</v>
      </c>
      <c r="D1117" s="6">
        <v>7.0000000000000007E-2</v>
      </c>
      <c r="E1117" s="4">
        <v>2.12</v>
      </c>
      <c r="F1117" s="4">
        <v>1.99</v>
      </c>
      <c r="G1117" s="1" t="s">
        <v>42</v>
      </c>
      <c r="H1117" s="1" t="s">
        <v>80</v>
      </c>
      <c r="I1117" s="1" t="s">
        <v>44</v>
      </c>
      <c r="J1117" s="1" t="s">
        <v>45</v>
      </c>
      <c r="K1117" s="1" t="s">
        <v>46</v>
      </c>
      <c r="L1117" s="1" t="s">
        <v>2213</v>
      </c>
      <c r="M1117" s="6">
        <v>0.55000000000000004</v>
      </c>
      <c r="N1117" s="1" t="s">
        <v>34</v>
      </c>
      <c r="O1117" s="1" t="s">
        <v>65</v>
      </c>
      <c r="P1117" s="1" t="s">
        <v>73</v>
      </c>
      <c r="Q1117" s="1" t="s">
        <v>152</v>
      </c>
      <c r="R1117" s="1">
        <v>98103</v>
      </c>
      <c r="S1117" s="1" t="str">
        <f t="shared" si="34"/>
        <v>September</v>
      </c>
      <c r="T1117" s="9" t="s">
        <v>3221</v>
      </c>
      <c r="U1117" s="9" t="str">
        <f t="shared" si="35"/>
        <v>April</v>
      </c>
      <c r="V1117" s="5" t="s">
        <v>2083</v>
      </c>
      <c r="W1117" s="2">
        <v>-55.84</v>
      </c>
      <c r="X1117" s="1">
        <v>46</v>
      </c>
      <c r="Y1117" s="2">
        <v>99.94</v>
      </c>
      <c r="Z1117" s="1">
        <v>58914</v>
      </c>
      <c r="AA1117" s="2">
        <f>DataSheet!$E1117-DataSheet!$D1117</f>
        <v>2.0500000000000003</v>
      </c>
      <c r="AB1117" s="1" t="str" cm="1">
        <f t="array" ref="AB1117">_xlfn.IFS(DataSheet!$O1117="Central","Chris",DataSheet!$O1117="East","Erin",DataSheet!$O1117="South","Sam",DataSheet!$O1117="West","William")</f>
        <v>William</v>
      </c>
    </row>
    <row r="1118" spans="1:28" ht="15.75" customHeight="1">
      <c r="A1118" s="1">
        <v>2851</v>
      </c>
      <c r="B1118" s="1" t="s">
        <v>2215</v>
      </c>
      <c r="C1118" s="1" t="s">
        <v>52</v>
      </c>
      <c r="D1118" s="6">
        <v>0.05</v>
      </c>
      <c r="E1118" s="4">
        <v>115.99</v>
      </c>
      <c r="F1118" s="4">
        <v>8.99</v>
      </c>
      <c r="G1118" s="1" t="s">
        <v>42</v>
      </c>
      <c r="H1118" s="1" t="s">
        <v>43</v>
      </c>
      <c r="I1118" s="1" t="s">
        <v>44</v>
      </c>
      <c r="J1118" s="1" t="s">
        <v>145</v>
      </c>
      <c r="K1118" s="1" t="s">
        <v>82</v>
      </c>
      <c r="L1118" s="1" t="s">
        <v>2216</v>
      </c>
      <c r="M1118" s="6">
        <v>0.57999999999999996</v>
      </c>
      <c r="N1118" s="1" t="s">
        <v>34</v>
      </c>
      <c r="O1118" s="1" t="s">
        <v>57</v>
      </c>
      <c r="P1118" s="1" t="s">
        <v>199</v>
      </c>
      <c r="Q1118" s="1" t="s">
        <v>2217</v>
      </c>
      <c r="R1118" s="1">
        <v>79762</v>
      </c>
      <c r="S1118" s="1" t="str">
        <f t="shared" si="34"/>
        <v>September</v>
      </c>
      <c r="T1118" s="8" t="s">
        <v>3221</v>
      </c>
      <c r="U1118" s="8" t="str">
        <f t="shared" si="35"/>
        <v>April</v>
      </c>
      <c r="V1118" s="5" t="s">
        <v>2140</v>
      </c>
      <c r="W1118" s="2">
        <v>719.35260000000005</v>
      </c>
      <c r="X1118" s="1">
        <v>11</v>
      </c>
      <c r="Y1118" s="2">
        <v>1042.54</v>
      </c>
      <c r="Z1118" s="1">
        <v>86454</v>
      </c>
      <c r="AA1118" s="2">
        <f>DataSheet!$E1118-DataSheet!$D1118</f>
        <v>115.94</v>
      </c>
      <c r="AB1118" s="1" t="str" cm="1">
        <f t="array" ref="AB1118">_xlfn.IFS(DataSheet!$O1118="Central","Chris",DataSheet!$O1118="East","Erin",DataSheet!$O1118="South","Sam",DataSheet!$O1118="West","William")</f>
        <v>Chris</v>
      </c>
    </row>
    <row r="1119" spans="1:28" ht="15.75" customHeight="1">
      <c r="A1119" s="1">
        <v>1271</v>
      </c>
      <c r="B1119" s="1" t="s">
        <v>2218</v>
      </c>
      <c r="C1119" s="1" t="s">
        <v>126</v>
      </c>
      <c r="D1119" s="6">
        <v>7.0000000000000007E-2</v>
      </c>
      <c r="E1119" s="4">
        <v>125.99</v>
      </c>
      <c r="F1119" s="4">
        <v>7.69</v>
      </c>
      <c r="G1119" s="1" t="s">
        <v>42</v>
      </c>
      <c r="H1119" s="1" t="s">
        <v>103</v>
      </c>
      <c r="I1119" s="1" t="s">
        <v>44</v>
      </c>
      <c r="J1119" s="1" t="s">
        <v>145</v>
      </c>
      <c r="K1119" s="1" t="s">
        <v>82</v>
      </c>
      <c r="L1119" s="1" t="s">
        <v>668</v>
      </c>
      <c r="M1119" s="6">
        <v>0.59</v>
      </c>
      <c r="N1119" s="1" t="s">
        <v>34</v>
      </c>
      <c r="O1119" s="1" t="s">
        <v>65</v>
      </c>
      <c r="P1119" s="1" t="s">
        <v>99</v>
      </c>
      <c r="Q1119" s="1" t="s">
        <v>2219</v>
      </c>
      <c r="R1119" s="1">
        <v>91941</v>
      </c>
      <c r="S1119" s="1" t="str">
        <f t="shared" si="34"/>
        <v>September</v>
      </c>
      <c r="T1119" s="9" t="s">
        <v>3221</v>
      </c>
      <c r="U1119" s="9" t="str">
        <f t="shared" si="35"/>
        <v>April</v>
      </c>
      <c r="V1119" s="5" t="s">
        <v>2182</v>
      </c>
      <c r="W1119" s="2">
        <v>588.24570000000006</v>
      </c>
      <c r="X1119" s="1">
        <v>8</v>
      </c>
      <c r="Y1119" s="2">
        <v>852.53</v>
      </c>
      <c r="Z1119" s="1">
        <v>88410</v>
      </c>
      <c r="AA1119" s="2">
        <f>DataSheet!$E1119-DataSheet!$D1119</f>
        <v>125.92</v>
      </c>
      <c r="AB1119" s="1" t="str" cm="1">
        <f t="array" ref="AB1119">_xlfn.IFS(DataSheet!$O1119="Central","Chris",DataSheet!$O1119="East","Erin",DataSheet!$O1119="South","Sam",DataSheet!$O1119="West","William")</f>
        <v>William</v>
      </c>
    </row>
    <row r="1120" spans="1:28" ht="15.75" customHeight="1">
      <c r="A1120" s="1">
        <v>191</v>
      </c>
      <c r="B1120" s="1" t="s">
        <v>1170</v>
      </c>
      <c r="C1120" s="1" t="s">
        <v>79</v>
      </c>
      <c r="D1120" s="6">
        <v>0.05</v>
      </c>
      <c r="E1120" s="4">
        <v>3.8</v>
      </c>
      <c r="F1120" s="4">
        <v>1.49</v>
      </c>
      <c r="G1120" s="1" t="s">
        <v>42</v>
      </c>
      <c r="H1120" s="1" t="s">
        <v>103</v>
      </c>
      <c r="I1120" s="1" t="s">
        <v>53</v>
      </c>
      <c r="J1120" s="1" t="s">
        <v>81</v>
      </c>
      <c r="K1120" s="1" t="s">
        <v>82</v>
      </c>
      <c r="L1120" s="1" t="s">
        <v>1243</v>
      </c>
      <c r="M1120" s="6">
        <v>0.38</v>
      </c>
      <c r="N1120" s="1" t="s">
        <v>34</v>
      </c>
      <c r="O1120" s="1" t="s">
        <v>57</v>
      </c>
      <c r="P1120" s="1" t="s">
        <v>112</v>
      </c>
      <c r="Q1120" s="1" t="s">
        <v>1172</v>
      </c>
      <c r="R1120" s="1">
        <v>60505</v>
      </c>
      <c r="S1120" s="1" t="str">
        <f t="shared" si="34"/>
        <v>September</v>
      </c>
      <c r="T1120" s="8" t="s">
        <v>3221</v>
      </c>
      <c r="U1120" s="8" t="str">
        <f t="shared" si="35"/>
        <v>April</v>
      </c>
      <c r="V1120" s="5" t="s">
        <v>2083</v>
      </c>
      <c r="W1120" s="2">
        <v>14.467000000000001</v>
      </c>
      <c r="X1120" s="1">
        <v>14</v>
      </c>
      <c r="Y1120" s="2">
        <v>53.26</v>
      </c>
      <c r="Z1120" s="1">
        <v>89093</v>
      </c>
      <c r="AA1120" s="2">
        <f>DataSheet!$E1120-DataSheet!$D1120</f>
        <v>3.75</v>
      </c>
      <c r="AB1120" s="1" t="str" cm="1">
        <f t="array" ref="AB1120">_xlfn.IFS(DataSheet!$O1120="Central","Chris",DataSheet!$O1120="East","Erin",DataSheet!$O1120="South","Sam",DataSheet!$O1120="West","William")</f>
        <v>Chris</v>
      </c>
    </row>
    <row r="1121" spans="1:28" ht="15.75" customHeight="1">
      <c r="A1121" s="1">
        <v>191</v>
      </c>
      <c r="B1121" s="1" t="s">
        <v>1170</v>
      </c>
      <c r="C1121" s="1" t="s">
        <v>79</v>
      </c>
      <c r="D1121" s="6">
        <v>0.09</v>
      </c>
      <c r="E1121" s="4">
        <v>30.73</v>
      </c>
      <c r="F1121" s="4">
        <v>4</v>
      </c>
      <c r="G1121" s="1" t="s">
        <v>42</v>
      </c>
      <c r="H1121" s="1" t="s">
        <v>103</v>
      </c>
      <c r="I1121" s="1" t="s">
        <v>44</v>
      </c>
      <c r="J1121" s="1" t="s">
        <v>45</v>
      </c>
      <c r="K1121" s="1" t="s">
        <v>82</v>
      </c>
      <c r="L1121" s="1" t="s">
        <v>701</v>
      </c>
      <c r="M1121" s="6">
        <v>0.75</v>
      </c>
      <c r="N1121" s="1" t="s">
        <v>34</v>
      </c>
      <c r="O1121" s="1" t="s">
        <v>57</v>
      </c>
      <c r="P1121" s="1" t="s">
        <v>112</v>
      </c>
      <c r="Q1121" s="1" t="s">
        <v>1172</v>
      </c>
      <c r="R1121" s="1">
        <v>60505</v>
      </c>
      <c r="S1121" s="1" t="str">
        <f t="shared" si="34"/>
        <v>September</v>
      </c>
      <c r="T1121" s="9" t="s">
        <v>3221</v>
      </c>
      <c r="U1121" s="9" t="str">
        <f t="shared" si="35"/>
        <v>April</v>
      </c>
      <c r="V1121" s="5" t="s">
        <v>2021</v>
      </c>
      <c r="W1121" s="2">
        <v>-99.986400000000003</v>
      </c>
      <c r="X1121" s="1">
        <v>7</v>
      </c>
      <c r="Y1121" s="2">
        <v>203.49</v>
      </c>
      <c r="Z1121" s="1">
        <v>89093</v>
      </c>
      <c r="AA1121" s="2">
        <f>DataSheet!$E1121-DataSheet!$D1121</f>
        <v>30.64</v>
      </c>
      <c r="AB1121" s="1" t="str" cm="1">
        <f t="array" ref="AB1121">_xlfn.IFS(DataSheet!$O1121="Central","Chris",DataSheet!$O1121="East","Erin",DataSheet!$O1121="South","Sam",DataSheet!$O1121="West","William")</f>
        <v>Chris</v>
      </c>
    </row>
    <row r="1122" spans="1:28" ht="15.75" customHeight="1">
      <c r="A1122" s="1">
        <v>191</v>
      </c>
      <c r="B1122" s="1" t="s">
        <v>1170</v>
      </c>
      <c r="C1122" s="1" t="s">
        <v>79</v>
      </c>
      <c r="D1122" s="6">
        <v>0</v>
      </c>
      <c r="E1122" s="4">
        <v>125.99</v>
      </c>
      <c r="F1122" s="4">
        <v>8.08</v>
      </c>
      <c r="G1122" s="1" t="s">
        <v>42</v>
      </c>
      <c r="H1122" s="1" t="s">
        <v>103</v>
      </c>
      <c r="I1122" s="1" t="s">
        <v>44</v>
      </c>
      <c r="J1122" s="1" t="s">
        <v>145</v>
      </c>
      <c r="K1122" s="1" t="s">
        <v>82</v>
      </c>
      <c r="L1122" s="1" t="s">
        <v>2220</v>
      </c>
      <c r="M1122" s="6">
        <v>0.56999999999999995</v>
      </c>
      <c r="N1122" s="1" t="s">
        <v>34</v>
      </c>
      <c r="O1122" s="1" t="s">
        <v>57</v>
      </c>
      <c r="P1122" s="1" t="s">
        <v>112</v>
      </c>
      <c r="Q1122" s="1" t="s">
        <v>1172</v>
      </c>
      <c r="R1122" s="1">
        <v>60505</v>
      </c>
      <c r="S1122" s="1" t="str">
        <f t="shared" si="34"/>
        <v>September</v>
      </c>
      <c r="T1122" s="8" t="s">
        <v>3221</v>
      </c>
      <c r="U1122" s="8" t="str">
        <f t="shared" si="35"/>
        <v>April</v>
      </c>
      <c r="V1122" s="5" t="s">
        <v>2182</v>
      </c>
      <c r="W1122" s="2">
        <v>1348.59672</v>
      </c>
      <c r="X1122" s="1">
        <v>22</v>
      </c>
      <c r="Y1122" s="2">
        <v>2356.0100000000002</v>
      </c>
      <c r="Z1122" s="1">
        <v>89093</v>
      </c>
      <c r="AA1122" s="2">
        <f>DataSheet!$E1122-DataSheet!$D1122</f>
        <v>125.99</v>
      </c>
      <c r="AB1122" s="1" t="str" cm="1">
        <f t="array" ref="AB1122">_xlfn.IFS(DataSheet!$O1122="Central","Chris",DataSheet!$O1122="East","Erin",DataSheet!$O1122="South","Sam",DataSheet!$O1122="West","William")</f>
        <v>Chris</v>
      </c>
    </row>
    <row r="1123" spans="1:28" ht="15.75" customHeight="1">
      <c r="A1123" s="1">
        <v>1634</v>
      </c>
      <c r="B1123" s="1" t="s">
        <v>2221</v>
      </c>
      <c r="C1123" s="1" t="s">
        <v>79</v>
      </c>
      <c r="D1123" s="6">
        <v>0.08</v>
      </c>
      <c r="E1123" s="4">
        <v>100.97</v>
      </c>
      <c r="F1123" s="4">
        <v>14</v>
      </c>
      <c r="G1123" s="1" t="s">
        <v>28</v>
      </c>
      <c r="H1123" s="1" t="s">
        <v>80</v>
      </c>
      <c r="I1123" s="1" t="s">
        <v>44</v>
      </c>
      <c r="J1123" s="1" t="s">
        <v>62</v>
      </c>
      <c r="K1123" s="1" t="s">
        <v>63</v>
      </c>
      <c r="L1123" s="1" t="s">
        <v>2222</v>
      </c>
      <c r="M1123" s="6">
        <v>0.37</v>
      </c>
      <c r="N1123" s="1" t="s">
        <v>34</v>
      </c>
      <c r="O1123" s="1" t="s">
        <v>35</v>
      </c>
      <c r="P1123" s="1" t="s">
        <v>36</v>
      </c>
      <c r="Q1123" s="1" t="s">
        <v>2223</v>
      </c>
      <c r="R1123" s="1">
        <v>39212</v>
      </c>
      <c r="S1123" s="1" t="str">
        <f t="shared" si="34"/>
        <v>September</v>
      </c>
      <c r="T1123" s="9" t="s">
        <v>3221</v>
      </c>
      <c r="U1123" s="9" t="str">
        <f t="shared" si="35"/>
        <v>April</v>
      </c>
      <c r="V1123" s="5" t="s">
        <v>2182</v>
      </c>
      <c r="W1123" s="2">
        <v>-73.494119999999995</v>
      </c>
      <c r="X1123" s="1">
        <v>15</v>
      </c>
      <c r="Y1123" s="2">
        <v>1483.16</v>
      </c>
      <c r="Z1123" s="1">
        <v>90532</v>
      </c>
      <c r="AA1123" s="2">
        <f>DataSheet!$E1123-DataSheet!$D1123</f>
        <v>100.89</v>
      </c>
      <c r="AB1123" s="1" t="str" cm="1">
        <f t="array" ref="AB1123">_xlfn.IFS(DataSheet!$O1123="Central","Chris",DataSheet!$O1123="East","Erin",DataSheet!$O1123="South","Sam",DataSheet!$O1123="West","William")</f>
        <v>Sam</v>
      </c>
    </row>
    <row r="1124" spans="1:28" ht="15.75" customHeight="1">
      <c r="A1124" s="1">
        <v>2334</v>
      </c>
      <c r="B1124" s="1" t="s">
        <v>2141</v>
      </c>
      <c r="C1124" s="1" t="s">
        <v>79</v>
      </c>
      <c r="D1124" s="6">
        <v>0.05</v>
      </c>
      <c r="E1124" s="4">
        <v>14.81</v>
      </c>
      <c r="F1124" s="4">
        <v>13.32</v>
      </c>
      <c r="G1124" s="1" t="s">
        <v>42</v>
      </c>
      <c r="H1124" s="1" t="s">
        <v>29</v>
      </c>
      <c r="I1124" s="1" t="s">
        <v>53</v>
      </c>
      <c r="J1124" s="1" t="s">
        <v>104</v>
      </c>
      <c r="K1124" s="1" t="s">
        <v>82</v>
      </c>
      <c r="L1124" s="1" t="s">
        <v>617</v>
      </c>
      <c r="M1124" s="6">
        <v>0.43</v>
      </c>
      <c r="N1124" s="1" t="s">
        <v>34</v>
      </c>
      <c r="O1124" s="1" t="s">
        <v>57</v>
      </c>
      <c r="P1124" s="1" t="s">
        <v>375</v>
      </c>
      <c r="Q1124" s="1" t="s">
        <v>2142</v>
      </c>
      <c r="R1124" s="1">
        <v>53220</v>
      </c>
      <c r="S1124" s="1" t="str">
        <f t="shared" si="34"/>
        <v>September</v>
      </c>
      <c r="T1124" s="8" t="s">
        <v>3221</v>
      </c>
      <c r="U1124" s="8" t="str">
        <f t="shared" si="35"/>
        <v>April</v>
      </c>
      <c r="V1124" s="5" t="s">
        <v>2083</v>
      </c>
      <c r="W1124" s="2">
        <v>-190.49</v>
      </c>
      <c r="X1124" s="1">
        <v>8</v>
      </c>
      <c r="Y1124" s="2">
        <v>115.99</v>
      </c>
      <c r="Z1124" s="1">
        <v>89609</v>
      </c>
      <c r="AA1124" s="2">
        <f>DataSheet!$E1124-DataSheet!$D1124</f>
        <v>14.76</v>
      </c>
      <c r="AB1124" s="1" t="str" cm="1">
        <f t="array" ref="AB1124">_xlfn.IFS(DataSheet!$O1124="Central","Chris",DataSheet!$O1124="East","Erin",DataSheet!$O1124="South","Sam",DataSheet!$O1124="West","William")</f>
        <v>Chris</v>
      </c>
    </row>
    <row r="1125" spans="1:28" ht="15.75" customHeight="1">
      <c r="A1125" s="1">
        <v>2334</v>
      </c>
      <c r="B1125" s="1" t="s">
        <v>2141</v>
      </c>
      <c r="C1125" s="1" t="s">
        <v>79</v>
      </c>
      <c r="D1125" s="6">
        <v>0.08</v>
      </c>
      <c r="E1125" s="4">
        <v>2.78</v>
      </c>
      <c r="F1125" s="4">
        <v>1.25</v>
      </c>
      <c r="G1125" s="1" t="s">
        <v>42</v>
      </c>
      <c r="H1125" s="1" t="s">
        <v>29</v>
      </c>
      <c r="I1125" s="1" t="s">
        <v>53</v>
      </c>
      <c r="J1125" s="1" t="s">
        <v>54</v>
      </c>
      <c r="K1125" s="1" t="s">
        <v>55</v>
      </c>
      <c r="L1125" s="1" t="s">
        <v>400</v>
      </c>
      <c r="M1125" s="6">
        <v>0.59</v>
      </c>
      <c r="N1125" s="1" t="s">
        <v>34</v>
      </c>
      <c r="O1125" s="1" t="s">
        <v>57</v>
      </c>
      <c r="P1125" s="1" t="s">
        <v>375</v>
      </c>
      <c r="Q1125" s="1" t="s">
        <v>2142</v>
      </c>
      <c r="R1125" s="1">
        <v>53220</v>
      </c>
      <c r="S1125" s="1" t="str">
        <f t="shared" si="34"/>
        <v>September</v>
      </c>
      <c r="T1125" s="9" t="s">
        <v>3221</v>
      </c>
      <c r="U1125" s="9" t="str">
        <f t="shared" si="35"/>
        <v>April</v>
      </c>
      <c r="V1125" s="5" t="s">
        <v>2182</v>
      </c>
      <c r="W1125" s="2">
        <v>-8.77</v>
      </c>
      <c r="X1125" s="1">
        <v>7</v>
      </c>
      <c r="Y1125" s="2">
        <v>19.46</v>
      </c>
      <c r="Z1125" s="1">
        <v>89609</v>
      </c>
      <c r="AA1125" s="2">
        <f>DataSheet!$E1125-DataSheet!$D1125</f>
        <v>2.6999999999999997</v>
      </c>
      <c r="AB1125" s="1" t="str" cm="1">
        <f t="array" ref="AB1125">_xlfn.IFS(DataSheet!$O1125="Central","Chris",DataSheet!$O1125="East","Erin",DataSheet!$O1125="South","Sam",DataSheet!$O1125="West","William")</f>
        <v>Chris</v>
      </c>
    </row>
    <row r="1126" spans="1:28" ht="15.75" customHeight="1">
      <c r="A1126" s="1">
        <v>2847</v>
      </c>
      <c r="B1126" s="1" t="s">
        <v>2224</v>
      </c>
      <c r="C1126" s="1" t="s">
        <v>79</v>
      </c>
      <c r="D1126" s="6">
        <v>0.04</v>
      </c>
      <c r="E1126" s="4">
        <v>90.48</v>
      </c>
      <c r="F1126" s="4">
        <v>19.989999999999998</v>
      </c>
      <c r="G1126" s="1" t="s">
        <v>42</v>
      </c>
      <c r="H1126" s="1" t="s">
        <v>103</v>
      </c>
      <c r="I1126" s="1" t="s">
        <v>53</v>
      </c>
      <c r="J1126" s="1" t="s">
        <v>362</v>
      </c>
      <c r="K1126" s="1" t="s">
        <v>82</v>
      </c>
      <c r="L1126" s="1" t="s">
        <v>523</v>
      </c>
      <c r="M1126" s="6">
        <v>0.4</v>
      </c>
      <c r="N1126" s="1" t="s">
        <v>34</v>
      </c>
      <c r="O1126" s="1" t="s">
        <v>35</v>
      </c>
      <c r="P1126" s="1" t="s">
        <v>418</v>
      </c>
      <c r="Q1126" s="1" t="s">
        <v>2225</v>
      </c>
      <c r="R1126" s="1">
        <v>38017</v>
      </c>
      <c r="S1126" s="1" t="str">
        <f t="shared" si="34"/>
        <v>September</v>
      </c>
      <c r="T1126" s="8" t="s">
        <v>3221</v>
      </c>
      <c r="U1126" s="8" t="str">
        <f t="shared" si="35"/>
        <v>April</v>
      </c>
      <c r="V1126" s="5" t="s">
        <v>2083</v>
      </c>
      <c r="W1126" s="2">
        <v>55.555199999999999</v>
      </c>
      <c r="X1126" s="1">
        <v>3</v>
      </c>
      <c r="Y1126" s="2">
        <v>268.64</v>
      </c>
      <c r="Z1126" s="1">
        <v>85928</v>
      </c>
      <c r="AA1126" s="2">
        <f>DataSheet!$E1126-DataSheet!$D1126</f>
        <v>90.44</v>
      </c>
      <c r="AB1126" s="1" t="str" cm="1">
        <f t="array" ref="AB1126">_xlfn.IFS(DataSheet!$O1126="Central","Chris",DataSheet!$O1126="East","Erin",DataSheet!$O1126="South","Sam",DataSheet!$O1126="West","William")</f>
        <v>Sam</v>
      </c>
    </row>
    <row r="1127" spans="1:28" ht="15.75" customHeight="1">
      <c r="A1127" s="1">
        <v>2847</v>
      </c>
      <c r="B1127" s="1" t="s">
        <v>2224</v>
      </c>
      <c r="C1127" s="1" t="s">
        <v>79</v>
      </c>
      <c r="D1127" s="6">
        <v>0.02</v>
      </c>
      <c r="E1127" s="4">
        <v>9.77</v>
      </c>
      <c r="F1127" s="4">
        <v>6.02</v>
      </c>
      <c r="G1127" s="1" t="s">
        <v>42</v>
      </c>
      <c r="H1127" s="1" t="s">
        <v>103</v>
      </c>
      <c r="I1127" s="1" t="s">
        <v>30</v>
      </c>
      <c r="J1127" s="1" t="s">
        <v>136</v>
      </c>
      <c r="K1127" s="1" t="s">
        <v>154</v>
      </c>
      <c r="L1127" s="1" t="s">
        <v>2226</v>
      </c>
      <c r="M1127" s="6">
        <v>0.48</v>
      </c>
      <c r="N1127" s="1" t="s">
        <v>34</v>
      </c>
      <c r="O1127" s="1" t="s">
        <v>35</v>
      </c>
      <c r="P1127" s="1" t="s">
        <v>418</v>
      </c>
      <c r="Q1127" s="1" t="s">
        <v>2225</v>
      </c>
      <c r="R1127" s="1">
        <v>38017</v>
      </c>
      <c r="S1127" s="1" t="str">
        <f t="shared" si="34"/>
        <v>September</v>
      </c>
      <c r="T1127" s="9" t="s">
        <v>3221</v>
      </c>
      <c r="U1127" s="9" t="str">
        <f t="shared" si="35"/>
        <v>April</v>
      </c>
      <c r="V1127" s="5" t="s">
        <v>2182</v>
      </c>
      <c r="W1127" s="2">
        <v>-535.33199999999999</v>
      </c>
      <c r="X1127" s="1">
        <v>9</v>
      </c>
      <c r="Y1127" s="2">
        <v>87.68</v>
      </c>
      <c r="Z1127" s="1">
        <v>85928</v>
      </c>
      <c r="AA1127" s="2">
        <f>DataSheet!$E1127-DataSheet!$D1127</f>
        <v>9.75</v>
      </c>
      <c r="AB1127" s="1" t="str" cm="1">
        <f t="array" ref="AB1127">_xlfn.IFS(DataSheet!$O1127="Central","Chris",DataSheet!$O1127="East","Erin",DataSheet!$O1127="South","Sam",DataSheet!$O1127="West","William")</f>
        <v>Sam</v>
      </c>
    </row>
    <row r="1128" spans="1:28" ht="15.75" customHeight="1">
      <c r="A1128" s="1">
        <v>2847</v>
      </c>
      <c r="B1128" s="1" t="s">
        <v>2224</v>
      </c>
      <c r="C1128" s="1" t="s">
        <v>79</v>
      </c>
      <c r="D1128" s="6">
        <v>0.09</v>
      </c>
      <c r="E1128" s="4">
        <v>34.99</v>
      </c>
      <c r="F1128" s="4">
        <v>7.73</v>
      </c>
      <c r="G1128" s="1" t="s">
        <v>42</v>
      </c>
      <c r="H1128" s="1" t="s">
        <v>103</v>
      </c>
      <c r="I1128" s="1" t="s">
        <v>53</v>
      </c>
      <c r="J1128" s="1" t="s">
        <v>54</v>
      </c>
      <c r="K1128" s="1" t="s">
        <v>82</v>
      </c>
      <c r="L1128" s="1" t="s">
        <v>1362</v>
      </c>
      <c r="M1128" s="6">
        <v>0.59</v>
      </c>
      <c r="N1128" s="1" t="s">
        <v>34</v>
      </c>
      <c r="O1128" s="1" t="s">
        <v>35</v>
      </c>
      <c r="P1128" s="1" t="s">
        <v>418</v>
      </c>
      <c r="Q1128" s="1" t="s">
        <v>2225</v>
      </c>
      <c r="R1128" s="1">
        <v>38017</v>
      </c>
      <c r="S1128" s="1" t="str">
        <f t="shared" si="34"/>
        <v>September</v>
      </c>
      <c r="T1128" s="8" t="s">
        <v>3221</v>
      </c>
      <c r="U1128" s="8" t="str">
        <f t="shared" si="35"/>
        <v>April</v>
      </c>
      <c r="V1128" s="5" t="s">
        <v>2083</v>
      </c>
      <c r="W1128" s="2">
        <v>-208.72040000000001</v>
      </c>
      <c r="X1128" s="1">
        <v>1</v>
      </c>
      <c r="Y1128" s="2">
        <v>37.619999999999997</v>
      </c>
      <c r="Z1128" s="1">
        <v>85928</v>
      </c>
      <c r="AA1128" s="2">
        <f>DataSheet!$E1128-DataSheet!$D1128</f>
        <v>34.9</v>
      </c>
      <c r="AB1128" s="1" t="str" cm="1">
        <f t="array" ref="AB1128">_xlfn.IFS(DataSheet!$O1128="Central","Chris",DataSheet!$O1128="East","Erin",DataSheet!$O1128="South","Sam",DataSheet!$O1128="West","William")</f>
        <v>Sam</v>
      </c>
    </row>
    <row r="1129" spans="1:28" ht="15.75" customHeight="1">
      <c r="A1129" s="1">
        <v>1602</v>
      </c>
      <c r="B1129" s="1" t="s">
        <v>2227</v>
      </c>
      <c r="C1129" s="1" t="s">
        <v>27</v>
      </c>
      <c r="D1129" s="6">
        <v>0.1</v>
      </c>
      <c r="E1129" s="4">
        <v>9.11</v>
      </c>
      <c r="F1129" s="4">
        <v>2.15</v>
      </c>
      <c r="G1129" s="1" t="s">
        <v>42</v>
      </c>
      <c r="H1129" s="1" t="s">
        <v>80</v>
      </c>
      <c r="I1129" s="1" t="s">
        <v>53</v>
      </c>
      <c r="J1129" s="1" t="s">
        <v>97</v>
      </c>
      <c r="K1129" s="1" t="s">
        <v>55</v>
      </c>
      <c r="L1129" s="1" t="s">
        <v>98</v>
      </c>
      <c r="M1129" s="6">
        <v>0.4</v>
      </c>
      <c r="N1129" s="1" t="s">
        <v>34</v>
      </c>
      <c r="O1129" s="1" t="s">
        <v>121</v>
      </c>
      <c r="P1129" s="1" t="s">
        <v>437</v>
      </c>
      <c r="Q1129" s="1" t="s">
        <v>2228</v>
      </c>
      <c r="R1129" s="1">
        <v>20601</v>
      </c>
      <c r="S1129" s="1" t="str">
        <f t="shared" si="34"/>
        <v>October</v>
      </c>
      <c r="T1129" s="9" t="s">
        <v>3222</v>
      </c>
      <c r="U1129" s="9" t="str">
        <f t="shared" si="35"/>
        <v>April</v>
      </c>
      <c r="V1129" s="5" t="s">
        <v>2156</v>
      </c>
      <c r="W1129" s="2">
        <v>-3.9312</v>
      </c>
      <c r="X1129" s="1">
        <v>2</v>
      </c>
      <c r="Y1129" s="2">
        <v>17.420000000000002</v>
      </c>
      <c r="Z1129" s="1">
        <v>89680</v>
      </c>
      <c r="AA1129" s="2">
        <f>DataSheet!$E1129-DataSheet!$D1129</f>
        <v>9.01</v>
      </c>
      <c r="AB1129" s="1" t="str" cm="1">
        <f t="array" ref="AB1129">_xlfn.IFS(DataSheet!$O1129="Central","Chris",DataSheet!$O1129="East","Erin",DataSheet!$O1129="South","Sam",DataSheet!$O1129="West","William")</f>
        <v>Erin</v>
      </c>
    </row>
    <row r="1130" spans="1:28" ht="15.75" customHeight="1">
      <c r="A1130" s="1">
        <v>451</v>
      </c>
      <c r="B1130" s="1" t="s">
        <v>232</v>
      </c>
      <c r="C1130" s="1" t="s">
        <v>41</v>
      </c>
      <c r="D1130" s="6">
        <v>0.03</v>
      </c>
      <c r="E1130" s="4">
        <v>15.99</v>
      </c>
      <c r="F1130" s="4">
        <v>11.28</v>
      </c>
      <c r="G1130" s="1" t="s">
        <v>42</v>
      </c>
      <c r="H1130" s="1" t="s">
        <v>80</v>
      </c>
      <c r="I1130" s="1" t="s">
        <v>44</v>
      </c>
      <c r="J1130" s="1" t="s">
        <v>62</v>
      </c>
      <c r="K1130" s="1" t="s">
        <v>154</v>
      </c>
      <c r="L1130" s="1" t="s">
        <v>1260</v>
      </c>
      <c r="M1130" s="6">
        <v>0.38</v>
      </c>
      <c r="N1130" s="1" t="s">
        <v>34</v>
      </c>
      <c r="O1130" s="1" t="s">
        <v>65</v>
      </c>
      <c r="P1130" s="1" t="s">
        <v>99</v>
      </c>
      <c r="Q1130" s="1" t="s">
        <v>234</v>
      </c>
      <c r="R1130" s="1">
        <v>94024</v>
      </c>
      <c r="S1130" s="1" t="str">
        <f t="shared" si="34"/>
        <v>October</v>
      </c>
      <c r="T1130" s="8" t="s">
        <v>3222</v>
      </c>
      <c r="U1130" s="8" t="str">
        <f t="shared" si="35"/>
        <v>April</v>
      </c>
      <c r="V1130" s="5" t="s">
        <v>2083</v>
      </c>
      <c r="W1130" s="2">
        <v>-53.296199999999999</v>
      </c>
      <c r="X1130" s="1">
        <v>2</v>
      </c>
      <c r="Y1130" s="2">
        <v>35.479999999999997</v>
      </c>
      <c r="Z1130" s="1">
        <v>86010</v>
      </c>
      <c r="AA1130" s="2">
        <f>DataSheet!$E1130-DataSheet!$D1130</f>
        <v>15.96</v>
      </c>
      <c r="AB1130" s="1" t="str" cm="1">
        <f t="array" ref="AB1130">_xlfn.IFS(DataSheet!$O1130="Central","Chris",DataSheet!$O1130="East","Erin",DataSheet!$O1130="South","Sam",DataSheet!$O1130="West","William")</f>
        <v>William</v>
      </c>
    </row>
    <row r="1131" spans="1:28" ht="15.75" customHeight="1">
      <c r="A1131" s="1">
        <v>3191</v>
      </c>
      <c r="B1131" s="1" t="s">
        <v>1789</v>
      </c>
      <c r="C1131" s="1" t="s">
        <v>41</v>
      </c>
      <c r="D1131" s="6">
        <v>0.09</v>
      </c>
      <c r="E1131" s="4">
        <v>35.94</v>
      </c>
      <c r="F1131" s="4">
        <v>6.66</v>
      </c>
      <c r="G1131" s="1" t="s">
        <v>42</v>
      </c>
      <c r="H1131" s="1" t="s">
        <v>103</v>
      </c>
      <c r="I1131" s="1" t="s">
        <v>53</v>
      </c>
      <c r="J1131" s="1" t="s">
        <v>362</v>
      </c>
      <c r="K1131" s="1" t="s">
        <v>82</v>
      </c>
      <c r="L1131" s="1" t="s">
        <v>2229</v>
      </c>
      <c r="M1131" s="6">
        <v>0.4</v>
      </c>
      <c r="N1131" s="1" t="s">
        <v>34</v>
      </c>
      <c r="O1131" s="1" t="s">
        <v>57</v>
      </c>
      <c r="P1131" s="1" t="s">
        <v>375</v>
      </c>
      <c r="Q1131" s="1" t="s">
        <v>1790</v>
      </c>
      <c r="R1131" s="1">
        <v>54481</v>
      </c>
      <c r="S1131" s="1" t="str">
        <f t="shared" si="34"/>
        <v>October</v>
      </c>
      <c r="T1131" s="9" t="s">
        <v>3222</v>
      </c>
      <c r="U1131" s="9" t="str">
        <f t="shared" si="35"/>
        <v>April</v>
      </c>
      <c r="V1131" s="5" t="s">
        <v>2156</v>
      </c>
      <c r="W1131" s="2">
        <v>172.56440000000001</v>
      </c>
      <c r="X1131" s="1">
        <v>9</v>
      </c>
      <c r="Y1131" s="2">
        <v>312.22000000000003</v>
      </c>
      <c r="Z1131" s="1">
        <v>86448</v>
      </c>
      <c r="AA1131" s="2">
        <f>DataSheet!$E1131-DataSheet!$D1131</f>
        <v>35.849999999999994</v>
      </c>
      <c r="AB1131" s="1" t="str" cm="1">
        <f t="array" ref="AB1131">_xlfn.IFS(DataSheet!$O1131="Central","Chris",DataSheet!$O1131="East","Erin",DataSheet!$O1131="South","Sam",DataSheet!$O1131="West","William")</f>
        <v>Chris</v>
      </c>
    </row>
    <row r="1132" spans="1:28" ht="15.75" customHeight="1">
      <c r="A1132" s="1">
        <v>2684</v>
      </c>
      <c r="B1132" s="1" t="s">
        <v>1261</v>
      </c>
      <c r="C1132" s="1" t="s">
        <v>52</v>
      </c>
      <c r="D1132" s="6">
        <v>7.0000000000000007E-2</v>
      </c>
      <c r="E1132" s="4">
        <v>4.97</v>
      </c>
      <c r="F1132" s="4">
        <v>5.71</v>
      </c>
      <c r="G1132" s="1" t="s">
        <v>42</v>
      </c>
      <c r="H1132" s="1" t="s">
        <v>29</v>
      </c>
      <c r="I1132" s="1" t="s">
        <v>30</v>
      </c>
      <c r="J1132" s="1" t="s">
        <v>136</v>
      </c>
      <c r="K1132" s="1" t="s">
        <v>154</v>
      </c>
      <c r="L1132" s="1" t="s">
        <v>2230</v>
      </c>
      <c r="M1132" s="6">
        <v>0.54</v>
      </c>
      <c r="N1132" s="1" t="s">
        <v>34</v>
      </c>
      <c r="O1132" s="1" t="s">
        <v>35</v>
      </c>
      <c r="P1132" s="1" t="s">
        <v>133</v>
      </c>
      <c r="Q1132" s="1" t="s">
        <v>1262</v>
      </c>
      <c r="R1132" s="1">
        <v>33952</v>
      </c>
      <c r="S1132" s="1" t="str">
        <f t="shared" si="34"/>
        <v>October</v>
      </c>
      <c r="T1132" s="8" t="s">
        <v>3222</v>
      </c>
      <c r="U1132" s="8" t="str">
        <f t="shared" si="35"/>
        <v>April</v>
      </c>
      <c r="V1132" s="5" t="s">
        <v>2145</v>
      </c>
      <c r="W1132" s="2">
        <v>-180.15199999999999</v>
      </c>
      <c r="X1132" s="1">
        <v>5</v>
      </c>
      <c r="Y1132" s="2">
        <v>26.66</v>
      </c>
      <c r="Z1132" s="1">
        <v>89148</v>
      </c>
      <c r="AA1132" s="2">
        <f>DataSheet!$E1132-DataSheet!$D1132</f>
        <v>4.8999999999999995</v>
      </c>
      <c r="AB1132" s="1" t="str" cm="1">
        <f t="array" ref="AB1132">_xlfn.IFS(DataSheet!$O1132="Central","Chris",DataSheet!$O1132="East","Erin",DataSheet!$O1132="South","Sam",DataSheet!$O1132="West","William")</f>
        <v>Sam</v>
      </c>
    </row>
    <row r="1133" spans="1:28" ht="15.75" customHeight="1">
      <c r="A1133" s="1">
        <v>2684</v>
      </c>
      <c r="B1133" s="1" t="s">
        <v>1261</v>
      </c>
      <c r="C1133" s="1" t="s">
        <v>52</v>
      </c>
      <c r="D1133" s="6">
        <v>0.09</v>
      </c>
      <c r="E1133" s="4">
        <v>2.62</v>
      </c>
      <c r="F1133" s="4">
        <v>0.8</v>
      </c>
      <c r="G1133" s="1" t="s">
        <v>42</v>
      </c>
      <c r="H1133" s="1" t="s">
        <v>29</v>
      </c>
      <c r="I1133" s="1" t="s">
        <v>53</v>
      </c>
      <c r="J1133" s="1" t="s">
        <v>188</v>
      </c>
      <c r="K1133" s="1" t="s">
        <v>55</v>
      </c>
      <c r="L1133" s="1" t="s">
        <v>2231</v>
      </c>
      <c r="M1133" s="6">
        <v>0.39</v>
      </c>
      <c r="N1133" s="1" t="s">
        <v>34</v>
      </c>
      <c r="O1133" s="1" t="s">
        <v>35</v>
      </c>
      <c r="P1133" s="1" t="s">
        <v>133</v>
      </c>
      <c r="Q1133" s="1" t="s">
        <v>1262</v>
      </c>
      <c r="R1133" s="1">
        <v>33952</v>
      </c>
      <c r="S1133" s="1" t="str">
        <f t="shared" si="34"/>
        <v>October</v>
      </c>
      <c r="T1133" s="9" t="s">
        <v>3222</v>
      </c>
      <c r="U1133" s="9" t="str">
        <f t="shared" si="35"/>
        <v>April</v>
      </c>
      <c r="V1133" s="5" t="s">
        <v>2156</v>
      </c>
      <c r="W1133" s="2">
        <v>8.3879999999999999</v>
      </c>
      <c r="X1133" s="1">
        <v>12</v>
      </c>
      <c r="Y1133" s="2">
        <v>29.55</v>
      </c>
      <c r="Z1133" s="1">
        <v>89148</v>
      </c>
      <c r="AA1133" s="2">
        <f>DataSheet!$E1133-DataSheet!$D1133</f>
        <v>2.5300000000000002</v>
      </c>
      <c r="AB1133" s="1" t="str" cm="1">
        <f t="array" ref="AB1133">_xlfn.IFS(DataSheet!$O1133="Central","Chris",DataSheet!$O1133="East","Erin",DataSheet!$O1133="South","Sam",DataSheet!$O1133="West","William")</f>
        <v>Sam</v>
      </c>
    </row>
    <row r="1134" spans="1:28" ht="15.75" customHeight="1">
      <c r="A1134" s="1">
        <v>2684</v>
      </c>
      <c r="B1134" s="1" t="s">
        <v>1261</v>
      </c>
      <c r="C1134" s="1" t="s">
        <v>52</v>
      </c>
      <c r="D1134" s="6">
        <v>0.03</v>
      </c>
      <c r="E1134" s="4">
        <v>65.989999999999995</v>
      </c>
      <c r="F1134" s="4">
        <v>8.8000000000000007</v>
      </c>
      <c r="G1134" s="1" t="s">
        <v>42</v>
      </c>
      <c r="H1134" s="1" t="s">
        <v>29</v>
      </c>
      <c r="I1134" s="1" t="s">
        <v>44</v>
      </c>
      <c r="J1134" s="1" t="s">
        <v>145</v>
      </c>
      <c r="K1134" s="1" t="s">
        <v>82</v>
      </c>
      <c r="L1134" s="1" t="s">
        <v>473</v>
      </c>
      <c r="M1134" s="6">
        <v>0.57999999999999996</v>
      </c>
      <c r="N1134" s="1" t="s">
        <v>34</v>
      </c>
      <c r="O1134" s="1" t="s">
        <v>35</v>
      </c>
      <c r="P1134" s="1" t="s">
        <v>133</v>
      </c>
      <c r="Q1134" s="1" t="s">
        <v>1262</v>
      </c>
      <c r="R1134" s="1">
        <v>33952</v>
      </c>
      <c r="S1134" s="1" t="str">
        <f t="shared" si="34"/>
        <v>October</v>
      </c>
      <c r="T1134" s="8" t="s">
        <v>3222</v>
      </c>
      <c r="U1134" s="8" t="str">
        <f t="shared" si="35"/>
        <v>April</v>
      </c>
      <c r="V1134" s="5" t="s">
        <v>2182</v>
      </c>
      <c r="W1134" s="2">
        <v>9.9398999999999997</v>
      </c>
      <c r="X1134" s="1">
        <v>21</v>
      </c>
      <c r="Y1134" s="2">
        <v>1237.4000000000001</v>
      </c>
      <c r="Z1134" s="1">
        <v>89148</v>
      </c>
      <c r="AA1134" s="2">
        <f>DataSheet!$E1134-DataSheet!$D1134</f>
        <v>65.959999999999994</v>
      </c>
      <c r="AB1134" s="1" t="str" cm="1">
        <f t="array" ref="AB1134">_xlfn.IFS(DataSheet!$O1134="Central","Chris",DataSheet!$O1134="East","Erin",DataSheet!$O1134="South","Sam",DataSheet!$O1134="West","William")</f>
        <v>Sam</v>
      </c>
    </row>
    <row r="1135" spans="1:28" ht="15.75" customHeight="1">
      <c r="A1135" s="1">
        <v>1103</v>
      </c>
      <c r="B1135" s="1" t="s">
        <v>2232</v>
      </c>
      <c r="C1135" s="1" t="s">
        <v>79</v>
      </c>
      <c r="D1135" s="6">
        <v>0.05</v>
      </c>
      <c r="E1135" s="4">
        <v>328.14</v>
      </c>
      <c r="F1135" s="4">
        <v>91.05</v>
      </c>
      <c r="G1135" s="1" t="s">
        <v>28</v>
      </c>
      <c r="H1135" s="1" t="s">
        <v>80</v>
      </c>
      <c r="I1135" s="1" t="s">
        <v>53</v>
      </c>
      <c r="J1135" s="1" t="s">
        <v>104</v>
      </c>
      <c r="K1135" s="1" t="s">
        <v>63</v>
      </c>
      <c r="L1135" s="1" t="s">
        <v>606</v>
      </c>
      <c r="M1135" s="6">
        <v>0.56999999999999995</v>
      </c>
      <c r="N1135" s="1" t="s">
        <v>34</v>
      </c>
      <c r="O1135" s="1" t="s">
        <v>57</v>
      </c>
      <c r="P1135" s="1" t="s">
        <v>143</v>
      </c>
      <c r="Q1135" s="1" t="s">
        <v>2233</v>
      </c>
      <c r="R1135" s="1">
        <v>68046</v>
      </c>
      <c r="S1135" s="1" t="str">
        <f t="shared" si="34"/>
        <v>October</v>
      </c>
      <c r="T1135" s="9" t="s">
        <v>3222</v>
      </c>
      <c r="U1135" s="9" t="str">
        <f t="shared" si="35"/>
        <v>April</v>
      </c>
      <c r="V1135" s="5" t="s">
        <v>2083</v>
      </c>
      <c r="W1135" s="2">
        <v>772.04</v>
      </c>
      <c r="X1135" s="1">
        <v>7</v>
      </c>
      <c r="Y1135" s="2">
        <v>2291.39</v>
      </c>
      <c r="Z1135" s="1">
        <v>90977</v>
      </c>
      <c r="AA1135" s="2">
        <f>DataSheet!$E1135-DataSheet!$D1135</f>
        <v>328.09</v>
      </c>
      <c r="AB1135" s="1" t="str" cm="1">
        <f t="array" ref="AB1135">_xlfn.IFS(DataSheet!$O1135="Central","Chris",DataSheet!$O1135="East","Erin",DataSheet!$O1135="South","Sam",DataSheet!$O1135="West","William")</f>
        <v>Chris</v>
      </c>
    </row>
    <row r="1136" spans="1:28" ht="15.75" customHeight="1">
      <c r="A1136" s="1">
        <v>1104</v>
      </c>
      <c r="B1136" s="1" t="s">
        <v>2234</v>
      </c>
      <c r="C1136" s="1" t="s">
        <v>79</v>
      </c>
      <c r="D1136" s="6">
        <v>0.05</v>
      </c>
      <c r="E1136" s="4">
        <v>328.14</v>
      </c>
      <c r="F1136" s="4">
        <v>91.05</v>
      </c>
      <c r="G1136" s="1" t="s">
        <v>28</v>
      </c>
      <c r="H1136" s="1" t="s">
        <v>80</v>
      </c>
      <c r="I1136" s="1" t="s">
        <v>53</v>
      </c>
      <c r="J1136" s="1" t="s">
        <v>104</v>
      </c>
      <c r="K1136" s="1" t="s">
        <v>63</v>
      </c>
      <c r="L1136" s="1" t="s">
        <v>606</v>
      </c>
      <c r="M1136" s="6">
        <v>0.56999999999999995</v>
      </c>
      <c r="N1136" s="1" t="s">
        <v>34</v>
      </c>
      <c r="O1136" s="1" t="s">
        <v>121</v>
      </c>
      <c r="P1136" s="1" t="s">
        <v>122</v>
      </c>
      <c r="Q1136" s="1" t="s">
        <v>123</v>
      </c>
      <c r="R1136" s="1">
        <v>10282</v>
      </c>
      <c r="S1136" s="1" t="str">
        <f t="shared" si="34"/>
        <v>October</v>
      </c>
      <c r="T1136" s="8" t="s">
        <v>3222</v>
      </c>
      <c r="U1136" s="8" t="str">
        <f t="shared" si="35"/>
        <v>April</v>
      </c>
      <c r="V1136" s="5" t="s">
        <v>2083</v>
      </c>
      <c r="W1136" s="2">
        <v>772.04</v>
      </c>
      <c r="X1136" s="1">
        <v>29</v>
      </c>
      <c r="Y1136" s="2">
        <v>9492.92</v>
      </c>
      <c r="Z1136" s="1">
        <v>27456</v>
      </c>
      <c r="AA1136" s="2">
        <f>DataSheet!$E1136-DataSheet!$D1136</f>
        <v>328.09</v>
      </c>
      <c r="AB1136" s="1" t="str" cm="1">
        <f t="array" ref="AB1136">_xlfn.IFS(DataSheet!$O1136="Central","Chris",DataSheet!$O1136="East","Erin",DataSheet!$O1136="South","Sam",DataSheet!$O1136="West","William")</f>
        <v>Erin</v>
      </c>
    </row>
    <row r="1137" spans="1:28" ht="15.75" customHeight="1">
      <c r="A1137" s="1">
        <v>1185</v>
      </c>
      <c r="B1137" s="1" t="s">
        <v>1869</v>
      </c>
      <c r="C1137" s="1" t="s">
        <v>79</v>
      </c>
      <c r="D1137" s="6">
        <v>0.08</v>
      </c>
      <c r="E1137" s="4">
        <v>11.7</v>
      </c>
      <c r="F1137" s="4">
        <v>6.96</v>
      </c>
      <c r="G1137" s="1" t="s">
        <v>42</v>
      </c>
      <c r="H1137" s="1" t="s">
        <v>43</v>
      </c>
      <c r="I1137" s="1" t="s">
        <v>53</v>
      </c>
      <c r="J1137" s="1" t="s">
        <v>104</v>
      </c>
      <c r="K1137" s="1" t="s">
        <v>154</v>
      </c>
      <c r="L1137" s="1" t="s">
        <v>790</v>
      </c>
      <c r="M1137" s="6">
        <v>0.5</v>
      </c>
      <c r="N1137" s="1" t="s">
        <v>34</v>
      </c>
      <c r="O1137" s="1" t="s">
        <v>35</v>
      </c>
      <c r="P1137" s="1" t="s">
        <v>174</v>
      </c>
      <c r="Q1137" s="1" t="s">
        <v>376</v>
      </c>
      <c r="R1137" s="1">
        <v>35756</v>
      </c>
      <c r="S1137" s="1" t="str">
        <f t="shared" si="34"/>
        <v>October</v>
      </c>
      <c r="T1137" s="9" t="s">
        <v>3222</v>
      </c>
      <c r="U1137" s="9" t="str">
        <f t="shared" si="35"/>
        <v>April</v>
      </c>
      <c r="V1137" s="5" t="s">
        <v>2140</v>
      </c>
      <c r="W1137" s="2">
        <v>28.565999999999999</v>
      </c>
      <c r="X1137" s="1">
        <v>8</v>
      </c>
      <c r="Y1137" s="2">
        <v>87.8</v>
      </c>
      <c r="Z1137" s="1">
        <v>85940</v>
      </c>
      <c r="AA1137" s="2">
        <f>DataSheet!$E1137-DataSheet!$D1137</f>
        <v>11.62</v>
      </c>
      <c r="AB1137" s="1" t="str" cm="1">
        <f t="array" ref="AB1137">_xlfn.IFS(DataSheet!$O1137="Central","Chris",DataSheet!$O1137="East","Erin",DataSheet!$O1137="South","Sam",DataSheet!$O1137="West","William")</f>
        <v>Sam</v>
      </c>
    </row>
    <row r="1138" spans="1:28" ht="15.75" customHeight="1">
      <c r="A1138" s="1">
        <v>2430</v>
      </c>
      <c r="B1138" s="1" t="s">
        <v>1927</v>
      </c>
      <c r="C1138" s="1" t="s">
        <v>79</v>
      </c>
      <c r="D1138" s="6">
        <v>0.04</v>
      </c>
      <c r="E1138" s="4">
        <v>7.08</v>
      </c>
      <c r="F1138" s="4">
        <v>2.35</v>
      </c>
      <c r="G1138" s="1" t="s">
        <v>42</v>
      </c>
      <c r="H1138" s="1" t="s">
        <v>80</v>
      </c>
      <c r="I1138" s="1" t="s">
        <v>53</v>
      </c>
      <c r="J1138" s="1" t="s">
        <v>54</v>
      </c>
      <c r="K1138" s="1" t="s">
        <v>55</v>
      </c>
      <c r="L1138" s="1" t="s">
        <v>2009</v>
      </c>
      <c r="M1138" s="6">
        <v>0.47</v>
      </c>
      <c r="N1138" s="1" t="s">
        <v>34</v>
      </c>
      <c r="O1138" s="1" t="s">
        <v>57</v>
      </c>
      <c r="P1138" s="1" t="s">
        <v>199</v>
      </c>
      <c r="Q1138" s="1" t="s">
        <v>1928</v>
      </c>
      <c r="R1138" s="1">
        <v>76541</v>
      </c>
      <c r="S1138" s="1" t="str">
        <f t="shared" si="34"/>
        <v>October</v>
      </c>
      <c r="T1138" s="8" t="s">
        <v>3222</v>
      </c>
      <c r="U1138" s="8" t="str">
        <f t="shared" si="35"/>
        <v>April</v>
      </c>
      <c r="V1138" s="5" t="s">
        <v>2083</v>
      </c>
      <c r="W1138" s="2">
        <v>24.59</v>
      </c>
      <c r="X1138" s="1">
        <v>7</v>
      </c>
      <c r="Y1138" s="2">
        <v>49.1</v>
      </c>
      <c r="Z1138" s="1">
        <v>91109</v>
      </c>
      <c r="AA1138" s="2">
        <f>DataSheet!$E1138-DataSheet!$D1138</f>
        <v>7.04</v>
      </c>
      <c r="AB1138" s="1" t="str" cm="1">
        <f t="array" ref="AB1138">_xlfn.IFS(DataSheet!$O1138="Central","Chris",DataSheet!$O1138="East","Erin",DataSheet!$O1138="South","Sam",DataSheet!$O1138="West","William")</f>
        <v>Chris</v>
      </c>
    </row>
    <row r="1139" spans="1:28" ht="15.75" customHeight="1">
      <c r="A1139" s="1">
        <v>2999</v>
      </c>
      <c r="B1139" s="1" t="s">
        <v>2235</v>
      </c>
      <c r="C1139" s="1" t="s">
        <v>79</v>
      </c>
      <c r="D1139" s="6">
        <v>0.03</v>
      </c>
      <c r="E1139" s="4">
        <v>10.98</v>
      </c>
      <c r="F1139" s="4">
        <v>3.37</v>
      </c>
      <c r="G1139" s="1" t="s">
        <v>42</v>
      </c>
      <c r="H1139" s="1" t="s">
        <v>43</v>
      </c>
      <c r="I1139" s="1" t="s">
        <v>53</v>
      </c>
      <c r="J1139" s="1" t="s">
        <v>591</v>
      </c>
      <c r="K1139" s="1" t="s">
        <v>46</v>
      </c>
      <c r="L1139" s="1" t="s">
        <v>2236</v>
      </c>
      <c r="M1139" s="6">
        <v>0.56999999999999995</v>
      </c>
      <c r="N1139" s="1" t="s">
        <v>34</v>
      </c>
      <c r="O1139" s="1" t="s">
        <v>57</v>
      </c>
      <c r="P1139" s="1" t="s">
        <v>305</v>
      </c>
      <c r="Q1139" s="1" t="s">
        <v>2237</v>
      </c>
      <c r="R1139" s="1">
        <v>48237</v>
      </c>
      <c r="S1139" s="1" t="str">
        <f t="shared" si="34"/>
        <v>October</v>
      </c>
      <c r="T1139" s="9" t="s">
        <v>3222</v>
      </c>
      <c r="U1139" s="9" t="str">
        <f t="shared" si="35"/>
        <v>April</v>
      </c>
      <c r="V1139" s="5" t="s">
        <v>2083</v>
      </c>
      <c r="W1139" s="2">
        <v>11.82</v>
      </c>
      <c r="X1139" s="1">
        <v>5</v>
      </c>
      <c r="Y1139" s="2">
        <v>56.19</v>
      </c>
      <c r="Z1139" s="1">
        <v>87041</v>
      </c>
      <c r="AA1139" s="2">
        <f>DataSheet!$E1139-DataSheet!$D1139</f>
        <v>10.950000000000001</v>
      </c>
      <c r="AB1139" s="1" t="str" cm="1">
        <f t="array" ref="AB1139">_xlfn.IFS(DataSheet!$O1139="Central","Chris",DataSheet!$O1139="East","Erin",DataSheet!$O1139="South","Sam",DataSheet!$O1139="West","William")</f>
        <v>Chris</v>
      </c>
    </row>
    <row r="1140" spans="1:28" ht="15.75" customHeight="1">
      <c r="A1140" s="1">
        <v>2363</v>
      </c>
      <c r="B1140" s="1" t="s">
        <v>2238</v>
      </c>
      <c r="C1140" s="1" t="s">
        <v>41</v>
      </c>
      <c r="D1140" s="6">
        <v>0</v>
      </c>
      <c r="E1140" s="4">
        <v>5.77</v>
      </c>
      <c r="F1140" s="4">
        <v>5.92</v>
      </c>
      <c r="G1140" s="1" t="s">
        <v>42</v>
      </c>
      <c r="H1140" s="1" t="s">
        <v>80</v>
      </c>
      <c r="I1140" s="1" t="s">
        <v>30</v>
      </c>
      <c r="J1140" s="1" t="s">
        <v>136</v>
      </c>
      <c r="K1140" s="1" t="s">
        <v>154</v>
      </c>
      <c r="L1140" s="1" t="s">
        <v>2239</v>
      </c>
      <c r="M1140" s="6">
        <v>0.55000000000000004</v>
      </c>
      <c r="N1140" s="1" t="s">
        <v>34</v>
      </c>
      <c r="O1140" s="1" t="s">
        <v>121</v>
      </c>
      <c r="P1140" s="1" t="s">
        <v>334</v>
      </c>
      <c r="Q1140" s="1" t="s">
        <v>2240</v>
      </c>
      <c r="R1140" s="1">
        <v>44256</v>
      </c>
      <c r="S1140" s="1" t="str">
        <f t="shared" si="34"/>
        <v>November</v>
      </c>
      <c r="T1140" s="8" t="s">
        <v>3223</v>
      </c>
      <c r="U1140" s="8" t="str">
        <f t="shared" si="35"/>
        <v>April</v>
      </c>
      <c r="V1140" s="5" t="s">
        <v>2140</v>
      </c>
      <c r="W1140" s="2">
        <v>-61.5276</v>
      </c>
      <c r="X1140" s="1">
        <v>11</v>
      </c>
      <c r="Y1140" s="2">
        <v>69.89</v>
      </c>
      <c r="Z1140" s="1">
        <v>90040</v>
      </c>
      <c r="AA1140" s="2">
        <f>DataSheet!$E1140-DataSheet!$D1140</f>
        <v>5.77</v>
      </c>
      <c r="AB1140" s="1" t="str" cm="1">
        <f t="array" ref="AB1140">_xlfn.IFS(DataSheet!$O1140="Central","Chris",DataSheet!$O1140="East","Erin",DataSheet!$O1140="South","Sam",DataSheet!$O1140="West","William")</f>
        <v>Erin</v>
      </c>
    </row>
    <row r="1141" spans="1:28" ht="15.75" customHeight="1">
      <c r="A1141" s="1">
        <v>2862</v>
      </c>
      <c r="B1141" s="1" t="s">
        <v>2241</v>
      </c>
      <c r="C1141" s="1" t="s">
        <v>41</v>
      </c>
      <c r="D1141" s="6">
        <v>0</v>
      </c>
      <c r="E1141" s="4">
        <v>12.22</v>
      </c>
      <c r="F1141" s="4">
        <v>2.85</v>
      </c>
      <c r="G1141" s="1" t="s">
        <v>42</v>
      </c>
      <c r="H1141" s="1" t="s">
        <v>103</v>
      </c>
      <c r="I1141" s="1" t="s">
        <v>30</v>
      </c>
      <c r="J1141" s="1" t="s">
        <v>136</v>
      </c>
      <c r="K1141" s="1" t="s">
        <v>46</v>
      </c>
      <c r="L1141" s="1" t="s">
        <v>2193</v>
      </c>
      <c r="M1141" s="6">
        <v>0.55000000000000004</v>
      </c>
      <c r="N1141" s="1" t="s">
        <v>34</v>
      </c>
      <c r="O1141" s="1" t="s">
        <v>57</v>
      </c>
      <c r="P1141" s="1" t="s">
        <v>143</v>
      </c>
      <c r="Q1141" s="1" t="s">
        <v>2144</v>
      </c>
      <c r="R1141" s="1">
        <v>68128</v>
      </c>
      <c r="S1141" s="1" t="str">
        <f t="shared" si="34"/>
        <v>November</v>
      </c>
      <c r="T1141" s="9" t="s">
        <v>3223</v>
      </c>
      <c r="U1141" s="9" t="str">
        <f t="shared" si="35"/>
        <v>April</v>
      </c>
      <c r="V1141" s="5" t="s">
        <v>2156</v>
      </c>
      <c r="W1141" s="2">
        <v>76.389899999999997</v>
      </c>
      <c r="X1141" s="1">
        <v>9</v>
      </c>
      <c r="Y1141" s="2">
        <v>110.71</v>
      </c>
      <c r="Z1141" s="1">
        <v>88278</v>
      </c>
      <c r="AA1141" s="2">
        <f>DataSheet!$E1141-DataSheet!$D1141</f>
        <v>12.22</v>
      </c>
      <c r="AB1141" s="1" t="str" cm="1">
        <f t="array" ref="AB1141">_xlfn.IFS(DataSheet!$O1141="Central","Chris",DataSheet!$O1141="East","Erin",DataSheet!$O1141="South","Sam",DataSheet!$O1141="West","William")</f>
        <v>Chris</v>
      </c>
    </row>
    <row r="1142" spans="1:28" ht="15.75" customHeight="1">
      <c r="A1142" s="1">
        <v>369</v>
      </c>
      <c r="B1142" s="1" t="s">
        <v>2242</v>
      </c>
      <c r="C1142" s="1" t="s">
        <v>52</v>
      </c>
      <c r="D1142" s="6">
        <v>0.09</v>
      </c>
      <c r="E1142" s="4">
        <v>19.23</v>
      </c>
      <c r="F1142" s="4">
        <v>6.15</v>
      </c>
      <c r="G1142" s="1" t="s">
        <v>96</v>
      </c>
      <c r="H1142" s="1" t="s">
        <v>103</v>
      </c>
      <c r="I1142" s="1" t="s">
        <v>30</v>
      </c>
      <c r="J1142" s="1" t="s">
        <v>136</v>
      </c>
      <c r="K1142" s="1" t="s">
        <v>46</v>
      </c>
      <c r="L1142" s="1" t="s">
        <v>1335</v>
      </c>
      <c r="M1142" s="6">
        <v>0.44</v>
      </c>
      <c r="N1142" s="1" t="s">
        <v>34</v>
      </c>
      <c r="O1142" s="1" t="s">
        <v>65</v>
      </c>
      <c r="P1142" s="1" t="s">
        <v>99</v>
      </c>
      <c r="Q1142" s="1" t="s">
        <v>2243</v>
      </c>
      <c r="R1142" s="1">
        <v>94601</v>
      </c>
      <c r="S1142" s="1" t="str">
        <f t="shared" si="34"/>
        <v>November</v>
      </c>
      <c r="T1142" s="8" t="s">
        <v>3223</v>
      </c>
      <c r="U1142" s="8" t="str">
        <f t="shared" si="35"/>
        <v>April</v>
      </c>
      <c r="V1142" s="5" t="s">
        <v>2140</v>
      </c>
      <c r="W1142" s="2">
        <v>211.232</v>
      </c>
      <c r="X1142" s="1">
        <v>21</v>
      </c>
      <c r="Y1142" s="2">
        <v>394.1</v>
      </c>
      <c r="Z1142" s="1">
        <v>90292</v>
      </c>
      <c r="AA1142" s="2">
        <f>DataSheet!$E1142-DataSheet!$D1142</f>
        <v>19.14</v>
      </c>
      <c r="AB1142" s="1" t="str" cm="1">
        <f t="array" ref="AB1142">_xlfn.IFS(DataSheet!$O1142="Central","Chris",DataSheet!$O1142="East","Erin",DataSheet!$O1142="South","Sam",DataSheet!$O1142="West","William")</f>
        <v>William</v>
      </c>
    </row>
    <row r="1143" spans="1:28" ht="15.75" customHeight="1">
      <c r="A1143" s="1">
        <v>1712</v>
      </c>
      <c r="B1143" s="1" t="s">
        <v>2244</v>
      </c>
      <c r="C1143" s="1" t="s">
        <v>52</v>
      </c>
      <c r="D1143" s="6">
        <v>0.03</v>
      </c>
      <c r="E1143" s="4">
        <v>11.66</v>
      </c>
      <c r="F1143" s="4">
        <v>7.95</v>
      </c>
      <c r="G1143" s="1" t="s">
        <v>42</v>
      </c>
      <c r="H1143" s="1" t="s">
        <v>103</v>
      </c>
      <c r="I1143" s="1" t="s">
        <v>53</v>
      </c>
      <c r="J1143" s="1" t="s">
        <v>54</v>
      </c>
      <c r="K1143" s="1" t="s">
        <v>46</v>
      </c>
      <c r="L1143" s="1" t="s">
        <v>2245</v>
      </c>
      <c r="M1143" s="6">
        <v>0.57999999999999996</v>
      </c>
      <c r="N1143" s="1" t="s">
        <v>34</v>
      </c>
      <c r="O1143" s="1" t="s">
        <v>35</v>
      </c>
      <c r="P1143" s="1" t="s">
        <v>84</v>
      </c>
      <c r="Q1143" s="1" t="s">
        <v>2246</v>
      </c>
      <c r="R1143" s="1">
        <v>30907</v>
      </c>
      <c r="S1143" s="1" t="str">
        <f t="shared" si="34"/>
        <v>November</v>
      </c>
      <c r="T1143" s="9" t="s">
        <v>3223</v>
      </c>
      <c r="U1143" s="9" t="str">
        <f t="shared" si="35"/>
        <v>April</v>
      </c>
      <c r="V1143" s="5" t="s">
        <v>2247</v>
      </c>
      <c r="W1143" s="2">
        <v>-31.094000000000001</v>
      </c>
      <c r="X1143" s="1">
        <v>22</v>
      </c>
      <c r="Y1143" s="2">
        <v>267.32</v>
      </c>
      <c r="Z1143" s="1">
        <v>87749</v>
      </c>
      <c r="AA1143" s="2">
        <f>DataSheet!$E1143-DataSheet!$D1143</f>
        <v>11.63</v>
      </c>
      <c r="AB1143" s="1" t="str" cm="1">
        <f t="array" ref="AB1143">_xlfn.IFS(DataSheet!$O1143="Central","Chris",DataSheet!$O1143="East","Erin",DataSheet!$O1143="South","Sam",DataSheet!$O1143="West","William")</f>
        <v>Sam</v>
      </c>
    </row>
    <row r="1144" spans="1:28" ht="15.75" customHeight="1">
      <c r="A1144" s="1">
        <v>721</v>
      </c>
      <c r="B1144" s="1" t="s">
        <v>2248</v>
      </c>
      <c r="C1144" s="1" t="s">
        <v>126</v>
      </c>
      <c r="D1144" s="6">
        <v>0.01</v>
      </c>
      <c r="E1144" s="4">
        <v>7.28</v>
      </c>
      <c r="F1144" s="4">
        <v>11.15</v>
      </c>
      <c r="G1144" s="1" t="s">
        <v>42</v>
      </c>
      <c r="H1144" s="1" t="s">
        <v>103</v>
      </c>
      <c r="I1144" s="1" t="s">
        <v>53</v>
      </c>
      <c r="J1144" s="1" t="s">
        <v>97</v>
      </c>
      <c r="K1144" s="1" t="s">
        <v>82</v>
      </c>
      <c r="L1144" s="1" t="s">
        <v>1017</v>
      </c>
      <c r="M1144" s="6">
        <v>0.37</v>
      </c>
      <c r="N1144" s="1" t="s">
        <v>34</v>
      </c>
      <c r="O1144" s="1" t="s">
        <v>57</v>
      </c>
      <c r="P1144" s="1" t="s">
        <v>58</v>
      </c>
      <c r="Q1144" s="1" t="s">
        <v>2249</v>
      </c>
      <c r="R1144" s="1">
        <v>46041</v>
      </c>
      <c r="S1144" s="1" t="str">
        <f t="shared" si="34"/>
        <v>November</v>
      </c>
      <c r="T1144" s="8" t="s">
        <v>3223</v>
      </c>
      <c r="U1144" s="8" t="str">
        <f t="shared" si="35"/>
        <v>April</v>
      </c>
      <c r="V1144" s="5" t="s">
        <v>2140</v>
      </c>
      <c r="W1144" s="2">
        <v>-24.245999999999999</v>
      </c>
      <c r="X1144" s="1">
        <v>1</v>
      </c>
      <c r="Y1144" s="2">
        <v>11.21</v>
      </c>
      <c r="Z1144" s="1">
        <v>91054</v>
      </c>
      <c r="AA1144" s="2">
        <f>DataSheet!$E1144-DataSheet!$D1144</f>
        <v>7.2700000000000005</v>
      </c>
      <c r="AB1144" s="1" t="str" cm="1">
        <f t="array" ref="AB1144">_xlfn.IFS(DataSheet!$O1144="Central","Chris",DataSheet!$O1144="East","Erin",DataSheet!$O1144="South","Sam",DataSheet!$O1144="West","William")</f>
        <v>Chris</v>
      </c>
    </row>
    <row r="1145" spans="1:28" ht="15.75" customHeight="1">
      <c r="A1145" s="1">
        <v>445</v>
      </c>
      <c r="B1145" s="1" t="s">
        <v>2250</v>
      </c>
      <c r="C1145" s="1" t="s">
        <v>79</v>
      </c>
      <c r="D1145" s="6">
        <v>0.03</v>
      </c>
      <c r="E1145" s="4">
        <v>48.04</v>
      </c>
      <c r="F1145" s="4">
        <v>19.989999999999998</v>
      </c>
      <c r="G1145" s="1" t="s">
        <v>42</v>
      </c>
      <c r="H1145" s="1" t="s">
        <v>29</v>
      </c>
      <c r="I1145" s="1" t="s">
        <v>53</v>
      </c>
      <c r="J1145" s="1" t="s">
        <v>97</v>
      </c>
      <c r="K1145" s="1" t="s">
        <v>82</v>
      </c>
      <c r="L1145" s="1" t="s">
        <v>2251</v>
      </c>
      <c r="M1145" s="6">
        <v>0.37</v>
      </c>
      <c r="N1145" s="1" t="s">
        <v>34</v>
      </c>
      <c r="O1145" s="1" t="s">
        <v>57</v>
      </c>
      <c r="P1145" s="1" t="s">
        <v>143</v>
      </c>
      <c r="Q1145" s="1" t="s">
        <v>1438</v>
      </c>
      <c r="R1145" s="1">
        <v>68701</v>
      </c>
      <c r="S1145" s="1" t="str">
        <f t="shared" si="34"/>
        <v>November</v>
      </c>
      <c r="T1145" s="9" t="s">
        <v>3223</v>
      </c>
      <c r="U1145" s="9" t="str">
        <f t="shared" si="35"/>
        <v>April</v>
      </c>
      <c r="V1145" s="5" t="s">
        <v>2140</v>
      </c>
      <c r="W1145" s="2">
        <v>-4.46</v>
      </c>
      <c r="X1145" s="1">
        <v>2</v>
      </c>
      <c r="Y1145" s="2">
        <v>101.71</v>
      </c>
      <c r="Z1145" s="1">
        <v>88083</v>
      </c>
      <c r="AA1145" s="2">
        <f>DataSheet!$E1145-DataSheet!$D1145</f>
        <v>48.01</v>
      </c>
      <c r="AB1145" s="1" t="str" cm="1">
        <f t="array" ref="AB1145">_xlfn.IFS(DataSheet!$O1145="Central","Chris",DataSheet!$O1145="East","Erin",DataSheet!$O1145="South","Sam",DataSheet!$O1145="West","William")</f>
        <v>Chris</v>
      </c>
    </row>
    <row r="1146" spans="1:28" ht="15.75" customHeight="1">
      <c r="A1146" s="1">
        <v>918</v>
      </c>
      <c r="B1146" s="1" t="s">
        <v>2252</v>
      </c>
      <c r="C1146" s="1" t="s">
        <v>41</v>
      </c>
      <c r="D1146" s="6">
        <v>0.05</v>
      </c>
      <c r="E1146" s="4">
        <v>35.51</v>
      </c>
      <c r="F1146" s="4">
        <v>6.31</v>
      </c>
      <c r="G1146" s="1" t="s">
        <v>42</v>
      </c>
      <c r="H1146" s="1" t="s">
        <v>43</v>
      </c>
      <c r="I1146" s="1" t="s">
        <v>53</v>
      </c>
      <c r="J1146" s="1" t="s">
        <v>87</v>
      </c>
      <c r="K1146" s="1" t="s">
        <v>82</v>
      </c>
      <c r="L1146" s="1" t="s">
        <v>2253</v>
      </c>
      <c r="M1146" s="6">
        <v>0.57999999999999996</v>
      </c>
      <c r="N1146" s="1" t="s">
        <v>34</v>
      </c>
      <c r="O1146" s="1" t="s">
        <v>65</v>
      </c>
      <c r="P1146" s="1" t="s">
        <v>99</v>
      </c>
      <c r="Q1146" s="1" t="s">
        <v>2254</v>
      </c>
      <c r="R1146" s="1">
        <v>91730</v>
      </c>
      <c r="S1146" s="1" t="str">
        <f t="shared" si="34"/>
        <v>December</v>
      </c>
      <c r="T1146" s="8" t="s">
        <v>3224</v>
      </c>
      <c r="U1146" s="8" t="str">
        <f t="shared" si="35"/>
        <v>April</v>
      </c>
      <c r="V1146" s="5" t="s">
        <v>2158</v>
      </c>
      <c r="W1146" s="2">
        <v>6.11</v>
      </c>
      <c r="X1146" s="1">
        <v>2</v>
      </c>
      <c r="Y1146" s="2">
        <v>73.099999999999994</v>
      </c>
      <c r="Z1146" s="1">
        <v>90492</v>
      </c>
      <c r="AA1146" s="2">
        <f>DataSheet!$E1146-DataSheet!$D1146</f>
        <v>35.46</v>
      </c>
      <c r="AB1146" s="1" t="str" cm="1">
        <f t="array" ref="AB1146">_xlfn.IFS(DataSheet!$O1146="Central","Chris",DataSheet!$O1146="East","Erin",DataSheet!$O1146="South","Sam",DataSheet!$O1146="West","William")</f>
        <v>William</v>
      </c>
    </row>
    <row r="1147" spans="1:28" ht="15.75" customHeight="1">
      <c r="A1147" s="1">
        <v>919</v>
      </c>
      <c r="B1147" s="1" t="s">
        <v>2255</v>
      </c>
      <c r="C1147" s="1" t="s">
        <v>41</v>
      </c>
      <c r="D1147" s="6">
        <v>0.1</v>
      </c>
      <c r="E1147" s="4">
        <v>8.34</v>
      </c>
      <c r="F1147" s="4">
        <v>2.64</v>
      </c>
      <c r="G1147" s="1" t="s">
        <v>42</v>
      </c>
      <c r="H1147" s="1" t="s">
        <v>43</v>
      </c>
      <c r="I1147" s="1" t="s">
        <v>53</v>
      </c>
      <c r="J1147" s="1" t="s">
        <v>591</v>
      </c>
      <c r="K1147" s="1" t="s">
        <v>46</v>
      </c>
      <c r="L1147" s="1" t="s">
        <v>921</v>
      </c>
      <c r="M1147" s="6">
        <v>0.59</v>
      </c>
      <c r="N1147" s="1" t="s">
        <v>34</v>
      </c>
      <c r="O1147" s="1" t="s">
        <v>65</v>
      </c>
      <c r="P1147" s="1" t="s">
        <v>99</v>
      </c>
      <c r="Q1147" s="1" t="s">
        <v>2256</v>
      </c>
      <c r="R1147" s="1">
        <v>96003</v>
      </c>
      <c r="S1147" s="1" t="str">
        <f t="shared" si="34"/>
        <v>December</v>
      </c>
      <c r="T1147" s="9" t="s">
        <v>3224</v>
      </c>
      <c r="U1147" s="9" t="str">
        <f t="shared" si="35"/>
        <v>April</v>
      </c>
      <c r="V1147" s="5" t="s">
        <v>2156</v>
      </c>
      <c r="W1147" s="2">
        <v>-6.34</v>
      </c>
      <c r="X1147" s="1">
        <v>6</v>
      </c>
      <c r="Y1147" s="2">
        <v>47.95</v>
      </c>
      <c r="Z1147" s="1">
        <v>90492</v>
      </c>
      <c r="AA1147" s="2">
        <f>DataSheet!$E1147-DataSheet!$D1147</f>
        <v>8.24</v>
      </c>
      <c r="AB1147" s="1" t="str" cm="1">
        <f t="array" ref="AB1147">_xlfn.IFS(DataSheet!$O1147="Central","Chris",DataSheet!$O1147="East","Erin",DataSheet!$O1147="South","Sam",DataSheet!$O1147="West","William")</f>
        <v>William</v>
      </c>
    </row>
    <row r="1148" spans="1:28" ht="15.75" customHeight="1">
      <c r="A1148" s="1">
        <v>920</v>
      </c>
      <c r="B1148" s="1" t="s">
        <v>1972</v>
      </c>
      <c r="C1148" s="1" t="s">
        <v>41</v>
      </c>
      <c r="D1148" s="6">
        <v>0.03</v>
      </c>
      <c r="E1148" s="4">
        <v>8.0399999999999991</v>
      </c>
      <c r="F1148" s="4">
        <v>8.94</v>
      </c>
      <c r="G1148" s="1" t="s">
        <v>42</v>
      </c>
      <c r="H1148" s="1" t="s">
        <v>43</v>
      </c>
      <c r="I1148" s="1" t="s">
        <v>53</v>
      </c>
      <c r="J1148" s="1" t="s">
        <v>81</v>
      </c>
      <c r="K1148" s="1" t="s">
        <v>82</v>
      </c>
      <c r="L1148" s="1" t="s">
        <v>2257</v>
      </c>
      <c r="M1148" s="6">
        <v>0.4</v>
      </c>
      <c r="N1148" s="1" t="s">
        <v>34</v>
      </c>
      <c r="O1148" s="1" t="s">
        <v>65</v>
      </c>
      <c r="P1148" s="1" t="s">
        <v>99</v>
      </c>
      <c r="Q1148" s="1" t="s">
        <v>1285</v>
      </c>
      <c r="R1148" s="1">
        <v>92374</v>
      </c>
      <c r="S1148" s="1" t="str">
        <f t="shared" si="34"/>
        <v>December</v>
      </c>
      <c r="T1148" s="8" t="s">
        <v>3224</v>
      </c>
      <c r="U1148" s="8" t="str">
        <f t="shared" si="35"/>
        <v>April</v>
      </c>
      <c r="V1148" s="5" t="s">
        <v>2158</v>
      </c>
      <c r="W1148" s="2">
        <v>-160.27549999999999</v>
      </c>
      <c r="X1148" s="1">
        <v>9</v>
      </c>
      <c r="Y1148" s="2">
        <v>76.77</v>
      </c>
      <c r="Z1148" s="1">
        <v>90492</v>
      </c>
      <c r="AA1148" s="2">
        <f>DataSheet!$E1148-DataSheet!$D1148</f>
        <v>8.01</v>
      </c>
      <c r="AB1148" s="1" t="str" cm="1">
        <f t="array" ref="AB1148">_xlfn.IFS(DataSheet!$O1148="Central","Chris",DataSheet!$O1148="East","Erin",DataSheet!$O1148="South","Sam",DataSheet!$O1148="West","William")</f>
        <v>William</v>
      </c>
    </row>
    <row r="1149" spans="1:28" ht="15.75" customHeight="1">
      <c r="A1149" s="1">
        <v>754</v>
      </c>
      <c r="B1149" s="1" t="s">
        <v>2258</v>
      </c>
      <c r="C1149" s="1" t="s">
        <v>52</v>
      </c>
      <c r="D1149" s="6">
        <v>0.06</v>
      </c>
      <c r="E1149" s="4">
        <v>119.99</v>
      </c>
      <c r="F1149" s="4">
        <v>14</v>
      </c>
      <c r="G1149" s="1" t="s">
        <v>28</v>
      </c>
      <c r="H1149" s="1" t="s">
        <v>43</v>
      </c>
      <c r="I1149" s="1" t="s">
        <v>44</v>
      </c>
      <c r="J1149" s="1" t="s">
        <v>62</v>
      </c>
      <c r="K1149" s="1" t="s">
        <v>63</v>
      </c>
      <c r="L1149" s="1" t="s">
        <v>2259</v>
      </c>
      <c r="M1149" s="6">
        <v>0.36</v>
      </c>
      <c r="N1149" s="1" t="s">
        <v>34</v>
      </c>
      <c r="O1149" s="1" t="s">
        <v>65</v>
      </c>
      <c r="P1149" s="1" t="s">
        <v>611</v>
      </c>
      <c r="Q1149" s="1" t="s">
        <v>2260</v>
      </c>
      <c r="R1149" s="1">
        <v>86314</v>
      </c>
      <c r="S1149" s="1" t="str">
        <f t="shared" si="34"/>
        <v>December</v>
      </c>
      <c r="T1149" s="9" t="s">
        <v>3224</v>
      </c>
      <c r="U1149" s="9" t="str">
        <f t="shared" si="35"/>
        <v>April</v>
      </c>
      <c r="V1149" s="5" t="s">
        <v>2261</v>
      </c>
      <c r="W1149" s="2">
        <v>-207.679788</v>
      </c>
      <c r="X1149" s="1">
        <v>2</v>
      </c>
      <c r="Y1149" s="2">
        <v>243.86</v>
      </c>
      <c r="Z1149" s="1">
        <v>90439</v>
      </c>
      <c r="AA1149" s="2">
        <f>DataSheet!$E1149-DataSheet!$D1149</f>
        <v>119.92999999999999</v>
      </c>
      <c r="AB1149" s="1" t="str" cm="1">
        <f t="array" ref="AB1149">_xlfn.IFS(DataSheet!$O1149="Central","Chris",DataSheet!$O1149="East","Erin",DataSheet!$O1149="South","Sam",DataSheet!$O1149="West","William")</f>
        <v>William</v>
      </c>
    </row>
    <row r="1150" spans="1:28" ht="15.75" customHeight="1">
      <c r="A1150" s="1">
        <v>3221</v>
      </c>
      <c r="B1150" s="1" t="s">
        <v>2262</v>
      </c>
      <c r="C1150" s="1" t="s">
        <v>79</v>
      </c>
      <c r="D1150" s="6">
        <v>0.03</v>
      </c>
      <c r="E1150" s="4">
        <v>6.68</v>
      </c>
      <c r="F1150" s="4">
        <v>1.5</v>
      </c>
      <c r="G1150" s="1" t="s">
        <v>42</v>
      </c>
      <c r="H1150" s="1" t="s">
        <v>103</v>
      </c>
      <c r="I1150" s="1" t="s">
        <v>53</v>
      </c>
      <c r="J1150" s="1" t="s">
        <v>54</v>
      </c>
      <c r="K1150" s="1" t="s">
        <v>55</v>
      </c>
      <c r="L1150" s="1" t="s">
        <v>1959</v>
      </c>
      <c r="M1150" s="6">
        <v>0.48</v>
      </c>
      <c r="N1150" s="1" t="s">
        <v>34</v>
      </c>
      <c r="O1150" s="1" t="s">
        <v>35</v>
      </c>
      <c r="P1150" s="1" t="s">
        <v>133</v>
      </c>
      <c r="Q1150" s="1" t="s">
        <v>2263</v>
      </c>
      <c r="R1150" s="1">
        <v>33322</v>
      </c>
      <c r="S1150" s="1" t="str">
        <f t="shared" si="34"/>
        <v>December</v>
      </c>
      <c r="T1150" s="8" t="s">
        <v>3224</v>
      </c>
      <c r="U1150" s="8" t="str">
        <f t="shared" si="35"/>
        <v>April</v>
      </c>
      <c r="V1150" s="5" t="s">
        <v>2140</v>
      </c>
      <c r="W1150" s="2">
        <v>-577.30399999999997</v>
      </c>
      <c r="X1150" s="1">
        <v>7</v>
      </c>
      <c r="Y1150" s="2">
        <v>48.32</v>
      </c>
      <c r="Z1150" s="1">
        <v>90815</v>
      </c>
      <c r="AA1150" s="2">
        <f>DataSheet!$E1150-DataSheet!$D1150</f>
        <v>6.6499999999999995</v>
      </c>
      <c r="AB1150" s="1" t="str" cm="1">
        <f t="array" ref="AB1150">_xlfn.IFS(DataSheet!$O1150="Central","Chris",DataSheet!$O1150="East","Erin",DataSheet!$O1150="South","Sam",DataSheet!$O1150="West","William")</f>
        <v>Sam</v>
      </c>
    </row>
    <row r="1151" spans="1:28" ht="15.75" customHeight="1">
      <c r="A1151" s="1">
        <v>171</v>
      </c>
      <c r="B1151" s="1" t="s">
        <v>2264</v>
      </c>
      <c r="C1151" s="1" t="s">
        <v>27</v>
      </c>
      <c r="D1151" s="6">
        <v>0.05</v>
      </c>
      <c r="E1151" s="4">
        <v>1.88</v>
      </c>
      <c r="F1151" s="4">
        <v>1.49</v>
      </c>
      <c r="G1151" s="1" t="s">
        <v>42</v>
      </c>
      <c r="H1151" s="1" t="s">
        <v>103</v>
      </c>
      <c r="I1151" s="1" t="s">
        <v>53</v>
      </c>
      <c r="J1151" s="1" t="s">
        <v>81</v>
      </c>
      <c r="K1151" s="1" t="s">
        <v>82</v>
      </c>
      <c r="L1151" s="1" t="s">
        <v>636</v>
      </c>
      <c r="M1151" s="6">
        <v>0.37</v>
      </c>
      <c r="N1151" s="1" t="s">
        <v>34</v>
      </c>
      <c r="O1151" s="1" t="s">
        <v>121</v>
      </c>
      <c r="P1151" s="1" t="s">
        <v>415</v>
      </c>
      <c r="Q1151" s="1" t="s">
        <v>839</v>
      </c>
      <c r="R1151" s="1">
        <v>7024</v>
      </c>
      <c r="S1151" s="1" t="str">
        <f t="shared" si="34"/>
        <v>April</v>
      </c>
      <c r="T1151" s="9" t="s">
        <v>2140</v>
      </c>
      <c r="U1151" s="9" t="str">
        <f t="shared" si="35"/>
        <v>April</v>
      </c>
      <c r="V1151" s="5" t="s">
        <v>2145</v>
      </c>
      <c r="W1151" s="2">
        <v>-2.9095</v>
      </c>
      <c r="X1151" s="1">
        <v>1</v>
      </c>
      <c r="Y1151" s="2">
        <v>3.42</v>
      </c>
      <c r="Z1151" s="1">
        <v>87464</v>
      </c>
      <c r="AA1151" s="2">
        <f>DataSheet!$E1151-DataSheet!$D1151</f>
        <v>1.8299999999999998</v>
      </c>
      <c r="AB1151" s="1" t="str" cm="1">
        <f t="array" ref="AB1151">_xlfn.IFS(DataSheet!$O1151="Central","Chris",DataSheet!$O1151="East","Erin",DataSheet!$O1151="South","Sam",DataSheet!$O1151="West","William")</f>
        <v>Erin</v>
      </c>
    </row>
    <row r="1152" spans="1:28" ht="15.75" customHeight="1">
      <c r="A1152" s="1">
        <v>1561</v>
      </c>
      <c r="B1152" s="1" t="s">
        <v>1520</v>
      </c>
      <c r="C1152" s="1" t="s">
        <v>27</v>
      </c>
      <c r="D1152" s="6">
        <v>0.05</v>
      </c>
      <c r="E1152" s="4">
        <v>12.2</v>
      </c>
      <c r="F1152" s="4">
        <v>6.02</v>
      </c>
      <c r="G1152" s="1" t="s">
        <v>42</v>
      </c>
      <c r="H1152" s="1" t="s">
        <v>103</v>
      </c>
      <c r="I1152" s="1" t="s">
        <v>30</v>
      </c>
      <c r="J1152" s="1" t="s">
        <v>136</v>
      </c>
      <c r="K1152" s="1" t="s">
        <v>46</v>
      </c>
      <c r="L1152" s="1" t="s">
        <v>2265</v>
      </c>
      <c r="M1152" s="6">
        <v>0.43</v>
      </c>
      <c r="N1152" s="1" t="s">
        <v>34</v>
      </c>
      <c r="O1152" s="1" t="s">
        <v>57</v>
      </c>
      <c r="P1152" s="1" t="s">
        <v>199</v>
      </c>
      <c r="Q1152" s="1" t="s">
        <v>1522</v>
      </c>
      <c r="R1152" s="1">
        <v>76063</v>
      </c>
      <c r="S1152" s="1" t="str">
        <f t="shared" si="34"/>
        <v>April</v>
      </c>
      <c r="T1152" s="8" t="s">
        <v>2140</v>
      </c>
      <c r="U1152" s="8" t="str">
        <f t="shared" si="35"/>
        <v>April</v>
      </c>
      <c r="V1152" s="5" t="s">
        <v>2158</v>
      </c>
      <c r="W1152" s="2">
        <v>-6.6420000000000003</v>
      </c>
      <c r="X1152" s="1">
        <v>5</v>
      </c>
      <c r="Y1152" s="2">
        <v>63.93</v>
      </c>
      <c r="Z1152" s="1">
        <v>88094</v>
      </c>
      <c r="AA1152" s="2">
        <f>DataSheet!$E1152-DataSheet!$D1152</f>
        <v>12.149999999999999</v>
      </c>
      <c r="AB1152" s="1" t="str" cm="1">
        <f t="array" ref="AB1152">_xlfn.IFS(DataSheet!$O1152="Central","Chris",DataSheet!$O1152="East","Erin",DataSheet!$O1152="South","Sam",DataSheet!$O1152="West","William")</f>
        <v>Chris</v>
      </c>
    </row>
    <row r="1153" spans="1:28" ht="15.75" customHeight="1">
      <c r="A1153" s="1">
        <v>2738</v>
      </c>
      <c r="B1153" s="1" t="s">
        <v>2266</v>
      </c>
      <c r="C1153" s="1" t="s">
        <v>27</v>
      </c>
      <c r="D1153" s="6">
        <v>0.02</v>
      </c>
      <c r="E1153" s="4">
        <v>33.979999999999997</v>
      </c>
      <c r="F1153" s="4">
        <v>1.99</v>
      </c>
      <c r="G1153" s="1" t="s">
        <v>42</v>
      </c>
      <c r="H1153" s="1" t="s">
        <v>29</v>
      </c>
      <c r="I1153" s="1" t="s">
        <v>44</v>
      </c>
      <c r="J1153" s="1" t="s">
        <v>45</v>
      </c>
      <c r="K1153" s="1" t="s">
        <v>46</v>
      </c>
      <c r="L1153" s="1" t="s">
        <v>2267</v>
      </c>
      <c r="M1153" s="6">
        <v>0.45</v>
      </c>
      <c r="N1153" s="1" t="s">
        <v>34</v>
      </c>
      <c r="O1153" s="1" t="s">
        <v>121</v>
      </c>
      <c r="P1153" s="1" t="s">
        <v>656</v>
      </c>
      <c r="Q1153" s="1" t="s">
        <v>657</v>
      </c>
      <c r="R1153" s="1">
        <v>5403</v>
      </c>
      <c r="S1153" s="1" t="str">
        <f t="shared" si="34"/>
        <v>April</v>
      </c>
      <c r="T1153" s="9" t="s">
        <v>2140</v>
      </c>
      <c r="U1153" s="9" t="str">
        <f t="shared" si="35"/>
        <v>April</v>
      </c>
      <c r="V1153" s="5" t="s">
        <v>2145</v>
      </c>
      <c r="W1153" s="2">
        <v>164.06129999999999</v>
      </c>
      <c r="X1153" s="1">
        <v>7</v>
      </c>
      <c r="Y1153" s="2">
        <v>237.77</v>
      </c>
      <c r="Z1153" s="1">
        <v>89017</v>
      </c>
      <c r="AA1153" s="2">
        <f>DataSheet!$E1153-DataSheet!$D1153</f>
        <v>33.959999999999994</v>
      </c>
      <c r="AB1153" s="1" t="str" cm="1">
        <f t="array" ref="AB1153">_xlfn.IFS(DataSheet!$O1153="Central","Chris",DataSheet!$O1153="East","Erin",DataSheet!$O1153="South","Sam",DataSheet!$O1153="West","William")</f>
        <v>Erin</v>
      </c>
    </row>
    <row r="1154" spans="1:28" ht="15.75" customHeight="1">
      <c r="A1154" s="1">
        <v>3169</v>
      </c>
      <c r="B1154" s="1" t="s">
        <v>2268</v>
      </c>
      <c r="C1154" s="1" t="s">
        <v>27</v>
      </c>
      <c r="D1154" s="6">
        <v>0.08</v>
      </c>
      <c r="E1154" s="4">
        <v>7.28</v>
      </c>
      <c r="F1154" s="4">
        <v>11.15</v>
      </c>
      <c r="G1154" s="1" t="s">
        <v>96</v>
      </c>
      <c r="H1154" s="1" t="s">
        <v>29</v>
      </c>
      <c r="I1154" s="1" t="s">
        <v>53</v>
      </c>
      <c r="J1154" s="1" t="s">
        <v>97</v>
      </c>
      <c r="K1154" s="1" t="s">
        <v>82</v>
      </c>
      <c r="L1154" s="1" t="s">
        <v>1017</v>
      </c>
      <c r="M1154" s="6">
        <v>0.37</v>
      </c>
      <c r="N1154" s="1" t="s">
        <v>34</v>
      </c>
      <c r="O1154" s="1" t="s">
        <v>35</v>
      </c>
      <c r="P1154" s="1" t="s">
        <v>133</v>
      </c>
      <c r="Q1154" s="1" t="s">
        <v>2269</v>
      </c>
      <c r="R1154" s="1">
        <v>32127</v>
      </c>
      <c r="S1154" s="1" t="str">
        <f t="shared" ref="S1154:S1217" si="36">TEXT(T1154,"MMMM")</f>
        <v>April</v>
      </c>
      <c r="T1154" s="8" t="s">
        <v>2140</v>
      </c>
      <c r="U1154" s="8" t="str">
        <f t="shared" ref="U1154:U1217" si="37">TEXT(V1154,"MMMM")</f>
        <v>April</v>
      </c>
      <c r="V1154" s="5" t="s">
        <v>2158</v>
      </c>
      <c r="W1154" s="2">
        <v>-44.414999999999999</v>
      </c>
      <c r="X1154" s="1">
        <v>1</v>
      </c>
      <c r="Y1154" s="2">
        <v>14.66</v>
      </c>
      <c r="Z1154" s="1">
        <v>86490</v>
      </c>
      <c r="AA1154" s="2">
        <f>DataSheet!$E1154-DataSheet!$D1154</f>
        <v>7.2</v>
      </c>
      <c r="AB1154" s="1" t="str" cm="1">
        <f t="array" ref="AB1154">_xlfn.IFS(DataSheet!$O1154="Central","Chris",DataSheet!$O1154="East","Erin",DataSheet!$O1154="South","Sam",DataSheet!$O1154="West","William")</f>
        <v>Sam</v>
      </c>
    </row>
    <row r="1155" spans="1:28" ht="15.75" customHeight="1">
      <c r="A1155" s="1">
        <v>2973</v>
      </c>
      <c r="B1155" s="1" t="s">
        <v>2270</v>
      </c>
      <c r="C1155" s="1" t="s">
        <v>41</v>
      </c>
      <c r="D1155" s="6">
        <v>0.01</v>
      </c>
      <c r="E1155" s="4">
        <v>30.97</v>
      </c>
      <c r="F1155" s="4">
        <v>4</v>
      </c>
      <c r="G1155" s="1" t="s">
        <v>42</v>
      </c>
      <c r="H1155" s="1" t="s">
        <v>80</v>
      </c>
      <c r="I1155" s="1" t="s">
        <v>44</v>
      </c>
      <c r="J1155" s="1" t="s">
        <v>45</v>
      </c>
      <c r="K1155" s="1" t="s">
        <v>82</v>
      </c>
      <c r="L1155" s="1" t="s">
        <v>2271</v>
      </c>
      <c r="M1155" s="6">
        <v>0.74</v>
      </c>
      <c r="N1155" s="1" t="s">
        <v>34</v>
      </c>
      <c r="O1155" s="1" t="s">
        <v>57</v>
      </c>
      <c r="P1155" s="1" t="s">
        <v>375</v>
      </c>
      <c r="Q1155" s="1" t="s">
        <v>2272</v>
      </c>
      <c r="R1155" s="1">
        <v>53151</v>
      </c>
      <c r="S1155" s="1" t="str">
        <f t="shared" si="36"/>
        <v>April</v>
      </c>
      <c r="T1155" s="9" t="s">
        <v>2140</v>
      </c>
      <c r="U1155" s="9" t="str">
        <f t="shared" si="37"/>
        <v>April</v>
      </c>
      <c r="V1155" s="5" t="s">
        <v>2145</v>
      </c>
      <c r="W1155" s="2">
        <v>17.102799999999998</v>
      </c>
      <c r="X1155" s="1">
        <v>17</v>
      </c>
      <c r="Y1155" s="2">
        <v>523.05999999999995</v>
      </c>
      <c r="Z1155" s="1">
        <v>87186</v>
      </c>
      <c r="AA1155" s="2">
        <f>DataSheet!$E1155-DataSheet!$D1155</f>
        <v>30.959999999999997</v>
      </c>
      <c r="AB1155" s="1" t="str" cm="1">
        <f t="array" ref="AB1155">_xlfn.IFS(DataSheet!$O1155="Central","Chris",DataSheet!$O1155="East","Erin",DataSheet!$O1155="South","Sam",DataSheet!$O1155="West","William")</f>
        <v>Chris</v>
      </c>
    </row>
    <row r="1156" spans="1:28" ht="15.75" customHeight="1">
      <c r="A1156" s="1">
        <v>2973</v>
      </c>
      <c r="B1156" s="1" t="s">
        <v>2270</v>
      </c>
      <c r="C1156" s="1" t="s">
        <v>41</v>
      </c>
      <c r="D1156" s="6">
        <v>0.08</v>
      </c>
      <c r="E1156" s="4">
        <v>125.99</v>
      </c>
      <c r="F1156" s="4">
        <v>7.69</v>
      </c>
      <c r="G1156" s="1" t="s">
        <v>42</v>
      </c>
      <c r="H1156" s="1" t="s">
        <v>80</v>
      </c>
      <c r="I1156" s="1" t="s">
        <v>44</v>
      </c>
      <c r="J1156" s="1" t="s">
        <v>145</v>
      </c>
      <c r="K1156" s="1" t="s">
        <v>82</v>
      </c>
      <c r="L1156" s="1" t="s">
        <v>1095</v>
      </c>
      <c r="M1156" s="6">
        <v>0.57999999999999996</v>
      </c>
      <c r="N1156" s="1" t="s">
        <v>34</v>
      </c>
      <c r="O1156" s="1" t="s">
        <v>57</v>
      </c>
      <c r="P1156" s="1" t="s">
        <v>375</v>
      </c>
      <c r="Q1156" s="1" t="s">
        <v>2272</v>
      </c>
      <c r="R1156" s="1">
        <v>53151</v>
      </c>
      <c r="S1156" s="1" t="str">
        <f t="shared" si="36"/>
        <v>April</v>
      </c>
      <c r="T1156" s="8" t="s">
        <v>2140</v>
      </c>
      <c r="U1156" s="8" t="str">
        <f t="shared" si="37"/>
        <v>April</v>
      </c>
      <c r="V1156" s="5" t="s">
        <v>2145</v>
      </c>
      <c r="W1156" s="2">
        <v>1269.3819599999999</v>
      </c>
      <c r="X1156" s="1">
        <v>23</v>
      </c>
      <c r="Y1156" s="2">
        <v>2424.6799999999998</v>
      </c>
      <c r="Z1156" s="1">
        <v>87186</v>
      </c>
      <c r="AA1156" s="2">
        <f>DataSheet!$E1156-DataSheet!$D1156</f>
        <v>125.91</v>
      </c>
      <c r="AB1156" s="1" t="str" cm="1">
        <f t="array" ref="AB1156">_xlfn.IFS(DataSheet!$O1156="Central","Chris",DataSheet!$O1156="East","Erin",DataSheet!$O1156="South","Sam",DataSheet!$O1156="West","William")</f>
        <v>Chris</v>
      </c>
    </row>
    <row r="1157" spans="1:28" ht="15.75" customHeight="1">
      <c r="A1157" s="1">
        <v>2250</v>
      </c>
      <c r="B1157" s="1" t="s">
        <v>2273</v>
      </c>
      <c r="C1157" s="1" t="s">
        <v>52</v>
      </c>
      <c r="D1157" s="6">
        <v>0</v>
      </c>
      <c r="E1157" s="4">
        <v>2.08</v>
      </c>
      <c r="F1157" s="4">
        <v>5.33</v>
      </c>
      <c r="G1157" s="1" t="s">
        <v>42</v>
      </c>
      <c r="H1157" s="1" t="s">
        <v>80</v>
      </c>
      <c r="I1157" s="1" t="s">
        <v>30</v>
      </c>
      <c r="J1157" s="1" t="s">
        <v>136</v>
      </c>
      <c r="K1157" s="1" t="s">
        <v>82</v>
      </c>
      <c r="L1157" s="1" t="s">
        <v>480</v>
      </c>
      <c r="M1157" s="6">
        <v>0.43</v>
      </c>
      <c r="N1157" s="1" t="s">
        <v>34</v>
      </c>
      <c r="O1157" s="1" t="s">
        <v>121</v>
      </c>
      <c r="P1157" s="1" t="s">
        <v>337</v>
      </c>
      <c r="Q1157" s="1" t="s">
        <v>2274</v>
      </c>
      <c r="R1157" s="1">
        <v>16801</v>
      </c>
      <c r="S1157" s="1" t="str">
        <f t="shared" si="36"/>
        <v>April</v>
      </c>
      <c r="T1157" s="9" t="s">
        <v>2140</v>
      </c>
      <c r="U1157" s="9" t="str">
        <f t="shared" si="37"/>
        <v>April</v>
      </c>
      <c r="V1157" s="5" t="s">
        <v>2247</v>
      </c>
      <c r="W1157" s="2">
        <v>-192.5532</v>
      </c>
      <c r="X1157" s="1">
        <v>22</v>
      </c>
      <c r="Y1157" s="2">
        <v>51.41</v>
      </c>
      <c r="Z1157" s="1">
        <v>86699</v>
      </c>
      <c r="AA1157" s="2">
        <f>DataSheet!$E1157-DataSheet!$D1157</f>
        <v>2.08</v>
      </c>
      <c r="AB1157" s="1" t="str" cm="1">
        <f t="array" ref="AB1157">_xlfn.IFS(DataSheet!$O1157="Central","Chris",DataSheet!$O1157="East","Erin",DataSheet!$O1157="South","Sam",DataSheet!$O1157="West","William")</f>
        <v>Erin</v>
      </c>
    </row>
    <row r="1158" spans="1:28" ht="15.75" customHeight="1">
      <c r="A1158" s="1">
        <v>940</v>
      </c>
      <c r="B1158" s="1" t="s">
        <v>2275</v>
      </c>
      <c r="C1158" s="1" t="s">
        <v>52</v>
      </c>
      <c r="D1158" s="6">
        <v>0.09</v>
      </c>
      <c r="E1158" s="4">
        <v>100.98</v>
      </c>
      <c r="F1158" s="4">
        <v>35.840000000000003</v>
      </c>
      <c r="G1158" s="1" t="s">
        <v>28</v>
      </c>
      <c r="H1158" s="1" t="s">
        <v>80</v>
      </c>
      <c r="I1158" s="1" t="s">
        <v>30</v>
      </c>
      <c r="J1158" s="1" t="s">
        <v>127</v>
      </c>
      <c r="K1158" s="1" t="s">
        <v>32</v>
      </c>
      <c r="L1158" s="1" t="s">
        <v>128</v>
      </c>
      <c r="M1158" s="6">
        <v>0.62</v>
      </c>
      <c r="N1158" s="1" t="s">
        <v>34</v>
      </c>
      <c r="O1158" s="1" t="s">
        <v>121</v>
      </c>
      <c r="P1158" s="1" t="s">
        <v>262</v>
      </c>
      <c r="Q1158" s="1" t="s">
        <v>2276</v>
      </c>
      <c r="R1158" s="1">
        <v>6776</v>
      </c>
      <c r="S1158" s="1" t="str">
        <f t="shared" si="36"/>
        <v>April</v>
      </c>
      <c r="T1158" s="8" t="s">
        <v>2158</v>
      </c>
      <c r="U1158" s="8" t="str">
        <f t="shared" si="37"/>
        <v>April</v>
      </c>
      <c r="V1158" s="5" t="s">
        <v>2261</v>
      </c>
      <c r="W1158" s="2">
        <v>-193.58</v>
      </c>
      <c r="X1158" s="1">
        <v>4</v>
      </c>
      <c r="Y1158" s="2">
        <v>396.19</v>
      </c>
      <c r="Z1158" s="1">
        <v>90844</v>
      </c>
      <c r="AA1158" s="2">
        <f>DataSheet!$E1158-DataSheet!$D1158</f>
        <v>100.89</v>
      </c>
      <c r="AB1158" s="1" t="str" cm="1">
        <f t="array" ref="AB1158">_xlfn.IFS(DataSheet!$O1158="Central","Chris",DataSheet!$O1158="East","Erin",DataSheet!$O1158="South","Sam",DataSheet!$O1158="West","William")</f>
        <v>Erin</v>
      </c>
    </row>
    <row r="1159" spans="1:28" ht="15.75" customHeight="1">
      <c r="A1159" s="1">
        <v>329</v>
      </c>
      <c r="B1159" s="1" t="s">
        <v>2277</v>
      </c>
      <c r="C1159" s="1" t="s">
        <v>126</v>
      </c>
      <c r="D1159" s="6">
        <v>0.06</v>
      </c>
      <c r="E1159" s="4">
        <v>296.18</v>
      </c>
      <c r="F1159" s="4">
        <v>54.12</v>
      </c>
      <c r="G1159" s="1" t="s">
        <v>28</v>
      </c>
      <c r="H1159" s="1" t="s">
        <v>80</v>
      </c>
      <c r="I1159" s="1" t="s">
        <v>30</v>
      </c>
      <c r="J1159" s="1" t="s">
        <v>31</v>
      </c>
      <c r="K1159" s="1" t="s">
        <v>32</v>
      </c>
      <c r="L1159" s="1" t="s">
        <v>1126</v>
      </c>
      <c r="M1159" s="6">
        <v>0.76</v>
      </c>
      <c r="N1159" s="1" t="s">
        <v>34</v>
      </c>
      <c r="O1159" s="1" t="s">
        <v>121</v>
      </c>
      <c r="P1159" s="1" t="s">
        <v>348</v>
      </c>
      <c r="Q1159" s="1" t="s">
        <v>349</v>
      </c>
      <c r="R1159" s="1">
        <v>4073</v>
      </c>
      <c r="S1159" s="1" t="str">
        <f t="shared" si="36"/>
        <v>April</v>
      </c>
      <c r="T1159" s="9" t="s">
        <v>2158</v>
      </c>
      <c r="U1159" s="9" t="str">
        <f t="shared" si="37"/>
        <v>April</v>
      </c>
      <c r="V1159" s="5" t="s">
        <v>2145</v>
      </c>
      <c r="W1159" s="2">
        <v>-715.77820599999995</v>
      </c>
      <c r="X1159" s="1">
        <v>5</v>
      </c>
      <c r="Y1159" s="2">
        <v>1170.21</v>
      </c>
      <c r="Z1159" s="1">
        <v>89726</v>
      </c>
      <c r="AA1159" s="2">
        <f>DataSheet!$E1159-DataSheet!$D1159</f>
        <v>296.12</v>
      </c>
      <c r="AB1159" s="1" t="str" cm="1">
        <f t="array" ref="AB1159">_xlfn.IFS(DataSheet!$O1159="Central","Chris",DataSheet!$O1159="East","Erin",DataSheet!$O1159="South","Sam",DataSheet!$O1159="West","William")</f>
        <v>Erin</v>
      </c>
    </row>
    <row r="1160" spans="1:28" ht="15.75" customHeight="1">
      <c r="A1160" s="1">
        <v>331</v>
      </c>
      <c r="B1160" s="1" t="s">
        <v>2278</v>
      </c>
      <c r="C1160" s="1" t="s">
        <v>126</v>
      </c>
      <c r="D1160" s="6">
        <v>0.01</v>
      </c>
      <c r="E1160" s="4">
        <v>29.1</v>
      </c>
      <c r="F1160" s="4">
        <v>4</v>
      </c>
      <c r="G1160" s="1" t="s">
        <v>96</v>
      </c>
      <c r="H1160" s="1" t="s">
        <v>80</v>
      </c>
      <c r="I1160" s="1" t="s">
        <v>44</v>
      </c>
      <c r="J1160" s="1" t="s">
        <v>45</v>
      </c>
      <c r="K1160" s="1" t="s">
        <v>82</v>
      </c>
      <c r="L1160" s="1" t="s">
        <v>2279</v>
      </c>
      <c r="M1160" s="6">
        <v>0.78</v>
      </c>
      <c r="N1160" s="1" t="s">
        <v>34</v>
      </c>
      <c r="O1160" s="1" t="s">
        <v>121</v>
      </c>
      <c r="P1160" s="1" t="s">
        <v>1416</v>
      </c>
      <c r="Q1160" s="1" t="s">
        <v>2280</v>
      </c>
      <c r="R1160" s="1">
        <v>3045</v>
      </c>
      <c r="S1160" s="1" t="str">
        <f t="shared" si="36"/>
        <v>April</v>
      </c>
      <c r="T1160" s="8" t="s">
        <v>2158</v>
      </c>
      <c r="U1160" s="8" t="str">
        <f t="shared" si="37"/>
        <v>April</v>
      </c>
      <c r="V1160" s="5" t="s">
        <v>2281</v>
      </c>
      <c r="W1160" s="2">
        <v>-22.82</v>
      </c>
      <c r="X1160" s="1">
        <v>8</v>
      </c>
      <c r="Y1160" s="2">
        <v>243.32</v>
      </c>
      <c r="Z1160" s="1">
        <v>89726</v>
      </c>
      <c r="AA1160" s="2">
        <f>DataSheet!$E1160-DataSheet!$D1160</f>
        <v>29.09</v>
      </c>
      <c r="AB1160" s="1" t="str" cm="1">
        <f t="array" ref="AB1160">_xlfn.IFS(DataSheet!$O1160="Central","Chris",DataSheet!$O1160="East","Erin",DataSheet!$O1160="South","Sam",DataSheet!$O1160="West","William")</f>
        <v>Erin</v>
      </c>
    </row>
    <row r="1161" spans="1:28" ht="15.75" customHeight="1">
      <c r="A1161" s="1">
        <v>1559</v>
      </c>
      <c r="B1161" s="1" t="s">
        <v>2282</v>
      </c>
      <c r="C1161" s="1" t="s">
        <v>27</v>
      </c>
      <c r="D1161" s="6">
        <v>0.1</v>
      </c>
      <c r="E1161" s="4">
        <v>226.67</v>
      </c>
      <c r="F1161" s="4">
        <v>28.16</v>
      </c>
      <c r="G1161" s="1" t="s">
        <v>28</v>
      </c>
      <c r="H1161" s="1" t="s">
        <v>43</v>
      </c>
      <c r="I1161" s="1" t="s">
        <v>30</v>
      </c>
      <c r="J1161" s="1" t="s">
        <v>119</v>
      </c>
      <c r="K1161" s="1" t="s">
        <v>63</v>
      </c>
      <c r="L1161" s="1" t="s">
        <v>1437</v>
      </c>
      <c r="M1161" s="6">
        <v>0.59</v>
      </c>
      <c r="N1161" s="1" t="s">
        <v>34</v>
      </c>
      <c r="O1161" s="1" t="s">
        <v>35</v>
      </c>
      <c r="P1161" s="1" t="s">
        <v>256</v>
      </c>
      <c r="Q1161" s="1" t="s">
        <v>2283</v>
      </c>
      <c r="R1161" s="1">
        <v>24060</v>
      </c>
      <c r="S1161" s="1" t="str">
        <f t="shared" si="36"/>
        <v>April</v>
      </c>
      <c r="T1161" s="9" t="s">
        <v>2145</v>
      </c>
      <c r="U1161" s="9" t="str">
        <f t="shared" si="37"/>
        <v>April</v>
      </c>
      <c r="V1161" s="5" t="s">
        <v>2284</v>
      </c>
      <c r="W1161" s="2">
        <v>-390.76799999999997</v>
      </c>
      <c r="X1161" s="1">
        <v>5</v>
      </c>
      <c r="Y1161" s="2">
        <v>1088.26</v>
      </c>
      <c r="Z1161" s="1">
        <v>87424</v>
      </c>
      <c r="AA1161" s="2">
        <f>DataSheet!$E1161-DataSheet!$D1161</f>
        <v>226.57</v>
      </c>
      <c r="AB1161" s="1" t="str" cm="1">
        <f t="array" ref="AB1161">_xlfn.IFS(DataSheet!$O1161="Central","Chris",DataSheet!$O1161="East","Erin",DataSheet!$O1161="South","Sam",DataSheet!$O1161="West","William")</f>
        <v>Sam</v>
      </c>
    </row>
    <row r="1162" spans="1:28" ht="15.75" customHeight="1">
      <c r="A1162" s="1">
        <v>1632</v>
      </c>
      <c r="B1162" s="1" t="s">
        <v>542</v>
      </c>
      <c r="C1162" s="1" t="s">
        <v>41</v>
      </c>
      <c r="D1162" s="6">
        <v>0.02</v>
      </c>
      <c r="E1162" s="4">
        <v>25.99</v>
      </c>
      <c r="F1162" s="4">
        <v>5.37</v>
      </c>
      <c r="G1162" s="1" t="s">
        <v>42</v>
      </c>
      <c r="H1162" s="1" t="s">
        <v>80</v>
      </c>
      <c r="I1162" s="1" t="s">
        <v>53</v>
      </c>
      <c r="J1162" s="1" t="s">
        <v>54</v>
      </c>
      <c r="K1162" s="1" t="s">
        <v>82</v>
      </c>
      <c r="L1162" s="1" t="s">
        <v>1282</v>
      </c>
      <c r="M1162" s="6">
        <v>0.56000000000000005</v>
      </c>
      <c r="N1162" s="1" t="s">
        <v>34</v>
      </c>
      <c r="O1162" s="1" t="s">
        <v>35</v>
      </c>
      <c r="P1162" s="1" t="s">
        <v>36</v>
      </c>
      <c r="Q1162" s="1" t="s">
        <v>544</v>
      </c>
      <c r="R1162" s="1">
        <v>39401</v>
      </c>
      <c r="S1162" s="1" t="str">
        <f t="shared" si="36"/>
        <v>April</v>
      </c>
      <c r="T1162" s="8" t="s">
        <v>2145</v>
      </c>
      <c r="U1162" s="8" t="str">
        <f t="shared" si="37"/>
        <v>April</v>
      </c>
      <c r="V1162" s="5" t="s">
        <v>2284</v>
      </c>
      <c r="W1162" s="2">
        <v>-88.158000000000001</v>
      </c>
      <c r="X1162" s="1">
        <v>9</v>
      </c>
      <c r="Y1162" s="2">
        <v>243.24</v>
      </c>
      <c r="Z1162" s="1">
        <v>90533</v>
      </c>
      <c r="AA1162" s="2">
        <f>DataSheet!$E1162-DataSheet!$D1162</f>
        <v>25.97</v>
      </c>
      <c r="AB1162" s="1" t="str" cm="1">
        <f t="array" ref="AB1162">_xlfn.IFS(DataSheet!$O1162="Central","Chris",DataSheet!$O1162="East","Erin",DataSheet!$O1162="South","Sam",DataSheet!$O1162="West","William")</f>
        <v>Sam</v>
      </c>
    </row>
    <row r="1163" spans="1:28" ht="15.75" customHeight="1">
      <c r="A1163" s="1">
        <v>553</v>
      </c>
      <c r="B1163" s="1" t="s">
        <v>887</v>
      </c>
      <c r="C1163" s="1" t="s">
        <v>52</v>
      </c>
      <c r="D1163" s="6">
        <v>0.01</v>
      </c>
      <c r="E1163" s="4">
        <v>4.9800000000000004</v>
      </c>
      <c r="F1163" s="4">
        <v>7.44</v>
      </c>
      <c r="G1163" s="1" t="s">
        <v>42</v>
      </c>
      <c r="H1163" s="1" t="s">
        <v>103</v>
      </c>
      <c r="I1163" s="1" t="s">
        <v>53</v>
      </c>
      <c r="J1163" s="1" t="s">
        <v>97</v>
      </c>
      <c r="K1163" s="1" t="s">
        <v>82</v>
      </c>
      <c r="L1163" s="1" t="s">
        <v>2285</v>
      </c>
      <c r="M1163" s="6">
        <v>0.36</v>
      </c>
      <c r="N1163" s="1" t="s">
        <v>34</v>
      </c>
      <c r="O1163" s="1" t="s">
        <v>65</v>
      </c>
      <c r="P1163" s="1" t="s">
        <v>99</v>
      </c>
      <c r="Q1163" s="1" t="s">
        <v>109</v>
      </c>
      <c r="R1163" s="1">
        <v>90008</v>
      </c>
      <c r="S1163" s="1" t="str">
        <f t="shared" si="36"/>
        <v>April</v>
      </c>
      <c r="T1163" s="9" t="s">
        <v>2145</v>
      </c>
      <c r="U1163" s="9" t="str">
        <f t="shared" si="37"/>
        <v>April</v>
      </c>
      <c r="V1163" s="5" t="s">
        <v>2286</v>
      </c>
      <c r="W1163" s="2">
        <v>-179.59200000000001</v>
      </c>
      <c r="X1163" s="1">
        <v>63</v>
      </c>
      <c r="Y1163" s="2">
        <v>330.21</v>
      </c>
      <c r="Z1163" s="1">
        <v>8165</v>
      </c>
      <c r="AA1163" s="2">
        <f>DataSheet!$E1163-DataSheet!$D1163</f>
        <v>4.9700000000000006</v>
      </c>
      <c r="AB1163" s="1" t="str" cm="1">
        <f t="array" ref="AB1163">_xlfn.IFS(DataSheet!$O1163="Central","Chris",DataSheet!$O1163="East","Erin",DataSheet!$O1163="South","Sam",DataSheet!$O1163="West","William")</f>
        <v>William</v>
      </c>
    </row>
    <row r="1164" spans="1:28" ht="15.75" customHeight="1">
      <c r="A1164" s="1">
        <v>555</v>
      </c>
      <c r="B1164" s="1" t="s">
        <v>1358</v>
      </c>
      <c r="C1164" s="1" t="s">
        <v>52</v>
      </c>
      <c r="D1164" s="6">
        <v>0.01</v>
      </c>
      <c r="E1164" s="4">
        <v>4.9800000000000004</v>
      </c>
      <c r="F1164" s="4">
        <v>7.44</v>
      </c>
      <c r="G1164" s="1" t="s">
        <v>42</v>
      </c>
      <c r="H1164" s="1" t="s">
        <v>103</v>
      </c>
      <c r="I1164" s="1" t="s">
        <v>53</v>
      </c>
      <c r="J1164" s="1" t="s">
        <v>97</v>
      </c>
      <c r="K1164" s="1" t="s">
        <v>82</v>
      </c>
      <c r="L1164" s="1" t="s">
        <v>2285</v>
      </c>
      <c r="M1164" s="6">
        <v>0.36</v>
      </c>
      <c r="N1164" s="1" t="s">
        <v>34</v>
      </c>
      <c r="O1164" s="1" t="s">
        <v>65</v>
      </c>
      <c r="P1164" s="1" t="s">
        <v>156</v>
      </c>
      <c r="Q1164" s="1" t="s">
        <v>1359</v>
      </c>
      <c r="R1164" s="1">
        <v>84062</v>
      </c>
      <c r="S1164" s="1" t="str">
        <f t="shared" si="36"/>
        <v>April</v>
      </c>
      <c r="T1164" s="8" t="s">
        <v>2145</v>
      </c>
      <c r="U1164" s="8" t="str">
        <f t="shared" si="37"/>
        <v>April</v>
      </c>
      <c r="V1164" s="5" t="s">
        <v>2286</v>
      </c>
      <c r="W1164" s="2">
        <v>-161.6328</v>
      </c>
      <c r="X1164" s="1">
        <v>16</v>
      </c>
      <c r="Y1164" s="2">
        <v>83.86</v>
      </c>
      <c r="Z1164" s="1">
        <v>86191</v>
      </c>
      <c r="AA1164" s="2">
        <f>DataSheet!$E1164-DataSheet!$D1164</f>
        <v>4.9700000000000006</v>
      </c>
      <c r="AB1164" s="1" t="str" cm="1">
        <f t="array" ref="AB1164">_xlfn.IFS(DataSheet!$O1164="Central","Chris",DataSheet!$O1164="East","Erin",DataSheet!$O1164="South","Sam",DataSheet!$O1164="West","William")</f>
        <v>William</v>
      </c>
    </row>
    <row r="1165" spans="1:28" ht="15.75" customHeight="1">
      <c r="A1165" s="1">
        <v>2952</v>
      </c>
      <c r="B1165" s="1" t="s">
        <v>2287</v>
      </c>
      <c r="C1165" s="1" t="s">
        <v>126</v>
      </c>
      <c r="D1165" s="6">
        <v>0.08</v>
      </c>
      <c r="E1165" s="4">
        <v>5.74</v>
      </c>
      <c r="F1165" s="4">
        <v>5.01</v>
      </c>
      <c r="G1165" s="1" t="s">
        <v>96</v>
      </c>
      <c r="H1165" s="1" t="s">
        <v>103</v>
      </c>
      <c r="I1165" s="1" t="s">
        <v>53</v>
      </c>
      <c r="J1165" s="1" t="s">
        <v>81</v>
      </c>
      <c r="K1165" s="1" t="s">
        <v>82</v>
      </c>
      <c r="L1165" s="1" t="s">
        <v>1111</v>
      </c>
      <c r="M1165" s="6">
        <v>0.39</v>
      </c>
      <c r="N1165" s="1" t="s">
        <v>34</v>
      </c>
      <c r="O1165" s="1" t="s">
        <v>121</v>
      </c>
      <c r="P1165" s="1" t="s">
        <v>334</v>
      </c>
      <c r="Q1165" s="1" t="s">
        <v>2288</v>
      </c>
      <c r="R1165" s="1">
        <v>43123</v>
      </c>
      <c r="S1165" s="1" t="str">
        <f t="shared" si="36"/>
        <v>April</v>
      </c>
      <c r="T1165" s="9" t="s">
        <v>2145</v>
      </c>
      <c r="U1165" s="9" t="str">
        <f t="shared" si="37"/>
        <v>April</v>
      </c>
      <c r="V1165" s="5" t="s">
        <v>2284</v>
      </c>
      <c r="W1165" s="2">
        <v>-61.628039999999999</v>
      </c>
      <c r="X1165" s="1">
        <v>12</v>
      </c>
      <c r="Y1165" s="2">
        <v>70.03</v>
      </c>
      <c r="Z1165" s="1">
        <v>91398</v>
      </c>
      <c r="AA1165" s="2">
        <f>DataSheet!$E1165-DataSheet!$D1165</f>
        <v>5.66</v>
      </c>
      <c r="AB1165" s="1" t="str" cm="1">
        <f t="array" ref="AB1165">_xlfn.IFS(DataSheet!$O1165="Central","Chris",DataSheet!$O1165="East","Erin",DataSheet!$O1165="South","Sam",DataSheet!$O1165="West","William")</f>
        <v>Erin</v>
      </c>
    </row>
    <row r="1166" spans="1:28" ht="15.75" customHeight="1">
      <c r="A1166" s="1">
        <v>568</v>
      </c>
      <c r="B1166" s="1" t="s">
        <v>1551</v>
      </c>
      <c r="C1166" s="1" t="s">
        <v>79</v>
      </c>
      <c r="D1166" s="6">
        <v>0.09</v>
      </c>
      <c r="E1166" s="4">
        <v>70.97</v>
      </c>
      <c r="F1166" s="4">
        <v>3.5</v>
      </c>
      <c r="G1166" s="1" t="s">
        <v>42</v>
      </c>
      <c r="H1166" s="1" t="s">
        <v>43</v>
      </c>
      <c r="I1166" s="1" t="s">
        <v>53</v>
      </c>
      <c r="J1166" s="1" t="s">
        <v>104</v>
      </c>
      <c r="K1166" s="1" t="s">
        <v>82</v>
      </c>
      <c r="L1166" s="1" t="s">
        <v>2289</v>
      </c>
      <c r="M1166" s="6">
        <v>0.59</v>
      </c>
      <c r="N1166" s="1" t="s">
        <v>34</v>
      </c>
      <c r="O1166" s="1" t="s">
        <v>35</v>
      </c>
      <c r="P1166" s="1" t="s">
        <v>36</v>
      </c>
      <c r="Q1166" s="1" t="s">
        <v>1552</v>
      </c>
      <c r="R1166" s="1">
        <v>39701</v>
      </c>
      <c r="S1166" s="1" t="str">
        <f t="shared" si="36"/>
        <v>April</v>
      </c>
      <c r="T1166" s="8" t="s">
        <v>2145</v>
      </c>
      <c r="U1166" s="8" t="str">
        <f t="shared" si="37"/>
        <v>April</v>
      </c>
      <c r="V1166" s="5" t="s">
        <v>2145</v>
      </c>
      <c r="W1166" s="2">
        <v>-99.567999999999998</v>
      </c>
      <c r="X1166" s="1">
        <v>12</v>
      </c>
      <c r="Y1166" s="2">
        <v>805.99</v>
      </c>
      <c r="Z1166" s="1">
        <v>88880</v>
      </c>
      <c r="AA1166" s="2">
        <f>DataSheet!$E1166-DataSheet!$D1166</f>
        <v>70.88</v>
      </c>
      <c r="AB1166" s="1" t="str" cm="1">
        <f t="array" ref="AB1166">_xlfn.IFS(DataSheet!$O1166="Central","Chris",DataSheet!$O1166="East","Erin",DataSheet!$O1166="South","Sam",DataSheet!$O1166="West","William")</f>
        <v>Sam</v>
      </c>
    </row>
    <row r="1167" spans="1:28" ht="15.75" customHeight="1">
      <c r="A1167" s="1">
        <v>1607</v>
      </c>
      <c r="B1167" s="1" t="s">
        <v>1079</v>
      </c>
      <c r="C1167" s="1" t="s">
        <v>79</v>
      </c>
      <c r="D1167" s="6">
        <v>0.01</v>
      </c>
      <c r="E1167" s="4">
        <v>15.16</v>
      </c>
      <c r="F1167" s="4">
        <v>15.09</v>
      </c>
      <c r="G1167" s="1" t="s">
        <v>42</v>
      </c>
      <c r="H1167" s="1" t="s">
        <v>80</v>
      </c>
      <c r="I1167" s="1" t="s">
        <v>53</v>
      </c>
      <c r="J1167" s="1" t="s">
        <v>81</v>
      </c>
      <c r="K1167" s="1" t="s">
        <v>82</v>
      </c>
      <c r="L1167" s="1" t="s">
        <v>2290</v>
      </c>
      <c r="M1167" s="6">
        <v>0.39</v>
      </c>
      <c r="N1167" s="1" t="s">
        <v>34</v>
      </c>
      <c r="O1167" s="1" t="s">
        <v>121</v>
      </c>
      <c r="P1167" s="1" t="s">
        <v>122</v>
      </c>
      <c r="Q1167" s="1" t="s">
        <v>1081</v>
      </c>
      <c r="R1167" s="1">
        <v>11520</v>
      </c>
      <c r="S1167" s="1" t="str">
        <f t="shared" si="36"/>
        <v>April</v>
      </c>
      <c r="T1167" s="9" t="s">
        <v>2145</v>
      </c>
      <c r="U1167" s="9" t="str">
        <f t="shared" si="37"/>
        <v>April</v>
      </c>
      <c r="V1167" s="5" t="s">
        <v>2145</v>
      </c>
      <c r="W1167" s="2">
        <v>-200.85900000000001</v>
      </c>
      <c r="X1167" s="1">
        <v>7</v>
      </c>
      <c r="Y1167" s="2">
        <v>110.93</v>
      </c>
      <c r="Z1167" s="1">
        <v>87994</v>
      </c>
      <c r="AA1167" s="2">
        <f>DataSheet!$E1167-DataSheet!$D1167</f>
        <v>15.15</v>
      </c>
      <c r="AB1167" s="1" t="str" cm="1">
        <f t="array" ref="AB1167">_xlfn.IFS(DataSheet!$O1167="Central","Chris",DataSheet!$O1167="East","Erin",DataSheet!$O1167="South","Sam",DataSheet!$O1167="West","William")</f>
        <v>Erin</v>
      </c>
    </row>
    <row r="1168" spans="1:28" ht="15.75" customHeight="1">
      <c r="A1168" s="1">
        <v>1818</v>
      </c>
      <c r="B1168" s="1" t="s">
        <v>2291</v>
      </c>
      <c r="C1168" s="1" t="s">
        <v>79</v>
      </c>
      <c r="D1168" s="6">
        <v>0.06</v>
      </c>
      <c r="E1168" s="4">
        <v>17.98</v>
      </c>
      <c r="F1168" s="4">
        <v>8.51</v>
      </c>
      <c r="G1168" s="1" t="s">
        <v>42</v>
      </c>
      <c r="H1168" s="1" t="s">
        <v>43</v>
      </c>
      <c r="I1168" s="1" t="s">
        <v>44</v>
      </c>
      <c r="J1168" s="1" t="s">
        <v>62</v>
      </c>
      <c r="K1168" s="1" t="s">
        <v>154</v>
      </c>
      <c r="L1168" s="1" t="s">
        <v>1971</v>
      </c>
      <c r="M1168" s="6">
        <v>0.4</v>
      </c>
      <c r="N1168" s="1" t="s">
        <v>34</v>
      </c>
      <c r="O1168" s="1" t="s">
        <v>57</v>
      </c>
      <c r="P1168" s="1" t="s">
        <v>305</v>
      </c>
      <c r="Q1168" s="1" t="s">
        <v>2292</v>
      </c>
      <c r="R1168" s="1">
        <v>48126</v>
      </c>
      <c r="S1168" s="1" t="str">
        <f t="shared" si="36"/>
        <v>April</v>
      </c>
      <c r="T1168" s="8" t="s">
        <v>2145</v>
      </c>
      <c r="U1168" s="8" t="str">
        <f t="shared" si="37"/>
        <v>April</v>
      </c>
      <c r="V1168" s="5" t="s">
        <v>2284</v>
      </c>
      <c r="W1168" s="2">
        <v>-47.243088</v>
      </c>
      <c r="X1168" s="1">
        <v>3</v>
      </c>
      <c r="Y1168" s="2">
        <v>56.38</v>
      </c>
      <c r="Z1168" s="1">
        <v>85991</v>
      </c>
      <c r="AA1168" s="2">
        <f>DataSheet!$E1168-DataSheet!$D1168</f>
        <v>17.920000000000002</v>
      </c>
      <c r="AB1168" s="1" t="str" cm="1">
        <f t="array" ref="AB1168">_xlfn.IFS(DataSheet!$O1168="Central","Chris",DataSheet!$O1168="East","Erin",DataSheet!$O1168="South","Sam",DataSheet!$O1168="West","William")</f>
        <v>Chris</v>
      </c>
    </row>
    <row r="1169" spans="1:28" ht="15.75" customHeight="1">
      <c r="A1169" s="1">
        <v>1818</v>
      </c>
      <c r="B1169" s="1" t="s">
        <v>2291</v>
      </c>
      <c r="C1169" s="1" t="s">
        <v>79</v>
      </c>
      <c r="D1169" s="6">
        <v>0.1</v>
      </c>
      <c r="E1169" s="4">
        <v>9.99</v>
      </c>
      <c r="F1169" s="4">
        <v>4.78</v>
      </c>
      <c r="G1169" s="1" t="s">
        <v>96</v>
      </c>
      <c r="H1169" s="1" t="s">
        <v>43</v>
      </c>
      <c r="I1169" s="1" t="s">
        <v>53</v>
      </c>
      <c r="J1169" s="1" t="s">
        <v>97</v>
      </c>
      <c r="K1169" s="1" t="s">
        <v>82</v>
      </c>
      <c r="L1169" s="1" t="s">
        <v>1591</v>
      </c>
      <c r="M1169" s="6">
        <v>0.4</v>
      </c>
      <c r="N1169" s="1" t="s">
        <v>34</v>
      </c>
      <c r="O1169" s="1" t="s">
        <v>57</v>
      </c>
      <c r="P1169" s="1" t="s">
        <v>305</v>
      </c>
      <c r="Q1169" s="1" t="s">
        <v>2292</v>
      </c>
      <c r="R1169" s="1">
        <v>48126</v>
      </c>
      <c r="S1169" s="1" t="str">
        <f t="shared" si="36"/>
        <v>April</v>
      </c>
      <c r="T1169" s="9" t="s">
        <v>2145</v>
      </c>
      <c r="U1169" s="9" t="str">
        <f t="shared" si="37"/>
        <v>April</v>
      </c>
      <c r="V1169" s="5" t="s">
        <v>2293</v>
      </c>
      <c r="W1169" s="2">
        <v>9.1539999999999999</v>
      </c>
      <c r="X1169" s="1">
        <v>12</v>
      </c>
      <c r="Y1169" s="2">
        <v>119.13</v>
      </c>
      <c r="Z1169" s="1">
        <v>85991</v>
      </c>
      <c r="AA1169" s="2">
        <f>DataSheet!$E1169-DataSheet!$D1169</f>
        <v>9.89</v>
      </c>
      <c r="AB1169" s="1" t="str" cm="1">
        <f t="array" ref="AB1169">_xlfn.IFS(DataSheet!$O1169="Central","Chris",DataSheet!$O1169="East","Erin",DataSheet!$O1169="South","Sam",DataSheet!$O1169="West","William")</f>
        <v>Chris</v>
      </c>
    </row>
    <row r="1170" spans="1:28" ht="15.75" customHeight="1">
      <c r="A1170" s="1">
        <v>1821</v>
      </c>
      <c r="B1170" s="1" t="s">
        <v>1041</v>
      </c>
      <c r="C1170" s="1" t="s">
        <v>79</v>
      </c>
      <c r="D1170" s="6">
        <v>7.0000000000000007E-2</v>
      </c>
      <c r="E1170" s="4">
        <v>18.649999999999999</v>
      </c>
      <c r="F1170" s="4">
        <v>3.77</v>
      </c>
      <c r="G1170" s="1" t="s">
        <v>42</v>
      </c>
      <c r="H1170" s="1" t="s">
        <v>43</v>
      </c>
      <c r="I1170" s="1" t="s">
        <v>30</v>
      </c>
      <c r="J1170" s="1" t="s">
        <v>136</v>
      </c>
      <c r="K1170" s="1" t="s">
        <v>46</v>
      </c>
      <c r="L1170" s="1" t="s">
        <v>2294</v>
      </c>
      <c r="M1170" s="6">
        <v>0.39</v>
      </c>
      <c r="N1170" s="1" t="s">
        <v>34</v>
      </c>
      <c r="O1170" s="1" t="s">
        <v>121</v>
      </c>
      <c r="P1170" s="1" t="s">
        <v>122</v>
      </c>
      <c r="Q1170" s="1" t="s">
        <v>123</v>
      </c>
      <c r="R1170" s="1">
        <v>10177</v>
      </c>
      <c r="S1170" s="1" t="str">
        <f t="shared" si="36"/>
        <v>April</v>
      </c>
      <c r="T1170" s="8" t="s">
        <v>2145</v>
      </c>
      <c r="U1170" s="8" t="str">
        <f t="shared" si="37"/>
        <v>April</v>
      </c>
      <c r="V1170" s="5" t="s">
        <v>2281</v>
      </c>
      <c r="W1170" s="2">
        <v>149.72</v>
      </c>
      <c r="X1170" s="1">
        <v>34</v>
      </c>
      <c r="Y1170" s="2">
        <v>643.64</v>
      </c>
      <c r="Z1170" s="1">
        <v>47108</v>
      </c>
      <c r="AA1170" s="2">
        <f>DataSheet!$E1170-DataSheet!$D1170</f>
        <v>18.579999999999998</v>
      </c>
      <c r="AB1170" s="1" t="str" cm="1">
        <f t="array" ref="AB1170">_xlfn.IFS(DataSheet!$O1170="Central","Chris",DataSheet!$O1170="East","Erin",DataSheet!$O1170="South","Sam",DataSheet!$O1170="West","William")</f>
        <v>Erin</v>
      </c>
    </row>
    <row r="1171" spans="1:28" ht="15.75" customHeight="1">
      <c r="A1171" s="1">
        <v>1821</v>
      </c>
      <c r="B1171" s="1" t="s">
        <v>1041</v>
      </c>
      <c r="C1171" s="1" t="s">
        <v>79</v>
      </c>
      <c r="D1171" s="6">
        <v>0.06</v>
      </c>
      <c r="E1171" s="4">
        <v>17.98</v>
      </c>
      <c r="F1171" s="4">
        <v>8.51</v>
      </c>
      <c r="G1171" s="1" t="s">
        <v>42</v>
      </c>
      <c r="H1171" s="1" t="s">
        <v>43</v>
      </c>
      <c r="I1171" s="1" t="s">
        <v>44</v>
      </c>
      <c r="J1171" s="1" t="s">
        <v>62</v>
      </c>
      <c r="K1171" s="1" t="s">
        <v>154</v>
      </c>
      <c r="L1171" s="1" t="s">
        <v>1971</v>
      </c>
      <c r="M1171" s="6">
        <v>0.4</v>
      </c>
      <c r="N1171" s="1" t="s">
        <v>34</v>
      </c>
      <c r="O1171" s="1" t="s">
        <v>121</v>
      </c>
      <c r="P1171" s="1" t="s">
        <v>122</v>
      </c>
      <c r="Q1171" s="1" t="s">
        <v>123</v>
      </c>
      <c r="R1171" s="1">
        <v>10177</v>
      </c>
      <c r="S1171" s="1" t="str">
        <f t="shared" si="36"/>
        <v>April</v>
      </c>
      <c r="T1171" s="9" t="s">
        <v>2145</v>
      </c>
      <c r="U1171" s="9" t="str">
        <f t="shared" si="37"/>
        <v>April</v>
      </c>
      <c r="V1171" s="5" t="s">
        <v>2284</v>
      </c>
      <c r="W1171" s="2">
        <v>-52.492319999999999</v>
      </c>
      <c r="X1171" s="1">
        <v>13</v>
      </c>
      <c r="Y1171" s="2">
        <v>244.31</v>
      </c>
      <c r="Z1171" s="1">
        <v>47108</v>
      </c>
      <c r="AA1171" s="2">
        <f>DataSheet!$E1171-DataSheet!$D1171</f>
        <v>17.920000000000002</v>
      </c>
      <c r="AB1171" s="1" t="str" cm="1">
        <f t="array" ref="AB1171">_xlfn.IFS(DataSheet!$O1171="Central","Chris",DataSheet!$O1171="East","Erin",DataSheet!$O1171="South","Sam",DataSheet!$O1171="West","William")</f>
        <v>Erin</v>
      </c>
    </row>
    <row r="1172" spans="1:28" ht="15.75" customHeight="1">
      <c r="A1172" s="1">
        <v>1821</v>
      </c>
      <c r="B1172" s="1" t="s">
        <v>1041</v>
      </c>
      <c r="C1172" s="1" t="s">
        <v>79</v>
      </c>
      <c r="D1172" s="6">
        <v>0.1</v>
      </c>
      <c r="E1172" s="4">
        <v>9.99</v>
      </c>
      <c r="F1172" s="4">
        <v>4.78</v>
      </c>
      <c r="G1172" s="1" t="s">
        <v>96</v>
      </c>
      <c r="H1172" s="1" t="s">
        <v>43</v>
      </c>
      <c r="I1172" s="1" t="s">
        <v>53</v>
      </c>
      <c r="J1172" s="1" t="s">
        <v>97</v>
      </c>
      <c r="K1172" s="1" t="s">
        <v>82</v>
      </c>
      <c r="L1172" s="1" t="s">
        <v>1591</v>
      </c>
      <c r="M1172" s="6">
        <v>0.4</v>
      </c>
      <c r="N1172" s="1" t="s">
        <v>34</v>
      </c>
      <c r="O1172" s="1" t="s">
        <v>121</v>
      </c>
      <c r="P1172" s="1" t="s">
        <v>122</v>
      </c>
      <c r="Q1172" s="1" t="s">
        <v>123</v>
      </c>
      <c r="R1172" s="1">
        <v>10177</v>
      </c>
      <c r="S1172" s="1" t="str">
        <f t="shared" si="36"/>
        <v>April</v>
      </c>
      <c r="T1172" s="8" t="s">
        <v>2145</v>
      </c>
      <c r="U1172" s="8" t="str">
        <f t="shared" si="37"/>
        <v>April</v>
      </c>
      <c r="V1172" s="5" t="s">
        <v>2293</v>
      </c>
      <c r="W1172" s="2">
        <v>7.96</v>
      </c>
      <c r="X1172" s="1">
        <v>47</v>
      </c>
      <c r="Y1172" s="2">
        <v>466.58</v>
      </c>
      <c r="Z1172" s="1">
        <v>47108</v>
      </c>
      <c r="AA1172" s="2">
        <f>DataSheet!$E1172-DataSheet!$D1172</f>
        <v>9.89</v>
      </c>
      <c r="AB1172" s="1" t="str" cm="1">
        <f t="array" ref="AB1172">_xlfn.IFS(DataSheet!$O1172="Central","Chris",DataSheet!$O1172="East","Erin",DataSheet!$O1172="South","Sam",DataSheet!$O1172="West","William")</f>
        <v>Erin</v>
      </c>
    </row>
    <row r="1173" spans="1:28" ht="15.75" customHeight="1">
      <c r="A1173" s="1">
        <v>1821</v>
      </c>
      <c r="B1173" s="1" t="s">
        <v>1041</v>
      </c>
      <c r="C1173" s="1" t="s">
        <v>79</v>
      </c>
      <c r="D1173" s="6">
        <v>0.08</v>
      </c>
      <c r="E1173" s="4">
        <v>175.99</v>
      </c>
      <c r="F1173" s="4">
        <v>8.99</v>
      </c>
      <c r="G1173" s="1" t="s">
        <v>96</v>
      </c>
      <c r="H1173" s="1" t="s">
        <v>43</v>
      </c>
      <c r="I1173" s="1" t="s">
        <v>44</v>
      </c>
      <c r="J1173" s="1" t="s">
        <v>145</v>
      </c>
      <c r="K1173" s="1" t="s">
        <v>82</v>
      </c>
      <c r="L1173" s="1" t="s">
        <v>1230</v>
      </c>
      <c r="M1173" s="6">
        <v>0.56999999999999995</v>
      </c>
      <c r="N1173" s="1" t="s">
        <v>34</v>
      </c>
      <c r="O1173" s="1" t="s">
        <v>121</v>
      </c>
      <c r="P1173" s="1" t="s">
        <v>122</v>
      </c>
      <c r="Q1173" s="1" t="s">
        <v>123</v>
      </c>
      <c r="R1173" s="1">
        <v>10177</v>
      </c>
      <c r="S1173" s="1" t="str">
        <f t="shared" si="36"/>
        <v>April</v>
      </c>
      <c r="T1173" s="9" t="s">
        <v>2145</v>
      </c>
      <c r="U1173" s="9" t="str">
        <f t="shared" si="37"/>
        <v>April</v>
      </c>
      <c r="V1173" s="5" t="s">
        <v>2281</v>
      </c>
      <c r="W1173" s="2">
        <v>-459.08280000000002</v>
      </c>
      <c r="X1173" s="1">
        <v>16</v>
      </c>
      <c r="Y1173" s="2">
        <v>2290.69</v>
      </c>
      <c r="Z1173" s="1">
        <v>47108</v>
      </c>
      <c r="AA1173" s="2">
        <f>DataSheet!$E1173-DataSheet!$D1173</f>
        <v>175.91</v>
      </c>
      <c r="AB1173" s="1" t="str" cm="1">
        <f t="array" ref="AB1173">_xlfn.IFS(DataSheet!$O1173="Central","Chris",DataSheet!$O1173="East","Erin",DataSheet!$O1173="South","Sam",DataSheet!$O1173="West","William")</f>
        <v>Erin</v>
      </c>
    </row>
    <row r="1174" spans="1:28" ht="15.75" customHeight="1">
      <c r="A1174" s="1">
        <v>2139</v>
      </c>
      <c r="B1174" s="1" t="s">
        <v>2295</v>
      </c>
      <c r="C1174" s="1" t="s">
        <v>27</v>
      </c>
      <c r="D1174" s="6">
        <v>0.05</v>
      </c>
      <c r="E1174" s="4">
        <v>2550.14</v>
      </c>
      <c r="F1174" s="4">
        <v>29.7</v>
      </c>
      <c r="G1174" s="1" t="s">
        <v>28</v>
      </c>
      <c r="H1174" s="1" t="s">
        <v>103</v>
      </c>
      <c r="I1174" s="1" t="s">
        <v>44</v>
      </c>
      <c r="J1174" s="1" t="s">
        <v>62</v>
      </c>
      <c r="K1174" s="1" t="s">
        <v>63</v>
      </c>
      <c r="L1174" s="1" t="s">
        <v>2070</v>
      </c>
      <c r="M1174" s="6">
        <v>0.56999999999999995</v>
      </c>
      <c r="N1174" s="1" t="s">
        <v>34</v>
      </c>
      <c r="O1174" s="1" t="s">
        <v>57</v>
      </c>
      <c r="P1174" s="1" t="s">
        <v>375</v>
      </c>
      <c r="Q1174" s="1" t="s">
        <v>140</v>
      </c>
      <c r="R1174" s="1">
        <v>53094</v>
      </c>
      <c r="S1174" s="1" t="str">
        <f t="shared" si="36"/>
        <v>April</v>
      </c>
      <c r="T1174" s="8" t="s">
        <v>2281</v>
      </c>
      <c r="U1174" s="8" t="str">
        <f t="shared" si="37"/>
        <v>April</v>
      </c>
      <c r="V1174" s="5" t="s">
        <v>2284</v>
      </c>
      <c r="W1174" s="2">
        <v>-3971.0628000000002</v>
      </c>
      <c r="X1174" s="1">
        <v>2</v>
      </c>
      <c r="Y1174" s="2">
        <v>4845.2700000000004</v>
      </c>
      <c r="Z1174" s="1">
        <v>86003</v>
      </c>
      <c r="AA1174" s="2">
        <f>DataSheet!$E1174-DataSheet!$D1174</f>
        <v>2550.0899999999997</v>
      </c>
      <c r="AB1174" s="1" t="str" cm="1">
        <f t="array" ref="AB1174">_xlfn.IFS(DataSheet!$O1174="Central","Chris",DataSheet!$O1174="East","Erin",DataSheet!$O1174="South","Sam",DataSheet!$O1174="West","William")</f>
        <v>Chris</v>
      </c>
    </row>
    <row r="1175" spans="1:28" ht="15.75" customHeight="1">
      <c r="A1175" s="1">
        <v>1916</v>
      </c>
      <c r="B1175" s="1" t="s">
        <v>1456</v>
      </c>
      <c r="C1175" s="1" t="s">
        <v>41</v>
      </c>
      <c r="D1175" s="6">
        <v>0.01</v>
      </c>
      <c r="E1175" s="4">
        <v>125.99</v>
      </c>
      <c r="F1175" s="4">
        <v>8.99</v>
      </c>
      <c r="G1175" s="1" t="s">
        <v>42</v>
      </c>
      <c r="H1175" s="1" t="s">
        <v>80</v>
      </c>
      <c r="I1175" s="1" t="s">
        <v>44</v>
      </c>
      <c r="J1175" s="1" t="s">
        <v>145</v>
      </c>
      <c r="K1175" s="1" t="s">
        <v>82</v>
      </c>
      <c r="L1175" s="1" t="s">
        <v>1734</v>
      </c>
      <c r="M1175" s="6">
        <v>0.55000000000000004</v>
      </c>
      <c r="N1175" s="1" t="s">
        <v>34</v>
      </c>
      <c r="O1175" s="1" t="s">
        <v>35</v>
      </c>
      <c r="P1175" s="1" t="s">
        <v>48</v>
      </c>
      <c r="Q1175" s="1" t="s">
        <v>1458</v>
      </c>
      <c r="R1175" s="1">
        <v>72209</v>
      </c>
      <c r="S1175" s="1" t="str">
        <f t="shared" si="36"/>
        <v>April</v>
      </c>
      <c r="T1175" s="9" t="s">
        <v>2281</v>
      </c>
      <c r="U1175" s="9" t="str">
        <f t="shared" si="37"/>
        <v>April</v>
      </c>
      <c r="V1175" s="5" t="s">
        <v>2293</v>
      </c>
      <c r="W1175" s="2">
        <v>-45.472000000000001</v>
      </c>
      <c r="X1175" s="1">
        <v>9</v>
      </c>
      <c r="Y1175" s="2">
        <v>1011.44</v>
      </c>
      <c r="Z1175" s="1">
        <v>85895</v>
      </c>
      <c r="AA1175" s="2">
        <f>DataSheet!$E1175-DataSheet!$D1175</f>
        <v>125.97999999999999</v>
      </c>
      <c r="AB1175" s="1" t="str" cm="1">
        <f t="array" ref="AB1175">_xlfn.IFS(DataSheet!$O1175="Central","Chris",DataSheet!$O1175="East","Erin",DataSheet!$O1175="South","Sam",DataSheet!$O1175="West","William")</f>
        <v>Sam</v>
      </c>
    </row>
    <row r="1176" spans="1:28" ht="15.75" customHeight="1">
      <c r="A1176" s="1">
        <v>653</v>
      </c>
      <c r="B1176" s="1" t="s">
        <v>2296</v>
      </c>
      <c r="C1176" s="1" t="s">
        <v>79</v>
      </c>
      <c r="D1176" s="6">
        <v>0</v>
      </c>
      <c r="E1176" s="4">
        <v>2.78</v>
      </c>
      <c r="F1176" s="4">
        <v>1.49</v>
      </c>
      <c r="G1176" s="1" t="s">
        <v>96</v>
      </c>
      <c r="H1176" s="1" t="s">
        <v>43</v>
      </c>
      <c r="I1176" s="1" t="s">
        <v>53</v>
      </c>
      <c r="J1176" s="1" t="s">
        <v>81</v>
      </c>
      <c r="K1176" s="1" t="s">
        <v>82</v>
      </c>
      <c r="L1176" s="1" t="s">
        <v>2297</v>
      </c>
      <c r="M1176" s="6">
        <v>0.36</v>
      </c>
      <c r="N1176" s="1" t="s">
        <v>34</v>
      </c>
      <c r="O1176" s="1" t="s">
        <v>65</v>
      </c>
      <c r="P1176" s="1" t="s">
        <v>99</v>
      </c>
      <c r="Q1176" s="1" t="s">
        <v>2254</v>
      </c>
      <c r="R1176" s="1">
        <v>91730</v>
      </c>
      <c r="S1176" s="1" t="str">
        <f t="shared" si="36"/>
        <v>April</v>
      </c>
      <c r="T1176" s="8" t="s">
        <v>2281</v>
      </c>
      <c r="U1176" s="8" t="str">
        <f t="shared" si="37"/>
        <v>April</v>
      </c>
      <c r="V1176" s="5" t="s">
        <v>2284</v>
      </c>
      <c r="W1176" s="2">
        <v>20.6448</v>
      </c>
      <c r="X1176" s="1">
        <v>9</v>
      </c>
      <c r="Y1176" s="2">
        <v>29.92</v>
      </c>
      <c r="Z1176" s="1">
        <v>91213</v>
      </c>
      <c r="AA1176" s="2">
        <f>DataSheet!$E1176-DataSheet!$D1176</f>
        <v>2.78</v>
      </c>
      <c r="AB1176" s="1" t="str" cm="1">
        <f t="array" ref="AB1176">_xlfn.IFS(DataSheet!$O1176="Central","Chris",DataSheet!$O1176="East","Erin",DataSheet!$O1176="South","Sam",DataSheet!$O1176="West","William")</f>
        <v>William</v>
      </c>
    </row>
    <row r="1177" spans="1:28" ht="15.75" customHeight="1">
      <c r="A1177" s="1">
        <v>1041</v>
      </c>
      <c r="B1177" s="1" t="s">
        <v>2298</v>
      </c>
      <c r="C1177" s="1" t="s">
        <v>27</v>
      </c>
      <c r="D1177" s="6">
        <v>0.06</v>
      </c>
      <c r="E1177" s="4">
        <v>55.94</v>
      </c>
      <c r="F1177" s="4">
        <v>4</v>
      </c>
      <c r="G1177" s="1" t="s">
        <v>42</v>
      </c>
      <c r="H1177" s="1" t="s">
        <v>29</v>
      </c>
      <c r="I1177" s="1" t="s">
        <v>44</v>
      </c>
      <c r="J1177" s="1" t="s">
        <v>45</v>
      </c>
      <c r="K1177" s="1" t="s">
        <v>82</v>
      </c>
      <c r="L1177" s="1" t="s">
        <v>1871</v>
      </c>
      <c r="M1177" s="6">
        <v>0.74</v>
      </c>
      <c r="N1177" s="1" t="s">
        <v>34</v>
      </c>
      <c r="O1177" s="1" t="s">
        <v>65</v>
      </c>
      <c r="P1177" s="1" t="s">
        <v>99</v>
      </c>
      <c r="Q1177" s="1" t="s">
        <v>2299</v>
      </c>
      <c r="R1177" s="1">
        <v>95695</v>
      </c>
      <c r="S1177" s="1" t="str">
        <f t="shared" si="36"/>
        <v>April</v>
      </c>
      <c r="T1177" s="9" t="s">
        <v>2284</v>
      </c>
      <c r="U1177" s="9" t="str">
        <f t="shared" si="37"/>
        <v>April</v>
      </c>
      <c r="V1177" s="5" t="s">
        <v>2293</v>
      </c>
      <c r="W1177" s="2">
        <v>-13.77</v>
      </c>
      <c r="X1177" s="1">
        <v>6</v>
      </c>
      <c r="Y1177" s="2">
        <v>322.77</v>
      </c>
      <c r="Z1177" s="1">
        <v>87846</v>
      </c>
      <c r="AA1177" s="2">
        <f>DataSheet!$E1177-DataSheet!$D1177</f>
        <v>55.879999999999995</v>
      </c>
      <c r="AB1177" s="1" t="str" cm="1">
        <f t="array" ref="AB1177">_xlfn.IFS(DataSheet!$O1177="Central","Chris",DataSheet!$O1177="East","Erin",DataSheet!$O1177="South","Sam",DataSheet!$O1177="West","William")</f>
        <v>William</v>
      </c>
    </row>
    <row r="1178" spans="1:28" ht="15.75" customHeight="1">
      <c r="A1178" s="1">
        <v>1041</v>
      </c>
      <c r="B1178" s="1" t="s">
        <v>2298</v>
      </c>
      <c r="C1178" s="1" t="s">
        <v>27</v>
      </c>
      <c r="D1178" s="6">
        <v>7.0000000000000007E-2</v>
      </c>
      <c r="E1178" s="4">
        <v>6.3</v>
      </c>
      <c r="F1178" s="4">
        <v>0.5</v>
      </c>
      <c r="G1178" s="1" t="s">
        <v>42</v>
      </c>
      <c r="H1178" s="1" t="s">
        <v>29</v>
      </c>
      <c r="I1178" s="1" t="s">
        <v>53</v>
      </c>
      <c r="J1178" s="1" t="s">
        <v>162</v>
      </c>
      <c r="K1178" s="1" t="s">
        <v>82</v>
      </c>
      <c r="L1178" s="1" t="s">
        <v>860</v>
      </c>
      <c r="M1178" s="6">
        <v>0.39</v>
      </c>
      <c r="N1178" s="1" t="s">
        <v>34</v>
      </c>
      <c r="O1178" s="1" t="s">
        <v>65</v>
      </c>
      <c r="P1178" s="1" t="s">
        <v>99</v>
      </c>
      <c r="Q1178" s="1" t="s">
        <v>2299</v>
      </c>
      <c r="R1178" s="1">
        <v>95695</v>
      </c>
      <c r="S1178" s="1" t="str">
        <f t="shared" si="36"/>
        <v>April</v>
      </c>
      <c r="T1178" s="8" t="s">
        <v>2284</v>
      </c>
      <c r="U1178" s="8" t="str">
        <f t="shared" si="37"/>
        <v>April</v>
      </c>
      <c r="V1178" s="5" t="s">
        <v>2284</v>
      </c>
      <c r="W1178" s="2">
        <v>44.912100000000002</v>
      </c>
      <c r="X1178" s="1">
        <v>11</v>
      </c>
      <c r="Y1178" s="2">
        <v>65.09</v>
      </c>
      <c r="Z1178" s="1">
        <v>87846</v>
      </c>
      <c r="AA1178" s="2">
        <f>DataSheet!$E1178-DataSheet!$D1178</f>
        <v>6.2299999999999995</v>
      </c>
      <c r="AB1178" s="1" t="str" cm="1">
        <f t="array" ref="AB1178">_xlfn.IFS(DataSheet!$O1178="Central","Chris",DataSheet!$O1178="East","Erin",DataSheet!$O1178="South","Sam",DataSheet!$O1178="West","William")</f>
        <v>William</v>
      </c>
    </row>
    <row r="1179" spans="1:28" ht="15.75" customHeight="1">
      <c r="A1179" s="1">
        <v>1350</v>
      </c>
      <c r="B1179" s="1" t="s">
        <v>2300</v>
      </c>
      <c r="C1179" s="1" t="s">
        <v>41</v>
      </c>
      <c r="D1179" s="6">
        <v>0</v>
      </c>
      <c r="E1179" s="4">
        <v>12.2</v>
      </c>
      <c r="F1179" s="4">
        <v>6.02</v>
      </c>
      <c r="G1179" s="1" t="s">
        <v>96</v>
      </c>
      <c r="H1179" s="1" t="s">
        <v>80</v>
      </c>
      <c r="I1179" s="1" t="s">
        <v>30</v>
      </c>
      <c r="J1179" s="1" t="s">
        <v>136</v>
      </c>
      <c r="K1179" s="1" t="s">
        <v>46</v>
      </c>
      <c r="L1179" s="1" t="s">
        <v>2265</v>
      </c>
      <c r="M1179" s="6">
        <v>0.43</v>
      </c>
      <c r="N1179" s="1" t="s">
        <v>34</v>
      </c>
      <c r="O1179" s="1" t="s">
        <v>35</v>
      </c>
      <c r="P1179" s="1" t="s">
        <v>133</v>
      </c>
      <c r="Q1179" s="1" t="s">
        <v>2301</v>
      </c>
      <c r="R1179" s="1">
        <v>33055</v>
      </c>
      <c r="S1179" s="1" t="str">
        <f t="shared" si="36"/>
        <v>April</v>
      </c>
      <c r="T1179" s="9" t="s">
        <v>2284</v>
      </c>
      <c r="U1179" s="9" t="str">
        <f t="shared" si="37"/>
        <v>April</v>
      </c>
      <c r="V1179" s="5" t="s">
        <v>2293</v>
      </c>
      <c r="W1179" s="2">
        <v>-172.298</v>
      </c>
      <c r="X1179" s="1">
        <v>4</v>
      </c>
      <c r="Y1179" s="2">
        <v>56.24</v>
      </c>
      <c r="Z1179" s="1">
        <v>88233</v>
      </c>
      <c r="AA1179" s="2">
        <f>DataSheet!$E1179-DataSheet!$D1179</f>
        <v>12.2</v>
      </c>
      <c r="AB1179" s="1" t="str" cm="1">
        <f t="array" ref="AB1179">_xlfn.IFS(DataSheet!$O1179="Central","Chris",DataSheet!$O1179="East","Erin",DataSheet!$O1179="South","Sam",DataSheet!$O1179="West","William")</f>
        <v>Sam</v>
      </c>
    </row>
    <row r="1180" spans="1:28" ht="15.75" customHeight="1">
      <c r="A1180" s="1">
        <v>2867</v>
      </c>
      <c r="B1180" s="1" t="s">
        <v>2302</v>
      </c>
      <c r="C1180" s="1" t="s">
        <v>41</v>
      </c>
      <c r="D1180" s="6">
        <v>0.01</v>
      </c>
      <c r="E1180" s="4">
        <v>125.99</v>
      </c>
      <c r="F1180" s="4">
        <v>8.99</v>
      </c>
      <c r="G1180" s="1" t="s">
        <v>42</v>
      </c>
      <c r="H1180" s="1" t="s">
        <v>103</v>
      </c>
      <c r="I1180" s="1" t="s">
        <v>44</v>
      </c>
      <c r="J1180" s="1" t="s">
        <v>145</v>
      </c>
      <c r="K1180" s="1" t="s">
        <v>82</v>
      </c>
      <c r="L1180" s="1" t="s">
        <v>370</v>
      </c>
      <c r="M1180" s="6">
        <v>0.59</v>
      </c>
      <c r="N1180" s="1" t="s">
        <v>34</v>
      </c>
      <c r="O1180" s="1" t="s">
        <v>121</v>
      </c>
      <c r="P1180" s="1" t="s">
        <v>392</v>
      </c>
      <c r="Q1180" s="1" t="s">
        <v>73</v>
      </c>
      <c r="R1180" s="1">
        <v>20016</v>
      </c>
      <c r="S1180" s="1" t="str">
        <f t="shared" si="36"/>
        <v>April</v>
      </c>
      <c r="T1180" s="8" t="s">
        <v>2284</v>
      </c>
      <c r="U1180" s="8" t="str">
        <f t="shared" si="37"/>
        <v>April</v>
      </c>
      <c r="V1180" s="5" t="s">
        <v>2293</v>
      </c>
      <c r="W1180" s="2">
        <v>-582.64800000000002</v>
      </c>
      <c r="X1180" s="1">
        <v>2</v>
      </c>
      <c r="Y1180" s="2">
        <v>226.88</v>
      </c>
      <c r="Z1180" s="1">
        <v>11013</v>
      </c>
      <c r="AA1180" s="2">
        <f>DataSheet!$E1180-DataSheet!$D1180</f>
        <v>125.97999999999999</v>
      </c>
      <c r="AB1180" s="1" t="str" cm="1">
        <f t="array" ref="AB1180">_xlfn.IFS(DataSheet!$O1180="Central","Chris",DataSheet!$O1180="East","Erin",DataSheet!$O1180="South","Sam",DataSheet!$O1180="West","William")</f>
        <v>Erin</v>
      </c>
    </row>
    <row r="1181" spans="1:28" ht="15.75" customHeight="1">
      <c r="A1181" s="1">
        <v>2868</v>
      </c>
      <c r="B1181" s="1" t="s">
        <v>339</v>
      </c>
      <c r="C1181" s="1" t="s">
        <v>41</v>
      </c>
      <c r="D1181" s="6">
        <v>0.01</v>
      </c>
      <c r="E1181" s="4">
        <v>125.99</v>
      </c>
      <c r="F1181" s="4">
        <v>8.99</v>
      </c>
      <c r="G1181" s="1" t="s">
        <v>42</v>
      </c>
      <c r="H1181" s="1" t="s">
        <v>103</v>
      </c>
      <c r="I1181" s="1" t="s">
        <v>44</v>
      </c>
      <c r="J1181" s="1" t="s">
        <v>145</v>
      </c>
      <c r="K1181" s="1" t="s">
        <v>82</v>
      </c>
      <c r="L1181" s="1" t="s">
        <v>370</v>
      </c>
      <c r="M1181" s="6">
        <v>0.59</v>
      </c>
      <c r="N1181" s="1" t="s">
        <v>34</v>
      </c>
      <c r="O1181" s="1" t="s">
        <v>65</v>
      </c>
      <c r="P1181" s="1" t="s">
        <v>73</v>
      </c>
      <c r="Q1181" s="1" t="s">
        <v>341</v>
      </c>
      <c r="R1181" s="1">
        <v>98026</v>
      </c>
      <c r="S1181" s="1" t="str">
        <f t="shared" si="36"/>
        <v>April</v>
      </c>
      <c r="T1181" s="9" t="s">
        <v>2284</v>
      </c>
      <c r="U1181" s="9" t="str">
        <f t="shared" si="37"/>
        <v>April</v>
      </c>
      <c r="V1181" s="5" t="s">
        <v>2293</v>
      </c>
      <c r="W1181" s="2">
        <v>-582.64800000000002</v>
      </c>
      <c r="X1181" s="1">
        <v>1</v>
      </c>
      <c r="Y1181" s="2">
        <v>113.44</v>
      </c>
      <c r="Z1181" s="1">
        <v>85827</v>
      </c>
      <c r="AA1181" s="2">
        <f>DataSheet!$E1181-DataSheet!$D1181</f>
        <v>125.97999999999999</v>
      </c>
      <c r="AB1181" s="1" t="str" cm="1">
        <f t="array" ref="AB1181">_xlfn.IFS(DataSheet!$O1181="Central","Chris",DataSheet!$O1181="East","Erin",DataSheet!$O1181="South","Sam",DataSheet!$O1181="West","William")</f>
        <v>William</v>
      </c>
    </row>
    <row r="1182" spans="1:28" ht="15.75" customHeight="1">
      <c r="A1182" s="1">
        <v>1889</v>
      </c>
      <c r="B1182" s="1" t="s">
        <v>2303</v>
      </c>
      <c r="C1182" s="1" t="s">
        <v>52</v>
      </c>
      <c r="D1182" s="6">
        <v>0.09</v>
      </c>
      <c r="E1182" s="4">
        <v>78.8</v>
      </c>
      <c r="F1182" s="4">
        <v>35</v>
      </c>
      <c r="G1182" s="1" t="s">
        <v>42</v>
      </c>
      <c r="H1182" s="1" t="s">
        <v>80</v>
      </c>
      <c r="I1182" s="1" t="s">
        <v>53</v>
      </c>
      <c r="J1182" s="1" t="s">
        <v>87</v>
      </c>
      <c r="K1182" s="1" t="s">
        <v>71</v>
      </c>
      <c r="L1182" s="1" t="s">
        <v>2304</v>
      </c>
      <c r="M1182" s="6">
        <v>0.83</v>
      </c>
      <c r="N1182" s="1" t="s">
        <v>34</v>
      </c>
      <c r="O1182" s="1" t="s">
        <v>121</v>
      </c>
      <c r="P1182" s="1" t="s">
        <v>334</v>
      </c>
      <c r="Q1182" s="1" t="s">
        <v>1365</v>
      </c>
      <c r="R1182" s="1">
        <v>45429</v>
      </c>
      <c r="S1182" s="1" t="str">
        <f t="shared" si="36"/>
        <v>April</v>
      </c>
      <c r="T1182" s="8" t="s">
        <v>2284</v>
      </c>
      <c r="U1182" s="8" t="str">
        <f t="shared" si="37"/>
        <v>April</v>
      </c>
      <c r="V1182" s="5" t="s">
        <v>2305</v>
      </c>
      <c r="W1182" s="2">
        <v>-1025.0172</v>
      </c>
      <c r="X1182" s="1">
        <v>14</v>
      </c>
      <c r="Y1182" s="2">
        <v>1059.3800000000001</v>
      </c>
      <c r="Z1182" s="1">
        <v>90631</v>
      </c>
      <c r="AA1182" s="2">
        <f>DataSheet!$E1182-DataSheet!$D1182</f>
        <v>78.709999999999994</v>
      </c>
      <c r="AB1182" s="1" t="str" cm="1">
        <f t="array" ref="AB1182">_xlfn.IFS(DataSheet!$O1182="Central","Chris",DataSheet!$O1182="East","Erin",DataSheet!$O1182="South","Sam",DataSheet!$O1182="West","William")</f>
        <v>Erin</v>
      </c>
    </row>
    <row r="1183" spans="1:28" ht="15.75" customHeight="1">
      <c r="A1183" s="1">
        <v>2593</v>
      </c>
      <c r="B1183" s="1" t="s">
        <v>1672</v>
      </c>
      <c r="C1183" s="1" t="s">
        <v>52</v>
      </c>
      <c r="D1183" s="6">
        <v>0.02</v>
      </c>
      <c r="E1183" s="4">
        <v>419.19</v>
      </c>
      <c r="F1183" s="4">
        <v>19.989999999999998</v>
      </c>
      <c r="G1183" s="1" t="s">
        <v>42</v>
      </c>
      <c r="H1183" s="1" t="s">
        <v>103</v>
      </c>
      <c r="I1183" s="1" t="s">
        <v>53</v>
      </c>
      <c r="J1183" s="1" t="s">
        <v>87</v>
      </c>
      <c r="K1183" s="1" t="s">
        <v>82</v>
      </c>
      <c r="L1183" s="1" t="s">
        <v>2306</v>
      </c>
      <c r="M1183" s="6">
        <v>0.57999999999999996</v>
      </c>
      <c r="N1183" s="1" t="s">
        <v>34</v>
      </c>
      <c r="O1183" s="1" t="s">
        <v>35</v>
      </c>
      <c r="P1183" s="1" t="s">
        <v>84</v>
      </c>
      <c r="Q1183" s="1" t="s">
        <v>1674</v>
      </c>
      <c r="R1183" s="1">
        <v>30605</v>
      </c>
      <c r="S1183" s="1" t="str">
        <f t="shared" si="36"/>
        <v>April</v>
      </c>
      <c r="T1183" s="9" t="s">
        <v>2284</v>
      </c>
      <c r="U1183" s="9" t="str">
        <f t="shared" si="37"/>
        <v>April</v>
      </c>
      <c r="V1183" s="5" t="s">
        <v>2284</v>
      </c>
      <c r="W1183" s="2">
        <v>-39.606000000000002</v>
      </c>
      <c r="X1183" s="1">
        <v>10</v>
      </c>
      <c r="Y1183" s="2">
        <v>4354.55</v>
      </c>
      <c r="Z1183" s="1">
        <v>87772</v>
      </c>
      <c r="AA1183" s="2">
        <f>DataSheet!$E1183-DataSheet!$D1183</f>
        <v>419.17</v>
      </c>
      <c r="AB1183" s="1" t="str" cm="1">
        <f t="array" ref="AB1183">_xlfn.IFS(DataSheet!$O1183="Central","Chris",DataSheet!$O1183="East","Erin",DataSheet!$O1183="South","Sam",DataSheet!$O1183="West","William")</f>
        <v>Sam</v>
      </c>
    </row>
    <row r="1184" spans="1:28" ht="15.75" customHeight="1">
      <c r="A1184" s="1">
        <v>377</v>
      </c>
      <c r="B1184" s="1" t="s">
        <v>2307</v>
      </c>
      <c r="C1184" s="1" t="s">
        <v>126</v>
      </c>
      <c r="D1184" s="6">
        <v>0.03</v>
      </c>
      <c r="E1184" s="4">
        <v>25.98</v>
      </c>
      <c r="F1184" s="4">
        <v>5.37</v>
      </c>
      <c r="G1184" s="1" t="s">
        <v>42</v>
      </c>
      <c r="H1184" s="1" t="s">
        <v>43</v>
      </c>
      <c r="I1184" s="1" t="s">
        <v>53</v>
      </c>
      <c r="J1184" s="1" t="s">
        <v>104</v>
      </c>
      <c r="K1184" s="1" t="s">
        <v>154</v>
      </c>
      <c r="L1184" s="1" t="s">
        <v>2308</v>
      </c>
      <c r="M1184" s="6">
        <v>0.5</v>
      </c>
      <c r="N1184" s="1" t="s">
        <v>34</v>
      </c>
      <c r="O1184" s="1" t="s">
        <v>57</v>
      </c>
      <c r="P1184" s="1" t="s">
        <v>112</v>
      </c>
      <c r="Q1184" s="1" t="s">
        <v>2309</v>
      </c>
      <c r="R1184" s="1">
        <v>60510</v>
      </c>
      <c r="S1184" s="1" t="str">
        <f t="shared" si="36"/>
        <v>April</v>
      </c>
      <c r="T1184" s="8" t="s">
        <v>2284</v>
      </c>
      <c r="U1184" s="8" t="str">
        <f t="shared" si="37"/>
        <v>April</v>
      </c>
      <c r="V1184" s="5" t="s">
        <v>2284</v>
      </c>
      <c r="W1184" s="2">
        <v>250.0376</v>
      </c>
      <c r="X1184" s="1">
        <v>17</v>
      </c>
      <c r="Y1184" s="2">
        <v>460.87</v>
      </c>
      <c r="Z1184" s="1">
        <v>89579</v>
      </c>
      <c r="AA1184" s="2">
        <f>DataSheet!$E1184-DataSheet!$D1184</f>
        <v>25.95</v>
      </c>
      <c r="AB1184" s="1" t="str" cm="1">
        <f t="array" ref="AB1184">_xlfn.IFS(DataSheet!$O1184="Central","Chris",DataSheet!$O1184="East","Erin",DataSheet!$O1184="South","Sam",DataSheet!$O1184="West","William")</f>
        <v>Chris</v>
      </c>
    </row>
    <row r="1185" spans="1:28" ht="15.75" customHeight="1">
      <c r="A1185" s="1">
        <v>2004</v>
      </c>
      <c r="B1185" s="1" t="s">
        <v>2310</v>
      </c>
      <c r="C1185" s="1" t="s">
        <v>126</v>
      </c>
      <c r="D1185" s="6">
        <v>0.06</v>
      </c>
      <c r="E1185" s="4">
        <v>4.24</v>
      </c>
      <c r="F1185" s="4">
        <v>5.41</v>
      </c>
      <c r="G1185" s="1" t="s">
        <v>42</v>
      </c>
      <c r="H1185" s="1" t="s">
        <v>80</v>
      </c>
      <c r="I1185" s="1" t="s">
        <v>53</v>
      </c>
      <c r="J1185" s="1" t="s">
        <v>81</v>
      </c>
      <c r="K1185" s="1" t="s">
        <v>82</v>
      </c>
      <c r="L1185" s="1" t="s">
        <v>1751</v>
      </c>
      <c r="M1185" s="6">
        <v>0.35</v>
      </c>
      <c r="N1185" s="1" t="s">
        <v>34</v>
      </c>
      <c r="O1185" s="1" t="s">
        <v>65</v>
      </c>
      <c r="P1185" s="1" t="s">
        <v>293</v>
      </c>
      <c r="Q1185" s="1" t="s">
        <v>956</v>
      </c>
      <c r="R1185" s="1">
        <v>59715</v>
      </c>
      <c r="S1185" s="1" t="str">
        <f t="shared" si="36"/>
        <v>April</v>
      </c>
      <c r="T1185" s="9" t="s">
        <v>2284</v>
      </c>
      <c r="U1185" s="9" t="str">
        <f t="shared" si="37"/>
        <v>April</v>
      </c>
      <c r="V1185" s="5" t="s">
        <v>2261</v>
      </c>
      <c r="W1185" s="2">
        <v>-78.916679999999999</v>
      </c>
      <c r="X1185" s="1">
        <v>10</v>
      </c>
      <c r="Y1185" s="2">
        <v>45</v>
      </c>
      <c r="Z1185" s="1">
        <v>91277</v>
      </c>
      <c r="AA1185" s="2">
        <f>DataSheet!$E1185-DataSheet!$D1185</f>
        <v>4.1800000000000006</v>
      </c>
      <c r="AB1185" s="1" t="str" cm="1">
        <f t="array" ref="AB1185">_xlfn.IFS(DataSheet!$O1185="Central","Chris",DataSheet!$O1185="East","Erin",DataSheet!$O1185="South","Sam",DataSheet!$O1185="West","William")</f>
        <v>William</v>
      </c>
    </row>
    <row r="1186" spans="1:28" ht="15.75" customHeight="1">
      <c r="A1186" s="1">
        <v>2004</v>
      </c>
      <c r="B1186" s="1" t="s">
        <v>2310</v>
      </c>
      <c r="C1186" s="1" t="s">
        <v>126</v>
      </c>
      <c r="D1186" s="6">
        <v>0.04</v>
      </c>
      <c r="E1186" s="4">
        <v>6783.02</v>
      </c>
      <c r="F1186" s="4">
        <v>24.49</v>
      </c>
      <c r="G1186" s="1" t="s">
        <v>42</v>
      </c>
      <c r="H1186" s="1" t="s">
        <v>80</v>
      </c>
      <c r="I1186" s="1" t="s">
        <v>44</v>
      </c>
      <c r="J1186" s="1" t="s">
        <v>62</v>
      </c>
      <c r="K1186" s="1" t="s">
        <v>71</v>
      </c>
      <c r="L1186" s="1" t="s">
        <v>331</v>
      </c>
      <c r="M1186" s="6">
        <v>0.39</v>
      </c>
      <c r="N1186" s="1" t="s">
        <v>34</v>
      </c>
      <c r="O1186" s="1" t="s">
        <v>65</v>
      </c>
      <c r="P1186" s="1" t="s">
        <v>293</v>
      </c>
      <c r="Q1186" s="1" t="s">
        <v>956</v>
      </c>
      <c r="R1186" s="1">
        <v>59715</v>
      </c>
      <c r="S1186" s="1" t="str">
        <f t="shared" si="36"/>
        <v>April</v>
      </c>
      <c r="T1186" s="8" t="s">
        <v>2284</v>
      </c>
      <c r="U1186" s="8" t="str">
        <f t="shared" si="37"/>
        <v>April</v>
      </c>
      <c r="V1186" s="5" t="s">
        <v>2261</v>
      </c>
      <c r="W1186" s="2">
        <v>-13562.637408000001</v>
      </c>
      <c r="X1186" s="1">
        <v>1</v>
      </c>
      <c r="Y1186" s="2">
        <v>6569.07</v>
      </c>
      <c r="Z1186" s="1">
        <v>91277</v>
      </c>
      <c r="AA1186" s="2">
        <f>DataSheet!$E1186-DataSheet!$D1186</f>
        <v>6782.9800000000005</v>
      </c>
      <c r="AB1186" s="1" t="str" cm="1">
        <f t="array" ref="AB1186">_xlfn.IFS(DataSheet!$O1186="Central","Chris",DataSheet!$O1186="East","Erin",DataSheet!$O1186="South","Sam",DataSheet!$O1186="West","William")</f>
        <v>William</v>
      </c>
    </row>
    <row r="1187" spans="1:28" ht="15.75" customHeight="1">
      <c r="A1187" s="1">
        <v>507</v>
      </c>
      <c r="B1187" s="1" t="s">
        <v>2311</v>
      </c>
      <c r="C1187" s="1" t="s">
        <v>27</v>
      </c>
      <c r="D1187" s="6">
        <v>0.01</v>
      </c>
      <c r="E1187" s="4">
        <v>55.98</v>
      </c>
      <c r="F1187" s="4">
        <v>4.8600000000000003</v>
      </c>
      <c r="G1187" s="1" t="s">
        <v>96</v>
      </c>
      <c r="H1187" s="1" t="s">
        <v>103</v>
      </c>
      <c r="I1187" s="1" t="s">
        <v>53</v>
      </c>
      <c r="J1187" s="1" t="s">
        <v>97</v>
      </c>
      <c r="K1187" s="1" t="s">
        <v>82</v>
      </c>
      <c r="L1187" s="1" t="s">
        <v>1798</v>
      </c>
      <c r="M1187" s="6">
        <v>0.36</v>
      </c>
      <c r="N1187" s="1" t="s">
        <v>34</v>
      </c>
      <c r="O1187" s="1" t="s">
        <v>35</v>
      </c>
      <c r="P1187" s="1" t="s">
        <v>406</v>
      </c>
      <c r="Q1187" s="1" t="s">
        <v>2312</v>
      </c>
      <c r="R1187" s="1">
        <v>42104</v>
      </c>
      <c r="S1187" s="1" t="str">
        <f t="shared" si="36"/>
        <v>April</v>
      </c>
      <c r="T1187" s="9" t="s">
        <v>2293</v>
      </c>
      <c r="U1187" s="9" t="str">
        <f t="shared" si="37"/>
        <v>April</v>
      </c>
      <c r="V1187" s="5" t="s">
        <v>2247</v>
      </c>
      <c r="W1187" s="2">
        <v>32.940899999999999</v>
      </c>
      <c r="X1187" s="1">
        <v>11</v>
      </c>
      <c r="Y1187" s="2">
        <v>646.97</v>
      </c>
      <c r="Z1187" s="1">
        <v>87357</v>
      </c>
      <c r="AA1187" s="2">
        <f>DataSheet!$E1187-DataSheet!$D1187</f>
        <v>55.97</v>
      </c>
      <c r="AB1187" s="1" t="str" cm="1">
        <f t="array" ref="AB1187">_xlfn.IFS(DataSheet!$O1187="Central","Chris",DataSheet!$O1187="East","Erin",DataSheet!$O1187="South","Sam",DataSheet!$O1187="West","William")</f>
        <v>Sam</v>
      </c>
    </row>
    <row r="1188" spans="1:28" ht="15.75" customHeight="1">
      <c r="A1188" s="1">
        <v>507</v>
      </c>
      <c r="B1188" s="1" t="s">
        <v>2311</v>
      </c>
      <c r="C1188" s="1" t="s">
        <v>27</v>
      </c>
      <c r="D1188" s="6">
        <v>0.04</v>
      </c>
      <c r="E1188" s="4">
        <v>65.989999999999995</v>
      </c>
      <c r="F1188" s="4">
        <v>8.99</v>
      </c>
      <c r="G1188" s="1" t="s">
        <v>42</v>
      </c>
      <c r="H1188" s="1" t="s">
        <v>103</v>
      </c>
      <c r="I1188" s="1" t="s">
        <v>44</v>
      </c>
      <c r="J1188" s="1" t="s">
        <v>145</v>
      </c>
      <c r="K1188" s="1" t="s">
        <v>82</v>
      </c>
      <c r="L1188" s="1" t="s">
        <v>1955</v>
      </c>
      <c r="M1188" s="6">
        <v>0.56000000000000005</v>
      </c>
      <c r="N1188" s="1" t="s">
        <v>34</v>
      </c>
      <c r="O1188" s="1" t="s">
        <v>35</v>
      </c>
      <c r="P1188" s="1" t="s">
        <v>406</v>
      </c>
      <c r="Q1188" s="1" t="s">
        <v>2312</v>
      </c>
      <c r="R1188" s="1">
        <v>42104</v>
      </c>
      <c r="S1188" s="1" t="str">
        <f t="shared" si="36"/>
        <v>April</v>
      </c>
      <c r="T1188" s="8" t="s">
        <v>2293</v>
      </c>
      <c r="U1188" s="8" t="str">
        <f t="shared" si="37"/>
        <v>April</v>
      </c>
      <c r="V1188" s="5" t="s">
        <v>2261</v>
      </c>
      <c r="W1188" s="2">
        <v>131.334</v>
      </c>
      <c r="X1188" s="1">
        <v>17</v>
      </c>
      <c r="Y1188" s="2">
        <v>946.29</v>
      </c>
      <c r="Z1188" s="1">
        <v>87357</v>
      </c>
      <c r="AA1188" s="2">
        <f>DataSheet!$E1188-DataSheet!$D1188</f>
        <v>65.949999999999989</v>
      </c>
      <c r="AB1188" s="1" t="str" cm="1">
        <f t="array" ref="AB1188">_xlfn.IFS(DataSheet!$O1188="Central","Chris",DataSheet!$O1188="East","Erin",DataSheet!$O1188="South","Sam",DataSheet!$O1188="West","William")</f>
        <v>Sam</v>
      </c>
    </row>
    <row r="1189" spans="1:28" ht="15.75" customHeight="1">
      <c r="A1189" s="1">
        <v>665</v>
      </c>
      <c r="B1189" s="1" t="s">
        <v>573</v>
      </c>
      <c r="C1189" s="1" t="s">
        <v>27</v>
      </c>
      <c r="D1189" s="6">
        <v>0.02</v>
      </c>
      <c r="E1189" s="4">
        <v>130.97999999999999</v>
      </c>
      <c r="F1189" s="4">
        <v>30</v>
      </c>
      <c r="G1189" s="1" t="s">
        <v>28</v>
      </c>
      <c r="H1189" s="1" t="s">
        <v>103</v>
      </c>
      <c r="I1189" s="1" t="s">
        <v>30</v>
      </c>
      <c r="J1189" s="1" t="s">
        <v>119</v>
      </c>
      <c r="K1189" s="1" t="s">
        <v>63</v>
      </c>
      <c r="L1189" s="1" t="s">
        <v>2313</v>
      </c>
      <c r="M1189" s="6">
        <v>0.78</v>
      </c>
      <c r="N1189" s="1" t="s">
        <v>34</v>
      </c>
      <c r="O1189" s="1" t="s">
        <v>35</v>
      </c>
      <c r="P1189" s="1" t="s">
        <v>418</v>
      </c>
      <c r="Q1189" s="1" t="s">
        <v>574</v>
      </c>
      <c r="R1189" s="1">
        <v>37130</v>
      </c>
      <c r="S1189" s="1" t="str">
        <f t="shared" si="36"/>
        <v>April</v>
      </c>
      <c r="T1189" s="9" t="s">
        <v>2293</v>
      </c>
      <c r="U1189" s="9" t="str">
        <f t="shared" si="37"/>
        <v>April</v>
      </c>
      <c r="V1189" s="5" t="s">
        <v>2261</v>
      </c>
      <c r="W1189" s="2">
        <v>90.762</v>
      </c>
      <c r="X1189" s="1">
        <v>6</v>
      </c>
      <c r="Y1189" s="2">
        <v>793.39</v>
      </c>
      <c r="Z1189" s="1">
        <v>88678</v>
      </c>
      <c r="AA1189" s="2">
        <f>DataSheet!$E1189-DataSheet!$D1189</f>
        <v>130.95999999999998</v>
      </c>
      <c r="AB1189" s="1" t="str" cm="1">
        <f t="array" ref="AB1189">_xlfn.IFS(DataSheet!$O1189="Central","Chris",DataSheet!$O1189="East","Erin",DataSheet!$O1189="South","Sam",DataSheet!$O1189="West","William")</f>
        <v>Sam</v>
      </c>
    </row>
    <row r="1190" spans="1:28" ht="15.75" customHeight="1">
      <c r="A1190" s="1">
        <v>1959</v>
      </c>
      <c r="B1190" s="1" t="s">
        <v>737</v>
      </c>
      <c r="C1190" s="1" t="s">
        <v>52</v>
      </c>
      <c r="D1190" s="6">
        <v>0.02</v>
      </c>
      <c r="E1190" s="4">
        <v>9.99</v>
      </c>
      <c r="F1190" s="4">
        <v>11.59</v>
      </c>
      <c r="G1190" s="1" t="s">
        <v>42</v>
      </c>
      <c r="H1190" s="1" t="s">
        <v>80</v>
      </c>
      <c r="I1190" s="1" t="s">
        <v>53</v>
      </c>
      <c r="J1190" s="1" t="s">
        <v>97</v>
      </c>
      <c r="K1190" s="1" t="s">
        <v>82</v>
      </c>
      <c r="L1190" s="1" t="s">
        <v>2314</v>
      </c>
      <c r="M1190" s="6">
        <v>0.4</v>
      </c>
      <c r="N1190" s="1" t="s">
        <v>34</v>
      </c>
      <c r="O1190" s="1" t="s">
        <v>35</v>
      </c>
      <c r="P1190" s="1" t="s">
        <v>133</v>
      </c>
      <c r="Q1190" s="1" t="s">
        <v>138</v>
      </c>
      <c r="R1190" s="1">
        <v>33916</v>
      </c>
      <c r="S1190" s="1" t="str">
        <f t="shared" si="36"/>
        <v>April</v>
      </c>
      <c r="T1190" s="8" t="s">
        <v>2293</v>
      </c>
      <c r="U1190" s="8" t="str">
        <f t="shared" si="37"/>
        <v>April</v>
      </c>
      <c r="V1190" s="5" t="s">
        <v>2315</v>
      </c>
      <c r="W1190" s="2">
        <v>-171.15770000000001</v>
      </c>
      <c r="X1190" s="1">
        <v>43</v>
      </c>
      <c r="Y1190" s="2">
        <v>475.42</v>
      </c>
      <c r="Z1190" s="1">
        <v>26342</v>
      </c>
      <c r="AA1190" s="2">
        <f>DataSheet!$E1190-DataSheet!$D1190</f>
        <v>9.9700000000000006</v>
      </c>
      <c r="AB1190" s="1" t="str" cm="1">
        <f t="array" ref="AB1190">_xlfn.IFS(DataSheet!$O1190="Central","Chris",DataSheet!$O1190="East","Erin",DataSheet!$O1190="South","Sam",DataSheet!$O1190="West","William")</f>
        <v>Sam</v>
      </c>
    </row>
    <row r="1191" spans="1:28" ht="15.75" customHeight="1">
      <c r="A1191" s="1">
        <v>1959</v>
      </c>
      <c r="B1191" s="1" t="s">
        <v>737</v>
      </c>
      <c r="C1191" s="1" t="s">
        <v>52</v>
      </c>
      <c r="D1191" s="6">
        <v>0.02</v>
      </c>
      <c r="E1191" s="4">
        <v>48.04</v>
      </c>
      <c r="F1191" s="4">
        <v>5.79</v>
      </c>
      <c r="G1191" s="1" t="s">
        <v>42</v>
      </c>
      <c r="H1191" s="1" t="s">
        <v>80</v>
      </c>
      <c r="I1191" s="1" t="s">
        <v>53</v>
      </c>
      <c r="J1191" s="1" t="s">
        <v>97</v>
      </c>
      <c r="K1191" s="1" t="s">
        <v>82</v>
      </c>
      <c r="L1191" s="1" t="s">
        <v>2316</v>
      </c>
      <c r="M1191" s="6">
        <v>0.37</v>
      </c>
      <c r="N1191" s="1" t="s">
        <v>34</v>
      </c>
      <c r="O1191" s="1" t="s">
        <v>35</v>
      </c>
      <c r="P1191" s="1" t="s">
        <v>133</v>
      </c>
      <c r="Q1191" s="1" t="s">
        <v>138</v>
      </c>
      <c r="R1191" s="1">
        <v>33916</v>
      </c>
      <c r="S1191" s="1" t="str">
        <f t="shared" si="36"/>
        <v>April</v>
      </c>
      <c r="T1191" s="9" t="s">
        <v>2293</v>
      </c>
      <c r="U1191" s="9" t="str">
        <f t="shared" si="37"/>
        <v>April</v>
      </c>
      <c r="V1191" s="5" t="s">
        <v>2317</v>
      </c>
      <c r="W1191" s="2">
        <v>624.23900000000003</v>
      </c>
      <c r="X1191" s="1">
        <v>74</v>
      </c>
      <c r="Y1191" s="2">
        <v>3598.82</v>
      </c>
      <c r="Z1191" s="1">
        <v>26342</v>
      </c>
      <c r="AA1191" s="2">
        <f>DataSheet!$E1191-DataSheet!$D1191</f>
        <v>48.019999999999996</v>
      </c>
      <c r="AB1191" s="1" t="str" cm="1">
        <f t="array" ref="AB1191">_xlfn.IFS(DataSheet!$O1191="Central","Chris",DataSheet!$O1191="East","Erin",DataSheet!$O1191="South","Sam",DataSheet!$O1191="West","William")</f>
        <v>Sam</v>
      </c>
    </row>
    <row r="1192" spans="1:28" ht="15.75" customHeight="1">
      <c r="A1192" s="1">
        <v>1959</v>
      </c>
      <c r="B1192" s="1" t="s">
        <v>737</v>
      </c>
      <c r="C1192" s="1" t="s">
        <v>52</v>
      </c>
      <c r="D1192" s="6">
        <v>0.04</v>
      </c>
      <c r="E1192" s="4">
        <v>6.68</v>
      </c>
      <c r="F1192" s="4">
        <v>4.91</v>
      </c>
      <c r="G1192" s="1" t="s">
        <v>42</v>
      </c>
      <c r="H1192" s="1" t="s">
        <v>80</v>
      </c>
      <c r="I1192" s="1" t="s">
        <v>53</v>
      </c>
      <c r="J1192" s="1" t="s">
        <v>97</v>
      </c>
      <c r="K1192" s="1" t="s">
        <v>82</v>
      </c>
      <c r="L1192" s="1" t="s">
        <v>292</v>
      </c>
      <c r="M1192" s="6">
        <v>0.37</v>
      </c>
      <c r="N1192" s="1" t="s">
        <v>34</v>
      </c>
      <c r="O1192" s="1" t="s">
        <v>35</v>
      </c>
      <c r="P1192" s="1" t="s">
        <v>133</v>
      </c>
      <c r="Q1192" s="1" t="s">
        <v>138</v>
      </c>
      <c r="R1192" s="1">
        <v>33916</v>
      </c>
      <c r="S1192" s="1" t="str">
        <f t="shared" si="36"/>
        <v>April</v>
      </c>
      <c r="T1192" s="8" t="s">
        <v>2293</v>
      </c>
      <c r="U1192" s="8" t="str">
        <f t="shared" si="37"/>
        <v>April</v>
      </c>
      <c r="V1192" s="5" t="s">
        <v>2318</v>
      </c>
      <c r="W1192" s="2">
        <v>-14.3241</v>
      </c>
      <c r="X1192" s="1">
        <v>5</v>
      </c>
      <c r="Y1192" s="2">
        <v>41.22</v>
      </c>
      <c r="Z1192" s="1">
        <v>26342</v>
      </c>
      <c r="AA1192" s="2">
        <f>DataSheet!$E1192-DataSheet!$D1192</f>
        <v>6.64</v>
      </c>
      <c r="AB1192" s="1" t="str" cm="1">
        <f t="array" ref="AB1192">_xlfn.IFS(DataSheet!$O1192="Central","Chris",DataSheet!$O1192="East","Erin",DataSheet!$O1192="South","Sam",DataSheet!$O1192="West","William")</f>
        <v>Sam</v>
      </c>
    </row>
    <row r="1193" spans="1:28" ht="15.75" customHeight="1">
      <c r="A1193" s="1">
        <v>1962</v>
      </c>
      <c r="B1193" s="1" t="s">
        <v>2319</v>
      </c>
      <c r="C1193" s="1" t="s">
        <v>52</v>
      </c>
      <c r="D1193" s="6">
        <v>0.02</v>
      </c>
      <c r="E1193" s="4">
        <v>48.04</v>
      </c>
      <c r="F1193" s="4">
        <v>5.79</v>
      </c>
      <c r="G1193" s="1" t="s">
        <v>42</v>
      </c>
      <c r="H1193" s="1" t="s">
        <v>80</v>
      </c>
      <c r="I1193" s="1" t="s">
        <v>53</v>
      </c>
      <c r="J1193" s="1" t="s">
        <v>97</v>
      </c>
      <c r="K1193" s="1" t="s">
        <v>82</v>
      </c>
      <c r="L1193" s="1" t="s">
        <v>2316</v>
      </c>
      <c r="M1193" s="6">
        <v>0.37</v>
      </c>
      <c r="N1193" s="1" t="s">
        <v>34</v>
      </c>
      <c r="O1193" s="1" t="s">
        <v>57</v>
      </c>
      <c r="P1193" s="1" t="s">
        <v>305</v>
      </c>
      <c r="Q1193" s="1" t="s">
        <v>2320</v>
      </c>
      <c r="R1193" s="1">
        <v>48601</v>
      </c>
      <c r="S1193" s="1" t="str">
        <f t="shared" si="36"/>
        <v>April</v>
      </c>
      <c r="T1193" s="9" t="s">
        <v>2293</v>
      </c>
      <c r="U1193" s="9" t="str">
        <f t="shared" si="37"/>
        <v>April</v>
      </c>
      <c r="V1193" s="5" t="s">
        <v>2317</v>
      </c>
      <c r="W1193" s="2">
        <v>604.01909999999998</v>
      </c>
      <c r="X1193" s="1">
        <v>18</v>
      </c>
      <c r="Y1193" s="2">
        <v>875.39</v>
      </c>
      <c r="Z1193" s="1">
        <v>88857</v>
      </c>
      <c r="AA1193" s="2">
        <f>DataSheet!$E1193-DataSheet!$D1193</f>
        <v>48.019999999999996</v>
      </c>
      <c r="AB1193" s="1" t="str" cm="1">
        <f t="array" ref="AB1193">_xlfn.IFS(DataSheet!$O1193="Central","Chris",DataSheet!$O1193="East","Erin",DataSheet!$O1193="South","Sam",DataSheet!$O1193="West","William")</f>
        <v>Chris</v>
      </c>
    </row>
    <row r="1194" spans="1:28" ht="15.75" customHeight="1">
      <c r="A1194" s="1">
        <v>1962</v>
      </c>
      <c r="B1194" s="1" t="s">
        <v>2319</v>
      </c>
      <c r="C1194" s="1" t="s">
        <v>52</v>
      </c>
      <c r="D1194" s="6">
        <v>0.04</v>
      </c>
      <c r="E1194" s="4">
        <v>6.68</v>
      </c>
      <c r="F1194" s="4">
        <v>4.91</v>
      </c>
      <c r="G1194" s="1" t="s">
        <v>42</v>
      </c>
      <c r="H1194" s="1" t="s">
        <v>80</v>
      </c>
      <c r="I1194" s="1" t="s">
        <v>53</v>
      </c>
      <c r="J1194" s="1" t="s">
        <v>97</v>
      </c>
      <c r="K1194" s="1" t="s">
        <v>82</v>
      </c>
      <c r="L1194" s="1" t="s">
        <v>292</v>
      </c>
      <c r="M1194" s="6">
        <v>0.37</v>
      </c>
      <c r="N1194" s="1" t="s">
        <v>34</v>
      </c>
      <c r="O1194" s="1" t="s">
        <v>57</v>
      </c>
      <c r="P1194" s="1" t="s">
        <v>305</v>
      </c>
      <c r="Q1194" s="1" t="s">
        <v>2320</v>
      </c>
      <c r="R1194" s="1">
        <v>48601</v>
      </c>
      <c r="S1194" s="1" t="str">
        <f t="shared" si="36"/>
        <v>April</v>
      </c>
      <c r="T1194" s="8" t="s">
        <v>2293</v>
      </c>
      <c r="U1194" s="8" t="str">
        <f t="shared" si="37"/>
        <v>April</v>
      </c>
      <c r="V1194" s="5" t="s">
        <v>2318</v>
      </c>
      <c r="W1194" s="2">
        <v>-11.631600000000001</v>
      </c>
      <c r="X1194" s="1">
        <v>1</v>
      </c>
      <c r="Y1194" s="2">
        <v>8.24</v>
      </c>
      <c r="Z1194" s="1">
        <v>88857</v>
      </c>
      <c r="AA1194" s="2">
        <f>DataSheet!$E1194-DataSheet!$D1194</f>
        <v>6.64</v>
      </c>
      <c r="AB1194" s="1" t="str" cm="1">
        <f t="array" ref="AB1194">_xlfn.IFS(DataSheet!$O1194="Central","Chris",DataSheet!$O1194="East","Erin",DataSheet!$O1194="South","Sam",DataSheet!$O1194="West","William")</f>
        <v>Chris</v>
      </c>
    </row>
    <row r="1195" spans="1:28" ht="15.75" customHeight="1">
      <c r="A1195" s="1">
        <v>1826</v>
      </c>
      <c r="B1195" s="1" t="s">
        <v>2321</v>
      </c>
      <c r="C1195" s="1" t="s">
        <v>126</v>
      </c>
      <c r="D1195" s="6">
        <v>0.1</v>
      </c>
      <c r="E1195" s="4">
        <v>52.99</v>
      </c>
      <c r="F1195" s="4">
        <v>19.989999999999998</v>
      </c>
      <c r="G1195" s="1" t="s">
        <v>96</v>
      </c>
      <c r="H1195" s="1" t="s">
        <v>103</v>
      </c>
      <c r="I1195" s="1" t="s">
        <v>53</v>
      </c>
      <c r="J1195" s="1" t="s">
        <v>87</v>
      </c>
      <c r="K1195" s="1" t="s">
        <v>82</v>
      </c>
      <c r="L1195" s="1" t="s">
        <v>2322</v>
      </c>
      <c r="M1195" s="6">
        <v>0.81</v>
      </c>
      <c r="N1195" s="1" t="s">
        <v>34</v>
      </c>
      <c r="O1195" s="1" t="s">
        <v>57</v>
      </c>
      <c r="P1195" s="1" t="s">
        <v>226</v>
      </c>
      <c r="Q1195" s="1" t="s">
        <v>2323</v>
      </c>
      <c r="R1195" s="1">
        <v>52722</v>
      </c>
      <c r="S1195" s="1" t="str">
        <f t="shared" si="36"/>
        <v>April</v>
      </c>
      <c r="T1195" s="9" t="s">
        <v>2293</v>
      </c>
      <c r="U1195" s="9" t="str">
        <f t="shared" si="37"/>
        <v>April</v>
      </c>
      <c r="V1195" s="5" t="s">
        <v>2261</v>
      </c>
      <c r="W1195" s="2">
        <v>-517.16999999999996</v>
      </c>
      <c r="X1195" s="1">
        <v>7</v>
      </c>
      <c r="Y1195" s="2">
        <v>337.59</v>
      </c>
      <c r="Z1195" s="1">
        <v>86958</v>
      </c>
      <c r="AA1195" s="2">
        <f>DataSheet!$E1195-DataSheet!$D1195</f>
        <v>52.89</v>
      </c>
      <c r="AB1195" s="1" t="str" cm="1">
        <f t="array" ref="AB1195">_xlfn.IFS(DataSheet!$O1195="Central","Chris",DataSheet!$O1195="East","Erin",DataSheet!$O1195="South","Sam",DataSheet!$O1195="West","William")</f>
        <v>Chris</v>
      </c>
    </row>
    <row r="1196" spans="1:28" ht="15.75" customHeight="1">
      <c r="A1196" s="1">
        <v>1827</v>
      </c>
      <c r="B1196" s="1" t="s">
        <v>1324</v>
      </c>
      <c r="C1196" s="1" t="s">
        <v>126</v>
      </c>
      <c r="D1196" s="6">
        <v>7.0000000000000007E-2</v>
      </c>
      <c r="E1196" s="4">
        <v>100.98</v>
      </c>
      <c r="F1196" s="4">
        <v>57.38</v>
      </c>
      <c r="G1196" s="1" t="s">
        <v>28</v>
      </c>
      <c r="H1196" s="1" t="s">
        <v>103</v>
      </c>
      <c r="I1196" s="1" t="s">
        <v>30</v>
      </c>
      <c r="J1196" s="1" t="s">
        <v>127</v>
      </c>
      <c r="K1196" s="1" t="s">
        <v>32</v>
      </c>
      <c r="L1196" s="1" t="s">
        <v>2324</v>
      </c>
      <c r="M1196" s="6">
        <v>0.78</v>
      </c>
      <c r="N1196" s="1" t="s">
        <v>34</v>
      </c>
      <c r="O1196" s="1" t="s">
        <v>57</v>
      </c>
      <c r="P1196" s="1" t="s">
        <v>226</v>
      </c>
      <c r="Q1196" s="1" t="s">
        <v>968</v>
      </c>
      <c r="R1196" s="1">
        <v>52601</v>
      </c>
      <c r="S1196" s="1" t="str">
        <f t="shared" si="36"/>
        <v>April</v>
      </c>
      <c r="T1196" s="8" t="s">
        <v>2293</v>
      </c>
      <c r="U1196" s="8" t="str">
        <f t="shared" si="37"/>
        <v>April</v>
      </c>
      <c r="V1196" s="5" t="s">
        <v>2305</v>
      </c>
      <c r="W1196" s="2">
        <v>-429.86</v>
      </c>
      <c r="X1196" s="1">
        <v>2</v>
      </c>
      <c r="Y1196" s="2">
        <v>215.32</v>
      </c>
      <c r="Z1196" s="1">
        <v>86958</v>
      </c>
      <c r="AA1196" s="2">
        <f>DataSheet!$E1196-DataSheet!$D1196</f>
        <v>100.91000000000001</v>
      </c>
      <c r="AB1196" s="1" t="str" cm="1">
        <f t="array" ref="AB1196">_xlfn.IFS(DataSheet!$O1196="Central","Chris",DataSheet!$O1196="East","Erin",DataSheet!$O1196="South","Sam",DataSheet!$O1196="West","William")</f>
        <v>Chris</v>
      </c>
    </row>
    <row r="1197" spans="1:28" ht="15.75" customHeight="1">
      <c r="A1197" s="1">
        <v>1827</v>
      </c>
      <c r="B1197" s="1" t="s">
        <v>1324</v>
      </c>
      <c r="C1197" s="1" t="s">
        <v>126</v>
      </c>
      <c r="D1197" s="6">
        <v>0.03</v>
      </c>
      <c r="E1197" s="4">
        <v>85.99</v>
      </c>
      <c r="F1197" s="4">
        <v>0.99</v>
      </c>
      <c r="G1197" s="1" t="s">
        <v>42</v>
      </c>
      <c r="H1197" s="1" t="s">
        <v>103</v>
      </c>
      <c r="I1197" s="1" t="s">
        <v>44</v>
      </c>
      <c r="J1197" s="1" t="s">
        <v>145</v>
      </c>
      <c r="K1197" s="1" t="s">
        <v>55</v>
      </c>
      <c r="L1197" s="1" t="s">
        <v>1227</v>
      </c>
      <c r="M1197" s="6">
        <v>0.55000000000000004</v>
      </c>
      <c r="N1197" s="1" t="s">
        <v>34</v>
      </c>
      <c r="O1197" s="1" t="s">
        <v>57</v>
      </c>
      <c r="P1197" s="1" t="s">
        <v>226</v>
      </c>
      <c r="Q1197" s="1" t="s">
        <v>968</v>
      </c>
      <c r="R1197" s="1">
        <v>52601</v>
      </c>
      <c r="S1197" s="1" t="str">
        <f t="shared" si="36"/>
        <v>April</v>
      </c>
      <c r="T1197" s="9" t="s">
        <v>2293</v>
      </c>
      <c r="U1197" s="9" t="str">
        <f t="shared" si="37"/>
        <v>April</v>
      </c>
      <c r="V1197" s="5" t="s">
        <v>2247</v>
      </c>
      <c r="W1197" s="2">
        <v>264.16649999999998</v>
      </c>
      <c r="X1197" s="1">
        <v>5</v>
      </c>
      <c r="Y1197" s="2">
        <v>382.85</v>
      </c>
      <c r="Z1197" s="1">
        <v>86958</v>
      </c>
      <c r="AA1197" s="2">
        <f>DataSheet!$E1197-DataSheet!$D1197</f>
        <v>85.96</v>
      </c>
      <c r="AB1197" s="1" t="str" cm="1">
        <f t="array" ref="AB1197">_xlfn.IFS(DataSheet!$O1197="Central","Chris",DataSheet!$O1197="East","Erin",DataSheet!$O1197="South","Sam",DataSheet!$O1197="West","William")</f>
        <v>Chris</v>
      </c>
    </row>
    <row r="1198" spans="1:28" ht="15.75" customHeight="1">
      <c r="A1198" s="1">
        <v>2097</v>
      </c>
      <c r="B1198" s="1" t="s">
        <v>2325</v>
      </c>
      <c r="C1198" s="1" t="s">
        <v>126</v>
      </c>
      <c r="D1198" s="6">
        <v>0.1</v>
      </c>
      <c r="E1198" s="4">
        <v>300.97000000000003</v>
      </c>
      <c r="F1198" s="4">
        <v>7.18</v>
      </c>
      <c r="G1198" s="1" t="s">
        <v>42</v>
      </c>
      <c r="H1198" s="1" t="s">
        <v>80</v>
      </c>
      <c r="I1198" s="1" t="s">
        <v>44</v>
      </c>
      <c r="J1198" s="1" t="s">
        <v>45</v>
      </c>
      <c r="K1198" s="1" t="s">
        <v>82</v>
      </c>
      <c r="L1198" s="1" t="s">
        <v>2326</v>
      </c>
      <c r="M1198" s="6">
        <v>0.48</v>
      </c>
      <c r="N1198" s="1" t="s">
        <v>34</v>
      </c>
      <c r="O1198" s="1" t="s">
        <v>35</v>
      </c>
      <c r="P1198" s="1" t="s">
        <v>287</v>
      </c>
      <c r="Q1198" s="1" t="s">
        <v>288</v>
      </c>
      <c r="R1198" s="1">
        <v>29915</v>
      </c>
      <c r="S1198" s="1" t="str">
        <f t="shared" si="36"/>
        <v>April</v>
      </c>
      <c r="T1198" s="8" t="s">
        <v>2293</v>
      </c>
      <c r="U1198" s="8" t="str">
        <f t="shared" si="37"/>
        <v>April</v>
      </c>
      <c r="V1198" s="5" t="s">
        <v>2261</v>
      </c>
      <c r="W1198" s="2">
        <v>138.018</v>
      </c>
      <c r="X1198" s="1">
        <v>4</v>
      </c>
      <c r="Y1198" s="2">
        <v>1094.33</v>
      </c>
      <c r="Z1198" s="1">
        <v>87889</v>
      </c>
      <c r="AA1198" s="2">
        <f>DataSheet!$E1198-DataSheet!$D1198</f>
        <v>300.87</v>
      </c>
      <c r="AB1198" s="1" t="str" cm="1">
        <f t="array" ref="AB1198">_xlfn.IFS(DataSheet!$O1198="Central","Chris",DataSheet!$O1198="East","Erin",DataSheet!$O1198="South","Sam",DataSheet!$O1198="West","William")</f>
        <v>Sam</v>
      </c>
    </row>
    <row r="1199" spans="1:28" ht="15.75" customHeight="1">
      <c r="A1199" s="1">
        <v>2098</v>
      </c>
      <c r="B1199" s="1" t="s">
        <v>2327</v>
      </c>
      <c r="C1199" s="1" t="s">
        <v>126</v>
      </c>
      <c r="D1199" s="6">
        <v>0.06</v>
      </c>
      <c r="E1199" s="4">
        <v>39.89</v>
      </c>
      <c r="F1199" s="4">
        <v>3.04</v>
      </c>
      <c r="G1199" s="1" t="s">
        <v>42</v>
      </c>
      <c r="H1199" s="1" t="s">
        <v>80</v>
      </c>
      <c r="I1199" s="1" t="s">
        <v>30</v>
      </c>
      <c r="J1199" s="1" t="s">
        <v>136</v>
      </c>
      <c r="K1199" s="1" t="s">
        <v>55</v>
      </c>
      <c r="L1199" s="1" t="s">
        <v>2328</v>
      </c>
      <c r="M1199" s="6">
        <v>0.53</v>
      </c>
      <c r="N1199" s="1" t="s">
        <v>34</v>
      </c>
      <c r="O1199" s="1" t="s">
        <v>35</v>
      </c>
      <c r="P1199" s="1" t="s">
        <v>287</v>
      </c>
      <c r="Q1199" s="1" t="s">
        <v>2329</v>
      </c>
      <c r="R1199" s="1">
        <v>29464</v>
      </c>
      <c r="S1199" s="1" t="str">
        <f t="shared" si="36"/>
        <v>April</v>
      </c>
      <c r="T1199" s="9" t="s">
        <v>2293</v>
      </c>
      <c r="U1199" s="9" t="str">
        <f t="shared" si="37"/>
        <v>April</v>
      </c>
      <c r="V1199" s="5" t="s">
        <v>2247</v>
      </c>
      <c r="W1199" s="2">
        <v>38.874000000000002</v>
      </c>
      <c r="X1199" s="1">
        <v>10</v>
      </c>
      <c r="Y1199" s="2">
        <v>389.97</v>
      </c>
      <c r="Z1199" s="1">
        <v>87889</v>
      </c>
      <c r="AA1199" s="2">
        <f>DataSheet!$E1199-DataSheet!$D1199</f>
        <v>39.83</v>
      </c>
      <c r="AB1199" s="1" t="str" cm="1">
        <f t="array" ref="AB1199">_xlfn.IFS(DataSheet!$O1199="Central","Chris",DataSheet!$O1199="East","Erin",DataSheet!$O1199="South","Sam",DataSheet!$O1199="West","William")</f>
        <v>Sam</v>
      </c>
    </row>
    <row r="1200" spans="1:28" ht="15.75" customHeight="1">
      <c r="A1200" s="1">
        <v>2655</v>
      </c>
      <c r="B1200" s="1" t="s">
        <v>2183</v>
      </c>
      <c r="C1200" s="1" t="s">
        <v>126</v>
      </c>
      <c r="D1200" s="6">
        <v>0.09</v>
      </c>
      <c r="E1200" s="4">
        <v>89.99</v>
      </c>
      <c r="F1200" s="4">
        <v>42</v>
      </c>
      <c r="G1200" s="1" t="s">
        <v>28</v>
      </c>
      <c r="H1200" s="1" t="s">
        <v>43</v>
      </c>
      <c r="I1200" s="1" t="s">
        <v>30</v>
      </c>
      <c r="J1200" s="1" t="s">
        <v>119</v>
      </c>
      <c r="K1200" s="1" t="s">
        <v>63</v>
      </c>
      <c r="L1200" s="1" t="s">
        <v>1265</v>
      </c>
      <c r="M1200" s="6">
        <v>0.66</v>
      </c>
      <c r="N1200" s="1" t="s">
        <v>34</v>
      </c>
      <c r="O1200" s="1" t="s">
        <v>35</v>
      </c>
      <c r="P1200" s="1" t="s">
        <v>84</v>
      </c>
      <c r="Q1200" s="1" t="s">
        <v>379</v>
      </c>
      <c r="R1200" s="1">
        <v>30318</v>
      </c>
      <c r="S1200" s="1" t="str">
        <f t="shared" si="36"/>
        <v>April</v>
      </c>
      <c r="T1200" s="8" t="s">
        <v>2293</v>
      </c>
      <c r="U1200" s="8" t="str">
        <f t="shared" si="37"/>
        <v>April</v>
      </c>
      <c r="V1200" s="5" t="s">
        <v>2293</v>
      </c>
      <c r="W1200" s="2">
        <v>223.416</v>
      </c>
      <c r="X1200" s="1">
        <v>6</v>
      </c>
      <c r="Y1200" s="2">
        <v>511.25</v>
      </c>
      <c r="Z1200" s="1">
        <v>86063</v>
      </c>
      <c r="AA1200" s="2">
        <f>DataSheet!$E1200-DataSheet!$D1200</f>
        <v>89.899999999999991</v>
      </c>
      <c r="AB1200" s="1" t="str" cm="1">
        <f t="array" ref="AB1200">_xlfn.IFS(DataSheet!$O1200="Central","Chris",DataSheet!$O1200="East","Erin",DataSheet!$O1200="South","Sam",DataSheet!$O1200="West","William")</f>
        <v>Sam</v>
      </c>
    </row>
    <row r="1201" spans="1:28" ht="15.75" customHeight="1">
      <c r="A1201" s="1">
        <v>3155</v>
      </c>
      <c r="B1201" s="1" t="s">
        <v>665</v>
      </c>
      <c r="C1201" s="1" t="s">
        <v>27</v>
      </c>
      <c r="D1201" s="6">
        <v>0.05</v>
      </c>
      <c r="E1201" s="4">
        <v>159.99</v>
      </c>
      <c r="F1201" s="4">
        <v>5.5</v>
      </c>
      <c r="G1201" s="1" t="s">
        <v>42</v>
      </c>
      <c r="H1201" s="1" t="s">
        <v>43</v>
      </c>
      <c r="I1201" s="1" t="s">
        <v>44</v>
      </c>
      <c r="J1201" s="1" t="s">
        <v>45</v>
      </c>
      <c r="K1201" s="1" t="s">
        <v>82</v>
      </c>
      <c r="L1201" s="1" t="s">
        <v>2330</v>
      </c>
      <c r="M1201" s="6">
        <v>0.49</v>
      </c>
      <c r="N1201" s="1" t="s">
        <v>34</v>
      </c>
      <c r="O1201" s="1" t="s">
        <v>35</v>
      </c>
      <c r="P1201" s="1" t="s">
        <v>133</v>
      </c>
      <c r="Q1201" s="1" t="s">
        <v>349</v>
      </c>
      <c r="R1201" s="1">
        <v>32771</v>
      </c>
      <c r="S1201" s="1" t="str">
        <f t="shared" si="36"/>
        <v>April</v>
      </c>
      <c r="T1201" s="9" t="s">
        <v>2261</v>
      </c>
      <c r="U1201" s="9" t="str">
        <f t="shared" si="37"/>
        <v>April</v>
      </c>
      <c r="V1201" s="5" t="s">
        <v>2305</v>
      </c>
      <c r="W1201" s="2">
        <v>12.263999999999999</v>
      </c>
      <c r="X1201" s="1">
        <v>23</v>
      </c>
      <c r="Y1201" s="2">
        <v>3600.65</v>
      </c>
      <c r="Z1201" s="1">
        <v>86902</v>
      </c>
      <c r="AA1201" s="2">
        <f>DataSheet!$E1201-DataSheet!$D1201</f>
        <v>159.94</v>
      </c>
      <c r="AB1201" s="1" t="str" cm="1">
        <f t="array" ref="AB1201">_xlfn.IFS(DataSheet!$O1201="Central","Chris",DataSheet!$O1201="East","Erin",DataSheet!$O1201="South","Sam",DataSheet!$O1201="West","William")</f>
        <v>Sam</v>
      </c>
    </row>
    <row r="1202" spans="1:28" ht="15.75" customHeight="1">
      <c r="A1202" s="1">
        <v>1836</v>
      </c>
      <c r="B1202" s="1" t="s">
        <v>2331</v>
      </c>
      <c r="C1202" s="1" t="s">
        <v>41</v>
      </c>
      <c r="D1202" s="6">
        <v>0.01</v>
      </c>
      <c r="E1202" s="4">
        <v>155.99</v>
      </c>
      <c r="F1202" s="4">
        <v>8.99</v>
      </c>
      <c r="G1202" s="1" t="s">
        <v>96</v>
      </c>
      <c r="H1202" s="1" t="s">
        <v>103</v>
      </c>
      <c r="I1202" s="1" t="s">
        <v>44</v>
      </c>
      <c r="J1202" s="1" t="s">
        <v>145</v>
      </c>
      <c r="K1202" s="1" t="s">
        <v>82</v>
      </c>
      <c r="L1202" s="1" t="s">
        <v>1355</v>
      </c>
      <c r="M1202" s="6">
        <v>0.57999999999999996</v>
      </c>
      <c r="N1202" s="1" t="s">
        <v>34</v>
      </c>
      <c r="O1202" s="1" t="s">
        <v>65</v>
      </c>
      <c r="P1202" s="1" t="s">
        <v>99</v>
      </c>
      <c r="Q1202" s="1" t="s">
        <v>981</v>
      </c>
      <c r="R1202" s="1">
        <v>94110</v>
      </c>
      <c r="S1202" s="1" t="str">
        <f t="shared" si="36"/>
        <v>April</v>
      </c>
      <c r="T1202" s="8" t="s">
        <v>2261</v>
      </c>
      <c r="U1202" s="8" t="str">
        <f t="shared" si="37"/>
        <v>April</v>
      </c>
      <c r="V1202" s="5" t="s">
        <v>2247</v>
      </c>
      <c r="W1202" s="2">
        <v>-219.07908</v>
      </c>
      <c r="X1202" s="1">
        <v>5</v>
      </c>
      <c r="Y1202" s="2">
        <v>675.83</v>
      </c>
      <c r="Z1202" s="1">
        <v>86600</v>
      </c>
      <c r="AA1202" s="2">
        <f>DataSheet!$E1202-DataSheet!$D1202</f>
        <v>155.98000000000002</v>
      </c>
      <c r="AB1202" s="1" t="str" cm="1">
        <f t="array" ref="AB1202">_xlfn.IFS(DataSheet!$O1202="Central","Chris",DataSheet!$O1202="East","Erin",DataSheet!$O1202="South","Sam",DataSheet!$O1202="West","William")</f>
        <v>William</v>
      </c>
    </row>
    <row r="1203" spans="1:28" ht="15.75" customHeight="1">
      <c r="A1203" s="1">
        <v>1837</v>
      </c>
      <c r="B1203" s="1" t="s">
        <v>2332</v>
      </c>
      <c r="C1203" s="1" t="s">
        <v>41</v>
      </c>
      <c r="D1203" s="6">
        <v>0.01</v>
      </c>
      <c r="E1203" s="4">
        <v>5.98</v>
      </c>
      <c r="F1203" s="4">
        <v>5.46</v>
      </c>
      <c r="G1203" s="1" t="s">
        <v>42</v>
      </c>
      <c r="H1203" s="1" t="s">
        <v>103</v>
      </c>
      <c r="I1203" s="1" t="s">
        <v>53</v>
      </c>
      <c r="J1203" s="1" t="s">
        <v>97</v>
      </c>
      <c r="K1203" s="1" t="s">
        <v>82</v>
      </c>
      <c r="L1203" s="1" t="s">
        <v>1206</v>
      </c>
      <c r="M1203" s="6">
        <v>0.36</v>
      </c>
      <c r="N1203" s="1" t="s">
        <v>34</v>
      </c>
      <c r="O1203" s="1" t="s">
        <v>65</v>
      </c>
      <c r="P1203" s="1" t="s">
        <v>99</v>
      </c>
      <c r="Q1203" s="1" t="s">
        <v>2333</v>
      </c>
      <c r="R1203" s="1">
        <v>91776</v>
      </c>
      <c r="S1203" s="1" t="str">
        <f t="shared" si="36"/>
        <v>April</v>
      </c>
      <c r="T1203" s="9" t="s">
        <v>2261</v>
      </c>
      <c r="U1203" s="9" t="str">
        <f t="shared" si="37"/>
        <v>April</v>
      </c>
      <c r="V1203" s="5" t="s">
        <v>2305</v>
      </c>
      <c r="W1203" s="2">
        <v>-18.878399999999999</v>
      </c>
      <c r="X1203" s="1">
        <v>4</v>
      </c>
      <c r="Y1203" s="2">
        <v>28</v>
      </c>
      <c r="Z1203" s="1">
        <v>86600</v>
      </c>
      <c r="AA1203" s="2">
        <f>DataSheet!$E1203-DataSheet!$D1203</f>
        <v>5.9700000000000006</v>
      </c>
      <c r="AB1203" s="1" t="str" cm="1">
        <f t="array" ref="AB1203">_xlfn.IFS(DataSheet!$O1203="Central","Chris",DataSheet!$O1203="East","Erin",DataSheet!$O1203="South","Sam",DataSheet!$O1203="West","William")</f>
        <v>William</v>
      </c>
    </row>
    <row r="1204" spans="1:28" ht="15.75" customHeight="1">
      <c r="A1204" s="1">
        <v>2212</v>
      </c>
      <c r="B1204" s="1" t="s">
        <v>2334</v>
      </c>
      <c r="C1204" s="1" t="s">
        <v>41</v>
      </c>
      <c r="D1204" s="6">
        <v>0.09</v>
      </c>
      <c r="E1204" s="4">
        <v>199.99</v>
      </c>
      <c r="F1204" s="4">
        <v>24.49</v>
      </c>
      <c r="G1204" s="1" t="s">
        <v>96</v>
      </c>
      <c r="H1204" s="1" t="s">
        <v>80</v>
      </c>
      <c r="I1204" s="1" t="s">
        <v>44</v>
      </c>
      <c r="J1204" s="1" t="s">
        <v>70</v>
      </c>
      <c r="K1204" s="1" t="s">
        <v>71</v>
      </c>
      <c r="L1204" s="1" t="s">
        <v>776</v>
      </c>
      <c r="M1204" s="6">
        <v>0.46</v>
      </c>
      <c r="N1204" s="1" t="s">
        <v>34</v>
      </c>
      <c r="O1204" s="1" t="s">
        <v>121</v>
      </c>
      <c r="P1204" s="1" t="s">
        <v>437</v>
      </c>
      <c r="Q1204" s="1" t="s">
        <v>2335</v>
      </c>
      <c r="R1204" s="1">
        <v>21228</v>
      </c>
      <c r="S1204" s="1" t="str">
        <f t="shared" si="36"/>
        <v>April</v>
      </c>
      <c r="T1204" s="8" t="s">
        <v>2261</v>
      </c>
      <c r="U1204" s="8" t="str">
        <f t="shared" si="37"/>
        <v>April</v>
      </c>
      <c r="V1204" s="5" t="s">
        <v>2305</v>
      </c>
      <c r="W1204" s="2">
        <v>631.33000000000004</v>
      </c>
      <c r="X1204" s="1">
        <v>5</v>
      </c>
      <c r="Y1204" s="2">
        <v>990.25</v>
      </c>
      <c r="Z1204" s="1">
        <v>88029</v>
      </c>
      <c r="AA1204" s="2">
        <f>DataSheet!$E1204-DataSheet!$D1204</f>
        <v>199.9</v>
      </c>
      <c r="AB1204" s="1" t="str" cm="1">
        <f t="array" ref="AB1204">_xlfn.IFS(DataSheet!$O1204="Central","Chris",DataSheet!$O1204="East","Erin",DataSheet!$O1204="South","Sam",DataSheet!$O1204="West","William")</f>
        <v>Erin</v>
      </c>
    </row>
    <row r="1205" spans="1:28" ht="15.75" customHeight="1">
      <c r="A1205" s="1">
        <v>152</v>
      </c>
      <c r="B1205" s="1" t="s">
        <v>526</v>
      </c>
      <c r="C1205" s="1" t="s">
        <v>52</v>
      </c>
      <c r="D1205" s="6">
        <v>0.01</v>
      </c>
      <c r="E1205" s="4">
        <v>79.52</v>
      </c>
      <c r="F1205" s="4">
        <v>48.2</v>
      </c>
      <c r="G1205" s="1" t="s">
        <v>42</v>
      </c>
      <c r="H1205" s="1" t="s">
        <v>80</v>
      </c>
      <c r="I1205" s="1" t="s">
        <v>30</v>
      </c>
      <c r="J1205" s="1" t="s">
        <v>136</v>
      </c>
      <c r="K1205" s="1" t="s">
        <v>154</v>
      </c>
      <c r="L1205" s="1" t="s">
        <v>2336</v>
      </c>
      <c r="M1205" s="6">
        <v>0.74</v>
      </c>
      <c r="N1205" s="1" t="s">
        <v>34</v>
      </c>
      <c r="O1205" s="1" t="s">
        <v>35</v>
      </c>
      <c r="P1205" s="1" t="s">
        <v>418</v>
      </c>
      <c r="Q1205" s="1" t="s">
        <v>528</v>
      </c>
      <c r="R1205" s="1">
        <v>37918</v>
      </c>
      <c r="S1205" s="1" t="str">
        <f t="shared" si="36"/>
        <v>April</v>
      </c>
      <c r="T1205" s="9" t="s">
        <v>2261</v>
      </c>
      <c r="U1205" s="9" t="str">
        <f t="shared" si="37"/>
        <v>April</v>
      </c>
      <c r="V1205" s="5" t="s">
        <v>2337</v>
      </c>
      <c r="W1205" s="2">
        <v>-40.683999999999997</v>
      </c>
      <c r="X1205" s="1">
        <v>8</v>
      </c>
      <c r="Y1205" s="2">
        <v>667.84</v>
      </c>
      <c r="Z1205" s="1">
        <v>89522</v>
      </c>
      <c r="AA1205" s="2">
        <f>DataSheet!$E1205-DataSheet!$D1205</f>
        <v>79.509999999999991</v>
      </c>
      <c r="AB1205" s="1" t="str" cm="1">
        <f t="array" ref="AB1205">_xlfn.IFS(DataSheet!$O1205="Central","Chris",DataSheet!$O1205="East","Erin",DataSheet!$O1205="South","Sam",DataSheet!$O1205="West","William")</f>
        <v>Sam</v>
      </c>
    </row>
    <row r="1206" spans="1:28" ht="15.75" customHeight="1">
      <c r="A1206" s="1">
        <v>1933</v>
      </c>
      <c r="B1206" s="1" t="s">
        <v>2338</v>
      </c>
      <c r="C1206" s="1" t="s">
        <v>52</v>
      </c>
      <c r="D1206" s="6">
        <v>0.06</v>
      </c>
      <c r="E1206" s="4">
        <v>3.58</v>
      </c>
      <c r="F1206" s="4">
        <v>1.63</v>
      </c>
      <c r="G1206" s="1" t="s">
        <v>42</v>
      </c>
      <c r="H1206" s="1" t="s">
        <v>103</v>
      </c>
      <c r="I1206" s="1" t="s">
        <v>53</v>
      </c>
      <c r="J1206" s="1" t="s">
        <v>188</v>
      </c>
      <c r="K1206" s="1" t="s">
        <v>55</v>
      </c>
      <c r="L1206" s="1" t="s">
        <v>2339</v>
      </c>
      <c r="M1206" s="6">
        <v>0.36</v>
      </c>
      <c r="N1206" s="1" t="s">
        <v>34</v>
      </c>
      <c r="O1206" s="1" t="s">
        <v>57</v>
      </c>
      <c r="P1206" s="1" t="s">
        <v>199</v>
      </c>
      <c r="Q1206" s="1" t="s">
        <v>2340</v>
      </c>
      <c r="R1206" s="1">
        <v>75043</v>
      </c>
      <c r="S1206" s="1" t="str">
        <f t="shared" si="36"/>
        <v>April</v>
      </c>
      <c r="T1206" s="8" t="s">
        <v>2261</v>
      </c>
      <c r="U1206" s="8" t="str">
        <f t="shared" si="37"/>
        <v>April</v>
      </c>
      <c r="V1206" s="5" t="s">
        <v>2317</v>
      </c>
      <c r="W1206" s="2">
        <v>14</v>
      </c>
      <c r="X1206" s="1">
        <v>10</v>
      </c>
      <c r="Y1206" s="2">
        <v>34.76</v>
      </c>
      <c r="Z1206" s="1">
        <v>86687</v>
      </c>
      <c r="AA1206" s="2">
        <f>DataSheet!$E1206-DataSheet!$D1206</f>
        <v>3.52</v>
      </c>
      <c r="AB1206" s="1" t="str" cm="1">
        <f t="array" ref="AB1206">_xlfn.IFS(DataSheet!$O1206="Central","Chris",DataSheet!$O1206="East","Erin",DataSheet!$O1206="South","Sam",DataSheet!$O1206="West","William")</f>
        <v>Chris</v>
      </c>
    </row>
    <row r="1207" spans="1:28" ht="15.75" customHeight="1">
      <c r="A1207" s="1">
        <v>1940</v>
      </c>
      <c r="B1207" s="1" t="s">
        <v>1883</v>
      </c>
      <c r="C1207" s="1" t="s">
        <v>52</v>
      </c>
      <c r="D1207" s="6">
        <v>0</v>
      </c>
      <c r="E1207" s="4">
        <v>78.650000000000006</v>
      </c>
      <c r="F1207" s="4">
        <v>13.99</v>
      </c>
      <c r="G1207" s="1" t="s">
        <v>42</v>
      </c>
      <c r="H1207" s="1" t="s">
        <v>103</v>
      </c>
      <c r="I1207" s="1" t="s">
        <v>53</v>
      </c>
      <c r="J1207" s="1" t="s">
        <v>104</v>
      </c>
      <c r="K1207" s="1" t="s">
        <v>154</v>
      </c>
      <c r="L1207" s="1" t="s">
        <v>1797</v>
      </c>
      <c r="M1207" s="6">
        <v>0.52</v>
      </c>
      <c r="N1207" s="1" t="s">
        <v>34</v>
      </c>
      <c r="O1207" s="1" t="s">
        <v>65</v>
      </c>
      <c r="P1207" s="1" t="s">
        <v>156</v>
      </c>
      <c r="Q1207" s="1" t="s">
        <v>157</v>
      </c>
      <c r="R1207" s="1">
        <v>84020</v>
      </c>
      <c r="S1207" s="1" t="str">
        <f t="shared" si="36"/>
        <v>April</v>
      </c>
      <c r="T1207" s="9" t="s">
        <v>2261</v>
      </c>
      <c r="U1207" s="9" t="str">
        <f t="shared" si="37"/>
        <v>April</v>
      </c>
      <c r="V1207" s="5" t="s">
        <v>2337</v>
      </c>
      <c r="W1207" s="2">
        <v>386.00670000000002</v>
      </c>
      <c r="X1207" s="1">
        <v>7</v>
      </c>
      <c r="Y1207" s="2">
        <v>559.42999999999995</v>
      </c>
      <c r="Z1207" s="1">
        <v>88871</v>
      </c>
      <c r="AA1207" s="2">
        <f>DataSheet!$E1207-DataSheet!$D1207</f>
        <v>78.650000000000006</v>
      </c>
      <c r="AB1207" s="1" t="str" cm="1">
        <f t="array" ref="AB1207">_xlfn.IFS(DataSheet!$O1207="Central","Chris",DataSheet!$O1207="East","Erin",DataSheet!$O1207="South","Sam",DataSheet!$O1207="West","William")</f>
        <v>William</v>
      </c>
    </row>
    <row r="1208" spans="1:28" ht="15.75" customHeight="1">
      <c r="A1208" s="1">
        <v>1940</v>
      </c>
      <c r="B1208" s="1" t="s">
        <v>1883</v>
      </c>
      <c r="C1208" s="1" t="s">
        <v>52</v>
      </c>
      <c r="D1208" s="6">
        <v>0.08</v>
      </c>
      <c r="E1208" s="4">
        <v>122.99</v>
      </c>
      <c r="F1208" s="4">
        <v>70.2</v>
      </c>
      <c r="G1208" s="1" t="s">
        <v>28</v>
      </c>
      <c r="H1208" s="1" t="s">
        <v>103</v>
      </c>
      <c r="I1208" s="1" t="s">
        <v>30</v>
      </c>
      <c r="J1208" s="1" t="s">
        <v>119</v>
      </c>
      <c r="K1208" s="1" t="s">
        <v>63</v>
      </c>
      <c r="L1208" s="1" t="s">
        <v>838</v>
      </c>
      <c r="M1208" s="6">
        <v>0.74</v>
      </c>
      <c r="N1208" s="1" t="s">
        <v>34</v>
      </c>
      <c r="O1208" s="1" t="s">
        <v>65</v>
      </c>
      <c r="P1208" s="1" t="s">
        <v>156</v>
      </c>
      <c r="Q1208" s="1" t="s">
        <v>157</v>
      </c>
      <c r="R1208" s="1">
        <v>84020</v>
      </c>
      <c r="S1208" s="1" t="str">
        <f t="shared" si="36"/>
        <v>April</v>
      </c>
      <c r="T1208" s="8" t="s">
        <v>2261</v>
      </c>
      <c r="U1208" s="8" t="str">
        <f t="shared" si="37"/>
        <v>April</v>
      </c>
      <c r="V1208" s="5" t="s">
        <v>2286</v>
      </c>
      <c r="W1208" s="2">
        <v>-1867.97</v>
      </c>
      <c r="X1208" s="1">
        <v>10</v>
      </c>
      <c r="Y1208" s="2">
        <v>1216.52</v>
      </c>
      <c r="Z1208" s="1">
        <v>88871</v>
      </c>
      <c r="AA1208" s="2">
        <f>DataSheet!$E1208-DataSheet!$D1208</f>
        <v>122.91</v>
      </c>
      <c r="AB1208" s="1" t="str" cm="1">
        <f t="array" ref="AB1208">_xlfn.IFS(DataSheet!$O1208="Central","Chris",DataSheet!$O1208="East","Erin",DataSheet!$O1208="South","Sam",DataSheet!$O1208="West","William")</f>
        <v>William</v>
      </c>
    </row>
    <row r="1209" spans="1:28" ht="15.75" customHeight="1">
      <c r="A1209" s="1">
        <v>2066</v>
      </c>
      <c r="B1209" s="1" t="s">
        <v>1963</v>
      </c>
      <c r="C1209" s="1" t="s">
        <v>52</v>
      </c>
      <c r="D1209" s="6">
        <v>0.1</v>
      </c>
      <c r="E1209" s="4">
        <v>4.24</v>
      </c>
      <c r="F1209" s="4">
        <v>5.41</v>
      </c>
      <c r="G1209" s="1" t="s">
        <v>42</v>
      </c>
      <c r="H1209" s="1" t="s">
        <v>103</v>
      </c>
      <c r="I1209" s="1" t="s">
        <v>53</v>
      </c>
      <c r="J1209" s="1" t="s">
        <v>81</v>
      </c>
      <c r="K1209" s="1" t="s">
        <v>82</v>
      </c>
      <c r="L1209" s="1" t="s">
        <v>1751</v>
      </c>
      <c r="M1209" s="6">
        <v>0.35</v>
      </c>
      <c r="N1209" s="1" t="s">
        <v>34</v>
      </c>
      <c r="O1209" s="1" t="s">
        <v>35</v>
      </c>
      <c r="P1209" s="1" t="s">
        <v>106</v>
      </c>
      <c r="Q1209" s="1" t="s">
        <v>1965</v>
      </c>
      <c r="R1209" s="1">
        <v>28079</v>
      </c>
      <c r="S1209" s="1" t="str">
        <f t="shared" si="36"/>
        <v>April</v>
      </c>
      <c r="T1209" s="9" t="s">
        <v>2261</v>
      </c>
      <c r="U1209" s="9" t="str">
        <f t="shared" si="37"/>
        <v>April</v>
      </c>
      <c r="V1209" s="5" t="s">
        <v>2317</v>
      </c>
      <c r="W1209" s="2">
        <v>-61.6</v>
      </c>
      <c r="X1209" s="1">
        <v>8</v>
      </c>
      <c r="Y1209" s="2">
        <v>34.159999999999997</v>
      </c>
      <c r="Z1209" s="1">
        <v>85835</v>
      </c>
      <c r="AA1209" s="2">
        <f>DataSheet!$E1209-DataSheet!$D1209</f>
        <v>4.1400000000000006</v>
      </c>
      <c r="AB1209" s="1" t="str" cm="1">
        <f t="array" ref="AB1209">_xlfn.IFS(DataSheet!$O1209="Central","Chris",DataSheet!$O1209="East","Erin",DataSheet!$O1209="South","Sam",DataSheet!$O1209="West","William")</f>
        <v>Sam</v>
      </c>
    </row>
    <row r="1210" spans="1:28" ht="15.75" customHeight="1">
      <c r="A1210" s="1">
        <v>2547</v>
      </c>
      <c r="B1210" s="1" t="s">
        <v>2341</v>
      </c>
      <c r="C1210" s="1" t="s">
        <v>52</v>
      </c>
      <c r="D1210" s="6">
        <v>7.0000000000000007E-2</v>
      </c>
      <c r="E1210" s="4">
        <v>6.48</v>
      </c>
      <c r="F1210" s="4">
        <v>9.5399999999999991</v>
      </c>
      <c r="G1210" s="1" t="s">
        <v>42</v>
      </c>
      <c r="H1210" s="1" t="s">
        <v>29</v>
      </c>
      <c r="I1210" s="1" t="s">
        <v>53</v>
      </c>
      <c r="J1210" s="1" t="s">
        <v>97</v>
      </c>
      <c r="K1210" s="1" t="s">
        <v>82</v>
      </c>
      <c r="L1210" s="1" t="s">
        <v>2342</v>
      </c>
      <c r="M1210" s="6">
        <v>0.37</v>
      </c>
      <c r="N1210" s="1" t="s">
        <v>34</v>
      </c>
      <c r="O1210" s="1" t="s">
        <v>35</v>
      </c>
      <c r="P1210" s="1" t="s">
        <v>256</v>
      </c>
      <c r="Q1210" s="1" t="s">
        <v>2343</v>
      </c>
      <c r="R1210" s="1">
        <v>23464</v>
      </c>
      <c r="S1210" s="1" t="str">
        <f t="shared" si="36"/>
        <v>April</v>
      </c>
      <c r="T1210" s="8" t="s">
        <v>2261</v>
      </c>
      <c r="U1210" s="8" t="str">
        <f t="shared" si="37"/>
        <v>April</v>
      </c>
      <c r="V1210" s="5" t="s">
        <v>2261</v>
      </c>
      <c r="W1210" s="2">
        <v>2.2320000000000002</v>
      </c>
      <c r="X1210" s="1">
        <v>1</v>
      </c>
      <c r="Y1210" s="2">
        <v>10.86</v>
      </c>
      <c r="Z1210" s="1">
        <v>87916</v>
      </c>
      <c r="AA1210" s="2">
        <f>DataSheet!$E1210-DataSheet!$D1210</f>
        <v>6.41</v>
      </c>
      <c r="AB1210" s="1" t="str" cm="1">
        <f t="array" ref="AB1210">_xlfn.IFS(DataSheet!$O1210="Central","Chris",DataSheet!$O1210="East","Erin",DataSheet!$O1210="South","Sam",DataSheet!$O1210="West","William")</f>
        <v>Sam</v>
      </c>
    </row>
    <row r="1211" spans="1:28" ht="15.75" customHeight="1">
      <c r="A1211" s="1">
        <v>3380</v>
      </c>
      <c r="B1211" s="1" t="s">
        <v>2344</v>
      </c>
      <c r="C1211" s="1" t="s">
        <v>27</v>
      </c>
      <c r="D1211" s="6">
        <v>0.03</v>
      </c>
      <c r="E1211" s="4">
        <v>315.98</v>
      </c>
      <c r="F1211" s="4">
        <v>19.989999999999998</v>
      </c>
      <c r="G1211" s="1" t="s">
        <v>42</v>
      </c>
      <c r="H1211" s="1" t="s">
        <v>80</v>
      </c>
      <c r="I1211" s="1" t="s">
        <v>53</v>
      </c>
      <c r="J1211" s="1" t="s">
        <v>81</v>
      </c>
      <c r="K1211" s="1" t="s">
        <v>82</v>
      </c>
      <c r="L1211" s="1" t="s">
        <v>2345</v>
      </c>
      <c r="M1211" s="6">
        <v>0.38</v>
      </c>
      <c r="N1211" s="1" t="s">
        <v>34</v>
      </c>
      <c r="O1211" s="1" t="s">
        <v>35</v>
      </c>
      <c r="P1211" s="1" t="s">
        <v>84</v>
      </c>
      <c r="Q1211" s="1" t="s">
        <v>2346</v>
      </c>
      <c r="R1211" s="1">
        <v>30240</v>
      </c>
      <c r="S1211" s="1" t="str">
        <f t="shared" si="36"/>
        <v>April</v>
      </c>
      <c r="T1211" s="9" t="s">
        <v>2247</v>
      </c>
      <c r="U1211" s="9" t="str">
        <f t="shared" si="37"/>
        <v>April</v>
      </c>
      <c r="V1211" s="5" t="s">
        <v>2347</v>
      </c>
      <c r="W1211" s="2">
        <v>-4.4800000000000004</v>
      </c>
      <c r="X1211" s="1">
        <v>18</v>
      </c>
      <c r="Y1211" s="2">
        <v>5572.18</v>
      </c>
      <c r="Z1211" s="1">
        <v>88838</v>
      </c>
      <c r="AA1211" s="2">
        <f>DataSheet!$E1211-DataSheet!$D1211</f>
        <v>315.95000000000005</v>
      </c>
      <c r="AB1211" s="1" t="str" cm="1">
        <f t="array" ref="AB1211">_xlfn.IFS(DataSheet!$O1211="Central","Chris",DataSheet!$O1211="East","Erin",DataSheet!$O1211="South","Sam",DataSheet!$O1211="West","William")</f>
        <v>Sam</v>
      </c>
    </row>
    <row r="1212" spans="1:28" ht="15.75" customHeight="1">
      <c r="A1212" s="1">
        <v>3380</v>
      </c>
      <c r="B1212" s="1" t="s">
        <v>2344</v>
      </c>
      <c r="C1212" s="1" t="s">
        <v>27</v>
      </c>
      <c r="D1212" s="6">
        <v>0.03</v>
      </c>
      <c r="E1212" s="4">
        <v>63.94</v>
      </c>
      <c r="F1212" s="4">
        <v>14.48</v>
      </c>
      <c r="G1212" s="1" t="s">
        <v>42</v>
      </c>
      <c r="H1212" s="1" t="s">
        <v>80</v>
      </c>
      <c r="I1212" s="1" t="s">
        <v>30</v>
      </c>
      <c r="J1212" s="1" t="s">
        <v>136</v>
      </c>
      <c r="K1212" s="1" t="s">
        <v>82</v>
      </c>
      <c r="L1212" s="1" t="s">
        <v>2094</v>
      </c>
      <c r="M1212" s="6">
        <v>0.46</v>
      </c>
      <c r="N1212" s="1" t="s">
        <v>34</v>
      </c>
      <c r="O1212" s="1" t="s">
        <v>35</v>
      </c>
      <c r="P1212" s="1" t="s">
        <v>84</v>
      </c>
      <c r="Q1212" s="1" t="s">
        <v>2346</v>
      </c>
      <c r="R1212" s="1">
        <v>30240</v>
      </c>
      <c r="S1212" s="1" t="str">
        <f t="shared" si="36"/>
        <v>April</v>
      </c>
      <c r="T1212" s="8" t="s">
        <v>2247</v>
      </c>
      <c r="U1212" s="8" t="str">
        <f t="shared" si="37"/>
        <v>April</v>
      </c>
      <c r="V1212" s="5" t="s">
        <v>2305</v>
      </c>
      <c r="W1212" s="2">
        <v>43.691699999999997</v>
      </c>
      <c r="X1212" s="1">
        <v>8</v>
      </c>
      <c r="Y1212" s="2">
        <v>522.46</v>
      </c>
      <c r="Z1212" s="1">
        <v>88838</v>
      </c>
      <c r="AA1212" s="2">
        <f>DataSheet!$E1212-DataSheet!$D1212</f>
        <v>63.91</v>
      </c>
      <c r="AB1212" s="1" t="str" cm="1">
        <f t="array" ref="AB1212">_xlfn.IFS(DataSheet!$O1212="Central","Chris",DataSheet!$O1212="East","Erin",DataSheet!$O1212="South","Sam",DataSheet!$O1212="West","William")</f>
        <v>Sam</v>
      </c>
    </row>
    <row r="1213" spans="1:28" ht="15.75" customHeight="1">
      <c r="A1213" s="1">
        <v>151</v>
      </c>
      <c r="B1213" s="1" t="s">
        <v>730</v>
      </c>
      <c r="C1213" s="1" t="s">
        <v>41</v>
      </c>
      <c r="D1213" s="6">
        <v>0.09</v>
      </c>
      <c r="E1213" s="4">
        <v>5.98</v>
      </c>
      <c r="F1213" s="4">
        <v>2.5</v>
      </c>
      <c r="G1213" s="1" t="s">
        <v>42</v>
      </c>
      <c r="H1213" s="1" t="s">
        <v>80</v>
      </c>
      <c r="I1213" s="1" t="s">
        <v>53</v>
      </c>
      <c r="J1213" s="1" t="s">
        <v>362</v>
      </c>
      <c r="K1213" s="1" t="s">
        <v>82</v>
      </c>
      <c r="L1213" s="1" t="s">
        <v>1328</v>
      </c>
      <c r="M1213" s="6">
        <v>0.36</v>
      </c>
      <c r="N1213" s="1" t="s">
        <v>34</v>
      </c>
      <c r="O1213" s="1" t="s">
        <v>35</v>
      </c>
      <c r="P1213" s="1" t="s">
        <v>418</v>
      </c>
      <c r="Q1213" s="1" t="s">
        <v>732</v>
      </c>
      <c r="R1213" s="1">
        <v>37664</v>
      </c>
      <c r="S1213" s="1" t="str">
        <f t="shared" si="36"/>
        <v>April</v>
      </c>
      <c r="T1213" s="9" t="s">
        <v>2247</v>
      </c>
      <c r="U1213" s="9" t="str">
        <f t="shared" si="37"/>
        <v>April</v>
      </c>
      <c r="V1213" s="5" t="s">
        <v>2347</v>
      </c>
      <c r="W1213" s="2">
        <v>13.896000000000001</v>
      </c>
      <c r="X1213" s="1">
        <v>5</v>
      </c>
      <c r="Y1213" s="2">
        <v>28.11</v>
      </c>
      <c r="Z1213" s="1">
        <v>89523</v>
      </c>
      <c r="AA1213" s="2">
        <f>DataSheet!$E1213-DataSheet!$D1213</f>
        <v>5.8900000000000006</v>
      </c>
      <c r="AB1213" s="1" t="str" cm="1">
        <f t="array" ref="AB1213">_xlfn.IFS(DataSheet!$O1213="Central","Chris",DataSheet!$O1213="East","Erin",DataSheet!$O1213="South","Sam",DataSheet!$O1213="West","William")</f>
        <v>Sam</v>
      </c>
    </row>
    <row r="1214" spans="1:28" ht="15.75" customHeight="1">
      <c r="A1214" s="1">
        <v>1259</v>
      </c>
      <c r="B1214" s="1" t="s">
        <v>2348</v>
      </c>
      <c r="C1214" s="1" t="s">
        <v>41</v>
      </c>
      <c r="D1214" s="6">
        <v>0.03</v>
      </c>
      <c r="E1214" s="4">
        <v>3.69</v>
      </c>
      <c r="F1214" s="4">
        <v>2.5</v>
      </c>
      <c r="G1214" s="1" t="s">
        <v>96</v>
      </c>
      <c r="H1214" s="1" t="s">
        <v>80</v>
      </c>
      <c r="I1214" s="1" t="s">
        <v>53</v>
      </c>
      <c r="J1214" s="1" t="s">
        <v>362</v>
      </c>
      <c r="K1214" s="1" t="s">
        <v>82</v>
      </c>
      <c r="L1214" s="1" t="s">
        <v>2349</v>
      </c>
      <c r="M1214" s="6">
        <v>0.39</v>
      </c>
      <c r="N1214" s="1" t="s">
        <v>34</v>
      </c>
      <c r="O1214" s="1" t="s">
        <v>35</v>
      </c>
      <c r="P1214" s="1" t="s">
        <v>406</v>
      </c>
      <c r="Q1214" s="1" t="s">
        <v>1662</v>
      </c>
      <c r="R1214" s="1">
        <v>40422</v>
      </c>
      <c r="S1214" s="1" t="str">
        <f t="shared" si="36"/>
        <v>April</v>
      </c>
      <c r="T1214" s="8" t="s">
        <v>2247</v>
      </c>
      <c r="U1214" s="8" t="str">
        <f t="shared" si="37"/>
        <v>April</v>
      </c>
      <c r="V1214" s="5" t="s">
        <v>2247</v>
      </c>
      <c r="W1214" s="2">
        <v>-2196.6840000000002</v>
      </c>
      <c r="X1214" s="1">
        <v>9</v>
      </c>
      <c r="Y1214" s="2">
        <v>38.65</v>
      </c>
      <c r="Z1214" s="1">
        <v>86534</v>
      </c>
      <c r="AA1214" s="2">
        <f>DataSheet!$E1214-DataSheet!$D1214</f>
        <v>3.66</v>
      </c>
      <c r="AB1214" s="1" t="str" cm="1">
        <f t="array" ref="AB1214">_xlfn.IFS(DataSheet!$O1214="Central","Chris",DataSheet!$O1214="East","Erin",DataSheet!$O1214="South","Sam",DataSheet!$O1214="West","William")</f>
        <v>Sam</v>
      </c>
    </row>
    <row r="1215" spans="1:28" ht="15.75" customHeight="1">
      <c r="A1215" s="1">
        <v>2117</v>
      </c>
      <c r="B1215" s="1" t="s">
        <v>2350</v>
      </c>
      <c r="C1215" s="1" t="s">
        <v>41</v>
      </c>
      <c r="D1215" s="6">
        <v>0.03</v>
      </c>
      <c r="E1215" s="4">
        <v>320.98</v>
      </c>
      <c r="F1215" s="4">
        <v>24.49</v>
      </c>
      <c r="G1215" s="1" t="s">
        <v>42</v>
      </c>
      <c r="H1215" s="1" t="s">
        <v>80</v>
      </c>
      <c r="I1215" s="1" t="s">
        <v>30</v>
      </c>
      <c r="J1215" s="1" t="s">
        <v>119</v>
      </c>
      <c r="K1215" s="1" t="s">
        <v>71</v>
      </c>
      <c r="L1215" s="1" t="s">
        <v>2351</v>
      </c>
      <c r="M1215" s="6">
        <v>0.55000000000000004</v>
      </c>
      <c r="N1215" s="1" t="s">
        <v>34</v>
      </c>
      <c r="O1215" s="1" t="s">
        <v>57</v>
      </c>
      <c r="P1215" s="1" t="s">
        <v>199</v>
      </c>
      <c r="Q1215" s="1" t="s">
        <v>1070</v>
      </c>
      <c r="R1215" s="1">
        <v>75401</v>
      </c>
      <c r="S1215" s="1" t="str">
        <f t="shared" si="36"/>
        <v>April</v>
      </c>
      <c r="T1215" s="9" t="s">
        <v>2247</v>
      </c>
      <c r="U1215" s="9" t="str">
        <f t="shared" si="37"/>
        <v>April</v>
      </c>
      <c r="V1215" s="5" t="s">
        <v>2347</v>
      </c>
      <c r="W1215" s="2">
        <v>4554.4346999999998</v>
      </c>
      <c r="X1215" s="1">
        <v>20</v>
      </c>
      <c r="Y1215" s="2">
        <v>6600.63</v>
      </c>
      <c r="Z1215" s="1">
        <v>90891</v>
      </c>
      <c r="AA1215" s="2">
        <f>DataSheet!$E1215-DataSheet!$D1215</f>
        <v>320.95000000000005</v>
      </c>
      <c r="AB1215" s="1" t="str" cm="1">
        <f t="array" ref="AB1215">_xlfn.IFS(DataSheet!$O1215="Central","Chris",DataSheet!$O1215="East","Erin",DataSheet!$O1215="South","Sam",DataSheet!$O1215="West","William")</f>
        <v>Chris</v>
      </c>
    </row>
    <row r="1216" spans="1:28" ht="15.75" customHeight="1">
      <c r="A1216" s="1">
        <v>2117</v>
      </c>
      <c r="B1216" s="1" t="s">
        <v>2350</v>
      </c>
      <c r="C1216" s="1" t="s">
        <v>41</v>
      </c>
      <c r="D1216" s="6">
        <v>0.06</v>
      </c>
      <c r="E1216" s="4">
        <v>125.99</v>
      </c>
      <c r="F1216" s="4">
        <v>8.8000000000000007</v>
      </c>
      <c r="G1216" s="1" t="s">
        <v>42</v>
      </c>
      <c r="H1216" s="1" t="s">
        <v>80</v>
      </c>
      <c r="I1216" s="1" t="s">
        <v>44</v>
      </c>
      <c r="J1216" s="1" t="s">
        <v>145</v>
      </c>
      <c r="K1216" s="1" t="s">
        <v>82</v>
      </c>
      <c r="L1216" s="1" t="s">
        <v>2352</v>
      </c>
      <c r="M1216" s="6">
        <v>0.59</v>
      </c>
      <c r="N1216" s="1" t="s">
        <v>34</v>
      </c>
      <c r="O1216" s="1" t="s">
        <v>57</v>
      </c>
      <c r="P1216" s="1" t="s">
        <v>199</v>
      </c>
      <c r="Q1216" s="1" t="s">
        <v>1070</v>
      </c>
      <c r="R1216" s="1">
        <v>75401</v>
      </c>
      <c r="S1216" s="1" t="str">
        <f t="shared" si="36"/>
        <v>April</v>
      </c>
      <c r="T1216" s="8" t="s">
        <v>2247</v>
      </c>
      <c r="U1216" s="8" t="str">
        <f t="shared" si="37"/>
        <v>April</v>
      </c>
      <c r="V1216" s="5" t="s">
        <v>2305</v>
      </c>
      <c r="W1216" s="2">
        <v>618.19308000000001</v>
      </c>
      <c r="X1216" s="1">
        <v>18</v>
      </c>
      <c r="Y1216" s="2">
        <v>1811.99</v>
      </c>
      <c r="Z1216" s="1">
        <v>90891</v>
      </c>
      <c r="AA1216" s="2">
        <f>DataSheet!$E1216-DataSheet!$D1216</f>
        <v>125.92999999999999</v>
      </c>
      <c r="AB1216" s="1" t="str" cm="1">
        <f t="array" ref="AB1216">_xlfn.IFS(DataSheet!$O1216="Central","Chris",DataSheet!$O1216="East","Erin",DataSheet!$O1216="South","Sam",DataSheet!$O1216="West","William")</f>
        <v>Chris</v>
      </c>
    </row>
    <row r="1217" spans="1:28" ht="15.75" customHeight="1">
      <c r="A1217" s="1">
        <v>3084</v>
      </c>
      <c r="B1217" s="1" t="s">
        <v>2353</v>
      </c>
      <c r="C1217" s="1" t="s">
        <v>41</v>
      </c>
      <c r="D1217" s="6">
        <v>0</v>
      </c>
      <c r="E1217" s="4">
        <v>65.989999999999995</v>
      </c>
      <c r="F1217" s="4">
        <v>5.99</v>
      </c>
      <c r="G1217" s="1" t="s">
        <v>96</v>
      </c>
      <c r="H1217" s="1" t="s">
        <v>29</v>
      </c>
      <c r="I1217" s="1" t="s">
        <v>44</v>
      </c>
      <c r="J1217" s="1" t="s">
        <v>145</v>
      </c>
      <c r="K1217" s="1" t="s">
        <v>82</v>
      </c>
      <c r="L1217" s="1" t="s">
        <v>314</v>
      </c>
      <c r="M1217" s="6">
        <v>0.57999999999999996</v>
      </c>
      <c r="N1217" s="1" t="s">
        <v>34</v>
      </c>
      <c r="O1217" s="1" t="s">
        <v>65</v>
      </c>
      <c r="P1217" s="1" t="s">
        <v>73</v>
      </c>
      <c r="Q1217" s="1" t="s">
        <v>508</v>
      </c>
      <c r="R1217" s="1">
        <v>98503</v>
      </c>
      <c r="S1217" s="1" t="str">
        <f t="shared" si="36"/>
        <v>April</v>
      </c>
      <c r="T1217" s="9" t="s">
        <v>2247</v>
      </c>
      <c r="U1217" s="9" t="str">
        <f t="shared" si="37"/>
        <v>April</v>
      </c>
      <c r="V1217" s="5" t="s">
        <v>2347</v>
      </c>
      <c r="W1217" s="2">
        <v>313.81200000000001</v>
      </c>
      <c r="X1217" s="1">
        <v>14</v>
      </c>
      <c r="Y1217" s="2">
        <v>798.89</v>
      </c>
      <c r="Z1217" s="1">
        <v>89879</v>
      </c>
      <c r="AA1217" s="2">
        <f>DataSheet!$E1217-DataSheet!$D1217</f>
        <v>65.989999999999995</v>
      </c>
      <c r="AB1217" s="1" t="str" cm="1">
        <f t="array" ref="AB1217">_xlfn.IFS(DataSheet!$O1217="Central","Chris",DataSheet!$O1217="East","Erin",DataSheet!$O1217="South","Sam",DataSheet!$O1217="West","William")</f>
        <v>William</v>
      </c>
    </row>
    <row r="1218" spans="1:28" ht="15.75" customHeight="1">
      <c r="A1218" s="1">
        <v>56</v>
      </c>
      <c r="B1218" s="1" t="s">
        <v>2354</v>
      </c>
      <c r="C1218" s="1" t="s">
        <v>126</v>
      </c>
      <c r="D1218" s="6">
        <v>0.06</v>
      </c>
      <c r="E1218" s="4">
        <v>3.8</v>
      </c>
      <c r="F1218" s="4">
        <v>1.49</v>
      </c>
      <c r="G1218" s="1" t="s">
        <v>42</v>
      </c>
      <c r="H1218" s="1" t="s">
        <v>43</v>
      </c>
      <c r="I1218" s="1" t="s">
        <v>53</v>
      </c>
      <c r="J1218" s="1" t="s">
        <v>81</v>
      </c>
      <c r="K1218" s="1" t="s">
        <v>82</v>
      </c>
      <c r="L1218" s="1" t="s">
        <v>1243</v>
      </c>
      <c r="M1218" s="6">
        <v>0.38</v>
      </c>
      <c r="N1218" s="1" t="s">
        <v>34</v>
      </c>
      <c r="O1218" s="1" t="s">
        <v>121</v>
      </c>
      <c r="P1218" s="1" t="s">
        <v>122</v>
      </c>
      <c r="Q1218" s="1" t="s">
        <v>2355</v>
      </c>
      <c r="R1218" s="1">
        <v>14150</v>
      </c>
      <c r="S1218" s="1" t="str">
        <f t="shared" ref="S1218:S1281" si="38">TEXT(T1218,"MMMM")</f>
        <v>April</v>
      </c>
      <c r="T1218" s="8" t="s">
        <v>2247</v>
      </c>
      <c r="U1218" s="8" t="str">
        <f t="shared" ref="U1218:U1281" si="39">TEXT(V1218,"MMMM")</f>
        <v>April</v>
      </c>
      <c r="V1218" s="5" t="s">
        <v>2305</v>
      </c>
      <c r="W1218" s="2">
        <v>19.6282</v>
      </c>
      <c r="X1218" s="1">
        <v>20</v>
      </c>
      <c r="Y1218" s="2">
        <v>73.55</v>
      </c>
      <c r="Z1218" s="1">
        <v>88075</v>
      </c>
      <c r="AA1218" s="2">
        <f>DataSheet!$E1218-DataSheet!$D1218</f>
        <v>3.7399999999999998</v>
      </c>
      <c r="AB1218" s="1" t="str" cm="1">
        <f t="array" ref="AB1218">_xlfn.IFS(DataSheet!$O1218="Central","Chris",DataSheet!$O1218="East","Erin",DataSheet!$O1218="South","Sam",DataSheet!$O1218="West","William")</f>
        <v>Erin</v>
      </c>
    </row>
    <row r="1219" spans="1:28" ht="15.75" customHeight="1">
      <c r="A1219" s="1">
        <v>56</v>
      </c>
      <c r="B1219" s="1" t="s">
        <v>2354</v>
      </c>
      <c r="C1219" s="1" t="s">
        <v>126</v>
      </c>
      <c r="D1219" s="6">
        <v>0.06</v>
      </c>
      <c r="E1219" s="4">
        <v>1.76</v>
      </c>
      <c r="F1219" s="4">
        <v>0.7</v>
      </c>
      <c r="G1219" s="1" t="s">
        <v>42</v>
      </c>
      <c r="H1219" s="1" t="s">
        <v>43</v>
      </c>
      <c r="I1219" s="1" t="s">
        <v>53</v>
      </c>
      <c r="J1219" s="1" t="s">
        <v>54</v>
      </c>
      <c r="K1219" s="1" t="s">
        <v>55</v>
      </c>
      <c r="L1219" s="1" t="s">
        <v>1743</v>
      </c>
      <c r="M1219" s="6">
        <v>0.56000000000000005</v>
      </c>
      <c r="N1219" s="1" t="s">
        <v>34</v>
      </c>
      <c r="O1219" s="1" t="s">
        <v>121</v>
      </c>
      <c r="P1219" s="1" t="s">
        <v>122</v>
      </c>
      <c r="Q1219" s="1" t="s">
        <v>2355</v>
      </c>
      <c r="R1219" s="1">
        <v>14150</v>
      </c>
      <c r="S1219" s="1" t="str">
        <f t="shared" si="38"/>
        <v>April</v>
      </c>
      <c r="T1219" s="9" t="s">
        <v>2247</v>
      </c>
      <c r="U1219" s="9" t="str">
        <f t="shared" si="39"/>
        <v>April</v>
      </c>
      <c r="V1219" s="5" t="s">
        <v>2305</v>
      </c>
      <c r="W1219" s="2">
        <v>-1.6524000000000001</v>
      </c>
      <c r="X1219" s="1">
        <v>17</v>
      </c>
      <c r="Y1219" s="2">
        <v>29.57</v>
      </c>
      <c r="Z1219" s="1">
        <v>88075</v>
      </c>
      <c r="AA1219" s="2">
        <f>DataSheet!$E1219-DataSheet!$D1219</f>
        <v>1.7</v>
      </c>
      <c r="AB1219" s="1" t="str" cm="1">
        <f t="array" ref="AB1219">_xlfn.IFS(DataSheet!$O1219="Central","Chris",DataSheet!$O1219="East","Erin",DataSheet!$O1219="South","Sam",DataSheet!$O1219="West","William")</f>
        <v>Erin</v>
      </c>
    </row>
    <row r="1220" spans="1:28" ht="15.75" customHeight="1">
      <c r="A1220" s="1">
        <v>240</v>
      </c>
      <c r="B1220" s="1" t="s">
        <v>2356</v>
      </c>
      <c r="C1220" s="1" t="s">
        <v>126</v>
      </c>
      <c r="D1220" s="6">
        <v>0.1</v>
      </c>
      <c r="E1220" s="4">
        <v>19.98</v>
      </c>
      <c r="F1220" s="4">
        <v>5.77</v>
      </c>
      <c r="G1220" s="1" t="s">
        <v>96</v>
      </c>
      <c r="H1220" s="1" t="s">
        <v>29</v>
      </c>
      <c r="I1220" s="1" t="s">
        <v>53</v>
      </c>
      <c r="J1220" s="1" t="s">
        <v>97</v>
      </c>
      <c r="K1220" s="1" t="s">
        <v>82</v>
      </c>
      <c r="L1220" s="1" t="s">
        <v>2357</v>
      </c>
      <c r="M1220" s="6">
        <v>0.38</v>
      </c>
      <c r="N1220" s="1" t="s">
        <v>34</v>
      </c>
      <c r="O1220" s="1" t="s">
        <v>65</v>
      </c>
      <c r="P1220" s="1" t="s">
        <v>66</v>
      </c>
      <c r="Q1220" s="1" t="s">
        <v>2358</v>
      </c>
      <c r="R1220" s="1">
        <v>80817</v>
      </c>
      <c r="S1220" s="1" t="str">
        <f t="shared" si="38"/>
        <v>April</v>
      </c>
      <c r="T1220" s="8" t="s">
        <v>2247</v>
      </c>
      <c r="U1220" s="8" t="str">
        <f t="shared" si="39"/>
        <v>April</v>
      </c>
      <c r="V1220" s="5" t="s">
        <v>2247</v>
      </c>
      <c r="W1220" s="2">
        <v>35.090000000000003</v>
      </c>
      <c r="X1220" s="1">
        <v>3</v>
      </c>
      <c r="Y1220" s="2">
        <v>57.41</v>
      </c>
      <c r="Z1220" s="1">
        <v>90479</v>
      </c>
      <c r="AA1220" s="2">
        <f>DataSheet!$E1220-DataSheet!$D1220</f>
        <v>19.88</v>
      </c>
      <c r="AB1220" s="1" t="str" cm="1">
        <f t="array" ref="AB1220">_xlfn.IFS(DataSheet!$O1220="Central","Chris",DataSheet!$O1220="East","Erin",DataSheet!$O1220="South","Sam",DataSheet!$O1220="West","William")</f>
        <v>William</v>
      </c>
    </row>
    <row r="1221" spans="1:28" ht="15.75" customHeight="1">
      <c r="A1221" s="1">
        <v>241</v>
      </c>
      <c r="B1221" s="1" t="s">
        <v>2359</v>
      </c>
      <c r="C1221" s="1" t="s">
        <v>126</v>
      </c>
      <c r="D1221" s="6">
        <v>0.06</v>
      </c>
      <c r="E1221" s="4">
        <v>259.70999999999998</v>
      </c>
      <c r="F1221" s="4">
        <v>66.67</v>
      </c>
      <c r="G1221" s="1" t="s">
        <v>28</v>
      </c>
      <c r="H1221" s="1" t="s">
        <v>29</v>
      </c>
      <c r="I1221" s="1" t="s">
        <v>30</v>
      </c>
      <c r="J1221" s="1" t="s">
        <v>31</v>
      </c>
      <c r="K1221" s="1" t="s">
        <v>32</v>
      </c>
      <c r="L1221" s="1" t="s">
        <v>1069</v>
      </c>
      <c r="M1221" s="6">
        <v>0.61</v>
      </c>
      <c r="N1221" s="1" t="s">
        <v>34</v>
      </c>
      <c r="O1221" s="1" t="s">
        <v>65</v>
      </c>
      <c r="P1221" s="1" t="s">
        <v>66</v>
      </c>
      <c r="Q1221" s="1" t="s">
        <v>2360</v>
      </c>
      <c r="R1221" s="1">
        <v>81503</v>
      </c>
      <c r="S1221" s="1" t="str">
        <f t="shared" si="38"/>
        <v>April</v>
      </c>
      <c r="T1221" s="9" t="s">
        <v>2247</v>
      </c>
      <c r="U1221" s="9" t="str">
        <f t="shared" si="39"/>
        <v>April</v>
      </c>
      <c r="V1221" s="5" t="s">
        <v>2305</v>
      </c>
      <c r="W1221" s="2">
        <v>785.63</v>
      </c>
      <c r="X1221" s="1">
        <v>11</v>
      </c>
      <c r="Y1221" s="2">
        <v>2809.87</v>
      </c>
      <c r="Z1221" s="1">
        <v>90479</v>
      </c>
      <c r="AA1221" s="2">
        <f>DataSheet!$E1221-DataSheet!$D1221</f>
        <v>259.64999999999998</v>
      </c>
      <c r="AB1221" s="1" t="str" cm="1">
        <f t="array" ref="AB1221">_xlfn.IFS(DataSheet!$O1221="Central","Chris",DataSheet!$O1221="East","Erin",DataSheet!$O1221="South","Sam",DataSheet!$O1221="West","William")</f>
        <v>William</v>
      </c>
    </row>
    <row r="1222" spans="1:28" ht="15.75" customHeight="1">
      <c r="A1222" s="1">
        <v>970</v>
      </c>
      <c r="B1222" s="1" t="s">
        <v>2361</v>
      </c>
      <c r="C1222" s="1" t="s">
        <v>126</v>
      </c>
      <c r="D1222" s="6">
        <v>0</v>
      </c>
      <c r="E1222" s="4">
        <v>170.98</v>
      </c>
      <c r="F1222" s="4">
        <v>35.89</v>
      </c>
      <c r="G1222" s="1" t="s">
        <v>28</v>
      </c>
      <c r="H1222" s="1" t="s">
        <v>43</v>
      </c>
      <c r="I1222" s="1" t="s">
        <v>30</v>
      </c>
      <c r="J1222" s="1" t="s">
        <v>127</v>
      </c>
      <c r="K1222" s="1" t="s">
        <v>32</v>
      </c>
      <c r="L1222" s="1" t="s">
        <v>1537</v>
      </c>
      <c r="M1222" s="6">
        <v>0.66</v>
      </c>
      <c r="N1222" s="1" t="s">
        <v>34</v>
      </c>
      <c r="O1222" s="1" t="s">
        <v>35</v>
      </c>
      <c r="P1222" s="1" t="s">
        <v>256</v>
      </c>
      <c r="Q1222" s="1" t="s">
        <v>2362</v>
      </c>
      <c r="R1222" s="1">
        <v>24281</v>
      </c>
      <c r="S1222" s="1" t="str">
        <f t="shared" si="38"/>
        <v>April</v>
      </c>
      <c r="T1222" s="8" t="s">
        <v>2247</v>
      </c>
      <c r="U1222" s="8" t="str">
        <f t="shared" si="39"/>
        <v>April</v>
      </c>
      <c r="V1222" s="5" t="s">
        <v>2305</v>
      </c>
      <c r="W1222" s="2">
        <v>-102.66200000000001</v>
      </c>
      <c r="X1222" s="1">
        <v>8</v>
      </c>
      <c r="Y1222" s="2">
        <v>1452.18</v>
      </c>
      <c r="Z1222" s="1">
        <v>86173</v>
      </c>
      <c r="AA1222" s="2">
        <f>DataSheet!$E1222-DataSheet!$D1222</f>
        <v>170.98</v>
      </c>
      <c r="AB1222" s="1" t="str" cm="1">
        <f t="array" ref="AB1222">_xlfn.IFS(DataSheet!$O1222="Central","Chris",DataSheet!$O1222="East","Erin",DataSheet!$O1222="South","Sam",DataSheet!$O1222="West","William")</f>
        <v>Sam</v>
      </c>
    </row>
    <row r="1223" spans="1:28" ht="15.75" customHeight="1">
      <c r="A1223" s="1">
        <v>3283</v>
      </c>
      <c r="B1223" s="1" t="s">
        <v>2363</v>
      </c>
      <c r="C1223" s="1" t="s">
        <v>27</v>
      </c>
      <c r="D1223" s="6">
        <v>0.05</v>
      </c>
      <c r="E1223" s="4">
        <v>363.25</v>
      </c>
      <c r="F1223" s="4">
        <v>19.989999999999998</v>
      </c>
      <c r="G1223" s="1" t="s">
        <v>96</v>
      </c>
      <c r="H1223" s="1" t="s">
        <v>103</v>
      </c>
      <c r="I1223" s="1" t="s">
        <v>53</v>
      </c>
      <c r="J1223" s="1" t="s">
        <v>104</v>
      </c>
      <c r="K1223" s="1" t="s">
        <v>82</v>
      </c>
      <c r="L1223" s="1" t="s">
        <v>212</v>
      </c>
      <c r="M1223" s="6">
        <v>0.56999999999999995</v>
      </c>
      <c r="N1223" s="1" t="s">
        <v>34</v>
      </c>
      <c r="O1223" s="1" t="s">
        <v>35</v>
      </c>
      <c r="P1223" s="1" t="s">
        <v>133</v>
      </c>
      <c r="Q1223" s="1" t="s">
        <v>2364</v>
      </c>
      <c r="R1223" s="1">
        <v>33156</v>
      </c>
      <c r="S1223" s="1" t="str">
        <f t="shared" si="38"/>
        <v>April</v>
      </c>
      <c r="T1223" s="9" t="s">
        <v>2305</v>
      </c>
      <c r="U1223" s="9" t="str">
        <f t="shared" si="39"/>
        <v>April</v>
      </c>
      <c r="V1223" s="5" t="s">
        <v>2305</v>
      </c>
      <c r="W1223" s="2">
        <v>-269.75549999999998</v>
      </c>
      <c r="X1223" s="1">
        <v>5</v>
      </c>
      <c r="Y1223" s="2">
        <v>1867.04</v>
      </c>
      <c r="Z1223" s="1">
        <v>90752</v>
      </c>
      <c r="AA1223" s="2">
        <f>DataSheet!$E1223-DataSheet!$D1223</f>
        <v>363.2</v>
      </c>
      <c r="AB1223" s="1" t="str" cm="1">
        <f t="array" ref="AB1223">_xlfn.IFS(DataSheet!$O1223="Central","Chris",DataSheet!$O1223="East","Erin",DataSheet!$O1223="South","Sam",DataSheet!$O1223="West","William")</f>
        <v>Sam</v>
      </c>
    </row>
    <row r="1224" spans="1:28" ht="15.75" customHeight="1">
      <c r="A1224" s="1">
        <v>2038</v>
      </c>
      <c r="B1224" s="1" t="s">
        <v>2365</v>
      </c>
      <c r="C1224" s="1" t="s">
        <v>41</v>
      </c>
      <c r="D1224" s="6">
        <v>0.06</v>
      </c>
      <c r="E1224" s="4">
        <v>40.99</v>
      </c>
      <c r="F1224" s="4">
        <v>17.48</v>
      </c>
      <c r="G1224" s="1" t="s">
        <v>42</v>
      </c>
      <c r="H1224" s="1" t="s">
        <v>29</v>
      </c>
      <c r="I1224" s="1" t="s">
        <v>53</v>
      </c>
      <c r="J1224" s="1" t="s">
        <v>97</v>
      </c>
      <c r="K1224" s="1" t="s">
        <v>82</v>
      </c>
      <c r="L1224" s="1" t="s">
        <v>1460</v>
      </c>
      <c r="M1224" s="6">
        <v>0.36</v>
      </c>
      <c r="N1224" s="1" t="s">
        <v>34</v>
      </c>
      <c r="O1224" s="1" t="s">
        <v>121</v>
      </c>
      <c r="P1224" s="1" t="s">
        <v>122</v>
      </c>
      <c r="Q1224" s="1" t="s">
        <v>74</v>
      </c>
      <c r="R1224" s="1">
        <v>10550</v>
      </c>
      <c r="S1224" s="1" t="str">
        <f t="shared" si="38"/>
        <v>April</v>
      </c>
      <c r="T1224" s="8" t="s">
        <v>2305</v>
      </c>
      <c r="U1224" s="8" t="str">
        <f t="shared" si="39"/>
        <v>April</v>
      </c>
      <c r="V1224" s="5" t="s">
        <v>2305</v>
      </c>
      <c r="W1224" s="2">
        <v>109.16</v>
      </c>
      <c r="X1224" s="1">
        <v>7</v>
      </c>
      <c r="Y1224" s="2">
        <v>277.12</v>
      </c>
      <c r="Z1224" s="1">
        <v>89334</v>
      </c>
      <c r="AA1224" s="2">
        <f>DataSheet!$E1224-DataSheet!$D1224</f>
        <v>40.93</v>
      </c>
      <c r="AB1224" s="1" t="str" cm="1">
        <f t="array" ref="AB1224">_xlfn.IFS(DataSheet!$O1224="Central","Chris",DataSheet!$O1224="East","Erin",DataSheet!$O1224="South","Sam",DataSheet!$O1224="West","William")</f>
        <v>Erin</v>
      </c>
    </row>
    <row r="1225" spans="1:28" ht="15.75" customHeight="1">
      <c r="A1225" s="1">
        <v>2260</v>
      </c>
      <c r="B1225" s="1" t="s">
        <v>1247</v>
      </c>
      <c r="C1225" s="1" t="s">
        <v>41</v>
      </c>
      <c r="D1225" s="6">
        <v>0.08</v>
      </c>
      <c r="E1225" s="4">
        <v>4.9800000000000004</v>
      </c>
      <c r="F1225" s="4">
        <v>0.49</v>
      </c>
      <c r="G1225" s="1" t="s">
        <v>42</v>
      </c>
      <c r="H1225" s="1" t="s">
        <v>103</v>
      </c>
      <c r="I1225" s="1" t="s">
        <v>53</v>
      </c>
      <c r="J1225" s="1" t="s">
        <v>162</v>
      </c>
      <c r="K1225" s="1" t="s">
        <v>82</v>
      </c>
      <c r="L1225" s="1" t="s">
        <v>1152</v>
      </c>
      <c r="M1225" s="6">
        <v>0.39</v>
      </c>
      <c r="N1225" s="1" t="s">
        <v>34</v>
      </c>
      <c r="O1225" s="1" t="s">
        <v>35</v>
      </c>
      <c r="P1225" s="1" t="s">
        <v>84</v>
      </c>
      <c r="Q1225" s="1" t="s">
        <v>1248</v>
      </c>
      <c r="R1225" s="1">
        <v>30161</v>
      </c>
      <c r="S1225" s="1" t="str">
        <f t="shared" si="38"/>
        <v>April</v>
      </c>
      <c r="T1225" s="9" t="s">
        <v>2305</v>
      </c>
      <c r="U1225" s="9" t="str">
        <f t="shared" si="39"/>
        <v>April</v>
      </c>
      <c r="V1225" s="5" t="s">
        <v>2347</v>
      </c>
      <c r="W1225" s="2">
        <v>4949.9160000000002</v>
      </c>
      <c r="X1225" s="1">
        <v>1</v>
      </c>
      <c r="Y1225" s="2">
        <v>4.95</v>
      </c>
      <c r="Z1225" s="1">
        <v>89602</v>
      </c>
      <c r="AA1225" s="2">
        <f>DataSheet!$E1225-DataSheet!$D1225</f>
        <v>4.9000000000000004</v>
      </c>
      <c r="AB1225" s="1" t="str" cm="1">
        <f t="array" ref="AB1225">_xlfn.IFS(DataSheet!$O1225="Central","Chris",DataSheet!$O1225="East","Erin",DataSheet!$O1225="South","Sam",DataSheet!$O1225="West","William")</f>
        <v>Sam</v>
      </c>
    </row>
    <row r="1226" spans="1:28" ht="15.75" customHeight="1">
      <c r="A1226" s="1">
        <v>2260</v>
      </c>
      <c r="B1226" s="1" t="s">
        <v>1247</v>
      </c>
      <c r="C1226" s="1" t="s">
        <v>41</v>
      </c>
      <c r="D1226" s="6">
        <v>0.09</v>
      </c>
      <c r="E1226" s="4">
        <v>119.99</v>
      </c>
      <c r="F1226" s="4">
        <v>14</v>
      </c>
      <c r="G1226" s="1" t="s">
        <v>28</v>
      </c>
      <c r="H1226" s="1" t="s">
        <v>103</v>
      </c>
      <c r="I1226" s="1" t="s">
        <v>44</v>
      </c>
      <c r="J1226" s="1" t="s">
        <v>62</v>
      </c>
      <c r="K1226" s="1" t="s">
        <v>63</v>
      </c>
      <c r="L1226" s="1" t="s">
        <v>2259</v>
      </c>
      <c r="M1226" s="6">
        <v>0.36</v>
      </c>
      <c r="N1226" s="1" t="s">
        <v>34</v>
      </c>
      <c r="O1226" s="1" t="s">
        <v>35</v>
      </c>
      <c r="P1226" s="1" t="s">
        <v>84</v>
      </c>
      <c r="Q1226" s="1" t="s">
        <v>1248</v>
      </c>
      <c r="R1226" s="1">
        <v>30161</v>
      </c>
      <c r="S1226" s="1" t="str">
        <f t="shared" si="38"/>
        <v>April</v>
      </c>
      <c r="T1226" s="8" t="s">
        <v>2305</v>
      </c>
      <c r="U1226" s="8" t="str">
        <f t="shared" si="39"/>
        <v>April</v>
      </c>
      <c r="V1226" s="5" t="s">
        <v>2317</v>
      </c>
      <c r="W1226" s="2">
        <v>1055.604</v>
      </c>
      <c r="X1226" s="1">
        <v>4</v>
      </c>
      <c r="Y1226" s="2">
        <v>461.24</v>
      </c>
      <c r="Z1226" s="1">
        <v>89602</v>
      </c>
      <c r="AA1226" s="2">
        <f>DataSheet!$E1226-DataSheet!$D1226</f>
        <v>119.89999999999999</v>
      </c>
      <c r="AB1226" s="1" t="str" cm="1">
        <f t="array" ref="AB1226">_xlfn.IFS(DataSheet!$O1226="Central","Chris",DataSheet!$O1226="East","Erin",DataSheet!$O1226="South","Sam",DataSheet!$O1226="West","William")</f>
        <v>Sam</v>
      </c>
    </row>
    <row r="1227" spans="1:28" ht="15.75" customHeight="1">
      <c r="A1227" s="1">
        <v>2964</v>
      </c>
      <c r="B1227" s="1" t="s">
        <v>2366</v>
      </c>
      <c r="C1227" s="1" t="s">
        <v>41</v>
      </c>
      <c r="D1227" s="6">
        <v>0.06</v>
      </c>
      <c r="E1227" s="4">
        <v>42.98</v>
      </c>
      <c r="F1227" s="4">
        <v>4.62</v>
      </c>
      <c r="G1227" s="1" t="s">
        <v>42</v>
      </c>
      <c r="H1227" s="1" t="s">
        <v>43</v>
      </c>
      <c r="I1227" s="1" t="s">
        <v>53</v>
      </c>
      <c r="J1227" s="1" t="s">
        <v>104</v>
      </c>
      <c r="K1227" s="1" t="s">
        <v>82</v>
      </c>
      <c r="L1227" s="1" t="s">
        <v>296</v>
      </c>
      <c r="M1227" s="6">
        <v>0.56000000000000005</v>
      </c>
      <c r="N1227" s="1" t="s">
        <v>34</v>
      </c>
      <c r="O1227" s="1" t="s">
        <v>121</v>
      </c>
      <c r="P1227" s="1" t="s">
        <v>334</v>
      </c>
      <c r="Q1227" s="1" t="s">
        <v>74</v>
      </c>
      <c r="R1227" s="1">
        <v>43050</v>
      </c>
      <c r="S1227" s="1" t="str">
        <f t="shared" si="38"/>
        <v>April</v>
      </c>
      <c r="T1227" s="9" t="s">
        <v>2305</v>
      </c>
      <c r="U1227" s="9" t="str">
        <f t="shared" si="39"/>
        <v>April</v>
      </c>
      <c r="V1227" s="5" t="s">
        <v>2317</v>
      </c>
      <c r="W1227" s="2">
        <v>-24.63</v>
      </c>
      <c r="X1227" s="1">
        <v>1</v>
      </c>
      <c r="Y1227" s="2">
        <v>47.04</v>
      </c>
      <c r="Z1227" s="1">
        <v>88610</v>
      </c>
      <c r="AA1227" s="2">
        <f>DataSheet!$E1227-DataSheet!$D1227</f>
        <v>42.919999999999995</v>
      </c>
      <c r="AB1227" s="1" t="str" cm="1">
        <f t="array" ref="AB1227">_xlfn.IFS(DataSheet!$O1227="Central","Chris",DataSheet!$O1227="East","Erin",DataSheet!$O1227="South","Sam",DataSheet!$O1227="West","William")</f>
        <v>Erin</v>
      </c>
    </row>
    <row r="1228" spans="1:28" ht="15.75" customHeight="1">
      <c r="A1228" s="1">
        <v>535</v>
      </c>
      <c r="B1228" s="1" t="s">
        <v>2367</v>
      </c>
      <c r="C1228" s="1" t="s">
        <v>52</v>
      </c>
      <c r="D1228" s="6">
        <v>0</v>
      </c>
      <c r="E1228" s="4">
        <v>15.99</v>
      </c>
      <c r="F1228" s="4">
        <v>13.18</v>
      </c>
      <c r="G1228" s="1" t="s">
        <v>42</v>
      </c>
      <c r="H1228" s="1" t="s">
        <v>103</v>
      </c>
      <c r="I1228" s="1" t="s">
        <v>53</v>
      </c>
      <c r="J1228" s="1" t="s">
        <v>81</v>
      </c>
      <c r="K1228" s="1" t="s">
        <v>82</v>
      </c>
      <c r="L1228" s="1" t="s">
        <v>311</v>
      </c>
      <c r="M1228" s="6">
        <v>0.37</v>
      </c>
      <c r="N1228" s="1" t="s">
        <v>34</v>
      </c>
      <c r="O1228" s="1" t="s">
        <v>35</v>
      </c>
      <c r="P1228" s="1" t="s">
        <v>256</v>
      </c>
      <c r="Q1228" s="1" t="s">
        <v>1572</v>
      </c>
      <c r="R1228" s="1">
        <v>22025</v>
      </c>
      <c r="S1228" s="1" t="str">
        <f t="shared" si="38"/>
        <v>April</v>
      </c>
      <c r="T1228" s="8" t="s">
        <v>2305</v>
      </c>
      <c r="U1228" s="8" t="str">
        <f t="shared" si="39"/>
        <v>April</v>
      </c>
      <c r="V1228" s="5" t="s">
        <v>2318</v>
      </c>
      <c r="W1228" s="2">
        <v>46.488</v>
      </c>
      <c r="X1228" s="1">
        <v>23</v>
      </c>
      <c r="Y1228" s="2">
        <v>403.25</v>
      </c>
      <c r="Z1228" s="1">
        <v>88511</v>
      </c>
      <c r="AA1228" s="2">
        <f>DataSheet!$E1228-DataSheet!$D1228</f>
        <v>15.99</v>
      </c>
      <c r="AB1228" s="1" t="str" cm="1">
        <f t="array" ref="AB1228">_xlfn.IFS(DataSheet!$O1228="Central","Chris",DataSheet!$O1228="East","Erin",DataSheet!$O1228="South","Sam",DataSheet!$O1228="West","William")</f>
        <v>Sam</v>
      </c>
    </row>
    <row r="1229" spans="1:28" ht="15.75" customHeight="1">
      <c r="A1229" s="1">
        <v>2548</v>
      </c>
      <c r="B1229" s="1" t="s">
        <v>2084</v>
      </c>
      <c r="C1229" s="1" t="s">
        <v>52</v>
      </c>
      <c r="D1229" s="6">
        <v>0.05</v>
      </c>
      <c r="E1229" s="4">
        <v>30.98</v>
      </c>
      <c r="F1229" s="4">
        <v>9.18</v>
      </c>
      <c r="G1229" s="1" t="s">
        <v>96</v>
      </c>
      <c r="H1229" s="1" t="s">
        <v>29</v>
      </c>
      <c r="I1229" s="1" t="s">
        <v>53</v>
      </c>
      <c r="J1229" s="1" t="s">
        <v>97</v>
      </c>
      <c r="K1229" s="1" t="s">
        <v>82</v>
      </c>
      <c r="L1229" s="1" t="s">
        <v>2368</v>
      </c>
      <c r="M1229" s="6">
        <v>0.4</v>
      </c>
      <c r="N1229" s="1" t="s">
        <v>34</v>
      </c>
      <c r="O1229" s="1" t="s">
        <v>65</v>
      </c>
      <c r="P1229" s="1" t="s">
        <v>99</v>
      </c>
      <c r="Q1229" s="1" t="s">
        <v>109</v>
      </c>
      <c r="R1229" s="1">
        <v>90068</v>
      </c>
      <c r="S1229" s="1" t="str">
        <f t="shared" si="38"/>
        <v>April</v>
      </c>
      <c r="T1229" s="9" t="s">
        <v>2305</v>
      </c>
      <c r="U1229" s="9" t="str">
        <f t="shared" si="39"/>
        <v>April</v>
      </c>
      <c r="V1229" s="5" t="s">
        <v>2305</v>
      </c>
      <c r="W1229" s="2">
        <v>61.47</v>
      </c>
      <c r="X1229" s="1">
        <v>12</v>
      </c>
      <c r="Y1229" s="2">
        <v>382.29</v>
      </c>
      <c r="Z1229" s="1">
        <v>40997</v>
      </c>
      <c r="AA1229" s="2">
        <f>DataSheet!$E1229-DataSheet!$D1229</f>
        <v>30.93</v>
      </c>
      <c r="AB1229" s="1" t="str" cm="1">
        <f t="array" ref="AB1229">_xlfn.IFS(DataSheet!$O1229="Central","Chris",DataSheet!$O1229="East","Erin",DataSheet!$O1229="South","Sam",DataSheet!$O1229="West","William")</f>
        <v>William</v>
      </c>
    </row>
    <row r="1230" spans="1:28" ht="15.75" customHeight="1">
      <c r="A1230" s="1">
        <v>2548</v>
      </c>
      <c r="B1230" s="1" t="s">
        <v>2084</v>
      </c>
      <c r="C1230" s="1" t="s">
        <v>52</v>
      </c>
      <c r="D1230" s="6">
        <v>0.05</v>
      </c>
      <c r="E1230" s="4">
        <v>22.99</v>
      </c>
      <c r="F1230" s="4">
        <v>8.99</v>
      </c>
      <c r="G1230" s="1" t="s">
        <v>42</v>
      </c>
      <c r="H1230" s="1" t="s">
        <v>29</v>
      </c>
      <c r="I1230" s="1" t="s">
        <v>53</v>
      </c>
      <c r="J1230" s="1" t="s">
        <v>54</v>
      </c>
      <c r="K1230" s="1" t="s">
        <v>46</v>
      </c>
      <c r="L1230" s="1" t="s">
        <v>2369</v>
      </c>
      <c r="M1230" s="6">
        <v>0.56999999999999995</v>
      </c>
      <c r="N1230" s="1" t="s">
        <v>34</v>
      </c>
      <c r="O1230" s="1" t="s">
        <v>65</v>
      </c>
      <c r="P1230" s="1" t="s">
        <v>99</v>
      </c>
      <c r="Q1230" s="1" t="s">
        <v>109</v>
      </c>
      <c r="R1230" s="1">
        <v>90068</v>
      </c>
      <c r="S1230" s="1" t="str">
        <f t="shared" si="38"/>
        <v>April</v>
      </c>
      <c r="T1230" s="8" t="s">
        <v>2305</v>
      </c>
      <c r="U1230" s="8" t="str">
        <f t="shared" si="39"/>
        <v>April</v>
      </c>
      <c r="V1230" s="5" t="s">
        <v>2370</v>
      </c>
      <c r="W1230" s="2">
        <v>18.27</v>
      </c>
      <c r="X1230" s="1">
        <v>37</v>
      </c>
      <c r="Y1230" s="2">
        <v>881.74</v>
      </c>
      <c r="Z1230" s="1">
        <v>40997</v>
      </c>
      <c r="AA1230" s="2">
        <f>DataSheet!$E1230-DataSheet!$D1230</f>
        <v>22.939999999999998</v>
      </c>
      <c r="AB1230" s="1" t="str" cm="1">
        <f t="array" ref="AB1230">_xlfn.IFS(DataSheet!$O1230="Central","Chris",DataSheet!$O1230="East","Erin",DataSheet!$O1230="South","Sam",DataSheet!$O1230="West","William")</f>
        <v>William</v>
      </c>
    </row>
    <row r="1231" spans="1:28" ht="15.75" customHeight="1">
      <c r="A1231" s="1">
        <v>2548</v>
      </c>
      <c r="B1231" s="1" t="s">
        <v>2084</v>
      </c>
      <c r="C1231" s="1" t="s">
        <v>52</v>
      </c>
      <c r="D1231" s="6">
        <v>0.04</v>
      </c>
      <c r="E1231" s="4">
        <v>212.6</v>
      </c>
      <c r="F1231" s="4">
        <v>110.2</v>
      </c>
      <c r="G1231" s="1" t="s">
        <v>28</v>
      </c>
      <c r="H1231" s="1" t="s">
        <v>29</v>
      </c>
      <c r="I1231" s="1" t="s">
        <v>30</v>
      </c>
      <c r="J1231" s="1" t="s">
        <v>31</v>
      </c>
      <c r="K1231" s="1" t="s">
        <v>32</v>
      </c>
      <c r="L1231" s="1" t="s">
        <v>173</v>
      </c>
      <c r="M1231" s="6">
        <v>0.73</v>
      </c>
      <c r="N1231" s="1" t="s">
        <v>34</v>
      </c>
      <c r="O1231" s="1" t="s">
        <v>65</v>
      </c>
      <c r="P1231" s="1" t="s">
        <v>99</v>
      </c>
      <c r="Q1231" s="1" t="s">
        <v>109</v>
      </c>
      <c r="R1231" s="1">
        <v>90068</v>
      </c>
      <c r="S1231" s="1" t="str">
        <f t="shared" si="38"/>
        <v>April</v>
      </c>
      <c r="T1231" s="9" t="s">
        <v>2305</v>
      </c>
      <c r="U1231" s="9" t="str">
        <f t="shared" si="39"/>
        <v>April</v>
      </c>
      <c r="V1231" s="5" t="s">
        <v>2318</v>
      </c>
      <c r="W1231" s="2">
        <v>-513.79042000000004</v>
      </c>
      <c r="X1231" s="1">
        <v>33</v>
      </c>
      <c r="Y1231" s="2">
        <v>7384.18</v>
      </c>
      <c r="Z1231" s="1">
        <v>40997</v>
      </c>
      <c r="AA1231" s="2">
        <f>DataSheet!$E1231-DataSheet!$D1231</f>
        <v>212.56</v>
      </c>
      <c r="AB1231" s="1" t="str" cm="1">
        <f t="array" ref="AB1231">_xlfn.IFS(DataSheet!$O1231="Central","Chris",DataSheet!$O1231="East","Erin",DataSheet!$O1231="South","Sam",DataSheet!$O1231="West","William")</f>
        <v>William</v>
      </c>
    </row>
    <row r="1232" spans="1:28" ht="15.75" customHeight="1">
      <c r="A1232" s="1">
        <v>2549</v>
      </c>
      <c r="B1232" s="1" t="s">
        <v>2371</v>
      </c>
      <c r="C1232" s="1" t="s">
        <v>52</v>
      </c>
      <c r="D1232" s="6">
        <v>0.05</v>
      </c>
      <c r="E1232" s="4">
        <v>30.98</v>
      </c>
      <c r="F1232" s="4">
        <v>9.18</v>
      </c>
      <c r="G1232" s="1" t="s">
        <v>96</v>
      </c>
      <c r="H1232" s="1" t="s">
        <v>29</v>
      </c>
      <c r="I1232" s="1" t="s">
        <v>53</v>
      </c>
      <c r="J1232" s="1" t="s">
        <v>97</v>
      </c>
      <c r="K1232" s="1" t="s">
        <v>82</v>
      </c>
      <c r="L1232" s="1" t="s">
        <v>2368</v>
      </c>
      <c r="M1232" s="6">
        <v>0.4</v>
      </c>
      <c r="N1232" s="1" t="s">
        <v>34</v>
      </c>
      <c r="O1232" s="1" t="s">
        <v>121</v>
      </c>
      <c r="P1232" s="1" t="s">
        <v>334</v>
      </c>
      <c r="Q1232" s="1" t="s">
        <v>2372</v>
      </c>
      <c r="R1232" s="1">
        <v>43213</v>
      </c>
      <c r="S1232" s="1" t="str">
        <f t="shared" si="38"/>
        <v>April</v>
      </c>
      <c r="T1232" s="8" t="s">
        <v>2305</v>
      </c>
      <c r="U1232" s="8" t="str">
        <f t="shared" si="39"/>
        <v>April</v>
      </c>
      <c r="V1232" s="5" t="s">
        <v>2305</v>
      </c>
      <c r="W1232" s="2">
        <v>61.47</v>
      </c>
      <c r="X1232" s="1">
        <v>3</v>
      </c>
      <c r="Y1232" s="2">
        <v>95.57</v>
      </c>
      <c r="Z1232" s="1">
        <v>88657</v>
      </c>
      <c r="AA1232" s="2">
        <f>DataSheet!$E1232-DataSheet!$D1232</f>
        <v>30.93</v>
      </c>
      <c r="AB1232" s="1" t="str" cm="1">
        <f t="array" ref="AB1232">_xlfn.IFS(DataSheet!$O1232="Central","Chris",DataSheet!$O1232="East","Erin",DataSheet!$O1232="South","Sam",DataSheet!$O1232="West","William")</f>
        <v>Erin</v>
      </c>
    </row>
    <row r="1233" spans="1:28" ht="15.75" customHeight="1">
      <c r="A1233" s="1">
        <v>2549</v>
      </c>
      <c r="B1233" s="1" t="s">
        <v>2371</v>
      </c>
      <c r="C1233" s="1" t="s">
        <v>52</v>
      </c>
      <c r="D1233" s="6">
        <v>0.05</v>
      </c>
      <c r="E1233" s="4">
        <v>22.99</v>
      </c>
      <c r="F1233" s="4">
        <v>8.99</v>
      </c>
      <c r="G1233" s="1" t="s">
        <v>42</v>
      </c>
      <c r="H1233" s="1" t="s">
        <v>29</v>
      </c>
      <c r="I1233" s="1" t="s">
        <v>53</v>
      </c>
      <c r="J1233" s="1" t="s">
        <v>54</v>
      </c>
      <c r="K1233" s="1" t="s">
        <v>46</v>
      </c>
      <c r="L1233" s="1" t="s">
        <v>2369</v>
      </c>
      <c r="M1233" s="6">
        <v>0.56999999999999995</v>
      </c>
      <c r="N1233" s="1" t="s">
        <v>34</v>
      </c>
      <c r="O1233" s="1" t="s">
        <v>121</v>
      </c>
      <c r="P1233" s="1" t="s">
        <v>334</v>
      </c>
      <c r="Q1233" s="1" t="s">
        <v>2372</v>
      </c>
      <c r="R1233" s="1">
        <v>43213</v>
      </c>
      <c r="S1233" s="1" t="str">
        <f t="shared" si="38"/>
        <v>April</v>
      </c>
      <c r="T1233" s="9" t="s">
        <v>2305</v>
      </c>
      <c r="U1233" s="9" t="str">
        <f t="shared" si="39"/>
        <v>April</v>
      </c>
      <c r="V1233" s="5" t="s">
        <v>2370</v>
      </c>
      <c r="W1233" s="2">
        <v>18.27</v>
      </c>
      <c r="X1233" s="1">
        <v>9</v>
      </c>
      <c r="Y1233" s="2">
        <v>214.48</v>
      </c>
      <c r="Z1233" s="1">
        <v>88657</v>
      </c>
      <c r="AA1233" s="2">
        <f>DataSheet!$E1233-DataSheet!$D1233</f>
        <v>22.939999999999998</v>
      </c>
      <c r="AB1233" s="1" t="str" cm="1">
        <f t="array" ref="AB1233">_xlfn.IFS(DataSheet!$O1233="Central","Chris",DataSheet!$O1233="East","Erin",DataSheet!$O1233="South","Sam",DataSheet!$O1233="West","William")</f>
        <v>Erin</v>
      </c>
    </row>
    <row r="1234" spans="1:28" ht="15.75" customHeight="1">
      <c r="A1234" s="1">
        <v>2549</v>
      </c>
      <c r="B1234" s="1" t="s">
        <v>2371</v>
      </c>
      <c r="C1234" s="1" t="s">
        <v>52</v>
      </c>
      <c r="D1234" s="6">
        <v>0.04</v>
      </c>
      <c r="E1234" s="4">
        <v>212.6</v>
      </c>
      <c r="F1234" s="4">
        <v>110.2</v>
      </c>
      <c r="G1234" s="1" t="s">
        <v>28</v>
      </c>
      <c r="H1234" s="1" t="s">
        <v>29</v>
      </c>
      <c r="I1234" s="1" t="s">
        <v>30</v>
      </c>
      <c r="J1234" s="1" t="s">
        <v>31</v>
      </c>
      <c r="K1234" s="1" t="s">
        <v>32</v>
      </c>
      <c r="L1234" s="1" t="s">
        <v>173</v>
      </c>
      <c r="M1234" s="6">
        <v>0.73</v>
      </c>
      <c r="N1234" s="1" t="s">
        <v>34</v>
      </c>
      <c r="O1234" s="1" t="s">
        <v>121</v>
      </c>
      <c r="P1234" s="1" t="s">
        <v>334</v>
      </c>
      <c r="Q1234" s="1" t="s">
        <v>2372</v>
      </c>
      <c r="R1234" s="1">
        <v>43213</v>
      </c>
      <c r="S1234" s="1" t="str">
        <f t="shared" si="38"/>
        <v>April</v>
      </c>
      <c r="T1234" s="8" t="s">
        <v>2305</v>
      </c>
      <c r="U1234" s="8" t="str">
        <f t="shared" si="39"/>
        <v>April</v>
      </c>
      <c r="V1234" s="5" t="s">
        <v>2318</v>
      </c>
      <c r="W1234" s="2">
        <v>-513.79042000000004</v>
      </c>
      <c r="X1234" s="1">
        <v>8</v>
      </c>
      <c r="Y1234" s="2">
        <v>1790.1</v>
      </c>
      <c r="Z1234" s="1">
        <v>88657</v>
      </c>
      <c r="AA1234" s="2">
        <f>DataSheet!$E1234-DataSheet!$D1234</f>
        <v>212.56</v>
      </c>
      <c r="AB1234" s="1" t="str" cm="1">
        <f t="array" ref="AB1234">_xlfn.IFS(DataSheet!$O1234="Central","Chris",DataSheet!$O1234="East","Erin",DataSheet!$O1234="South","Sam",DataSheet!$O1234="West","William")</f>
        <v>Erin</v>
      </c>
    </row>
    <row r="1235" spans="1:28" ht="15.75" customHeight="1">
      <c r="A1235" s="1">
        <v>627</v>
      </c>
      <c r="B1235" s="1" t="s">
        <v>2373</v>
      </c>
      <c r="C1235" s="1" t="s">
        <v>126</v>
      </c>
      <c r="D1235" s="6">
        <v>0.02</v>
      </c>
      <c r="E1235" s="4">
        <v>419.19</v>
      </c>
      <c r="F1235" s="4">
        <v>19.989999999999998</v>
      </c>
      <c r="G1235" s="1" t="s">
        <v>42</v>
      </c>
      <c r="H1235" s="1" t="s">
        <v>103</v>
      </c>
      <c r="I1235" s="1" t="s">
        <v>53</v>
      </c>
      <c r="J1235" s="1" t="s">
        <v>87</v>
      </c>
      <c r="K1235" s="1" t="s">
        <v>82</v>
      </c>
      <c r="L1235" s="1" t="s">
        <v>2306</v>
      </c>
      <c r="M1235" s="6">
        <v>0.57999999999999996</v>
      </c>
      <c r="N1235" s="1" t="s">
        <v>34</v>
      </c>
      <c r="O1235" s="1" t="s">
        <v>121</v>
      </c>
      <c r="P1235" s="1" t="s">
        <v>334</v>
      </c>
      <c r="Q1235" s="1" t="s">
        <v>2374</v>
      </c>
      <c r="R1235" s="1">
        <v>43952</v>
      </c>
      <c r="S1235" s="1" t="str">
        <f t="shared" si="38"/>
        <v>April</v>
      </c>
      <c r="T1235" s="9" t="s">
        <v>2305</v>
      </c>
      <c r="U1235" s="9" t="str">
        <f t="shared" si="39"/>
        <v>April</v>
      </c>
      <c r="V1235" s="5" t="s">
        <v>2347</v>
      </c>
      <c r="W1235" s="2">
        <v>6610.2</v>
      </c>
      <c r="X1235" s="1">
        <v>22</v>
      </c>
      <c r="Y1235" s="2">
        <v>9580</v>
      </c>
      <c r="Z1235" s="1">
        <v>90469</v>
      </c>
      <c r="AA1235" s="2">
        <f>DataSheet!$E1235-DataSheet!$D1235</f>
        <v>419.17</v>
      </c>
      <c r="AB1235" s="1" t="str" cm="1">
        <f t="array" ref="AB1235">_xlfn.IFS(DataSheet!$O1235="Central","Chris",DataSheet!$O1235="East","Erin",DataSheet!$O1235="South","Sam",DataSheet!$O1235="West","William")</f>
        <v>Erin</v>
      </c>
    </row>
    <row r="1236" spans="1:28" ht="15.75" customHeight="1">
      <c r="A1236" s="1">
        <v>2668</v>
      </c>
      <c r="B1236" s="1" t="s">
        <v>1989</v>
      </c>
      <c r="C1236" s="1" t="s">
        <v>79</v>
      </c>
      <c r="D1236" s="6">
        <v>0.06</v>
      </c>
      <c r="E1236" s="4">
        <v>3.93</v>
      </c>
      <c r="F1236" s="4">
        <v>0.99</v>
      </c>
      <c r="G1236" s="1" t="s">
        <v>42</v>
      </c>
      <c r="H1236" s="1" t="s">
        <v>80</v>
      </c>
      <c r="I1236" s="1" t="s">
        <v>53</v>
      </c>
      <c r="J1236" s="1" t="s">
        <v>188</v>
      </c>
      <c r="K1236" s="1" t="s">
        <v>55</v>
      </c>
      <c r="L1236" s="1" t="s">
        <v>2375</v>
      </c>
      <c r="M1236" s="6">
        <v>0.39</v>
      </c>
      <c r="N1236" s="1" t="s">
        <v>34</v>
      </c>
      <c r="O1236" s="1" t="s">
        <v>57</v>
      </c>
      <c r="P1236" s="1" t="s">
        <v>1118</v>
      </c>
      <c r="Q1236" s="1" t="s">
        <v>1991</v>
      </c>
      <c r="R1236" s="1">
        <v>57701</v>
      </c>
      <c r="S1236" s="1" t="str">
        <f t="shared" si="38"/>
        <v>April</v>
      </c>
      <c r="T1236" s="8" t="s">
        <v>2305</v>
      </c>
      <c r="U1236" s="8" t="str">
        <f t="shared" si="39"/>
        <v>April</v>
      </c>
      <c r="V1236" s="5" t="s">
        <v>2317</v>
      </c>
      <c r="W1236" s="2">
        <v>10.782400000000001</v>
      </c>
      <c r="X1236" s="1">
        <v>6</v>
      </c>
      <c r="Y1236" s="2">
        <v>24.18</v>
      </c>
      <c r="Z1236" s="1">
        <v>87832</v>
      </c>
      <c r="AA1236" s="2">
        <f>DataSheet!$E1236-DataSheet!$D1236</f>
        <v>3.87</v>
      </c>
      <c r="AB1236" s="1" t="str" cm="1">
        <f t="array" ref="AB1236">_xlfn.IFS(DataSheet!$O1236="Central","Chris",DataSheet!$O1236="East","Erin",DataSheet!$O1236="South","Sam",DataSheet!$O1236="West","William")</f>
        <v>Chris</v>
      </c>
    </row>
    <row r="1237" spans="1:28" ht="15.75" customHeight="1">
      <c r="A1237" s="1">
        <v>2932</v>
      </c>
      <c r="B1237" s="1" t="s">
        <v>2376</v>
      </c>
      <c r="C1237" s="1" t="s">
        <v>41</v>
      </c>
      <c r="D1237" s="6">
        <v>0.01</v>
      </c>
      <c r="E1237" s="4">
        <v>35.44</v>
      </c>
      <c r="F1237" s="4">
        <v>19.989999999999998</v>
      </c>
      <c r="G1237" s="1" t="s">
        <v>42</v>
      </c>
      <c r="H1237" s="1" t="s">
        <v>29</v>
      </c>
      <c r="I1237" s="1" t="s">
        <v>53</v>
      </c>
      <c r="J1237" s="1" t="s">
        <v>97</v>
      </c>
      <c r="K1237" s="1" t="s">
        <v>82</v>
      </c>
      <c r="L1237" s="1" t="s">
        <v>2377</v>
      </c>
      <c r="M1237" s="6">
        <v>0.38</v>
      </c>
      <c r="N1237" s="1" t="s">
        <v>34</v>
      </c>
      <c r="O1237" s="1" t="s">
        <v>121</v>
      </c>
      <c r="P1237" s="1" t="s">
        <v>262</v>
      </c>
      <c r="Q1237" s="1" t="s">
        <v>1735</v>
      </c>
      <c r="R1237" s="1">
        <v>6614</v>
      </c>
      <c r="S1237" s="1" t="str">
        <f t="shared" si="38"/>
        <v>April</v>
      </c>
      <c r="T1237" s="9" t="s">
        <v>2347</v>
      </c>
      <c r="U1237" s="9" t="str">
        <f t="shared" si="39"/>
        <v>April</v>
      </c>
      <c r="V1237" s="5" t="s">
        <v>2317</v>
      </c>
      <c r="W1237" s="2">
        <v>-52.822800000000001</v>
      </c>
      <c r="X1237" s="1">
        <v>1</v>
      </c>
      <c r="Y1237" s="2">
        <v>55.43</v>
      </c>
      <c r="Z1237" s="1">
        <v>87620</v>
      </c>
      <c r="AA1237" s="2">
        <f>DataSheet!$E1237-DataSheet!$D1237</f>
        <v>35.43</v>
      </c>
      <c r="AB1237" s="1" t="str" cm="1">
        <f t="array" ref="AB1237">_xlfn.IFS(DataSheet!$O1237="Central","Chris",DataSheet!$O1237="East","Erin",DataSheet!$O1237="South","Sam",DataSheet!$O1237="West","William")</f>
        <v>Erin</v>
      </c>
    </row>
    <row r="1238" spans="1:28" ht="15.75" customHeight="1">
      <c r="A1238" s="1">
        <v>2938</v>
      </c>
      <c r="B1238" s="1" t="s">
        <v>2378</v>
      </c>
      <c r="C1238" s="1" t="s">
        <v>41</v>
      </c>
      <c r="D1238" s="6">
        <v>0.03</v>
      </c>
      <c r="E1238" s="4">
        <v>47.9</v>
      </c>
      <c r="F1238" s="4">
        <v>5.86</v>
      </c>
      <c r="G1238" s="1" t="s">
        <v>42</v>
      </c>
      <c r="H1238" s="1" t="s">
        <v>29</v>
      </c>
      <c r="I1238" s="1" t="s">
        <v>53</v>
      </c>
      <c r="J1238" s="1" t="s">
        <v>97</v>
      </c>
      <c r="K1238" s="1" t="s">
        <v>82</v>
      </c>
      <c r="L1238" s="1" t="s">
        <v>1367</v>
      </c>
      <c r="M1238" s="6">
        <v>0.37</v>
      </c>
      <c r="N1238" s="1" t="s">
        <v>34</v>
      </c>
      <c r="O1238" s="1" t="s">
        <v>121</v>
      </c>
      <c r="P1238" s="1" t="s">
        <v>422</v>
      </c>
      <c r="Q1238" s="1" t="s">
        <v>2379</v>
      </c>
      <c r="R1238" s="1">
        <v>2180</v>
      </c>
      <c r="S1238" s="1" t="str">
        <f t="shared" si="38"/>
        <v>April</v>
      </c>
      <c r="T1238" s="8" t="s">
        <v>2347</v>
      </c>
      <c r="U1238" s="8" t="str">
        <f t="shared" si="39"/>
        <v>April</v>
      </c>
      <c r="V1238" s="5" t="s">
        <v>2318</v>
      </c>
      <c r="W1238" s="2">
        <v>642.99030000000005</v>
      </c>
      <c r="X1238" s="1">
        <v>20</v>
      </c>
      <c r="Y1238" s="2">
        <v>931.87</v>
      </c>
      <c r="Z1238" s="1">
        <v>87620</v>
      </c>
      <c r="AA1238" s="2">
        <f>DataSheet!$E1238-DataSheet!$D1238</f>
        <v>47.87</v>
      </c>
      <c r="AB1238" s="1" t="str" cm="1">
        <f t="array" ref="AB1238">_xlfn.IFS(DataSheet!$O1238="Central","Chris",DataSheet!$O1238="East","Erin",DataSheet!$O1238="South","Sam",DataSheet!$O1238="West","William")</f>
        <v>Erin</v>
      </c>
    </row>
    <row r="1239" spans="1:28" ht="15.75" customHeight="1">
      <c r="A1239" s="1">
        <v>666</v>
      </c>
      <c r="B1239" s="1" t="s">
        <v>2380</v>
      </c>
      <c r="C1239" s="1" t="s">
        <v>52</v>
      </c>
      <c r="D1239" s="6">
        <v>0.02</v>
      </c>
      <c r="E1239" s="4">
        <v>4.57</v>
      </c>
      <c r="F1239" s="4">
        <v>5.42</v>
      </c>
      <c r="G1239" s="1" t="s">
        <v>42</v>
      </c>
      <c r="H1239" s="1" t="s">
        <v>103</v>
      </c>
      <c r="I1239" s="1" t="s">
        <v>53</v>
      </c>
      <c r="J1239" s="1" t="s">
        <v>81</v>
      </c>
      <c r="K1239" s="1" t="s">
        <v>82</v>
      </c>
      <c r="L1239" s="1" t="s">
        <v>2381</v>
      </c>
      <c r="M1239" s="6">
        <v>0.37</v>
      </c>
      <c r="N1239" s="1" t="s">
        <v>34</v>
      </c>
      <c r="O1239" s="1" t="s">
        <v>35</v>
      </c>
      <c r="P1239" s="1" t="s">
        <v>418</v>
      </c>
      <c r="Q1239" s="1" t="s">
        <v>2382</v>
      </c>
      <c r="R1239" s="1">
        <v>37211</v>
      </c>
      <c r="S1239" s="1" t="str">
        <f t="shared" si="38"/>
        <v>April</v>
      </c>
      <c r="T1239" s="9" t="s">
        <v>2347</v>
      </c>
      <c r="U1239" s="9" t="str">
        <f t="shared" si="39"/>
        <v>April</v>
      </c>
      <c r="V1239" s="5" t="s">
        <v>2337</v>
      </c>
      <c r="W1239" s="2">
        <v>-352.81400000000002</v>
      </c>
      <c r="X1239" s="1">
        <v>11</v>
      </c>
      <c r="Y1239" s="2">
        <v>54.04</v>
      </c>
      <c r="Z1239" s="1">
        <v>88679</v>
      </c>
      <c r="AA1239" s="2">
        <f>DataSheet!$E1239-DataSheet!$D1239</f>
        <v>4.5500000000000007</v>
      </c>
      <c r="AB1239" s="1" t="str" cm="1">
        <f t="array" ref="AB1239">_xlfn.IFS(DataSheet!$O1239="Central","Chris",DataSheet!$O1239="East","Erin",DataSheet!$O1239="South","Sam",DataSheet!$O1239="West","William")</f>
        <v>Sam</v>
      </c>
    </row>
    <row r="1240" spans="1:28" ht="15.75" customHeight="1">
      <c r="A1240" s="1">
        <v>667</v>
      </c>
      <c r="B1240" s="1" t="s">
        <v>575</v>
      </c>
      <c r="C1240" s="1" t="s">
        <v>52</v>
      </c>
      <c r="D1240" s="6">
        <v>0.02</v>
      </c>
      <c r="E1240" s="4">
        <v>4.57</v>
      </c>
      <c r="F1240" s="4">
        <v>5.42</v>
      </c>
      <c r="G1240" s="1" t="s">
        <v>42</v>
      </c>
      <c r="H1240" s="1" t="s">
        <v>103</v>
      </c>
      <c r="I1240" s="1" t="s">
        <v>53</v>
      </c>
      <c r="J1240" s="1" t="s">
        <v>81</v>
      </c>
      <c r="K1240" s="1" t="s">
        <v>82</v>
      </c>
      <c r="L1240" s="1" t="s">
        <v>2381</v>
      </c>
      <c r="M1240" s="6">
        <v>0.37</v>
      </c>
      <c r="N1240" s="1" t="s">
        <v>34</v>
      </c>
      <c r="O1240" s="1" t="s">
        <v>57</v>
      </c>
      <c r="P1240" s="1" t="s">
        <v>199</v>
      </c>
      <c r="Q1240" s="1" t="s">
        <v>576</v>
      </c>
      <c r="R1240" s="1">
        <v>75203</v>
      </c>
      <c r="S1240" s="1" t="str">
        <f t="shared" si="38"/>
        <v>April</v>
      </c>
      <c r="T1240" s="8" t="s">
        <v>2347</v>
      </c>
      <c r="U1240" s="8" t="str">
        <f t="shared" si="39"/>
        <v>April</v>
      </c>
      <c r="V1240" s="5" t="s">
        <v>2337</v>
      </c>
      <c r="W1240" s="2">
        <v>-124.2805</v>
      </c>
      <c r="X1240" s="1">
        <v>45</v>
      </c>
      <c r="Y1240" s="2">
        <v>221.06</v>
      </c>
      <c r="Z1240" s="1">
        <v>48257</v>
      </c>
      <c r="AA1240" s="2">
        <f>DataSheet!$E1240-DataSheet!$D1240</f>
        <v>4.5500000000000007</v>
      </c>
      <c r="AB1240" s="1" t="str" cm="1">
        <f t="array" ref="AB1240">_xlfn.IFS(DataSheet!$O1240="Central","Chris",DataSheet!$O1240="East","Erin",DataSheet!$O1240="South","Sam",DataSheet!$O1240="West","William")</f>
        <v>Chris</v>
      </c>
    </row>
    <row r="1241" spans="1:28" ht="15.75" customHeight="1">
      <c r="A1241" s="1">
        <v>1777</v>
      </c>
      <c r="B1241" s="1" t="s">
        <v>183</v>
      </c>
      <c r="C1241" s="1" t="s">
        <v>52</v>
      </c>
      <c r="D1241" s="6">
        <v>7.0000000000000007E-2</v>
      </c>
      <c r="E1241" s="4">
        <v>5.43</v>
      </c>
      <c r="F1241" s="4">
        <v>0.95</v>
      </c>
      <c r="G1241" s="1" t="s">
        <v>42</v>
      </c>
      <c r="H1241" s="1" t="s">
        <v>43</v>
      </c>
      <c r="I1241" s="1" t="s">
        <v>53</v>
      </c>
      <c r="J1241" s="1" t="s">
        <v>97</v>
      </c>
      <c r="K1241" s="1" t="s">
        <v>55</v>
      </c>
      <c r="L1241" s="1" t="s">
        <v>2383</v>
      </c>
      <c r="M1241" s="6">
        <v>0.36</v>
      </c>
      <c r="N1241" s="1" t="s">
        <v>34</v>
      </c>
      <c r="O1241" s="1" t="s">
        <v>57</v>
      </c>
      <c r="P1241" s="1" t="s">
        <v>58</v>
      </c>
      <c r="Q1241" s="1" t="s">
        <v>185</v>
      </c>
      <c r="R1241" s="1">
        <v>46383</v>
      </c>
      <c r="S1241" s="1" t="str">
        <f t="shared" si="38"/>
        <v>April</v>
      </c>
      <c r="T1241" s="9" t="s">
        <v>2347</v>
      </c>
      <c r="U1241" s="9" t="str">
        <f t="shared" si="39"/>
        <v>April</v>
      </c>
      <c r="V1241" s="5" t="s">
        <v>2337</v>
      </c>
      <c r="W1241" s="2">
        <v>26.5029</v>
      </c>
      <c r="X1241" s="1">
        <v>7</v>
      </c>
      <c r="Y1241" s="2">
        <v>38.409999999999997</v>
      </c>
      <c r="Z1241" s="1">
        <v>89939</v>
      </c>
      <c r="AA1241" s="2">
        <f>DataSheet!$E1241-DataSheet!$D1241</f>
        <v>5.3599999999999994</v>
      </c>
      <c r="AB1241" s="1" t="str" cm="1">
        <f t="array" ref="AB1241">_xlfn.IFS(DataSheet!$O1241="Central","Chris",DataSheet!$O1241="East","Erin",DataSheet!$O1241="South","Sam",DataSheet!$O1241="West","William")</f>
        <v>Chris</v>
      </c>
    </row>
    <row r="1242" spans="1:28" ht="15.75" customHeight="1">
      <c r="A1242" s="1">
        <v>678</v>
      </c>
      <c r="B1242" s="1" t="s">
        <v>2384</v>
      </c>
      <c r="C1242" s="1" t="s">
        <v>126</v>
      </c>
      <c r="D1242" s="6">
        <v>0.04</v>
      </c>
      <c r="E1242" s="4">
        <v>15.42</v>
      </c>
      <c r="F1242" s="4">
        <v>10.68</v>
      </c>
      <c r="G1242" s="1" t="s">
        <v>96</v>
      </c>
      <c r="H1242" s="1" t="s">
        <v>103</v>
      </c>
      <c r="I1242" s="1" t="s">
        <v>53</v>
      </c>
      <c r="J1242" s="1" t="s">
        <v>87</v>
      </c>
      <c r="K1242" s="1" t="s">
        <v>82</v>
      </c>
      <c r="L1242" s="1" t="s">
        <v>2385</v>
      </c>
      <c r="M1242" s="6">
        <v>0.57999999999999996</v>
      </c>
      <c r="N1242" s="1" t="s">
        <v>34</v>
      </c>
      <c r="O1242" s="1" t="s">
        <v>35</v>
      </c>
      <c r="P1242" s="1" t="s">
        <v>256</v>
      </c>
      <c r="Q1242" s="1" t="s">
        <v>2362</v>
      </c>
      <c r="R1242" s="1">
        <v>24281</v>
      </c>
      <c r="S1242" s="1" t="str">
        <f t="shared" si="38"/>
        <v>April</v>
      </c>
      <c r="T1242" s="8" t="s">
        <v>2347</v>
      </c>
      <c r="U1242" s="8" t="str">
        <f t="shared" si="39"/>
        <v>April</v>
      </c>
      <c r="V1242" s="5" t="s">
        <v>2317</v>
      </c>
      <c r="W1242" s="2">
        <v>-109.70399999999999</v>
      </c>
      <c r="X1242" s="1">
        <v>5</v>
      </c>
      <c r="Y1242" s="2">
        <v>81.14</v>
      </c>
      <c r="Z1242" s="1">
        <v>88889</v>
      </c>
      <c r="AA1242" s="2">
        <f>DataSheet!$E1242-DataSheet!$D1242</f>
        <v>15.38</v>
      </c>
      <c r="AB1242" s="1" t="str" cm="1">
        <f t="array" ref="AB1242">_xlfn.IFS(DataSheet!$O1242="Central","Chris",DataSheet!$O1242="East","Erin",DataSheet!$O1242="South","Sam",DataSheet!$O1242="West","William")</f>
        <v>Sam</v>
      </c>
    </row>
    <row r="1243" spans="1:28" ht="15.75" customHeight="1">
      <c r="A1243" s="1">
        <v>2760</v>
      </c>
      <c r="B1243" s="1" t="s">
        <v>2386</v>
      </c>
      <c r="C1243" s="1" t="s">
        <v>126</v>
      </c>
      <c r="D1243" s="6">
        <v>0.08</v>
      </c>
      <c r="E1243" s="4">
        <v>22.01</v>
      </c>
      <c r="F1243" s="4">
        <v>5.53</v>
      </c>
      <c r="G1243" s="1" t="s">
        <v>42</v>
      </c>
      <c r="H1243" s="1" t="s">
        <v>103</v>
      </c>
      <c r="I1243" s="1" t="s">
        <v>53</v>
      </c>
      <c r="J1243" s="1" t="s">
        <v>54</v>
      </c>
      <c r="K1243" s="1" t="s">
        <v>46</v>
      </c>
      <c r="L1243" s="1" t="s">
        <v>517</v>
      </c>
      <c r="M1243" s="6">
        <v>0.59</v>
      </c>
      <c r="N1243" s="1" t="s">
        <v>34</v>
      </c>
      <c r="O1243" s="1" t="s">
        <v>121</v>
      </c>
      <c r="P1243" s="1" t="s">
        <v>262</v>
      </c>
      <c r="Q1243" s="1" t="s">
        <v>2387</v>
      </c>
      <c r="R1243" s="1">
        <v>6708</v>
      </c>
      <c r="S1243" s="1" t="str">
        <f t="shared" si="38"/>
        <v>April</v>
      </c>
      <c r="T1243" s="9" t="s">
        <v>2347</v>
      </c>
      <c r="U1243" s="9" t="str">
        <f t="shared" si="39"/>
        <v>April</v>
      </c>
      <c r="V1243" s="5" t="s">
        <v>2286</v>
      </c>
      <c r="W1243" s="2">
        <v>105.7</v>
      </c>
      <c r="X1243" s="1">
        <v>11</v>
      </c>
      <c r="Y1243" s="2">
        <v>241.97</v>
      </c>
      <c r="Z1243" s="1">
        <v>90724</v>
      </c>
      <c r="AA1243" s="2">
        <f>DataSheet!$E1243-DataSheet!$D1243</f>
        <v>21.930000000000003</v>
      </c>
      <c r="AB1243" s="1" t="str" cm="1">
        <f t="array" ref="AB1243">_xlfn.IFS(DataSheet!$O1243="Central","Chris",DataSheet!$O1243="East","Erin",DataSheet!$O1243="South","Sam",DataSheet!$O1243="West","William")</f>
        <v>Erin</v>
      </c>
    </row>
    <row r="1244" spans="1:28" ht="15.75" customHeight="1">
      <c r="A1244" s="1">
        <v>2764</v>
      </c>
      <c r="B1244" s="1" t="s">
        <v>2388</v>
      </c>
      <c r="C1244" s="1" t="s">
        <v>126</v>
      </c>
      <c r="D1244" s="6">
        <v>0.02</v>
      </c>
      <c r="E1244" s="4">
        <v>29.74</v>
      </c>
      <c r="F1244" s="4">
        <v>6.64</v>
      </c>
      <c r="G1244" s="1" t="s">
        <v>42</v>
      </c>
      <c r="H1244" s="1" t="s">
        <v>103</v>
      </c>
      <c r="I1244" s="1" t="s">
        <v>53</v>
      </c>
      <c r="J1244" s="1" t="s">
        <v>87</v>
      </c>
      <c r="K1244" s="1" t="s">
        <v>82</v>
      </c>
      <c r="L1244" s="1" t="s">
        <v>2389</v>
      </c>
      <c r="M1244" s="6">
        <v>0.7</v>
      </c>
      <c r="N1244" s="1" t="s">
        <v>34</v>
      </c>
      <c r="O1244" s="1" t="s">
        <v>121</v>
      </c>
      <c r="P1244" s="1" t="s">
        <v>415</v>
      </c>
      <c r="Q1244" s="1" t="s">
        <v>2105</v>
      </c>
      <c r="R1244" s="1">
        <v>7601</v>
      </c>
      <c r="S1244" s="1" t="str">
        <f t="shared" si="38"/>
        <v>April</v>
      </c>
      <c r="T1244" s="8" t="s">
        <v>2347</v>
      </c>
      <c r="U1244" s="8" t="str">
        <f t="shared" si="39"/>
        <v>April</v>
      </c>
      <c r="V1244" s="5" t="s">
        <v>2347</v>
      </c>
      <c r="W1244" s="2">
        <v>-21.06</v>
      </c>
      <c r="X1244" s="1">
        <v>4</v>
      </c>
      <c r="Y1244" s="2">
        <v>120.81</v>
      </c>
      <c r="Z1244" s="1">
        <v>90724</v>
      </c>
      <c r="AA1244" s="2">
        <f>DataSheet!$E1244-DataSheet!$D1244</f>
        <v>29.72</v>
      </c>
      <c r="AB1244" s="1" t="str" cm="1">
        <f t="array" ref="AB1244">_xlfn.IFS(DataSheet!$O1244="Central","Chris",DataSheet!$O1244="East","Erin",DataSheet!$O1244="South","Sam",DataSheet!$O1244="West","William")</f>
        <v>Erin</v>
      </c>
    </row>
    <row r="1245" spans="1:28" ht="15.75" customHeight="1">
      <c r="A1245" s="1">
        <v>2737</v>
      </c>
      <c r="B1245" s="1" t="s">
        <v>2390</v>
      </c>
      <c r="C1245" s="1" t="s">
        <v>79</v>
      </c>
      <c r="D1245" s="6">
        <v>0.05</v>
      </c>
      <c r="E1245" s="4">
        <v>100.98</v>
      </c>
      <c r="F1245" s="4">
        <v>7.18</v>
      </c>
      <c r="G1245" s="1" t="s">
        <v>42</v>
      </c>
      <c r="H1245" s="1" t="s">
        <v>29</v>
      </c>
      <c r="I1245" s="1" t="s">
        <v>44</v>
      </c>
      <c r="J1245" s="1" t="s">
        <v>45</v>
      </c>
      <c r="K1245" s="1" t="s">
        <v>82</v>
      </c>
      <c r="L1245" s="1" t="s">
        <v>694</v>
      </c>
      <c r="M1245" s="6">
        <v>0.4</v>
      </c>
      <c r="N1245" s="1" t="s">
        <v>34</v>
      </c>
      <c r="O1245" s="1" t="s">
        <v>121</v>
      </c>
      <c r="P1245" s="1" t="s">
        <v>656</v>
      </c>
      <c r="Q1245" s="1" t="s">
        <v>2044</v>
      </c>
      <c r="R1245" s="1">
        <v>5701</v>
      </c>
      <c r="S1245" s="1" t="str">
        <f t="shared" si="38"/>
        <v>April</v>
      </c>
      <c r="T1245" s="9" t="s">
        <v>2347</v>
      </c>
      <c r="U1245" s="9" t="str">
        <f t="shared" si="39"/>
        <v>April</v>
      </c>
      <c r="V1245" s="5" t="s">
        <v>2286</v>
      </c>
      <c r="W1245" s="2">
        <v>566.60730000000001</v>
      </c>
      <c r="X1245" s="1">
        <v>8</v>
      </c>
      <c r="Y1245" s="2">
        <v>821.17</v>
      </c>
      <c r="Z1245" s="1">
        <v>89018</v>
      </c>
      <c r="AA1245" s="2">
        <f>DataSheet!$E1245-DataSheet!$D1245</f>
        <v>100.93</v>
      </c>
      <c r="AB1245" s="1" t="str" cm="1">
        <f t="array" ref="AB1245">_xlfn.IFS(DataSheet!$O1245="Central","Chris",DataSheet!$O1245="East","Erin",DataSheet!$O1245="South","Sam",DataSheet!$O1245="West","William")</f>
        <v>Erin</v>
      </c>
    </row>
    <row r="1246" spans="1:28" ht="15.75" customHeight="1">
      <c r="A1246" s="1">
        <v>2114</v>
      </c>
      <c r="B1246" s="1" t="s">
        <v>1436</v>
      </c>
      <c r="C1246" s="1" t="s">
        <v>27</v>
      </c>
      <c r="D1246" s="6">
        <v>0.08</v>
      </c>
      <c r="E1246" s="4">
        <v>2.89</v>
      </c>
      <c r="F1246" s="4">
        <v>0.49</v>
      </c>
      <c r="G1246" s="1" t="s">
        <v>42</v>
      </c>
      <c r="H1246" s="1" t="s">
        <v>103</v>
      </c>
      <c r="I1246" s="1" t="s">
        <v>53</v>
      </c>
      <c r="J1246" s="1" t="s">
        <v>162</v>
      </c>
      <c r="K1246" s="1" t="s">
        <v>82</v>
      </c>
      <c r="L1246" s="1" t="s">
        <v>2391</v>
      </c>
      <c r="M1246" s="6">
        <v>0.38</v>
      </c>
      <c r="N1246" s="1" t="s">
        <v>34</v>
      </c>
      <c r="O1246" s="1" t="s">
        <v>35</v>
      </c>
      <c r="P1246" s="1" t="s">
        <v>256</v>
      </c>
      <c r="Q1246" s="1" t="s">
        <v>1438</v>
      </c>
      <c r="R1246" s="1">
        <v>23518</v>
      </c>
      <c r="S1246" s="1" t="str">
        <f t="shared" si="38"/>
        <v>April</v>
      </c>
      <c r="T1246" s="8" t="s">
        <v>2317</v>
      </c>
      <c r="U1246" s="8" t="str">
        <f t="shared" si="39"/>
        <v>April</v>
      </c>
      <c r="V1246" s="5" t="s">
        <v>2317</v>
      </c>
      <c r="W1246" s="2">
        <v>38.405999999999999</v>
      </c>
      <c r="X1246" s="1">
        <v>1</v>
      </c>
      <c r="Y1246" s="2">
        <v>3.07</v>
      </c>
      <c r="Z1246" s="1">
        <v>88404</v>
      </c>
      <c r="AA1246" s="2">
        <f>DataSheet!$E1246-DataSheet!$D1246</f>
        <v>2.81</v>
      </c>
      <c r="AB1246" s="1" t="str" cm="1">
        <f t="array" ref="AB1246">_xlfn.IFS(DataSheet!$O1246="Central","Chris",DataSheet!$O1246="East","Erin",DataSheet!$O1246="South","Sam",DataSheet!$O1246="West","William")</f>
        <v>Sam</v>
      </c>
    </row>
    <row r="1247" spans="1:28" ht="15.75" customHeight="1">
      <c r="A1247" s="1">
        <v>1253</v>
      </c>
      <c r="B1247" s="1" t="s">
        <v>2392</v>
      </c>
      <c r="C1247" s="1" t="s">
        <v>52</v>
      </c>
      <c r="D1247" s="6">
        <v>0.02</v>
      </c>
      <c r="E1247" s="4">
        <v>46.89</v>
      </c>
      <c r="F1247" s="4">
        <v>5.0999999999999996</v>
      </c>
      <c r="G1247" s="1" t="s">
        <v>42</v>
      </c>
      <c r="H1247" s="1" t="s">
        <v>80</v>
      </c>
      <c r="I1247" s="1" t="s">
        <v>53</v>
      </c>
      <c r="J1247" s="1" t="s">
        <v>104</v>
      </c>
      <c r="K1247" s="1" t="s">
        <v>154</v>
      </c>
      <c r="L1247" s="1" t="s">
        <v>1933</v>
      </c>
      <c r="M1247" s="6">
        <v>0.46</v>
      </c>
      <c r="N1247" s="1" t="s">
        <v>34</v>
      </c>
      <c r="O1247" s="1" t="s">
        <v>57</v>
      </c>
      <c r="P1247" s="1" t="s">
        <v>199</v>
      </c>
      <c r="Q1247" s="1" t="s">
        <v>2393</v>
      </c>
      <c r="R1247" s="1">
        <v>78613</v>
      </c>
      <c r="S1247" s="1" t="str">
        <f t="shared" si="38"/>
        <v>April</v>
      </c>
      <c r="T1247" s="9" t="s">
        <v>2317</v>
      </c>
      <c r="U1247" s="9" t="str">
        <f t="shared" si="39"/>
        <v>April</v>
      </c>
      <c r="V1247" s="5" t="s">
        <v>2317</v>
      </c>
      <c r="W1247" s="2">
        <v>421.3485</v>
      </c>
      <c r="X1247" s="1">
        <v>13</v>
      </c>
      <c r="Y1247" s="2">
        <v>610.65</v>
      </c>
      <c r="Z1247" s="1">
        <v>89981</v>
      </c>
      <c r="AA1247" s="2">
        <f>DataSheet!$E1247-DataSheet!$D1247</f>
        <v>46.87</v>
      </c>
      <c r="AB1247" s="1" t="str" cm="1">
        <f t="array" ref="AB1247">_xlfn.IFS(DataSheet!$O1247="Central","Chris",DataSheet!$O1247="East","Erin",DataSheet!$O1247="South","Sam",DataSheet!$O1247="West","William")</f>
        <v>Chris</v>
      </c>
    </row>
    <row r="1248" spans="1:28" ht="15.75" customHeight="1">
      <c r="A1248" s="1">
        <v>1253</v>
      </c>
      <c r="B1248" s="1" t="s">
        <v>2392</v>
      </c>
      <c r="C1248" s="1" t="s">
        <v>52</v>
      </c>
      <c r="D1248" s="6">
        <v>0.05</v>
      </c>
      <c r="E1248" s="4">
        <v>140.97999999999999</v>
      </c>
      <c r="F1248" s="4">
        <v>36.090000000000003</v>
      </c>
      <c r="G1248" s="1" t="s">
        <v>28</v>
      </c>
      <c r="H1248" s="1" t="s">
        <v>80</v>
      </c>
      <c r="I1248" s="1" t="s">
        <v>30</v>
      </c>
      <c r="J1248" s="1" t="s">
        <v>127</v>
      </c>
      <c r="K1248" s="1" t="s">
        <v>32</v>
      </c>
      <c r="L1248" s="1" t="s">
        <v>1953</v>
      </c>
      <c r="M1248" s="6">
        <v>0.77</v>
      </c>
      <c r="N1248" s="1" t="s">
        <v>34</v>
      </c>
      <c r="O1248" s="1" t="s">
        <v>57</v>
      </c>
      <c r="P1248" s="1" t="s">
        <v>199</v>
      </c>
      <c r="Q1248" s="1" t="s">
        <v>2393</v>
      </c>
      <c r="R1248" s="1">
        <v>78613</v>
      </c>
      <c r="S1248" s="1" t="str">
        <f t="shared" si="38"/>
        <v>April</v>
      </c>
      <c r="T1248" s="8" t="s">
        <v>2317</v>
      </c>
      <c r="U1248" s="8" t="str">
        <f t="shared" si="39"/>
        <v>April</v>
      </c>
      <c r="V1248" s="5" t="s">
        <v>2318</v>
      </c>
      <c r="W1248" s="2">
        <v>-373.09</v>
      </c>
      <c r="X1248" s="1">
        <v>5</v>
      </c>
      <c r="Y1248" s="2">
        <v>699.24</v>
      </c>
      <c r="Z1248" s="1">
        <v>89981</v>
      </c>
      <c r="AA1248" s="2">
        <f>DataSheet!$E1248-DataSheet!$D1248</f>
        <v>140.92999999999998</v>
      </c>
      <c r="AB1248" s="1" t="str" cm="1">
        <f t="array" ref="AB1248">_xlfn.IFS(DataSheet!$O1248="Central","Chris",DataSheet!$O1248="East","Erin",DataSheet!$O1248="South","Sam",DataSheet!$O1248="West","William")</f>
        <v>Chris</v>
      </c>
    </row>
    <row r="1249" spans="1:28" ht="15.75" customHeight="1">
      <c r="A1249" s="1">
        <v>1253</v>
      </c>
      <c r="B1249" s="1" t="s">
        <v>2392</v>
      </c>
      <c r="C1249" s="1" t="s">
        <v>52</v>
      </c>
      <c r="D1249" s="6">
        <v>0.1</v>
      </c>
      <c r="E1249" s="4">
        <v>212.6</v>
      </c>
      <c r="F1249" s="4">
        <v>110.2</v>
      </c>
      <c r="G1249" s="1" t="s">
        <v>28</v>
      </c>
      <c r="H1249" s="1" t="s">
        <v>80</v>
      </c>
      <c r="I1249" s="1" t="s">
        <v>30</v>
      </c>
      <c r="J1249" s="1" t="s">
        <v>31</v>
      </c>
      <c r="K1249" s="1" t="s">
        <v>32</v>
      </c>
      <c r="L1249" s="1" t="s">
        <v>173</v>
      </c>
      <c r="M1249" s="6">
        <v>0.73</v>
      </c>
      <c r="N1249" s="1" t="s">
        <v>34</v>
      </c>
      <c r="O1249" s="1" t="s">
        <v>57</v>
      </c>
      <c r="P1249" s="1" t="s">
        <v>199</v>
      </c>
      <c r="Q1249" s="1" t="s">
        <v>2393</v>
      </c>
      <c r="R1249" s="1">
        <v>78613</v>
      </c>
      <c r="S1249" s="1" t="str">
        <f t="shared" si="38"/>
        <v>April</v>
      </c>
      <c r="T1249" s="9" t="s">
        <v>2317</v>
      </c>
      <c r="U1249" s="9" t="str">
        <f t="shared" si="39"/>
        <v>April</v>
      </c>
      <c r="V1249" s="5" t="s">
        <v>2318</v>
      </c>
      <c r="W1249" s="2">
        <v>-3465.0720000000001</v>
      </c>
      <c r="X1249" s="1">
        <v>12</v>
      </c>
      <c r="Y1249" s="2">
        <v>2346.0300000000002</v>
      </c>
      <c r="Z1249" s="1">
        <v>89981</v>
      </c>
      <c r="AA1249" s="2">
        <f>DataSheet!$E1249-DataSheet!$D1249</f>
        <v>212.5</v>
      </c>
      <c r="AB1249" s="1" t="str" cm="1">
        <f t="array" ref="AB1249">_xlfn.IFS(DataSheet!$O1249="Central","Chris",DataSheet!$O1249="East","Erin",DataSheet!$O1249="South","Sam",DataSheet!$O1249="West","William")</f>
        <v>Chris</v>
      </c>
    </row>
    <row r="1250" spans="1:28" ht="15.75" customHeight="1">
      <c r="A1250" s="1">
        <v>146</v>
      </c>
      <c r="B1250" s="1" t="s">
        <v>1678</v>
      </c>
      <c r="C1250" s="1" t="s">
        <v>126</v>
      </c>
      <c r="D1250" s="6">
        <v>0.06</v>
      </c>
      <c r="E1250" s="4">
        <v>180.98</v>
      </c>
      <c r="F1250" s="4">
        <v>26.2</v>
      </c>
      <c r="G1250" s="1" t="s">
        <v>28</v>
      </c>
      <c r="H1250" s="1" t="s">
        <v>103</v>
      </c>
      <c r="I1250" s="1" t="s">
        <v>30</v>
      </c>
      <c r="J1250" s="1" t="s">
        <v>119</v>
      </c>
      <c r="K1250" s="1" t="s">
        <v>63</v>
      </c>
      <c r="L1250" s="1" t="s">
        <v>2394</v>
      </c>
      <c r="M1250" s="6">
        <v>0.59</v>
      </c>
      <c r="N1250" s="1" t="s">
        <v>34</v>
      </c>
      <c r="O1250" s="1" t="s">
        <v>57</v>
      </c>
      <c r="P1250" s="1" t="s">
        <v>199</v>
      </c>
      <c r="Q1250" s="1" t="s">
        <v>1680</v>
      </c>
      <c r="R1250" s="1">
        <v>76148</v>
      </c>
      <c r="S1250" s="1" t="str">
        <f t="shared" si="38"/>
        <v>April</v>
      </c>
      <c r="T1250" s="8" t="s">
        <v>2317</v>
      </c>
      <c r="U1250" s="8" t="str">
        <f t="shared" si="39"/>
        <v>April</v>
      </c>
      <c r="V1250" s="5" t="s">
        <v>2286</v>
      </c>
      <c r="W1250" s="2">
        <v>251.4084</v>
      </c>
      <c r="X1250" s="1">
        <v>5</v>
      </c>
      <c r="Y1250" s="2">
        <v>929.57</v>
      </c>
      <c r="Z1250" s="1">
        <v>91090</v>
      </c>
      <c r="AA1250" s="2">
        <f>DataSheet!$E1250-DataSheet!$D1250</f>
        <v>180.92</v>
      </c>
      <c r="AB1250" s="1" t="str" cm="1">
        <f t="array" ref="AB1250">_xlfn.IFS(DataSheet!$O1250="Central","Chris",DataSheet!$O1250="East","Erin",DataSheet!$O1250="South","Sam",DataSheet!$O1250="West","William")</f>
        <v>Chris</v>
      </c>
    </row>
    <row r="1251" spans="1:28" ht="15.75" customHeight="1">
      <c r="A1251" s="1">
        <v>699</v>
      </c>
      <c r="B1251" s="1" t="s">
        <v>897</v>
      </c>
      <c r="C1251" s="1" t="s">
        <v>126</v>
      </c>
      <c r="D1251" s="6">
        <v>0.03</v>
      </c>
      <c r="E1251" s="4">
        <v>5.28</v>
      </c>
      <c r="F1251" s="4">
        <v>5.61</v>
      </c>
      <c r="G1251" s="1" t="s">
        <v>42</v>
      </c>
      <c r="H1251" s="1" t="s">
        <v>43</v>
      </c>
      <c r="I1251" s="1" t="s">
        <v>53</v>
      </c>
      <c r="J1251" s="1" t="s">
        <v>97</v>
      </c>
      <c r="K1251" s="1" t="s">
        <v>82</v>
      </c>
      <c r="L1251" s="1" t="s">
        <v>2395</v>
      </c>
      <c r="M1251" s="6">
        <v>0.4</v>
      </c>
      <c r="N1251" s="1" t="s">
        <v>34</v>
      </c>
      <c r="O1251" s="1" t="s">
        <v>65</v>
      </c>
      <c r="P1251" s="1" t="s">
        <v>99</v>
      </c>
      <c r="Q1251" s="1" t="s">
        <v>109</v>
      </c>
      <c r="R1251" s="1">
        <v>90041</v>
      </c>
      <c r="S1251" s="1" t="str">
        <f t="shared" si="38"/>
        <v>April</v>
      </c>
      <c r="T1251" s="9" t="s">
        <v>2317</v>
      </c>
      <c r="U1251" s="9" t="str">
        <f t="shared" si="39"/>
        <v>April</v>
      </c>
      <c r="V1251" s="5" t="s">
        <v>2286</v>
      </c>
      <c r="W1251" s="2">
        <v>-16.670000000000002</v>
      </c>
      <c r="X1251" s="1">
        <v>5</v>
      </c>
      <c r="Y1251" s="2">
        <v>32.5</v>
      </c>
      <c r="Z1251" s="1">
        <v>44517</v>
      </c>
      <c r="AA1251" s="2">
        <f>DataSheet!$E1251-DataSheet!$D1251</f>
        <v>5.25</v>
      </c>
      <c r="AB1251" s="1" t="str" cm="1">
        <f t="array" ref="AB1251">_xlfn.IFS(DataSheet!$O1251="Central","Chris",DataSheet!$O1251="East","Erin",DataSheet!$O1251="South","Sam",DataSheet!$O1251="West","William")</f>
        <v>William</v>
      </c>
    </row>
    <row r="1252" spans="1:28" ht="15.75" customHeight="1">
      <c r="A1252" s="1">
        <v>702</v>
      </c>
      <c r="B1252" s="1" t="s">
        <v>2396</v>
      </c>
      <c r="C1252" s="1" t="s">
        <v>126</v>
      </c>
      <c r="D1252" s="6">
        <v>0.03</v>
      </c>
      <c r="E1252" s="4">
        <v>5.28</v>
      </c>
      <c r="F1252" s="4">
        <v>5.61</v>
      </c>
      <c r="G1252" s="1" t="s">
        <v>42</v>
      </c>
      <c r="H1252" s="1" t="s">
        <v>43</v>
      </c>
      <c r="I1252" s="1" t="s">
        <v>53</v>
      </c>
      <c r="J1252" s="1" t="s">
        <v>97</v>
      </c>
      <c r="K1252" s="1" t="s">
        <v>82</v>
      </c>
      <c r="L1252" s="1" t="s">
        <v>2395</v>
      </c>
      <c r="M1252" s="6">
        <v>0.4</v>
      </c>
      <c r="N1252" s="1" t="s">
        <v>34</v>
      </c>
      <c r="O1252" s="1" t="s">
        <v>65</v>
      </c>
      <c r="P1252" s="1" t="s">
        <v>99</v>
      </c>
      <c r="Q1252" s="1" t="s">
        <v>2397</v>
      </c>
      <c r="R1252" s="1">
        <v>95404</v>
      </c>
      <c r="S1252" s="1" t="str">
        <f t="shared" si="38"/>
        <v>April</v>
      </c>
      <c r="T1252" s="8" t="s">
        <v>2317</v>
      </c>
      <c r="U1252" s="8" t="str">
        <f t="shared" si="39"/>
        <v>April</v>
      </c>
      <c r="V1252" s="5" t="s">
        <v>2286</v>
      </c>
      <c r="W1252" s="2">
        <v>-16.670000000000002</v>
      </c>
      <c r="X1252" s="1">
        <v>1</v>
      </c>
      <c r="Y1252" s="2">
        <v>6.5</v>
      </c>
      <c r="Z1252" s="1">
        <v>87977</v>
      </c>
      <c r="AA1252" s="2">
        <f>DataSheet!$E1252-DataSheet!$D1252</f>
        <v>5.25</v>
      </c>
      <c r="AB1252" s="1" t="str" cm="1">
        <f t="array" ref="AB1252">_xlfn.IFS(DataSheet!$O1252="Central","Chris",DataSheet!$O1252="East","Erin",DataSheet!$O1252="South","Sam",DataSheet!$O1252="West","William")</f>
        <v>William</v>
      </c>
    </row>
    <row r="1253" spans="1:28" ht="15.75" customHeight="1">
      <c r="A1253" s="1">
        <v>1304</v>
      </c>
      <c r="B1253" s="1" t="s">
        <v>2398</v>
      </c>
      <c r="C1253" s="1" t="s">
        <v>126</v>
      </c>
      <c r="D1253" s="6">
        <v>0.08</v>
      </c>
      <c r="E1253" s="4">
        <v>2.88</v>
      </c>
      <c r="F1253" s="4">
        <v>0.5</v>
      </c>
      <c r="G1253" s="1" t="s">
        <v>42</v>
      </c>
      <c r="H1253" s="1" t="s">
        <v>43</v>
      </c>
      <c r="I1253" s="1" t="s">
        <v>53</v>
      </c>
      <c r="J1253" s="1" t="s">
        <v>162</v>
      </c>
      <c r="K1253" s="1" t="s">
        <v>82</v>
      </c>
      <c r="L1253" s="1" t="s">
        <v>2399</v>
      </c>
      <c r="M1253" s="6">
        <v>0.39</v>
      </c>
      <c r="N1253" s="1" t="s">
        <v>34</v>
      </c>
      <c r="O1253" s="1" t="s">
        <v>65</v>
      </c>
      <c r="P1253" s="1" t="s">
        <v>156</v>
      </c>
      <c r="Q1253" s="1" t="s">
        <v>2400</v>
      </c>
      <c r="R1253" s="1">
        <v>84084</v>
      </c>
      <c r="S1253" s="1" t="str">
        <f t="shared" si="38"/>
        <v>April</v>
      </c>
      <c r="T1253" s="9" t="s">
        <v>2317</v>
      </c>
      <c r="U1253" s="9" t="str">
        <f t="shared" si="39"/>
        <v>April</v>
      </c>
      <c r="V1253" s="5" t="s">
        <v>2286</v>
      </c>
      <c r="W1253" s="2">
        <v>6.0305999999999997</v>
      </c>
      <c r="X1253" s="1">
        <v>3</v>
      </c>
      <c r="Y1253" s="2">
        <v>8.74</v>
      </c>
      <c r="Z1253" s="1">
        <v>87004</v>
      </c>
      <c r="AA1253" s="2">
        <f>DataSheet!$E1253-DataSheet!$D1253</f>
        <v>2.8</v>
      </c>
      <c r="AB1253" s="1" t="str" cm="1">
        <f t="array" ref="AB1253">_xlfn.IFS(DataSheet!$O1253="Central","Chris",DataSheet!$O1253="East","Erin",DataSheet!$O1253="South","Sam",DataSheet!$O1253="West","William")</f>
        <v>William</v>
      </c>
    </row>
    <row r="1254" spans="1:28" ht="15.75" customHeight="1">
      <c r="A1254" s="1">
        <v>483</v>
      </c>
      <c r="B1254" s="1" t="s">
        <v>849</v>
      </c>
      <c r="C1254" s="1" t="s">
        <v>79</v>
      </c>
      <c r="D1254" s="6">
        <v>0.06</v>
      </c>
      <c r="E1254" s="4">
        <v>3.36</v>
      </c>
      <c r="F1254" s="4">
        <v>6.27</v>
      </c>
      <c r="G1254" s="1" t="s">
        <v>42</v>
      </c>
      <c r="H1254" s="1" t="s">
        <v>103</v>
      </c>
      <c r="I1254" s="1" t="s">
        <v>53</v>
      </c>
      <c r="J1254" s="1" t="s">
        <v>81</v>
      </c>
      <c r="K1254" s="1" t="s">
        <v>82</v>
      </c>
      <c r="L1254" s="1" t="s">
        <v>198</v>
      </c>
      <c r="M1254" s="6">
        <v>0.4</v>
      </c>
      <c r="N1254" s="1" t="s">
        <v>34</v>
      </c>
      <c r="O1254" s="1" t="s">
        <v>57</v>
      </c>
      <c r="P1254" s="1" t="s">
        <v>112</v>
      </c>
      <c r="Q1254" s="1" t="s">
        <v>851</v>
      </c>
      <c r="R1254" s="1">
        <v>60543</v>
      </c>
      <c r="S1254" s="1" t="str">
        <f t="shared" si="38"/>
        <v>April</v>
      </c>
      <c r="T1254" s="8" t="s">
        <v>2317</v>
      </c>
      <c r="U1254" s="8" t="str">
        <f t="shared" si="39"/>
        <v>April</v>
      </c>
      <c r="V1254" s="5" t="s">
        <v>2286</v>
      </c>
      <c r="W1254" s="2">
        <v>-24.057539999999999</v>
      </c>
      <c r="X1254" s="1">
        <v>2</v>
      </c>
      <c r="Y1254" s="2">
        <v>8.82</v>
      </c>
      <c r="Z1254" s="1">
        <v>90354</v>
      </c>
      <c r="AA1254" s="2">
        <f>DataSheet!$E1254-DataSheet!$D1254</f>
        <v>3.3</v>
      </c>
      <c r="AB1254" s="1" t="str" cm="1">
        <f t="array" ref="AB1254">_xlfn.IFS(DataSheet!$O1254="Central","Chris",DataSheet!$O1254="East","Erin",DataSheet!$O1254="South","Sam",DataSheet!$O1254="West","William")</f>
        <v>Chris</v>
      </c>
    </row>
    <row r="1255" spans="1:28" ht="15.75" customHeight="1">
      <c r="A1255" s="1">
        <v>483</v>
      </c>
      <c r="B1255" s="1" t="s">
        <v>849</v>
      </c>
      <c r="C1255" s="1" t="s">
        <v>79</v>
      </c>
      <c r="D1255" s="6">
        <v>7.0000000000000007E-2</v>
      </c>
      <c r="E1255" s="4">
        <v>699.99</v>
      </c>
      <c r="F1255" s="4">
        <v>24.49</v>
      </c>
      <c r="G1255" s="1" t="s">
        <v>42</v>
      </c>
      <c r="H1255" s="1" t="s">
        <v>103</v>
      </c>
      <c r="I1255" s="1" t="s">
        <v>44</v>
      </c>
      <c r="J1255" s="1" t="s">
        <v>70</v>
      </c>
      <c r="K1255" s="1" t="s">
        <v>71</v>
      </c>
      <c r="L1255" s="1" t="s">
        <v>330</v>
      </c>
      <c r="M1255" s="6">
        <v>0.41</v>
      </c>
      <c r="N1255" s="1" t="s">
        <v>34</v>
      </c>
      <c r="O1255" s="1" t="s">
        <v>57</v>
      </c>
      <c r="P1255" s="1" t="s">
        <v>112</v>
      </c>
      <c r="Q1255" s="1" t="s">
        <v>851</v>
      </c>
      <c r="R1255" s="1">
        <v>60543</v>
      </c>
      <c r="S1255" s="1" t="str">
        <f t="shared" si="38"/>
        <v>April</v>
      </c>
      <c r="T1255" s="9" t="s">
        <v>2317</v>
      </c>
      <c r="U1255" s="9" t="str">
        <f t="shared" si="39"/>
        <v>April</v>
      </c>
      <c r="V1255" s="5" t="s">
        <v>2318</v>
      </c>
      <c r="W1255" s="2">
        <v>2583.5614799999998</v>
      </c>
      <c r="X1255" s="1">
        <v>9</v>
      </c>
      <c r="Y1255" s="2">
        <v>5976.09</v>
      </c>
      <c r="Z1255" s="1">
        <v>90354</v>
      </c>
      <c r="AA1255" s="2">
        <f>DataSheet!$E1255-DataSheet!$D1255</f>
        <v>699.92</v>
      </c>
      <c r="AB1255" s="1" t="str" cm="1">
        <f t="array" ref="AB1255">_xlfn.IFS(DataSheet!$O1255="Central","Chris",DataSheet!$O1255="East","Erin",DataSheet!$O1255="South","Sam",DataSheet!$O1255="West","William")</f>
        <v>Chris</v>
      </c>
    </row>
    <row r="1256" spans="1:28" ht="15.75" customHeight="1">
      <c r="A1256" s="1">
        <v>1257</v>
      </c>
      <c r="B1256" s="1" t="s">
        <v>2401</v>
      </c>
      <c r="C1256" s="1" t="s">
        <v>27</v>
      </c>
      <c r="D1256" s="6">
        <v>0.04</v>
      </c>
      <c r="E1256" s="4">
        <v>2.52</v>
      </c>
      <c r="F1256" s="4">
        <v>1.92</v>
      </c>
      <c r="G1256" s="1" t="s">
        <v>42</v>
      </c>
      <c r="H1256" s="1" t="s">
        <v>80</v>
      </c>
      <c r="I1256" s="1" t="s">
        <v>53</v>
      </c>
      <c r="J1256" s="1" t="s">
        <v>591</v>
      </c>
      <c r="K1256" s="1" t="s">
        <v>55</v>
      </c>
      <c r="L1256" s="1" t="s">
        <v>2402</v>
      </c>
      <c r="M1256" s="6">
        <v>0.82</v>
      </c>
      <c r="N1256" s="1" t="s">
        <v>34</v>
      </c>
      <c r="O1256" s="1" t="s">
        <v>65</v>
      </c>
      <c r="P1256" s="1" t="s">
        <v>66</v>
      </c>
      <c r="Q1256" s="1" t="s">
        <v>1172</v>
      </c>
      <c r="R1256" s="1">
        <v>80013</v>
      </c>
      <c r="S1256" s="1" t="str">
        <f t="shared" si="38"/>
        <v>April</v>
      </c>
      <c r="T1256" s="8" t="s">
        <v>2286</v>
      </c>
      <c r="U1256" s="8" t="str">
        <f t="shared" si="39"/>
        <v>April</v>
      </c>
      <c r="V1256" s="5" t="s">
        <v>2286</v>
      </c>
      <c r="W1256" s="2">
        <v>-8.2080000000000002</v>
      </c>
      <c r="X1256" s="1">
        <v>1</v>
      </c>
      <c r="Y1256" s="2">
        <v>3.13</v>
      </c>
      <c r="Z1256" s="1">
        <v>86536</v>
      </c>
      <c r="AA1256" s="2">
        <f>DataSheet!$E1256-DataSheet!$D1256</f>
        <v>2.48</v>
      </c>
      <c r="AB1256" s="1" t="str" cm="1">
        <f t="array" ref="AB1256">_xlfn.IFS(DataSheet!$O1256="Central","Chris",DataSheet!$O1256="East","Erin",DataSheet!$O1256="South","Sam",DataSheet!$O1256="West","William")</f>
        <v>William</v>
      </c>
    </row>
    <row r="1257" spans="1:28" ht="15.75" customHeight="1">
      <c r="A1257" s="1">
        <v>3325</v>
      </c>
      <c r="B1257" s="1" t="s">
        <v>2403</v>
      </c>
      <c r="C1257" s="1" t="s">
        <v>27</v>
      </c>
      <c r="D1257" s="6">
        <v>7.0000000000000007E-2</v>
      </c>
      <c r="E1257" s="4">
        <v>5.58</v>
      </c>
      <c r="F1257" s="4">
        <v>1.99</v>
      </c>
      <c r="G1257" s="1" t="s">
        <v>42</v>
      </c>
      <c r="H1257" s="1" t="s">
        <v>43</v>
      </c>
      <c r="I1257" s="1" t="s">
        <v>53</v>
      </c>
      <c r="J1257" s="1" t="s">
        <v>54</v>
      </c>
      <c r="K1257" s="1" t="s">
        <v>55</v>
      </c>
      <c r="L1257" s="1" t="s">
        <v>2404</v>
      </c>
      <c r="M1257" s="6">
        <v>0.46</v>
      </c>
      <c r="N1257" s="1" t="s">
        <v>34</v>
      </c>
      <c r="O1257" s="1" t="s">
        <v>65</v>
      </c>
      <c r="P1257" s="1" t="s">
        <v>149</v>
      </c>
      <c r="Q1257" s="1" t="s">
        <v>2405</v>
      </c>
      <c r="R1257" s="1">
        <v>97420</v>
      </c>
      <c r="S1257" s="1" t="str">
        <f t="shared" si="38"/>
        <v>April</v>
      </c>
      <c r="T1257" s="9" t="s">
        <v>2286</v>
      </c>
      <c r="U1257" s="9" t="str">
        <f t="shared" si="39"/>
        <v>April</v>
      </c>
      <c r="V1257" s="5" t="s">
        <v>2337</v>
      </c>
      <c r="W1257" s="2">
        <v>23.045999999999999</v>
      </c>
      <c r="X1257" s="1">
        <v>23</v>
      </c>
      <c r="Y1257" s="2">
        <v>121.46</v>
      </c>
      <c r="Z1257" s="1">
        <v>90987</v>
      </c>
      <c r="AA1257" s="2">
        <f>DataSheet!$E1257-DataSheet!$D1257</f>
        <v>5.51</v>
      </c>
      <c r="AB1257" s="1" t="str" cm="1">
        <f t="array" ref="AB1257">_xlfn.IFS(DataSheet!$O1257="Central","Chris",DataSheet!$O1257="East","Erin",DataSheet!$O1257="South","Sam",DataSheet!$O1257="West","William")</f>
        <v>William</v>
      </c>
    </row>
    <row r="1258" spans="1:28" ht="15.75" customHeight="1">
      <c r="A1258" s="1">
        <v>1085</v>
      </c>
      <c r="B1258" s="1" t="s">
        <v>245</v>
      </c>
      <c r="C1258" s="1" t="s">
        <v>41</v>
      </c>
      <c r="D1258" s="6">
        <v>0.04</v>
      </c>
      <c r="E1258" s="4">
        <v>9.06</v>
      </c>
      <c r="F1258" s="4">
        <v>9.86</v>
      </c>
      <c r="G1258" s="1" t="s">
        <v>42</v>
      </c>
      <c r="H1258" s="1" t="s">
        <v>80</v>
      </c>
      <c r="I1258" s="1" t="s">
        <v>53</v>
      </c>
      <c r="J1258" s="1" t="s">
        <v>97</v>
      </c>
      <c r="K1258" s="1" t="s">
        <v>82</v>
      </c>
      <c r="L1258" s="1" t="s">
        <v>2406</v>
      </c>
      <c r="M1258" s="6">
        <v>0.4</v>
      </c>
      <c r="N1258" s="1" t="s">
        <v>34</v>
      </c>
      <c r="O1258" s="1" t="s">
        <v>121</v>
      </c>
      <c r="P1258" s="1" t="s">
        <v>122</v>
      </c>
      <c r="Q1258" s="1" t="s">
        <v>247</v>
      </c>
      <c r="R1258" s="1">
        <v>11729</v>
      </c>
      <c r="S1258" s="1" t="str">
        <f t="shared" si="38"/>
        <v>April</v>
      </c>
      <c r="T1258" s="8" t="s">
        <v>2286</v>
      </c>
      <c r="U1258" s="8" t="str">
        <f t="shared" si="39"/>
        <v>April</v>
      </c>
      <c r="V1258" s="5" t="s">
        <v>2318</v>
      </c>
      <c r="W1258" s="2">
        <v>-53.25</v>
      </c>
      <c r="X1258" s="1">
        <v>3</v>
      </c>
      <c r="Y1258" s="2">
        <v>30.87</v>
      </c>
      <c r="Z1258" s="1">
        <v>86123</v>
      </c>
      <c r="AA1258" s="2">
        <f>DataSheet!$E1258-DataSheet!$D1258</f>
        <v>9.0200000000000014</v>
      </c>
      <c r="AB1258" s="1" t="str" cm="1">
        <f t="array" ref="AB1258">_xlfn.IFS(DataSheet!$O1258="Central","Chris",DataSheet!$O1258="East","Erin",DataSheet!$O1258="South","Sam",DataSheet!$O1258="West","William")</f>
        <v>Erin</v>
      </c>
    </row>
    <row r="1259" spans="1:28" ht="15.75" customHeight="1">
      <c r="A1259" s="1">
        <v>1086</v>
      </c>
      <c r="B1259" s="1" t="s">
        <v>2407</v>
      </c>
      <c r="C1259" s="1" t="s">
        <v>41</v>
      </c>
      <c r="D1259" s="6">
        <v>0.04</v>
      </c>
      <c r="E1259" s="4">
        <v>14.27</v>
      </c>
      <c r="F1259" s="4">
        <v>7.27</v>
      </c>
      <c r="G1259" s="1" t="s">
        <v>42</v>
      </c>
      <c r="H1259" s="1" t="s">
        <v>80</v>
      </c>
      <c r="I1259" s="1" t="s">
        <v>53</v>
      </c>
      <c r="J1259" s="1" t="s">
        <v>81</v>
      </c>
      <c r="K1259" s="1" t="s">
        <v>82</v>
      </c>
      <c r="L1259" s="1" t="s">
        <v>2408</v>
      </c>
      <c r="M1259" s="6">
        <v>0.38</v>
      </c>
      <c r="N1259" s="1" t="s">
        <v>34</v>
      </c>
      <c r="O1259" s="1" t="s">
        <v>121</v>
      </c>
      <c r="P1259" s="1" t="s">
        <v>122</v>
      </c>
      <c r="Q1259" s="1" t="s">
        <v>2409</v>
      </c>
      <c r="R1259" s="1">
        <v>11746</v>
      </c>
      <c r="S1259" s="1" t="str">
        <f t="shared" si="38"/>
        <v>April</v>
      </c>
      <c r="T1259" s="9" t="s">
        <v>2286</v>
      </c>
      <c r="U1259" s="9" t="str">
        <f t="shared" si="39"/>
        <v>April</v>
      </c>
      <c r="V1259" s="5" t="s">
        <v>2318</v>
      </c>
      <c r="W1259" s="2">
        <v>2.125</v>
      </c>
      <c r="X1259" s="1">
        <v>3</v>
      </c>
      <c r="Y1259" s="2">
        <v>45.24</v>
      </c>
      <c r="Z1259" s="1">
        <v>86123</v>
      </c>
      <c r="AA1259" s="2">
        <f>DataSheet!$E1259-DataSheet!$D1259</f>
        <v>14.23</v>
      </c>
      <c r="AB1259" s="1" t="str" cm="1">
        <f t="array" ref="AB1259">_xlfn.IFS(DataSheet!$O1259="Central","Chris",DataSheet!$O1259="East","Erin",DataSheet!$O1259="South","Sam",DataSheet!$O1259="West","William")</f>
        <v>Erin</v>
      </c>
    </row>
    <row r="1260" spans="1:28" ht="15.75" customHeight="1">
      <c r="A1260" s="1">
        <v>1670</v>
      </c>
      <c r="B1260" s="1" t="s">
        <v>2410</v>
      </c>
      <c r="C1260" s="1" t="s">
        <v>52</v>
      </c>
      <c r="D1260" s="6">
        <v>0.03</v>
      </c>
      <c r="E1260" s="4">
        <v>35.409999999999997</v>
      </c>
      <c r="F1260" s="4">
        <v>1.99</v>
      </c>
      <c r="G1260" s="1" t="s">
        <v>42</v>
      </c>
      <c r="H1260" s="1" t="s">
        <v>29</v>
      </c>
      <c r="I1260" s="1" t="s">
        <v>44</v>
      </c>
      <c r="J1260" s="1" t="s">
        <v>45</v>
      </c>
      <c r="K1260" s="1" t="s">
        <v>46</v>
      </c>
      <c r="L1260" s="1" t="s">
        <v>2411</v>
      </c>
      <c r="M1260" s="6">
        <v>0.43</v>
      </c>
      <c r="N1260" s="1" t="s">
        <v>34</v>
      </c>
      <c r="O1260" s="1" t="s">
        <v>35</v>
      </c>
      <c r="P1260" s="1" t="s">
        <v>256</v>
      </c>
      <c r="Q1260" s="1" t="s">
        <v>2283</v>
      </c>
      <c r="R1260" s="1">
        <v>24060</v>
      </c>
      <c r="S1260" s="1" t="str">
        <f t="shared" si="38"/>
        <v>April</v>
      </c>
      <c r="T1260" s="8" t="s">
        <v>2286</v>
      </c>
      <c r="U1260" s="8" t="str">
        <f t="shared" si="39"/>
        <v>April</v>
      </c>
      <c r="V1260" s="5" t="s">
        <v>2337</v>
      </c>
      <c r="W1260" s="2">
        <v>1912.422</v>
      </c>
      <c r="X1260" s="1">
        <v>10</v>
      </c>
      <c r="Y1260" s="2">
        <v>367.52</v>
      </c>
      <c r="Z1260" s="1">
        <v>86722</v>
      </c>
      <c r="AA1260" s="2">
        <f>DataSheet!$E1260-DataSheet!$D1260</f>
        <v>35.379999999999995</v>
      </c>
      <c r="AB1260" s="1" t="str" cm="1">
        <f t="array" ref="AB1260">_xlfn.IFS(DataSheet!$O1260="Central","Chris",DataSheet!$O1260="East","Erin",DataSheet!$O1260="South","Sam",DataSheet!$O1260="West","William")</f>
        <v>Sam</v>
      </c>
    </row>
    <row r="1261" spans="1:28" ht="15.75" customHeight="1">
      <c r="A1261" s="1">
        <v>1670</v>
      </c>
      <c r="B1261" s="1" t="s">
        <v>2410</v>
      </c>
      <c r="C1261" s="1" t="s">
        <v>52</v>
      </c>
      <c r="D1261" s="6">
        <v>0</v>
      </c>
      <c r="E1261" s="4">
        <v>142.86000000000001</v>
      </c>
      <c r="F1261" s="4">
        <v>19.989999999999998</v>
      </c>
      <c r="G1261" s="1" t="s">
        <v>42</v>
      </c>
      <c r="H1261" s="1" t="s">
        <v>29</v>
      </c>
      <c r="I1261" s="1" t="s">
        <v>53</v>
      </c>
      <c r="J1261" s="1" t="s">
        <v>87</v>
      </c>
      <c r="K1261" s="1" t="s">
        <v>82</v>
      </c>
      <c r="L1261" s="1" t="s">
        <v>2054</v>
      </c>
      <c r="M1261" s="6">
        <v>0.56000000000000005</v>
      </c>
      <c r="N1261" s="1" t="s">
        <v>34</v>
      </c>
      <c r="O1261" s="1" t="s">
        <v>35</v>
      </c>
      <c r="P1261" s="1" t="s">
        <v>256</v>
      </c>
      <c r="Q1261" s="1" t="s">
        <v>2283</v>
      </c>
      <c r="R1261" s="1">
        <v>24060</v>
      </c>
      <c r="S1261" s="1" t="str">
        <f t="shared" si="38"/>
        <v>April</v>
      </c>
      <c r="T1261" s="9" t="s">
        <v>2286</v>
      </c>
      <c r="U1261" s="9" t="str">
        <f t="shared" si="39"/>
        <v>May</v>
      </c>
      <c r="V1261" s="5" t="s">
        <v>2412</v>
      </c>
      <c r="W1261" s="2">
        <v>-739.32600000000002</v>
      </c>
      <c r="X1261" s="1">
        <v>11</v>
      </c>
      <c r="Y1261" s="2">
        <v>1576.35</v>
      </c>
      <c r="Z1261" s="1">
        <v>86722</v>
      </c>
      <c r="AA1261" s="2">
        <f>DataSheet!$E1261-DataSheet!$D1261</f>
        <v>142.86000000000001</v>
      </c>
      <c r="AB1261" s="1" t="str" cm="1">
        <f t="array" ref="AB1261">_xlfn.IFS(DataSheet!$O1261="Central","Chris",DataSheet!$O1261="East","Erin",DataSheet!$O1261="South","Sam",DataSheet!$O1261="West","William")</f>
        <v>Sam</v>
      </c>
    </row>
    <row r="1262" spans="1:28" ht="15.75" customHeight="1">
      <c r="A1262" s="1">
        <v>1391</v>
      </c>
      <c r="B1262" s="1" t="s">
        <v>2413</v>
      </c>
      <c r="C1262" s="1" t="s">
        <v>79</v>
      </c>
      <c r="D1262" s="6">
        <v>0</v>
      </c>
      <c r="E1262" s="4">
        <v>2.88</v>
      </c>
      <c r="F1262" s="4">
        <v>0.7</v>
      </c>
      <c r="G1262" s="1" t="s">
        <v>96</v>
      </c>
      <c r="H1262" s="1" t="s">
        <v>43</v>
      </c>
      <c r="I1262" s="1" t="s">
        <v>53</v>
      </c>
      <c r="J1262" s="1" t="s">
        <v>54</v>
      </c>
      <c r="K1262" s="1" t="s">
        <v>55</v>
      </c>
      <c r="L1262" s="1" t="s">
        <v>662</v>
      </c>
      <c r="M1262" s="6">
        <v>0.56000000000000005</v>
      </c>
      <c r="N1262" s="1" t="s">
        <v>34</v>
      </c>
      <c r="O1262" s="1" t="s">
        <v>65</v>
      </c>
      <c r="P1262" s="1" t="s">
        <v>99</v>
      </c>
      <c r="Q1262" s="1" t="s">
        <v>2414</v>
      </c>
      <c r="R1262" s="1">
        <v>94086</v>
      </c>
      <c r="S1262" s="1" t="str">
        <f t="shared" si="38"/>
        <v>April</v>
      </c>
      <c r="T1262" s="8" t="s">
        <v>2286</v>
      </c>
      <c r="U1262" s="8" t="str">
        <f t="shared" si="39"/>
        <v>April</v>
      </c>
      <c r="V1262" s="5" t="s">
        <v>2286</v>
      </c>
      <c r="W1262" s="2">
        <v>-0.11</v>
      </c>
      <c r="X1262" s="1">
        <v>1</v>
      </c>
      <c r="Y1262" s="2">
        <v>7.96</v>
      </c>
      <c r="Z1262" s="1">
        <v>88727</v>
      </c>
      <c r="AA1262" s="2">
        <f>DataSheet!$E1262-DataSheet!$D1262</f>
        <v>2.88</v>
      </c>
      <c r="AB1262" s="1" t="str" cm="1">
        <f t="array" ref="AB1262">_xlfn.IFS(DataSheet!$O1262="Central","Chris",DataSheet!$O1262="East","Erin",DataSheet!$O1262="South","Sam",DataSheet!$O1262="West","William")</f>
        <v>William</v>
      </c>
    </row>
    <row r="1263" spans="1:28" ht="15.75" customHeight="1">
      <c r="A1263" s="1">
        <v>2570</v>
      </c>
      <c r="B1263" s="1" t="s">
        <v>2415</v>
      </c>
      <c r="C1263" s="1" t="s">
        <v>27</v>
      </c>
      <c r="D1263" s="6">
        <v>0</v>
      </c>
      <c r="E1263" s="4">
        <v>4.37</v>
      </c>
      <c r="F1263" s="4">
        <v>5.15</v>
      </c>
      <c r="G1263" s="1" t="s">
        <v>42</v>
      </c>
      <c r="H1263" s="1" t="s">
        <v>43</v>
      </c>
      <c r="I1263" s="1" t="s">
        <v>53</v>
      </c>
      <c r="J1263" s="1" t="s">
        <v>104</v>
      </c>
      <c r="K1263" s="1" t="s">
        <v>82</v>
      </c>
      <c r="L1263" s="1" t="s">
        <v>1353</v>
      </c>
      <c r="M1263" s="6">
        <v>0.59</v>
      </c>
      <c r="N1263" s="1" t="s">
        <v>34</v>
      </c>
      <c r="O1263" s="1" t="s">
        <v>65</v>
      </c>
      <c r="P1263" s="1" t="s">
        <v>99</v>
      </c>
      <c r="Q1263" s="1" t="s">
        <v>2416</v>
      </c>
      <c r="R1263" s="1">
        <v>95616</v>
      </c>
      <c r="S1263" s="1" t="str">
        <f t="shared" si="38"/>
        <v>April</v>
      </c>
      <c r="T1263" s="9" t="s">
        <v>2318</v>
      </c>
      <c r="U1263" s="9" t="str">
        <f t="shared" si="39"/>
        <v>April</v>
      </c>
      <c r="V1263" s="5" t="s">
        <v>2315</v>
      </c>
      <c r="W1263" s="2">
        <v>-150.2604</v>
      </c>
      <c r="X1263" s="1">
        <v>19</v>
      </c>
      <c r="Y1263" s="2">
        <v>87.85</v>
      </c>
      <c r="Z1263" s="1">
        <v>90327</v>
      </c>
      <c r="AA1263" s="2">
        <f>DataSheet!$E1263-DataSheet!$D1263</f>
        <v>4.37</v>
      </c>
      <c r="AB1263" s="1" t="str" cm="1">
        <f t="array" ref="AB1263">_xlfn.IFS(DataSheet!$O1263="Central","Chris",DataSheet!$O1263="East","Erin",DataSheet!$O1263="South","Sam",DataSheet!$O1263="West","William")</f>
        <v>William</v>
      </c>
    </row>
    <row r="1264" spans="1:28" ht="15.75" customHeight="1">
      <c r="A1264" s="1">
        <v>2570</v>
      </c>
      <c r="B1264" s="1" t="s">
        <v>2415</v>
      </c>
      <c r="C1264" s="1" t="s">
        <v>27</v>
      </c>
      <c r="D1264" s="6">
        <v>0.01</v>
      </c>
      <c r="E1264" s="4">
        <v>500.98</v>
      </c>
      <c r="F1264" s="4">
        <v>56</v>
      </c>
      <c r="G1264" s="1" t="s">
        <v>28</v>
      </c>
      <c r="H1264" s="1" t="s">
        <v>43</v>
      </c>
      <c r="I1264" s="1" t="s">
        <v>30</v>
      </c>
      <c r="J1264" s="1" t="s">
        <v>119</v>
      </c>
      <c r="K1264" s="1" t="s">
        <v>63</v>
      </c>
      <c r="L1264" s="1" t="s">
        <v>2417</v>
      </c>
      <c r="M1264" s="6">
        <v>0.6</v>
      </c>
      <c r="N1264" s="1" t="s">
        <v>34</v>
      </c>
      <c r="O1264" s="1" t="s">
        <v>65</v>
      </c>
      <c r="P1264" s="1" t="s">
        <v>99</v>
      </c>
      <c r="Q1264" s="1" t="s">
        <v>2416</v>
      </c>
      <c r="R1264" s="1">
        <v>95616</v>
      </c>
      <c r="S1264" s="1" t="str">
        <f t="shared" si="38"/>
        <v>April</v>
      </c>
      <c r="T1264" s="8" t="s">
        <v>2318</v>
      </c>
      <c r="U1264" s="8" t="str">
        <f t="shared" si="39"/>
        <v>April</v>
      </c>
      <c r="V1264" s="5" t="s">
        <v>2337</v>
      </c>
      <c r="W1264" s="2">
        <v>4899.1288000000004</v>
      </c>
      <c r="X1264" s="1">
        <v>14</v>
      </c>
      <c r="Y1264" s="2">
        <v>7429.63</v>
      </c>
      <c r="Z1264" s="1">
        <v>90327</v>
      </c>
      <c r="AA1264" s="2">
        <f>DataSheet!$E1264-DataSheet!$D1264</f>
        <v>500.97</v>
      </c>
      <c r="AB1264" s="1" t="str" cm="1">
        <f t="array" ref="AB1264">_xlfn.IFS(DataSheet!$O1264="Central","Chris",DataSheet!$O1264="East","Erin",DataSheet!$O1264="South","Sam",DataSheet!$O1264="West","William")</f>
        <v>William</v>
      </c>
    </row>
    <row r="1265" spans="1:28" ht="15.75" customHeight="1">
      <c r="A1265" s="1">
        <v>2570</v>
      </c>
      <c r="B1265" s="1" t="s">
        <v>2415</v>
      </c>
      <c r="C1265" s="1" t="s">
        <v>27</v>
      </c>
      <c r="D1265" s="6">
        <v>0.02</v>
      </c>
      <c r="E1265" s="4">
        <v>12.58</v>
      </c>
      <c r="F1265" s="4">
        <v>5.16</v>
      </c>
      <c r="G1265" s="1" t="s">
        <v>42</v>
      </c>
      <c r="H1265" s="1" t="s">
        <v>43</v>
      </c>
      <c r="I1265" s="1" t="s">
        <v>30</v>
      </c>
      <c r="J1265" s="1" t="s">
        <v>136</v>
      </c>
      <c r="K1265" s="1" t="s">
        <v>82</v>
      </c>
      <c r="L1265" s="1" t="s">
        <v>2418</v>
      </c>
      <c r="M1265" s="6">
        <v>0.43</v>
      </c>
      <c r="N1265" s="1" t="s">
        <v>34</v>
      </c>
      <c r="O1265" s="1" t="s">
        <v>65</v>
      </c>
      <c r="P1265" s="1" t="s">
        <v>99</v>
      </c>
      <c r="Q1265" s="1" t="s">
        <v>2416</v>
      </c>
      <c r="R1265" s="1">
        <v>95616</v>
      </c>
      <c r="S1265" s="1" t="str">
        <f t="shared" si="38"/>
        <v>April</v>
      </c>
      <c r="T1265" s="9" t="s">
        <v>2318</v>
      </c>
      <c r="U1265" s="9" t="str">
        <f t="shared" si="39"/>
        <v>April</v>
      </c>
      <c r="V1265" s="5" t="s">
        <v>2318</v>
      </c>
      <c r="W1265" s="2">
        <v>44.712000000000003</v>
      </c>
      <c r="X1265" s="1">
        <v>18</v>
      </c>
      <c r="Y1265" s="2">
        <v>224.29</v>
      </c>
      <c r="Z1265" s="1">
        <v>90327</v>
      </c>
      <c r="AA1265" s="2">
        <f>DataSheet!$E1265-DataSheet!$D1265</f>
        <v>12.56</v>
      </c>
      <c r="AB1265" s="1" t="str" cm="1">
        <f t="array" ref="AB1265">_xlfn.IFS(DataSheet!$O1265="Central","Chris",DataSheet!$O1265="East","Erin",DataSheet!$O1265="South","Sam",DataSheet!$O1265="West","William")</f>
        <v>William</v>
      </c>
    </row>
    <row r="1266" spans="1:28" ht="15.75" customHeight="1">
      <c r="A1266" s="1">
        <v>2570</v>
      </c>
      <c r="B1266" s="1" t="s">
        <v>2415</v>
      </c>
      <c r="C1266" s="1" t="s">
        <v>27</v>
      </c>
      <c r="D1266" s="6">
        <v>0.1</v>
      </c>
      <c r="E1266" s="4">
        <v>7.7</v>
      </c>
      <c r="F1266" s="4">
        <v>3.68</v>
      </c>
      <c r="G1266" s="1" t="s">
        <v>42</v>
      </c>
      <c r="H1266" s="1" t="s">
        <v>43</v>
      </c>
      <c r="I1266" s="1" t="s">
        <v>30</v>
      </c>
      <c r="J1266" s="1" t="s">
        <v>136</v>
      </c>
      <c r="K1266" s="1" t="s">
        <v>55</v>
      </c>
      <c r="L1266" s="1" t="s">
        <v>2419</v>
      </c>
      <c r="M1266" s="6">
        <v>0.52</v>
      </c>
      <c r="N1266" s="1" t="s">
        <v>34</v>
      </c>
      <c r="O1266" s="1" t="s">
        <v>65</v>
      </c>
      <c r="P1266" s="1" t="s">
        <v>99</v>
      </c>
      <c r="Q1266" s="1" t="s">
        <v>2416</v>
      </c>
      <c r="R1266" s="1">
        <v>95616</v>
      </c>
      <c r="S1266" s="1" t="str">
        <f t="shared" si="38"/>
        <v>April</v>
      </c>
      <c r="T1266" s="8" t="s">
        <v>2318</v>
      </c>
      <c r="U1266" s="8" t="str">
        <f t="shared" si="39"/>
        <v>April</v>
      </c>
      <c r="V1266" s="5" t="s">
        <v>2337</v>
      </c>
      <c r="W1266" s="2">
        <v>-22.626000000000001</v>
      </c>
      <c r="X1266" s="1">
        <v>7</v>
      </c>
      <c r="Y1266" s="2">
        <v>51.2</v>
      </c>
      <c r="Z1266" s="1">
        <v>90327</v>
      </c>
      <c r="AA1266" s="2">
        <f>DataSheet!$E1266-DataSheet!$D1266</f>
        <v>7.6000000000000005</v>
      </c>
      <c r="AB1266" s="1" t="str" cm="1">
        <f t="array" ref="AB1266">_xlfn.IFS(DataSheet!$O1266="Central","Chris",DataSheet!$O1266="East","Erin",DataSheet!$O1266="South","Sam",DataSheet!$O1266="West","William")</f>
        <v>William</v>
      </c>
    </row>
    <row r="1267" spans="1:28" ht="15.75" customHeight="1">
      <c r="A1267" s="1">
        <v>2571</v>
      </c>
      <c r="B1267" s="1" t="s">
        <v>2420</v>
      </c>
      <c r="C1267" s="1" t="s">
        <v>27</v>
      </c>
      <c r="D1267" s="6">
        <v>0.01</v>
      </c>
      <c r="E1267" s="4">
        <v>500.98</v>
      </c>
      <c r="F1267" s="4">
        <v>56</v>
      </c>
      <c r="G1267" s="1" t="s">
        <v>28</v>
      </c>
      <c r="H1267" s="1" t="s">
        <v>43</v>
      </c>
      <c r="I1267" s="1" t="s">
        <v>30</v>
      </c>
      <c r="J1267" s="1" t="s">
        <v>119</v>
      </c>
      <c r="K1267" s="1" t="s">
        <v>63</v>
      </c>
      <c r="L1267" s="1" t="s">
        <v>2417</v>
      </c>
      <c r="M1267" s="6">
        <v>0.6</v>
      </c>
      <c r="N1267" s="1" t="s">
        <v>34</v>
      </c>
      <c r="O1267" s="1" t="s">
        <v>121</v>
      </c>
      <c r="P1267" s="1" t="s">
        <v>122</v>
      </c>
      <c r="Q1267" s="1" t="s">
        <v>123</v>
      </c>
      <c r="R1267" s="1">
        <v>10165</v>
      </c>
      <c r="S1267" s="1" t="str">
        <f t="shared" si="38"/>
        <v>April</v>
      </c>
      <c r="T1267" s="9" t="s">
        <v>2318</v>
      </c>
      <c r="U1267" s="9" t="str">
        <f t="shared" si="39"/>
        <v>April</v>
      </c>
      <c r="V1267" s="5" t="s">
        <v>2337</v>
      </c>
      <c r="W1267" s="2">
        <v>4260.1120000000001</v>
      </c>
      <c r="X1267" s="1">
        <v>56</v>
      </c>
      <c r="Y1267" s="2">
        <v>29718.53</v>
      </c>
      <c r="Z1267" s="1">
        <v>50656</v>
      </c>
      <c r="AA1267" s="2">
        <f>DataSheet!$E1267-DataSheet!$D1267</f>
        <v>500.97</v>
      </c>
      <c r="AB1267" s="1" t="str" cm="1">
        <f t="array" ref="AB1267">_xlfn.IFS(DataSheet!$O1267="Central","Chris",DataSheet!$O1267="East","Erin",DataSheet!$O1267="South","Sam",DataSheet!$O1267="West","William")</f>
        <v>Erin</v>
      </c>
    </row>
    <row r="1268" spans="1:28" ht="15.75" customHeight="1">
      <c r="A1268" s="1">
        <v>2571</v>
      </c>
      <c r="B1268" s="1" t="s">
        <v>2420</v>
      </c>
      <c r="C1268" s="1" t="s">
        <v>27</v>
      </c>
      <c r="D1268" s="6">
        <v>0.1</v>
      </c>
      <c r="E1268" s="4">
        <v>7.7</v>
      </c>
      <c r="F1268" s="4">
        <v>3.68</v>
      </c>
      <c r="G1268" s="1" t="s">
        <v>42</v>
      </c>
      <c r="H1268" s="1" t="s">
        <v>43</v>
      </c>
      <c r="I1268" s="1" t="s">
        <v>30</v>
      </c>
      <c r="J1268" s="1" t="s">
        <v>136</v>
      </c>
      <c r="K1268" s="1" t="s">
        <v>55</v>
      </c>
      <c r="L1268" s="1" t="s">
        <v>2419</v>
      </c>
      <c r="M1268" s="6">
        <v>0.52</v>
      </c>
      <c r="N1268" s="1" t="s">
        <v>34</v>
      </c>
      <c r="O1268" s="1" t="s">
        <v>121</v>
      </c>
      <c r="P1268" s="1" t="s">
        <v>122</v>
      </c>
      <c r="Q1268" s="1" t="s">
        <v>123</v>
      </c>
      <c r="R1268" s="1">
        <v>10165</v>
      </c>
      <c r="S1268" s="1" t="str">
        <f t="shared" si="38"/>
        <v>April</v>
      </c>
      <c r="T1268" s="8" t="s">
        <v>2318</v>
      </c>
      <c r="U1268" s="8" t="str">
        <f t="shared" si="39"/>
        <v>April</v>
      </c>
      <c r="V1268" s="5" t="s">
        <v>2337</v>
      </c>
      <c r="W1268" s="2">
        <v>-25.14</v>
      </c>
      <c r="X1268" s="1">
        <v>27</v>
      </c>
      <c r="Y1268" s="2">
        <v>197.48</v>
      </c>
      <c r="Z1268" s="1">
        <v>50656</v>
      </c>
      <c r="AA1268" s="2">
        <f>DataSheet!$E1268-DataSheet!$D1268</f>
        <v>7.6000000000000005</v>
      </c>
      <c r="AB1268" s="1" t="str" cm="1">
        <f t="array" ref="AB1268">_xlfn.IFS(DataSheet!$O1268="Central","Chris",DataSheet!$O1268="East","Erin",DataSheet!$O1268="South","Sam",DataSheet!$O1268="West","William")</f>
        <v>Erin</v>
      </c>
    </row>
    <row r="1269" spans="1:28" ht="15.75" customHeight="1">
      <c r="A1269" s="1">
        <v>3379</v>
      </c>
      <c r="B1269" s="1" t="s">
        <v>1960</v>
      </c>
      <c r="C1269" s="1" t="s">
        <v>27</v>
      </c>
      <c r="D1269" s="6">
        <v>0.05</v>
      </c>
      <c r="E1269" s="4">
        <v>3.14</v>
      </c>
      <c r="F1269" s="4">
        <v>1.92</v>
      </c>
      <c r="G1269" s="1" t="s">
        <v>96</v>
      </c>
      <c r="H1269" s="1" t="s">
        <v>80</v>
      </c>
      <c r="I1269" s="1" t="s">
        <v>53</v>
      </c>
      <c r="J1269" s="1" t="s">
        <v>591</v>
      </c>
      <c r="K1269" s="1" t="s">
        <v>55</v>
      </c>
      <c r="L1269" s="1" t="s">
        <v>1508</v>
      </c>
      <c r="M1269" s="6">
        <v>0.84</v>
      </c>
      <c r="N1269" s="1" t="s">
        <v>34</v>
      </c>
      <c r="O1269" s="1" t="s">
        <v>35</v>
      </c>
      <c r="P1269" s="1" t="s">
        <v>84</v>
      </c>
      <c r="Q1269" s="1" t="s">
        <v>1962</v>
      </c>
      <c r="R1269" s="1">
        <v>30144</v>
      </c>
      <c r="S1269" s="1" t="str">
        <f t="shared" si="38"/>
        <v>April</v>
      </c>
      <c r="T1269" s="9" t="s">
        <v>2318</v>
      </c>
      <c r="U1269" s="9" t="str">
        <f t="shared" si="39"/>
        <v>April</v>
      </c>
      <c r="V1269" s="5" t="s">
        <v>2337</v>
      </c>
      <c r="W1269" s="2">
        <v>1628.37</v>
      </c>
      <c r="X1269" s="1">
        <v>18</v>
      </c>
      <c r="Y1269" s="2">
        <v>59.22</v>
      </c>
      <c r="Z1269" s="1">
        <v>88839</v>
      </c>
      <c r="AA1269" s="2">
        <f>DataSheet!$E1269-DataSheet!$D1269</f>
        <v>3.0900000000000003</v>
      </c>
      <c r="AB1269" s="1" t="str" cm="1">
        <f t="array" ref="AB1269">_xlfn.IFS(DataSheet!$O1269="Central","Chris",DataSheet!$O1269="East","Erin",DataSheet!$O1269="South","Sam",DataSheet!$O1269="West","William")</f>
        <v>Sam</v>
      </c>
    </row>
    <row r="1270" spans="1:28" ht="15.75" customHeight="1">
      <c r="A1270" s="1">
        <v>731</v>
      </c>
      <c r="B1270" s="1" t="s">
        <v>2421</v>
      </c>
      <c r="C1270" s="1" t="s">
        <v>41</v>
      </c>
      <c r="D1270" s="6">
        <v>0.09</v>
      </c>
      <c r="E1270" s="4">
        <v>101.41</v>
      </c>
      <c r="F1270" s="4">
        <v>35</v>
      </c>
      <c r="G1270" s="1" t="s">
        <v>42</v>
      </c>
      <c r="H1270" s="1" t="s">
        <v>43</v>
      </c>
      <c r="I1270" s="1" t="s">
        <v>53</v>
      </c>
      <c r="J1270" s="1" t="s">
        <v>87</v>
      </c>
      <c r="K1270" s="1" t="s">
        <v>71</v>
      </c>
      <c r="L1270" s="1" t="s">
        <v>796</v>
      </c>
      <c r="M1270" s="6">
        <v>0.82</v>
      </c>
      <c r="N1270" s="1" t="s">
        <v>34</v>
      </c>
      <c r="O1270" s="1" t="s">
        <v>121</v>
      </c>
      <c r="P1270" s="1" t="s">
        <v>422</v>
      </c>
      <c r="Q1270" s="1" t="s">
        <v>968</v>
      </c>
      <c r="R1270" s="1">
        <v>1803</v>
      </c>
      <c r="S1270" s="1" t="str">
        <f t="shared" si="38"/>
        <v>April</v>
      </c>
      <c r="T1270" s="8" t="s">
        <v>2337</v>
      </c>
      <c r="U1270" s="8" t="str">
        <f t="shared" si="39"/>
        <v>April</v>
      </c>
      <c r="V1270" s="5" t="s">
        <v>2315</v>
      </c>
      <c r="W1270" s="2">
        <v>-801.15480000000002</v>
      </c>
      <c r="X1270" s="1">
        <v>12</v>
      </c>
      <c r="Y1270" s="2">
        <v>1178.32</v>
      </c>
      <c r="Z1270" s="1">
        <v>90362</v>
      </c>
      <c r="AA1270" s="2">
        <f>DataSheet!$E1270-DataSheet!$D1270</f>
        <v>101.32</v>
      </c>
      <c r="AB1270" s="1" t="str" cm="1">
        <f t="array" ref="AB1270">_xlfn.IFS(DataSheet!$O1270="Central","Chris",DataSheet!$O1270="East","Erin",DataSheet!$O1270="South","Sam",DataSheet!$O1270="West","William")</f>
        <v>Erin</v>
      </c>
    </row>
    <row r="1271" spans="1:28" ht="15.75" customHeight="1">
      <c r="A1271" s="1">
        <v>1893</v>
      </c>
      <c r="B1271" s="1" t="s">
        <v>2422</v>
      </c>
      <c r="C1271" s="1" t="s">
        <v>52</v>
      </c>
      <c r="D1271" s="6">
        <v>0.03</v>
      </c>
      <c r="E1271" s="4">
        <v>180.98</v>
      </c>
      <c r="F1271" s="4">
        <v>26.2</v>
      </c>
      <c r="G1271" s="1" t="s">
        <v>28</v>
      </c>
      <c r="H1271" s="1" t="s">
        <v>43</v>
      </c>
      <c r="I1271" s="1" t="s">
        <v>30</v>
      </c>
      <c r="J1271" s="1" t="s">
        <v>119</v>
      </c>
      <c r="K1271" s="1" t="s">
        <v>63</v>
      </c>
      <c r="L1271" s="1" t="s">
        <v>2394</v>
      </c>
      <c r="M1271" s="6">
        <v>0.59</v>
      </c>
      <c r="N1271" s="1" t="s">
        <v>34</v>
      </c>
      <c r="O1271" s="1" t="s">
        <v>57</v>
      </c>
      <c r="P1271" s="1" t="s">
        <v>89</v>
      </c>
      <c r="Q1271" s="1" t="s">
        <v>2423</v>
      </c>
      <c r="R1271" s="1">
        <v>63119</v>
      </c>
      <c r="S1271" s="1" t="str">
        <f t="shared" si="38"/>
        <v>April</v>
      </c>
      <c r="T1271" s="9" t="s">
        <v>2337</v>
      </c>
      <c r="U1271" s="9" t="str">
        <f t="shared" si="39"/>
        <v>April</v>
      </c>
      <c r="V1271" s="5" t="s">
        <v>2424</v>
      </c>
      <c r="W1271" s="2">
        <v>588.54</v>
      </c>
      <c r="X1271" s="1">
        <v>5</v>
      </c>
      <c r="Y1271" s="2">
        <v>928.92</v>
      </c>
      <c r="Z1271" s="1">
        <v>91262</v>
      </c>
      <c r="AA1271" s="2">
        <f>DataSheet!$E1271-DataSheet!$D1271</f>
        <v>180.95</v>
      </c>
      <c r="AB1271" s="1" t="str" cm="1">
        <f t="array" ref="AB1271">_xlfn.IFS(DataSheet!$O1271="Central","Chris",DataSheet!$O1271="East","Erin",DataSheet!$O1271="South","Sam",DataSheet!$O1271="West","William")</f>
        <v>Chris</v>
      </c>
    </row>
    <row r="1272" spans="1:28" ht="15.75" customHeight="1">
      <c r="A1272" s="1">
        <v>2491</v>
      </c>
      <c r="B1272" s="1" t="s">
        <v>478</v>
      </c>
      <c r="C1272" s="1" t="s">
        <v>52</v>
      </c>
      <c r="D1272" s="6">
        <v>0.06</v>
      </c>
      <c r="E1272" s="4">
        <v>4.28</v>
      </c>
      <c r="F1272" s="4">
        <v>0.94</v>
      </c>
      <c r="G1272" s="1" t="s">
        <v>42</v>
      </c>
      <c r="H1272" s="1" t="s">
        <v>43</v>
      </c>
      <c r="I1272" s="1" t="s">
        <v>53</v>
      </c>
      <c r="J1272" s="1" t="s">
        <v>54</v>
      </c>
      <c r="K1272" s="1" t="s">
        <v>55</v>
      </c>
      <c r="L1272" s="1" t="s">
        <v>502</v>
      </c>
      <c r="M1272" s="6">
        <v>0.56000000000000005</v>
      </c>
      <c r="N1272" s="1" t="s">
        <v>34</v>
      </c>
      <c r="O1272" s="1" t="s">
        <v>65</v>
      </c>
      <c r="P1272" s="1" t="s">
        <v>99</v>
      </c>
      <c r="Q1272" s="1" t="s">
        <v>109</v>
      </c>
      <c r="R1272" s="1">
        <v>90045</v>
      </c>
      <c r="S1272" s="1" t="str">
        <f t="shared" si="38"/>
        <v>April</v>
      </c>
      <c r="T1272" s="8" t="s">
        <v>2337</v>
      </c>
      <c r="U1272" s="8" t="str">
        <f t="shared" si="39"/>
        <v>April</v>
      </c>
      <c r="V1272" s="5" t="s">
        <v>2370</v>
      </c>
      <c r="W1272" s="2">
        <v>0.37</v>
      </c>
      <c r="X1272" s="1">
        <v>9</v>
      </c>
      <c r="Y1272" s="2">
        <v>38.96</v>
      </c>
      <c r="Z1272" s="1">
        <v>11712</v>
      </c>
      <c r="AA1272" s="2">
        <f>DataSheet!$E1272-DataSheet!$D1272</f>
        <v>4.2200000000000006</v>
      </c>
      <c r="AB1272" s="1" t="str" cm="1">
        <f t="array" ref="AB1272">_xlfn.IFS(DataSheet!$O1272="Central","Chris",DataSheet!$O1272="East","Erin",DataSheet!$O1272="South","Sam",DataSheet!$O1272="West","William")</f>
        <v>William</v>
      </c>
    </row>
    <row r="1273" spans="1:28" ht="15.75" customHeight="1">
      <c r="A1273" s="1">
        <v>2495</v>
      </c>
      <c r="B1273" s="1" t="s">
        <v>2425</v>
      </c>
      <c r="C1273" s="1" t="s">
        <v>52</v>
      </c>
      <c r="D1273" s="6">
        <v>0.06</v>
      </c>
      <c r="E1273" s="4">
        <v>4.28</v>
      </c>
      <c r="F1273" s="4">
        <v>0.94</v>
      </c>
      <c r="G1273" s="1" t="s">
        <v>42</v>
      </c>
      <c r="H1273" s="1" t="s">
        <v>43</v>
      </c>
      <c r="I1273" s="1" t="s">
        <v>53</v>
      </c>
      <c r="J1273" s="1" t="s">
        <v>54</v>
      </c>
      <c r="K1273" s="1" t="s">
        <v>55</v>
      </c>
      <c r="L1273" s="1" t="s">
        <v>502</v>
      </c>
      <c r="M1273" s="6">
        <v>0.56000000000000005</v>
      </c>
      <c r="N1273" s="1" t="s">
        <v>34</v>
      </c>
      <c r="O1273" s="1" t="s">
        <v>65</v>
      </c>
      <c r="P1273" s="1" t="s">
        <v>1106</v>
      </c>
      <c r="Q1273" s="1" t="s">
        <v>1741</v>
      </c>
      <c r="R1273" s="1">
        <v>82901</v>
      </c>
      <c r="S1273" s="1" t="str">
        <f t="shared" si="38"/>
        <v>April</v>
      </c>
      <c r="T1273" s="9" t="s">
        <v>2337</v>
      </c>
      <c r="U1273" s="9" t="str">
        <f t="shared" si="39"/>
        <v>April</v>
      </c>
      <c r="V1273" s="5" t="s">
        <v>2370</v>
      </c>
      <c r="W1273" s="2">
        <v>0.37</v>
      </c>
      <c r="X1273" s="1">
        <v>2</v>
      </c>
      <c r="Y1273" s="2">
        <v>8.66</v>
      </c>
      <c r="Z1273" s="1">
        <v>86885</v>
      </c>
      <c r="AA1273" s="2">
        <f>DataSheet!$E1273-DataSheet!$D1273</f>
        <v>4.2200000000000006</v>
      </c>
      <c r="AB1273" s="1" t="str" cm="1">
        <f t="array" ref="AB1273">_xlfn.IFS(DataSheet!$O1273="Central","Chris",DataSheet!$O1273="East","Erin",DataSheet!$O1273="South","Sam",DataSheet!$O1273="West","William")</f>
        <v>William</v>
      </c>
    </row>
    <row r="1274" spans="1:28" ht="15.75" customHeight="1">
      <c r="A1274" s="1">
        <v>2489</v>
      </c>
      <c r="B1274" s="1" t="s">
        <v>472</v>
      </c>
      <c r="C1274" s="1" t="s">
        <v>126</v>
      </c>
      <c r="D1274" s="6">
        <v>0.04</v>
      </c>
      <c r="E1274" s="4">
        <v>419.19</v>
      </c>
      <c r="F1274" s="4">
        <v>19.989999999999998</v>
      </c>
      <c r="G1274" s="1" t="s">
        <v>42</v>
      </c>
      <c r="H1274" s="1" t="s">
        <v>80</v>
      </c>
      <c r="I1274" s="1" t="s">
        <v>53</v>
      </c>
      <c r="J1274" s="1" t="s">
        <v>87</v>
      </c>
      <c r="K1274" s="1" t="s">
        <v>82</v>
      </c>
      <c r="L1274" s="1" t="s">
        <v>2306</v>
      </c>
      <c r="M1274" s="6">
        <v>0.57999999999999996</v>
      </c>
      <c r="N1274" s="1" t="s">
        <v>34</v>
      </c>
      <c r="O1274" s="1" t="s">
        <v>65</v>
      </c>
      <c r="P1274" s="1" t="s">
        <v>99</v>
      </c>
      <c r="Q1274" s="1" t="s">
        <v>474</v>
      </c>
      <c r="R1274" s="1">
        <v>94521</v>
      </c>
      <c r="S1274" s="1" t="str">
        <f t="shared" si="38"/>
        <v>April</v>
      </c>
      <c r="T1274" s="8" t="s">
        <v>2337</v>
      </c>
      <c r="U1274" s="8" t="str">
        <f t="shared" si="39"/>
        <v>April</v>
      </c>
      <c r="V1274" s="5" t="s">
        <v>2315</v>
      </c>
      <c r="W1274" s="2">
        <v>1388.3559</v>
      </c>
      <c r="X1274" s="1">
        <v>5</v>
      </c>
      <c r="Y1274" s="2">
        <v>2012.11</v>
      </c>
      <c r="Z1274" s="1">
        <v>86885</v>
      </c>
      <c r="AA1274" s="2">
        <f>DataSheet!$E1274-DataSheet!$D1274</f>
        <v>419.15</v>
      </c>
      <c r="AB1274" s="1" t="str" cm="1">
        <f t="array" ref="AB1274">_xlfn.IFS(DataSheet!$O1274="Central","Chris",DataSheet!$O1274="East","Erin",DataSheet!$O1274="South","Sam",DataSheet!$O1274="West","William")</f>
        <v>William</v>
      </c>
    </row>
    <row r="1275" spans="1:28" ht="15.75" customHeight="1">
      <c r="A1275" s="1">
        <v>2491</v>
      </c>
      <c r="B1275" s="1" t="s">
        <v>478</v>
      </c>
      <c r="C1275" s="1" t="s">
        <v>126</v>
      </c>
      <c r="D1275" s="6">
        <v>0.04</v>
      </c>
      <c r="E1275" s="4">
        <v>419.19</v>
      </c>
      <c r="F1275" s="4">
        <v>19.989999999999998</v>
      </c>
      <c r="G1275" s="1" t="s">
        <v>42</v>
      </c>
      <c r="H1275" s="1" t="s">
        <v>80</v>
      </c>
      <c r="I1275" s="1" t="s">
        <v>53</v>
      </c>
      <c r="J1275" s="1" t="s">
        <v>87</v>
      </c>
      <c r="K1275" s="1" t="s">
        <v>82</v>
      </c>
      <c r="L1275" s="1" t="s">
        <v>2306</v>
      </c>
      <c r="M1275" s="6">
        <v>0.57999999999999996</v>
      </c>
      <c r="N1275" s="1" t="s">
        <v>34</v>
      </c>
      <c r="O1275" s="1" t="s">
        <v>65</v>
      </c>
      <c r="P1275" s="1" t="s">
        <v>99</v>
      </c>
      <c r="Q1275" s="1" t="s">
        <v>109</v>
      </c>
      <c r="R1275" s="1">
        <v>90045</v>
      </c>
      <c r="S1275" s="1" t="str">
        <f t="shared" si="38"/>
        <v>April</v>
      </c>
      <c r="T1275" s="9" t="s">
        <v>2337</v>
      </c>
      <c r="U1275" s="9" t="str">
        <f t="shared" si="39"/>
        <v>April</v>
      </c>
      <c r="V1275" s="5" t="s">
        <v>2315</v>
      </c>
      <c r="W1275" s="2">
        <v>1947.67</v>
      </c>
      <c r="X1275" s="1">
        <v>20</v>
      </c>
      <c r="Y1275" s="2">
        <v>8048.45</v>
      </c>
      <c r="Z1275" s="1">
        <v>23042</v>
      </c>
      <c r="AA1275" s="2">
        <f>DataSheet!$E1275-DataSheet!$D1275</f>
        <v>419.15</v>
      </c>
      <c r="AB1275" s="1" t="str" cm="1">
        <f t="array" ref="AB1275">_xlfn.IFS(DataSheet!$O1275="Central","Chris",DataSheet!$O1275="East","Erin",DataSheet!$O1275="South","Sam",DataSheet!$O1275="West","William")</f>
        <v>William</v>
      </c>
    </row>
    <row r="1276" spans="1:28" ht="15.75" customHeight="1">
      <c r="A1276" s="1">
        <v>2380</v>
      </c>
      <c r="B1276" s="1" t="s">
        <v>2426</v>
      </c>
      <c r="C1276" s="1" t="s">
        <v>79</v>
      </c>
      <c r="D1276" s="6">
        <v>7.0000000000000007E-2</v>
      </c>
      <c r="E1276" s="4">
        <v>3.38</v>
      </c>
      <c r="F1276" s="4">
        <v>0.85</v>
      </c>
      <c r="G1276" s="1" t="s">
        <v>42</v>
      </c>
      <c r="H1276" s="1" t="s">
        <v>29</v>
      </c>
      <c r="I1276" s="1" t="s">
        <v>53</v>
      </c>
      <c r="J1276" s="1" t="s">
        <v>54</v>
      </c>
      <c r="K1276" s="1" t="s">
        <v>55</v>
      </c>
      <c r="L1276" s="1" t="s">
        <v>976</v>
      </c>
      <c r="M1276" s="6">
        <v>0.48</v>
      </c>
      <c r="N1276" s="1" t="s">
        <v>34</v>
      </c>
      <c r="O1276" s="1" t="s">
        <v>57</v>
      </c>
      <c r="P1276" s="1" t="s">
        <v>305</v>
      </c>
      <c r="Q1276" s="1" t="s">
        <v>2427</v>
      </c>
      <c r="R1276" s="1">
        <v>49505</v>
      </c>
      <c r="S1276" s="1" t="str">
        <f t="shared" si="38"/>
        <v>April</v>
      </c>
      <c r="T1276" s="8" t="s">
        <v>2337</v>
      </c>
      <c r="U1276" s="8" t="str">
        <f t="shared" si="39"/>
        <v>April</v>
      </c>
      <c r="V1276" s="5" t="s">
        <v>2370</v>
      </c>
      <c r="W1276" s="2">
        <v>19.04</v>
      </c>
      <c r="X1276" s="1">
        <v>9</v>
      </c>
      <c r="Y1276" s="2">
        <v>29.08</v>
      </c>
      <c r="Z1276" s="1">
        <v>86654</v>
      </c>
      <c r="AA1276" s="2">
        <f>DataSheet!$E1276-DataSheet!$D1276</f>
        <v>3.31</v>
      </c>
      <c r="AB1276" s="1" t="str" cm="1">
        <f t="array" ref="AB1276">_xlfn.IFS(DataSheet!$O1276="Central","Chris",DataSheet!$O1276="East","Erin",DataSheet!$O1276="South","Sam",DataSheet!$O1276="West","William")</f>
        <v>Chris</v>
      </c>
    </row>
    <row r="1277" spans="1:28" ht="15.75" customHeight="1">
      <c r="A1277" s="1">
        <v>2382</v>
      </c>
      <c r="B1277" s="1" t="s">
        <v>2428</v>
      </c>
      <c r="C1277" s="1" t="s">
        <v>79</v>
      </c>
      <c r="D1277" s="6">
        <v>7.0000000000000007E-2</v>
      </c>
      <c r="E1277" s="4">
        <v>3.38</v>
      </c>
      <c r="F1277" s="4">
        <v>0.85</v>
      </c>
      <c r="G1277" s="1" t="s">
        <v>42</v>
      </c>
      <c r="H1277" s="1" t="s">
        <v>29</v>
      </c>
      <c r="I1277" s="1" t="s">
        <v>53</v>
      </c>
      <c r="J1277" s="1" t="s">
        <v>54</v>
      </c>
      <c r="K1277" s="1" t="s">
        <v>55</v>
      </c>
      <c r="L1277" s="1" t="s">
        <v>976</v>
      </c>
      <c r="M1277" s="6">
        <v>0.48</v>
      </c>
      <c r="N1277" s="1" t="s">
        <v>34</v>
      </c>
      <c r="O1277" s="1" t="s">
        <v>121</v>
      </c>
      <c r="P1277" s="1" t="s">
        <v>122</v>
      </c>
      <c r="Q1277" s="1" t="s">
        <v>123</v>
      </c>
      <c r="R1277" s="1">
        <v>10024</v>
      </c>
      <c r="S1277" s="1" t="str">
        <f t="shared" si="38"/>
        <v>April</v>
      </c>
      <c r="T1277" s="9" t="s">
        <v>2337</v>
      </c>
      <c r="U1277" s="9" t="str">
        <f t="shared" si="39"/>
        <v>April</v>
      </c>
      <c r="V1277" s="5" t="s">
        <v>2370</v>
      </c>
      <c r="W1277" s="2">
        <v>19.04</v>
      </c>
      <c r="X1277" s="1">
        <v>34</v>
      </c>
      <c r="Y1277" s="2">
        <v>109.86</v>
      </c>
      <c r="Z1277" s="1">
        <v>13606</v>
      </c>
      <c r="AA1277" s="2">
        <f>DataSheet!$E1277-DataSheet!$D1277</f>
        <v>3.31</v>
      </c>
      <c r="AB1277" s="1" t="str" cm="1">
        <f t="array" ref="AB1277">_xlfn.IFS(DataSheet!$O1277="Central","Chris",DataSheet!$O1277="East","Erin",DataSheet!$O1277="South","Sam",DataSheet!$O1277="West","William")</f>
        <v>Erin</v>
      </c>
    </row>
    <row r="1278" spans="1:28" ht="15.75" customHeight="1">
      <c r="A1278" s="1">
        <v>2468</v>
      </c>
      <c r="B1278" s="1" t="s">
        <v>1689</v>
      </c>
      <c r="C1278" s="1" t="s">
        <v>27</v>
      </c>
      <c r="D1278" s="6">
        <v>0.09</v>
      </c>
      <c r="E1278" s="4">
        <v>58.1</v>
      </c>
      <c r="F1278" s="4">
        <v>1.49</v>
      </c>
      <c r="G1278" s="1" t="s">
        <v>96</v>
      </c>
      <c r="H1278" s="1" t="s">
        <v>80</v>
      </c>
      <c r="I1278" s="1" t="s">
        <v>53</v>
      </c>
      <c r="J1278" s="1" t="s">
        <v>81</v>
      </c>
      <c r="K1278" s="1" t="s">
        <v>82</v>
      </c>
      <c r="L1278" s="1" t="s">
        <v>645</v>
      </c>
      <c r="M1278" s="6">
        <v>0.38</v>
      </c>
      <c r="N1278" s="1" t="s">
        <v>34</v>
      </c>
      <c r="O1278" s="1" t="s">
        <v>35</v>
      </c>
      <c r="P1278" s="1" t="s">
        <v>106</v>
      </c>
      <c r="Q1278" s="1" t="s">
        <v>1691</v>
      </c>
      <c r="R1278" s="1">
        <v>28144</v>
      </c>
      <c r="S1278" s="1" t="str">
        <f t="shared" si="38"/>
        <v>April</v>
      </c>
      <c r="T1278" s="8" t="s">
        <v>2315</v>
      </c>
      <c r="U1278" s="8" t="str">
        <f t="shared" si="39"/>
        <v>April</v>
      </c>
      <c r="V1278" s="5" t="s">
        <v>2429</v>
      </c>
      <c r="W1278" s="2">
        <v>765.75</v>
      </c>
      <c r="X1278" s="1">
        <v>3</v>
      </c>
      <c r="Y1278" s="2">
        <v>169.46</v>
      </c>
      <c r="Z1278" s="1">
        <v>88135</v>
      </c>
      <c r="AA1278" s="2">
        <f>DataSheet!$E1278-DataSheet!$D1278</f>
        <v>58.01</v>
      </c>
      <c r="AB1278" s="1" t="str" cm="1">
        <f t="array" ref="AB1278">_xlfn.IFS(DataSheet!$O1278="Central","Chris",DataSheet!$O1278="East","Erin",DataSheet!$O1278="South","Sam",DataSheet!$O1278="West","William")</f>
        <v>Sam</v>
      </c>
    </row>
    <row r="1279" spans="1:28" ht="15.75" customHeight="1">
      <c r="A1279" s="1">
        <v>983</v>
      </c>
      <c r="B1279" s="1" t="s">
        <v>2430</v>
      </c>
      <c r="C1279" s="1" t="s">
        <v>52</v>
      </c>
      <c r="D1279" s="6">
        <v>0.09</v>
      </c>
      <c r="E1279" s="4">
        <v>300.97000000000003</v>
      </c>
      <c r="F1279" s="4">
        <v>7.18</v>
      </c>
      <c r="G1279" s="1" t="s">
        <v>42</v>
      </c>
      <c r="H1279" s="1" t="s">
        <v>103</v>
      </c>
      <c r="I1279" s="1" t="s">
        <v>44</v>
      </c>
      <c r="J1279" s="1" t="s">
        <v>45</v>
      </c>
      <c r="K1279" s="1" t="s">
        <v>82</v>
      </c>
      <c r="L1279" s="1" t="s">
        <v>2326</v>
      </c>
      <c r="M1279" s="6">
        <v>0.48</v>
      </c>
      <c r="N1279" s="1" t="s">
        <v>34</v>
      </c>
      <c r="O1279" s="1" t="s">
        <v>35</v>
      </c>
      <c r="P1279" s="1" t="s">
        <v>48</v>
      </c>
      <c r="Q1279" s="1" t="s">
        <v>2431</v>
      </c>
      <c r="R1279" s="1">
        <v>72143</v>
      </c>
      <c r="S1279" s="1" t="str">
        <f t="shared" si="38"/>
        <v>April</v>
      </c>
      <c r="T1279" s="9" t="s">
        <v>2315</v>
      </c>
      <c r="U1279" s="9" t="str">
        <f t="shared" si="39"/>
        <v>April</v>
      </c>
      <c r="V1279" s="5" t="s">
        <v>2315</v>
      </c>
      <c r="W1279" s="2">
        <v>17.771999999999998</v>
      </c>
      <c r="X1279" s="1">
        <v>10</v>
      </c>
      <c r="Y1279" s="2">
        <v>2848.38</v>
      </c>
      <c r="Z1279" s="1">
        <v>90201</v>
      </c>
      <c r="AA1279" s="2">
        <f>DataSheet!$E1279-DataSheet!$D1279</f>
        <v>300.88000000000005</v>
      </c>
      <c r="AB1279" s="1" t="str" cm="1">
        <f t="array" ref="AB1279">_xlfn.IFS(DataSheet!$O1279="Central","Chris",DataSheet!$O1279="East","Erin",DataSheet!$O1279="South","Sam",DataSheet!$O1279="West","William")</f>
        <v>Sam</v>
      </c>
    </row>
    <row r="1280" spans="1:28" ht="15.75" customHeight="1">
      <c r="A1280" s="1">
        <v>202</v>
      </c>
      <c r="B1280" s="1" t="s">
        <v>570</v>
      </c>
      <c r="C1280" s="1" t="s">
        <v>79</v>
      </c>
      <c r="D1280" s="6">
        <v>0.09</v>
      </c>
      <c r="E1280" s="4">
        <v>12.28</v>
      </c>
      <c r="F1280" s="4">
        <v>4.8600000000000003</v>
      </c>
      <c r="G1280" s="1" t="s">
        <v>42</v>
      </c>
      <c r="H1280" s="1" t="s">
        <v>103</v>
      </c>
      <c r="I1280" s="1" t="s">
        <v>53</v>
      </c>
      <c r="J1280" s="1" t="s">
        <v>97</v>
      </c>
      <c r="K1280" s="1" t="s">
        <v>82</v>
      </c>
      <c r="L1280" s="1" t="s">
        <v>1951</v>
      </c>
      <c r="M1280" s="6">
        <v>0.38</v>
      </c>
      <c r="N1280" s="1" t="s">
        <v>34</v>
      </c>
      <c r="O1280" s="1" t="s">
        <v>57</v>
      </c>
      <c r="P1280" s="1" t="s">
        <v>220</v>
      </c>
      <c r="Q1280" s="1" t="s">
        <v>572</v>
      </c>
      <c r="R1280" s="1">
        <v>74006</v>
      </c>
      <c r="S1280" s="1" t="str">
        <f t="shared" si="38"/>
        <v>April</v>
      </c>
      <c r="T1280" s="8" t="s">
        <v>2315</v>
      </c>
      <c r="U1280" s="8" t="str">
        <f t="shared" si="39"/>
        <v>April</v>
      </c>
      <c r="V1280" s="5" t="s">
        <v>2370</v>
      </c>
      <c r="W1280" s="2">
        <v>1.73</v>
      </c>
      <c r="X1280" s="1">
        <v>3</v>
      </c>
      <c r="Y1280" s="2">
        <v>34.65</v>
      </c>
      <c r="Z1280" s="1">
        <v>88971</v>
      </c>
      <c r="AA1280" s="2">
        <f>DataSheet!$E1280-DataSheet!$D1280</f>
        <v>12.19</v>
      </c>
      <c r="AB1280" s="1" t="str" cm="1">
        <f t="array" ref="AB1280">_xlfn.IFS(DataSheet!$O1280="Central","Chris",DataSheet!$O1280="East","Erin",DataSheet!$O1280="South","Sam",DataSheet!$O1280="West","William")</f>
        <v>Chris</v>
      </c>
    </row>
    <row r="1281" spans="1:28" ht="15.75" customHeight="1">
      <c r="A1281" s="1">
        <v>762</v>
      </c>
      <c r="B1281" s="1" t="s">
        <v>2432</v>
      </c>
      <c r="C1281" s="1" t="s">
        <v>79</v>
      </c>
      <c r="D1281" s="6">
        <v>0</v>
      </c>
      <c r="E1281" s="4">
        <v>125.99</v>
      </c>
      <c r="F1281" s="4">
        <v>8.99</v>
      </c>
      <c r="G1281" s="1" t="s">
        <v>42</v>
      </c>
      <c r="H1281" s="1" t="s">
        <v>29</v>
      </c>
      <c r="I1281" s="1" t="s">
        <v>44</v>
      </c>
      <c r="J1281" s="1" t="s">
        <v>145</v>
      </c>
      <c r="K1281" s="1" t="s">
        <v>82</v>
      </c>
      <c r="L1281" s="1" t="s">
        <v>805</v>
      </c>
      <c r="M1281" s="6">
        <v>0.56999999999999995</v>
      </c>
      <c r="N1281" s="1" t="s">
        <v>34</v>
      </c>
      <c r="O1281" s="1" t="s">
        <v>65</v>
      </c>
      <c r="P1281" s="1" t="s">
        <v>73</v>
      </c>
      <c r="Q1281" s="1" t="s">
        <v>2433</v>
      </c>
      <c r="R1281" s="1">
        <v>98661</v>
      </c>
      <c r="S1281" s="1" t="str">
        <f t="shared" si="38"/>
        <v>April</v>
      </c>
      <c r="T1281" s="9" t="s">
        <v>2315</v>
      </c>
      <c r="U1281" s="9" t="str">
        <f t="shared" si="39"/>
        <v>April</v>
      </c>
      <c r="V1281" s="5" t="s">
        <v>2429</v>
      </c>
      <c r="W1281" s="2">
        <v>613.89576</v>
      </c>
      <c r="X1281" s="1">
        <v>12</v>
      </c>
      <c r="Y1281" s="2">
        <v>1362.2</v>
      </c>
      <c r="Z1281" s="1">
        <v>87525</v>
      </c>
      <c r="AA1281" s="2">
        <f>DataSheet!$E1281-DataSheet!$D1281</f>
        <v>125.99</v>
      </c>
      <c r="AB1281" s="1" t="str" cm="1">
        <f t="array" ref="AB1281">_xlfn.IFS(DataSheet!$O1281="Central","Chris",DataSheet!$O1281="East","Erin",DataSheet!$O1281="South","Sam",DataSheet!$O1281="West","William")</f>
        <v>William</v>
      </c>
    </row>
    <row r="1282" spans="1:28" ht="15.75" customHeight="1">
      <c r="A1282" s="1">
        <v>3320</v>
      </c>
      <c r="B1282" s="1" t="s">
        <v>2434</v>
      </c>
      <c r="C1282" s="1" t="s">
        <v>79</v>
      </c>
      <c r="D1282" s="6">
        <v>0.08</v>
      </c>
      <c r="E1282" s="4">
        <v>3.28</v>
      </c>
      <c r="F1282" s="4">
        <v>3.97</v>
      </c>
      <c r="G1282" s="1" t="s">
        <v>42</v>
      </c>
      <c r="H1282" s="1" t="s">
        <v>29</v>
      </c>
      <c r="I1282" s="1" t="s">
        <v>53</v>
      </c>
      <c r="J1282" s="1" t="s">
        <v>54</v>
      </c>
      <c r="K1282" s="1" t="s">
        <v>55</v>
      </c>
      <c r="L1282" s="1" t="s">
        <v>259</v>
      </c>
      <c r="M1282" s="6">
        <v>0.56000000000000005</v>
      </c>
      <c r="N1282" s="1" t="s">
        <v>34</v>
      </c>
      <c r="O1282" s="1" t="s">
        <v>35</v>
      </c>
      <c r="P1282" s="1" t="s">
        <v>418</v>
      </c>
      <c r="Q1282" s="1" t="s">
        <v>2223</v>
      </c>
      <c r="R1282" s="1">
        <v>38301</v>
      </c>
      <c r="S1282" s="1" t="str">
        <f t="shared" ref="S1282:S1345" si="40">TEXT(T1282,"MMMM")</f>
        <v>April</v>
      </c>
      <c r="T1282" s="8" t="s">
        <v>2315</v>
      </c>
      <c r="U1282" s="8" t="str">
        <f t="shared" ref="U1282:U1345" si="41">TEXT(V1282,"MMMM")</f>
        <v>April</v>
      </c>
      <c r="V1282" s="5" t="s">
        <v>2370</v>
      </c>
      <c r="W1282" s="2">
        <v>0.42659999999999998</v>
      </c>
      <c r="X1282" s="1">
        <v>18</v>
      </c>
      <c r="Y1282" s="2">
        <v>57.24</v>
      </c>
      <c r="Z1282" s="1">
        <v>90103</v>
      </c>
      <c r="AA1282" s="2">
        <f>DataSheet!$E1282-DataSheet!$D1282</f>
        <v>3.1999999999999997</v>
      </c>
      <c r="AB1282" s="1" t="str" cm="1">
        <f t="array" ref="AB1282">_xlfn.IFS(DataSheet!$O1282="Central","Chris",DataSheet!$O1282="East","Erin",DataSheet!$O1282="South","Sam",DataSheet!$O1282="West","William")</f>
        <v>Sam</v>
      </c>
    </row>
    <row r="1283" spans="1:28" ht="15.75" customHeight="1">
      <c r="A1283" s="1">
        <v>3320</v>
      </c>
      <c r="B1283" s="1" t="s">
        <v>2434</v>
      </c>
      <c r="C1283" s="1" t="s">
        <v>79</v>
      </c>
      <c r="D1283" s="6">
        <v>0.09</v>
      </c>
      <c r="E1283" s="4">
        <v>40.97</v>
      </c>
      <c r="F1283" s="4">
        <v>8.99</v>
      </c>
      <c r="G1283" s="1" t="s">
        <v>96</v>
      </c>
      <c r="H1283" s="1" t="s">
        <v>29</v>
      </c>
      <c r="I1283" s="1" t="s">
        <v>53</v>
      </c>
      <c r="J1283" s="1" t="s">
        <v>54</v>
      </c>
      <c r="K1283" s="1" t="s">
        <v>46</v>
      </c>
      <c r="L1283" s="1" t="s">
        <v>1819</v>
      </c>
      <c r="M1283" s="6">
        <v>0.59</v>
      </c>
      <c r="N1283" s="1" t="s">
        <v>34</v>
      </c>
      <c r="O1283" s="1" t="s">
        <v>35</v>
      </c>
      <c r="P1283" s="1" t="s">
        <v>418</v>
      </c>
      <c r="Q1283" s="1" t="s">
        <v>2223</v>
      </c>
      <c r="R1283" s="1">
        <v>38301</v>
      </c>
      <c r="S1283" s="1" t="str">
        <f t="shared" si="40"/>
        <v>April</v>
      </c>
      <c r="T1283" s="9" t="s">
        <v>2315</v>
      </c>
      <c r="U1283" s="9" t="str">
        <f t="shared" si="41"/>
        <v>April</v>
      </c>
      <c r="V1283" s="5" t="s">
        <v>2429</v>
      </c>
      <c r="W1283" s="2">
        <v>66.215999999999994</v>
      </c>
      <c r="X1283" s="1">
        <v>22</v>
      </c>
      <c r="Y1283" s="2">
        <v>824.7</v>
      </c>
      <c r="Z1283" s="1">
        <v>90103</v>
      </c>
      <c r="AA1283" s="2">
        <f>DataSheet!$E1283-DataSheet!$D1283</f>
        <v>40.879999999999995</v>
      </c>
      <c r="AB1283" s="1" t="str" cm="1">
        <f t="array" ref="AB1283">_xlfn.IFS(DataSheet!$O1283="Central","Chris",DataSheet!$O1283="East","Erin",DataSheet!$O1283="South","Sam",DataSheet!$O1283="West","William")</f>
        <v>Sam</v>
      </c>
    </row>
    <row r="1284" spans="1:28" ht="15.75" customHeight="1">
      <c r="A1284" s="1">
        <v>1439</v>
      </c>
      <c r="B1284" s="1" t="s">
        <v>2435</v>
      </c>
      <c r="C1284" s="1" t="s">
        <v>27</v>
      </c>
      <c r="D1284" s="6">
        <v>0.05</v>
      </c>
      <c r="E1284" s="4">
        <v>6.48</v>
      </c>
      <c r="F1284" s="4">
        <v>6.22</v>
      </c>
      <c r="G1284" s="1" t="s">
        <v>42</v>
      </c>
      <c r="H1284" s="1" t="s">
        <v>103</v>
      </c>
      <c r="I1284" s="1" t="s">
        <v>53</v>
      </c>
      <c r="J1284" s="1" t="s">
        <v>97</v>
      </c>
      <c r="K1284" s="1" t="s">
        <v>82</v>
      </c>
      <c r="L1284" s="1" t="s">
        <v>1125</v>
      </c>
      <c r="M1284" s="6">
        <v>0.37</v>
      </c>
      <c r="N1284" s="1" t="s">
        <v>34</v>
      </c>
      <c r="O1284" s="1" t="s">
        <v>121</v>
      </c>
      <c r="P1284" s="1" t="s">
        <v>334</v>
      </c>
      <c r="Q1284" s="1" t="s">
        <v>2436</v>
      </c>
      <c r="R1284" s="1">
        <v>44117</v>
      </c>
      <c r="S1284" s="1" t="str">
        <f t="shared" si="40"/>
        <v>April</v>
      </c>
      <c r="T1284" s="8" t="s">
        <v>2370</v>
      </c>
      <c r="U1284" s="8" t="str">
        <f t="shared" si="41"/>
        <v>April</v>
      </c>
      <c r="V1284" s="5" t="s">
        <v>2429</v>
      </c>
      <c r="W1284" s="2">
        <v>-29.07</v>
      </c>
      <c r="X1284" s="1">
        <v>3</v>
      </c>
      <c r="Y1284" s="2">
        <v>21.46</v>
      </c>
      <c r="Z1284" s="1">
        <v>90121</v>
      </c>
      <c r="AA1284" s="2">
        <f>DataSheet!$E1284-DataSheet!$D1284</f>
        <v>6.4300000000000006</v>
      </c>
      <c r="AB1284" s="1" t="str" cm="1">
        <f t="array" ref="AB1284">_xlfn.IFS(DataSheet!$O1284="Central","Chris",DataSheet!$O1284="East","Erin",DataSheet!$O1284="South","Sam",DataSheet!$O1284="West","William")</f>
        <v>Erin</v>
      </c>
    </row>
    <row r="1285" spans="1:28" ht="15.75" customHeight="1">
      <c r="A1285" s="1">
        <v>3011</v>
      </c>
      <c r="B1285" s="1" t="s">
        <v>2437</v>
      </c>
      <c r="C1285" s="1" t="s">
        <v>27</v>
      </c>
      <c r="D1285" s="6">
        <v>0.03</v>
      </c>
      <c r="E1285" s="4">
        <v>300.64999999999998</v>
      </c>
      <c r="F1285" s="4">
        <v>24.49</v>
      </c>
      <c r="G1285" s="1" t="s">
        <v>42</v>
      </c>
      <c r="H1285" s="1" t="s">
        <v>103</v>
      </c>
      <c r="I1285" s="1" t="s">
        <v>53</v>
      </c>
      <c r="J1285" s="1" t="s">
        <v>104</v>
      </c>
      <c r="K1285" s="1" t="s">
        <v>71</v>
      </c>
      <c r="L1285" s="1" t="s">
        <v>2438</v>
      </c>
      <c r="M1285" s="6">
        <v>0.52</v>
      </c>
      <c r="N1285" s="1" t="s">
        <v>34</v>
      </c>
      <c r="O1285" s="1" t="s">
        <v>121</v>
      </c>
      <c r="P1285" s="1" t="s">
        <v>422</v>
      </c>
      <c r="Q1285" s="1" t="s">
        <v>819</v>
      </c>
      <c r="R1285" s="1">
        <v>2113</v>
      </c>
      <c r="S1285" s="1" t="str">
        <f t="shared" si="40"/>
        <v>April</v>
      </c>
      <c r="T1285" s="9" t="s">
        <v>2370</v>
      </c>
      <c r="U1285" s="9" t="str">
        <f t="shared" si="41"/>
        <v>April</v>
      </c>
      <c r="V1285" s="5" t="s">
        <v>2424</v>
      </c>
      <c r="W1285" s="2">
        <v>1282.4960000000001</v>
      </c>
      <c r="X1285" s="1">
        <v>32</v>
      </c>
      <c r="Y1285" s="2">
        <v>9705.4599999999991</v>
      </c>
      <c r="Z1285" s="1">
        <v>7623</v>
      </c>
      <c r="AA1285" s="2">
        <f>DataSheet!$E1285-DataSheet!$D1285</f>
        <v>300.62</v>
      </c>
      <c r="AB1285" s="1" t="str" cm="1">
        <f t="array" ref="AB1285">_xlfn.IFS(DataSheet!$O1285="Central","Chris",DataSheet!$O1285="East","Erin",DataSheet!$O1285="South","Sam",DataSheet!$O1285="West","William")</f>
        <v>Erin</v>
      </c>
    </row>
    <row r="1286" spans="1:28" ht="15.75" customHeight="1">
      <c r="A1286" s="1">
        <v>3011</v>
      </c>
      <c r="B1286" s="1" t="s">
        <v>2437</v>
      </c>
      <c r="C1286" s="1" t="s">
        <v>27</v>
      </c>
      <c r="D1286" s="6">
        <v>0.06</v>
      </c>
      <c r="E1286" s="4">
        <v>49.99</v>
      </c>
      <c r="F1286" s="4">
        <v>19.989999999999998</v>
      </c>
      <c r="G1286" s="1" t="s">
        <v>42</v>
      </c>
      <c r="H1286" s="1" t="s">
        <v>103</v>
      </c>
      <c r="I1286" s="1" t="s">
        <v>44</v>
      </c>
      <c r="J1286" s="1" t="s">
        <v>45</v>
      </c>
      <c r="K1286" s="1" t="s">
        <v>82</v>
      </c>
      <c r="L1286" s="1" t="s">
        <v>927</v>
      </c>
      <c r="M1286" s="6">
        <v>0.45</v>
      </c>
      <c r="N1286" s="1" t="s">
        <v>34</v>
      </c>
      <c r="O1286" s="1" t="s">
        <v>121</v>
      </c>
      <c r="P1286" s="1" t="s">
        <v>422</v>
      </c>
      <c r="Q1286" s="1" t="s">
        <v>819</v>
      </c>
      <c r="R1286" s="1">
        <v>2113</v>
      </c>
      <c r="S1286" s="1" t="str">
        <f t="shared" si="40"/>
        <v>April</v>
      </c>
      <c r="T1286" s="8" t="s">
        <v>2370</v>
      </c>
      <c r="U1286" s="8" t="str">
        <f t="shared" si="41"/>
        <v>April</v>
      </c>
      <c r="V1286" s="5" t="s">
        <v>2424</v>
      </c>
      <c r="W1286" s="2">
        <v>17.2</v>
      </c>
      <c r="X1286" s="1">
        <v>67</v>
      </c>
      <c r="Y1286" s="2">
        <v>3247.54</v>
      </c>
      <c r="Z1286" s="1">
        <v>7623</v>
      </c>
      <c r="AA1286" s="2">
        <f>DataSheet!$E1286-DataSheet!$D1286</f>
        <v>49.93</v>
      </c>
      <c r="AB1286" s="1" t="str" cm="1">
        <f t="array" ref="AB1286">_xlfn.IFS(DataSheet!$O1286="Central","Chris",DataSheet!$O1286="East","Erin",DataSheet!$O1286="South","Sam",DataSheet!$O1286="West","William")</f>
        <v>Erin</v>
      </c>
    </row>
    <row r="1287" spans="1:28" ht="15.75" customHeight="1">
      <c r="A1287" s="1">
        <v>3011</v>
      </c>
      <c r="B1287" s="1" t="s">
        <v>2437</v>
      </c>
      <c r="C1287" s="1" t="s">
        <v>27</v>
      </c>
      <c r="D1287" s="6">
        <v>0.1</v>
      </c>
      <c r="E1287" s="4">
        <v>104.85</v>
      </c>
      <c r="F1287" s="4">
        <v>4.6500000000000004</v>
      </c>
      <c r="G1287" s="1" t="s">
        <v>42</v>
      </c>
      <c r="H1287" s="1" t="s">
        <v>103</v>
      </c>
      <c r="I1287" s="1" t="s">
        <v>53</v>
      </c>
      <c r="J1287" s="1" t="s">
        <v>97</v>
      </c>
      <c r="K1287" s="1" t="s">
        <v>82</v>
      </c>
      <c r="L1287" s="1" t="s">
        <v>2439</v>
      </c>
      <c r="M1287" s="6">
        <v>0.37</v>
      </c>
      <c r="N1287" s="1" t="s">
        <v>34</v>
      </c>
      <c r="O1287" s="1" t="s">
        <v>121</v>
      </c>
      <c r="P1287" s="1" t="s">
        <v>422</v>
      </c>
      <c r="Q1287" s="1" t="s">
        <v>819</v>
      </c>
      <c r="R1287" s="1">
        <v>2113</v>
      </c>
      <c r="S1287" s="1" t="str">
        <f t="shared" si="40"/>
        <v>April</v>
      </c>
      <c r="T1287" s="9" t="s">
        <v>2370</v>
      </c>
      <c r="U1287" s="9" t="str">
        <f t="shared" si="41"/>
        <v>April</v>
      </c>
      <c r="V1287" s="5" t="s">
        <v>2429</v>
      </c>
      <c r="W1287" s="2">
        <v>1184.1199999999999</v>
      </c>
      <c r="X1287" s="1">
        <v>58</v>
      </c>
      <c r="Y1287" s="2">
        <v>5582.63</v>
      </c>
      <c r="Z1287" s="1">
        <v>7623</v>
      </c>
      <c r="AA1287" s="2">
        <f>DataSheet!$E1287-DataSheet!$D1287</f>
        <v>104.75</v>
      </c>
      <c r="AB1287" s="1" t="str" cm="1">
        <f t="array" ref="AB1287">_xlfn.IFS(DataSheet!$O1287="Central","Chris",DataSheet!$O1287="East","Erin",DataSheet!$O1287="South","Sam",DataSheet!$O1287="West","William")</f>
        <v>Erin</v>
      </c>
    </row>
    <row r="1288" spans="1:28" ht="15.75" customHeight="1">
      <c r="A1288" s="1">
        <v>3012</v>
      </c>
      <c r="B1288" s="1" t="s">
        <v>2440</v>
      </c>
      <c r="C1288" s="1" t="s">
        <v>27</v>
      </c>
      <c r="D1288" s="6">
        <v>0.03</v>
      </c>
      <c r="E1288" s="4">
        <v>300.64999999999998</v>
      </c>
      <c r="F1288" s="4">
        <v>24.49</v>
      </c>
      <c r="G1288" s="1" t="s">
        <v>42</v>
      </c>
      <c r="H1288" s="1" t="s">
        <v>103</v>
      </c>
      <c r="I1288" s="1" t="s">
        <v>53</v>
      </c>
      <c r="J1288" s="1" t="s">
        <v>104</v>
      </c>
      <c r="K1288" s="1" t="s">
        <v>71</v>
      </c>
      <c r="L1288" s="1" t="s">
        <v>2438</v>
      </c>
      <c r="M1288" s="6">
        <v>0.52</v>
      </c>
      <c r="N1288" s="1" t="s">
        <v>34</v>
      </c>
      <c r="O1288" s="1" t="s">
        <v>121</v>
      </c>
      <c r="P1288" s="1" t="s">
        <v>122</v>
      </c>
      <c r="Q1288" s="1" t="s">
        <v>2441</v>
      </c>
      <c r="R1288" s="1">
        <v>14609</v>
      </c>
      <c r="S1288" s="1" t="str">
        <f t="shared" si="40"/>
        <v>April</v>
      </c>
      <c r="T1288" s="8" t="s">
        <v>2370</v>
      </c>
      <c r="U1288" s="8" t="str">
        <f t="shared" si="41"/>
        <v>April</v>
      </c>
      <c r="V1288" s="5" t="s">
        <v>2424</v>
      </c>
      <c r="W1288" s="2">
        <v>1474.8704</v>
      </c>
      <c r="X1288" s="1">
        <v>8</v>
      </c>
      <c r="Y1288" s="2">
        <v>2426.36</v>
      </c>
      <c r="Z1288" s="1">
        <v>86346</v>
      </c>
      <c r="AA1288" s="2">
        <f>DataSheet!$E1288-DataSheet!$D1288</f>
        <v>300.62</v>
      </c>
      <c r="AB1288" s="1" t="str" cm="1">
        <f t="array" ref="AB1288">_xlfn.IFS(DataSheet!$O1288="Central","Chris",DataSheet!$O1288="East","Erin",DataSheet!$O1288="South","Sam",DataSheet!$O1288="West","William")</f>
        <v>Erin</v>
      </c>
    </row>
    <row r="1289" spans="1:28" ht="15.75" customHeight="1">
      <c r="A1289" s="1">
        <v>3012</v>
      </c>
      <c r="B1289" s="1" t="s">
        <v>2440</v>
      </c>
      <c r="C1289" s="1" t="s">
        <v>27</v>
      </c>
      <c r="D1289" s="6">
        <v>0.06</v>
      </c>
      <c r="E1289" s="4">
        <v>49.99</v>
      </c>
      <c r="F1289" s="4">
        <v>19.989999999999998</v>
      </c>
      <c r="G1289" s="1" t="s">
        <v>42</v>
      </c>
      <c r="H1289" s="1" t="s">
        <v>103</v>
      </c>
      <c r="I1289" s="1" t="s">
        <v>44</v>
      </c>
      <c r="J1289" s="1" t="s">
        <v>45</v>
      </c>
      <c r="K1289" s="1" t="s">
        <v>82</v>
      </c>
      <c r="L1289" s="1" t="s">
        <v>927</v>
      </c>
      <c r="M1289" s="6">
        <v>0.45</v>
      </c>
      <c r="N1289" s="1" t="s">
        <v>34</v>
      </c>
      <c r="O1289" s="1" t="s">
        <v>121</v>
      </c>
      <c r="P1289" s="1" t="s">
        <v>122</v>
      </c>
      <c r="Q1289" s="1" t="s">
        <v>2441</v>
      </c>
      <c r="R1289" s="1">
        <v>14609</v>
      </c>
      <c r="S1289" s="1" t="str">
        <f t="shared" si="40"/>
        <v>April</v>
      </c>
      <c r="T1289" s="9" t="s">
        <v>2370</v>
      </c>
      <c r="U1289" s="9" t="str">
        <f t="shared" si="41"/>
        <v>April</v>
      </c>
      <c r="V1289" s="5" t="s">
        <v>2424</v>
      </c>
      <c r="W1289" s="2">
        <v>19.78</v>
      </c>
      <c r="X1289" s="1">
        <v>17</v>
      </c>
      <c r="Y1289" s="2">
        <v>824</v>
      </c>
      <c r="Z1289" s="1">
        <v>86346</v>
      </c>
      <c r="AA1289" s="2">
        <f>DataSheet!$E1289-DataSheet!$D1289</f>
        <v>49.93</v>
      </c>
      <c r="AB1289" s="1" t="str" cm="1">
        <f t="array" ref="AB1289">_xlfn.IFS(DataSheet!$O1289="Central","Chris",DataSheet!$O1289="East","Erin",DataSheet!$O1289="South","Sam",DataSheet!$O1289="West","William")</f>
        <v>Erin</v>
      </c>
    </row>
    <row r="1290" spans="1:28" ht="15.75" customHeight="1">
      <c r="A1290" s="1">
        <v>3012</v>
      </c>
      <c r="B1290" s="1" t="s">
        <v>2440</v>
      </c>
      <c r="C1290" s="1" t="s">
        <v>27</v>
      </c>
      <c r="D1290" s="6">
        <v>0.1</v>
      </c>
      <c r="E1290" s="4">
        <v>104.85</v>
      </c>
      <c r="F1290" s="4">
        <v>4.6500000000000004</v>
      </c>
      <c r="G1290" s="1" t="s">
        <v>42</v>
      </c>
      <c r="H1290" s="1" t="s">
        <v>103</v>
      </c>
      <c r="I1290" s="1" t="s">
        <v>53</v>
      </c>
      <c r="J1290" s="1" t="s">
        <v>97</v>
      </c>
      <c r="K1290" s="1" t="s">
        <v>82</v>
      </c>
      <c r="L1290" s="1" t="s">
        <v>2439</v>
      </c>
      <c r="M1290" s="6">
        <v>0.37</v>
      </c>
      <c r="N1290" s="1" t="s">
        <v>34</v>
      </c>
      <c r="O1290" s="1" t="s">
        <v>121</v>
      </c>
      <c r="P1290" s="1" t="s">
        <v>122</v>
      </c>
      <c r="Q1290" s="1" t="s">
        <v>2441</v>
      </c>
      <c r="R1290" s="1">
        <v>14609</v>
      </c>
      <c r="S1290" s="1" t="str">
        <f t="shared" si="40"/>
        <v>April</v>
      </c>
      <c r="T1290" s="8" t="s">
        <v>2370</v>
      </c>
      <c r="U1290" s="8" t="str">
        <f t="shared" si="41"/>
        <v>April</v>
      </c>
      <c r="V1290" s="5" t="s">
        <v>2429</v>
      </c>
      <c r="W1290" s="2">
        <v>929.79570000000001</v>
      </c>
      <c r="X1290" s="1">
        <v>14</v>
      </c>
      <c r="Y1290" s="2">
        <v>1347.53</v>
      </c>
      <c r="Z1290" s="1">
        <v>86346</v>
      </c>
      <c r="AA1290" s="2">
        <f>DataSheet!$E1290-DataSheet!$D1290</f>
        <v>104.75</v>
      </c>
      <c r="AB1290" s="1" t="str" cm="1">
        <f t="array" ref="AB1290">_xlfn.IFS(DataSheet!$O1290="Central","Chris",DataSheet!$O1290="East","Erin",DataSheet!$O1290="South","Sam",DataSheet!$O1290="West","William")</f>
        <v>Erin</v>
      </c>
    </row>
    <row r="1291" spans="1:28" ht="15.75" customHeight="1">
      <c r="A1291" s="1">
        <v>2254</v>
      </c>
      <c r="B1291" s="1" t="s">
        <v>859</v>
      </c>
      <c r="C1291" s="1" t="s">
        <v>41</v>
      </c>
      <c r="D1291" s="6">
        <v>0.1</v>
      </c>
      <c r="E1291" s="4">
        <v>48.91</v>
      </c>
      <c r="F1291" s="4">
        <v>5.97</v>
      </c>
      <c r="G1291" s="1" t="s">
        <v>42</v>
      </c>
      <c r="H1291" s="1" t="s">
        <v>103</v>
      </c>
      <c r="I1291" s="1" t="s">
        <v>53</v>
      </c>
      <c r="J1291" s="1" t="s">
        <v>97</v>
      </c>
      <c r="K1291" s="1" t="s">
        <v>82</v>
      </c>
      <c r="L1291" s="1" t="s">
        <v>2442</v>
      </c>
      <c r="M1291" s="6">
        <v>0.38</v>
      </c>
      <c r="N1291" s="1" t="s">
        <v>34</v>
      </c>
      <c r="O1291" s="1" t="s">
        <v>35</v>
      </c>
      <c r="P1291" s="1" t="s">
        <v>406</v>
      </c>
      <c r="Q1291" s="1" t="s">
        <v>861</v>
      </c>
      <c r="R1291" s="1">
        <v>42003</v>
      </c>
      <c r="S1291" s="1" t="str">
        <f t="shared" si="40"/>
        <v>April</v>
      </c>
      <c r="T1291" s="9" t="s">
        <v>2370</v>
      </c>
      <c r="U1291" s="9" t="str">
        <f t="shared" si="41"/>
        <v>April</v>
      </c>
      <c r="V1291" s="5" t="s">
        <v>2424</v>
      </c>
      <c r="W1291" s="2">
        <v>156.74340000000001</v>
      </c>
      <c r="X1291" s="1">
        <v>14</v>
      </c>
      <c r="Y1291" s="2">
        <v>618.96</v>
      </c>
      <c r="Z1291" s="1">
        <v>89279</v>
      </c>
      <c r="AA1291" s="2">
        <f>DataSheet!$E1291-DataSheet!$D1291</f>
        <v>48.809999999999995</v>
      </c>
      <c r="AB1291" s="1" t="str" cm="1">
        <f t="array" ref="AB1291">_xlfn.IFS(DataSheet!$O1291="Central","Chris",DataSheet!$O1291="East","Erin",DataSheet!$O1291="South","Sam",DataSheet!$O1291="West","William")</f>
        <v>Sam</v>
      </c>
    </row>
    <row r="1292" spans="1:28" ht="15.75" customHeight="1">
      <c r="A1292" s="1">
        <v>2254</v>
      </c>
      <c r="B1292" s="1" t="s">
        <v>859</v>
      </c>
      <c r="C1292" s="1" t="s">
        <v>41</v>
      </c>
      <c r="D1292" s="6">
        <v>0.08</v>
      </c>
      <c r="E1292" s="4">
        <v>5.98</v>
      </c>
      <c r="F1292" s="4">
        <v>5.46</v>
      </c>
      <c r="G1292" s="1" t="s">
        <v>42</v>
      </c>
      <c r="H1292" s="1" t="s">
        <v>103</v>
      </c>
      <c r="I1292" s="1" t="s">
        <v>53</v>
      </c>
      <c r="J1292" s="1" t="s">
        <v>97</v>
      </c>
      <c r="K1292" s="1" t="s">
        <v>82</v>
      </c>
      <c r="L1292" s="1" t="s">
        <v>1206</v>
      </c>
      <c r="M1292" s="6">
        <v>0.36</v>
      </c>
      <c r="N1292" s="1" t="s">
        <v>34</v>
      </c>
      <c r="O1292" s="1" t="s">
        <v>35</v>
      </c>
      <c r="P1292" s="1" t="s">
        <v>406</v>
      </c>
      <c r="Q1292" s="1" t="s">
        <v>861</v>
      </c>
      <c r="R1292" s="1">
        <v>42003</v>
      </c>
      <c r="S1292" s="1" t="str">
        <f t="shared" si="40"/>
        <v>April</v>
      </c>
      <c r="T1292" s="8" t="s">
        <v>2370</v>
      </c>
      <c r="U1292" s="8" t="str">
        <f t="shared" si="41"/>
        <v>April</v>
      </c>
      <c r="V1292" s="5" t="s">
        <v>2370</v>
      </c>
      <c r="W1292" s="2">
        <v>110.11799999999999</v>
      </c>
      <c r="X1292" s="1">
        <v>13</v>
      </c>
      <c r="Y1292" s="2">
        <v>77.540000000000006</v>
      </c>
      <c r="Z1292" s="1">
        <v>89279</v>
      </c>
      <c r="AA1292" s="2">
        <f>DataSheet!$E1292-DataSheet!$D1292</f>
        <v>5.9</v>
      </c>
      <c r="AB1292" s="1" t="str" cm="1">
        <f t="array" ref="AB1292">_xlfn.IFS(DataSheet!$O1292="Central","Chris",DataSheet!$O1292="East","Erin",DataSheet!$O1292="South","Sam",DataSheet!$O1292="West","William")</f>
        <v>Sam</v>
      </c>
    </row>
    <row r="1293" spans="1:28" ht="15.75" customHeight="1">
      <c r="A1293" s="1">
        <v>2912</v>
      </c>
      <c r="B1293" s="1" t="s">
        <v>2443</v>
      </c>
      <c r="C1293" s="1" t="s">
        <v>41</v>
      </c>
      <c r="D1293" s="6">
        <v>0.04</v>
      </c>
      <c r="E1293" s="4">
        <v>4.13</v>
      </c>
      <c r="F1293" s="4">
        <v>0.99</v>
      </c>
      <c r="G1293" s="1" t="s">
        <v>96</v>
      </c>
      <c r="H1293" s="1" t="s">
        <v>80</v>
      </c>
      <c r="I1293" s="1" t="s">
        <v>53</v>
      </c>
      <c r="J1293" s="1" t="s">
        <v>162</v>
      </c>
      <c r="K1293" s="1" t="s">
        <v>82</v>
      </c>
      <c r="L1293" s="1" t="s">
        <v>343</v>
      </c>
      <c r="M1293" s="6">
        <v>0.39</v>
      </c>
      <c r="N1293" s="1" t="s">
        <v>34</v>
      </c>
      <c r="O1293" s="1" t="s">
        <v>57</v>
      </c>
      <c r="P1293" s="1" t="s">
        <v>588</v>
      </c>
      <c r="Q1293" s="1" t="s">
        <v>2444</v>
      </c>
      <c r="R1293" s="1">
        <v>58201</v>
      </c>
      <c r="S1293" s="1" t="str">
        <f t="shared" si="40"/>
        <v>April</v>
      </c>
      <c r="T1293" s="9" t="s">
        <v>2370</v>
      </c>
      <c r="U1293" s="9" t="str">
        <f t="shared" si="41"/>
        <v>April</v>
      </c>
      <c r="V1293" s="5" t="s">
        <v>2424</v>
      </c>
      <c r="W1293" s="2">
        <v>22.307700000000001</v>
      </c>
      <c r="X1293" s="1">
        <v>7</v>
      </c>
      <c r="Y1293" s="2">
        <v>32.33</v>
      </c>
      <c r="Z1293" s="1">
        <v>87396</v>
      </c>
      <c r="AA1293" s="2">
        <f>DataSheet!$E1293-DataSheet!$D1293</f>
        <v>4.09</v>
      </c>
      <c r="AB1293" s="1" t="str" cm="1">
        <f t="array" ref="AB1293">_xlfn.IFS(DataSheet!$O1293="Central","Chris",DataSheet!$O1293="East","Erin",DataSheet!$O1293="South","Sam",DataSheet!$O1293="West","William")</f>
        <v>Chris</v>
      </c>
    </row>
    <row r="1294" spans="1:28" ht="15.75" customHeight="1">
      <c r="A1294" s="1">
        <v>2912</v>
      </c>
      <c r="B1294" s="1" t="s">
        <v>2443</v>
      </c>
      <c r="C1294" s="1" t="s">
        <v>41</v>
      </c>
      <c r="D1294" s="6">
        <v>0.06</v>
      </c>
      <c r="E1294" s="4">
        <v>55.48</v>
      </c>
      <c r="F1294" s="4">
        <v>14.3</v>
      </c>
      <c r="G1294" s="1" t="s">
        <v>42</v>
      </c>
      <c r="H1294" s="1" t="s">
        <v>80</v>
      </c>
      <c r="I1294" s="1" t="s">
        <v>53</v>
      </c>
      <c r="J1294" s="1" t="s">
        <v>97</v>
      </c>
      <c r="K1294" s="1" t="s">
        <v>82</v>
      </c>
      <c r="L1294" s="1" t="s">
        <v>882</v>
      </c>
      <c r="M1294" s="6">
        <v>0.37</v>
      </c>
      <c r="N1294" s="1" t="s">
        <v>34</v>
      </c>
      <c r="O1294" s="1" t="s">
        <v>57</v>
      </c>
      <c r="P1294" s="1" t="s">
        <v>588</v>
      </c>
      <c r="Q1294" s="1" t="s">
        <v>2444</v>
      </c>
      <c r="R1294" s="1">
        <v>58201</v>
      </c>
      <c r="S1294" s="1" t="str">
        <f t="shared" si="40"/>
        <v>April</v>
      </c>
      <c r="T1294" s="8" t="s">
        <v>2370</v>
      </c>
      <c r="U1294" s="8" t="str">
        <f t="shared" si="41"/>
        <v>April</v>
      </c>
      <c r="V1294" s="5" t="s">
        <v>2424</v>
      </c>
      <c r="W1294" s="2">
        <v>443.02140000000003</v>
      </c>
      <c r="X1294" s="1">
        <v>12</v>
      </c>
      <c r="Y1294" s="2">
        <v>642.05999999999995</v>
      </c>
      <c r="Z1294" s="1">
        <v>87396</v>
      </c>
      <c r="AA1294" s="2">
        <f>DataSheet!$E1294-DataSheet!$D1294</f>
        <v>55.419999999999995</v>
      </c>
      <c r="AB1294" s="1" t="str" cm="1">
        <f t="array" ref="AB1294">_xlfn.IFS(DataSheet!$O1294="Central","Chris",DataSheet!$O1294="East","Erin",DataSheet!$O1294="South","Sam",DataSheet!$O1294="West","William")</f>
        <v>Chris</v>
      </c>
    </row>
    <row r="1295" spans="1:28" ht="15.75" customHeight="1">
      <c r="A1295" s="1">
        <v>3359</v>
      </c>
      <c r="B1295" s="1" t="s">
        <v>2445</v>
      </c>
      <c r="C1295" s="1" t="s">
        <v>41</v>
      </c>
      <c r="D1295" s="6">
        <v>0.09</v>
      </c>
      <c r="E1295" s="4">
        <v>28.53</v>
      </c>
      <c r="F1295" s="4">
        <v>1.49</v>
      </c>
      <c r="G1295" s="1" t="s">
        <v>42</v>
      </c>
      <c r="H1295" s="1" t="s">
        <v>80</v>
      </c>
      <c r="I1295" s="1" t="s">
        <v>53</v>
      </c>
      <c r="J1295" s="1" t="s">
        <v>81</v>
      </c>
      <c r="K1295" s="1" t="s">
        <v>82</v>
      </c>
      <c r="L1295" s="1" t="s">
        <v>1921</v>
      </c>
      <c r="M1295" s="6">
        <v>0.38</v>
      </c>
      <c r="N1295" s="1" t="s">
        <v>34</v>
      </c>
      <c r="O1295" s="1" t="s">
        <v>57</v>
      </c>
      <c r="P1295" s="1" t="s">
        <v>375</v>
      </c>
      <c r="Q1295" s="1" t="s">
        <v>2446</v>
      </c>
      <c r="R1295" s="1">
        <v>53213</v>
      </c>
      <c r="S1295" s="1" t="str">
        <f t="shared" si="40"/>
        <v>April</v>
      </c>
      <c r="T1295" s="9" t="s">
        <v>2370</v>
      </c>
      <c r="U1295" s="9" t="str">
        <f t="shared" si="41"/>
        <v>April</v>
      </c>
      <c r="V1295" s="5" t="s">
        <v>2424</v>
      </c>
      <c r="W1295" s="2">
        <v>107.45462000000001</v>
      </c>
      <c r="X1295" s="1">
        <v>6</v>
      </c>
      <c r="Y1295" s="2">
        <v>157.33000000000001</v>
      </c>
      <c r="Z1295" s="1">
        <v>91437</v>
      </c>
      <c r="AA1295" s="2">
        <f>DataSheet!$E1295-DataSheet!$D1295</f>
        <v>28.44</v>
      </c>
      <c r="AB1295" s="1" t="str" cm="1">
        <f t="array" ref="AB1295">_xlfn.IFS(DataSheet!$O1295="Central","Chris",DataSheet!$O1295="East","Erin",DataSheet!$O1295="South","Sam",DataSheet!$O1295="West","William")</f>
        <v>Chris</v>
      </c>
    </row>
    <row r="1296" spans="1:28" ht="15.75" customHeight="1">
      <c r="A1296" s="1">
        <v>234</v>
      </c>
      <c r="B1296" s="1" t="s">
        <v>1027</v>
      </c>
      <c r="C1296" s="1" t="s">
        <v>52</v>
      </c>
      <c r="D1296" s="6">
        <v>0.06</v>
      </c>
      <c r="E1296" s="4">
        <v>3.34</v>
      </c>
      <c r="F1296" s="4">
        <v>7.49</v>
      </c>
      <c r="G1296" s="1" t="s">
        <v>96</v>
      </c>
      <c r="H1296" s="1" t="s">
        <v>29</v>
      </c>
      <c r="I1296" s="1" t="s">
        <v>53</v>
      </c>
      <c r="J1296" s="1" t="s">
        <v>54</v>
      </c>
      <c r="K1296" s="1" t="s">
        <v>55</v>
      </c>
      <c r="L1296" s="1" t="s">
        <v>2447</v>
      </c>
      <c r="M1296" s="6">
        <v>0.54</v>
      </c>
      <c r="N1296" s="1" t="s">
        <v>34</v>
      </c>
      <c r="O1296" s="1" t="s">
        <v>57</v>
      </c>
      <c r="P1296" s="1" t="s">
        <v>226</v>
      </c>
      <c r="Q1296" s="1" t="s">
        <v>766</v>
      </c>
      <c r="R1296" s="1">
        <v>50208</v>
      </c>
      <c r="S1296" s="1" t="str">
        <f t="shared" si="40"/>
        <v>April</v>
      </c>
      <c r="T1296" s="8" t="s">
        <v>2370</v>
      </c>
      <c r="U1296" s="8" t="str">
        <f t="shared" si="41"/>
        <v>April</v>
      </c>
      <c r="V1296" s="5" t="s">
        <v>2424</v>
      </c>
      <c r="W1296" s="2">
        <v>-175.86</v>
      </c>
      <c r="X1296" s="1">
        <v>8</v>
      </c>
      <c r="Y1296" s="2">
        <v>27.45</v>
      </c>
      <c r="Z1296" s="1">
        <v>90239</v>
      </c>
      <c r="AA1296" s="2">
        <f>DataSheet!$E1296-DataSheet!$D1296</f>
        <v>3.28</v>
      </c>
      <c r="AB1296" s="1" t="str" cm="1">
        <f t="array" ref="AB1296">_xlfn.IFS(DataSheet!$O1296="Central","Chris",DataSheet!$O1296="East","Erin",DataSheet!$O1296="South","Sam",DataSheet!$O1296="West","William")</f>
        <v>Chris</v>
      </c>
    </row>
    <row r="1297" spans="1:28" ht="15.75" customHeight="1">
      <c r="A1297" s="1">
        <v>1217</v>
      </c>
      <c r="B1297" s="1" t="s">
        <v>2448</v>
      </c>
      <c r="C1297" s="1" t="s">
        <v>126</v>
      </c>
      <c r="D1297" s="6">
        <v>0.09</v>
      </c>
      <c r="E1297" s="4">
        <v>130.97999999999999</v>
      </c>
      <c r="F1297" s="4">
        <v>30</v>
      </c>
      <c r="G1297" s="1" t="s">
        <v>28</v>
      </c>
      <c r="H1297" s="1" t="s">
        <v>29</v>
      </c>
      <c r="I1297" s="1" t="s">
        <v>30</v>
      </c>
      <c r="J1297" s="1" t="s">
        <v>119</v>
      </c>
      <c r="K1297" s="1" t="s">
        <v>63</v>
      </c>
      <c r="L1297" s="1" t="s">
        <v>2313</v>
      </c>
      <c r="M1297" s="6">
        <v>0.78</v>
      </c>
      <c r="N1297" s="1" t="s">
        <v>34</v>
      </c>
      <c r="O1297" s="1" t="s">
        <v>121</v>
      </c>
      <c r="P1297" s="1" t="s">
        <v>422</v>
      </c>
      <c r="Q1297" s="1" t="s">
        <v>819</v>
      </c>
      <c r="R1297" s="1">
        <v>2112</v>
      </c>
      <c r="S1297" s="1" t="str">
        <f t="shared" si="40"/>
        <v>April</v>
      </c>
      <c r="T1297" s="9" t="s">
        <v>2370</v>
      </c>
      <c r="U1297" s="9" t="str">
        <f t="shared" si="41"/>
        <v>May</v>
      </c>
      <c r="V1297" s="5" t="s">
        <v>2449</v>
      </c>
      <c r="W1297" s="2">
        <v>-421.76</v>
      </c>
      <c r="X1297" s="1">
        <v>41</v>
      </c>
      <c r="Y1297" s="2">
        <v>5258.94</v>
      </c>
      <c r="Z1297" s="1">
        <v>54595</v>
      </c>
      <c r="AA1297" s="2">
        <f>DataSheet!$E1297-DataSheet!$D1297</f>
        <v>130.88999999999999</v>
      </c>
      <c r="AB1297" s="1" t="str" cm="1">
        <f t="array" ref="AB1297">_xlfn.IFS(DataSheet!$O1297="Central","Chris",DataSheet!$O1297="East","Erin",DataSheet!$O1297="South","Sam",DataSheet!$O1297="West","William")</f>
        <v>Erin</v>
      </c>
    </row>
    <row r="1298" spans="1:28" ht="15.75" customHeight="1">
      <c r="A1298" s="1">
        <v>1226</v>
      </c>
      <c r="B1298" s="1" t="s">
        <v>2450</v>
      </c>
      <c r="C1298" s="1" t="s">
        <v>126</v>
      </c>
      <c r="D1298" s="6">
        <v>0.02</v>
      </c>
      <c r="E1298" s="4">
        <v>8.34</v>
      </c>
      <c r="F1298" s="4">
        <v>2.64</v>
      </c>
      <c r="G1298" s="1" t="s">
        <v>42</v>
      </c>
      <c r="H1298" s="1" t="s">
        <v>29</v>
      </c>
      <c r="I1298" s="1" t="s">
        <v>53</v>
      </c>
      <c r="J1298" s="1" t="s">
        <v>591</v>
      </c>
      <c r="K1298" s="1" t="s">
        <v>46</v>
      </c>
      <c r="L1298" s="1" t="s">
        <v>921</v>
      </c>
      <c r="M1298" s="6">
        <v>0.59</v>
      </c>
      <c r="N1298" s="1" t="s">
        <v>34</v>
      </c>
      <c r="O1298" s="1" t="s">
        <v>121</v>
      </c>
      <c r="P1298" s="1" t="s">
        <v>607</v>
      </c>
      <c r="Q1298" s="1" t="s">
        <v>2451</v>
      </c>
      <c r="R1298" s="1">
        <v>2861</v>
      </c>
      <c r="S1298" s="1" t="str">
        <f t="shared" si="40"/>
        <v>April</v>
      </c>
      <c r="T1298" s="8" t="s">
        <v>2370</v>
      </c>
      <c r="U1298" s="8" t="str">
        <f t="shared" si="41"/>
        <v>April</v>
      </c>
      <c r="V1298" s="5" t="s">
        <v>2424</v>
      </c>
      <c r="W1298" s="2">
        <v>6.79</v>
      </c>
      <c r="X1298" s="1">
        <v>8</v>
      </c>
      <c r="Y1298" s="2">
        <v>66.739999999999995</v>
      </c>
      <c r="Z1298" s="1">
        <v>90800</v>
      </c>
      <c r="AA1298" s="2">
        <f>DataSheet!$E1298-DataSheet!$D1298</f>
        <v>8.32</v>
      </c>
      <c r="AB1298" s="1" t="str" cm="1">
        <f t="array" ref="AB1298">_xlfn.IFS(DataSheet!$O1298="Central","Chris",DataSheet!$O1298="East","Erin",DataSheet!$O1298="South","Sam",DataSheet!$O1298="West","William")</f>
        <v>Erin</v>
      </c>
    </row>
    <row r="1299" spans="1:28" ht="15.75" customHeight="1">
      <c r="A1299" s="1">
        <v>1227</v>
      </c>
      <c r="B1299" s="1" t="s">
        <v>2452</v>
      </c>
      <c r="C1299" s="1" t="s">
        <v>126</v>
      </c>
      <c r="D1299" s="6">
        <v>0.09</v>
      </c>
      <c r="E1299" s="4">
        <v>130.97999999999999</v>
      </c>
      <c r="F1299" s="4">
        <v>30</v>
      </c>
      <c r="G1299" s="1" t="s">
        <v>28</v>
      </c>
      <c r="H1299" s="1" t="s">
        <v>29</v>
      </c>
      <c r="I1299" s="1" t="s">
        <v>30</v>
      </c>
      <c r="J1299" s="1" t="s">
        <v>119</v>
      </c>
      <c r="K1299" s="1" t="s">
        <v>63</v>
      </c>
      <c r="L1299" s="1" t="s">
        <v>2313</v>
      </c>
      <c r="M1299" s="6">
        <v>0.78</v>
      </c>
      <c r="N1299" s="1" t="s">
        <v>34</v>
      </c>
      <c r="O1299" s="1" t="s">
        <v>121</v>
      </c>
      <c r="P1299" s="1" t="s">
        <v>656</v>
      </c>
      <c r="Q1299" s="1" t="s">
        <v>657</v>
      </c>
      <c r="R1299" s="1">
        <v>5403</v>
      </c>
      <c r="S1299" s="1" t="str">
        <f t="shared" si="40"/>
        <v>April</v>
      </c>
      <c r="T1299" s="9" t="s">
        <v>2370</v>
      </c>
      <c r="U1299" s="9" t="str">
        <f t="shared" si="41"/>
        <v>May</v>
      </c>
      <c r="V1299" s="5" t="s">
        <v>2449</v>
      </c>
      <c r="W1299" s="2">
        <v>-421.76</v>
      </c>
      <c r="X1299" s="1">
        <v>10</v>
      </c>
      <c r="Y1299" s="2">
        <v>1282.67</v>
      </c>
      <c r="Z1299" s="1">
        <v>90800</v>
      </c>
      <c r="AA1299" s="2">
        <f>DataSheet!$E1299-DataSheet!$D1299</f>
        <v>130.88999999999999</v>
      </c>
      <c r="AB1299" s="1" t="str" cm="1">
        <f t="array" ref="AB1299">_xlfn.IFS(DataSheet!$O1299="Central","Chris",DataSheet!$O1299="East","Erin",DataSheet!$O1299="South","Sam",DataSheet!$O1299="West","William")</f>
        <v>Erin</v>
      </c>
    </row>
    <row r="1300" spans="1:28" ht="15.75" customHeight="1">
      <c r="A1300" s="1">
        <v>2353</v>
      </c>
      <c r="B1300" s="1" t="s">
        <v>2453</v>
      </c>
      <c r="C1300" s="1" t="s">
        <v>27</v>
      </c>
      <c r="D1300" s="6">
        <v>0.04</v>
      </c>
      <c r="E1300" s="4">
        <v>5.98</v>
      </c>
      <c r="F1300" s="4">
        <v>0.96</v>
      </c>
      <c r="G1300" s="1" t="s">
        <v>42</v>
      </c>
      <c r="H1300" s="1" t="s">
        <v>103</v>
      </c>
      <c r="I1300" s="1" t="s">
        <v>53</v>
      </c>
      <c r="J1300" s="1" t="s">
        <v>54</v>
      </c>
      <c r="K1300" s="1" t="s">
        <v>55</v>
      </c>
      <c r="L1300" s="1" t="s">
        <v>1325</v>
      </c>
      <c r="M1300" s="6">
        <v>0.6</v>
      </c>
      <c r="N1300" s="1" t="s">
        <v>34</v>
      </c>
      <c r="O1300" s="1" t="s">
        <v>121</v>
      </c>
      <c r="P1300" s="1" t="s">
        <v>437</v>
      </c>
      <c r="Q1300" s="1" t="s">
        <v>2454</v>
      </c>
      <c r="R1300" s="1">
        <v>21040</v>
      </c>
      <c r="S1300" s="1" t="str">
        <f t="shared" si="40"/>
        <v>April</v>
      </c>
      <c r="T1300" s="8" t="s">
        <v>2429</v>
      </c>
      <c r="U1300" s="8" t="str">
        <f t="shared" si="41"/>
        <v>April</v>
      </c>
      <c r="V1300" s="5" t="s">
        <v>2424</v>
      </c>
      <c r="W1300" s="2">
        <v>52.697600000000001</v>
      </c>
      <c r="X1300" s="1">
        <v>22</v>
      </c>
      <c r="Y1300" s="2">
        <v>131.79</v>
      </c>
      <c r="Z1300" s="1">
        <v>86164</v>
      </c>
      <c r="AA1300" s="2">
        <f>DataSheet!$E1300-DataSheet!$D1300</f>
        <v>5.94</v>
      </c>
      <c r="AB1300" s="1" t="str" cm="1">
        <f t="array" ref="AB1300">_xlfn.IFS(DataSheet!$O1300="Central","Chris",DataSheet!$O1300="East","Erin",DataSheet!$O1300="South","Sam",DataSheet!$O1300="West","William")</f>
        <v>Erin</v>
      </c>
    </row>
    <row r="1301" spans="1:28" ht="15.75" customHeight="1">
      <c r="A1301" s="1">
        <v>2353</v>
      </c>
      <c r="B1301" s="1" t="s">
        <v>2453</v>
      </c>
      <c r="C1301" s="1" t="s">
        <v>27</v>
      </c>
      <c r="D1301" s="6">
        <v>0.01</v>
      </c>
      <c r="E1301" s="4">
        <v>20.99</v>
      </c>
      <c r="F1301" s="4">
        <v>0.99</v>
      </c>
      <c r="G1301" s="1" t="s">
        <v>42</v>
      </c>
      <c r="H1301" s="1" t="s">
        <v>103</v>
      </c>
      <c r="I1301" s="1" t="s">
        <v>44</v>
      </c>
      <c r="J1301" s="1" t="s">
        <v>145</v>
      </c>
      <c r="K1301" s="1" t="s">
        <v>55</v>
      </c>
      <c r="L1301" s="1" t="s">
        <v>2455</v>
      </c>
      <c r="M1301" s="6">
        <v>0.56999999999999995</v>
      </c>
      <c r="N1301" s="1" t="s">
        <v>34</v>
      </c>
      <c r="O1301" s="1" t="s">
        <v>121</v>
      </c>
      <c r="P1301" s="1" t="s">
        <v>437</v>
      </c>
      <c r="Q1301" s="1" t="s">
        <v>2454</v>
      </c>
      <c r="R1301" s="1">
        <v>21040</v>
      </c>
      <c r="S1301" s="1" t="str">
        <f t="shared" si="40"/>
        <v>April</v>
      </c>
      <c r="T1301" s="9" t="s">
        <v>2429</v>
      </c>
      <c r="U1301" s="9" t="str">
        <f t="shared" si="41"/>
        <v>April</v>
      </c>
      <c r="V1301" s="5" t="s">
        <v>2424</v>
      </c>
      <c r="W1301" s="2">
        <v>-78.194159999999997</v>
      </c>
      <c r="X1301" s="1">
        <v>2</v>
      </c>
      <c r="Y1301" s="2">
        <v>35.33</v>
      </c>
      <c r="Z1301" s="1">
        <v>86164</v>
      </c>
      <c r="AA1301" s="2">
        <f>DataSheet!$E1301-DataSheet!$D1301</f>
        <v>20.979999999999997</v>
      </c>
      <c r="AB1301" s="1" t="str" cm="1">
        <f t="array" ref="AB1301">_xlfn.IFS(DataSheet!$O1301="Central","Chris",DataSheet!$O1301="East","Erin",DataSheet!$O1301="South","Sam",DataSheet!$O1301="West","William")</f>
        <v>Erin</v>
      </c>
    </row>
    <row r="1302" spans="1:28" ht="15.75" customHeight="1">
      <c r="A1302" s="1">
        <v>782</v>
      </c>
      <c r="B1302" s="1" t="s">
        <v>2456</v>
      </c>
      <c r="C1302" s="1" t="s">
        <v>41</v>
      </c>
      <c r="D1302" s="6">
        <v>0.04</v>
      </c>
      <c r="E1302" s="4">
        <v>34.76</v>
      </c>
      <c r="F1302" s="4">
        <v>5.49</v>
      </c>
      <c r="G1302" s="1" t="s">
        <v>42</v>
      </c>
      <c r="H1302" s="1" t="s">
        <v>29</v>
      </c>
      <c r="I1302" s="1" t="s">
        <v>53</v>
      </c>
      <c r="J1302" s="1" t="s">
        <v>87</v>
      </c>
      <c r="K1302" s="1" t="s">
        <v>82</v>
      </c>
      <c r="L1302" s="1" t="s">
        <v>2457</v>
      </c>
      <c r="M1302" s="6">
        <v>0.6</v>
      </c>
      <c r="N1302" s="1" t="s">
        <v>34</v>
      </c>
      <c r="O1302" s="1" t="s">
        <v>65</v>
      </c>
      <c r="P1302" s="1" t="s">
        <v>99</v>
      </c>
      <c r="Q1302" s="1" t="s">
        <v>2458</v>
      </c>
      <c r="R1302" s="1">
        <v>90604</v>
      </c>
      <c r="S1302" s="1" t="str">
        <f t="shared" si="40"/>
        <v>April</v>
      </c>
      <c r="T1302" s="8" t="s">
        <v>2429</v>
      </c>
      <c r="U1302" s="8" t="str">
        <f t="shared" si="41"/>
        <v>April</v>
      </c>
      <c r="V1302" s="5" t="s">
        <v>2424</v>
      </c>
      <c r="W1302" s="2">
        <v>192.51689999999999</v>
      </c>
      <c r="X1302" s="1">
        <v>8</v>
      </c>
      <c r="Y1302" s="2">
        <v>279.01</v>
      </c>
      <c r="Z1302" s="1">
        <v>90962</v>
      </c>
      <c r="AA1302" s="2">
        <f>DataSheet!$E1302-DataSheet!$D1302</f>
        <v>34.72</v>
      </c>
      <c r="AB1302" s="1" t="str" cm="1">
        <f t="array" ref="AB1302">_xlfn.IFS(DataSheet!$O1302="Central","Chris",DataSheet!$O1302="East","Erin",DataSheet!$O1302="South","Sam",DataSheet!$O1302="West","William")</f>
        <v>William</v>
      </c>
    </row>
    <row r="1303" spans="1:28" ht="15.75" customHeight="1">
      <c r="A1303" s="1">
        <v>803</v>
      </c>
      <c r="B1303" s="1" t="s">
        <v>2459</v>
      </c>
      <c r="C1303" s="1" t="s">
        <v>126</v>
      </c>
      <c r="D1303" s="6">
        <v>0.03</v>
      </c>
      <c r="E1303" s="4">
        <v>35.99</v>
      </c>
      <c r="F1303" s="4">
        <v>5</v>
      </c>
      <c r="G1303" s="1" t="s">
        <v>42</v>
      </c>
      <c r="H1303" s="1" t="s">
        <v>29</v>
      </c>
      <c r="I1303" s="1" t="s">
        <v>44</v>
      </c>
      <c r="J1303" s="1" t="s">
        <v>145</v>
      </c>
      <c r="K1303" s="1" t="s">
        <v>82</v>
      </c>
      <c r="L1303" s="1" t="s">
        <v>991</v>
      </c>
      <c r="M1303" s="6">
        <v>0.85</v>
      </c>
      <c r="N1303" s="1" t="s">
        <v>34</v>
      </c>
      <c r="O1303" s="1" t="s">
        <v>35</v>
      </c>
      <c r="P1303" s="1" t="s">
        <v>133</v>
      </c>
      <c r="Q1303" s="1" t="s">
        <v>2460</v>
      </c>
      <c r="R1303" s="1">
        <v>32168</v>
      </c>
      <c r="S1303" s="1" t="str">
        <f t="shared" si="40"/>
        <v>April</v>
      </c>
      <c r="T1303" s="9" t="s">
        <v>2429</v>
      </c>
      <c r="U1303" s="9" t="str">
        <f t="shared" si="41"/>
        <v>April</v>
      </c>
      <c r="V1303" s="5" t="s">
        <v>2424</v>
      </c>
      <c r="W1303" s="2">
        <v>-184.548</v>
      </c>
      <c r="X1303" s="1">
        <v>3</v>
      </c>
      <c r="Y1303" s="2">
        <v>93.82</v>
      </c>
      <c r="Z1303" s="1">
        <v>90048</v>
      </c>
      <c r="AA1303" s="2">
        <f>DataSheet!$E1303-DataSheet!$D1303</f>
        <v>35.96</v>
      </c>
      <c r="AB1303" s="1" t="str" cm="1">
        <f t="array" ref="AB1303">_xlfn.IFS(DataSheet!$O1303="Central","Chris",DataSheet!$O1303="East","Erin",DataSheet!$O1303="South","Sam",DataSheet!$O1303="West","William")</f>
        <v>Sam</v>
      </c>
    </row>
    <row r="1304" spans="1:28" ht="15.75" customHeight="1">
      <c r="A1304" s="1">
        <v>2115</v>
      </c>
      <c r="B1304" s="1" t="s">
        <v>2461</v>
      </c>
      <c r="C1304" s="1" t="s">
        <v>126</v>
      </c>
      <c r="D1304" s="6">
        <v>0.02</v>
      </c>
      <c r="E1304" s="4">
        <v>95.95</v>
      </c>
      <c r="F1304" s="4">
        <v>74.349999999999994</v>
      </c>
      <c r="G1304" s="1" t="s">
        <v>28</v>
      </c>
      <c r="H1304" s="1" t="s">
        <v>103</v>
      </c>
      <c r="I1304" s="1" t="s">
        <v>30</v>
      </c>
      <c r="J1304" s="1" t="s">
        <v>119</v>
      </c>
      <c r="K1304" s="1" t="s">
        <v>63</v>
      </c>
      <c r="L1304" s="1" t="s">
        <v>2462</v>
      </c>
      <c r="M1304" s="6">
        <v>0.56999999999999995</v>
      </c>
      <c r="N1304" s="1" t="s">
        <v>34</v>
      </c>
      <c r="O1304" s="1" t="s">
        <v>35</v>
      </c>
      <c r="P1304" s="1" t="s">
        <v>256</v>
      </c>
      <c r="Q1304" s="1" t="s">
        <v>1714</v>
      </c>
      <c r="R1304" s="1">
        <v>22124</v>
      </c>
      <c r="S1304" s="1" t="str">
        <f t="shared" si="40"/>
        <v>April</v>
      </c>
      <c r="T1304" s="8" t="s">
        <v>2429</v>
      </c>
      <c r="U1304" s="8" t="str">
        <f t="shared" si="41"/>
        <v>May</v>
      </c>
      <c r="V1304" s="5" t="s">
        <v>2449</v>
      </c>
      <c r="W1304" s="2">
        <v>636.52200000000005</v>
      </c>
      <c r="X1304" s="1">
        <v>14</v>
      </c>
      <c r="Y1304" s="2">
        <v>1377.46</v>
      </c>
      <c r="Z1304" s="1">
        <v>88406</v>
      </c>
      <c r="AA1304" s="2">
        <f>DataSheet!$E1304-DataSheet!$D1304</f>
        <v>95.93</v>
      </c>
      <c r="AB1304" s="1" t="str" cm="1">
        <f t="array" ref="AB1304">_xlfn.IFS(DataSheet!$O1304="Central","Chris",DataSheet!$O1304="East","Erin",DataSheet!$O1304="South","Sam",DataSheet!$O1304="West","William")</f>
        <v>Sam</v>
      </c>
    </row>
    <row r="1305" spans="1:28" ht="15.75" customHeight="1">
      <c r="A1305" s="1">
        <v>3381</v>
      </c>
      <c r="B1305" s="1" t="s">
        <v>1900</v>
      </c>
      <c r="C1305" s="1" t="s">
        <v>126</v>
      </c>
      <c r="D1305" s="6">
        <v>0.02</v>
      </c>
      <c r="E1305" s="4">
        <v>28.53</v>
      </c>
      <c r="F1305" s="4">
        <v>1.49</v>
      </c>
      <c r="G1305" s="1" t="s">
        <v>42</v>
      </c>
      <c r="H1305" s="1" t="s">
        <v>80</v>
      </c>
      <c r="I1305" s="1" t="s">
        <v>53</v>
      </c>
      <c r="J1305" s="1" t="s">
        <v>81</v>
      </c>
      <c r="K1305" s="1" t="s">
        <v>82</v>
      </c>
      <c r="L1305" s="1" t="s">
        <v>1921</v>
      </c>
      <c r="M1305" s="6">
        <v>0.38</v>
      </c>
      <c r="N1305" s="1" t="s">
        <v>34</v>
      </c>
      <c r="O1305" s="1" t="s">
        <v>35</v>
      </c>
      <c r="P1305" s="1" t="s">
        <v>84</v>
      </c>
      <c r="Q1305" s="1" t="s">
        <v>1902</v>
      </c>
      <c r="R1305" s="1">
        <v>31204</v>
      </c>
      <c r="S1305" s="1" t="str">
        <f t="shared" si="40"/>
        <v>April</v>
      </c>
      <c r="T1305" s="9" t="s">
        <v>2429</v>
      </c>
      <c r="U1305" s="9" t="str">
        <f t="shared" si="41"/>
        <v>April</v>
      </c>
      <c r="V1305" s="5" t="s">
        <v>2429</v>
      </c>
      <c r="W1305" s="2">
        <v>1.992</v>
      </c>
      <c r="X1305" s="1">
        <v>18</v>
      </c>
      <c r="Y1305" s="2">
        <v>513.33000000000004</v>
      </c>
      <c r="Z1305" s="1">
        <v>88840</v>
      </c>
      <c r="AA1305" s="2">
        <f>DataSheet!$E1305-DataSheet!$D1305</f>
        <v>28.51</v>
      </c>
      <c r="AB1305" s="1" t="str" cm="1">
        <f t="array" ref="AB1305">_xlfn.IFS(DataSheet!$O1305="Central","Chris",DataSheet!$O1305="East","Erin",DataSheet!$O1305="South","Sam",DataSheet!$O1305="West","William")</f>
        <v>Sam</v>
      </c>
    </row>
    <row r="1306" spans="1:28" ht="15.75" customHeight="1">
      <c r="A1306" s="1">
        <v>3393</v>
      </c>
      <c r="B1306" s="1" t="s">
        <v>1222</v>
      </c>
      <c r="C1306" s="1" t="s">
        <v>126</v>
      </c>
      <c r="D1306" s="6">
        <v>0.08</v>
      </c>
      <c r="E1306" s="4">
        <v>125.99</v>
      </c>
      <c r="F1306" s="4">
        <v>7.69</v>
      </c>
      <c r="G1306" s="1" t="s">
        <v>42</v>
      </c>
      <c r="H1306" s="1" t="s">
        <v>43</v>
      </c>
      <c r="I1306" s="1" t="s">
        <v>44</v>
      </c>
      <c r="J1306" s="1" t="s">
        <v>145</v>
      </c>
      <c r="K1306" s="1" t="s">
        <v>82</v>
      </c>
      <c r="L1306" s="1" t="s">
        <v>668</v>
      </c>
      <c r="M1306" s="6">
        <v>0.59</v>
      </c>
      <c r="N1306" s="1" t="s">
        <v>34</v>
      </c>
      <c r="O1306" s="1" t="s">
        <v>65</v>
      </c>
      <c r="P1306" s="1" t="s">
        <v>73</v>
      </c>
      <c r="Q1306" s="1" t="s">
        <v>1223</v>
      </c>
      <c r="R1306" s="1">
        <v>99163</v>
      </c>
      <c r="S1306" s="1" t="str">
        <f t="shared" si="40"/>
        <v>April</v>
      </c>
      <c r="T1306" s="8" t="s">
        <v>2429</v>
      </c>
      <c r="U1306" s="8" t="str">
        <f t="shared" si="41"/>
        <v>April</v>
      </c>
      <c r="V1306" s="5" t="s">
        <v>2424</v>
      </c>
      <c r="W1306" s="2">
        <v>374.625</v>
      </c>
      <c r="X1306" s="1">
        <v>7</v>
      </c>
      <c r="Y1306" s="2">
        <v>710.36</v>
      </c>
      <c r="Z1306" s="1">
        <v>87908</v>
      </c>
      <c r="AA1306" s="2">
        <f>DataSheet!$E1306-DataSheet!$D1306</f>
        <v>125.91</v>
      </c>
      <c r="AB1306" s="1" t="str" cm="1">
        <f t="array" ref="AB1306">_xlfn.IFS(DataSheet!$O1306="Central","Chris",DataSheet!$O1306="East","Erin",DataSheet!$O1306="South","Sam",DataSheet!$O1306="West","William")</f>
        <v>William</v>
      </c>
    </row>
    <row r="1307" spans="1:28" ht="15.75" customHeight="1">
      <c r="A1307" s="1">
        <v>617</v>
      </c>
      <c r="B1307" s="1" t="s">
        <v>2463</v>
      </c>
      <c r="C1307" s="1" t="s">
        <v>79</v>
      </c>
      <c r="D1307" s="6">
        <v>0.02</v>
      </c>
      <c r="E1307" s="4">
        <v>15.57</v>
      </c>
      <c r="F1307" s="4">
        <v>1.39</v>
      </c>
      <c r="G1307" s="1" t="s">
        <v>42</v>
      </c>
      <c r="H1307" s="1" t="s">
        <v>43</v>
      </c>
      <c r="I1307" s="1" t="s">
        <v>53</v>
      </c>
      <c r="J1307" s="1" t="s">
        <v>362</v>
      </c>
      <c r="K1307" s="1" t="s">
        <v>82</v>
      </c>
      <c r="L1307" s="1" t="s">
        <v>2464</v>
      </c>
      <c r="M1307" s="6">
        <v>0.38</v>
      </c>
      <c r="N1307" s="1" t="s">
        <v>34</v>
      </c>
      <c r="O1307" s="1" t="s">
        <v>65</v>
      </c>
      <c r="P1307" s="1" t="s">
        <v>66</v>
      </c>
      <c r="Q1307" s="1" t="s">
        <v>992</v>
      </c>
      <c r="R1307" s="1">
        <v>81001</v>
      </c>
      <c r="S1307" s="1" t="str">
        <f t="shared" si="40"/>
        <v>April</v>
      </c>
      <c r="T1307" s="9" t="s">
        <v>2429</v>
      </c>
      <c r="U1307" s="9" t="str">
        <f t="shared" si="41"/>
        <v>April</v>
      </c>
      <c r="V1307" s="5" t="s">
        <v>2424</v>
      </c>
      <c r="W1307" s="2">
        <v>23.5428</v>
      </c>
      <c r="X1307" s="1">
        <v>3</v>
      </c>
      <c r="Y1307" s="2">
        <v>46.23</v>
      </c>
      <c r="Z1307" s="1">
        <v>88198</v>
      </c>
      <c r="AA1307" s="2">
        <f>DataSheet!$E1307-DataSheet!$D1307</f>
        <v>15.55</v>
      </c>
      <c r="AB1307" s="1" t="str" cm="1">
        <f t="array" ref="AB1307">_xlfn.IFS(DataSheet!$O1307="Central","Chris",DataSheet!$O1307="East","Erin",DataSheet!$O1307="South","Sam",DataSheet!$O1307="West","William")</f>
        <v>William</v>
      </c>
    </row>
    <row r="1308" spans="1:28" ht="15.75" customHeight="1">
      <c r="A1308" s="1">
        <v>617</v>
      </c>
      <c r="B1308" s="1" t="s">
        <v>2463</v>
      </c>
      <c r="C1308" s="1" t="s">
        <v>79</v>
      </c>
      <c r="D1308" s="6">
        <v>0.02</v>
      </c>
      <c r="E1308" s="4">
        <v>20.89</v>
      </c>
      <c r="F1308" s="4">
        <v>11.52</v>
      </c>
      <c r="G1308" s="1" t="s">
        <v>42</v>
      </c>
      <c r="H1308" s="1" t="s">
        <v>43</v>
      </c>
      <c r="I1308" s="1" t="s">
        <v>53</v>
      </c>
      <c r="J1308" s="1" t="s">
        <v>87</v>
      </c>
      <c r="K1308" s="1" t="s">
        <v>82</v>
      </c>
      <c r="L1308" s="1" t="s">
        <v>1964</v>
      </c>
      <c r="M1308" s="6">
        <v>0.83</v>
      </c>
      <c r="N1308" s="1" t="s">
        <v>34</v>
      </c>
      <c r="O1308" s="1" t="s">
        <v>65</v>
      </c>
      <c r="P1308" s="1" t="s">
        <v>66</v>
      </c>
      <c r="Q1308" s="1" t="s">
        <v>992</v>
      </c>
      <c r="R1308" s="1">
        <v>81001</v>
      </c>
      <c r="S1308" s="1" t="str">
        <f t="shared" si="40"/>
        <v>April</v>
      </c>
      <c r="T1308" s="8" t="s">
        <v>2429</v>
      </c>
      <c r="U1308" s="8" t="str">
        <f t="shared" si="41"/>
        <v>April</v>
      </c>
      <c r="V1308" s="5" t="s">
        <v>2424</v>
      </c>
      <c r="W1308" s="2">
        <v>-276.11279999999999</v>
      </c>
      <c r="X1308" s="1">
        <v>13</v>
      </c>
      <c r="Y1308" s="2">
        <v>279.27999999999997</v>
      </c>
      <c r="Z1308" s="1">
        <v>88198</v>
      </c>
      <c r="AA1308" s="2">
        <f>DataSheet!$E1308-DataSheet!$D1308</f>
        <v>20.87</v>
      </c>
      <c r="AB1308" s="1" t="str" cm="1">
        <f t="array" ref="AB1308">_xlfn.IFS(DataSheet!$O1308="Central","Chris",DataSheet!$O1308="East","Erin",DataSheet!$O1308="South","Sam",DataSheet!$O1308="West","William")</f>
        <v>William</v>
      </c>
    </row>
    <row r="1309" spans="1:28" ht="15.75" customHeight="1">
      <c r="A1309" s="1">
        <v>618</v>
      </c>
      <c r="B1309" s="1" t="s">
        <v>1903</v>
      </c>
      <c r="C1309" s="1" t="s">
        <v>79</v>
      </c>
      <c r="D1309" s="6">
        <v>0.06</v>
      </c>
      <c r="E1309" s="4">
        <v>5.38</v>
      </c>
      <c r="F1309" s="4">
        <v>5.24</v>
      </c>
      <c r="G1309" s="1" t="s">
        <v>96</v>
      </c>
      <c r="H1309" s="1" t="s">
        <v>43</v>
      </c>
      <c r="I1309" s="1" t="s">
        <v>53</v>
      </c>
      <c r="J1309" s="1" t="s">
        <v>81</v>
      </c>
      <c r="K1309" s="1" t="s">
        <v>82</v>
      </c>
      <c r="L1309" s="1" t="s">
        <v>2465</v>
      </c>
      <c r="M1309" s="6">
        <v>0.36</v>
      </c>
      <c r="N1309" s="1" t="s">
        <v>34</v>
      </c>
      <c r="O1309" s="1" t="s">
        <v>65</v>
      </c>
      <c r="P1309" s="1" t="s">
        <v>66</v>
      </c>
      <c r="Q1309" s="1" t="s">
        <v>1904</v>
      </c>
      <c r="R1309" s="1">
        <v>81007</v>
      </c>
      <c r="S1309" s="1" t="str">
        <f t="shared" si="40"/>
        <v>April</v>
      </c>
      <c r="T1309" s="9" t="s">
        <v>2429</v>
      </c>
      <c r="U1309" s="9" t="str">
        <f t="shared" si="41"/>
        <v>April</v>
      </c>
      <c r="V1309" s="5" t="s">
        <v>2424</v>
      </c>
      <c r="W1309" s="2">
        <v>-64.670940000000002</v>
      </c>
      <c r="X1309" s="1">
        <v>14</v>
      </c>
      <c r="Y1309" s="2">
        <v>81.819999999999993</v>
      </c>
      <c r="Z1309" s="1">
        <v>88198</v>
      </c>
      <c r="AA1309" s="2">
        <f>DataSheet!$E1309-DataSheet!$D1309</f>
        <v>5.32</v>
      </c>
      <c r="AB1309" s="1" t="str" cm="1">
        <f t="array" ref="AB1309">_xlfn.IFS(DataSheet!$O1309="Central","Chris",DataSheet!$O1309="East","Erin",DataSheet!$O1309="South","Sam",DataSheet!$O1309="West","William")</f>
        <v>William</v>
      </c>
    </row>
    <row r="1310" spans="1:28" ht="15.75" customHeight="1">
      <c r="A1310" s="1">
        <v>618</v>
      </c>
      <c r="B1310" s="1" t="s">
        <v>1903</v>
      </c>
      <c r="C1310" s="1" t="s">
        <v>79</v>
      </c>
      <c r="D1310" s="6">
        <v>0.03</v>
      </c>
      <c r="E1310" s="4">
        <v>7.35</v>
      </c>
      <c r="F1310" s="4">
        <v>5.96</v>
      </c>
      <c r="G1310" s="1" t="s">
        <v>42</v>
      </c>
      <c r="H1310" s="1" t="s">
        <v>43</v>
      </c>
      <c r="I1310" s="1" t="s">
        <v>53</v>
      </c>
      <c r="J1310" s="1" t="s">
        <v>97</v>
      </c>
      <c r="K1310" s="1" t="s">
        <v>82</v>
      </c>
      <c r="L1310" s="1" t="s">
        <v>2466</v>
      </c>
      <c r="M1310" s="6">
        <v>0.38</v>
      </c>
      <c r="N1310" s="1" t="s">
        <v>34</v>
      </c>
      <c r="O1310" s="1" t="s">
        <v>65</v>
      </c>
      <c r="P1310" s="1" t="s">
        <v>66</v>
      </c>
      <c r="Q1310" s="1" t="s">
        <v>1904</v>
      </c>
      <c r="R1310" s="1">
        <v>81007</v>
      </c>
      <c r="S1310" s="1" t="str">
        <f t="shared" si="40"/>
        <v>April</v>
      </c>
      <c r="T1310" s="8" t="s">
        <v>2429</v>
      </c>
      <c r="U1310" s="8" t="str">
        <f t="shared" si="41"/>
        <v>April</v>
      </c>
      <c r="V1310" s="5" t="s">
        <v>2424</v>
      </c>
      <c r="W1310" s="2">
        <v>-11.113200000000001</v>
      </c>
      <c r="X1310" s="1">
        <v>1</v>
      </c>
      <c r="Y1310" s="2">
        <v>13.16</v>
      </c>
      <c r="Z1310" s="1">
        <v>88198</v>
      </c>
      <c r="AA1310" s="2">
        <f>DataSheet!$E1310-DataSheet!$D1310</f>
        <v>7.3199999999999994</v>
      </c>
      <c r="AB1310" s="1" t="str" cm="1">
        <f t="array" ref="AB1310">_xlfn.IFS(DataSheet!$O1310="Central","Chris",DataSheet!$O1310="East","Erin",DataSheet!$O1310="South","Sam",DataSheet!$O1310="West","William")</f>
        <v>William</v>
      </c>
    </row>
    <row r="1311" spans="1:28" ht="15.75" customHeight="1">
      <c r="A1311" s="1">
        <v>638</v>
      </c>
      <c r="B1311" s="1" t="s">
        <v>2467</v>
      </c>
      <c r="C1311" s="1" t="s">
        <v>27</v>
      </c>
      <c r="D1311" s="6">
        <v>0.06</v>
      </c>
      <c r="E1311" s="4">
        <v>65.989999999999995</v>
      </c>
      <c r="F1311" s="4">
        <v>8.8000000000000007</v>
      </c>
      <c r="G1311" s="1" t="s">
        <v>96</v>
      </c>
      <c r="H1311" s="1" t="s">
        <v>43</v>
      </c>
      <c r="I1311" s="1" t="s">
        <v>44</v>
      </c>
      <c r="J1311" s="1" t="s">
        <v>145</v>
      </c>
      <c r="K1311" s="1" t="s">
        <v>82</v>
      </c>
      <c r="L1311" s="1" t="s">
        <v>473</v>
      </c>
      <c r="M1311" s="6">
        <v>0.57999999999999996</v>
      </c>
      <c r="N1311" s="1" t="s">
        <v>34</v>
      </c>
      <c r="O1311" s="1" t="s">
        <v>65</v>
      </c>
      <c r="P1311" s="1" t="s">
        <v>99</v>
      </c>
      <c r="Q1311" s="1" t="s">
        <v>2468</v>
      </c>
      <c r="R1311" s="1">
        <v>95062</v>
      </c>
      <c r="S1311" s="1" t="str">
        <f t="shared" si="40"/>
        <v>April</v>
      </c>
      <c r="T1311" s="9" t="s">
        <v>2424</v>
      </c>
      <c r="U1311" s="9" t="str">
        <f t="shared" si="41"/>
        <v>May</v>
      </c>
      <c r="V1311" s="5" t="s">
        <v>2449</v>
      </c>
      <c r="W1311" s="2">
        <v>288.08999999999997</v>
      </c>
      <c r="X1311" s="1">
        <v>9</v>
      </c>
      <c r="Y1311" s="2">
        <v>506.38</v>
      </c>
      <c r="Z1311" s="1">
        <v>87954</v>
      </c>
      <c r="AA1311" s="2">
        <f>DataSheet!$E1311-DataSheet!$D1311</f>
        <v>65.929999999999993</v>
      </c>
      <c r="AB1311" s="1" t="str" cm="1">
        <f t="array" ref="AB1311">_xlfn.IFS(DataSheet!$O1311="Central","Chris",DataSheet!$O1311="East","Erin",DataSheet!$O1311="South","Sam",DataSheet!$O1311="West","William")</f>
        <v>William</v>
      </c>
    </row>
    <row r="1312" spans="1:28" ht="15.75" customHeight="1">
      <c r="A1312" s="1">
        <v>638</v>
      </c>
      <c r="B1312" s="1" t="s">
        <v>2467</v>
      </c>
      <c r="C1312" s="1" t="s">
        <v>27</v>
      </c>
      <c r="D1312" s="6">
        <v>0</v>
      </c>
      <c r="E1312" s="4">
        <v>195.99</v>
      </c>
      <c r="F1312" s="4">
        <v>4.2</v>
      </c>
      <c r="G1312" s="1" t="s">
        <v>96</v>
      </c>
      <c r="H1312" s="1" t="s">
        <v>43</v>
      </c>
      <c r="I1312" s="1" t="s">
        <v>44</v>
      </c>
      <c r="J1312" s="1" t="s">
        <v>145</v>
      </c>
      <c r="K1312" s="1" t="s">
        <v>82</v>
      </c>
      <c r="L1312" s="1" t="s">
        <v>2469</v>
      </c>
      <c r="M1312" s="6">
        <v>0.56999999999999995</v>
      </c>
      <c r="N1312" s="1" t="s">
        <v>34</v>
      </c>
      <c r="O1312" s="1" t="s">
        <v>65</v>
      </c>
      <c r="P1312" s="1" t="s">
        <v>99</v>
      </c>
      <c r="Q1312" s="1" t="s">
        <v>2468</v>
      </c>
      <c r="R1312" s="1">
        <v>95062</v>
      </c>
      <c r="S1312" s="1" t="str">
        <f t="shared" si="40"/>
        <v>April</v>
      </c>
      <c r="T1312" s="8" t="s">
        <v>2424</v>
      </c>
      <c r="U1312" s="8" t="str">
        <f t="shared" si="41"/>
        <v>May</v>
      </c>
      <c r="V1312" s="5" t="s">
        <v>2470</v>
      </c>
      <c r="W1312" s="2">
        <v>719.47680000000003</v>
      </c>
      <c r="X1312" s="1">
        <v>6</v>
      </c>
      <c r="Y1312" s="2">
        <v>1042.72</v>
      </c>
      <c r="Z1312" s="1">
        <v>87954</v>
      </c>
      <c r="AA1312" s="2">
        <f>DataSheet!$E1312-DataSheet!$D1312</f>
        <v>195.99</v>
      </c>
      <c r="AB1312" s="1" t="str" cm="1">
        <f t="array" ref="AB1312">_xlfn.IFS(DataSheet!$O1312="Central","Chris",DataSheet!$O1312="East","Erin",DataSheet!$O1312="South","Sam",DataSheet!$O1312="West","William")</f>
        <v>William</v>
      </c>
    </row>
    <row r="1313" spans="1:28" ht="15.75" customHeight="1">
      <c r="A1313" s="1">
        <v>640</v>
      </c>
      <c r="B1313" s="1" t="s">
        <v>1236</v>
      </c>
      <c r="C1313" s="1" t="s">
        <v>27</v>
      </c>
      <c r="D1313" s="6">
        <v>0.06</v>
      </c>
      <c r="E1313" s="4">
        <v>65.989999999999995</v>
      </c>
      <c r="F1313" s="4">
        <v>8.8000000000000007</v>
      </c>
      <c r="G1313" s="1" t="s">
        <v>96</v>
      </c>
      <c r="H1313" s="1" t="s">
        <v>43</v>
      </c>
      <c r="I1313" s="1" t="s">
        <v>44</v>
      </c>
      <c r="J1313" s="1" t="s">
        <v>145</v>
      </c>
      <c r="K1313" s="1" t="s">
        <v>82</v>
      </c>
      <c r="L1313" s="1" t="s">
        <v>473</v>
      </c>
      <c r="M1313" s="6">
        <v>0.57999999999999996</v>
      </c>
      <c r="N1313" s="1" t="s">
        <v>34</v>
      </c>
      <c r="O1313" s="1" t="s">
        <v>65</v>
      </c>
      <c r="P1313" s="1" t="s">
        <v>73</v>
      </c>
      <c r="Q1313" s="1" t="s">
        <v>152</v>
      </c>
      <c r="R1313" s="1">
        <v>98119</v>
      </c>
      <c r="S1313" s="1" t="str">
        <f t="shared" si="40"/>
        <v>April</v>
      </c>
      <c r="T1313" s="9" t="s">
        <v>2424</v>
      </c>
      <c r="U1313" s="9" t="str">
        <f t="shared" si="41"/>
        <v>May</v>
      </c>
      <c r="V1313" s="5" t="s">
        <v>2449</v>
      </c>
      <c r="W1313" s="2">
        <v>288.08999999999997</v>
      </c>
      <c r="X1313" s="1">
        <v>34</v>
      </c>
      <c r="Y1313" s="2">
        <v>1912.98</v>
      </c>
      <c r="Z1313" s="1">
        <v>45380</v>
      </c>
      <c r="AA1313" s="2">
        <f>DataSheet!$E1313-DataSheet!$D1313</f>
        <v>65.929999999999993</v>
      </c>
      <c r="AB1313" s="1" t="str" cm="1">
        <f t="array" ref="AB1313">_xlfn.IFS(DataSheet!$O1313="Central","Chris",DataSheet!$O1313="East","Erin",DataSheet!$O1313="South","Sam",DataSheet!$O1313="West","William")</f>
        <v>William</v>
      </c>
    </row>
    <row r="1314" spans="1:28" ht="15.75" customHeight="1">
      <c r="A1314" s="1">
        <v>640</v>
      </c>
      <c r="B1314" s="1" t="s">
        <v>1236</v>
      </c>
      <c r="C1314" s="1" t="s">
        <v>27</v>
      </c>
      <c r="D1314" s="6">
        <v>0</v>
      </c>
      <c r="E1314" s="4">
        <v>195.99</v>
      </c>
      <c r="F1314" s="4">
        <v>4.2</v>
      </c>
      <c r="G1314" s="1" t="s">
        <v>96</v>
      </c>
      <c r="H1314" s="1" t="s">
        <v>43</v>
      </c>
      <c r="I1314" s="1" t="s">
        <v>44</v>
      </c>
      <c r="J1314" s="1" t="s">
        <v>145</v>
      </c>
      <c r="K1314" s="1" t="s">
        <v>82</v>
      </c>
      <c r="L1314" s="1" t="s">
        <v>2469</v>
      </c>
      <c r="M1314" s="6">
        <v>0.56999999999999995</v>
      </c>
      <c r="N1314" s="1" t="s">
        <v>34</v>
      </c>
      <c r="O1314" s="1" t="s">
        <v>65</v>
      </c>
      <c r="P1314" s="1" t="s">
        <v>73</v>
      </c>
      <c r="Q1314" s="1" t="s">
        <v>152</v>
      </c>
      <c r="R1314" s="1">
        <v>98119</v>
      </c>
      <c r="S1314" s="1" t="str">
        <f t="shared" si="40"/>
        <v>April</v>
      </c>
      <c r="T1314" s="8" t="s">
        <v>2424</v>
      </c>
      <c r="U1314" s="8" t="str">
        <f t="shared" si="41"/>
        <v>May</v>
      </c>
      <c r="V1314" s="5" t="s">
        <v>2470</v>
      </c>
      <c r="W1314" s="2">
        <v>1030.509</v>
      </c>
      <c r="X1314" s="1">
        <v>24</v>
      </c>
      <c r="Y1314" s="2">
        <v>4170.87</v>
      </c>
      <c r="Z1314" s="1">
        <v>45380</v>
      </c>
      <c r="AA1314" s="2">
        <f>DataSheet!$E1314-DataSheet!$D1314</f>
        <v>195.99</v>
      </c>
      <c r="AB1314" s="1" t="str" cm="1">
        <f t="array" ref="AB1314">_xlfn.IFS(DataSheet!$O1314="Central","Chris",DataSheet!$O1314="East","Erin",DataSheet!$O1314="South","Sam",DataSheet!$O1314="West","William")</f>
        <v>William</v>
      </c>
    </row>
    <row r="1315" spans="1:28" ht="15.75" customHeight="1">
      <c r="A1315" s="1">
        <v>851</v>
      </c>
      <c r="B1315" s="1" t="s">
        <v>1425</v>
      </c>
      <c r="C1315" s="1" t="s">
        <v>27</v>
      </c>
      <c r="D1315" s="6">
        <v>0.06</v>
      </c>
      <c r="E1315" s="4">
        <v>1.26</v>
      </c>
      <c r="F1315" s="4">
        <v>0.7</v>
      </c>
      <c r="G1315" s="1" t="s">
        <v>42</v>
      </c>
      <c r="H1315" s="1" t="s">
        <v>103</v>
      </c>
      <c r="I1315" s="1" t="s">
        <v>53</v>
      </c>
      <c r="J1315" s="1" t="s">
        <v>188</v>
      </c>
      <c r="K1315" s="1" t="s">
        <v>55</v>
      </c>
      <c r="L1315" s="1" t="s">
        <v>2471</v>
      </c>
      <c r="M1315" s="6">
        <v>0.81</v>
      </c>
      <c r="N1315" s="1" t="s">
        <v>34</v>
      </c>
      <c r="O1315" s="1" t="s">
        <v>65</v>
      </c>
      <c r="P1315" s="1" t="s">
        <v>99</v>
      </c>
      <c r="Q1315" s="1" t="s">
        <v>1427</v>
      </c>
      <c r="R1315" s="1">
        <v>91745</v>
      </c>
      <c r="S1315" s="1" t="str">
        <f t="shared" si="40"/>
        <v>April</v>
      </c>
      <c r="T1315" s="9" t="s">
        <v>2424</v>
      </c>
      <c r="U1315" s="9" t="str">
        <f t="shared" si="41"/>
        <v>April</v>
      </c>
      <c r="V1315" s="5" t="s">
        <v>2424</v>
      </c>
      <c r="W1315" s="2">
        <v>-6.6096000000000004</v>
      </c>
      <c r="X1315" s="1">
        <v>4</v>
      </c>
      <c r="Y1315" s="2">
        <v>5.28</v>
      </c>
      <c r="Z1315" s="1">
        <v>88571</v>
      </c>
      <c r="AA1315" s="2">
        <f>DataSheet!$E1315-DataSheet!$D1315</f>
        <v>1.2</v>
      </c>
      <c r="AB1315" s="1" t="str" cm="1">
        <f t="array" ref="AB1315">_xlfn.IFS(DataSheet!$O1315="Central","Chris",DataSheet!$O1315="East","Erin",DataSheet!$O1315="South","Sam",DataSheet!$O1315="West","William")</f>
        <v>William</v>
      </c>
    </row>
    <row r="1316" spans="1:28" ht="15.75" customHeight="1">
      <c r="A1316" s="1">
        <v>854</v>
      </c>
      <c r="B1316" s="1" t="s">
        <v>2472</v>
      </c>
      <c r="C1316" s="1" t="s">
        <v>27</v>
      </c>
      <c r="D1316" s="6">
        <v>0.06</v>
      </c>
      <c r="E1316" s="4">
        <v>1.76</v>
      </c>
      <c r="F1316" s="4">
        <v>0.7</v>
      </c>
      <c r="G1316" s="1" t="s">
        <v>42</v>
      </c>
      <c r="H1316" s="1" t="s">
        <v>103</v>
      </c>
      <c r="I1316" s="1" t="s">
        <v>53</v>
      </c>
      <c r="J1316" s="1" t="s">
        <v>54</v>
      </c>
      <c r="K1316" s="1" t="s">
        <v>55</v>
      </c>
      <c r="L1316" s="1" t="s">
        <v>1743</v>
      </c>
      <c r="M1316" s="6">
        <v>0.56000000000000005</v>
      </c>
      <c r="N1316" s="1" t="s">
        <v>34</v>
      </c>
      <c r="O1316" s="1" t="s">
        <v>121</v>
      </c>
      <c r="P1316" s="1" t="s">
        <v>262</v>
      </c>
      <c r="Q1316" s="1" t="s">
        <v>2473</v>
      </c>
      <c r="R1316" s="1">
        <v>6405</v>
      </c>
      <c r="S1316" s="1" t="str">
        <f t="shared" si="40"/>
        <v>April</v>
      </c>
      <c r="T1316" s="8" t="s">
        <v>2424</v>
      </c>
      <c r="U1316" s="8" t="str">
        <f t="shared" si="41"/>
        <v>May</v>
      </c>
      <c r="V1316" s="5" t="s">
        <v>2470</v>
      </c>
      <c r="W1316" s="2">
        <v>1.2236</v>
      </c>
      <c r="X1316" s="1">
        <v>22</v>
      </c>
      <c r="Y1316" s="2">
        <v>39.26</v>
      </c>
      <c r="Z1316" s="1">
        <v>88571</v>
      </c>
      <c r="AA1316" s="2">
        <f>DataSheet!$E1316-DataSheet!$D1316</f>
        <v>1.7</v>
      </c>
      <c r="AB1316" s="1" t="str" cm="1">
        <f t="array" ref="AB1316">_xlfn.IFS(DataSheet!$O1316="Central","Chris",DataSheet!$O1316="East","Erin",DataSheet!$O1316="South","Sam",DataSheet!$O1316="West","William")</f>
        <v>Erin</v>
      </c>
    </row>
    <row r="1317" spans="1:28" ht="15.75" customHeight="1">
      <c r="A1317" s="1">
        <v>855</v>
      </c>
      <c r="B1317" s="1" t="s">
        <v>2474</v>
      </c>
      <c r="C1317" s="1" t="s">
        <v>27</v>
      </c>
      <c r="D1317" s="6">
        <v>0.02</v>
      </c>
      <c r="E1317" s="4">
        <v>24.98</v>
      </c>
      <c r="F1317" s="4">
        <v>8.7899999999999991</v>
      </c>
      <c r="G1317" s="1" t="s">
        <v>42</v>
      </c>
      <c r="H1317" s="1" t="s">
        <v>103</v>
      </c>
      <c r="I1317" s="1" t="s">
        <v>53</v>
      </c>
      <c r="J1317" s="1" t="s">
        <v>87</v>
      </c>
      <c r="K1317" s="1" t="s">
        <v>82</v>
      </c>
      <c r="L1317" s="1" t="s">
        <v>2475</v>
      </c>
      <c r="M1317" s="6">
        <v>0.66</v>
      </c>
      <c r="N1317" s="1" t="s">
        <v>34</v>
      </c>
      <c r="O1317" s="1" t="s">
        <v>121</v>
      </c>
      <c r="P1317" s="1" t="s">
        <v>262</v>
      </c>
      <c r="Q1317" s="1" t="s">
        <v>2476</v>
      </c>
      <c r="R1317" s="1">
        <v>6810</v>
      </c>
      <c r="S1317" s="1" t="str">
        <f t="shared" si="40"/>
        <v>April</v>
      </c>
      <c r="T1317" s="9" t="s">
        <v>2424</v>
      </c>
      <c r="U1317" s="9" t="str">
        <f t="shared" si="41"/>
        <v>May</v>
      </c>
      <c r="V1317" s="5" t="s">
        <v>2449</v>
      </c>
      <c r="W1317" s="2">
        <v>4.3148</v>
      </c>
      <c r="X1317" s="1">
        <v>23</v>
      </c>
      <c r="Y1317" s="2">
        <v>606.51</v>
      </c>
      <c r="Z1317" s="1">
        <v>88571</v>
      </c>
      <c r="AA1317" s="2">
        <f>DataSheet!$E1317-DataSheet!$D1317</f>
        <v>24.96</v>
      </c>
      <c r="AB1317" s="1" t="str" cm="1">
        <f t="array" ref="AB1317">_xlfn.IFS(DataSheet!$O1317="Central","Chris",DataSheet!$O1317="East","Erin",DataSheet!$O1317="South","Sam",DataSheet!$O1317="West","William")</f>
        <v>Erin</v>
      </c>
    </row>
    <row r="1318" spans="1:28" ht="15.75" customHeight="1">
      <c r="A1318" s="1">
        <v>858</v>
      </c>
      <c r="B1318" s="1" t="s">
        <v>2477</v>
      </c>
      <c r="C1318" s="1" t="s">
        <v>27</v>
      </c>
      <c r="D1318" s="6">
        <v>0.05</v>
      </c>
      <c r="E1318" s="4">
        <v>35.99</v>
      </c>
      <c r="F1318" s="4">
        <v>5.99</v>
      </c>
      <c r="G1318" s="1" t="s">
        <v>96</v>
      </c>
      <c r="H1318" s="1" t="s">
        <v>103</v>
      </c>
      <c r="I1318" s="1" t="s">
        <v>44</v>
      </c>
      <c r="J1318" s="1" t="s">
        <v>145</v>
      </c>
      <c r="K1318" s="1" t="s">
        <v>55</v>
      </c>
      <c r="L1318" s="1" t="s">
        <v>1433</v>
      </c>
      <c r="M1318" s="6">
        <v>0.38</v>
      </c>
      <c r="N1318" s="1" t="s">
        <v>34</v>
      </c>
      <c r="O1318" s="1" t="s">
        <v>121</v>
      </c>
      <c r="P1318" s="1" t="s">
        <v>348</v>
      </c>
      <c r="Q1318" s="1" t="s">
        <v>1738</v>
      </c>
      <c r="R1318" s="1">
        <v>4240</v>
      </c>
      <c r="S1318" s="1" t="str">
        <f t="shared" si="40"/>
        <v>April</v>
      </c>
      <c r="T1318" s="8" t="s">
        <v>2424</v>
      </c>
      <c r="U1318" s="8" t="str">
        <f t="shared" si="41"/>
        <v>May</v>
      </c>
      <c r="V1318" s="5" t="s">
        <v>2470</v>
      </c>
      <c r="W1318" s="2">
        <v>-125.83296</v>
      </c>
      <c r="X1318" s="1">
        <v>2</v>
      </c>
      <c r="Y1318" s="2">
        <v>64.89</v>
      </c>
      <c r="Z1318" s="1">
        <v>88571</v>
      </c>
      <c r="AA1318" s="2">
        <f>DataSheet!$E1318-DataSheet!$D1318</f>
        <v>35.940000000000005</v>
      </c>
      <c r="AB1318" s="1" t="str" cm="1">
        <f t="array" ref="AB1318">_xlfn.IFS(DataSheet!$O1318="Central","Chris",DataSheet!$O1318="East","Erin",DataSheet!$O1318="South","Sam",DataSheet!$O1318="West","William")</f>
        <v>Erin</v>
      </c>
    </row>
    <row r="1319" spans="1:28" ht="15.75" customHeight="1">
      <c r="A1319" s="1">
        <v>2704</v>
      </c>
      <c r="B1319" s="1" t="s">
        <v>2478</v>
      </c>
      <c r="C1319" s="1" t="s">
        <v>27</v>
      </c>
      <c r="D1319" s="6">
        <v>0.06</v>
      </c>
      <c r="E1319" s="4">
        <v>3.6</v>
      </c>
      <c r="F1319" s="4">
        <v>2.2000000000000002</v>
      </c>
      <c r="G1319" s="1" t="s">
        <v>42</v>
      </c>
      <c r="H1319" s="1" t="s">
        <v>43</v>
      </c>
      <c r="I1319" s="1" t="s">
        <v>53</v>
      </c>
      <c r="J1319" s="1" t="s">
        <v>97</v>
      </c>
      <c r="K1319" s="1" t="s">
        <v>55</v>
      </c>
      <c r="L1319" s="1" t="s">
        <v>1445</v>
      </c>
      <c r="M1319" s="6">
        <v>0.39</v>
      </c>
      <c r="N1319" s="1" t="s">
        <v>34</v>
      </c>
      <c r="O1319" s="1" t="s">
        <v>35</v>
      </c>
      <c r="P1319" s="1" t="s">
        <v>133</v>
      </c>
      <c r="Q1319" s="1" t="s">
        <v>2479</v>
      </c>
      <c r="R1319" s="1">
        <v>32503</v>
      </c>
      <c r="S1319" s="1" t="str">
        <f t="shared" si="40"/>
        <v>April</v>
      </c>
      <c r="T1319" s="9" t="s">
        <v>2424</v>
      </c>
      <c r="U1319" s="9" t="str">
        <f t="shared" si="41"/>
        <v>May</v>
      </c>
      <c r="V1319" s="5" t="s">
        <v>2470</v>
      </c>
      <c r="W1319" s="2">
        <v>2755.6421999999998</v>
      </c>
      <c r="X1319" s="1">
        <v>4</v>
      </c>
      <c r="Y1319" s="2">
        <v>15.19</v>
      </c>
      <c r="Z1319" s="1">
        <v>91407</v>
      </c>
      <c r="AA1319" s="2">
        <f>DataSheet!$E1319-DataSheet!$D1319</f>
        <v>3.54</v>
      </c>
      <c r="AB1319" s="1" t="str" cm="1">
        <f t="array" ref="AB1319">_xlfn.IFS(DataSheet!$O1319="Central","Chris",DataSheet!$O1319="East","Erin",DataSheet!$O1319="South","Sam",DataSheet!$O1319="West","William")</f>
        <v>Sam</v>
      </c>
    </row>
    <row r="1320" spans="1:28" ht="15.75" customHeight="1">
      <c r="A1320" s="1">
        <v>1352</v>
      </c>
      <c r="B1320" s="1" t="s">
        <v>2480</v>
      </c>
      <c r="C1320" s="1" t="s">
        <v>41</v>
      </c>
      <c r="D1320" s="6">
        <v>0.05</v>
      </c>
      <c r="E1320" s="4">
        <v>17.670000000000002</v>
      </c>
      <c r="F1320" s="4">
        <v>8.99</v>
      </c>
      <c r="G1320" s="1" t="s">
        <v>42</v>
      </c>
      <c r="H1320" s="1" t="s">
        <v>80</v>
      </c>
      <c r="I1320" s="1" t="s">
        <v>30</v>
      </c>
      <c r="J1320" s="1" t="s">
        <v>136</v>
      </c>
      <c r="K1320" s="1" t="s">
        <v>46</v>
      </c>
      <c r="L1320" s="1" t="s">
        <v>2162</v>
      </c>
      <c r="M1320" s="6">
        <v>0.47</v>
      </c>
      <c r="N1320" s="1" t="s">
        <v>34</v>
      </c>
      <c r="O1320" s="1" t="s">
        <v>121</v>
      </c>
      <c r="P1320" s="1" t="s">
        <v>437</v>
      </c>
      <c r="Q1320" s="1" t="s">
        <v>1783</v>
      </c>
      <c r="R1320" s="1">
        <v>20746</v>
      </c>
      <c r="S1320" s="1" t="str">
        <f t="shared" si="40"/>
        <v>April</v>
      </c>
      <c r="T1320" s="8" t="s">
        <v>2424</v>
      </c>
      <c r="U1320" s="8" t="str">
        <f t="shared" si="41"/>
        <v>May</v>
      </c>
      <c r="V1320" s="5" t="s">
        <v>2449</v>
      </c>
      <c r="W1320" s="2">
        <v>46.036799999999999</v>
      </c>
      <c r="X1320" s="1">
        <v>16</v>
      </c>
      <c r="Y1320" s="2">
        <v>283.44</v>
      </c>
      <c r="Z1320" s="1">
        <v>88234</v>
      </c>
      <c r="AA1320" s="2">
        <f>DataSheet!$E1320-DataSheet!$D1320</f>
        <v>17.62</v>
      </c>
      <c r="AB1320" s="1" t="str" cm="1">
        <f t="array" ref="AB1320">_xlfn.IFS(DataSheet!$O1320="Central","Chris",DataSheet!$O1320="East","Erin",DataSheet!$O1320="South","Sam",DataSheet!$O1320="West","William")</f>
        <v>Erin</v>
      </c>
    </row>
    <row r="1321" spans="1:28" ht="15.75" customHeight="1">
      <c r="A1321" s="1">
        <v>1347</v>
      </c>
      <c r="B1321" s="1" t="s">
        <v>2481</v>
      </c>
      <c r="C1321" s="1" t="s">
        <v>52</v>
      </c>
      <c r="D1321" s="6">
        <v>0.1</v>
      </c>
      <c r="E1321" s="4">
        <v>2.62</v>
      </c>
      <c r="F1321" s="4">
        <v>0.8</v>
      </c>
      <c r="G1321" s="1" t="s">
        <v>42</v>
      </c>
      <c r="H1321" s="1" t="s">
        <v>80</v>
      </c>
      <c r="I1321" s="1" t="s">
        <v>53</v>
      </c>
      <c r="J1321" s="1" t="s">
        <v>188</v>
      </c>
      <c r="K1321" s="1" t="s">
        <v>55</v>
      </c>
      <c r="L1321" s="1" t="s">
        <v>2231</v>
      </c>
      <c r="M1321" s="6">
        <v>0.39</v>
      </c>
      <c r="N1321" s="1" t="s">
        <v>34</v>
      </c>
      <c r="O1321" s="1" t="s">
        <v>35</v>
      </c>
      <c r="P1321" s="1" t="s">
        <v>133</v>
      </c>
      <c r="Q1321" s="1" t="s">
        <v>2482</v>
      </c>
      <c r="R1321" s="1">
        <v>33511</v>
      </c>
      <c r="S1321" s="1" t="str">
        <f t="shared" si="40"/>
        <v>April</v>
      </c>
      <c r="T1321" s="9" t="s">
        <v>2424</v>
      </c>
      <c r="U1321" s="9" t="str">
        <f t="shared" si="41"/>
        <v>May</v>
      </c>
      <c r="V1321" s="5" t="s">
        <v>2483</v>
      </c>
      <c r="W1321" s="2">
        <v>-94.490899999999996</v>
      </c>
      <c r="X1321" s="1">
        <v>21</v>
      </c>
      <c r="Y1321" s="2">
        <v>51.86</v>
      </c>
      <c r="Z1321" s="1">
        <v>89686</v>
      </c>
      <c r="AA1321" s="2">
        <f>DataSheet!$E1321-DataSheet!$D1321</f>
        <v>2.52</v>
      </c>
      <c r="AB1321" s="1" t="str" cm="1">
        <f t="array" ref="AB1321">_xlfn.IFS(DataSheet!$O1321="Central","Chris",DataSheet!$O1321="East","Erin",DataSheet!$O1321="South","Sam",DataSheet!$O1321="West","William")</f>
        <v>Sam</v>
      </c>
    </row>
    <row r="1322" spans="1:28" ht="15.75" customHeight="1">
      <c r="A1322" s="1">
        <v>2704</v>
      </c>
      <c r="B1322" s="1" t="s">
        <v>2478</v>
      </c>
      <c r="C1322" s="1" t="s">
        <v>52</v>
      </c>
      <c r="D1322" s="6">
        <v>0.03</v>
      </c>
      <c r="E1322" s="4">
        <v>13.48</v>
      </c>
      <c r="F1322" s="4">
        <v>4.51</v>
      </c>
      <c r="G1322" s="1" t="s">
        <v>96</v>
      </c>
      <c r="H1322" s="1" t="s">
        <v>43</v>
      </c>
      <c r="I1322" s="1" t="s">
        <v>53</v>
      </c>
      <c r="J1322" s="1" t="s">
        <v>87</v>
      </c>
      <c r="K1322" s="1" t="s">
        <v>82</v>
      </c>
      <c r="L1322" s="1" t="s">
        <v>1867</v>
      </c>
      <c r="M1322" s="6">
        <v>0.59</v>
      </c>
      <c r="N1322" s="1" t="s">
        <v>34</v>
      </c>
      <c r="O1322" s="1" t="s">
        <v>35</v>
      </c>
      <c r="P1322" s="1" t="s">
        <v>133</v>
      </c>
      <c r="Q1322" s="1" t="s">
        <v>2479</v>
      </c>
      <c r="R1322" s="1">
        <v>32503</v>
      </c>
      <c r="S1322" s="1" t="str">
        <f t="shared" si="40"/>
        <v>April</v>
      </c>
      <c r="T1322" s="8" t="s">
        <v>2424</v>
      </c>
      <c r="U1322" s="8" t="str">
        <f t="shared" si="41"/>
        <v>May</v>
      </c>
      <c r="V1322" s="5" t="s">
        <v>2484</v>
      </c>
      <c r="W1322" s="2">
        <v>-256.01799999999997</v>
      </c>
      <c r="X1322" s="1">
        <v>4</v>
      </c>
      <c r="Y1322" s="2">
        <v>59.49</v>
      </c>
      <c r="Z1322" s="1">
        <v>91408</v>
      </c>
      <c r="AA1322" s="2">
        <f>DataSheet!$E1322-DataSheet!$D1322</f>
        <v>13.450000000000001</v>
      </c>
      <c r="AB1322" s="1" t="str" cm="1">
        <f t="array" ref="AB1322">_xlfn.IFS(DataSheet!$O1322="Central","Chris",DataSheet!$O1322="East","Erin",DataSheet!$O1322="South","Sam",DataSheet!$O1322="West","William")</f>
        <v>Sam</v>
      </c>
    </row>
    <row r="1323" spans="1:28" ht="15.75" customHeight="1">
      <c r="A1323" s="1">
        <v>2823</v>
      </c>
      <c r="B1323" s="1" t="s">
        <v>2485</v>
      </c>
      <c r="C1323" s="1" t="s">
        <v>52</v>
      </c>
      <c r="D1323" s="6">
        <v>0.02</v>
      </c>
      <c r="E1323" s="4">
        <v>21.98</v>
      </c>
      <c r="F1323" s="4">
        <v>2.87</v>
      </c>
      <c r="G1323" s="1" t="s">
        <v>42</v>
      </c>
      <c r="H1323" s="1" t="s">
        <v>103</v>
      </c>
      <c r="I1323" s="1" t="s">
        <v>53</v>
      </c>
      <c r="J1323" s="1" t="s">
        <v>54</v>
      </c>
      <c r="K1323" s="1" t="s">
        <v>46</v>
      </c>
      <c r="L1323" s="1" t="s">
        <v>1822</v>
      </c>
      <c r="M1323" s="6">
        <v>0.55000000000000004</v>
      </c>
      <c r="N1323" s="1" t="s">
        <v>34</v>
      </c>
      <c r="O1323" s="1" t="s">
        <v>65</v>
      </c>
      <c r="P1323" s="1" t="s">
        <v>312</v>
      </c>
      <c r="Q1323" s="1" t="s">
        <v>2486</v>
      </c>
      <c r="R1323" s="1">
        <v>89031</v>
      </c>
      <c r="S1323" s="1" t="str">
        <f t="shared" si="40"/>
        <v>April</v>
      </c>
      <c r="T1323" s="9" t="s">
        <v>2424</v>
      </c>
      <c r="U1323" s="9" t="str">
        <f t="shared" si="41"/>
        <v>May</v>
      </c>
      <c r="V1323" s="5" t="s">
        <v>2470</v>
      </c>
      <c r="W1323" s="2">
        <v>165.6345</v>
      </c>
      <c r="X1323" s="1">
        <v>11</v>
      </c>
      <c r="Y1323" s="2">
        <v>240.05</v>
      </c>
      <c r="Z1323" s="1">
        <v>87240</v>
      </c>
      <c r="AA1323" s="2">
        <f>DataSheet!$E1323-DataSheet!$D1323</f>
        <v>21.96</v>
      </c>
      <c r="AB1323" s="1" t="str" cm="1">
        <f t="array" ref="AB1323">_xlfn.IFS(DataSheet!$O1323="Central","Chris",DataSheet!$O1323="East","Erin",DataSheet!$O1323="South","Sam",DataSheet!$O1323="West","William")</f>
        <v>William</v>
      </c>
    </row>
    <row r="1324" spans="1:28" ht="15.75" customHeight="1">
      <c r="A1324" s="1">
        <v>1989</v>
      </c>
      <c r="B1324" s="1" t="s">
        <v>720</v>
      </c>
      <c r="C1324" s="1" t="s">
        <v>126</v>
      </c>
      <c r="D1324" s="6">
        <v>0.1</v>
      </c>
      <c r="E1324" s="4">
        <v>1.6</v>
      </c>
      <c r="F1324" s="4">
        <v>1.29</v>
      </c>
      <c r="G1324" s="1" t="s">
        <v>42</v>
      </c>
      <c r="H1324" s="1" t="s">
        <v>80</v>
      </c>
      <c r="I1324" s="1" t="s">
        <v>53</v>
      </c>
      <c r="J1324" s="1" t="s">
        <v>54</v>
      </c>
      <c r="K1324" s="1" t="s">
        <v>55</v>
      </c>
      <c r="L1324" s="1" t="s">
        <v>2487</v>
      </c>
      <c r="M1324" s="6">
        <v>0.42</v>
      </c>
      <c r="N1324" s="1" t="s">
        <v>34</v>
      </c>
      <c r="O1324" s="1" t="s">
        <v>65</v>
      </c>
      <c r="P1324" s="1" t="s">
        <v>156</v>
      </c>
      <c r="Q1324" s="1" t="s">
        <v>722</v>
      </c>
      <c r="R1324" s="1">
        <v>84117</v>
      </c>
      <c r="S1324" s="1" t="str">
        <f t="shared" si="40"/>
        <v>April</v>
      </c>
      <c r="T1324" s="8" t="s">
        <v>2424</v>
      </c>
      <c r="U1324" s="8" t="str">
        <f t="shared" si="41"/>
        <v>April</v>
      </c>
      <c r="V1324" s="5" t="s">
        <v>2424</v>
      </c>
      <c r="W1324" s="2">
        <v>-14.990399999999999</v>
      </c>
      <c r="X1324" s="1">
        <v>11</v>
      </c>
      <c r="Y1324" s="2">
        <v>16.88</v>
      </c>
      <c r="Z1324" s="1">
        <v>90003</v>
      </c>
      <c r="AA1324" s="2">
        <f>DataSheet!$E1324-DataSheet!$D1324</f>
        <v>1.5</v>
      </c>
      <c r="AB1324" s="1" t="str" cm="1">
        <f t="array" ref="AB1324">_xlfn.IFS(DataSheet!$O1324="Central","Chris",DataSheet!$O1324="East","Erin",DataSheet!$O1324="South","Sam",DataSheet!$O1324="West","William")</f>
        <v>William</v>
      </c>
    </row>
    <row r="1325" spans="1:28" ht="15.75" customHeight="1">
      <c r="A1325" s="1">
        <v>2394</v>
      </c>
      <c r="B1325" s="1" t="s">
        <v>2488</v>
      </c>
      <c r="C1325" s="1" t="s">
        <v>27</v>
      </c>
      <c r="D1325" s="6">
        <v>0.01</v>
      </c>
      <c r="E1325" s="4">
        <v>11.7</v>
      </c>
      <c r="F1325" s="4">
        <v>5.63</v>
      </c>
      <c r="G1325" s="1" t="s">
        <v>42</v>
      </c>
      <c r="H1325" s="1" t="s">
        <v>103</v>
      </c>
      <c r="I1325" s="1" t="s">
        <v>53</v>
      </c>
      <c r="J1325" s="1" t="s">
        <v>81</v>
      </c>
      <c r="K1325" s="1" t="s">
        <v>82</v>
      </c>
      <c r="L1325" s="1" t="s">
        <v>2489</v>
      </c>
      <c r="M1325" s="6">
        <v>0.4</v>
      </c>
      <c r="N1325" s="1" t="s">
        <v>34</v>
      </c>
      <c r="O1325" s="1" t="s">
        <v>35</v>
      </c>
      <c r="P1325" s="1" t="s">
        <v>84</v>
      </c>
      <c r="Q1325" s="1" t="s">
        <v>2490</v>
      </c>
      <c r="R1325" s="1">
        <v>30328</v>
      </c>
      <c r="S1325" s="1" t="str">
        <f t="shared" si="40"/>
        <v>January</v>
      </c>
      <c r="T1325" s="9" t="s">
        <v>75</v>
      </c>
      <c r="U1325" s="9" t="str">
        <f t="shared" si="41"/>
        <v>May</v>
      </c>
      <c r="V1325" s="5" t="s">
        <v>2412</v>
      </c>
      <c r="W1325" s="2">
        <v>39.21</v>
      </c>
      <c r="X1325" s="1">
        <v>16</v>
      </c>
      <c r="Y1325" s="2">
        <v>196.69</v>
      </c>
      <c r="Z1325" s="1">
        <v>86949</v>
      </c>
      <c r="AA1325" s="2">
        <f>DataSheet!$E1325-DataSheet!$D1325</f>
        <v>11.69</v>
      </c>
      <c r="AB1325" s="1" t="str" cm="1">
        <f t="array" ref="AB1325">_xlfn.IFS(DataSheet!$O1325="Central","Chris",DataSheet!$O1325="East","Erin",DataSheet!$O1325="South","Sam",DataSheet!$O1325="West","William")</f>
        <v>Sam</v>
      </c>
    </row>
    <row r="1326" spans="1:28" ht="15.75" customHeight="1">
      <c r="A1326" s="1">
        <v>2394</v>
      </c>
      <c r="B1326" s="1" t="s">
        <v>2488</v>
      </c>
      <c r="C1326" s="1" t="s">
        <v>27</v>
      </c>
      <c r="D1326" s="6">
        <v>0.03</v>
      </c>
      <c r="E1326" s="4">
        <v>4.55</v>
      </c>
      <c r="F1326" s="4">
        <v>1.49</v>
      </c>
      <c r="G1326" s="1" t="s">
        <v>42</v>
      </c>
      <c r="H1326" s="1" t="s">
        <v>103</v>
      </c>
      <c r="I1326" s="1" t="s">
        <v>53</v>
      </c>
      <c r="J1326" s="1" t="s">
        <v>81</v>
      </c>
      <c r="K1326" s="1" t="s">
        <v>82</v>
      </c>
      <c r="L1326" s="1" t="s">
        <v>1575</v>
      </c>
      <c r="M1326" s="6">
        <v>0.35</v>
      </c>
      <c r="N1326" s="1" t="s">
        <v>34</v>
      </c>
      <c r="O1326" s="1" t="s">
        <v>35</v>
      </c>
      <c r="P1326" s="1" t="s">
        <v>84</v>
      </c>
      <c r="Q1326" s="1" t="s">
        <v>2490</v>
      </c>
      <c r="R1326" s="1">
        <v>30328</v>
      </c>
      <c r="S1326" s="1" t="str">
        <f t="shared" si="40"/>
        <v>January</v>
      </c>
      <c r="T1326" s="8" t="s">
        <v>75</v>
      </c>
      <c r="U1326" s="8" t="str">
        <f t="shared" si="41"/>
        <v>May</v>
      </c>
      <c r="V1326" s="5" t="s">
        <v>2449</v>
      </c>
      <c r="W1326" s="2">
        <v>100.38</v>
      </c>
      <c r="X1326" s="1">
        <v>9</v>
      </c>
      <c r="Y1326" s="2">
        <v>40.28</v>
      </c>
      <c r="Z1326" s="1">
        <v>86949</v>
      </c>
      <c r="AA1326" s="2">
        <f>DataSheet!$E1326-DataSheet!$D1326</f>
        <v>4.5199999999999996</v>
      </c>
      <c r="AB1326" s="1" t="str" cm="1">
        <f t="array" ref="AB1326">_xlfn.IFS(DataSheet!$O1326="Central","Chris",DataSheet!$O1326="East","Erin",DataSheet!$O1326="South","Sam",DataSheet!$O1326="West","William")</f>
        <v>Sam</v>
      </c>
    </row>
    <row r="1327" spans="1:28" ht="15.75" customHeight="1">
      <c r="A1327" s="1">
        <v>2724</v>
      </c>
      <c r="B1327" s="1" t="s">
        <v>2491</v>
      </c>
      <c r="C1327" s="1" t="s">
        <v>27</v>
      </c>
      <c r="D1327" s="6">
        <v>0.06</v>
      </c>
      <c r="E1327" s="4">
        <v>4.9800000000000004</v>
      </c>
      <c r="F1327" s="4">
        <v>7.44</v>
      </c>
      <c r="G1327" s="1" t="s">
        <v>42</v>
      </c>
      <c r="H1327" s="1" t="s">
        <v>80</v>
      </c>
      <c r="I1327" s="1" t="s">
        <v>53</v>
      </c>
      <c r="J1327" s="1" t="s">
        <v>97</v>
      </c>
      <c r="K1327" s="1" t="s">
        <v>82</v>
      </c>
      <c r="L1327" s="1" t="s">
        <v>2285</v>
      </c>
      <c r="M1327" s="6">
        <v>0.36</v>
      </c>
      <c r="N1327" s="1" t="s">
        <v>34</v>
      </c>
      <c r="O1327" s="1" t="s">
        <v>35</v>
      </c>
      <c r="P1327" s="1" t="s">
        <v>418</v>
      </c>
      <c r="Q1327" s="1" t="s">
        <v>2492</v>
      </c>
      <c r="R1327" s="1">
        <v>37421</v>
      </c>
      <c r="S1327" s="1" t="str">
        <f t="shared" si="40"/>
        <v>January</v>
      </c>
      <c r="T1327" s="9" t="s">
        <v>75</v>
      </c>
      <c r="U1327" s="9" t="str">
        <f t="shared" si="41"/>
        <v>May</v>
      </c>
      <c r="V1327" s="5" t="s">
        <v>2470</v>
      </c>
      <c r="W1327" s="2">
        <v>-37.561999999999998</v>
      </c>
      <c r="X1327" s="1">
        <v>10</v>
      </c>
      <c r="Y1327" s="2">
        <v>53.21</v>
      </c>
      <c r="Z1327" s="1">
        <v>88959</v>
      </c>
      <c r="AA1327" s="2">
        <f>DataSheet!$E1327-DataSheet!$D1327</f>
        <v>4.9200000000000008</v>
      </c>
      <c r="AB1327" s="1" t="str" cm="1">
        <f t="array" ref="AB1327">_xlfn.IFS(DataSheet!$O1327="Central","Chris",DataSheet!$O1327="East","Erin",DataSheet!$O1327="South","Sam",DataSheet!$O1327="West","William")</f>
        <v>Sam</v>
      </c>
    </row>
    <row r="1328" spans="1:28" ht="15.75" customHeight="1">
      <c r="A1328" s="1">
        <v>2724</v>
      </c>
      <c r="B1328" s="1" t="s">
        <v>2491</v>
      </c>
      <c r="C1328" s="1" t="s">
        <v>27</v>
      </c>
      <c r="D1328" s="6">
        <v>0.01</v>
      </c>
      <c r="E1328" s="4">
        <v>6.48</v>
      </c>
      <c r="F1328" s="4">
        <v>7.37</v>
      </c>
      <c r="G1328" s="1" t="s">
        <v>42</v>
      </c>
      <c r="H1328" s="1" t="s">
        <v>80</v>
      </c>
      <c r="I1328" s="1" t="s">
        <v>53</v>
      </c>
      <c r="J1328" s="1" t="s">
        <v>97</v>
      </c>
      <c r="K1328" s="1" t="s">
        <v>82</v>
      </c>
      <c r="L1328" s="1" t="s">
        <v>1694</v>
      </c>
      <c r="M1328" s="6">
        <v>0.37</v>
      </c>
      <c r="N1328" s="1" t="s">
        <v>34</v>
      </c>
      <c r="O1328" s="1" t="s">
        <v>35</v>
      </c>
      <c r="P1328" s="1" t="s">
        <v>418</v>
      </c>
      <c r="Q1328" s="1" t="s">
        <v>2492</v>
      </c>
      <c r="R1328" s="1">
        <v>37421</v>
      </c>
      <c r="S1328" s="1" t="str">
        <f t="shared" si="40"/>
        <v>January</v>
      </c>
      <c r="T1328" s="8" t="s">
        <v>75</v>
      </c>
      <c r="U1328" s="8" t="str">
        <f t="shared" si="41"/>
        <v>May</v>
      </c>
      <c r="V1328" s="5" t="s">
        <v>2412</v>
      </c>
      <c r="W1328" s="2">
        <v>-449.69400000000002</v>
      </c>
      <c r="X1328" s="1">
        <v>18</v>
      </c>
      <c r="Y1328" s="2">
        <v>122.8</v>
      </c>
      <c r="Z1328" s="1">
        <v>88959</v>
      </c>
      <c r="AA1328" s="2">
        <f>DataSheet!$E1328-DataSheet!$D1328</f>
        <v>6.4700000000000006</v>
      </c>
      <c r="AB1328" s="1" t="str" cm="1">
        <f t="array" ref="AB1328">_xlfn.IFS(DataSheet!$O1328="Central","Chris",DataSheet!$O1328="East","Erin",DataSheet!$O1328="South","Sam",DataSheet!$O1328="West","William")</f>
        <v>Sam</v>
      </c>
    </row>
    <row r="1329" spans="1:28" ht="15.75" customHeight="1">
      <c r="A1329" s="1">
        <v>1271</v>
      </c>
      <c r="B1329" s="1" t="s">
        <v>2218</v>
      </c>
      <c r="C1329" s="1" t="s">
        <v>52</v>
      </c>
      <c r="D1329" s="6">
        <v>0.1</v>
      </c>
      <c r="E1329" s="4">
        <v>34.229999999999997</v>
      </c>
      <c r="F1329" s="4">
        <v>5.0199999999999996</v>
      </c>
      <c r="G1329" s="1" t="s">
        <v>42</v>
      </c>
      <c r="H1329" s="1" t="s">
        <v>103</v>
      </c>
      <c r="I1329" s="1" t="s">
        <v>30</v>
      </c>
      <c r="J1329" s="1" t="s">
        <v>136</v>
      </c>
      <c r="K1329" s="1" t="s">
        <v>82</v>
      </c>
      <c r="L1329" s="1" t="s">
        <v>1376</v>
      </c>
      <c r="M1329" s="6">
        <v>0.55000000000000004</v>
      </c>
      <c r="N1329" s="1" t="s">
        <v>34</v>
      </c>
      <c r="O1329" s="1" t="s">
        <v>65</v>
      </c>
      <c r="P1329" s="1" t="s">
        <v>99</v>
      </c>
      <c r="Q1329" s="1" t="s">
        <v>2219</v>
      </c>
      <c r="R1329" s="1">
        <v>91941</v>
      </c>
      <c r="S1329" s="1" t="str">
        <f t="shared" si="40"/>
        <v>January</v>
      </c>
      <c r="T1329" s="9" t="s">
        <v>75</v>
      </c>
      <c r="U1329" s="9" t="str">
        <f t="shared" si="41"/>
        <v>May</v>
      </c>
      <c r="V1329" s="5" t="s">
        <v>2483</v>
      </c>
      <c r="W1329" s="2">
        <v>151.56540000000001</v>
      </c>
      <c r="X1329" s="1">
        <v>7</v>
      </c>
      <c r="Y1329" s="2">
        <v>219.66</v>
      </c>
      <c r="Z1329" s="1">
        <v>88411</v>
      </c>
      <c r="AA1329" s="2">
        <f>DataSheet!$E1329-DataSheet!$D1329</f>
        <v>34.129999999999995</v>
      </c>
      <c r="AB1329" s="1" t="str" cm="1">
        <f t="array" ref="AB1329">_xlfn.IFS(DataSheet!$O1329="Central","Chris",DataSheet!$O1329="East","Erin",DataSheet!$O1329="South","Sam",DataSheet!$O1329="West","William")</f>
        <v>William</v>
      </c>
    </row>
    <row r="1330" spans="1:28" ht="15.75" customHeight="1">
      <c r="A1330" s="1">
        <v>1383</v>
      </c>
      <c r="B1330" s="1" t="s">
        <v>2493</v>
      </c>
      <c r="C1330" s="1" t="s">
        <v>126</v>
      </c>
      <c r="D1330" s="6">
        <v>0.03</v>
      </c>
      <c r="E1330" s="4">
        <v>2.23</v>
      </c>
      <c r="F1330" s="4">
        <v>4.57</v>
      </c>
      <c r="G1330" s="1" t="s">
        <v>42</v>
      </c>
      <c r="H1330" s="1" t="s">
        <v>43</v>
      </c>
      <c r="I1330" s="1" t="s">
        <v>30</v>
      </c>
      <c r="J1330" s="1" t="s">
        <v>136</v>
      </c>
      <c r="K1330" s="1" t="s">
        <v>46</v>
      </c>
      <c r="L1330" s="1" t="s">
        <v>2494</v>
      </c>
      <c r="M1330" s="6">
        <v>0.41</v>
      </c>
      <c r="N1330" s="1" t="s">
        <v>34</v>
      </c>
      <c r="O1330" s="1" t="s">
        <v>65</v>
      </c>
      <c r="P1330" s="1" t="s">
        <v>156</v>
      </c>
      <c r="Q1330" s="1" t="s">
        <v>1288</v>
      </c>
      <c r="R1330" s="1">
        <v>84120</v>
      </c>
      <c r="S1330" s="1" t="str">
        <f t="shared" si="40"/>
        <v>January</v>
      </c>
      <c r="T1330" s="8" t="s">
        <v>75</v>
      </c>
      <c r="U1330" s="8" t="str">
        <f t="shared" si="41"/>
        <v>May</v>
      </c>
      <c r="V1330" s="5" t="s">
        <v>2470</v>
      </c>
      <c r="W1330" s="2">
        <v>-93.25</v>
      </c>
      <c r="X1330" s="1">
        <v>12</v>
      </c>
      <c r="Y1330" s="2">
        <v>28.66</v>
      </c>
      <c r="Z1330" s="1">
        <v>89406</v>
      </c>
      <c r="AA1330" s="2">
        <f>DataSheet!$E1330-DataSheet!$D1330</f>
        <v>2.2000000000000002</v>
      </c>
      <c r="AB1330" s="1" t="str" cm="1">
        <f t="array" ref="AB1330">_xlfn.IFS(DataSheet!$O1330="Central","Chris",DataSheet!$O1330="East","Erin",DataSheet!$O1330="South","Sam",DataSheet!$O1330="West","William")</f>
        <v>William</v>
      </c>
    </row>
    <row r="1331" spans="1:28" ht="15.75" customHeight="1">
      <c r="A1331" s="1">
        <v>381</v>
      </c>
      <c r="B1331" s="1" t="s">
        <v>2495</v>
      </c>
      <c r="C1331" s="1" t="s">
        <v>79</v>
      </c>
      <c r="D1331" s="6">
        <v>7.0000000000000007E-2</v>
      </c>
      <c r="E1331" s="4">
        <v>415.88</v>
      </c>
      <c r="F1331" s="4">
        <v>11.37</v>
      </c>
      <c r="G1331" s="1" t="s">
        <v>42</v>
      </c>
      <c r="H1331" s="1" t="s">
        <v>103</v>
      </c>
      <c r="I1331" s="1" t="s">
        <v>53</v>
      </c>
      <c r="J1331" s="1" t="s">
        <v>87</v>
      </c>
      <c r="K1331" s="1" t="s">
        <v>82</v>
      </c>
      <c r="L1331" s="1" t="s">
        <v>1442</v>
      </c>
      <c r="M1331" s="6">
        <v>0.56999999999999995</v>
      </c>
      <c r="N1331" s="1" t="s">
        <v>34</v>
      </c>
      <c r="O1331" s="1" t="s">
        <v>57</v>
      </c>
      <c r="P1331" s="1" t="s">
        <v>112</v>
      </c>
      <c r="Q1331" s="1" t="s">
        <v>1937</v>
      </c>
      <c r="R1331" s="1">
        <v>61701</v>
      </c>
      <c r="S1331" s="1" t="str">
        <f t="shared" si="40"/>
        <v>January</v>
      </c>
      <c r="T1331" s="9" t="s">
        <v>75</v>
      </c>
      <c r="U1331" s="9" t="str">
        <f t="shared" si="41"/>
        <v>May</v>
      </c>
      <c r="V1331" s="5" t="s">
        <v>2449</v>
      </c>
      <c r="W1331" s="2">
        <v>-539.59</v>
      </c>
      <c r="X1331" s="1">
        <v>1</v>
      </c>
      <c r="Y1331" s="2">
        <v>394.51</v>
      </c>
      <c r="Z1331" s="1">
        <v>88929</v>
      </c>
      <c r="AA1331" s="2">
        <f>DataSheet!$E1331-DataSheet!$D1331</f>
        <v>415.81</v>
      </c>
      <c r="AB1331" s="1" t="str" cm="1">
        <f t="array" ref="AB1331">_xlfn.IFS(DataSheet!$O1331="Central","Chris",DataSheet!$O1331="East","Erin",DataSheet!$O1331="South","Sam",DataSheet!$O1331="West","William")</f>
        <v>Chris</v>
      </c>
    </row>
    <row r="1332" spans="1:28" ht="15.75" customHeight="1">
      <c r="A1332" s="1">
        <v>1193</v>
      </c>
      <c r="B1332" s="1" t="s">
        <v>1410</v>
      </c>
      <c r="C1332" s="1" t="s">
        <v>79</v>
      </c>
      <c r="D1332" s="6">
        <v>0.03</v>
      </c>
      <c r="E1332" s="4">
        <v>5.98</v>
      </c>
      <c r="F1332" s="4">
        <v>1.49</v>
      </c>
      <c r="G1332" s="1" t="s">
        <v>42</v>
      </c>
      <c r="H1332" s="1" t="s">
        <v>29</v>
      </c>
      <c r="I1332" s="1" t="s">
        <v>53</v>
      </c>
      <c r="J1332" s="1" t="s">
        <v>81</v>
      </c>
      <c r="K1332" s="1" t="s">
        <v>82</v>
      </c>
      <c r="L1332" s="1" t="s">
        <v>1663</v>
      </c>
      <c r="M1332" s="6">
        <v>0.39</v>
      </c>
      <c r="N1332" s="1" t="s">
        <v>34</v>
      </c>
      <c r="O1332" s="1" t="s">
        <v>121</v>
      </c>
      <c r="P1332" s="1" t="s">
        <v>392</v>
      </c>
      <c r="Q1332" s="1" t="s">
        <v>73</v>
      </c>
      <c r="R1332" s="1">
        <v>20016</v>
      </c>
      <c r="S1332" s="1" t="str">
        <f t="shared" si="40"/>
        <v>January</v>
      </c>
      <c r="T1332" s="8" t="s">
        <v>75</v>
      </c>
      <c r="U1332" s="8" t="str">
        <f t="shared" si="41"/>
        <v>May</v>
      </c>
      <c r="V1332" s="5" t="s">
        <v>2412</v>
      </c>
      <c r="W1332" s="2">
        <v>38.08</v>
      </c>
      <c r="X1332" s="1">
        <v>85</v>
      </c>
      <c r="Y1332" s="2">
        <v>517.85</v>
      </c>
      <c r="Z1332" s="1">
        <v>38852</v>
      </c>
      <c r="AA1332" s="2">
        <f>DataSheet!$E1332-DataSheet!$D1332</f>
        <v>5.95</v>
      </c>
      <c r="AB1332" s="1" t="str" cm="1">
        <f t="array" ref="AB1332">_xlfn.IFS(DataSheet!$O1332="Central","Chris",DataSheet!$O1332="East","Erin",DataSheet!$O1332="South","Sam",DataSheet!$O1332="West","William")</f>
        <v>Erin</v>
      </c>
    </row>
    <row r="1333" spans="1:28" ht="15.75" customHeight="1">
      <c r="A1333" s="1">
        <v>1194</v>
      </c>
      <c r="B1333" s="1" t="s">
        <v>2496</v>
      </c>
      <c r="C1333" s="1" t="s">
        <v>79</v>
      </c>
      <c r="D1333" s="6">
        <v>0.03</v>
      </c>
      <c r="E1333" s="4">
        <v>5.98</v>
      </c>
      <c r="F1333" s="4">
        <v>1.49</v>
      </c>
      <c r="G1333" s="1" t="s">
        <v>42</v>
      </c>
      <c r="H1333" s="1" t="s">
        <v>29</v>
      </c>
      <c r="I1333" s="1" t="s">
        <v>53</v>
      </c>
      <c r="J1333" s="1" t="s">
        <v>81</v>
      </c>
      <c r="K1333" s="1" t="s">
        <v>82</v>
      </c>
      <c r="L1333" s="1" t="s">
        <v>1663</v>
      </c>
      <c r="M1333" s="6">
        <v>0.39</v>
      </c>
      <c r="N1333" s="1" t="s">
        <v>34</v>
      </c>
      <c r="O1333" s="1" t="s">
        <v>35</v>
      </c>
      <c r="P1333" s="1" t="s">
        <v>133</v>
      </c>
      <c r="Q1333" s="1" t="s">
        <v>2497</v>
      </c>
      <c r="R1333" s="1">
        <v>34142</v>
      </c>
      <c r="S1333" s="1" t="str">
        <f t="shared" si="40"/>
        <v>January</v>
      </c>
      <c r="T1333" s="9" t="s">
        <v>75</v>
      </c>
      <c r="U1333" s="9" t="str">
        <f t="shared" si="41"/>
        <v>May</v>
      </c>
      <c r="V1333" s="5" t="s">
        <v>2412</v>
      </c>
      <c r="W1333" s="2">
        <v>20.495999999999999</v>
      </c>
      <c r="X1333" s="1">
        <v>21</v>
      </c>
      <c r="Y1333" s="2">
        <v>127.94</v>
      </c>
      <c r="Z1333" s="1">
        <v>87586</v>
      </c>
      <c r="AA1333" s="2">
        <f>DataSheet!$E1333-DataSheet!$D1333</f>
        <v>5.95</v>
      </c>
      <c r="AB1333" s="1" t="str" cm="1">
        <f t="array" ref="AB1333">_xlfn.IFS(DataSheet!$O1333="Central","Chris",DataSheet!$O1333="East","Erin",DataSheet!$O1333="South","Sam",DataSheet!$O1333="West","William")</f>
        <v>Sam</v>
      </c>
    </row>
    <row r="1334" spans="1:28" ht="15.75" customHeight="1">
      <c r="A1334" s="1">
        <v>3139</v>
      </c>
      <c r="B1334" s="1" t="s">
        <v>2498</v>
      </c>
      <c r="C1334" s="1" t="s">
        <v>27</v>
      </c>
      <c r="D1334" s="6">
        <v>0.09</v>
      </c>
      <c r="E1334" s="4">
        <v>280.98</v>
      </c>
      <c r="F1334" s="4">
        <v>57</v>
      </c>
      <c r="G1334" s="1" t="s">
        <v>28</v>
      </c>
      <c r="H1334" s="1" t="s">
        <v>80</v>
      </c>
      <c r="I1334" s="1" t="s">
        <v>30</v>
      </c>
      <c r="J1334" s="1" t="s">
        <v>119</v>
      </c>
      <c r="K1334" s="1" t="s">
        <v>63</v>
      </c>
      <c r="L1334" s="1" t="s">
        <v>898</v>
      </c>
      <c r="M1334" s="6">
        <v>0.78</v>
      </c>
      <c r="N1334" s="1" t="s">
        <v>34</v>
      </c>
      <c r="O1334" s="1" t="s">
        <v>121</v>
      </c>
      <c r="P1334" s="1" t="s">
        <v>415</v>
      </c>
      <c r="Q1334" s="1" t="s">
        <v>2499</v>
      </c>
      <c r="R1334" s="1">
        <v>7016</v>
      </c>
      <c r="S1334" s="1" t="str">
        <f t="shared" si="40"/>
        <v>February</v>
      </c>
      <c r="T1334" s="8" t="s">
        <v>929</v>
      </c>
      <c r="U1334" s="8" t="str">
        <f t="shared" si="41"/>
        <v>May</v>
      </c>
      <c r="V1334" s="5" t="s">
        <v>2500</v>
      </c>
      <c r="W1334" s="2">
        <v>252.488</v>
      </c>
      <c r="X1334" s="1">
        <v>31</v>
      </c>
      <c r="Y1334" s="2">
        <v>7974.21</v>
      </c>
      <c r="Z1334" s="1">
        <v>86793</v>
      </c>
      <c r="AA1334" s="2">
        <f>DataSheet!$E1334-DataSheet!$D1334</f>
        <v>280.89000000000004</v>
      </c>
      <c r="AB1334" s="1" t="str" cm="1">
        <f t="array" ref="AB1334">_xlfn.IFS(DataSheet!$O1334="Central","Chris",DataSheet!$O1334="East","Erin",DataSheet!$O1334="South","Sam",DataSheet!$O1334="West","William")</f>
        <v>Erin</v>
      </c>
    </row>
    <row r="1335" spans="1:28" ht="15.75" customHeight="1">
      <c r="A1335" s="1">
        <v>3367</v>
      </c>
      <c r="B1335" s="1" t="s">
        <v>2501</v>
      </c>
      <c r="C1335" s="1" t="s">
        <v>27</v>
      </c>
      <c r="D1335" s="6">
        <v>0.08</v>
      </c>
      <c r="E1335" s="4">
        <v>30.97</v>
      </c>
      <c r="F1335" s="4">
        <v>4</v>
      </c>
      <c r="G1335" s="1" t="s">
        <v>42</v>
      </c>
      <c r="H1335" s="1" t="s">
        <v>80</v>
      </c>
      <c r="I1335" s="1" t="s">
        <v>44</v>
      </c>
      <c r="J1335" s="1" t="s">
        <v>45</v>
      </c>
      <c r="K1335" s="1" t="s">
        <v>82</v>
      </c>
      <c r="L1335" s="1" t="s">
        <v>2271</v>
      </c>
      <c r="M1335" s="6">
        <v>0.74</v>
      </c>
      <c r="N1335" s="1" t="s">
        <v>34</v>
      </c>
      <c r="O1335" s="1" t="s">
        <v>121</v>
      </c>
      <c r="P1335" s="1" t="s">
        <v>334</v>
      </c>
      <c r="Q1335" s="1" t="s">
        <v>2502</v>
      </c>
      <c r="R1335" s="1">
        <v>43221</v>
      </c>
      <c r="S1335" s="1" t="str">
        <f t="shared" si="40"/>
        <v>February</v>
      </c>
      <c r="T1335" s="9" t="s">
        <v>929</v>
      </c>
      <c r="U1335" s="9" t="str">
        <f t="shared" si="41"/>
        <v>May</v>
      </c>
      <c r="V1335" s="5" t="s">
        <v>2412</v>
      </c>
      <c r="W1335" s="2">
        <v>10.68</v>
      </c>
      <c r="X1335" s="1">
        <v>26</v>
      </c>
      <c r="Y1335" s="2">
        <v>758.97</v>
      </c>
      <c r="Z1335" s="1">
        <v>90502</v>
      </c>
      <c r="AA1335" s="2">
        <f>DataSheet!$E1335-DataSheet!$D1335</f>
        <v>30.89</v>
      </c>
      <c r="AB1335" s="1" t="str" cm="1">
        <f t="array" ref="AB1335">_xlfn.IFS(DataSheet!$O1335="Central","Chris",DataSheet!$O1335="East","Erin",DataSheet!$O1335="South","Sam",DataSheet!$O1335="West","William")</f>
        <v>Erin</v>
      </c>
    </row>
    <row r="1336" spans="1:28" ht="15.75" customHeight="1">
      <c r="A1336" s="1">
        <v>3367</v>
      </c>
      <c r="B1336" s="1" t="s">
        <v>2501</v>
      </c>
      <c r="C1336" s="1" t="s">
        <v>27</v>
      </c>
      <c r="D1336" s="6">
        <v>0.1</v>
      </c>
      <c r="E1336" s="4">
        <v>4.13</v>
      </c>
      <c r="F1336" s="4">
        <v>0.5</v>
      </c>
      <c r="G1336" s="1" t="s">
        <v>96</v>
      </c>
      <c r="H1336" s="1" t="s">
        <v>80</v>
      </c>
      <c r="I1336" s="1" t="s">
        <v>53</v>
      </c>
      <c r="J1336" s="1" t="s">
        <v>162</v>
      </c>
      <c r="K1336" s="1" t="s">
        <v>82</v>
      </c>
      <c r="L1336" s="1" t="s">
        <v>2503</v>
      </c>
      <c r="M1336" s="6">
        <v>0.39</v>
      </c>
      <c r="N1336" s="1" t="s">
        <v>34</v>
      </c>
      <c r="O1336" s="1" t="s">
        <v>121</v>
      </c>
      <c r="P1336" s="1" t="s">
        <v>334</v>
      </c>
      <c r="Q1336" s="1" t="s">
        <v>2502</v>
      </c>
      <c r="R1336" s="1">
        <v>43221</v>
      </c>
      <c r="S1336" s="1" t="str">
        <f t="shared" si="40"/>
        <v>February</v>
      </c>
      <c r="T1336" s="8" t="s">
        <v>929</v>
      </c>
      <c r="U1336" s="8" t="str">
        <f t="shared" si="41"/>
        <v>May</v>
      </c>
      <c r="V1336" s="5" t="s">
        <v>2484</v>
      </c>
      <c r="W1336" s="2">
        <v>58.263599999999997</v>
      </c>
      <c r="X1336" s="1">
        <v>18</v>
      </c>
      <c r="Y1336" s="2">
        <v>84.44</v>
      </c>
      <c r="Z1336" s="1">
        <v>90502</v>
      </c>
      <c r="AA1336" s="2">
        <f>DataSheet!$E1336-DataSheet!$D1336</f>
        <v>4.03</v>
      </c>
      <c r="AB1336" s="1" t="str" cm="1">
        <f t="array" ref="AB1336">_xlfn.IFS(DataSheet!$O1336="Central","Chris",DataSheet!$O1336="East","Erin",DataSheet!$O1336="South","Sam",DataSheet!$O1336="West","William")</f>
        <v>Erin</v>
      </c>
    </row>
    <row r="1337" spans="1:28" ht="15.75" customHeight="1">
      <c r="A1337" s="1">
        <v>408</v>
      </c>
      <c r="B1337" s="1" t="s">
        <v>2504</v>
      </c>
      <c r="C1337" s="1" t="s">
        <v>52</v>
      </c>
      <c r="D1337" s="6">
        <v>7.0000000000000007E-2</v>
      </c>
      <c r="E1337" s="4">
        <v>29.17</v>
      </c>
      <c r="F1337" s="4">
        <v>6.27</v>
      </c>
      <c r="G1337" s="1" t="s">
        <v>42</v>
      </c>
      <c r="H1337" s="1" t="s">
        <v>103</v>
      </c>
      <c r="I1337" s="1" t="s">
        <v>53</v>
      </c>
      <c r="J1337" s="1" t="s">
        <v>81</v>
      </c>
      <c r="K1337" s="1" t="s">
        <v>82</v>
      </c>
      <c r="L1337" s="1" t="s">
        <v>83</v>
      </c>
      <c r="M1337" s="6">
        <v>0.37</v>
      </c>
      <c r="N1337" s="1" t="s">
        <v>34</v>
      </c>
      <c r="O1337" s="1" t="s">
        <v>57</v>
      </c>
      <c r="P1337" s="1" t="s">
        <v>199</v>
      </c>
      <c r="Q1337" s="1" t="s">
        <v>2505</v>
      </c>
      <c r="R1337" s="1">
        <v>78589</v>
      </c>
      <c r="S1337" s="1" t="str">
        <f t="shared" si="40"/>
        <v>February</v>
      </c>
      <c r="T1337" s="9" t="s">
        <v>929</v>
      </c>
      <c r="U1337" s="9" t="str">
        <f t="shared" si="41"/>
        <v>May</v>
      </c>
      <c r="V1337" s="5" t="s">
        <v>2483</v>
      </c>
      <c r="W1337" s="2">
        <v>236.2371</v>
      </c>
      <c r="X1337" s="1">
        <v>14</v>
      </c>
      <c r="Y1337" s="2">
        <v>400.47</v>
      </c>
      <c r="Z1337" s="1">
        <v>89639</v>
      </c>
      <c r="AA1337" s="2">
        <f>DataSheet!$E1337-DataSheet!$D1337</f>
        <v>29.1</v>
      </c>
      <c r="AB1337" s="1" t="str" cm="1">
        <f t="array" ref="AB1337">_xlfn.IFS(DataSheet!$O1337="Central","Chris",DataSheet!$O1337="East","Erin",DataSheet!$O1337="South","Sam",DataSheet!$O1337="West","William")</f>
        <v>Chris</v>
      </c>
    </row>
    <row r="1338" spans="1:28" ht="15.75" customHeight="1">
      <c r="A1338" s="1">
        <v>2426</v>
      </c>
      <c r="B1338" s="1" t="s">
        <v>1730</v>
      </c>
      <c r="C1338" s="1" t="s">
        <v>52</v>
      </c>
      <c r="D1338" s="6">
        <v>0.08</v>
      </c>
      <c r="E1338" s="4">
        <v>4.4800000000000004</v>
      </c>
      <c r="F1338" s="4">
        <v>49</v>
      </c>
      <c r="G1338" s="1" t="s">
        <v>42</v>
      </c>
      <c r="H1338" s="1" t="s">
        <v>29</v>
      </c>
      <c r="I1338" s="1" t="s">
        <v>53</v>
      </c>
      <c r="J1338" s="1" t="s">
        <v>104</v>
      </c>
      <c r="K1338" s="1" t="s">
        <v>71</v>
      </c>
      <c r="L1338" s="1" t="s">
        <v>489</v>
      </c>
      <c r="M1338" s="6">
        <v>0.6</v>
      </c>
      <c r="N1338" s="1" t="s">
        <v>34</v>
      </c>
      <c r="O1338" s="1" t="s">
        <v>57</v>
      </c>
      <c r="P1338" s="1" t="s">
        <v>199</v>
      </c>
      <c r="Q1338" s="1" t="s">
        <v>1732</v>
      </c>
      <c r="R1338" s="1">
        <v>75061</v>
      </c>
      <c r="S1338" s="1" t="str">
        <f t="shared" si="40"/>
        <v>February</v>
      </c>
      <c r="T1338" s="8" t="s">
        <v>929</v>
      </c>
      <c r="U1338" s="8" t="str">
        <f t="shared" si="41"/>
        <v>May</v>
      </c>
      <c r="V1338" s="5" t="s">
        <v>2470</v>
      </c>
      <c r="W1338" s="2">
        <v>139.58009999999999</v>
      </c>
      <c r="X1338" s="1">
        <v>37</v>
      </c>
      <c r="Y1338" s="2">
        <v>202.29</v>
      </c>
      <c r="Z1338" s="1">
        <v>90861</v>
      </c>
      <c r="AA1338" s="2">
        <f>DataSheet!$E1338-DataSheet!$D1338</f>
        <v>4.4000000000000004</v>
      </c>
      <c r="AB1338" s="1" t="str" cm="1">
        <f t="array" ref="AB1338">_xlfn.IFS(DataSheet!$O1338="Central","Chris",DataSheet!$O1338="East","Erin",DataSheet!$O1338="South","Sam",DataSheet!$O1338="West","William")</f>
        <v>Chris</v>
      </c>
    </row>
    <row r="1339" spans="1:28" ht="15.75" customHeight="1">
      <c r="A1339" s="1">
        <v>2426</v>
      </c>
      <c r="B1339" s="1" t="s">
        <v>1730</v>
      </c>
      <c r="C1339" s="1" t="s">
        <v>52</v>
      </c>
      <c r="D1339" s="6">
        <v>0</v>
      </c>
      <c r="E1339" s="4">
        <v>17.670000000000002</v>
      </c>
      <c r="F1339" s="4">
        <v>8.99</v>
      </c>
      <c r="G1339" s="1" t="s">
        <v>42</v>
      </c>
      <c r="H1339" s="1" t="s">
        <v>29</v>
      </c>
      <c r="I1339" s="1" t="s">
        <v>30</v>
      </c>
      <c r="J1339" s="1" t="s">
        <v>136</v>
      </c>
      <c r="K1339" s="1" t="s">
        <v>46</v>
      </c>
      <c r="L1339" s="1" t="s">
        <v>2162</v>
      </c>
      <c r="M1339" s="6">
        <v>0.47</v>
      </c>
      <c r="N1339" s="1" t="s">
        <v>34</v>
      </c>
      <c r="O1339" s="1" t="s">
        <v>57</v>
      </c>
      <c r="P1339" s="1" t="s">
        <v>199</v>
      </c>
      <c r="Q1339" s="1" t="s">
        <v>1732</v>
      </c>
      <c r="R1339" s="1">
        <v>75061</v>
      </c>
      <c r="S1339" s="1" t="str">
        <f t="shared" si="40"/>
        <v>February</v>
      </c>
      <c r="T1339" s="9" t="s">
        <v>929</v>
      </c>
      <c r="U1339" s="9" t="str">
        <f t="shared" si="41"/>
        <v>May</v>
      </c>
      <c r="V1339" s="5" t="s">
        <v>2506</v>
      </c>
      <c r="W1339" s="2">
        <v>109.67</v>
      </c>
      <c r="X1339" s="1">
        <v>9</v>
      </c>
      <c r="Y1339" s="2">
        <v>168.71</v>
      </c>
      <c r="Z1339" s="1">
        <v>90861</v>
      </c>
      <c r="AA1339" s="2">
        <f>DataSheet!$E1339-DataSheet!$D1339</f>
        <v>17.670000000000002</v>
      </c>
      <c r="AB1339" s="1" t="str" cm="1">
        <f t="array" ref="AB1339">_xlfn.IFS(DataSheet!$O1339="Central","Chris",DataSheet!$O1339="East","Erin",DataSheet!$O1339="South","Sam",DataSheet!$O1339="West","William")</f>
        <v>Chris</v>
      </c>
    </row>
    <row r="1340" spans="1:28" ht="15.75" customHeight="1">
      <c r="A1340" s="1">
        <v>2578</v>
      </c>
      <c r="B1340" s="1" t="s">
        <v>2507</v>
      </c>
      <c r="C1340" s="1" t="s">
        <v>52</v>
      </c>
      <c r="D1340" s="6">
        <v>0.04</v>
      </c>
      <c r="E1340" s="4">
        <v>8.6</v>
      </c>
      <c r="F1340" s="4">
        <v>6.19</v>
      </c>
      <c r="G1340" s="1" t="s">
        <v>42</v>
      </c>
      <c r="H1340" s="1" t="s">
        <v>80</v>
      </c>
      <c r="I1340" s="1" t="s">
        <v>53</v>
      </c>
      <c r="J1340" s="1" t="s">
        <v>81</v>
      </c>
      <c r="K1340" s="1" t="s">
        <v>82</v>
      </c>
      <c r="L1340" s="1" t="s">
        <v>554</v>
      </c>
      <c r="M1340" s="6">
        <v>0.38</v>
      </c>
      <c r="N1340" s="1" t="s">
        <v>34</v>
      </c>
      <c r="O1340" s="1" t="s">
        <v>35</v>
      </c>
      <c r="P1340" s="1" t="s">
        <v>174</v>
      </c>
      <c r="Q1340" s="1" t="s">
        <v>2508</v>
      </c>
      <c r="R1340" s="1">
        <v>36801</v>
      </c>
      <c r="S1340" s="1" t="str">
        <f t="shared" si="40"/>
        <v>February</v>
      </c>
      <c r="T1340" s="8" t="s">
        <v>929</v>
      </c>
      <c r="U1340" s="8" t="str">
        <f t="shared" si="41"/>
        <v>May</v>
      </c>
      <c r="V1340" s="5" t="s">
        <v>2484</v>
      </c>
      <c r="W1340" s="2">
        <v>309.71159999999998</v>
      </c>
      <c r="X1340" s="1">
        <v>5</v>
      </c>
      <c r="Y1340" s="2">
        <v>46.85</v>
      </c>
      <c r="Z1340" s="1">
        <v>88298</v>
      </c>
      <c r="AA1340" s="2">
        <f>DataSheet!$E1340-DataSheet!$D1340</f>
        <v>8.56</v>
      </c>
      <c r="AB1340" s="1" t="str" cm="1">
        <f t="array" ref="AB1340">_xlfn.IFS(DataSheet!$O1340="Central","Chris",DataSheet!$O1340="East","Erin",DataSheet!$O1340="South","Sam",DataSheet!$O1340="West","William")</f>
        <v>Sam</v>
      </c>
    </row>
    <row r="1341" spans="1:28" ht="15.75" customHeight="1">
      <c r="A1341" s="1">
        <v>2578</v>
      </c>
      <c r="B1341" s="1" t="s">
        <v>2507</v>
      </c>
      <c r="C1341" s="1" t="s">
        <v>52</v>
      </c>
      <c r="D1341" s="6">
        <v>0.01</v>
      </c>
      <c r="E1341" s="4">
        <v>3.58</v>
      </c>
      <c r="F1341" s="4">
        <v>1.63</v>
      </c>
      <c r="G1341" s="1" t="s">
        <v>42</v>
      </c>
      <c r="H1341" s="1" t="s">
        <v>80</v>
      </c>
      <c r="I1341" s="1" t="s">
        <v>53</v>
      </c>
      <c r="J1341" s="1" t="s">
        <v>188</v>
      </c>
      <c r="K1341" s="1" t="s">
        <v>55</v>
      </c>
      <c r="L1341" s="1" t="s">
        <v>2339</v>
      </c>
      <c r="M1341" s="6">
        <v>0.36</v>
      </c>
      <c r="N1341" s="1" t="s">
        <v>34</v>
      </c>
      <c r="O1341" s="1" t="s">
        <v>35</v>
      </c>
      <c r="P1341" s="1" t="s">
        <v>174</v>
      </c>
      <c r="Q1341" s="1" t="s">
        <v>2508</v>
      </c>
      <c r="R1341" s="1">
        <v>36801</v>
      </c>
      <c r="S1341" s="1" t="str">
        <f t="shared" si="40"/>
        <v>February</v>
      </c>
      <c r="T1341" s="9" t="s">
        <v>929</v>
      </c>
      <c r="U1341" s="9" t="str">
        <f t="shared" si="41"/>
        <v>May</v>
      </c>
      <c r="V1341" s="5" t="s">
        <v>2483</v>
      </c>
      <c r="W1341" s="2">
        <v>-128.85599999999999</v>
      </c>
      <c r="X1341" s="1">
        <v>26</v>
      </c>
      <c r="Y1341" s="2">
        <v>93.57</v>
      </c>
      <c r="Z1341" s="1">
        <v>88298</v>
      </c>
      <c r="AA1341" s="2">
        <f>DataSheet!$E1341-DataSheet!$D1341</f>
        <v>3.5700000000000003</v>
      </c>
      <c r="AB1341" s="1" t="str" cm="1">
        <f t="array" ref="AB1341">_xlfn.IFS(DataSheet!$O1341="Central","Chris",DataSheet!$O1341="East","Erin",DataSheet!$O1341="South","Sam",DataSheet!$O1341="West","William")</f>
        <v>Sam</v>
      </c>
    </row>
    <row r="1342" spans="1:28" ht="15.75" customHeight="1">
      <c r="A1342" s="1">
        <v>2578</v>
      </c>
      <c r="B1342" s="1" t="s">
        <v>2507</v>
      </c>
      <c r="C1342" s="1" t="s">
        <v>52</v>
      </c>
      <c r="D1342" s="6">
        <v>0.08</v>
      </c>
      <c r="E1342" s="4">
        <v>105.49</v>
      </c>
      <c r="F1342" s="4">
        <v>41.64</v>
      </c>
      <c r="G1342" s="1" t="s">
        <v>28</v>
      </c>
      <c r="H1342" s="1" t="s">
        <v>80</v>
      </c>
      <c r="I1342" s="1" t="s">
        <v>30</v>
      </c>
      <c r="J1342" s="1" t="s">
        <v>31</v>
      </c>
      <c r="K1342" s="1" t="s">
        <v>32</v>
      </c>
      <c r="L1342" s="1" t="s">
        <v>2509</v>
      </c>
      <c r="M1342" s="6">
        <v>0.75</v>
      </c>
      <c r="N1342" s="1" t="s">
        <v>34</v>
      </c>
      <c r="O1342" s="1" t="s">
        <v>35</v>
      </c>
      <c r="P1342" s="1" t="s">
        <v>174</v>
      </c>
      <c r="Q1342" s="1" t="s">
        <v>2508</v>
      </c>
      <c r="R1342" s="1">
        <v>36801</v>
      </c>
      <c r="S1342" s="1" t="str">
        <f t="shared" si="40"/>
        <v>February</v>
      </c>
      <c r="T1342" s="8" t="s">
        <v>929</v>
      </c>
      <c r="U1342" s="8" t="str">
        <f t="shared" si="41"/>
        <v>May</v>
      </c>
      <c r="V1342" s="5" t="s">
        <v>2506</v>
      </c>
      <c r="W1342" s="2">
        <v>-36.945999999999998</v>
      </c>
      <c r="X1342" s="1">
        <v>34</v>
      </c>
      <c r="Y1342" s="2">
        <v>2694.49</v>
      </c>
      <c r="Z1342" s="1">
        <v>88298</v>
      </c>
      <c r="AA1342" s="2">
        <f>DataSheet!$E1342-DataSheet!$D1342</f>
        <v>105.41</v>
      </c>
      <c r="AB1342" s="1" t="str" cm="1">
        <f t="array" ref="AB1342">_xlfn.IFS(DataSheet!$O1342="Central","Chris",DataSheet!$O1342="East","Erin",DataSheet!$O1342="South","Sam",DataSheet!$O1342="West","William")</f>
        <v>Sam</v>
      </c>
    </row>
    <row r="1343" spans="1:28" ht="15.75" customHeight="1">
      <c r="A1343" s="1">
        <v>2531</v>
      </c>
      <c r="B1343" s="1" t="s">
        <v>2510</v>
      </c>
      <c r="C1343" s="1" t="s">
        <v>126</v>
      </c>
      <c r="D1343" s="6">
        <v>0.08</v>
      </c>
      <c r="E1343" s="4">
        <v>4</v>
      </c>
      <c r="F1343" s="4">
        <v>1.3</v>
      </c>
      <c r="G1343" s="1" t="s">
        <v>42</v>
      </c>
      <c r="H1343" s="1" t="s">
        <v>29</v>
      </c>
      <c r="I1343" s="1" t="s">
        <v>53</v>
      </c>
      <c r="J1343" s="1" t="s">
        <v>97</v>
      </c>
      <c r="K1343" s="1" t="s">
        <v>55</v>
      </c>
      <c r="L1343" s="1" t="s">
        <v>389</v>
      </c>
      <c r="M1343" s="6">
        <v>0.37</v>
      </c>
      <c r="N1343" s="1" t="s">
        <v>34</v>
      </c>
      <c r="O1343" s="1" t="s">
        <v>65</v>
      </c>
      <c r="P1343" s="1" t="s">
        <v>99</v>
      </c>
      <c r="Q1343" s="1" t="s">
        <v>2511</v>
      </c>
      <c r="R1343" s="1">
        <v>93422</v>
      </c>
      <c r="S1343" s="1" t="str">
        <f t="shared" si="40"/>
        <v>February</v>
      </c>
      <c r="T1343" s="9" t="s">
        <v>929</v>
      </c>
      <c r="U1343" s="9" t="str">
        <f t="shared" si="41"/>
        <v>May</v>
      </c>
      <c r="V1343" s="5" t="s">
        <v>2484</v>
      </c>
      <c r="W1343" s="2">
        <v>28.4</v>
      </c>
      <c r="X1343" s="1">
        <v>14</v>
      </c>
      <c r="Y1343" s="2">
        <v>51.99</v>
      </c>
      <c r="Z1343" s="1">
        <v>87452</v>
      </c>
      <c r="AA1343" s="2">
        <f>DataSheet!$E1343-DataSheet!$D1343</f>
        <v>3.92</v>
      </c>
      <c r="AB1343" s="1" t="str" cm="1">
        <f t="array" ref="AB1343">_xlfn.IFS(DataSheet!$O1343="Central","Chris",DataSheet!$O1343="East","Erin",DataSheet!$O1343="South","Sam",DataSheet!$O1343="West","William")</f>
        <v>William</v>
      </c>
    </row>
    <row r="1344" spans="1:28" ht="15.75" customHeight="1">
      <c r="A1344" s="1">
        <v>27</v>
      </c>
      <c r="B1344" s="1" t="s">
        <v>2512</v>
      </c>
      <c r="C1344" s="1" t="s">
        <v>79</v>
      </c>
      <c r="D1344" s="6">
        <v>0.04</v>
      </c>
      <c r="E1344" s="4">
        <v>4.1399999999999997</v>
      </c>
      <c r="F1344" s="4">
        <v>6.6</v>
      </c>
      <c r="G1344" s="1" t="s">
        <v>42</v>
      </c>
      <c r="H1344" s="1" t="s">
        <v>103</v>
      </c>
      <c r="I1344" s="1" t="s">
        <v>30</v>
      </c>
      <c r="J1344" s="1" t="s">
        <v>136</v>
      </c>
      <c r="K1344" s="1" t="s">
        <v>82</v>
      </c>
      <c r="L1344" s="1" t="s">
        <v>431</v>
      </c>
      <c r="M1344" s="6">
        <v>0.49</v>
      </c>
      <c r="N1344" s="1" t="s">
        <v>34</v>
      </c>
      <c r="O1344" s="1" t="s">
        <v>65</v>
      </c>
      <c r="P1344" s="1" t="s">
        <v>99</v>
      </c>
      <c r="Q1344" s="1" t="s">
        <v>2061</v>
      </c>
      <c r="R1344" s="1">
        <v>90712</v>
      </c>
      <c r="S1344" s="1" t="str">
        <f t="shared" si="40"/>
        <v>February</v>
      </c>
      <c r="T1344" s="8" t="s">
        <v>929</v>
      </c>
      <c r="U1344" s="8" t="str">
        <f t="shared" si="41"/>
        <v>May</v>
      </c>
      <c r="V1344" s="5" t="s">
        <v>2484</v>
      </c>
      <c r="W1344" s="2">
        <v>8.8940000000000001</v>
      </c>
      <c r="X1344" s="1">
        <v>12</v>
      </c>
      <c r="Y1344" s="2">
        <v>54.78</v>
      </c>
      <c r="Z1344" s="1">
        <v>87652</v>
      </c>
      <c r="AA1344" s="2">
        <f>DataSheet!$E1344-DataSheet!$D1344</f>
        <v>4.0999999999999996</v>
      </c>
      <c r="AB1344" s="1" t="str" cm="1">
        <f t="array" ref="AB1344">_xlfn.IFS(DataSheet!$O1344="Central","Chris",DataSheet!$O1344="East","Erin",DataSheet!$O1344="South","Sam",DataSheet!$O1344="West","William")</f>
        <v>William</v>
      </c>
    </row>
    <row r="1345" spans="1:28" ht="15.75" customHeight="1">
      <c r="A1345" s="1">
        <v>3386</v>
      </c>
      <c r="B1345" s="1" t="s">
        <v>2513</v>
      </c>
      <c r="C1345" s="1" t="s">
        <v>27</v>
      </c>
      <c r="D1345" s="6">
        <v>0</v>
      </c>
      <c r="E1345" s="4">
        <v>2.61</v>
      </c>
      <c r="F1345" s="4">
        <v>0.5</v>
      </c>
      <c r="G1345" s="1" t="s">
        <v>42</v>
      </c>
      <c r="H1345" s="1" t="s">
        <v>103</v>
      </c>
      <c r="I1345" s="1" t="s">
        <v>53</v>
      </c>
      <c r="J1345" s="1" t="s">
        <v>162</v>
      </c>
      <c r="K1345" s="1" t="s">
        <v>82</v>
      </c>
      <c r="L1345" s="1" t="s">
        <v>1428</v>
      </c>
      <c r="M1345" s="6">
        <v>0.39</v>
      </c>
      <c r="N1345" s="1" t="s">
        <v>34</v>
      </c>
      <c r="O1345" s="1" t="s">
        <v>121</v>
      </c>
      <c r="P1345" s="1" t="s">
        <v>334</v>
      </c>
      <c r="Q1345" s="1" t="s">
        <v>2312</v>
      </c>
      <c r="R1345" s="1">
        <v>43402</v>
      </c>
      <c r="S1345" s="1" t="str">
        <f t="shared" si="40"/>
        <v>March</v>
      </c>
      <c r="T1345" s="9" t="s">
        <v>1481</v>
      </c>
      <c r="U1345" s="9" t="str">
        <f t="shared" si="41"/>
        <v>May</v>
      </c>
      <c r="V1345" s="5" t="s">
        <v>2500</v>
      </c>
      <c r="W1345" s="2">
        <v>19.554600000000001</v>
      </c>
      <c r="X1345" s="1">
        <v>10</v>
      </c>
      <c r="Y1345" s="2">
        <v>28.34</v>
      </c>
      <c r="Z1345" s="1">
        <v>88746</v>
      </c>
      <c r="AA1345" s="2">
        <f>DataSheet!$E1345-DataSheet!$D1345</f>
        <v>2.61</v>
      </c>
      <c r="AB1345" s="1" t="str" cm="1">
        <f t="array" ref="AB1345">_xlfn.IFS(DataSheet!$O1345="Central","Chris",DataSheet!$O1345="East","Erin",DataSheet!$O1345="South","Sam",DataSheet!$O1345="West","William")</f>
        <v>Erin</v>
      </c>
    </row>
    <row r="1346" spans="1:28" ht="15.75" customHeight="1">
      <c r="A1346" s="1">
        <v>3386</v>
      </c>
      <c r="B1346" s="1" t="s">
        <v>2513</v>
      </c>
      <c r="C1346" s="1" t="s">
        <v>27</v>
      </c>
      <c r="D1346" s="6">
        <v>0.04</v>
      </c>
      <c r="E1346" s="4">
        <v>25.38</v>
      </c>
      <c r="F1346" s="4">
        <v>8.99</v>
      </c>
      <c r="G1346" s="1" t="s">
        <v>96</v>
      </c>
      <c r="H1346" s="1" t="s">
        <v>103</v>
      </c>
      <c r="I1346" s="1" t="s">
        <v>30</v>
      </c>
      <c r="J1346" s="1" t="s">
        <v>136</v>
      </c>
      <c r="K1346" s="1" t="s">
        <v>46</v>
      </c>
      <c r="L1346" s="1" t="s">
        <v>2514</v>
      </c>
      <c r="M1346" s="6">
        <v>0.5</v>
      </c>
      <c r="N1346" s="1" t="s">
        <v>34</v>
      </c>
      <c r="O1346" s="1" t="s">
        <v>121</v>
      </c>
      <c r="P1346" s="1" t="s">
        <v>334</v>
      </c>
      <c r="Q1346" s="1" t="s">
        <v>2312</v>
      </c>
      <c r="R1346" s="1">
        <v>43402</v>
      </c>
      <c r="S1346" s="1" t="str">
        <f t="shared" ref="S1346:S1409" si="42">TEXT(T1346,"MMMM")</f>
        <v>March</v>
      </c>
      <c r="T1346" s="8" t="s">
        <v>1481</v>
      </c>
      <c r="U1346" s="8" t="str">
        <f t="shared" ref="U1346:U1409" si="43">TEXT(V1346,"MMMM")</f>
        <v>May</v>
      </c>
      <c r="V1346" s="5" t="s">
        <v>2483</v>
      </c>
      <c r="W1346" s="2">
        <v>152.482</v>
      </c>
      <c r="X1346" s="1">
        <v>35</v>
      </c>
      <c r="Y1346" s="2">
        <v>861.3</v>
      </c>
      <c r="Z1346" s="1">
        <v>88746</v>
      </c>
      <c r="AA1346" s="2">
        <f>DataSheet!$E1346-DataSheet!$D1346</f>
        <v>25.34</v>
      </c>
      <c r="AB1346" s="1" t="str" cm="1">
        <f t="array" ref="AB1346">_xlfn.IFS(DataSheet!$O1346="Central","Chris",DataSheet!$O1346="East","Erin",DataSheet!$O1346="South","Sam",DataSheet!$O1346="West","William")</f>
        <v>Erin</v>
      </c>
    </row>
    <row r="1347" spans="1:28" ht="15.75" customHeight="1">
      <c r="A1347" s="1">
        <v>2157</v>
      </c>
      <c r="B1347" s="1" t="s">
        <v>1761</v>
      </c>
      <c r="C1347" s="1" t="s">
        <v>41</v>
      </c>
      <c r="D1347" s="6">
        <v>7.0000000000000007E-2</v>
      </c>
      <c r="E1347" s="4">
        <v>30.93</v>
      </c>
      <c r="F1347" s="4">
        <v>3.92</v>
      </c>
      <c r="G1347" s="1" t="s">
        <v>42</v>
      </c>
      <c r="H1347" s="1" t="s">
        <v>80</v>
      </c>
      <c r="I1347" s="1" t="s">
        <v>30</v>
      </c>
      <c r="J1347" s="1" t="s">
        <v>136</v>
      </c>
      <c r="K1347" s="1" t="s">
        <v>46</v>
      </c>
      <c r="L1347" s="1" t="s">
        <v>1731</v>
      </c>
      <c r="M1347" s="6">
        <v>0.44</v>
      </c>
      <c r="N1347" s="1" t="s">
        <v>34</v>
      </c>
      <c r="O1347" s="1" t="s">
        <v>57</v>
      </c>
      <c r="P1347" s="1" t="s">
        <v>305</v>
      </c>
      <c r="Q1347" s="1" t="s">
        <v>1763</v>
      </c>
      <c r="R1347" s="1">
        <v>48093</v>
      </c>
      <c r="S1347" s="1" t="str">
        <f t="shared" si="42"/>
        <v>March</v>
      </c>
      <c r="T1347" s="9" t="s">
        <v>1481</v>
      </c>
      <c r="U1347" s="9" t="str">
        <f t="shared" si="43"/>
        <v>May</v>
      </c>
      <c r="V1347" s="5" t="s">
        <v>2484</v>
      </c>
      <c r="W1347" s="2">
        <v>398.30250000000001</v>
      </c>
      <c r="X1347" s="1">
        <v>19</v>
      </c>
      <c r="Y1347" s="2">
        <v>577.25</v>
      </c>
      <c r="Z1347" s="1">
        <v>90386</v>
      </c>
      <c r="AA1347" s="2">
        <f>DataSheet!$E1347-DataSheet!$D1347</f>
        <v>30.86</v>
      </c>
      <c r="AB1347" s="1" t="str" cm="1">
        <f t="array" ref="AB1347">_xlfn.IFS(DataSheet!$O1347="Central","Chris",DataSheet!$O1347="East","Erin",DataSheet!$O1347="South","Sam",DataSheet!$O1347="West","William")</f>
        <v>Chris</v>
      </c>
    </row>
    <row r="1348" spans="1:28" ht="15.75" customHeight="1">
      <c r="A1348" s="1">
        <v>2157</v>
      </c>
      <c r="B1348" s="1" t="s">
        <v>1761</v>
      </c>
      <c r="C1348" s="1" t="s">
        <v>41</v>
      </c>
      <c r="D1348" s="6">
        <v>0.05</v>
      </c>
      <c r="E1348" s="4">
        <v>297.48</v>
      </c>
      <c r="F1348" s="4">
        <v>18.059999999999999</v>
      </c>
      <c r="G1348" s="1" t="s">
        <v>28</v>
      </c>
      <c r="H1348" s="1" t="s">
        <v>80</v>
      </c>
      <c r="I1348" s="1" t="s">
        <v>44</v>
      </c>
      <c r="J1348" s="1" t="s">
        <v>62</v>
      </c>
      <c r="K1348" s="1" t="s">
        <v>63</v>
      </c>
      <c r="L1348" s="1" t="s">
        <v>405</v>
      </c>
      <c r="M1348" s="6">
        <v>0.6</v>
      </c>
      <c r="N1348" s="1" t="s">
        <v>34</v>
      </c>
      <c r="O1348" s="1" t="s">
        <v>57</v>
      </c>
      <c r="P1348" s="1" t="s">
        <v>305</v>
      </c>
      <c r="Q1348" s="1" t="s">
        <v>1763</v>
      </c>
      <c r="R1348" s="1">
        <v>48093</v>
      </c>
      <c r="S1348" s="1" t="str">
        <f t="shared" si="42"/>
        <v>March</v>
      </c>
      <c r="T1348" s="8" t="s">
        <v>1481</v>
      </c>
      <c r="U1348" s="8" t="str">
        <f t="shared" si="43"/>
        <v>May</v>
      </c>
      <c r="V1348" s="5" t="s">
        <v>2484</v>
      </c>
      <c r="W1348" s="2">
        <v>709.85199999999998</v>
      </c>
      <c r="X1348" s="1">
        <v>14</v>
      </c>
      <c r="Y1348" s="2">
        <v>4075.18</v>
      </c>
      <c r="Z1348" s="1">
        <v>90386</v>
      </c>
      <c r="AA1348" s="2">
        <f>DataSheet!$E1348-DataSheet!$D1348</f>
        <v>297.43</v>
      </c>
      <c r="AB1348" s="1" t="str" cm="1">
        <f t="array" ref="AB1348">_xlfn.IFS(DataSheet!$O1348="Central","Chris",DataSheet!$O1348="East","Erin",DataSheet!$O1348="South","Sam",DataSheet!$O1348="West","William")</f>
        <v>Chris</v>
      </c>
    </row>
    <row r="1349" spans="1:28" ht="15.75" customHeight="1">
      <c r="A1349" s="1">
        <v>2157</v>
      </c>
      <c r="B1349" s="1" t="s">
        <v>1761</v>
      </c>
      <c r="C1349" s="1" t="s">
        <v>41</v>
      </c>
      <c r="D1349" s="6">
        <v>7.0000000000000007E-2</v>
      </c>
      <c r="E1349" s="4">
        <v>296.18</v>
      </c>
      <c r="F1349" s="4">
        <v>54.12</v>
      </c>
      <c r="G1349" s="1" t="s">
        <v>28</v>
      </c>
      <c r="H1349" s="1" t="s">
        <v>80</v>
      </c>
      <c r="I1349" s="1" t="s">
        <v>30</v>
      </c>
      <c r="J1349" s="1" t="s">
        <v>31</v>
      </c>
      <c r="K1349" s="1" t="s">
        <v>32</v>
      </c>
      <c r="L1349" s="1" t="s">
        <v>1126</v>
      </c>
      <c r="M1349" s="6">
        <v>0.76</v>
      </c>
      <c r="N1349" s="1" t="s">
        <v>34</v>
      </c>
      <c r="O1349" s="1" t="s">
        <v>57</v>
      </c>
      <c r="P1349" s="1" t="s">
        <v>305</v>
      </c>
      <c r="Q1349" s="1" t="s">
        <v>1763</v>
      </c>
      <c r="R1349" s="1">
        <v>48093</v>
      </c>
      <c r="S1349" s="1" t="str">
        <f t="shared" si="42"/>
        <v>March</v>
      </c>
      <c r="T1349" s="9" t="s">
        <v>1481</v>
      </c>
      <c r="U1349" s="9" t="str">
        <f t="shared" si="43"/>
        <v>May</v>
      </c>
      <c r="V1349" s="5" t="s">
        <v>2500</v>
      </c>
      <c r="W1349" s="2">
        <v>80.809200000000004</v>
      </c>
      <c r="X1349" s="1">
        <v>6</v>
      </c>
      <c r="Y1349" s="2">
        <v>1798.23</v>
      </c>
      <c r="Z1349" s="1">
        <v>90386</v>
      </c>
      <c r="AA1349" s="2">
        <f>DataSheet!$E1349-DataSheet!$D1349</f>
        <v>296.11</v>
      </c>
      <c r="AB1349" s="1" t="str" cm="1">
        <f t="array" ref="AB1349">_xlfn.IFS(DataSheet!$O1349="Central","Chris",DataSheet!$O1349="East","Erin",DataSheet!$O1349="South","Sam",DataSheet!$O1349="West","William")</f>
        <v>Chris</v>
      </c>
    </row>
    <row r="1350" spans="1:28" ht="15.75" customHeight="1">
      <c r="A1350" s="1">
        <v>1391</v>
      </c>
      <c r="B1350" s="1" t="s">
        <v>2413</v>
      </c>
      <c r="C1350" s="1" t="s">
        <v>52</v>
      </c>
      <c r="D1350" s="6">
        <v>7.0000000000000007E-2</v>
      </c>
      <c r="E1350" s="4">
        <v>12.28</v>
      </c>
      <c r="F1350" s="4">
        <v>6.13</v>
      </c>
      <c r="G1350" s="1" t="s">
        <v>42</v>
      </c>
      <c r="H1350" s="1" t="s">
        <v>29</v>
      </c>
      <c r="I1350" s="1" t="s">
        <v>53</v>
      </c>
      <c r="J1350" s="1" t="s">
        <v>87</v>
      </c>
      <c r="K1350" s="1" t="s">
        <v>82</v>
      </c>
      <c r="L1350" s="1" t="s">
        <v>2515</v>
      </c>
      <c r="M1350" s="6">
        <v>0.56999999999999995</v>
      </c>
      <c r="N1350" s="1" t="s">
        <v>34</v>
      </c>
      <c r="O1350" s="1" t="s">
        <v>65</v>
      </c>
      <c r="P1350" s="1" t="s">
        <v>99</v>
      </c>
      <c r="Q1350" s="1" t="s">
        <v>2414</v>
      </c>
      <c r="R1350" s="1">
        <v>94086</v>
      </c>
      <c r="S1350" s="1" t="str">
        <f t="shared" si="42"/>
        <v>March</v>
      </c>
      <c r="T1350" s="8" t="s">
        <v>1481</v>
      </c>
      <c r="U1350" s="8" t="str">
        <f t="shared" si="43"/>
        <v>May</v>
      </c>
      <c r="V1350" s="5" t="s">
        <v>2516</v>
      </c>
      <c r="W1350" s="2">
        <v>15.236000000000001</v>
      </c>
      <c r="X1350" s="1">
        <v>33</v>
      </c>
      <c r="Y1350" s="2">
        <v>389.59</v>
      </c>
      <c r="Z1350" s="1">
        <v>88730</v>
      </c>
      <c r="AA1350" s="2">
        <f>DataSheet!$E1350-DataSheet!$D1350</f>
        <v>12.209999999999999</v>
      </c>
      <c r="AB1350" s="1" t="str" cm="1">
        <f t="array" ref="AB1350">_xlfn.IFS(DataSheet!$O1350="Central","Chris",DataSheet!$O1350="East","Erin",DataSheet!$O1350="South","Sam",DataSheet!$O1350="West","William")</f>
        <v>William</v>
      </c>
    </row>
    <row r="1351" spans="1:28" ht="15.75" customHeight="1">
      <c r="A1351" s="1">
        <v>1680</v>
      </c>
      <c r="B1351" s="1" t="s">
        <v>2517</v>
      </c>
      <c r="C1351" s="1" t="s">
        <v>52</v>
      </c>
      <c r="D1351" s="6">
        <v>0.09</v>
      </c>
      <c r="E1351" s="4">
        <v>30.98</v>
      </c>
      <c r="F1351" s="4">
        <v>19.510000000000002</v>
      </c>
      <c r="G1351" s="1" t="s">
        <v>42</v>
      </c>
      <c r="H1351" s="1" t="s">
        <v>43</v>
      </c>
      <c r="I1351" s="1" t="s">
        <v>53</v>
      </c>
      <c r="J1351" s="1" t="s">
        <v>362</v>
      </c>
      <c r="K1351" s="1" t="s">
        <v>82</v>
      </c>
      <c r="L1351" s="1" t="s">
        <v>2518</v>
      </c>
      <c r="M1351" s="6">
        <v>0.36</v>
      </c>
      <c r="N1351" s="1" t="s">
        <v>34</v>
      </c>
      <c r="O1351" s="1" t="s">
        <v>121</v>
      </c>
      <c r="P1351" s="1" t="s">
        <v>334</v>
      </c>
      <c r="Q1351" s="1" t="s">
        <v>794</v>
      </c>
      <c r="R1351" s="1">
        <v>45014</v>
      </c>
      <c r="S1351" s="1" t="str">
        <f t="shared" si="42"/>
        <v>March</v>
      </c>
      <c r="T1351" s="9" t="s">
        <v>1481</v>
      </c>
      <c r="U1351" s="9" t="str">
        <f t="shared" si="43"/>
        <v>May</v>
      </c>
      <c r="V1351" s="5" t="s">
        <v>2500</v>
      </c>
      <c r="W1351" s="2">
        <v>-163.53</v>
      </c>
      <c r="X1351" s="1">
        <v>18</v>
      </c>
      <c r="Y1351" s="2">
        <v>514.62</v>
      </c>
      <c r="Z1351" s="1">
        <v>86645</v>
      </c>
      <c r="AA1351" s="2">
        <f>DataSheet!$E1351-DataSheet!$D1351</f>
        <v>30.89</v>
      </c>
      <c r="AB1351" s="1" t="str" cm="1">
        <f t="array" ref="AB1351">_xlfn.IFS(DataSheet!$O1351="Central","Chris",DataSheet!$O1351="East","Erin",DataSheet!$O1351="South","Sam",DataSheet!$O1351="West","William")</f>
        <v>Erin</v>
      </c>
    </row>
    <row r="1352" spans="1:28" ht="15.75" customHeight="1">
      <c r="A1352" s="1">
        <v>1680</v>
      </c>
      <c r="B1352" s="1" t="s">
        <v>2517</v>
      </c>
      <c r="C1352" s="1" t="s">
        <v>52</v>
      </c>
      <c r="D1352" s="6">
        <v>0.03</v>
      </c>
      <c r="E1352" s="4">
        <v>49.34</v>
      </c>
      <c r="F1352" s="4">
        <v>10.25</v>
      </c>
      <c r="G1352" s="1" t="s">
        <v>42</v>
      </c>
      <c r="H1352" s="1" t="s">
        <v>43</v>
      </c>
      <c r="I1352" s="1" t="s">
        <v>30</v>
      </c>
      <c r="J1352" s="1" t="s">
        <v>136</v>
      </c>
      <c r="K1352" s="1" t="s">
        <v>71</v>
      </c>
      <c r="L1352" s="1" t="s">
        <v>2519</v>
      </c>
      <c r="M1352" s="6">
        <v>0.56999999999999995</v>
      </c>
      <c r="N1352" s="1" t="s">
        <v>34</v>
      </c>
      <c r="O1352" s="1" t="s">
        <v>121</v>
      </c>
      <c r="P1352" s="1" t="s">
        <v>334</v>
      </c>
      <c r="Q1352" s="1" t="s">
        <v>794</v>
      </c>
      <c r="R1352" s="1">
        <v>45014</v>
      </c>
      <c r="S1352" s="1" t="str">
        <f t="shared" si="42"/>
        <v>March</v>
      </c>
      <c r="T1352" s="8" t="s">
        <v>1481</v>
      </c>
      <c r="U1352" s="8" t="str">
        <f t="shared" si="43"/>
        <v>May</v>
      </c>
      <c r="V1352" s="5" t="s">
        <v>2500</v>
      </c>
      <c r="W1352" s="2">
        <v>554.77</v>
      </c>
      <c r="X1352" s="1">
        <v>17</v>
      </c>
      <c r="Y1352" s="2">
        <v>817.32</v>
      </c>
      <c r="Z1352" s="1">
        <v>86645</v>
      </c>
      <c r="AA1352" s="2">
        <f>DataSheet!$E1352-DataSheet!$D1352</f>
        <v>49.31</v>
      </c>
      <c r="AB1352" s="1" t="str" cm="1">
        <f t="array" ref="AB1352">_xlfn.IFS(DataSheet!$O1352="Central","Chris",DataSheet!$O1352="East","Erin",DataSheet!$O1352="South","Sam",DataSheet!$O1352="West","William")</f>
        <v>Erin</v>
      </c>
    </row>
    <row r="1353" spans="1:28" ht="15.75" customHeight="1">
      <c r="A1353" s="1">
        <v>94</v>
      </c>
      <c r="B1353" s="1" t="s">
        <v>2520</v>
      </c>
      <c r="C1353" s="1" t="s">
        <v>79</v>
      </c>
      <c r="D1353" s="6">
        <v>0.04</v>
      </c>
      <c r="E1353" s="4">
        <v>160.97999999999999</v>
      </c>
      <c r="F1353" s="4">
        <v>30</v>
      </c>
      <c r="G1353" s="1" t="s">
        <v>28</v>
      </c>
      <c r="H1353" s="1" t="s">
        <v>80</v>
      </c>
      <c r="I1353" s="1" t="s">
        <v>30</v>
      </c>
      <c r="J1353" s="1" t="s">
        <v>119</v>
      </c>
      <c r="K1353" s="1" t="s">
        <v>63</v>
      </c>
      <c r="L1353" s="1" t="s">
        <v>931</v>
      </c>
      <c r="M1353" s="6">
        <v>0.62</v>
      </c>
      <c r="N1353" s="1" t="s">
        <v>34</v>
      </c>
      <c r="O1353" s="1" t="s">
        <v>57</v>
      </c>
      <c r="P1353" s="1" t="s">
        <v>112</v>
      </c>
      <c r="Q1353" s="1" t="s">
        <v>555</v>
      </c>
      <c r="R1353" s="1">
        <v>60601</v>
      </c>
      <c r="S1353" s="1" t="str">
        <f t="shared" si="42"/>
        <v>March</v>
      </c>
      <c r="T1353" s="9" t="s">
        <v>1481</v>
      </c>
      <c r="U1353" s="9" t="str">
        <f t="shared" si="43"/>
        <v>May</v>
      </c>
      <c r="V1353" s="5" t="s">
        <v>2500</v>
      </c>
      <c r="W1353" s="2">
        <v>116.1</v>
      </c>
      <c r="X1353" s="1">
        <v>37</v>
      </c>
      <c r="Y1353" s="2">
        <v>6276.34</v>
      </c>
      <c r="Z1353" s="1">
        <v>44231</v>
      </c>
      <c r="AA1353" s="2">
        <f>DataSheet!$E1353-DataSheet!$D1353</f>
        <v>160.94</v>
      </c>
      <c r="AB1353" s="1" t="str" cm="1">
        <f t="array" ref="AB1353">_xlfn.IFS(DataSheet!$O1353="Central","Chris",DataSheet!$O1353="East","Erin",DataSheet!$O1353="South","Sam",DataSheet!$O1353="West","William")</f>
        <v>Chris</v>
      </c>
    </row>
    <row r="1354" spans="1:28" ht="15.75" customHeight="1">
      <c r="A1354" s="1">
        <v>94</v>
      </c>
      <c r="B1354" s="1" t="s">
        <v>2520</v>
      </c>
      <c r="C1354" s="1" t="s">
        <v>79</v>
      </c>
      <c r="D1354" s="6">
        <v>0.01</v>
      </c>
      <c r="E1354" s="4">
        <v>17.98</v>
      </c>
      <c r="F1354" s="4">
        <v>4</v>
      </c>
      <c r="G1354" s="1" t="s">
        <v>42</v>
      </c>
      <c r="H1354" s="1" t="s">
        <v>80</v>
      </c>
      <c r="I1354" s="1" t="s">
        <v>44</v>
      </c>
      <c r="J1354" s="1" t="s">
        <v>45</v>
      </c>
      <c r="K1354" s="1" t="s">
        <v>82</v>
      </c>
      <c r="L1354" s="1" t="s">
        <v>1737</v>
      </c>
      <c r="M1354" s="6">
        <v>0.79</v>
      </c>
      <c r="N1354" s="1" t="s">
        <v>34</v>
      </c>
      <c r="O1354" s="1" t="s">
        <v>57</v>
      </c>
      <c r="P1354" s="1" t="s">
        <v>112</v>
      </c>
      <c r="Q1354" s="1" t="s">
        <v>555</v>
      </c>
      <c r="R1354" s="1">
        <v>60601</v>
      </c>
      <c r="S1354" s="1" t="str">
        <f t="shared" si="42"/>
        <v>March</v>
      </c>
      <c r="T1354" s="8" t="s">
        <v>1481</v>
      </c>
      <c r="U1354" s="8" t="str">
        <f t="shared" si="43"/>
        <v>May</v>
      </c>
      <c r="V1354" s="5" t="s">
        <v>2500</v>
      </c>
      <c r="W1354" s="2">
        <v>-87.96</v>
      </c>
      <c r="X1354" s="1">
        <v>146</v>
      </c>
      <c r="Y1354" s="2">
        <v>2664.4</v>
      </c>
      <c r="Z1354" s="1">
        <v>44231</v>
      </c>
      <c r="AA1354" s="2">
        <f>DataSheet!$E1354-DataSheet!$D1354</f>
        <v>17.97</v>
      </c>
      <c r="AB1354" s="1" t="str" cm="1">
        <f t="array" ref="AB1354">_xlfn.IFS(DataSheet!$O1354="Central","Chris",DataSheet!$O1354="East","Erin",DataSheet!$O1354="South","Sam",DataSheet!$O1354="West","William")</f>
        <v>Chris</v>
      </c>
    </row>
    <row r="1355" spans="1:28" ht="15.75" customHeight="1">
      <c r="A1355" s="1">
        <v>97</v>
      </c>
      <c r="B1355" s="1" t="s">
        <v>2521</v>
      </c>
      <c r="C1355" s="1" t="s">
        <v>79</v>
      </c>
      <c r="D1355" s="6">
        <v>0.04</v>
      </c>
      <c r="E1355" s="4">
        <v>160.97999999999999</v>
      </c>
      <c r="F1355" s="4">
        <v>30</v>
      </c>
      <c r="G1355" s="1" t="s">
        <v>28</v>
      </c>
      <c r="H1355" s="1" t="s">
        <v>80</v>
      </c>
      <c r="I1355" s="1" t="s">
        <v>30</v>
      </c>
      <c r="J1355" s="1" t="s">
        <v>119</v>
      </c>
      <c r="K1355" s="1" t="s">
        <v>63</v>
      </c>
      <c r="L1355" s="1" t="s">
        <v>931</v>
      </c>
      <c r="M1355" s="6">
        <v>0.62</v>
      </c>
      <c r="N1355" s="1" t="s">
        <v>34</v>
      </c>
      <c r="O1355" s="1" t="s">
        <v>57</v>
      </c>
      <c r="P1355" s="1" t="s">
        <v>559</v>
      </c>
      <c r="Q1355" s="1" t="s">
        <v>2522</v>
      </c>
      <c r="R1355" s="1">
        <v>66502</v>
      </c>
      <c r="S1355" s="1" t="str">
        <f t="shared" si="42"/>
        <v>March</v>
      </c>
      <c r="T1355" s="9" t="s">
        <v>1481</v>
      </c>
      <c r="U1355" s="9" t="str">
        <f t="shared" si="43"/>
        <v>May</v>
      </c>
      <c r="V1355" s="5" t="s">
        <v>2500</v>
      </c>
      <c r="W1355" s="2">
        <v>255.42</v>
      </c>
      <c r="X1355" s="1">
        <v>9</v>
      </c>
      <c r="Y1355" s="2">
        <v>1526.68</v>
      </c>
      <c r="Z1355" s="1">
        <v>87306</v>
      </c>
      <c r="AA1355" s="2">
        <f>DataSheet!$E1355-DataSheet!$D1355</f>
        <v>160.94</v>
      </c>
      <c r="AB1355" s="1" t="str" cm="1">
        <f t="array" ref="AB1355">_xlfn.IFS(DataSheet!$O1355="Central","Chris",DataSheet!$O1355="East","Erin",DataSheet!$O1355="South","Sam",DataSheet!$O1355="West","William")</f>
        <v>Chris</v>
      </c>
    </row>
    <row r="1356" spans="1:28" ht="15.75" customHeight="1">
      <c r="A1356" s="1">
        <v>97</v>
      </c>
      <c r="B1356" s="1" t="s">
        <v>2521</v>
      </c>
      <c r="C1356" s="1" t="s">
        <v>79</v>
      </c>
      <c r="D1356" s="6">
        <v>0.06</v>
      </c>
      <c r="E1356" s="4">
        <v>115.99</v>
      </c>
      <c r="F1356" s="4">
        <v>8.99</v>
      </c>
      <c r="G1356" s="1" t="s">
        <v>42</v>
      </c>
      <c r="H1356" s="1" t="s">
        <v>80</v>
      </c>
      <c r="I1356" s="1" t="s">
        <v>44</v>
      </c>
      <c r="J1356" s="1" t="s">
        <v>145</v>
      </c>
      <c r="K1356" s="1" t="s">
        <v>82</v>
      </c>
      <c r="L1356" s="1" t="s">
        <v>2216</v>
      </c>
      <c r="M1356" s="6">
        <v>0.57999999999999996</v>
      </c>
      <c r="N1356" s="1" t="s">
        <v>34</v>
      </c>
      <c r="O1356" s="1" t="s">
        <v>57</v>
      </c>
      <c r="P1356" s="1" t="s">
        <v>559</v>
      </c>
      <c r="Q1356" s="1" t="s">
        <v>2522</v>
      </c>
      <c r="R1356" s="1">
        <v>66502</v>
      </c>
      <c r="S1356" s="1" t="str">
        <f t="shared" si="42"/>
        <v>March</v>
      </c>
      <c r="T1356" s="8" t="s">
        <v>1481</v>
      </c>
      <c r="U1356" s="8" t="str">
        <f t="shared" si="43"/>
        <v>May</v>
      </c>
      <c r="V1356" s="5" t="s">
        <v>2484</v>
      </c>
      <c r="W1356" s="2">
        <v>685.6146</v>
      </c>
      <c r="X1356" s="1">
        <v>20</v>
      </c>
      <c r="Y1356" s="2">
        <v>1952.56</v>
      </c>
      <c r="Z1356" s="1">
        <v>87306</v>
      </c>
      <c r="AA1356" s="2">
        <f>DataSheet!$E1356-DataSheet!$D1356</f>
        <v>115.92999999999999</v>
      </c>
      <c r="AB1356" s="1" t="str" cm="1">
        <f t="array" ref="AB1356">_xlfn.IFS(DataSheet!$O1356="Central","Chris",DataSheet!$O1356="East","Erin",DataSheet!$O1356="South","Sam",DataSheet!$O1356="West","William")</f>
        <v>Chris</v>
      </c>
    </row>
    <row r="1357" spans="1:28" ht="15.75" customHeight="1">
      <c r="A1357" s="1">
        <v>1869</v>
      </c>
      <c r="B1357" s="1" t="s">
        <v>2523</v>
      </c>
      <c r="C1357" s="1" t="s">
        <v>79</v>
      </c>
      <c r="D1357" s="6">
        <v>0.08</v>
      </c>
      <c r="E1357" s="4">
        <v>8.09</v>
      </c>
      <c r="F1357" s="4">
        <v>7.96</v>
      </c>
      <c r="G1357" s="1" t="s">
        <v>42</v>
      </c>
      <c r="H1357" s="1" t="s">
        <v>43</v>
      </c>
      <c r="I1357" s="1" t="s">
        <v>30</v>
      </c>
      <c r="J1357" s="1" t="s">
        <v>136</v>
      </c>
      <c r="K1357" s="1" t="s">
        <v>82</v>
      </c>
      <c r="L1357" s="1" t="s">
        <v>543</v>
      </c>
      <c r="M1357" s="6">
        <v>0.49</v>
      </c>
      <c r="N1357" s="1" t="s">
        <v>34</v>
      </c>
      <c r="O1357" s="1" t="s">
        <v>65</v>
      </c>
      <c r="P1357" s="1" t="s">
        <v>663</v>
      </c>
      <c r="Q1357" s="1" t="s">
        <v>2524</v>
      </c>
      <c r="R1357" s="1">
        <v>88310</v>
      </c>
      <c r="S1357" s="1" t="str">
        <f t="shared" si="42"/>
        <v>March</v>
      </c>
      <c r="T1357" s="9" t="s">
        <v>1481</v>
      </c>
      <c r="U1357" s="9" t="str">
        <f t="shared" si="43"/>
        <v>May</v>
      </c>
      <c r="V1357" s="5" t="s">
        <v>2484</v>
      </c>
      <c r="W1357" s="2">
        <v>-88.82</v>
      </c>
      <c r="X1357" s="1">
        <v>10</v>
      </c>
      <c r="Y1357" s="2">
        <v>80.349999999999994</v>
      </c>
      <c r="Z1357" s="1">
        <v>89209</v>
      </c>
      <c r="AA1357" s="2">
        <f>DataSheet!$E1357-DataSheet!$D1357</f>
        <v>8.01</v>
      </c>
      <c r="AB1357" s="1" t="str" cm="1">
        <f t="array" ref="AB1357">_xlfn.IFS(DataSheet!$O1357="Central","Chris",DataSheet!$O1357="East","Erin",DataSheet!$O1357="South","Sam",DataSheet!$O1357="West","William")</f>
        <v>William</v>
      </c>
    </row>
    <row r="1358" spans="1:28" ht="15.75" customHeight="1">
      <c r="A1358" s="1">
        <v>335</v>
      </c>
      <c r="B1358" s="1" t="s">
        <v>2525</v>
      </c>
      <c r="C1358" s="1" t="s">
        <v>27</v>
      </c>
      <c r="D1358" s="6">
        <v>0.09</v>
      </c>
      <c r="E1358" s="4">
        <v>6.28</v>
      </c>
      <c r="F1358" s="4">
        <v>5.29</v>
      </c>
      <c r="G1358" s="1" t="s">
        <v>42</v>
      </c>
      <c r="H1358" s="1" t="s">
        <v>103</v>
      </c>
      <c r="I1358" s="1" t="s">
        <v>30</v>
      </c>
      <c r="J1358" s="1" t="s">
        <v>136</v>
      </c>
      <c r="K1358" s="1" t="s">
        <v>82</v>
      </c>
      <c r="L1358" s="1" t="s">
        <v>1651</v>
      </c>
      <c r="M1358" s="6">
        <v>0.43</v>
      </c>
      <c r="N1358" s="1" t="s">
        <v>34</v>
      </c>
      <c r="O1358" s="1" t="s">
        <v>65</v>
      </c>
      <c r="P1358" s="1" t="s">
        <v>149</v>
      </c>
      <c r="Q1358" s="1" t="s">
        <v>2526</v>
      </c>
      <c r="R1358" s="1">
        <v>97504</v>
      </c>
      <c r="S1358" s="1" t="str">
        <f t="shared" si="42"/>
        <v>April</v>
      </c>
      <c r="T1358" s="8" t="s">
        <v>2075</v>
      </c>
      <c r="U1358" s="8" t="str">
        <f t="shared" si="43"/>
        <v>May</v>
      </c>
      <c r="V1358" s="5" t="s">
        <v>2484</v>
      </c>
      <c r="W1358" s="2">
        <v>-5.2</v>
      </c>
      <c r="X1358" s="1">
        <v>1</v>
      </c>
      <c r="Y1358" s="2">
        <v>8.5299999999999994</v>
      </c>
      <c r="Z1358" s="1">
        <v>87277</v>
      </c>
      <c r="AA1358" s="2">
        <f>DataSheet!$E1358-DataSheet!$D1358</f>
        <v>6.19</v>
      </c>
      <c r="AB1358" s="1" t="str" cm="1">
        <f t="array" ref="AB1358">_xlfn.IFS(DataSheet!$O1358="Central","Chris",DataSheet!$O1358="East","Erin",DataSheet!$O1358="South","Sam",DataSheet!$O1358="West","William")</f>
        <v>William</v>
      </c>
    </row>
    <row r="1359" spans="1:28" ht="15.75" customHeight="1">
      <c r="A1359" s="1">
        <v>342</v>
      </c>
      <c r="B1359" s="1" t="s">
        <v>2527</v>
      </c>
      <c r="C1359" s="1" t="s">
        <v>27</v>
      </c>
      <c r="D1359" s="6">
        <v>0.01</v>
      </c>
      <c r="E1359" s="4">
        <v>3.26</v>
      </c>
      <c r="F1359" s="4">
        <v>1.86</v>
      </c>
      <c r="G1359" s="1" t="s">
        <v>42</v>
      </c>
      <c r="H1359" s="1" t="s">
        <v>103</v>
      </c>
      <c r="I1359" s="1" t="s">
        <v>53</v>
      </c>
      <c r="J1359" s="1" t="s">
        <v>54</v>
      </c>
      <c r="K1359" s="1" t="s">
        <v>55</v>
      </c>
      <c r="L1359" s="1" t="s">
        <v>2528</v>
      </c>
      <c r="M1359" s="6">
        <v>0.41</v>
      </c>
      <c r="N1359" s="1" t="s">
        <v>34</v>
      </c>
      <c r="O1359" s="1" t="s">
        <v>35</v>
      </c>
      <c r="P1359" s="1" t="s">
        <v>133</v>
      </c>
      <c r="Q1359" s="1" t="s">
        <v>138</v>
      </c>
      <c r="R1359" s="1">
        <v>33181</v>
      </c>
      <c r="S1359" s="1" t="str">
        <f t="shared" si="42"/>
        <v>April</v>
      </c>
      <c r="T1359" s="9" t="s">
        <v>2075</v>
      </c>
      <c r="U1359" s="9" t="str">
        <f t="shared" si="43"/>
        <v>May</v>
      </c>
      <c r="V1359" s="5" t="s">
        <v>2483</v>
      </c>
      <c r="W1359" s="2">
        <v>-4.6683000000000003</v>
      </c>
      <c r="X1359" s="1">
        <v>20</v>
      </c>
      <c r="Y1359" s="2">
        <v>73.97</v>
      </c>
      <c r="Z1359" s="1">
        <v>3332</v>
      </c>
      <c r="AA1359" s="2">
        <f>DataSheet!$E1359-DataSheet!$D1359</f>
        <v>3.25</v>
      </c>
      <c r="AB1359" s="1" t="str" cm="1">
        <f t="array" ref="AB1359">_xlfn.IFS(DataSheet!$O1359="Central","Chris",DataSheet!$O1359="East","Erin",DataSheet!$O1359="South","Sam",DataSheet!$O1359="West","William")</f>
        <v>Sam</v>
      </c>
    </row>
    <row r="1360" spans="1:28" ht="15.75" customHeight="1">
      <c r="A1360" s="1">
        <v>344</v>
      </c>
      <c r="B1360" s="1" t="s">
        <v>2529</v>
      </c>
      <c r="C1360" s="1" t="s">
        <v>27</v>
      </c>
      <c r="D1360" s="6">
        <v>0.01</v>
      </c>
      <c r="E1360" s="4">
        <v>3.26</v>
      </c>
      <c r="F1360" s="4">
        <v>1.86</v>
      </c>
      <c r="G1360" s="1" t="s">
        <v>42</v>
      </c>
      <c r="H1360" s="1" t="s">
        <v>103</v>
      </c>
      <c r="I1360" s="1" t="s">
        <v>53</v>
      </c>
      <c r="J1360" s="1" t="s">
        <v>54</v>
      </c>
      <c r="K1360" s="1" t="s">
        <v>55</v>
      </c>
      <c r="L1360" s="1" t="s">
        <v>2528</v>
      </c>
      <c r="M1360" s="6">
        <v>0.41</v>
      </c>
      <c r="N1360" s="1" t="s">
        <v>34</v>
      </c>
      <c r="O1360" s="1" t="s">
        <v>121</v>
      </c>
      <c r="P1360" s="1" t="s">
        <v>348</v>
      </c>
      <c r="Q1360" s="1" t="s">
        <v>2530</v>
      </c>
      <c r="R1360" s="1">
        <v>4101</v>
      </c>
      <c r="S1360" s="1" t="str">
        <f t="shared" si="42"/>
        <v>April</v>
      </c>
      <c r="T1360" s="8" t="s">
        <v>2075</v>
      </c>
      <c r="U1360" s="8" t="str">
        <f t="shared" si="43"/>
        <v>May</v>
      </c>
      <c r="V1360" s="5" t="s">
        <v>2483</v>
      </c>
      <c r="W1360" s="2">
        <v>0.70199999999999996</v>
      </c>
      <c r="X1360" s="1">
        <v>5</v>
      </c>
      <c r="Y1360" s="2">
        <v>18.489999999999998</v>
      </c>
      <c r="Z1360" s="1">
        <v>88152</v>
      </c>
      <c r="AA1360" s="2">
        <f>DataSheet!$E1360-DataSheet!$D1360</f>
        <v>3.25</v>
      </c>
      <c r="AB1360" s="1" t="str" cm="1">
        <f t="array" ref="AB1360">_xlfn.IFS(DataSheet!$O1360="Central","Chris",DataSheet!$O1360="East","Erin",DataSheet!$O1360="South","Sam",DataSheet!$O1360="West","William")</f>
        <v>Erin</v>
      </c>
    </row>
    <row r="1361" spans="1:28" ht="15.75" customHeight="1">
      <c r="A1361" s="1">
        <v>2289</v>
      </c>
      <c r="B1361" s="1" t="s">
        <v>2531</v>
      </c>
      <c r="C1361" s="1" t="s">
        <v>27</v>
      </c>
      <c r="D1361" s="6">
        <v>0.01</v>
      </c>
      <c r="E1361" s="4">
        <v>7.59</v>
      </c>
      <c r="F1361" s="4">
        <v>4</v>
      </c>
      <c r="G1361" s="1" t="s">
        <v>42</v>
      </c>
      <c r="H1361" s="1" t="s">
        <v>80</v>
      </c>
      <c r="I1361" s="1" t="s">
        <v>30</v>
      </c>
      <c r="J1361" s="1" t="s">
        <v>136</v>
      </c>
      <c r="K1361" s="1" t="s">
        <v>55</v>
      </c>
      <c r="L1361" s="1" t="s">
        <v>1768</v>
      </c>
      <c r="M1361" s="6">
        <v>0.42</v>
      </c>
      <c r="N1361" s="1" t="s">
        <v>34</v>
      </c>
      <c r="O1361" s="1" t="s">
        <v>57</v>
      </c>
      <c r="P1361" s="1" t="s">
        <v>93</v>
      </c>
      <c r="Q1361" s="1" t="s">
        <v>1005</v>
      </c>
      <c r="R1361" s="1">
        <v>55337</v>
      </c>
      <c r="S1361" s="1" t="str">
        <f t="shared" si="42"/>
        <v>April</v>
      </c>
      <c r="T1361" s="9" t="s">
        <v>2075</v>
      </c>
      <c r="U1361" s="9" t="str">
        <f t="shared" si="43"/>
        <v>May</v>
      </c>
      <c r="V1361" s="5" t="s">
        <v>2484</v>
      </c>
      <c r="W1361" s="2">
        <v>2.97</v>
      </c>
      <c r="X1361" s="1">
        <v>17</v>
      </c>
      <c r="Y1361" s="2">
        <v>136.25</v>
      </c>
      <c r="Z1361" s="1">
        <v>88165</v>
      </c>
      <c r="AA1361" s="2">
        <f>DataSheet!$E1361-DataSheet!$D1361</f>
        <v>7.58</v>
      </c>
      <c r="AB1361" s="1" t="str" cm="1">
        <f t="array" ref="AB1361">_xlfn.IFS(DataSheet!$O1361="Central","Chris",DataSheet!$O1361="East","Erin",DataSheet!$O1361="South","Sam",DataSheet!$O1361="West","William")</f>
        <v>Chris</v>
      </c>
    </row>
    <row r="1362" spans="1:28" ht="15.75" customHeight="1">
      <c r="A1362" s="1">
        <v>2650</v>
      </c>
      <c r="B1362" s="1" t="s">
        <v>2532</v>
      </c>
      <c r="C1362" s="1" t="s">
        <v>27</v>
      </c>
      <c r="D1362" s="6">
        <v>0.05</v>
      </c>
      <c r="E1362" s="4">
        <v>35.99</v>
      </c>
      <c r="F1362" s="4">
        <v>5.99</v>
      </c>
      <c r="G1362" s="1" t="s">
        <v>42</v>
      </c>
      <c r="H1362" s="1" t="s">
        <v>103</v>
      </c>
      <c r="I1362" s="1" t="s">
        <v>44</v>
      </c>
      <c r="J1362" s="1" t="s">
        <v>145</v>
      </c>
      <c r="K1362" s="1" t="s">
        <v>55</v>
      </c>
      <c r="L1362" s="1" t="s">
        <v>1433</v>
      </c>
      <c r="M1362" s="6">
        <v>0.38</v>
      </c>
      <c r="N1362" s="1" t="s">
        <v>34</v>
      </c>
      <c r="O1362" s="1" t="s">
        <v>121</v>
      </c>
      <c r="P1362" s="1" t="s">
        <v>337</v>
      </c>
      <c r="Q1362" s="1" t="s">
        <v>2533</v>
      </c>
      <c r="R1362" s="1">
        <v>15234</v>
      </c>
      <c r="S1362" s="1" t="str">
        <f t="shared" si="42"/>
        <v>April</v>
      </c>
      <c r="T1362" s="8" t="s">
        <v>2075</v>
      </c>
      <c r="U1362" s="8" t="str">
        <f t="shared" si="43"/>
        <v>May</v>
      </c>
      <c r="V1362" s="5" t="s">
        <v>2500</v>
      </c>
      <c r="W1362" s="2">
        <v>524.31719999999996</v>
      </c>
      <c r="X1362" s="1">
        <v>26</v>
      </c>
      <c r="Y1362" s="2">
        <v>759.88</v>
      </c>
      <c r="Z1362" s="1">
        <v>88815</v>
      </c>
      <c r="AA1362" s="2">
        <f>DataSheet!$E1362-DataSheet!$D1362</f>
        <v>35.940000000000005</v>
      </c>
      <c r="AB1362" s="1" t="str" cm="1">
        <f t="array" ref="AB1362">_xlfn.IFS(DataSheet!$O1362="Central","Chris",DataSheet!$O1362="East","Erin",DataSheet!$O1362="South","Sam",DataSheet!$O1362="West","William")</f>
        <v>Erin</v>
      </c>
    </row>
    <row r="1363" spans="1:28" ht="15.75" customHeight="1">
      <c r="A1363" s="1">
        <v>2689</v>
      </c>
      <c r="B1363" s="1" t="s">
        <v>2534</v>
      </c>
      <c r="C1363" s="1" t="s">
        <v>27</v>
      </c>
      <c r="D1363" s="6">
        <v>0.09</v>
      </c>
      <c r="E1363" s="4">
        <v>3.75</v>
      </c>
      <c r="F1363" s="4">
        <v>0.5</v>
      </c>
      <c r="G1363" s="1" t="s">
        <v>42</v>
      </c>
      <c r="H1363" s="1" t="s">
        <v>80</v>
      </c>
      <c r="I1363" s="1" t="s">
        <v>53</v>
      </c>
      <c r="J1363" s="1" t="s">
        <v>162</v>
      </c>
      <c r="K1363" s="1" t="s">
        <v>82</v>
      </c>
      <c r="L1363" s="1" t="s">
        <v>2535</v>
      </c>
      <c r="M1363" s="6">
        <v>0.37</v>
      </c>
      <c r="N1363" s="1" t="s">
        <v>34</v>
      </c>
      <c r="O1363" s="1" t="s">
        <v>121</v>
      </c>
      <c r="P1363" s="1" t="s">
        <v>415</v>
      </c>
      <c r="Q1363" s="1" t="s">
        <v>2536</v>
      </c>
      <c r="R1363" s="1">
        <v>7011</v>
      </c>
      <c r="S1363" s="1" t="str">
        <f t="shared" si="42"/>
        <v>April</v>
      </c>
      <c r="T1363" s="9" t="s">
        <v>2075</v>
      </c>
      <c r="U1363" s="9" t="str">
        <f t="shared" si="43"/>
        <v>May</v>
      </c>
      <c r="V1363" s="5" t="s">
        <v>2483</v>
      </c>
      <c r="W1363" s="2">
        <v>51.218699999999998</v>
      </c>
      <c r="X1363" s="1">
        <v>21</v>
      </c>
      <c r="Y1363" s="2">
        <v>74.23</v>
      </c>
      <c r="Z1363" s="1">
        <v>90624</v>
      </c>
      <c r="AA1363" s="2">
        <f>DataSheet!$E1363-DataSheet!$D1363</f>
        <v>3.66</v>
      </c>
      <c r="AB1363" s="1" t="str" cm="1">
        <f t="array" ref="AB1363">_xlfn.IFS(DataSheet!$O1363="Central","Chris",DataSheet!$O1363="East","Erin",DataSheet!$O1363="South","Sam",DataSheet!$O1363="West","William")</f>
        <v>Erin</v>
      </c>
    </row>
    <row r="1364" spans="1:28" ht="15.75" customHeight="1">
      <c r="A1364" s="1">
        <v>2693</v>
      </c>
      <c r="B1364" s="1" t="s">
        <v>2537</v>
      </c>
      <c r="C1364" s="1" t="s">
        <v>27</v>
      </c>
      <c r="D1364" s="6">
        <v>0.01</v>
      </c>
      <c r="E1364" s="4">
        <v>30.98</v>
      </c>
      <c r="F1364" s="4">
        <v>9.18</v>
      </c>
      <c r="G1364" s="1" t="s">
        <v>42</v>
      </c>
      <c r="H1364" s="1" t="s">
        <v>80</v>
      </c>
      <c r="I1364" s="1" t="s">
        <v>53</v>
      </c>
      <c r="J1364" s="1" t="s">
        <v>97</v>
      </c>
      <c r="K1364" s="1" t="s">
        <v>82</v>
      </c>
      <c r="L1364" s="1" t="s">
        <v>2368</v>
      </c>
      <c r="M1364" s="6">
        <v>0.4</v>
      </c>
      <c r="N1364" s="1" t="s">
        <v>34</v>
      </c>
      <c r="O1364" s="1" t="s">
        <v>121</v>
      </c>
      <c r="P1364" s="1" t="s">
        <v>656</v>
      </c>
      <c r="Q1364" s="1" t="s">
        <v>1709</v>
      </c>
      <c r="R1364" s="1">
        <v>5201</v>
      </c>
      <c r="S1364" s="1" t="str">
        <f t="shared" si="42"/>
        <v>April</v>
      </c>
      <c r="T1364" s="8" t="s">
        <v>2075</v>
      </c>
      <c r="U1364" s="8" t="str">
        <f t="shared" si="43"/>
        <v>May</v>
      </c>
      <c r="V1364" s="5" t="s">
        <v>2484</v>
      </c>
      <c r="W1364" s="2">
        <v>380.46800000000002</v>
      </c>
      <c r="X1364" s="1">
        <v>20</v>
      </c>
      <c r="Y1364" s="2">
        <v>627.19000000000005</v>
      </c>
      <c r="Z1364" s="1">
        <v>90624</v>
      </c>
      <c r="AA1364" s="2">
        <f>DataSheet!$E1364-DataSheet!$D1364</f>
        <v>30.97</v>
      </c>
      <c r="AB1364" s="1" t="str" cm="1">
        <f t="array" ref="AB1364">_xlfn.IFS(DataSheet!$O1364="Central","Chris",DataSheet!$O1364="East","Erin",DataSheet!$O1364="South","Sam",DataSheet!$O1364="West","William")</f>
        <v>Erin</v>
      </c>
    </row>
    <row r="1365" spans="1:28" ht="15.75" customHeight="1">
      <c r="A1365" s="1">
        <v>411</v>
      </c>
      <c r="B1365" s="1" t="s">
        <v>2538</v>
      </c>
      <c r="C1365" s="1" t="s">
        <v>41</v>
      </c>
      <c r="D1365" s="6">
        <v>0.05</v>
      </c>
      <c r="E1365" s="4">
        <v>178.47</v>
      </c>
      <c r="F1365" s="4">
        <v>19.989999999999998</v>
      </c>
      <c r="G1365" s="1" t="s">
        <v>96</v>
      </c>
      <c r="H1365" s="1" t="s">
        <v>43</v>
      </c>
      <c r="I1365" s="1" t="s">
        <v>53</v>
      </c>
      <c r="J1365" s="1" t="s">
        <v>87</v>
      </c>
      <c r="K1365" s="1" t="s">
        <v>82</v>
      </c>
      <c r="L1365" s="1" t="s">
        <v>1054</v>
      </c>
      <c r="M1365" s="6">
        <v>0.55000000000000004</v>
      </c>
      <c r="N1365" s="1" t="s">
        <v>34</v>
      </c>
      <c r="O1365" s="1" t="s">
        <v>65</v>
      </c>
      <c r="P1365" s="1" t="s">
        <v>99</v>
      </c>
      <c r="Q1365" s="1" t="s">
        <v>2243</v>
      </c>
      <c r="R1365" s="1">
        <v>94601</v>
      </c>
      <c r="S1365" s="1" t="str">
        <f t="shared" si="42"/>
        <v>April</v>
      </c>
      <c r="T1365" s="9" t="s">
        <v>2075</v>
      </c>
      <c r="U1365" s="9" t="str">
        <f t="shared" si="43"/>
        <v>May</v>
      </c>
      <c r="V1365" s="5" t="s">
        <v>2539</v>
      </c>
      <c r="W1365" s="2">
        <v>943</v>
      </c>
      <c r="X1365" s="1">
        <v>9</v>
      </c>
      <c r="Y1365" s="2">
        <v>1531.31</v>
      </c>
      <c r="Z1365" s="1">
        <v>87905</v>
      </c>
      <c r="AA1365" s="2">
        <f>DataSheet!$E1365-DataSheet!$D1365</f>
        <v>178.42</v>
      </c>
      <c r="AB1365" s="1" t="str" cm="1">
        <f t="array" ref="AB1365">_xlfn.IFS(DataSheet!$O1365="Central","Chris",DataSheet!$O1365="East","Erin",DataSheet!$O1365="South","Sam",DataSheet!$O1365="West","William")</f>
        <v>William</v>
      </c>
    </row>
    <row r="1366" spans="1:28" ht="15.75" customHeight="1">
      <c r="A1366" s="1">
        <v>3176</v>
      </c>
      <c r="B1366" s="1" t="s">
        <v>2540</v>
      </c>
      <c r="C1366" s="1" t="s">
        <v>41</v>
      </c>
      <c r="D1366" s="6">
        <v>0.06</v>
      </c>
      <c r="E1366" s="4">
        <v>10.97</v>
      </c>
      <c r="F1366" s="4">
        <v>6.5</v>
      </c>
      <c r="G1366" s="1" t="s">
        <v>42</v>
      </c>
      <c r="H1366" s="1" t="s">
        <v>43</v>
      </c>
      <c r="I1366" s="1" t="s">
        <v>44</v>
      </c>
      <c r="J1366" s="1" t="s">
        <v>45</v>
      </c>
      <c r="K1366" s="1" t="s">
        <v>82</v>
      </c>
      <c r="L1366" s="1" t="s">
        <v>2541</v>
      </c>
      <c r="M1366" s="6">
        <v>0.64</v>
      </c>
      <c r="N1366" s="1" t="s">
        <v>34</v>
      </c>
      <c r="O1366" s="1" t="s">
        <v>35</v>
      </c>
      <c r="P1366" s="1" t="s">
        <v>133</v>
      </c>
      <c r="Q1366" s="1" t="s">
        <v>2542</v>
      </c>
      <c r="R1366" s="1">
        <v>32216</v>
      </c>
      <c r="S1366" s="1" t="str">
        <f t="shared" si="42"/>
        <v>April</v>
      </c>
      <c r="T1366" s="8" t="s">
        <v>2075</v>
      </c>
      <c r="U1366" s="8" t="str">
        <f t="shared" si="43"/>
        <v>May</v>
      </c>
      <c r="V1366" s="5" t="s">
        <v>2483</v>
      </c>
      <c r="W1366" s="2">
        <v>65.597999999999999</v>
      </c>
      <c r="X1366" s="1">
        <v>19</v>
      </c>
      <c r="Y1366" s="2">
        <v>215.25</v>
      </c>
      <c r="Z1366" s="1">
        <v>90820</v>
      </c>
      <c r="AA1366" s="2">
        <f>DataSheet!$E1366-DataSheet!$D1366</f>
        <v>10.91</v>
      </c>
      <c r="AB1366" s="1" t="str" cm="1">
        <f t="array" ref="AB1366">_xlfn.IFS(DataSheet!$O1366="Central","Chris",DataSheet!$O1366="East","Erin",DataSheet!$O1366="South","Sam",DataSheet!$O1366="West","William")</f>
        <v>Sam</v>
      </c>
    </row>
    <row r="1367" spans="1:28" ht="15.75" customHeight="1">
      <c r="A1367" s="1">
        <v>3356</v>
      </c>
      <c r="B1367" s="1" t="s">
        <v>2543</v>
      </c>
      <c r="C1367" s="1" t="s">
        <v>126</v>
      </c>
      <c r="D1367" s="6">
        <v>7.0000000000000007E-2</v>
      </c>
      <c r="E1367" s="4">
        <v>5.34</v>
      </c>
      <c r="F1367" s="4">
        <v>5.63</v>
      </c>
      <c r="G1367" s="1" t="s">
        <v>42</v>
      </c>
      <c r="H1367" s="1" t="s">
        <v>103</v>
      </c>
      <c r="I1367" s="1" t="s">
        <v>53</v>
      </c>
      <c r="J1367" s="1" t="s">
        <v>81</v>
      </c>
      <c r="K1367" s="1" t="s">
        <v>82</v>
      </c>
      <c r="L1367" s="1" t="s">
        <v>1806</v>
      </c>
      <c r="M1367" s="6">
        <v>0.39</v>
      </c>
      <c r="N1367" s="1" t="s">
        <v>34</v>
      </c>
      <c r="O1367" s="1" t="s">
        <v>65</v>
      </c>
      <c r="P1367" s="1" t="s">
        <v>511</v>
      </c>
      <c r="Q1367" s="1" t="s">
        <v>2544</v>
      </c>
      <c r="R1367" s="1">
        <v>83616</v>
      </c>
      <c r="S1367" s="1" t="str">
        <f t="shared" si="42"/>
        <v>April</v>
      </c>
      <c r="T1367" s="9" t="s">
        <v>2075</v>
      </c>
      <c r="U1367" s="9" t="str">
        <f t="shared" si="43"/>
        <v>May</v>
      </c>
      <c r="V1367" s="5" t="s">
        <v>2483</v>
      </c>
      <c r="W1367" s="2">
        <v>-116.3455</v>
      </c>
      <c r="X1367" s="1">
        <v>13</v>
      </c>
      <c r="Y1367" s="2">
        <v>66.650000000000006</v>
      </c>
      <c r="Z1367" s="1">
        <v>88588</v>
      </c>
      <c r="AA1367" s="2">
        <f>DataSheet!$E1367-DataSheet!$D1367</f>
        <v>5.27</v>
      </c>
      <c r="AB1367" s="1" t="str" cm="1">
        <f t="array" ref="AB1367">_xlfn.IFS(DataSheet!$O1367="Central","Chris",DataSheet!$O1367="East","Erin",DataSheet!$O1367="South","Sam",DataSheet!$O1367="West","William")</f>
        <v>William</v>
      </c>
    </row>
    <row r="1368" spans="1:28" ht="15.75" customHeight="1">
      <c r="A1368" s="1">
        <v>3356</v>
      </c>
      <c r="B1368" s="1" t="s">
        <v>2543</v>
      </c>
      <c r="C1368" s="1" t="s">
        <v>126</v>
      </c>
      <c r="D1368" s="6">
        <v>0.03</v>
      </c>
      <c r="E1368" s="4">
        <v>160.97999999999999</v>
      </c>
      <c r="F1368" s="4">
        <v>30</v>
      </c>
      <c r="G1368" s="1" t="s">
        <v>28</v>
      </c>
      <c r="H1368" s="1" t="s">
        <v>103</v>
      </c>
      <c r="I1368" s="1" t="s">
        <v>30</v>
      </c>
      <c r="J1368" s="1" t="s">
        <v>119</v>
      </c>
      <c r="K1368" s="1" t="s">
        <v>63</v>
      </c>
      <c r="L1368" s="1" t="s">
        <v>931</v>
      </c>
      <c r="M1368" s="6">
        <v>0.62</v>
      </c>
      <c r="N1368" s="1" t="s">
        <v>34</v>
      </c>
      <c r="O1368" s="1" t="s">
        <v>65</v>
      </c>
      <c r="P1368" s="1" t="s">
        <v>511</v>
      </c>
      <c r="Q1368" s="1" t="s">
        <v>2544</v>
      </c>
      <c r="R1368" s="1">
        <v>83616</v>
      </c>
      <c r="S1368" s="1" t="str">
        <f t="shared" si="42"/>
        <v>April</v>
      </c>
      <c r="T1368" s="8" t="s">
        <v>2075</v>
      </c>
      <c r="U1368" s="8" t="str">
        <f t="shared" si="43"/>
        <v>May</v>
      </c>
      <c r="V1368" s="5" t="s">
        <v>2500</v>
      </c>
      <c r="W1368" s="2">
        <v>1304.9000000000001</v>
      </c>
      <c r="X1368" s="1">
        <v>18</v>
      </c>
      <c r="Y1368" s="2">
        <v>2934.16</v>
      </c>
      <c r="Z1368" s="1">
        <v>88588</v>
      </c>
      <c r="AA1368" s="2">
        <f>DataSheet!$E1368-DataSheet!$D1368</f>
        <v>160.94999999999999</v>
      </c>
      <c r="AB1368" s="1" t="str" cm="1">
        <f t="array" ref="AB1368">_xlfn.IFS(DataSheet!$O1368="Central","Chris",DataSheet!$O1368="East","Erin",DataSheet!$O1368="South","Sam",DataSheet!$O1368="West","William")</f>
        <v>William</v>
      </c>
    </row>
    <row r="1369" spans="1:28" ht="15.75" customHeight="1">
      <c r="A1369" s="1">
        <v>3356</v>
      </c>
      <c r="B1369" s="1" t="s">
        <v>2543</v>
      </c>
      <c r="C1369" s="1" t="s">
        <v>126</v>
      </c>
      <c r="D1369" s="6">
        <v>0.04</v>
      </c>
      <c r="E1369" s="4">
        <v>65.989999999999995</v>
      </c>
      <c r="F1369" s="4">
        <v>5.63</v>
      </c>
      <c r="G1369" s="1" t="s">
        <v>96</v>
      </c>
      <c r="H1369" s="1" t="s">
        <v>103</v>
      </c>
      <c r="I1369" s="1" t="s">
        <v>44</v>
      </c>
      <c r="J1369" s="1" t="s">
        <v>145</v>
      </c>
      <c r="K1369" s="1" t="s">
        <v>82</v>
      </c>
      <c r="L1369" s="1" t="s">
        <v>2545</v>
      </c>
      <c r="M1369" s="6">
        <v>0.56000000000000005</v>
      </c>
      <c r="N1369" s="1" t="s">
        <v>34</v>
      </c>
      <c r="O1369" s="1" t="s">
        <v>65</v>
      </c>
      <c r="P1369" s="1" t="s">
        <v>511</v>
      </c>
      <c r="Q1369" s="1" t="s">
        <v>2544</v>
      </c>
      <c r="R1369" s="1">
        <v>83616</v>
      </c>
      <c r="S1369" s="1" t="str">
        <f t="shared" si="42"/>
        <v>April</v>
      </c>
      <c r="T1369" s="9" t="s">
        <v>2075</v>
      </c>
      <c r="U1369" s="9" t="str">
        <f t="shared" si="43"/>
        <v>May</v>
      </c>
      <c r="V1369" s="5" t="s">
        <v>2484</v>
      </c>
      <c r="W1369" s="2">
        <v>605.04719999999998</v>
      </c>
      <c r="X1369" s="1">
        <v>15</v>
      </c>
      <c r="Y1369" s="2">
        <v>876.88</v>
      </c>
      <c r="Z1369" s="1">
        <v>88588</v>
      </c>
      <c r="AA1369" s="2">
        <f>DataSheet!$E1369-DataSheet!$D1369</f>
        <v>65.949999999999989</v>
      </c>
      <c r="AB1369" s="1" t="str" cm="1">
        <f t="array" ref="AB1369">_xlfn.IFS(DataSheet!$O1369="Central","Chris",DataSheet!$O1369="East","Erin",DataSheet!$O1369="South","Sam",DataSheet!$O1369="West","William")</f>
        <v>William</v>
      </c>
    </row>
    <row r="1370" spans="1:28" ht="15.75" customHeight="1">
      <c r="A1370" s="1">
        <v>1765</v>
      </c>
      <c r="B1370" s="1" t="s">
        <v>2546</v>
      </c>
      <c r="C1370" s="1" t="s">
        <v>79</v>
      </c>
      <c r="D1370" s="6">
        <v>0</v>
      </c>
      <c r="E1370" s="4">
        <v>5.77</v>
      </c>
      <c r="F1370" s="4">
        <v>4.97</v>
      </c>
      <c r="G1370" s="1" t="s">
        <v>42</v>
      </c>
      <c r="H1370" s="1" t="s">
        <v>43</v>
      </c>
      <c r="I1370" s="1" t="s">
        <v>53</v>
      </c>
      <c r="J1370" s="1" t="s">
        <v>81</v>
      </c>
      <c r="K1370" s="1" t="s">
        <v>82</v>
      </c>
      <c r="L1370" s="1" t="s">
        <v>2547</v>
      </c>
      <c r="M1370" s="6">
        <v>0.35</v>
      </c>
      <c r="N1370" s="1" t="s">
        <v>34</v>
      </c>
      <c r="O1370" s="1" t="s">
        <v>57</v>
      </c>
      <c r="P1370" s="1" t="s">
        <v>89</v>
      </c>
      <c r="Q1370" s="1" t="s">
        <v>2548</v>
      </c>
      <c r="R1370" s="1">
        <v>63141</v>
      </c>
      <c r="S1370" s="1" t="str">
        <f t="shared" si="42"/>
        <v>April</v>
      </c>
      <c r="T1370" s="8" t="s">
        <v>2075</v>
      </c>
      <c r="U1370" s="8" t="str">
        <f t="shared" si="43"/>
        <v>May</v>
      </c>
      <c r="V1370" s="5" t="s">
        <v>2500</v>
      </c>
      <c r="W1370" s="2">
        <v>3.5581</v>
      </c>
      <c r="X1370" s="1">
        <v>8</v>
      </c>
      <c r="Y1370" s="2">
        <v>52.43</v>
      </c>
      <c r="Z1370" s="1">
        <v>89777</v>
      </c>
      <c r="AA1370" s="2">
        <f>DataSheet!$E1370-DataSheet!$D1370</f>
        <v>5.77</v>
      </c>
      <c r="AB1370" s="1" t="str" cm="1">
        <f t="array" ref="AB1370">_xlfn.IFS(DataSheet!$O1370="Central","Chris",DataSheet!$O1370="East","Erin",DataSheet!$O1370="South","Sam",DataSheet!$O1370="West","William")</f>
        <v>Chris</v>
      </c>
    </row>
    <row r="1371" spans="1:28" ht="15.75" customHeight="1">
      <c r="A1371" s="1">
        <v>693</v>
      </c>
      <c r="B1371" s="1" t="s">
        <v>1622</v>
      </c>
      <c r="C1371" s="1" t="s">
        <v>41</v>
      </c>
      <c r="D1371" s="6">
        <v>0</v>
      </c>
      <c r="E1371" s="4">
        <v>230.98</v>
      </c>
      <c r="F1371" s="4">
        <v>23.78</v>
      </c>
      <c r="G1371" s="1" t="s">
        <v>28</v>
      </c>
      <c r="H1371" s="1" t="s">
        <v>29</v>
      </c>
      <c r="I1371" s="1" t="s">
        <v>30</v>
      </c>
      <c r="J1371" s="1" t="s">
        <v>31</v>
      </c>
      <c r="K1371" s="1" t="s">
        <v>32</v>
      </c>
      <c r="L1371" s="1" t="s">
        <v>1600</v>
      </c>
      <c r="M1371" s="6">
        <v>0.6</v>
      </c>
      <c r="N1371" s="1" t="s">
        <v>34</v>
      </c>
      <c r="O1371" s="1" t="s">
        <v>65</v>
      </c>
      <c r="P1371" s="1" t="s">
        <v>66</v>
      </c>
      <c r="Q1371" s="1" t="s">
        <v>1623</v>
      </c>
      <c r="R1371" s="1">
        <v>80229</v>
      </c>
      <c r="S1371" s="1" t="str">
        <f t="shared" si="42"/>
        <v>May</v>
      </c>
      <c r="T1371" s="9" t="s">
        <v>2500</v>
      </c>
      <c r="U1371" s="9" t="str">
        <f t="shared" si="43"/>
        <v>May</v>
      </c>
      <c r="V1371" s="5" t="s">
        <v>2539</v>
      </c>
      <c r="W1371" s="2">
        <v>6095.8602000000001</v>
      </c>
      <c r="X1371" s="1">
        <v>36</v>
      </c>
      <c r="Y1371" s="2">
        <v>8834.58</v>
      </c>
      <c r="Z1371" s="1">
        <v>87813</v>
      </c>
      <c r="AA1371" s="2">
        <f>DataSheet!$E1371-DataSheet!$D1371</f>
        <v>230.98</v>
      </c>
      <c r="AB1371" s="1" t="str" cm="1">
        <f t="array" ref="AB1371">_xlfn.IFS(DataSheet!$O1371="Central","Chris",DataSheet!$O1371="East","Erin",DataSheet!$O1371="South","Sam",DataSheet!$O1371="West","William")</f>
        <v>William</v>
      </c>
    </row>
    <row r="1372" spans="1:28" ht="15.75" customHeight="1">
      <c r="A1372" s="1">
        <v>2273</v>
      </c>
      <c r="B1372" s="1" t="s">
        <v>2549</v>
      </c>
      <c r="C1372" s="1" t="s">
        <v>52</v>
      </c>
      <c r="D1372" s="6">
        <v>0.04</v>
      </c>
      <c r="E1372" s="4">
        <v>120.98</v>
      </c>
      <c r="F1372" s="4">
        <v>3.99</v>
      </c>
      <c r="G1372" s="1" t="s">
        <v>42</v>
      </c>
      <c r="H1372" s="1" t="s">
        <v>103</v>
      </c>
      <c r="I1372" s="1" t="s">
        <v>53</v>
      </c>
      <c r="J1372" s="1" t="s">
        <v>104</v>
      </c>
      <c r="K1372" s="1" t="s">
        <v>82</v>
      </c>
      <c r="L1372" s="1" t="s">
        <v>2550</v>
      </c>
      <c r="M1372" s="6">
        <v>0.6</v>
      </c>
      <c r="N1372" s="1" t="s">
        <v>34</v>
      </c>
      <c r="O1372" s="1" t="s">
        <v>57</v>
      </c>
      <c r="P1372" s="1" t="s">
        <v>199</v>
      </c>
      <c r="Q1372" s="1" t="s">
        <v>2551</v>
      </c>
      <c r="R1372" s="1">
        <v>78550</v>
      </c>
      <c r="S1372" s="1" t="str">
        <f t="shared" si="42"/>
        <v>May</v>
      </c>
      <c r="T1372" s="8" t="s">
        <v>2500</v>
      </c>
      <c r="U1372" s="8" t="str">
        <f t="shared" si="43"/>
        <v>May</v>
      </c>
      <c r="V1372" s="5" t="s">
        <v>2500</v>
      </c>
      <c r="W1372" s="2">
        <v>1389.5771999999999</v>
      </c>
      <c r="X1372" s="1">
        <v>17</v>
      </c>
      <c r="Y1372" s="2">
        <v>2013.88</v>
      </c>
      <c r="Z1372" s="1">
        <v>90109</v>
      </c>
      <c r="AA1372" s="2">
        <f>DataSheet!$E1372-DataSheet!$D1372</f>
        <v>120.94</v>
      </c>
      <c r="AB1372" s="1" t="str" cm="1">
        <f t="array" ref="AB1372">_xlfn.IFS(DataSheet!$O1372="Central","Chris",DataSheet!$O1372="East","Erin",DataSheet!$O1372="South","Sam",DataSheet!$O1372="West","William")</f>
        <v>Chris</v>
      </c>
    </row>
    <row r="1373" spans="1:28" ht="15.75" customHeight="1">
      <c r="A1373" s="1">
        <v>2273</v>
      </c>
      <c r="B1373" s="1" t="s">
        <v>2549</v>
      </c>
      <c r="C1373" s="1" t="s">
        <v>52</v>
      </c>
      <c r="D1373" s="6">
        <v>0.02</v>
      </c>
      <c r="E1373" s="4">
        <v>55.99</v>
      </c>
      <c r="F1373" s="4">
        <v>5</v>
      </c>
      <c r="G1373" s="1" t="s">
        <v>42</v>
      </c>
      <c r="H1373" s="1" t="s">
        <v>103</v>
      </c>
      <c r="I1373" s="1" t="s">
        <v>44</v>
      </c>
      <c r="J1373" s="1" t="s">
        <v>145</v>
      </c>
      <c r="K1373" s="1" t="s">
        <v>46</v>
      </c>
      <c r="L1373" s="1" t="s">
        <v>2036</v>
      </c>
      <c r="M1373" s="6">
        <v>0.83</v>
      </c>
      <c r="N1373" s="1" t="s">
        <v>34</v>
      </c>
      <c r="O1373" s="1" t="s">
        <v>57</v>
      </c>
      <c r="P1373" s="1" t="s">
        <v>199</v>
      </c>
      <c r="Q1373" s="1" t="s">
        <v>2551</v>
      </c>
      <c r="R1373" s="1">
        <v>78550</v>
      </c>
      <c r="S1373" s="1" t="str">
        <f t="shared" si="42"/>
        <v>May</v>
      </c>
      <c r="T1373" s="9" t="s">
        <v>2500</v>
      </c>
      <c r="U1373" s="9" t="str">
        <f t="shared" si="43"/>
        <v>May</v>
      </c>
      <c r="V1373" s="5" t="s">
        <v>2500</v>
      </c>
      <c r="W1373" s="2">
        <v>-222.816</v>
      </c>
      <c r="X1373" s="1">
        <v>4</v>
      </c>
      <c r="Y1373" s="2">
        <v>201.32</v>
      </c>
      <c r="Z1373" s="1">
        <v>90109</v>
      </c>
      <c r="AA1373" s="2">
        <f>DataSheet!$E1373-DataSheet!$D1373</f>
        <v>55.97</v>
      </c>
      <c r="AB1373" s="1" t="str" cm="1">
        <f t="array" ref="AB1373">_xlfn.IFS(DataSheet!$O1373="Central","Chris",DataSheet!$O1373="East","Erin",DataSheet!$O1373="South","Sam",DataSheet!$O1373="West","William")</f>
        <v>Chris</v>
      </c>
    </row>
    <row r="1374" spans="1:28" ht="15.75" customHeight="1">
      <c r="A1374" s="1">
        <v>2274</v>
      </c>
      <c r="B1374" s="1" t="s">
        <v>2552</v>
      </c>
      <c r="C1374" s="1" t="s">
        <v>52</v>
      </c>
      <c r="D1374" s="6">
        <v>0.05</v>
      </c>
      <c r="E1374" s="4">
        <v>23.99</v>
      </c>
      <c r="F1374" s="4">
        <v>15.68</v>
      </c>
      <c r="G1374" s="1" t="s">
        <v>28</v>
      </c>
      <c r="H1374" s="1" t="s">
        <v>103</v>
      </c>
      <c r="I1374" s="1" t="s">
        <v>30</v>
      </c>
      <c r="J1374" s="1" t="s">
        <v>136</v>
      </c>
      <c r="K1374" s="1" t="s">
        <v>63</v>
      </c>
      <c r="L1374" s="1" t="s">
        <v>2553</v>
      </c>
      <c r="M1374" s="6">
        <v>0.62</v>
      </c>
      <c r="N1374" s="1" t="s">
        <v>34</v>
      </c>
      <c r="O1374" s="1" t="s">
        <v>57</v>
      </c>
      <c r="P1374" s="1" t="s">
        <v>199</v>
      </c>
      <c r="Q1374" s="1" t="s">
        <v>1838</v>
      </c>
      <c r="R1374" s="1">
        <v>77036</v>
      </c>
      <c r="S1374" s="1" t="str">
        <f t="shared" si="42"/>
        <v>May</v>
      </c>
      <c r="T1374" s="8" t="s">
        <v>2500</v>
      </c>
      <c r="U1374" s="8" t="str">
        <f t="shared" si="43"/>
        <v>May</v>
      </c>
      <c r="V1374" s="5" t="s">
        <v>2506</v>
      </c>
      <c r="W1374" s="2">
        <v>-133.71</v>
      </c>
      <c r="X1374" s="1">
        <v>12</v>
      </c>
      <c r="Y1374" s="2">
        <v>298.51</v>
      </c>
      <c r="Z1374" s="1">
        <v>90109</v>
      </c>
      <c r="AA1374" s="2">
        <f>DataSheet!$E1374-DataSheet!$D1374</f>
        <v>23.939999999999998</v>
      </c>
      <c r="AB1374" s="1" t="str" cm="1">
        <f t="array" ref="AB1374">_xlfn.IFS(DataSheet!$O1374="Central","Chris",DataSheet!$O1374="East","Erin",DataSheet!$O1374="South","Sam",DataSheet!$O1374="West","William")</f>
        <v>Chris</v>
      </c>
    </row>
    <row r="1375" spans="1:28" ht="15.75" customHeight="1">
      <c r="A1375" s="1">
        <v>2379</v>
      </c>
      <c r="B1375" s="1" t="s">
        <v>2554</v>
      </c>
      <c r="C1375" s="1" t="s">
        <v>52</v>
      </c>
      <c r="D1375" s="6">
        <v>0.06</v>
      </c>
      <c r="E1375" s="4">
        <v>122.99</v>
      </c>
      <c r="F1375" s="4">
        <v>19.989999999999998</v>
      </c>
      <c r="G1375" s="1" t="s">
        <v>42</v>
      </c>
      <c r="H1375" s="1" t="s">
        <v>29</v>
      </c>
      <c r="I1375" s="1" t="s">
        <v>53</v>
      </c>
      <c r="J1375" s="1" t="s">
        <v>81</v>
      </c>
      <c r="K1375" s="1" t="s">
        <v>82</v>
      </c>
      <c r="L1375" s="1" t="s">
        <v>2555</v>
      </c>
      <c r="M1375" s="6">
        <v>0.37</v>
      </c>
      <c r="N1375" s="1" t="s">
        <v>34</v>
      </c>
      <c r="O1375" s="1" t="s">
        <v>57</v>
      </c>
      <c r="P1375" s="1" t="s">
        <v>305</v>
      </c>
      <c r="Q1375" s="1" t="s">
        <v>2171</v>
      </c>
      <c r="R1375" s="1">
        <v>48135</v>
      </c>
      <c r="S1375" s="1" t="str">
        <f t="shared" si="42"/>
        <v>May</v>
      </c>
      <c r="T1375" s="9" t="s">
        <v>2500</v>
      </c>
      <c r="U1375" s="9" t="str">
        <f t="shared" si="43"/>
        <v>May</v>
      </c>
      <c r="V1375" s="5" t="s">
        <v>2539</v>
      </c>
      <c r="W1375" s="2">
        <v>1019.7096</v>
      </c>
      <c r="X1375" s="1">
        <v>12</v>
      </c>
      <c r="Y1375" s="2">
        <v>1477.84</v>
      </c>
      <c r="Z1375" s="1">
        <v>86655</v>
      </c>
      <c r="AA1375" s="2">
        <f>DataSheet!$E1375-DataSheet!$D1375</f>
        <v>122.92999999999999</v>
      </c>
      <c r="AB1375" s="1" t="str" cm="1">
        <f t="array" ref="AB1375">_xlfn.IFS(DataSheet!$O1375="Central","Chris",DataSheet!$O1375="East","Erin",DataSheet!$O1375="South","Sam",DataSheet!$O1375="West","William")</f>
        <v>Chris</v>
      </c>
    </row>
    <row r="1376" spans="1:28" ht="15.75" customHeight="1">
      <c r="A1376" s="1">
        <v>2380</v>
      </c>
      <c r="B1376" s="1" t="s">
        <v>2426</v>
      </c>
      <c r="C1376" s="1" t="s">
        <v>52</v>
      </c>
      <c r="D1376" s="6">
        <v>0.08</v>
      </c>
      <c r="E1376" s="4">
        <v>68.81</v>
      </c>
      <c r="F1376" s="4">
        <v>60</v>
      </c>
      <c r="G1376" s="1" t="s">
        <v>28</v>
      </c>
      <c r="H1376" s="1" t="s">
        <v>29</v>
      </c>
      <c r="I1376" s="1" t="s">
        <v>53</v>
      </c>
      <c r="J1376" s="1" t="s">
        <v>104</v>
      </c>
      <c r="K1376" s="1" t="s">
        <v>63</v>
      </c>
      <c r="L1376" s="1" t="s">
        <v>1756</v>
      </c>
      <c r="M1376" s="6">
        <v>0.41</v>
      </c>
      <c r="N1376" s="1" t="s">
        <v>34</v>
      </c>
      <c r="O1376" s="1" t="s">
        <v>57</v>
      </c>
      <c r="P1376" s="1" t="s">
        <v>305</v>
      </c>
      <c r="Q1376" s="1" t="s">
        <v>2427</v>
      </c>
      <c r="R1376" s="1">
        <v>49505</v>
      </c>
      <c r="S1376" s="1" t="str">
        <f t="shared" si="42"/>
        <v>May</v>
      </c>
      <c r="T1376" s="8" t="s">
        <v>2500</v>
      </c>
      <c r="U1376" s="8" t="str">
        <f t="shared" si="43"/>
        <v>May</v>
      </c>
      <c r="V1376" s="5" t="s">
        <v>2539</v>
      </c>
      <c r="W1376" s="2">
        <v>-1069.72</v>
      </c>
      <c r="X1376" s="1">
        <v>17</v>
      </c>
      <c r="Y1376" s="2">
        <v>1162.46</v>
      </c>
      <c r="Z1376" s="1">
        <v>86655</v>
      </c>
      <c r="AA1376" s="2">
        <f>DataSheet!$E1376-DataSheet!$D1376</f>
        <v>68.73</v>
      </c>
      <c r="AB1376" s="1" t="str" cm="1">
        <f t="array" ref="AB1376">_xlfn.IFS(DataSheet!$O1376="Central","Chris",DataSheet!$O1376="East","Erin",DataSheet!$O1376="South","Sam",DataSheet!$O1376="West","William")</f>
        <v>Chris</v>
      </c>
    </row>
    <row r="1377" spans="1:28" ht="15.75" customHeight="1">
      <c r="A1377" s="1">
        <v>2382</v>
      </c>
      <c r="B1377" s="1" t="s">
        <v>2428</v>
      </c>
      <c r="C1377" s="1" t="s">
        <v>52</v>
      </c>
      <c r="D1377" s="6">
        <v>0.06</v>
      </c>
      <c r="E1377" s="4">
        <v>122.99</v>
      </c>
      <c r="F1377" s="4">
        <v>19.989999999999998</v>
      </c>
      <c r="G1377" s="1" t="s">
        <v>42</v>
      </c>
      <c r="H1377" s="1" t="s">
        <v>29</v>
      </c>
      <c r="I1377" s="1" t="s">
        <v>53</v>
      </c>
      <c r="J1377" s="1" t="s">
        <v>81</v>
      </c>
      <c r="K1377" s="1" t="s">
        <v>82</v>
      </c>
      <c r="L1377" s="1" t="s">
        <v>2555</v>
      </c>
      <c r="M1377" s="6">
        <v>0.37</v>
      </c>
      <c r="N1377" s="1" t="s">
        <v>34</v>
      </c>
      <c r="O1377" s="1" t="s">
        <v>121</v>
      </c>
      <c r="P1377" s="1" t="s">
        <v>122</v>
      </c>
      <c r="Q1377" s="1" t="s">
        <v>123</v>
      </c>
      <c r="R1377" s="1">
        <v>10024</v>
      </c>
      <c r="S1377" s="1" t="str">
        <f t="shared" si="42"/>
        <v>May</v>
      </c>
      <c r="T1377" s="9" t="s">
        <v>2500</v>
      </c>
      <c r="U1377" s="9" t="str">
        <f t="shared" si="43"/>
        <v>May</v>
      </c>
      <c r="V1377" s="5" t="s">
        <v>2539</v>
      </c>
      <c r="W1377" s="2">
        <v>1408.1865</v>
      </c>
      <c r="X1377" s="1">
        <v>48</v>
      </c>
      <c r="Y1377" s="2">
        <v>5911.35</v>
      </c>
      <c r="Z1377" s="1">
        <v>962</v>
      </c>
      <c r="AA1377" s="2">
        <f>DataSheet!$E1377-DataSheet!$D1377</f>
        <v>122.92999999999999</v>
      </c>
      <c r="AB1377" s="1" t="str" cm="1">
        <f t="array" ref="AB1377">_xlfn.IFS(DataSheet!$O1377="Central","Chris",DataSheet!$O1377="East","Erin",DataSheet!$O1377="South","Sam",DataSheet!$O1377="West","William")</f>
        <v>Erin</v>
      </c>
    </row>
    <row r="1378" spans="1:28" ht="15.75" customHeight="1">
      <c r="A1378" s="1">
        <v>2382</v>
      </c>
      <c r="B1378" s="1" t="s">
        <v>2428</v>
      </c>
      <c r="C1378" s="1" t="s">
        <v>52</v>
      </c>
      <c r="D1378" s="6">
        <v>0.08</v>
      </c>
      <c r="E1378" s="4">
        <v>68.81</v>
      </c>
      <c r="F1378" s="4">
        <v>60</v>
      </c>
      <c r="G1378" s="1" t="s">
        <v>28</v>
      </c>
      <c r="H1378" s="1" t="s">
        <v>29</v>
      </c>
      <c r="I1378" s="1" t="s">
        <v>53</v>
      </c>
      <c r="J1378" s="1" t="s">
        <v>104</v>
      </c>
      <c r="K1378" s="1" t="s">
        <v>63</v>
      </c>
      <c r="L1378" s="1" t="s">
        <v>1756</v>
      </c>
      <c r="M1378" s="6">
        <v>0.41</v>
      </c>
      <c r="N1378" s="1" t="s">
        <v>34</v>
      </c>
      <c r="O1378" s="1" t="s">
        <v>121</v>
      </c>
      <c r="P1378" s="1" t="s">
        <v>122</v>
      </c>
      <c r="Q1378" s="1" t="s">
        <v>123</v>
      </c>
      <c r="R1378" s="1">
        <v>10024</v>
      </c>
      <c r="S1378" s="1" t="str">
        <f t="shared" si="42"/>
        <v>May</v>
      </c>
      <c r="T1378" s="8" t="s">
        <v>2500</v>
      </c>
      <c r="U1378" s="8" t="str">
        <f t="shared" si="43"/>
        <v>May</v>
      </c>
      <c r="V1378" s="5" t="s">
        <v>2539</v>
      </c>
      <c r="W1378" s="2">
        <v>-1069.72</v>
      </c>
      <c r="X1378" s="1">
        <v>68</v>
      </c>
      <c r="Y1378" s="2">
        <v>4649.8500000000004</v>
      </c>
      <c r="Z1378" s="1">
        <v>962</v>
      </c>
      <c r="AA1378" s="2">
        <f>DataSheet!$E1378-DataSheet!$D1378</f>
        <v>68.73</v>
      </c>
      <c r="AB1378" s="1" t="str" cm="1">
        <f t="array" ref="AB1378">_xlfn.IFS(DataSheet!$O1378="Central","Chris",DataSheet!$O1378="East","Erin",DataSheet!$O1378="South","Sam",DataSheet!$O1378="West","William")</f>
        <v>Erin</v>
      </c>
    </row>
    <row r="1379" spans="1:28" ht="15.75" customHeight="1">
      <c r="A1379" s="1">
        <v>1101</v>
      </c>
      <c r="B1379" s="1" t="s">
        <v>2556</v>
      </c>
      <c r="C1379" s="1" t="s">
        <v>126</v>
      </c>
      <c r="D1379" s="6">
        <v>0.02</v>
      </c>
      <c r="E1379" s="4">
        <v>15.14</v>
      </c>
      <c r="F1379" s="4">
        <v>4.53</v>
      </c>
      <c r="G1379" s="1" t="s">
        <v>42</v>
      </c>
      <c r="H1379" s="1" t="s">
        <v>29</v>
      </c>
      <c r="I1379" s="1" t="s">
        <v>53</v>
      </c>
      <c r="J1379" s="1" t="s">
        <v>87</v>
      </c>
      <c r="K1379" s="1" t="s">
        <v>82</v>
      </c>
      <c r="L1379" s="1" t="s">
        <v>1415</v>
      </c>
      <c r="M1379" s="6">
        <v>0.81</v>
      </c>
      <c r="N1379" s="1" t="s">
        <v>34</v>
      </c>
      <c r="O1379" s="1" t="s">
        <v>65</v>
      </c>
      <c r="P1379" s="1" t="s">
        <v>99</v>
      </c>
      <c r="Q1379" s="1" t="s">
        <v>1311</v>
      </c>
      <c r="R1379" s="1">
        <v>93030</v>
      </c>
      <c r="S1379" s="1" t="str">
        <f t="shared" si="42"/>
        <v>May</v>
      </c>
      <c r="T1379" s="9" t="s">
        <v>2500</v>
      </c>
      <c r="U1379" s="9" t="str">
        <f t="shared" si="43"/>
        <v>May</v>
      </c>
      <c r="V1379" s="5" t="s">
        <v>2483</v>
      </c>
      <c r="W1379" s="2">
        <v>5.8840000000000003</v>
      </c>
      <c r="X1379" s="1">
        <v>3</v>
      </c>
      <c r="Y1379" s="2">
        <v>51.02</v>
      </c>
      <c r="Z1379" s="1">
        <v>91488</v>
      </c>
      <c r="AA1379" s="2">
        <f>DataSheet!$E1379-DataSheet!$D1379</f>
        <v>15.120000000000001</v>
      </c>
      <c r="AB1379" s="1" t="str" cm="1">
        <f t="array" ref="AB1379">_xlfn.IFS(DataSheet!$O1379="Central","Chris",DataSheet!$O1379="East","Erin",DataSheet!$O1379="South","Sam",DataSheet!$O1379="West","William")</f>
        <v>William</v>
      </c>
    </row>
    <row r="1380" spans="1:28" ht="15.75" customHeight="1">
      <c r="A1380" s="1">
        <v>2509</v>
      </c>
      <c r="B1380" s="1" t="s">
        <v>2557</v>
      </c>
      <c r="C1380" s="1" t="s">
        <v>126</v>
      </c>
      <c r="D1380" s="6">
        <v>0.05</v>
      </c>
      <c r="E1380" s="4">
        <v>30.98</v>
      </c>
      <c r="F1380" s="4">
        <v>9.18</v>
      </c>
      <c r="G1380" s="1" t="s">
        <v>42</v>
      </c>
      <c r="H1380" s="1" t="s">
        <v>80</v>
      </c>
      <c r="I1380" s="1" t="s">
        <v>53</v>
      </c>
      <c r="J1380" s="1" t="s">
        <v>97</v>
      </c>
      <c r="K1380" s="1" t="s">
        <v>82</v>
      </c>
      <c r="L1380" s="1" t="s">
        <v>2368</v>
      </c>
      <c r="M1380" s="6">
        <v>0.4</v>
      </c>
      <c r="N1380" s="1" t="s">
        <v>34</v>
      </c>
      <c r="O1380" s="1" t="s">
        <v>121</v>
      </c>
      <c r="P1380" s="1" t="s">
        <v>348</v>
      </c>
      <c r="Q1380" s="1" t="s">
        <v>2558</v>
      </c>
      <c r="R1380" s="1">
        <v>4106</v>
      </c>
      <c r="S1380" s="1" t="str">
        <f t="shared" si="42"/>
        <v>May</v>
      </c>
      <c r="T1380" s="8" t="s">
        <v>2500</v>
      </c>
      <c r="U1380" s="8" t="str">
        <f t="shared" si="43"/>
        <v>May</v>
      </c>
      <c r="V1380" s="5" t="s">
        <v>2500</v>
      </c>
      <c r="W1380" s="2">
        <v>308.67</v>
      </c>
      <c r="X1380" s="1">
        <v>15</v>
      </c>
      <c r="Y1380" s="2">
        <v>462.57</v>
      </c>
      <c r="Z1380" s="1">
        <v>87029</v>
      </c>
      <c r="AA1380" s="2">
        <f>DataSheet!$E1380-DataSheet!$D1380</f>
        <v>30.93</v>
      </c>
      <c r="AB1380" s="1" t="str" cm="1">
        <f t="array" ref="AB1380">_xlfn.IFS(DataSheet!$O1380="Central","Chris",DataSheet!$O1380="East","Erin",DataSheet!$O1380="South","Sam",DataSheet!$O1380="West","William")</f>
        <v>Erin</v>
      </c>
    </row>
    <row r="1381" spans="1:28" ht="15.75" customHeight="1">
      <c r="A1381" s="1">
        <v>1979</v>
      </c>
      <c r="B1381" s="1" t="s">
        <v>2559</v>
      </c>
      <c r="C1381" s="1" t="s">
        <v>79</v>
      </c>
      <c r="D1381" s="6">
        <v>0.05</v>
      </c>
      <c r="E1381" s="4">
        <v>20.99</v>
      </c>
      <c r="F1381" s="4">
        <v>3.3</v>
      </c>
      <c r="G1381" s="1" t="s">
        <v>42</v>
      </c>
      <c r="H1381" s="1" t="s">
        <v>103</v>
      </c>
      <c r="I1381" s="1" t="s">
        <v>44</v>
      </c>
      <c r="J1381" s="1" t="s">
        <v>145</v>
      </c>
      <c r="K1381" s="1" t="s">
        <v>46</v>
      </c>
      <c r="L1381" s="1" t="s">
        <v>1659</v>
      </c>
      <c r="M1381" s="6">
        <v>0.81</v>
      </c>
      <c r="N1381" s="1" t="s">
        <v>34</v>
      </c>
      <c r="O1381" s="1" t="s">
        <v>65</v>
      </c>
      <c r="P1381" s="1" t="s">
        <v>66</v>
      </c>
      <c r="Q1381" s="1" t="s">
        <v>2560</v>
      </c>
      <c r="R1381" s="1">
        <v>80122</v>
      </c>
      <c r="S1381" s="1" t="str">
        <f t="shared" si="42"/>
        <v>May</v>
      </c>
      <c r="T1381" s="9" t="s">
        <v>2500</v>
      </c>
      <c r="U1381" s="9" t="str">
        <f t="shared" si="43"/>
        <v>May</v>
      </c>
      <c r="V1381" s="5" t="s">
        <v>2483</v>
      </c>
      <c r="W1381" s="2">
        <v>21.883400000000002</v>
      </c>
      <c r="X1381" s="1">
        <v>4</v>
      </c>
      <c r="Y1381" s="2">
        <v>72.75</v>
      </c>
      <c r="Z1381" s="1">
        <v>87757</v>
      </c>
      <c r="AA1381" s="2">
        <f>DataSheet!$E1381-DataSheet!$D1381</f>
        <v>20.939999999999998</v>
      </c>
      <c r="AB1381" s="1" t="str" cm="1">
        <f t="array" ref="AB1381">_xlfn.IFS(DataSheet!$O1381="Central","Chris",DataSheet!$O1381="East","Erin",DataSheet!$O1381="South","Sam",DataSheet!$O1381="West","William")</f>
        <v>William</v>
      </c>
    </row>
    <row r="1382" spans="1:28" ht="15.75" customHeight="1">
      <c r="A1382" s="1">
        <v>1416</v>
      </c>
      <c r="B1382" s="1" t="s">
        <v>2561</v>
      </c>
      <c r="C1382" s="1" t="s">
        <v>27</v>
      </c>
      <c r="D1382" s="6">
        <v>0.02</v>
      </c>
      <c r="E1382" s="4">
        <v>417.4</v>
      </c>
      <c r="F1382" s="4">
        <v>75.23</v>
      </c>
      <c r="G1382" s="1" t="s">
        <v>28</v>
      </c>
      <c r="H1382" s="1" t="s">
        <v>29</v>
      </c>
      <c r="I1382" s="1" t="s">
        <v>30</v>
      </c>
      <c r="J1382" s="1" t="s">
        <v>31</v>
      </c>
      <c r="K1382" s="1" t="s">
        <v>32</v>
      </c>
      <c r="L1382" s="1" t="s">
        <v>1246</v>
      </c>
      <c r="M1382" s="6">
        <v>0.79</v>
      </c>
      <c r="N1382" s="1" t="s">
        <v>34</v>
      </c>
      <c r="O1382" s="1" t="s">
        <v>57</v>
      </c>
      <c r="P1382" s="1" t="s">
        <v>58</v>
      </c>
      <c r="Q1382" s="1" t="s">
        <v>1584</v>
      </c>
      <c r="R1382" s="1">
        <v>46203</v>
      </c>
      <c r="S1382" s="1" t="str">
        <f t="shared" si="42"/>
        <v>June</v>
      </c>
      <c r="T1382" s="8" t="s">
        <v>2870</v>
      </c>
      <c r="U1382" s="8" t="str">
        <f t="shared" si="43"/>
        <v>May</v>
      </c>
      <c r="V1382" s="5" t="s">
        <v>2539</v>
      </c>
      <c r="W1382" s="2">
        <v>-634.86540000000002</v>
      </c>
      <c r="X1382" s="1">
        <v>1</v>
      </c>
      <c r="Y1382" s="2">
        <v>471.21</v>
      </c>
      <c r="Z1382" s="1">
        <v>90538</v>
      </c>
      <c r="AA1382" s="2">
        <f>DataSheet!$E1382-DataSheet!$D1382</f>
        <v>417.38</v>
      </c>
      <c r="AB1382" s="1" t="str" cm="1">
        <f t="array" ref="AB1382">_xlfn.IFS(DataSheet!$O1382="Central","Chris",DataSheet!$O1382="East","Erin",DataSheet!$O1382="South","Sam",DataSheet!$O1382="West","William")</f>
        <v>Chris</v>
      </c>
    </row>
    <row r="1383" spans="1:28" ht="15.75" customHeight="1">
      <c r="A1383" s="1">
        <v>2420</v>
      </c>
      <c r="B1383" s="1" t="s">
        <v>2562</v>
      </c>
      <c r="C1383" s="1" t="s">
        <v>41</v>
      </c>
      <c r="D1383" s="6">
        <v>0.04</v>
      </c>
      <c r="E1383" s="4">
        <v>9.11</v>
      </c>
      <c r="F1383" s="4">
        <v>2.15</v>
      </c>
      <c r="G1383" s="1" t="s">
        <v>42</v>
      </c>
      <c r="H1383" s="1" t="s">
        <v>43</v>
      </c>
      <c r="I1383" s="1" t="s">
        <v>53</v>
      </c>
      <c r="J1383" s="1" t="s">
        <v>97</v>
      </c>
      <c r="K1383" s="1" t="s">
        <v>55</v>
      </c>
      <c r="L1383" s="1" t="s">
        <v>98</v>
      </c>
      <c r="M1383" s="6">
        <v>0.4</v>
      </c>
      <c r="N1383" s="1" t="s">
        <v>34</v>
      </c>
      <c r="O1383" s="1" t="s">
        <v>35</v>
      </c>
      <c r="P1383" s="1" t="s">
        <v>256</v>
      </c>
      <c r="Q1383" s="1" t="s">
        <v>2563</v>
      </c>
      <c r="R1383" s="1">
        <v>23223</v>
      </c>
      <c r="S1383" s="1" t="str">
        <f t="shared" si="42"/>
        <v>June</v>
      </c>
      <c r="T1383" s="9" t="s">
        <v>2870</v>
      </c>
      <c r="U1383" s="9" t="str">
        <f t="shared" si="43"/>
        <v>May</v>
      </c>
      <c r="V1383" s="5" t="s">
        <v>2483</v>
      </c>
      <c r="W1383" s="2">
        <v>-23.071999999999999</v>
      </c>
      <c r="X1383" s="1">
        <v>11</v>
      </c>
      <c r="Y1383" s="2">
        <v>100.87</v>
      </c>
      <c r="Z1383" s="1">
        <v>86752</v>
      </c>
      <c r="AA1383" s="2">
        <f>DataSheet!$E1383-DataSheet!$D1383</f>
        <v>9.07</v>
      </c>
      <c r="AB1383" s="1" t="str" cm="1">
        <f t="array" ref="AB1383">_xlfn.IFS(DataSheet!$O1383="Central","Chris",DataSheet!$O1383="East","Erin",DataSheet!$O1383="South","Sam",DataSheet!$O1383="West","William")</f>
        <v>Sam</v>
      </c>
    </row>
    <row r="1384" spans="1:28" ht="15.75" customHeight="1">
      <c r="A1384" s="1">
        <v>1986</v>
      </c>
      <c r="B1384" s="1" t="s">
        <v>2564</v>
      </c>
      <c r="C1384" s="1" t="s">
        <v>79</v>
      </c>
      <c r="D1384" s="6">
        <v>0.01</v>
      </c>
      <c r="E1384" s="4">
        <v>15.31</v>
      </c>
      <c r="F1384" s="4">
        <v>8.7799999999999994</v>
      </c>
      <c r="G1384" s="1" t="s">
        <v>42</v>
      </c>
      <c r="H1384" s="1" t="s">
        <v>80</v>
      </c>
      <c r="I1384" s="1" t="s">
        <v>53</v>
      </c>
      <c r="J1384" s="1" t="s">
        <v>87</v>
      </c>
      <c r="K1384" s="1" t="s">
        <v>82</v>
      </c>
      <c r="L1384" s="1" t="s">
        <v>2565</v>
      </c>
      <c r="M1384" s="6">
        <v>0.56999999999999995</v>
      </c>
      <c r="N1384" s="1" t="s">
        <v>34</v>
      </c>
      <c r="O1384" s="1" t="s">
        <v>57</v>
      </c>
      <c r="P1384" s="1" t="s">
        <v>199</v>
      </c>
      <c r="Q1384" s="1" t="s">
        <v>1576</v>
      </c>
      <c r="R1384" s="1">
        <v>79701</v>
      </c>
      <c r="S1384" s="1" t="str">
        <f t="shared" si="42"/>
        <v>June</v>
      </c>
      <c r="T1384" s="8" t="s">
        <v>2870</v>
      </c>
      <c r="U1384" s="8" t="str">
        <f t="shared" si="43"/>
        <v>May</v>
      </c>
      <c r="V1384" s="5" t="s">
        <v>2539</v>
      </c>
      <c r="W1384" s="2">
        <v>12.146000000000001</v>
      </c>
      <c r="X1384" s="1">
        <v>23</v>
      </c>
      <c r="Y1384" s="2">
        <v>377</v>
      </c>
      <c r="Z1384" s="1">
        <v>90888</v>
      </c>
      <c r="AA1384" s="2">
        <f>DataSheet!$E1384-DataSheet!$D1384</f>
        <v>15.3</v>
      </c>
      <c r="AB1384" s="1" t="str" cm="1">
        <f t="array" ref="AB1384">_xlfn.IFS(DataSheet!$O1384="Central","Chris",DataSheet!$O1384="East","Erin",DataSheet!$O1384="South","Sam",DataSheet!$O1384="West","William")</f>
        <v>Chris</v>
      </c>
    </row>
    <row r="1385" spans="1:28" ht="15.75" customHeight="1">
      <c r="A1385" s="1">
        <v>1986</v>
      </c>
      <c r="B1385" s="1" t="s">
        <v>2564</v>
      </c>
      <c r="C1385" s="1" t="s">
        <v>79</v>
      </c>
      <c r="D1385" s="6">
        <v>0.05</v>
      </c>
      <c r="E1385" s="4">
        <v>7.99</v>
      </c>
      <c r="F1385" s="4">
        <v>5.03</v>
      </c>
      <c r="G1385" s="1" t="s">
        <v>96</v>
      </c>
      <c r="H1385" s="1" t="s">
        <v>80</v>
      </c>
      <c r="I1385" s="1" t="s">
        <v>44</v>
      </c>
      <c r="J1385" s="1" t="s">
        <v>145</v>
      </c>
      <c r="K1385" s="1" t="s">
        <v>154</v>
      </c>
      <c r="L1385" s="1" t="s">
        <v>486</v>
      </c>
      <c r="M1385" s="6">
        <v>0.6</v>
      </c>
      <c r="N1385" s="1" t="s">
        <v>34</v>
      </c>
      <c r="O1385" s="1" t="s">
        <v>57</v>
      </c>
      <c r="P1385" s="1" t="s">
        <v>199</v>
      </c>
      <c r="Q1385" s="1" t="s">
        <v>1576</v>
      </c>
      <c r="R1385" s="1">
        <v>79701</v>
      </c>
      <c r="S1385" s="1" t="str">
        <f t="shared" si="42"/>
        <v>June</v>
      </c>
      <c r="T1385" s="9" t="s">
        <v>2870</v>
      </c>
      <c r="U1385" s="9" t="str">
        <f t="shared" si="43"/>
        <v>May</v>
      </c>
      <c r="V1385" s="5" t="s">
        <v>2566</v>
      </c>
      <c r="W1385" s="2">
        <v>5.6870000000000003</v>
      </c>
      <c r="X1385" s="1">
        <v>4</v>
      </c>
      <c r="Y1385" s="2">
        <v>42.99</v>
      </c>
      <c r="Z1385" s="1">
        <v>90888</v>
      </c>
      <c r="AA1385" s="2">
        <f>DataSheet!$E1385-DataSheet!$D1385</f>
        <v>7.94</v>
      </c>
      <c r="AB1385" s="1" t="str" cm="1">
        <f t="array" ref="AB1385">_xlfn.IFS(DataSheet!$O1385="Central","Chris",DataSheet!$O1385="East","Erin",DataSheet!$O1385="South","Sam",DataSheet!$O1385="West","William")</f>
        <v>Chris</v>
      </c>
    </row>
    <row r="1386" spans="1:28" ht="15.75" customHeight="1">
      <c r="A1386" s="1">
        <v>1261</v>
      </c>
      <c r="B1386" s="1" t="s">
        <v>2567</v>
      </c>
      <c r="C1386" s="1" t="s">
        <v>27</v>
      </c>
      <c r="D1386" s="6">
        <v>0.02</v>
      </c>
      <c r="E1386" s="4">
        <v>73.98</v>
      </c>
      <c r="F1386" s="4">
        <v>14.52</v>
      </c>
      <c r="G1386" s="1" t="s">
        <v>42</v>
      </c>
      <c r="H1386" s="1" t="s">
        <v>80</v>
      </c>
      <c r="I1386" s="1" t="s">
        <v>44</v>
      </c>
      <c r="J1386" s="1" t="s">
        <v>45</v>
      </c>
      <c r="K1386" s="1" t="s">
        <v>82</v>
      </c>
      <c r="L1386" s="1" t="s">
        <v>325</v>
      </c>
      <c r="M1386" s="6">
        <v>0.65</v>
      </c>
      <c r="N1386" s="1" t="s">
        <v>34</v>
      </c>
      <c r="O1386" s="1" t="s">
        <v>65</v>
      </c>
      <c r="P1386" s="1" t="s">
        <v>66</v>
      </c>
      <c r="Q1386" s="1" t="s">
        <v>2568</v>
      </c>
      <c r="R1386" s="1">
        <v>80020</v>
      </c>
      <c r="S1386" s="1" t="str">
        <f t="shared" si="42"/>
        <v>July</v>
      </c>
      <c r="T1386" s="8" t="s">
        <v>3225</v>
      </c>
      <c r="U1386" s="8" t="str">
        <f t="shared" si="43"/>
        <v>May</v>
      </c>
      <c r="V1386" s="5" t="s">
        <v>2516</v>
      </c>
      <c r="W1386" s="2">
        <v>43.537999999999997</v>
      </c>
      <c r="X1386" s="1">
        <v>5</v>
      </c>
      <c r="Y1386" s="2">
        <v>378.23</v>
      </c>
      <c r="Z1386" s="1">
        <v>89730</v>
      </c>
      <c r="AA1386" s="2">
        <f>DataSheet!$E1386-DataSheet!$D1386</f>
        <v>73.960000000000008</v>
      </c>
      <c r="AB1386" s="1" t="str" cm="1">
        <f t="array" ref="AB1386">_xlfn.IFS(DataSheet!$O1386="Central","Chris",DataSheet!$O1386="East","Erin",DataSheet!$O1386="South","Sam",DataSheet!$O1386="West","William")</f>
        <v>William</v>
      </c>
    </row>
    <row r="1387" spans="1:28" ht="15.75" customHeight="1">
      <c r="A1387" s="1">
        <v>1502</v>
      </c>
      <c r="B1387" s="1" t="s">
        <v>2569</v>
      </c>
      <c r="C1387" s="1" t="s">
        <v>27</v>
      </c>
      <c r="D1387" s="6">
        <v>0.08</v>
      </c>
      <c r="E1387" s="4">
        <v>3.69</v>
      </c>
      <c r="F1387" s="4">
        <v>0.5</v>
      </c>
      <c r="G1387" s="1" t="s">
        <v>42</v>
      </c>
      <c r="H1387" s="1" t="s">
        <v>29</v>
      </c>
      <c r="I1387" s="1" t="s">
        <v>53</v>
      </c>
      <c r="J1387" s="1" t="s">
        <v>162</v>
      </c>
      <c r="K1387" s="1" t="s">
        <v>82</v>
      </c>
      <c r="L1387" s="1" t="s">
        <v>1987</v>
      </c>
      <c r="M1387" s="6">
        <v>0.38</v>
      </c>
      <c r="N1387" s="1" t="s">
        <v>34</v>
      </c>
      <c r="O1387" s="1" t="s">
        <v>35</v>
      </c>
      <c r="P1387" s="1" t="s">
        <v>133</v>
      </c>
      <c r="Q1387" s="1" t="s">
        <v>2570</v>
      </c>
      <c r="R1387" s="1">
        <v>33065</v>
      </c>
      <c r="S1387" s="1" t="str">
        <f t="shared" si="42"/>
        <v>July</v>
      </c>
      <c r="T1387" s="9" t="s">
        <v>3225</v>
      </c>
      <c r="U1387" s="9" t="str">
        <f t="shared" si="43"/>
        <v>May</v>
      </c>
      <c r="V1387" s="5" t="s">
        <v>2516</v>
      </c>
      <c r="W1387" s="2">
        <v>-3.6547000000000001</v>
      </c>
      <c r="X1387" s="1">
        <v>38</v>
      </c>
      <c r="Y1387" s="2">
        <v>129.43</v>
      </c>
      <c r="Z1387" s="1">
        <v>89193</v>
      </c>
      <c r="AA1387" s="2">
        <f>DataSheet!$E1387-DataSheet!$D1387</f>
        <v>3.61</v>
      </c>
      <c r="AB1387" s="1" t="str" cm="1">
        <f t="array" ref="AB1387">_xlfn.IFS(DataSheet!$O1387="Central","Chris",DataSheet!$O1387="East","Erin",DataSheet!$O1387="South","Sam",DataSheet!$O1387="West","William")</f>
        <v>Sam</v>
      </c>
    </row>
    <row r="1388" spans="1:28" ht="15.75" customHeight="1">
      <c r="A1388" s="1">
        <v>1725</v>
      </c>
      <c r="B1388" s="1" t="s">
        <v>2571</v>
      </c>
      <c r="C1388" s="1" t="s">
        <v>41</v>
      </c>
      <c r="D1388" s="6">
        <v>0.05</v>
      </c>
      <c r="E1388" s="4">
        <v>35.99</v>
      </c>
      <c r="F1388" s="4">
        <v>1.1000000000000001</v>
      </c>
      <c r="G1388" s="1" t="s">
        <v>42</v>
      </c>
      <c r="H1388" s="1" t="s">
        <v>103</v>
      </c>
      <c r="I1388" s="1" t="s">
        <v>44</v>
      </c>
      <c r="J1388" s="1" t="s">
        <v>145</v>
      </c>
      <c r="K1388" s="1" t="s">
        <v>82</v>
      </c>
      <c r="L1388" s="1" t="s">
        <v>290</v>
      </c>
      <c r="M1388" s="6">
        <v>0.55000000000000004</v>
      </c>
      <c r="N1388" s="1" t="s">
        <v>34</v>
      </c>
      <c r="O1388" s="1" t="s">
        <v>121</v>
      </c>
      <c r="P1388" s="1" t="s">
        <v>334</v>
      </c>
      <c r="Q1388" s="1" t="s">
        <v>2572</v>
      </c>
      <c r="R1388" s="1">
        <v>43026</v>
      </c>
      <c r="S1388" s="1" t="str">
        <f t="shared" si="42"/>
        <v>July</v>
      </c>
      <c r="T1388" s="8" t="s">
        <v>3225</v>
      </c>
      <c r="U1388" s="8" t="str">
        <f t="shared" si="43"/>
        <v>May</v>
      </c>
      <c r="V1388" s="5" t="s">
        <v>2506</v>
      </c>
      <c r="W1388" s="2">
        <v>149.166</v>
      </c>
      <c r="X1388" s="1">
        <v>9</v>
      </c>
      <c r="Y1388" s="2">
        <v>261.56</v>
      </c>
      <c r="Z1388" s="1">
        <v>87193</v>
      </c>
      <c r="AA1388" s="2">
        <f>DataSheet!$E1388-DataSheet!$D1388</f>
        <v>35.940000000000005</v>
      </c>
      <c r="AB1388" s="1" t="str" cm="1">
        <f t="array" ref="AB1388">_xlfn.IFS(DataSheet!$O1388="Central","Chris",DataSheet!$O1388="East","Erin",DataSheet!$O1388="South","Sam",DataSheet!$O1388="West","William")</f>
        <v>Erin</v>
      </c>
    </row>
    <row r="1389" spans="1:28" ht="15.75" customHeight="1">
      <c r="A1389" s="1">
        <v>2962</v>
      </c>
      <c r="B1389" s="1" t="s">
        <v>2573</v>
      </c>
      <c r="C1389" s="1" t="s">
        <v>41</v>
      </c>
      <c r="D1389" s="6">
        <v>7.0000000000000007E-2</v>
      </c>
      <c r="E1389" s="4">
        <v>4.76</v>
      </c>
      <c r="F1389" s="4">
        <v>0.88</v>
      </c>
      <c r="G1389" s="1" t="s">
        <v>96</v>
      </c>
      <c r="H1389" s="1" t="s">
        <v>43</v>
      </c>
      <c r="I1389" s="1" t="s">
        <v>53</v>
      </c>
      <c r="J1389" s="1" t="s">
        <v>97</v>
      </c>
      <c r="K1389" s="1" t="s">
        <v>55</v>
      </c>
      <c r="L1389" s="1" t="s">
        <v>2574</v>
      </c>
      <c r="M1389" s="6">
        <v>0.39</v>
      </c>
      <c r="N1389" s="1" t="s">
        <v>34</v>
      </c>
      <c r="O1389" s="1" t="s">
        <v>65</v>
      </c>
      <c r="P1389" s="1" t="s">
        <v>66</v>
      </c>
      <c r="Q1389" s="1" t="s">
        <v>1371</v>
      </c>
      <c r="R1389" s="1">
        <v>80027</v>
      </c>
      <c r="S1389" s="1" t="str">
        <f t="shared" si="42"/>
        <v>July</v>
      </c>
      <c r="T1389" s="9" t="s">
        <v>3225</v>
      </c>
      <c r="U1389" s="9" t="str">
        <f t="shared" si="43"/>
        <v>May</v>
      </c>
      <c r="V1389" s="5" t="s">
        <v>2506</v>
      </c>
      <c r="W1389" s="2">
        <v>33.347700000000003</v>
      </c>
      <c r="X1389" s="1">
        <v>10</v>
      </c>
      <c r="Y1389" s="2">
        <v>48.33</v>
      </c>
      <c r="Z1389" s="1">
        <v>88611</v>
      </c>
      <c r="AA1389" s="2">
        <f>DataSheet!$E1389-DataSheet!$D1389</f>
        <v>4.6899999999999995</v>
      </c>
      <c r="AB1389" s="1" t="str" cm="1">
        <f t="array" ref="AB1389">_xlfn.IFS(DataSheet!$O1389="Central","Chris",DataSheet!$O1389="East","Erin",DataSheet!$O1389="South","Sam",DataSheet!$O1389="West","William")</f>
        <v>William</v>
      </c>
    </row>
    <row r="1390" spans="1:28" ht="15.75" customHeight="1">
      <c r="A1390" s="1">
        <v>3248</v>
      </c>
      <c r="B1390" s="1" t="s">
        <v>2575</v>
      </c>
      <c r="C1390" s="1" t="s">
        <v>41</v>
      </c>
      <c r="D1390" s="6">
        <v>7.0000000000000007E-2</v>
      </c>
      <c r="E1390" s="4">
        <v>2.78</v>
      </c>
      <c r="F1390" s="4">
        <v>1.49</v>
      </c>
      <c r="G1390" s="1" t="s">
        <v>42</v>
      </c>
      <c r="H1390" s="1" t="s">
        <v>29</v>
      </c>
      <c r="I1390" s="1" t="s">
        <v>53</v>
      </c>
      <c r="J1390" s="1" t="s">
        <v>81</v>
      </c>
      <c r="K1390" s="1" t="s">
        <v>82</v>
      </c>
      <c r="L1390" s="1" t="s">
        <v>2297</v>
      </c>
      <c r="M1390" s="6">
        <v>0.36</v>
      </c>
      <c r="N1390" s="1" t="s">
        <v>34</v>
      </c>
      <c r="O1390" s="1" t="s">
        <v>35</v>
      </c>
      <c r="P1390" s="1" t="s">
        <v>178</v>
      </c>
      <c r="Q1390" s="1" t="s">
        <v>2576</v>
      </c>
      <c r="R1390" s="1">
        <v>70458</v>
      </c>
      <c r="S1390" s="1" t="str">
        <f t="shared" si="42"/>
        <v>July</v>
      </c>
      <c r="T1390" s="8" t="s">
        <v>3225</v>
      </c>
      <c r="U1390" s="8" t="str">
        <f t="shared" si="43"/>
        <v>May</v>
      </c>
      <c r="V1390" s="5" t="s">
        <v>2566</v>
      </c>
      <c r="W1390" s="2">
        <v>-340.53109999999998</v>
      </c>
      <c r="X1390" s="1">
        <v>17</v>
      </c>
      <c r="Y1390" s="2">
        <v>47.12</v>
      </c>
      <c r="Z1390" s="1">
        <v>87297</v>
      </c>
      <c r="AA1390" s="2">
        <f>DataSheet!$E1390-DataSheet!$D1390</f>
        <v>2.71</v>
      </c>
      <c r="AB1390" s="1" t="str" cm="1">
        <f t="array" ref="AB1390">_xlfn.IFS(DataSheet!$O1390="Central","Chris",DataSheet!$O1390="East","Erin",DataSheet!$O1390="South","Sam",DataSheet!$O1390="West","William")</f>
        <v>Sam</v>
      </c>
    </row>
    <row r="1391" spans="1:28" ht="15.75" customHeight="1">
      <c r="A1391" s="1">
        <v>3338</v>
      </c>
      <c r="B1391" s="1" t="s">
        <v>2577</v>
      </c>
      <c r="C1391" s="1" t="s">
        <v>41</v>
      </c>
      <c r="D1391" s="6">
        <v>0.08</v>
      </c>
      <c r="E1391" s="4">
        <v>6.48</v>
      </c>
      <c r="F1391" s="4">
        <v>8.4</v>
      </c>
      <c r="G1391" s="1" t="s">
        <v>42</v>
      </c>
      <c r="H1391" s="1" t="s">
        <v>43</v>
      </c>
      <c r="I1391" s="1" t="s">
        <v>53</v>
      </c>
      <c r="J1391" s="1" t="s">
        <v>97</v>
      </c>
      <c r="K1391" s="1" t="s">
        <v>82</v>
      </c>
      <c r="L1391" s="1" t="s">
        <v>2041</v>
      </c>
      <c r="M1391" s="6">
        <v>0.37</v>
      </c>
      <c r="N1391" s="1" t="s">
        <v>34</v>
      </c>
      <c r="O1391" s="1" t="s">
        <v>35</v>
      </c>
      <c r="P1391" s="1" t="s">
        <v>133</v>
      </c>
      <c r="Q1391" s="1" t="s">
        <v>2578</v>
      </c>
      <c r="R1391" s="1">
        <v>33614</v>
      </c>
      <c r="S1391" s="1" t="str">
        <f t="shared" si="42"/>
        <v>July</v>
      </c>
      <c r="T1391" s="9" t="s">
        <v>3225</v>
      </c>
      <c r="U1391" s="9" t="str">
        <f t="shared" si="43"/>
        <v>May</v>
      </c>
      <c r="V1391" s="5" t="s">
        <v>2539</v>
      </c>
      <c r="W1391" s="2">
        <v>58.811999999999998</v>
      </c>
      <c r="X1391" s="1">
        <v>7</v>
      </c>
      <c r="Y1391" s="2">
        <v>45</v>
      </c>
      <c r="Z1391" s="1">
        <v>85979</v>
      </c>
      <c r="AA1391" s="2">
        <f>DataSheet!$E1391-DataSheet!$D1391</f>
        <v>6.4</v>
      </c>
      <c r="AB1391" s="1" t="str" cm="1">
        <f t="array" ref="AB1391">_xlfn.IFS(DataSheet!$O1391="Central","Chris",DataSheet!$O1391="East","Erin",DataSheet!$O1391="South","Sam",DataSheet!$O1391="West","William")</f>
        <v>Sam</v>
      </c>
    </row>
    <row r="1392" spans="1:28" ht="15.75" customHeight="1">
      <c r="A1392" s="1">
        <v>1997</v>
      </c>
      <c r="B1392" s="1" t="s">
        <v>804</v>
      </c>
      <c r="C1392" s="1" t="s">
        <v>126</v>
      </c>
      <c r="D1392" s="6">
        <v>0.01</v>
      </c>
      <c r="E1392" s="4">
        <v>16.48</v>
      </c>
      <c r="F1392" s="4">
        <v>1.99</v>
      </c>
      <c r="G1392" s="1" t="s">
        <v>42</v>
      </c>
      <c r="H1392" s="1" t="s">
        <v>43</v>
      </c>
      <c r="I1392" s="1" t="s">
        <v>44</v>
      </c>
      <c r="J1392" s="1" t="s">
        <v>45</v>
      </c>
      <c r="K1392" s="1" t="s">
        <v>46</v>
      </c>
      <c r="L1392" s="1" t="s">
        <v>624</v>
      </c>
      <c r="M1392" s="6">
        <v>0.42</v>
      </c>
      <c r="N1392" s="1" t="s">
        <v>34</v>
      </c>
      <c r="O1392" s="1" t="s">
        <v>35</v>
      </c>
      <c r="P1392" s="1" t="s">
        <v>287</v>
      </c>
      <c r="Q1392" s="1" t="s">
        <v>288</v>
      </c>
      <c r="R1392" s="1">
        <v>29915</v>
      </c>
      <c r="S1392" s="1" t="str">
        <f t="shared" si="42"/>
        <v>July</v>
      </c>
      <c r="T1392" s="8" t="s">
        <v>3225</v>
      </c>
      <c r="U1392" s="8" t="str">
        <f t="shared" si="43"/>
        <v>May</v>
      </c>
      <c r="V1392" s="5" t="s">
        <v>2566</v>
      </c>
      <c r="W1392" s="2">
        <v>739.67399999999998</v>
      </c>
      <c r="X1392" s="1">
        <v>7</v>
      </c>
      <c r="Y1392" s="2">
        <v>122.93</v>
      </c>
      <c r="Z1392" s="1">
        <v>90334</v>
      </c>
      <c r="AA1392" s="2">
        <f>DataSheet!$E1392-DataSheet!$D1392</f>
        <v>16.47</v>
      </c>
      <c r="AB1392" s="1" t="str" cm="1">
        <f t="array" ref="AB1392">_xlfn.IFS(DataSheet!$O1392="Central","Chris",DataSheet!$O1392="East","Erin",DataSheet!$O1392="South","Sam",DataSheet!$O1392="West","William")</f>
        <v>Sam</v>
      </c>
    </row>
    <row r="1393" spans="1:28" ht="15.75" customHeight="1">
      <c r="A1393" s="1">
        <v>3077</v>
      </c>
      <c r="B1393" s="1" t="s">
        <v>2579</v>
      </c>
      <c r="C1393" s="1" t="s">
        <v>126</v>
      </c>
      <c r="D1393" s="6">
        <v>7.0000000000000007E-2</v>
      </c>
      <c r="E1393" s="4">
        <v>300.97000000000003</v>
      </c>
      <c r="F1393" s="4">
        <v>7.18</v>
      </c>
      <c r="G1393" s="1" t="s">
        <v>42</v>
      </c>
      <c r="H1393" s="1" t="s">
        <v>29</v>
      </c>
      <c r="I1393" s="1" t="s">
        <v>44</v>
      </c>
      <c r="J1393" s="1" t="s">
        <v>45</v>
      </c>
      <c r="K1393" s="1" t="s">
        <v>82</v>
      </c>
      <c r="L1393" s="1" t="s">
        <v>2326</v>
      </c>
      <c r="M1393" s="6">
        <v>0.48</v>
      </c>
      <c r="N1393" s="1" t="s">
        <v>34</v>
      </c>
      <c r="O1393" s="1" t="s">
        <v>121</v>
      </c>
      <c r="P1393" s="1" t="s">
        <v>334</v>
      </c>
      <c r="Q1393" s="1" t="s">
        <v>2580</v>
      </c>
      <c r="R1393" s="1">
        <v>44136</v>
      </c>
      <c r="S1393" s="1" t="str">
        <f t="shared" si="42"/>
        <v>July</v>
      </c>
      <c r="T1393" s="9" t="s">
        <v>3225</v>
      </c>
      <c r="U1393" s="9" t="str">
        <f t="shared" si="43"/>
        <v>May</v>
      </c>
      <c r="V1393" s="5" t="s">
        <v>2506</v>
      </c>
      <c r="W1393" s="2">
        <v>-807.59</v>
      </c>
      <c r="X1393" s="1">
        <v>2</v>
      </c>
      <c r="Y1393" s="2">
        <v>582.20000000000005</v>
      </c>
      <c r="Z1393" s="1">
        <v>88239</v>
      </c>
      <c r="AA1393" s="2">
        <f>DataSheet!$E1393-DataSheet!$D1393</f>
        <v>300.90000000000003</v>
      </c>
      <c r="AB1393" s="1" t="str" cm="1">
        <f t="array" ref="AB1393">_xlfn.IFS(DataSheet!$O1393="Central","Chris",DataSheet!$O1393="East","Erin",DataSheet!$O1393="South","Sam",DataSheet!$O1393="West","William")</f>
        <v>Erin</v>
      </c>
    </row>
    <row r="1394" spans="1:28" ht="15.75" customHeight="1">
      <c r="A1394" s="1">
        <v>3079</v>
      </c>
      <c r="B1394" s="1" t="s">
        <v>336</v>
      </c>
      <c r="C1394" s="1" t="s">
        <v>126</v>
      </c>
      <c r="D1394" s="6">
        <v>7.0000000000000007E-2</v>
      </c>
      <c r="E1394" s="4">
        <v>300.97000000000003</v>
      </c>
      <c r="F1394" s="4">
        <v>7.18</v>
      </c>
      <c r="G1394" s="1" t="s">
        <v>42</v>
      </c>
      <c r="H1394" s="1" t="s">
        <v>29</v>
      </c>
      <c r="I1394" s="1" t="s">
        <v>44</v>
      </c>
      <c r="J1394" s="1" t="s">
        <v>45</v>
      </c>
      <c r="K1394" s="1" t="s">
        <v>82</v>
      </c>
      <c r="L1394" s="1" t="s">
        <v>2326</v>
      </c>
      <c r="M1394" s="6">
        <v>0.48</v>
      </c>
      <c r="N1394" s="1" t="s">
        <v>34</v>
      </c>
      <c r="O1394" s="1" t="s">
        <v>121</v>
      </c>
      <c r="P1394" s="1" t="s">
        <v>337</v>
      </c>
      <c r="Q1394" s="1" t="s">
        <v>338</v>
      </c>
      <c r="R1394" s="1">
        <v>19112</v>
      </c>
      <c r="S1394" s="1" t="str">
        <f t="shared" si="42"/>
        <v>July</v>
      </c>
      <c r="T1394" s="8" t="s">
        <v>3225</v>
      </c>
      <c r="U1394" s="8" t="str">
        <f t="shared" si="43"/>
        <v>May</v>
      </c>
      <c r="V1394" s="5" t="s">
        <v>2506</v>
      </c>
      <c r="W1394" s="2">
        <v>-807.59</v>
      </c>
      <c r="X1394" s="1">
        <v>7</v>
      </c>
      <c r="Y1394" s="2">
        <v>2037.69</v>
      </c>
      <c r="Z1394" s="1">
        <v>41253</v>
      </c>
      <c r="AA1394" s="2">
        <f>DataSheet!$E1394-DataSheet!$D1394</f>
        <v>300.90000000000003</v>
      </c>
      <c r="AB1394" s="1" t="str" cm="1">
        <f t="array" ref="AB1394">_xlfn.IFS(DataSheet!$O1394="Central","Chris",DataSheet!$O1394="East","Erin",DataSheet!$O1394="South","Sam",DataSheet!$O1394="West","William")</f>
        <v>Erin</v>
      </c>
    </row>
    <row r="1395" spans="1:28" ht="15.75" customHeight="1">
      <c r="A1395" s="1">
        <v>2187</v>
      </c>
      <c r="B1395" s="1" t="s">
        <v>2581</v>
      </c>
      <c r="C1395" s="1" t="s">
        <v>41</v>
      </c>
      <c r="D1395" s="6">
        <v>0.09</v>
      </c>
      <c r="E1395" s="4">
        <v>16.98</v>
      </c>
      <c r="F1395" s="4">
        <v>12.39</v>
      </c>
      <c r="G1395" s="1" t="s">
        <v>42</v>
      </c>
      <c r="H1395" s="1" t="s">
        <v>103</v>
      </c>
      <c r="I1395" s="1" t="s">
        <v>53</v>
      </c>
      <c r="J1395" s="1" t="s">
        <v>362</v>
      </c>
      <c r="K1395" s="1" t="s">
        <v>82</v>
      </c>
      <c r="L1395" s="1" t="s">
        <v>2582</v>
      </c>
      <c r="M1395" s="6">
        <v>0.35</v>
      </c>
      <c r="N1395" s="1" t="s">
        <v>34</v>
      </c>
      <c r="O1395" s="1" t="s">
        <v>57</v>
      </c>
      <c r="P1395" s="1" t="s">
        <v>89</v>
      </c>
      <c r="Q1395" s="1" t="s">
        <v>2583</v>
      </c>
      <c r="R1395" s="1">
        <v>64055</v>
      </c>
      <c r="S1395" s="1" t="str">
        <f t="shared" si="42"/>
        <v>August</v>
      </c>
      <c r="T1395" s="9" t="s">
        <v>3226</v>
      </c>
      <c r="U1395" s="9" t="str">
        <f t="shared" si="43"/>
        <v>May</v>
      </c>
      <c r="V1395" s="5" t="s">
        <v>2516</v>
      </c>
      <c r="W1395" s="2">
        <v>-48.57</v>
      </c>
      <c r="X1395" s="1">
        <v>5</v>
      </c>
      <c r="Y1395" s="2">
        <v>86.8</v>
      </c>
      <c r="Z1395" s="1">
        <v>89440</v>
      </c>
      <c r="AA1395" s="2">
        <f>DataSheet!$E1395-DataSheet!$D1395</f>
        <v>16.89</v>
      </c>
      <c r="AB1395" s="1" t="str" cm="1">
        <f t="array" ref="AB1395">_xlfn.IFS(DataSheet!$O1395="Central","Chris",DataSheet!$O1395="East","Erin",DataSheet!$O1395="South","Sam",DataSheet!$O1395="West","William")</f>
        <v>Chris</v>
      </c>
    </row>
    <row r="1396" spans="1:28" ht="15.75" customHeight="1">
      <c r="A1396" s="1">
        <v>2189</v>
      </c>
      <c r="B1396" s="1" t="s">
        <v>2584</v>
      </c>
      <c r="C1396" s="1" t="s">
        <v>41</v>
      </c>
      <c r="D1396" s="6">
        <v>0.09</v>
      </c>
      <c r="E1396" s="4">
        <v>16.98</v>
      </c>
      <c r="F1396" s="4">
        <v>12.39</v>
      </c>
      <c r="G1396" s="1" t="s">
        <v>42</v>
      </c>
      <c r="H1396" s="1" t="s">
        <v>103</v>
      </c>
      <c r="I1396" s="1" t="s">
        <v>53</v>
      </c>
      <c r="J1396" s="1" t="s">
        <v>362</v>
      </c>
      <c r="K1396" s="1" t="s">
        <v>82</v>
      </c>
      <c r="L1396" s="1" t="s">
        <v>2582</v>
      </c>
      <c r="M1396" s="6">
        <v>0.35</v>
      </c>
      <c r="N1396" s="1" t="s">
        <v>34</v>
      </c>
      <c r="O1396" s="1" t="s">
        <v>121</v>
      </c>
      <c r="P1396" s="1" t="s">
        <v>122</v>
      </c>
      <c r="Q1396" s="1" t="s">
        <v>123</v>
      </c>
      <c r="R1396" s="1">
        <v>10177</v>
      </c>
      <c r="S1396" s="1" t="str">
        <f t="shared" si="42"/>
        <v>August</v>
      </c>
      <c r="T1396" s="8" t="s">
        <v>3226</v>
      </c>
      <c r="U1396" s="8" t="str">
        <f t="shared" si="43"/>
        <v>May</v>
      </c>
      <c r="V1396" s="5" t="s">
        <v>2516</v>
      </c>
      <c r="W1396" s="2">
        <v>-48.57</v>
      </c>
      <c r="X1396" s="1">
        <v>22</v>
      </c>
      <c r="Y1396" s="2">
        <v>381.91</v>
      </c>
      <c r="Z1396" s="1">
        <v>7364</v>
      </c>
      <c r="AA1396" s="2">
        <f>DataSheet!$E1396-DataSheet!$D1396</f>
        <v>16.89</v>
      </c>
      <c r="AB1396" s="1" t="str" cm="1">
        <f t="array" ref="AB1396">_xlfn.IFS(DataSheet!$O1396="Central","Chris",DataSheet!$O1396="East","Erin",DataSheet!$O1396="South","Sam",DataSheet!$O1396="West","William")</f>
        <v>Erin</v>
      </c>
    </row>
    <row r="1397" spans="1:28" ht="15.75" customHeight="1">
      <c r="A1397" s="1">
        <v>2063</v>
      </c>
      <c r="B1397" s="1" t="s">
        <v>2585</v>
      </c>
      <c r="C1397" s="1" t="s">
        <v>52</v>
      </c>
      <c r="D1397" s="6">
        <v>0.06</v>
      </c>
      <c r="E1397" s="4">
        <v>300.97000000000003</v>
      </c>
      <c r="F1397" s="4">
        <v>7.18</v>
      </c>
      <c r="G1397" s="1" t="s">
        <v>42</v>
      </c>
      <c r="H1397" s="1" t="s">
        <v>103</v>
      </c>
      <c r="I1397" s="1" t="s">
        <v>44</v>
      </c>
      <c r="J1397" s="1" t="s">
        <v>45</v>
      </c>
      <c r="K1397" s="1" t="s">
        <v>82</v>
      </c>
      <c r="L1397" s="1" t="s">
        <v>2326</v>
      </c>
      <c r="M1397" s="6">
        <v>0.48</v>
      </c>
      <c r="N1397" s="1" t="s">
        <v>34</v>
      </c>
      <c r="O1397" s="1" t="s">
        <v>35</v>
      </c>
      <c r="P1397" s="1" t="s">
        <v>256</v>
      </c>
      <c r="Q1397" s="1" t="s">
        <v>2586</v>
      </c>
      <c r="R1397" s="1">
        <v>23602</v>
      </c>
      <c r="S1397" s="1" t="str">
        <f t="shared" si="42"/>
        <v>August</v>
      </c>
      <c r="T1397" s="9" t="s">
        <v>3226</v>
      </c>
      <c r="U1397" s="9" t="str">
        <f t="shared" si="43"/>
        <v>May</v>
      </c>
      <c r="V1397" s="5" t="s">
        <v>2566</v>
      </c>
      <c r="W1397" s="2">
        <v>-729.98800000000006</v>
      </c>
      <c r="X1397" s="1">
        <v>1</v>
      </c>
      <c r="Y1397" s="2">
        <v>291.39999999999998</v>
      </c>
      <c r="Z1397" s="1">
        <v>87147</v>
      </c>
      <c r="AA1397" s="2">
        <f>DataSheet!$E1397-DataSheet!$D1397</f>
        <v>300.91000000000003</v>
      </c>
      <c r="AB1397" s="1" t="str" cm="1">
        <f t="array" ref="AB1397">_xlfn.IFS(DataSheet!$O1397="Central","Chris",DataSheet!$O1397="East","Erin",DataSheet!$O1397="South","Sam",DataSheet!$O1397="West","William")</f>
        <v>Sam</v>
      </c>
    </row>
    <row r="1398" spans="1:28" ht="15.75" customHeight="1">
      <c r="A1398" s="1">
        <v>2880</v>
      </c>
      <c r="B1398" s="1" t="s">
        <v>1997</v>
      </c>
      <c r="C1398" s="1" t="s">
        <v>52</v>
      </c>
      <c r="D1398" s="6">
        <v>0.09</v>
      </c>
      <c r="E1398" s="4">
        <v>243.98</v>
      </c>
      <c r="F1398" s="4">
        <v>43.32</v>
      </c>
      <c r="G1398" s="1" t="s">
        <v>28</v>
      </c>
      <c r="H1398" s="1" t="s">
        <v>29</v>
      </c>
      <c r="I1398" s="1" t="s">
        <v>30</v>
      </c>
      <c r="J1398" s="1" t="s">
        <v>119</v>
      </c>
      <c r="K1398" s="1" t="s">
        <v>63</v>
      </c>
      <c r="L1398" s="1" t="s">
        <v>249</v>
      </c>
      <c r="M1398" s="6">
        <v>0.55000000000000004</v>
      </c>
      <c r="N1398" s="1" t="s">
        <v>34</v>
      </c>
      <c r="O1398" s="1" t="s">
        <v>35</v>
      </c>
      <c r="P1398" s="1" t="s">
        <v>133</v>
      </c>
      <c r="Q1398" s="1" t="s">
        <v>1998</v>
      </c>
      <c r="R1398" s="1">
        <v>33160</v>
      </c>
      <c r="S1398" s="1" t="str">
        <f t="shared" si="42"/>
        <v>August</v>
      </c>
      <c r="T1398" s="8" t="s">
        <v>3226</v>
      </c>
      <c r="U1398" s="8" t="str">
        <f t="shared" si="43"/>
        <v>May</v>
      </c>
      <c r="V1398" s="5" t="s">
        <v>2587</v>
      </c>
      <c r="W1398" s="2">
        <v>1059.288</v>
      </c>
      <c r="X1398" s="1">
        <v>25</v>
      </c>
      <c r="Y1398" s="2">
        <v>5587.89</v>
      </c>
      <c r="Z1398" s="1">
        <v>88627</v>
      </c>
      <c r="AA1398" s="2">
        <f>DataSheet!$E1398-DataSheet!$D1398</f>
        <v>243.89</v>
      </c>
      <c r="AB1398" s="1" t="str" cm="1">
        <f t="array" ref="AB1398">_xlfn.IFS(DataSheet!$O1398="Central","Chris",DataSheet!$O1398="East","Erin",DataSheet!$O1398="South","Sam",DataSheet!$O1398="West","William")</f>
        <v>Sam</v>
      </c>
    </row>
    <row r="1399" spans="1:28" ht="15.75" customHeight="1">
      <c r="A1399" s="1">
        <v>2991</v>
      </c>
      <c r="B1399" s="1" t="s">
        <v>2588</v>
      </c>
      <c r="C1399" s="1" t="s">
        <v>52</v>
      </c>
      <c r="D1399" s="6">
        <v>0.05</v>
      </c>
      <c r="E1399" s="4">
        <v>70.97</v>
      </c>
      <c r="F1399" s="4">
        <v>3.5</v>
      </c>
      <c r="G1399" s="1" t="s">
        <v>42</v>
      </c>
      <c r="H1399" s="1" t="s">
        <v>80</v>
      </c>
      <c r="I1399" s="1" t="s">
        <v>53</v>
      </c>
      <c r="J1399" s="1" t="s">
        <v>104</v>
      </c>
      <c r="K1399" s="1" t="s">
        <v>82</v>
      </c>
      <c r="L1399" s="1" t="s">
        <v>2289</v>
      </c>
      <c r="M1399" s="6">
        <v>0.59</v>
      </c>
      <c r="N1399" s="1" t="s">
        <v>34</v>
      </c>
      <c r="O1399" s="1" t="s">
        <v>57</v>
      </c>
      <c r="P1399" s="1" t="s">
        <v>375</v>
      </c>
      <c r="Q1399" s="1" t="s">
        <v>2589</v>
      </c>
      <c r="R1399" s="1">
        <v>53402</v>
      </c>
      <c r="S1399" s="1" t="str">
        <f t="shared" si="42"/>
        <v>August</v>
      </c>
      <c r="T1399" s="9" t="s">
        <v>3226</v>
      </c>
      <c r="U1399" s="9" t="str">
        <f t="shared" si="43"/>
        <v>May</v>
      </c>
      <c r="V1399" s="5" t="s">
        <v>2587</v>
      </c>
      <c r="W1399" s="2">
        <v>18.218</v>
      </c>
      <c r="X1399" s="1">
        <v>2</v>
      </c>
      <c r="Y1399" s="2">
        <v>141.59</v>
      </c>
      <c r="Z1399" s="1">
        <v>91466</v>
      </c>
      <c r="AA1399" s="2">
        <f>DataSheet!$E1399-DataSheet!$D1399</f>
        <v>70.92</v>
      </c>
      <c r="AB1399" s="1" t="str" cm="1">
        <f t="array" ref="AB1399">_xlfn.IFS(DataSheet!$O1399="Central","Chris",DataSheet!$O1399="East","Erin",DataSheet!$O1399="South","Sam",DataSheet!$O1399="West","William")</f>
        <v>Chris</v>
      </c>
    </row>
    <row r="1400" spans="1:28" ht="15.75" customHeight="1">
      <c r="A1400" s="1">
        <v>2992</v>
      </c>
      <c r="B1400" s="1" t="s">
        <v>2590</v>
      </c>
      <c r="C1400" s="1" t="s">
        <v>52</v>
      </c>
      <c r="D1400" s="6">
        <v>0</v>
      </c>
      <c r="E1400" s="4">
        <v>5.28</v>
      </c>
      <c r="F1400" s="4">
        <v>6.26</v>
      </c>
      <c r="G1400" s="1" t="s">
        <v>42</v>
      </c>
      <c r="H1400" s="1" t="s">
        <v>80</v>
      </c>
      <c r="I1400" s="1" t="s">
        <v>53</v>
      </c>
      <c r="J1400" s="1" t="s">
        <v>97</v>
      </c>
      <c r="K1400" s="1" t="s">
        <v>82</v>
      </c>
      <c r="L1400" s="1" t="s">
        <v>2591</v>
      </c>
      <c r="M1400" s="6">
        <v>0.4</v>
      </c>
      <c r="N1400" s="1" t="s">
        <v>34</v>
      </c>
      <c r="O1400" s="1" t="s">
        <v>57</v>
      </c>
      <c r="P1400" s="1" t="s">
        <v>375</v>
      </c>
      <c r="Q1400" s="1" t="s">
        <v>2592</v>
      </c>
      <c r="R1400" s="1">
        <v>53081</v>
      </c>
      <c r="S1400" s="1" t="str">
        <f t="shared" si="42"/>
        <v>August</v>
      </c>
      <c r="T1400" s="8" t="s">
        <v>3226</v>
      </c>
      <c r="U1400" s="8" t="str">
        <f t="shared" si="43"/>
        <v>May</v>
      </c>
      <c r="V1400" s="5" t="s">
        <v>2593</v>
      </c>
      <c r="W1400" s="2">
        <v>25.058</v>
      </c>
      <c r="X1400" s="1">
        <v>36</v>
      </c>
      <c r="Y1400" s="2">
        <v>203.05</v>
      </c>
      <c r="Z1400" s="1">
        <v>91466</v>
      </c>
      <c r="AA1400" s="2">
        <f>DataSheet!$E1400-DataSheet!$D1400</f>
        <v>5.28</v>
      </c>
      <c r="AB1400" s="1" t="str" cm="1">
        <f t="array" ref="AB1400">_xlfn.IFS(DataSheet!$O1400="Central","Chris",DataSheet!$O1400="East","Erin",DataSheet!$O1400="South","Sam",DataSheet!$O1400="West","William")</f>
        <v>Chris</v>
      </c>
    </row>
    <row r="1401" spans="1:28" ht="15.75" customHeight="1">
      <c r="A1401" s="1">
        <v>453</v>
      </c>
      <c r="B1401" s="1" t="s">
        <v>2594</v>
      </c>
      <c r="C1401" s="1" t="s">
        <v>79</v>
      </c>
      <c r="D1401" s="6">
        <v>0.03</v>
      </c>
      <c r="E1401" s="4">
        <v>29.34</v>
      </c>
      <c r="F1401" s="4">
        <v>7.87</v>
      </c>
      <c r="G1401" s="1" t="s">
        <v>42</v>
      </c>
      <c r="H1401" s="1" t="s">
        <v>103</v>
      </c>
      <c r="I1401" s="1" t="s">
        <v>30</v>
      </c>
      <c r="J1401" s="1" t="s">
        <v>136</v>
      </c>
      <c r="K1401" s="1" t="s">
        <v>82</v>
      </c>
      <c r="L1401" s="1" t="s">
        <v>1740</v>
      </c>
      <c r="M1401" s="6">
        <v>0.54</v>
      </c>
      <c r="N1401" s="1" t="s">
        <v>34</v>
      </c>
      <c r="O1401" s="1" t="s">
        <v>65</v>
      </c>
      <c r="P1401" s="1" t="s">
        <v>99</v>
      </c>
      <c r="Q1401" s="1" t="s">
        <v>2595</v>
      </c>
      <c r="R1401" s="1">
        <v>95032</v>
      </c>
      <c r="S1401" s="1" t="str">
        <f t="shared" si="42"/>
        <v>August</v>
      </c>
      <c r="T1401" s="9" t="s">
        <v>3226</v>
      </c>
      <c r="U1401" s="9" t="str">
        <f t="shared" si="43"/>
        <v>May</v>
      </c>
      <c r="V1401" s="5" t="s">
        <v>2516</v>
      </c>
      <c r="W1401" s="2">
        <v>-41.32</v>
      </c>
      <c r="X1401" s="1">
        <v>1</v>
      </c>
      <c r="Y1401" s="2">
        <v>32.4</v>
      </c>
      <c r="Z1401" s="1">
        <v>86011</v>
      </c>
      <c r="AA1401" s="2">
        <f>DataSheet!$E1401-DataSheet!$D1401</f>
        <v>29.31</v>
      </c>
      <c r="AB1401" s="1" t="str" cm="1">
        <f t="array" ref="AB1401">_xlfn.IFS(DataSheet!$O1401="Central","Chris",DataSheet!$O1401="East","Erin",DataSheet!$O1401="South","Sam",DataSheet!$O1401="West","William")</f>
        <v>William</v>
      </c>
    </row>
    <row r="1402" spans="1:28" ht="15.75" customHeight="1">
      <c r="A1402" s="1">
        <v>1028</v>
      </c>
      <c r="B1402" s="1" t="s">
        <v>2008</v>
      </c>
      <c r="C1402" s="1" t="s">
        <v>79</v>
      </c>
      <c r="D1402" s="6">
        <v>0.05</v>
      </c>
      <c r="E1402" s="4">
        <v>83.1</v>
      </c>
      <c r="F1402" s="4">
        <v>6.13</v>
      </c>
      <c r="G1402" s="1" t="s">
        <v>96</v>
      </c>
      <c r="H1402" s="1" t="s">
        <v>29</v>
      </c>
      <c r="I1402" s="1" t="s">
        <v>44</v>
      </c>
      <c r="J1402" s="1" t="s">
        <v>45</v>
      </c>
      <c r="K1402" s="1" t="s">
        <v>82</v>
      </c>
      <c r="L1402" s="1" t="s">
        <v>2596</v>
      </c>
      <c r="M1402" s="6">
        <v>0.45</v>
      </c>
      <c r="N1402" s="1" t="s">
        <v>34</v>
      </c>
      <c r="O1402" s="1" t="s">
        <v>121</v>
      </c>
      <c r="P1402" s="1" t="s">
        <v>122</v>
      </c>
      <c r="Q1402" s="1" t="s">
        <v>2010</v>
      </c>
      <c r="R1402" s="1">
        <v>11725</v>
      </c>
      <c r="S1402" s="1" t="str">
        <f t="shared" si="42"/>
        <v>August</v>
      </c>
      <c r="T1402" s="8" t="s">
        <v>3226</v>
      </c>
      <c r="U1402" s="8" t="str">
        <f t="shared" si="43"/>
        <v>May</v>
      </c>
      <c r="V1402" s="5" t="s">
        <v>2506</v>
      </c>
      <c r="W1402" s="2">
        <v>1152.5277000000001</v>
      </c>
      <c r="X1402" s="1">
        <v>20</v>
      </c>
      <c r="Y1402" s="2">
        <v>1670.33</v>
      </c>
      <c r="Z1402" s="1">
        <v>89007</v>
      </c>
      <c r="AA1402" s="2">
        <f>DataSheet!$E1402-DataSheet!$D1402</f>
        <v>83.05</v>
      </c>
      <c r="AB1402" s="1" t="str" cm="1">
        <f t="array" ref="AB1402">_xlfn.IFS(DataSheet!$O1402="Central","Chris",DataSheet!$O1402="East","Erin",DataSheet!$O1402="South","Sam",DataSheet!$O1402="West","William")</f>
        <v>Erin</v>
      </c>
    </row>
    <row r="1403" spans="1:28" ht="15.75" customHeight="1">
      <c r="A1403" s="1">
        <v>1080</v>
      </c>
      <c r="B1403" s="1" t="s">
        <v>2597</v>
      </c>
      <c r="C1403" s="1" t="s">
        <v>79</v>
      </c>
      <c r="D1403" s="6">
        <v>0.08</v>
      </c>
      <c r="E1403" s="4">
        <v>13.9</v>
      </c>
      <c r="F1403" s="4">
        <v>7.59</v>
      </c>
      <c r="G1403" s="1" t="s">
        <v>42</v>
      </c>
      <c r="H1403" s="1" t="s">
        <v>103</v>
      </c>
      <c r="I1403" s="1" t="s">
        <v>53</v>
      </c>
      <c r="J1403" s="1" t="s">
        <v>591</v>
      </c>
      <c r="K1403" s="1" t="s">
        <v>46</v>
      </c>
      <c r="L1403" s="1" t="s">
        <v>2598</v>
      </c>
      <c r="M1403" s="6">
        <v>0.56000000000000005</v>
      </c>
      <c r="N1403" s="1" t="s">
        <v>34</v>
      </c>
      <c r="O1403" s="1" t="s">
        <v>57</v>
      </c>
      <c r="P1403" s="1" t="s">
        <v>112</v>
      </c>
      <c r="Q1403" s="1" t="s">
        <v>2599</v>
      </c>
      <c r="R1403" s="1">
        <v>60174</v>
      </c>
      <c r="S1403" s="1" t="str">
        <f t="shared" si="42"/>
        <v>August</v>
      </c>
      <c r="T1403" s="9" t="s">
        <v>3226</v>
      </c>
      <c r="U1403" s="9" t="str">
        <f t="shared" si="43"/>
        <v>May</v>
      </c>
      <c r="V1403" s="5" t="s">
        <v>2506</v>
      </c>
      <c r="W1403" s="2">
        <v>9.8620000000000001</v>
      </c>
      <c r="X1403" s="1">
        <v>14</v>
      </c>
      <c r="Y1403" s="2">
        <v>196.41</v>
      </c>
      <c r="Z1403" s="1">
        <v>88461</v>
      </c>
      <c r="AA1403" s="2">
        <f>DataSheet!$E1403-DataSheet!$D1403</f>
        <v>13.82</v>
      </c>
      <c r="AB1403" s="1" t="str" cm="1">
        <f t="array" ref="AB1403">_xlfn.IFS(DataSheet!$O1403="Central","Chris",DataSheet!$O1403="East","Erin",DataSheet!$O1403="South","Sam",DataSheet!$O1403="West","William")</f>
        <v>Chris</v>
      </c>
    </row>
    <row r="1404" spans="1:28" ht="15.75" customHeight="1">
      <c r="A1404" s="1">
        <v>2882</v>
      </c>
      <c r="B1404" s="1" t="s">
        <v>697</v>
      </c>
      <c r="C1404" s="1" t="s">
        <v>27</v>
      </c>
      <c r="D1404" s="6">
        <v>0.05</v>
      </c>
      <c r="E1404" s="4">
        <v>6.48</v>
      </c>
      <c r="F1404" s="4">
        <v>8.73</v>
      </c>
      <c r="G1404" s="1" t="s">
        <v>42</v>
      </c>
      <c r="H1404" s="1" t="s">
        <v>43</v>
      </c>
      <c r="I1404" s="1" t="s">
        <v>53</v>
      </c>
      <c r="J1404" s="1" t="s">
        <v>97</v>
      </c>
      <c r="K1404" s="1" t="s">
        <v>82</v>
      </c>
      <c r="L1404" s="1" t="s">
        <v>168</v>
      </c>
      <c r="M1404" s="6">
        <v>0.37</v>
      </c>
      <c r="N1404" s="1" t="s">
        <v>34</v>
      </c>
      <c r="O1404" s="1" t="s">
        <v>35</v>
      </c>
      <c r="P1404" s="1" t="s">
        <v>106</v>
      </c>
      <c r="Q1404" s="1" t="s">
        <v>699</v>
      </c>
      <c r="R1404" s="1">
        <v>28206</v>
      </c>
      <c r="S1404" s="1" t="str">
        <f t="shared" si="42"/>
        <v>September</v>
      </c>
      <c r="T1404" s="8" t="s">
        <v>3227</v>
      </c>
      <c r="U1404" s="8" t="str">
        <f t="shared" si="43"/>
        <v>May</v>
      </c>
      <c r="V1404" s="5" t="s">
        <v>2506</v>
      </c>
      <c r="W1404" s="2">
        <v>-160.38470000000001</v>
      </c>
      <c r="X1404" s="1">
        <v>35</v>
      </c>
      <c r="Y1404" s="2">
        <v>232.5</v>
      </c>
      <c r="Z1404" s="1">
        <v>4839</v>
      </c>
      <c r="AA1404" s="2">
        <f>DataSheet!$E1404-DataSheet!$D1404</f>
        <v>6.4300000000000006</v>
      </c>
      <c r="AB1404" s="1" t="str" cm="1">
        <f t="array" ref="AB1404">_xlfn.IFS(DataSheet!$O1404="Central","Chris",DataSheet!$O1404="East","Erin",DataSheet!$O1404="South","Sam",DataSheet!$O1404="West","William")</f>
        <v>Sam</v>
      </c>
    </row>
    <row r="1405" spans="1:28" ht="15.75" customHeight="1">
      <c r="A1405" s="1">
        <v>2883</v>
      </c>
      <c r="B1405" s="1" t="s">
        <v>2600</v>
      </c>
      <c r="C1405" s="1" t="s">
        <v>27</v>
      </c>
      <c r="D1405" s="6">
        <v>0.05</v>
      </c>
      <c r="E1405" s="4">
        <v>6.48</v>
      </c>
      <c r="F1405" s="4">
        <v>8.73</v>
      </c>
      <c r="G1405" s="1" t="s">
        <v>42</v>
      </c>
      <c r="H1405" s="1" t="s">
        <v>43</v>
      </c>
      <c r="I1405" s="1" t="s">
        <v>53</v>
      </c>
      <c r="J1405" s="1" t="s">
        <v>97</v>
      </c>
      <c r="K1405" s="1" t="s">
        <v>82</v>
      </c>
      <c r="L1405" s="1" t="s">
        <v>168</v>
      </c>
      <c r="M1405" s="6">
        <v>0.37</v>
      </c>
      <c r="N1405" s="1" t="s">
        <v>34</v>
      </c>
      <c r="O1405" s="1" t="s">
        <v>121</v>
      </c>
      <c r="P1405" s="1" t="s">
        <v>334</v>
      </c>
      <c r="Q1405" s="1" t="s">
        <v>1543</v>
      </c>
      <c r="R1405" s="1">
        <v>44070</v>
      </c>
      <c r="S1405" s="1" t="str">
        <f t="shared" si="42"/>
        <v>September</v>
      </c>
      <c r="T1405" s="9" t="s">
        <v>3227</v>
      </c>
      <c r="U1405" s="9" t="str">
        <f t="shared" si="43"/>
        <v>May</v>
      </c>
      <c r="V1405" s="5" t="s">
        <v>2506</v>
      </c>
      <c r="W1405" s="2">
        <v>-120.59</v>
      </c>
      <c r="X1405" s="1">
        <v>9</v>
      </c>
      <c r="Y1405" s="2">
        <v>59.79</v>
      </c>
      <c r="Z1405" s="1">
        <v>87632</v>
      </c>
      <c r="AA1405" s="2">
        <f>DataSheet!$E1405-DataSheet!$D1405</f>
        <v>6.4300000000000006</v>
      </c>
      <c r="AB1405" s="1" t="str" cm="1">
        <f t="array" ref="AB1405">_xlfn.IFS(DataSheet!$O1405="Central","Chris",DataSheet!$O1405="East","Erin",DataSheet!$O1405="South","Sam",DataSheet!$O1405="West","William")</f>
        <v>Erin</v>
      </c>
    </row>
    <row r="1406" spans="1:28" ht="15.75" customHeight="1">
      <c r="A1406" s="1">
        <v>62</v>
      </c>
      <c r="B1406" s="1" t="s">
        <v>2601</v>
      </c>
      <c r="C1406" s="1" t="s">
        <v>41</v>
      </c>
      <c r="D1406" s="6">
        <v>0.02</v>
      </c>
      <c r="E1406" s="4">
        <v>5.98</v>
      </c>
      <c r="F1406" s="4">
        <v>5.15</v>
      </c>
      <c r="G1406" s="1" t="s">
        <v>42</v>
      </c>
      <c r="H1406" s="1" t="s">
        <v>103</v>
      </c>
      <c r="I1406" s="1" t="s">
        <v>53</v>
      </c>
      <c r="J1406" s="1" t="s">
        <v>97</v>
      </c>
      <c r="K1406" s="1" t="s">
        <v>82</v>
      </c>
      <c r="L1406" s="1" t="s">
        <v>2602</v>
      </c>
      <c r="M1406" s="6">
        <v>0.36</v>
      </c>
      <c r="N1406" s="1" t="s">
        <v>34</v>
      </c>
      <c r="O1406" s="1" t="s">
        <v>57</v>
      </c>
      <c r="P1406" s="1" t="s">
        <v>199</v>
      </c>
      <c r="Q1406" s="1" t="s">
        <v>2603</v>
      </c>
      <c r="R1406" s="1">
        <v>78664</v>
      </c>
      <c r="S1406" s="1" t="str">
        <f t="shared" si="42"/>
        <v>September</v>
      </c>
      <c r="T1406" s="8" t="s">
        <v>3227</v>
      </c>
      <c r="U1406" s="8" t="str">
        <f t="shared" si="43"/>
        <v>May</v>
      </c>
      <c r="V1406" s="5" t="s">
        <v>2604</v>
      </c>
      <c r="W1406" s="2">
        <v>2.14</v>
      </c>
      <c r="X1406" s="1">
        <v>3</v>
      </c>
      <c r="Y1406" s="2">
        <v>22.85</v>
      </c>
      <c r="Z1406" s="1">
        <v>87407</v>
      </c>
      <c r="AA1406" s="2">
        <f>DataSheet!$E1406-DataSheet!$D1406</f>
        <v>5.9600000000000009</v>
      </c>
      <c r="AB1406" s="1" t="str" cm="1">
        <f t="array" ref="AB1406">_xlfn.IFS(DataSheet!$O1406="Central","Chris",DataSheet!$O1406="East","Erin",DataSheet!$O1406="South","Sam",DataSheet!$O1406="West","William")</f>
        <v>Chris</v>
      </c>
    </row>
    <row r="1407" spans="1:28" ht="15.75" customHeight="1">
      <c r="A1407" s="1">
        <v>1650</v>
      </c>
      <c r="B1407" s="1" t="s">
        <v>2605</v>
      </c>
      <c r="C1407" s="1" t="s">
        <v>41</v>
      </c>
      <c r="D1407" s="6">
        <v>0.05</v>
      </c>
      <c r="E1407" s="4">
        <v>6.48</v>
      </c>
      <c r="F1407" s="4">
        <v>2.74</v>
      </c>
      <c r="G1407" s="1" t="s">
        <v>42</v>
      </c>
      <c r="H1407" s="1" t="s">
        <v>103</v>
      </c>
      <c r="I1407" s="1" t="s">
        <v>44</v>
      </c>
      <c r="J1407" s="1" t="s">
        <v>45</v>
      </c>
      <c r="K1407" s="1" t="s">
        <v>46</v>
      </c>
      <c r="L1407" s="1" t="s">
        <v>2606</v>
      </c>
      <c r="M1407" s="6">
        <v>0.71</v>
      </c>
      <c r="N1407" s="1" t="s">
        <v>34</v>
      </c>
      <c r="O1407" s="1" t="s">
        <v>35</v>
      </c>
      <c r="P1407" s="1" t="s">
        <v>106</v>
      </c>
      <c r="Q1407" s="1" t="s">
        <v>2607</v>
      </c>
      <c r="R1407" s="1">
        <v>27203</v>
      </c>
      <c r="S1407" s="1" t="str">
        <f t="shared" si="42"/>
        <v>September</v>
      </c>
      <c r="T1407" s="9" t="s">
        <v>3227</v>
      </c>
      <c r="U1407" s="9" t="str">
        <f t="shared" si="43"/>
        <v>May</v>
      </c>
      <c r="V1407" s="5" t="s">
        <v>2506</v>
      </c>
      <c r="W1407" s="2">
        <v>15.096</v>
      </c>
      <c r="X1407" s="1">
        <v>15</v>
      </c>
      <c r="Y1407" s="2">
        <v>94.27</v>
      </c>
      <c r="Z1407" s="1">
        <v>91042</v>
      </c>
      <c r="AA1407" s="2">
        <f>DataSheet!$E1407-DataSheet!$D1407</f>
        <v>6.4300000000000006</v>
      </c>
      <c r="AB1407" s="1" t="str" cm="1">
        <f t="array" ref="AB1407">_xlfn.IFS(DataSheet!$O1407="Central","Chris",DataSheet!$O1407="East","Erin",DataSheet!$O1407="South","Sam",DataSheet!$O1407="West","William")</f>
        <v>Sam</v>
      </c>
    </row>
    <row r="1408" spans="1:28" ht="15.75" customHeight="1">
      <c r="A1408" s="1">
        <v>1650</v>
      </c>
      <c r="B1408" s="1" t="s">
        <v>2605</v>
      </c>
      <c r="C1408" s="1" t="s">
        <v>41</v>
      </c>
      <c r="D1408" s="6">
        <v>0.09</v>
      </c>
      <c r="E1408" s="4">
        <v>12.53</v>
      </c>
      <c r="F1408" s="4">
        <v>0.5</v>
      </c>
      <c r="G1408" s="1" t="s">
        <v>42</v>
      </c>
      <c r="H1408" s="1" t="s">
        <v>103</v>
      </c>
      <c r="I1408" s="1" t="s">
        <v>53</v>
      </c>
      <c r="J1408" s="1" t="s">
        <v>162</v>
      </c>
      <c r="K1408" s="1" t="s">
        <v>82</v>
      </c>
      <c r="L1408" s="1" t="s">
        <v>2173</v>
      </c>
      <c r="M1408" s="6">
        <v>0.38</v>
      </c>
      <c r="N1408" s="1" t="s">
        <v>34</v>
      </c>
      <c r="O1408" s="1" t="s">
        <v>35</v>
      </c>
      <c r="P1408" s="1" t="s">
        <v>106</v>
      </c>
      <c r="Q1408" s="1" t="s">
        <v>2607</v>
      </c>
      <c r="R1408" s="1">
        <v>27203</v>
      </c>
      <c r="S1408" s="1" t="str">
        <f t="shared" si="42"/>
        <v>September</v>
      </c>
      <c r="T1408" s="8" t="s">
        <v>3227</v>
      </c>
      <c r="U1408" s="8" t="str">
        <f t="shared" si="43"/>
        <v>May</v>
      </c>
      <c r="V1408" s="5" t="s">
        <v>2516</v>
      </c>
      <c r="W1408" s="2">
        <v>14.9124</v>
      </c>
      <c r="X1408" s="1">
        <v>7</v>
      </c>
      <c r="Y1408" s="2">
        <v>82.21</v>
      </c>
      <c r="Z1408" s="1">
        <v>91042</v>
      </c>
      <c r="AA1408" s="2">
        <f>DataSheet!$E1408-DataSheet!$D1408</f>
        <v>12.44</v>
      </c>
      <c r="AB1408" s="1" t="str" cm="1">
        <f t="array" ref="AB1408">_xlfn.IFS(DataSheet!$O1408="Central","Chris",DataSheet!$O1408="East","Erin",DataSheet!$O1408="South","Sam",DataSheet!$O1408="West","William")</f>
        <v>Sam</v>
      </c>
    </row>
    <row r="1409" spans="1:28" ht="15.75" customHeight="1">
      <c r="A1409" s="1">
        <v>1650</v>
      </c>
      <c r="B1409" s="1" t="s">
        <v>2605</v>
      </c>
      <c r="C1409" s="1" t="s">
        <v>41</v>
      </c>
      <c r="D1409" s="6">
        <v>0.08</v>
      </c>
      <c r="E1409" s="4">
        <v>65.989999999999995</v>
      </c>
      <c r="F1409" s="4">
        <v>8.99</v>
      </c>
      <c r="G1409" s="1" t="s">
        <v>96</v>
      </c>
      <c r="H1409" s="1" t="s">
        <v>103</v>
      </c>
      <c r="I1409" s="1" t="s">
        <v>44</v>
      </c>
      <c r="J1409" s="1" t="s">
        <v>145</v>
      </c>
      <c r="K1409" s="1" t="s">
        <v>82</v>
      </c>
      <c r="L1409" s="1" t="s">
        <v>1690</v>
      </c>
      <c r="M1409" s="6">
        <v>0.55000000000000004</v>
      </c>
      <c r="N1409" s="1" t="s">
        <v>34</v>
      </c>
      <c r="O1409" s="1" t="s">
        <v>35</v>
      </c>
      <c r="P1409" s="1" t="s">
        <v>106</v>
      </c>
      <c r="Q1409" s="1" t="s">
        <v>2607</v>
      </c>
      <c r="R1409" s="1">
        <v>27203</v>
      </c>
      <c r="S1409" s="1" t="str">
        <f t="shared" si="42"/>
        <v>September</v>
      </c>
      <c r="T1409" s="9" t="s">
        <v>3227</v>
      </c>
      <c r="U1409" s="9" t="str">
        <f t="shared" si="43"/>
        <v>May</v>
      </c>
      <c r="V1409" s="5" t="s">
        <v>2604</v>
      </c>
      <c r="W1409" s="2">
        <v>-135.226</v>
      </c>
      <c r="X1409" s="1">
        <v>8</v>
      </c>
      <c r="Y1409" s="2">
        <v>417.47</v>
      </c>
      <c r="Z1409" s="1">
        <v>91042</v>
      </c>
      <c r="AA1409" s="2">
        <f>DataSheet!$E1409-DataSheet!$D1409</f>
        <v>65.91</v>
      </c>
      <c r="AB1409" s="1" t="str" cm="1">
        <f t="array" ref="AB1409">_xlfn.IFS(DataSheet!$O1409="Central","Chris",DataSheet!$O1409="East","Erin",DataSheet!$O1409="South","Sam",DataSheet!$O1409="West","William")</f>
        <v>Sam</v>
      </c>
    </row>
    <row r="1410" spans="1:28" ht="15.75" customHeight="1">
      <c r="A1410" s="1">
        <v>43</v>
      </c>
      <c r="B1410" s="1" t="s">
        <v>2608</v>
      </c>
      <c r="C1410" s="1" t="s">
        <v>41</v>
      </c>
      <c r="D1410" s="6">
        <v>0</v>
      </c>
      <c r="E1410" s="4">
        <v>99.99</v>
      </c>
      <c r="F1410" s="4">
        <v>19.989999999999998</v>
      </c>
      <c r="G1410" s="1" t="s">
        <v>42</v>
      </c>
      <c r="H1410" s="1" t="s">
        <v>43</v>
      </c>
      <c r="I1410" s="1" t="s">
        <v>44</v>
      </c>
      <c r="J1410" s="1" t="s">
        <v>62</v>
      </c>
      <c r="K1410" s="1" t="s">
        <v>82</v>
      </c>
      <c r="L1410" s="1" t="s">
        <v>1638</v>
      </c>
      <c r="M1410" s="6">
        <v>0.52</v>
      </c>
      <c r="N1410" s="1" t="s">
        <v>34</v>
      </c>
      <c r="O1410" s="1" t="s">
        <v>65</v>
      </c>
      <c r="P1410" s="1" t="s">
        <v>73</v>
      </c>
      <c r="Q1410" s="1" t="s">
        <v>877</v>
      </c>
      <c r="R1410" s="1">
        <v>98052</v>
      </c>
      <c r="S1410" s="1" t="str">
        <f t="shared" ref="S1410:S1473" si="44">TEXT(T1410,"MMMM")</f>
        <v>October</v>
      </c>
      <c r="T1410" s="8" t="s">
        <v>3228</v>
      </c>
      <c r="U1410" s="8" t="str">
        <f t="shared" ref="U1410:U1473" si="45">TEXT(V1410,"MMMM")</f>
        <v>May</v>
      </c>
      <c r="V1410" s="5" t="s">
        <v>2604</v>
      </c>
      <c r="W1410" s="2">
        <v>25.913820000000001</v>
      </c>
      <c r="X1410" s="1">
        <v>6</v>
      </c>
      <c r="Y1410" s="2">
        <v>647.07000000000005</v>
      </c>
      <c r="Z1410" s="1">
        <v>91454</v>
      </c>
      <c r="AA1410" s="2">
        <f>DataSheet!$E1410-DataSheet!$D1410</f>
        <v>99.99</v>
      </c>
      <c r="AB1410" s="1" t="str" cm="1">
        <f t="array" ref="AB1410">_xlfn.IFS(DataSheet!$O1410="Central","Chris",DataSheet!$O1410="East","Erin",DataSheet!$O1410="South","Sam",DataSheet!$O1410="West","William")</f>
        <v>William</v>
      </c>
    </row>
    <row r="1411" spans="1:28" ht="15.75" customHeight="1">
      <c r="A1411" s="1">
        <v>1778</v>
      </c>
      <c r="B1411" s="1" t="s">
        <v>2609</v>
      </c>
      <c r="C1411" s="1" t="s">
        <v>41</v>
      </c>
      <c r="D1411" s="6">
        <v>0.06</v>
      </c>
      <c r="E1411" s="4">
        <v>13.99</v>
      </c>
      <c r="F1411" s="4">
        <v>7.51</v>
      </c>
      <c r="G1411" s="1" t="s">
        <v>42</v>
      </c>
      <c r="H1411" s="1" t="s">
        <v>43</v>
      </c>
      <c r="I1411" s="1" t="s">
        <v>44</v>
      </c>
      <c r="J1411" s="1" t="s">
        <v>62</v>
      </c>
      <c r="K1411" s="1" t="s">
        <v>154</v>
      </c>
      <c r="L1411" s="1" t="s">
        <v>1123</v>
      </c>
      <c r="M1411" s="6">
        <v>0.39</v>
      </c>
      <c r="N1411" s="1" t="s">
        <v>34</v>
      </c>
      <c r="O1411" s="1" t="s">
        <v>57</v>
      </c>
      <c r="P1411" s="1" t="s">
        <v>58</v>
      </c>
      <c r="Q1411" s="1" t="s">
        <v>2610</v>
      </c>
      <c r="R1411" s="1">
        <v>47906</v>
      </c>
      <c r="S1411" s="1" t="str">
        <f t="shared" si="44"/>
        <v>October</v>
      </c>
      <c r="T1411" s="9" t="s">
        <v>3228</v>
      </c>
      <c r="U1411" s="9" t="str">
        <f t="shared" si="45"/>
        <v>May</v>
      </c>
      <c r="V1411" s="5" t="s">
        <v>2611</v>
      </c>
      <c r="W1411" s="2">
        <v>6.4832400000000003</v>
      </c>
      <c r="X1411" s="1">
        <v>21</v>
      </c>
      <c r="Y1411" s="2">
        <v>287.99</v>
      </c>
      <c r="Z1411" s="1">
        <v>89943</v>
      </c>
      <c r="AA1411" s="2">
        <f>DataSheet!$E1411-DataSheet!$D1411</f>
        <v>13.93</v>
      </c>
      <c r="AB1411" s="1" t="str" cm="1">
        <f t="array" ref="AB1411">_xlfn.IFS(DataSheet!$O1411="Central","Chris",DataSheet!$O1411="East","Erin",DataSheet!$O1411="South","Sam",DataSheet!$O1411="West","William")</f>
        <v>Chris</v>
      </c>
    </row>
    <row r="1412" spans="1:28" ht="15.75" customHeight="1">
      <c r="A1412" s="1">
        <v>1778</v>
      </c>
      <c r="B1412" s="1" t="s">
        <v>2609</v>
      </c>
      <c r="C1412" s="1" t="s">
        <v>41</v>
      </c>
      <c r="D1412" s="6">
        <v>0.06</v>
      </c>
      <c r="E1412" s="4">
        <v>15.04</v>
      </c>
      <c r="F1412" s="4">
        <v>1.97</v>
      </c>
      <c r="G1412" s="1" t="s">
        <v>42</v>
      </c>
      <c r="H1412" s="1" t="s">
        <v>43</v>
      </c>
      <c r="I1412" s="1" t="s">
        <v>53</v>
      </c>
      <c r="J1412" s="1" t="s">
        <v>97</v>
      </c>
      <c r="K1412" s="1" t="s">
        <v>55</v>
      </c>
      <c r="L1412" s="1" t="s">
        <v>101</v>
      </c>
      <c r="M1412" s="6">
        <v>0.39</v>
      </c>
      <c r="N1412" s="1" t="s">
        <v>34</v>
      </c>
      <c r="O1412" s="1" t="s">
        <v>57</v>
      </c>
      <c r="P1412" s="1" t="s">
        <v>58</v>
      </c>
      <c r="Q1412" s="1" t="s">
        <v>2610</v>
      </c>
      <c r="R1412" s="1">
        <v>47906</v>
      </c>
      <c r="S1412" s="1" t="str">
        <f t="shared" si="44"/>
        <v>October</v>
      </c>
      <c r="T1412" s="8" t="s">
        <v>3228</v>
      </c>
      <c r="U1412" s="8" t="str">
        <f t="shared" si="45"/>
        <v>May</v>
      </c>
      <c r="V1412" s="5" t="s">
        <v>2516</v>
      </c>
      <c r="W1412" s="2">
        <v>2.3319999999999999</v>
      </c>
      <c r="X1412" s="1">
        <v>3</v>
      </c>
      <c r="Y1412" s="2">
        <v>46.86</v>
      </c>
      <c r="Z1412" s="1">
        <v>89943</v>
      </c>
      <c r="AA1412" s="2">
        <f>DataSheet!$E1412-DataSheet!$D1412</f>
        <v>14.979999999999999</v>
      </c>
      <c r="AB1412" s="1" t="str" cm="1">
        <f t="array" ref="AB1412">_xlfn.IFS(DataSheet!$O1412="Central","Chris",DataSheet!$O1412="East","Erin",DataSheet!$O1412="South","Sam",DataSheet!$O1412="West","William")</f>
        <v>Chris</v>
      </c>
    </row>
    <row r="1413" spans="1:28" ht="15.75" customHeight="1">
      <c r="A1413" s="1">
        <v>3283</v>
      </c>
      <c r="B1413" s="1" t="s">
        <v>2363</v>
      </c>
      <c r="C1413" s="1" t="s">
        <v>41</v>
      </c>
      <c r="D1413" s="6">
        <v>0.03</v>
      </c>
      <c r="E1413" s="4">
        <v>17.48</v>
      </c>
      <c r="F1413" s="4">
        <v>1.99</v>
      </c>
      <c r="G1413" s="1" t="s">
        <v>42</v>
      </c>
      <c r="H1413" s="1" t="s">
        <v>103</v>
      </c>
      <c r="I1413" s="1" t="s">
        <v>44</v>
      </c>
      <c r="J1413" s="1" t="s">
        <v>45</v>
      </c>
      <c r="K1413" s="1" t="s">
        <v>46</v>
      </c>
      <c r="L1413" s="1" t="s">
        <v>132</v>
      </c>
      <c r="M1413" s="6">
        <v>0.45</v>
      </c>
      <c r="N1413" s="1" t="s">
        <v>34</v>
      </c>
      <c r="O1413" s="1" t="s">
        <v>35</v>
      </c>
      <c r="P1413" s="1" t="s">
        <v>133</v>
      </c>
      <c r="Q1413" s="1" t="s">
        <v>2364</v>
      </c>
      <c r="R1413" s="1">
        <v>33156</v>
      </c>
      <c r="S1413" s="1" t="str">
        <f t="shared" si="44"/>
        <v>October</v>
      </c>
      <c r="T1413" s="9" t="s">
        <v>3228</v>
      </c>
      <c r="U1413" s="9" t="str">
        <f t="shared" si="45"/>
        <v>May</v>
      </c>
      <c r="V1413" s="5" t="s">
        <v>2604</v>
      </c>
      <c r="W1413" s="2">
        <v>710.80740000000003</v>
      </c>
      <c r="X1413" s="1">
        <v>31</v>
      </c>
      <c r="Y1413" s="2">
        <v>537.79999999999995</v>
      </c>
      <c r="Z1413" s="1">
        <v>90753</v>
      </c>
      <c r="AA1413" s="2">
        <f>DataSheet!$E1413-DataSheet!$D1413</f>
        <v>17.45</v>
      </c>
      <c r="AB1413" s="1" t="str" cm="1">
        <f t="array" ref="AB1413">_xlfn.IFS(DataSheet!$O1413="Central","Chris",DataSheet!$O1413="East","Erin",DataSheet!$O1413="South","Sam",DataSheet!$O1413="West","William")</f>
        <v>Sam</v>
      </c>
    </row>
    <row r="1414" spans="1:28" ht="15.75" customHeight="1">
      <c r="A1414" s="1">
        <v>995</v>
      </c>
      <c r="B1414" s="1" t="s">
        <v>2612</v>
      </c>
      <c r="C1414" s="1" t="s">
        <v>52</v>
      </c>
      <c r="D1414" s="6">
        <v>0.09</v>
      </c>
      <c r="E1414" s="4">
        <v>7.64</v>
      </c>
      <c r="F1414" s="4">
        <v>5.83</v>
      </c>
      <c r="G1414" s="1" t="s">
        <v>42</v>
      </c>
      <c r="H1414" s="1" t="s">
        <v>29</v>
      </c>
      <c r="I1414" s="1" t="s">
        <v>53</v>
      </c>
      <c r="J1414" s="1" t="s">
        <v>97</v>
      </c>
      <c r="K1414" s="1" t="s">
        <v>55</v>
      </c>
      <c r="L1414" s="1" t="s">
        <v>246</v>
      </c>
      <c r="M1414" s="6">
        <v>0.36</v>
      </c>
      <c r="N1414" s="1" t="s">
        <v>34</v>
      </c>
      <c r="O1414" s="1" t="s">
        <v>121</v>
      </c>
      <c r="P1414" s="1" t="s">
        <v>348</v>
      </c>
      <c r="Q1414" s="1" t="s">
        <v>2613</v>
      </c>
      <c r="R1414" s="1">
        <v>4070</v>
      </c>
      <c r="S1414" s="1" t="str">
        <f t="shared" si="44"/>
        <v>October</v>
      </c>
      <c r="T1414" s="8" t="s">
        <v>3228</v>
      </c>
      <c r="U1414" s="8" t="str">
        <f t="shared" si="45"/>
        <v>May</v>
      </c>
      <c r="V1414" s="5" t="s">
        <v>2593</v>
      </c>
      <c r="W1414" s="2">
        <v>4.032</v>
      </c>
      <c r="X1414" s="1">
        <v>9</v>
      </c>
      <c r="Y1414" s="2">
        <v>72.83</v>
      </c>
      <c r="Z1414" s="1">
        <v>89434</v>
      </c>
      <c r="AA1414" s="2">
        <f>DataSheet!$E1414-DataSheet!$D1414</f>
        <v>7.55</v>
      </c>
      <c r="AB1414" s="1" t="str" cm="1">
        <f t="array" ref="AB1414">_xlfn.IFS(DataSheet!$O1414="Central","Chris",DataSheet!$O1414="East","Erin",DataSheet!$O1414="South","Sam",DataSheet!$O1414="West","William")</f>
        <v>Erin</v>
      </c>
    </row>
    <row r="1415" spans="1:28" ht="15.75" customHeight="1">
      <c r="A1415" s="1">
        <v>2820</v>
      </c>
      <c r="B1415" s="1" t="s">
        <v>516</v>
      </c>
      <c r="C1415" s="1" t="s">
        <v>52</v>
      </c>
      <c r="D1415" s="6">
        <v>0.08</v>
      </c>
      <c r="E1415" s="4">
        <v>6.48</v>
      </c>
      <c r="F1415" s="4">
        <v>2.74</v>
      </c>
      <c r="G1415" s="1" t="s">
        <v>42</v>
      </c>
      <c r="H1415" s="1" t="s">
        <v>80</v>
      </c>
      <c r="I1415" s="1" t="s">
        <v>44</v>
      </c>
      <c r="J1415" s="1" t="s">
        <v>45</v>
      </c>
      <c r="K1415" s="1" t="s">
        <v>46</v>
      </c>
      <c r="L1415" s="1" t="s">
        <v>2606</v>
      </c>
      <c r="M1415" s="6">
        <v>0.71</v>
      </c>
      <c r="N1415" s="1" t="s">
        <v>34</v>
      </c>
      <c r="O1415" s="1" t="s">
        <v>57</v>
      </c>
      <c r="P1415" s="1" t="s">
        <v>89</v>
      </c>
      <c r="Q1415" s="1" t="s">
        <v>518</v>
      </c>
      <c r="R1415" s="1">
        <v>63129</v>
      </c>
      <c r="S1415" s="1" t="str">
        <f t="shared" si="44"/>
        <v>October</v>
      </c>
      <c r="T1415" s="9" t="s">
        <v>3228</v>
      </c>
      <c r="U1415" s="9" t="str">
        <f t="shared" si="45"/>
        <v>May</v>
      </c>
      <c r="V1415" s="5" t="s">
        <v>2611</v>
      </c>
      <c r="W1415" s="2">
        <v>-82.64</v>
      </c>
      <c r="X1415" s="1">
        <v>18</v>
      </c>
      <c r="Y1415" s="2">
        <v>113.68</v>
      </c>
      <c r="Z1415" s="1">
        <v>87899</v>
      </c>
      <c r="AA1415" s="2">
        <f>DataSheet!$E1415-DataSheet!$D1415</f>
        <v>6.4</v>
      </c>
      <c r="AB1415" s="1" t="str" cm="1">
        <f t="array" ref="AB1415">_xlfn.IFS(DataSheet!$O1415="Central","Chris",DataSheet!$O1415="East","Erin",DataSheet!$O1415="South","Sam",DataSheet!$O1415="West","William")</f>
        <v>Chris</v>
      </c>
    </row>
    <row r="1416" spans="1:28" ht="15.75" customHeight="1">
      <c r="A1416" s="1">
        <v>1709</v>
      </c>
      <c r="B1416" s="1" t="s">
        <v>711</v>
      </c>
      <c r="C1416" s="1" t="s">
        <v>126</v>
      </c>
      <c r="D1416" s="6">
        <v>0.04</v>
      </c>
      <c r="E1416" s="4">
        <v>95.43</v>
      </c>
      <c r="F1416" s="4">
        <v>19.989999999999998</v>
      </c>
      <c r="G1416" s="1" t="s">
        <v>42</v>
      </c>
      <c r="H1416" s="1" t="s">
        <v>29</v>
      </c>
      <c r="I1416" s="1" t="s">
        <v>53</v>
      </c>
      <c r="J1416" s="1" t="s">
        <v>87</v>
      </c>
      <c r="K1416" s="1" t="s">
        <v>82</v>
      </c>
      <c r="L1416" s="1" t="s">
        <v>1505</v>
      </c>
      <c r="M1416" s="6">
        <v>0.79</v>
      </c>
      <c r="N1416" s="1" t="s">
        <v>34</v>
      </c>
      <c r="O1416" s="1" t="s">
        <v>121</v>
      </c>
      <c r="P1416" s="1" t="s">
        <v>337</v>
      </c>
      <c r="Q1416" s="1" t="s">
        <v>713</v>
      </c>
      <c r="R1416" s="1">
        <v>19464</v>
      </c>
      <c r="S1416" s="1" t="str">
        <f t="shared" si="44"/>
        <v>October</v>
      </c>
      <c r="T1416" s="8" t="s">
        <v>3228</v>
      </c>
      <c r="U1416" s="8" t="str">
        <f t="shared" si="45"/>
        <v>May</v>
      </c>
      <c r="V1416" s="5" t="s">
        <v>2611</v>
      </c>
      <c r="W1416" s="2">
        <v>13.536</v>
      </c>
      <c r="X1416" s="1">
        <v>33</v>
      </c>
      <c r="Y1416" s="2">
        <v>3251.76</v>
      </c>
      <c r="Z1416" s="1">
        <v>88783</v>
      </c>
      <c r="AA1416" s="2">
        <f>DataSheet!$E1416-DataSheet!$D1416</f>
        <v>95.39</v>
      </c>
      <c r="AB1416" s="1" t="str" cm="1">
        <f t="array" ref="AB1416">_xlfn.IFS(DataSheet!$O1416="Central","Chris",DataSheet!$O1416="East","Erin",DataSheet!$O1416="South","Sam",DataSheet!$O1416="West","William")</f>
        <v>Erin</v>
      </c>
    </row>
    <row r="1417" spans="1:28" ht="15.75" customHeight="1">
      <c r="A1417" s="1">
        <v>1595</v>
      </c>
      <c r="B1417" s="1" t="s">
        <v>2614</v>
      </c>
      <c r="C1417" s="1" t="s">
        <v>41</v>
      </c>
      <c r="D1417" s="6">
        <v>0.01</v>
      </c>
      <c r="E1417" s="4">
        <v>500.98</v>
      </c>
      <c r="F1417" s="4">
        <v>26</v>
      </c>
      <c r="G1417" s="1" t="s">
        <v>28</v>
      </c>
      <c r="H1417" s="1" t="s">
        <v>103</v>
      </c>
      <c r="I1417" s="1" t="s">
        <v>30</v>
      </c>
      <c r="J1417" s="1" t="s">
        <v>119</v>
      </c>
      <c r="K1417" s="1" t="s">
        <v>63</v>
      </c>
      <c r="L1417" s="1" t="s">
        <v>2417</v>
      </c>
      <c r="M1417" s="6">
        <v>0.6</v>
      </c>
      <c r="N1417" s="1" t="s">
        <v>34</v>
      </c>
      <c r="O1417" s="1" t="s">
        <v>121</v>
      </c>
      <c r="P1417" s="1" t="s">
        <v>943</v>
      </c>
      <c r="Q1417" s="1" t="s">
        <v>2615</v>
      </c>
      <c r="R1417" s="1">
        <v>25705</v>
      </c>
      <c r="S1417" s="1" t="str">
        <f t="shared" si="44"/>
        <v>November</v>
      </c>
      <c r="T1417" s="9" t="s">
        <v>3229</v>
      </c>
      <c r="U1417" s="9" t="str">
        <f t="shared" si="45"/>
        <v>May</v>
      </c>
      <c r="V1417" s="5" t="s">
        <v>2611</v>
      </c>
      <c r="W1417" s="2">
        <v>5078.5379999999996</v>
      </c>
      <c r="X1417" s="1">
        <v>14</v>
      </c>
      <c r="Y1417" s="2">
        <v>7360.2</v>
      </c>
      <c r="Z1417" s="1">
        <v>90796</v>
      </c>
      <c r="AA1417" s="2">
        <f>DataSheet!$E1417-DataSheet!$D1417</f>
        <v>500.97</v>
      </c>
      <c r="AB1417" s="1" t="str" cm="1">
        <f t="array" ref="AB1417">_xlfn.IFS(DataSheet!$O1417="Central","Chris",DataSheet!$O1417="East","Erin",DataSheet!$O1417="South","Sam",DataSheet!$O1417="West","William")</f>
        <v>Erin</v>
      </c>
    </row>
    <row r="1418" spans="1:28" ht="15.75" customHeight="1">
      <c r="A1418" s="1">
        <v>1595</v>
      </c>
      <c r="B1418" s="1" t="s">
        <v>2614</v>
      </c>
      <c r="C1418" s="1" t="s">
        <v>41</v>
      </c>
      <c r="D1418" s="6">
        <v>0.08</v>
      </c>
      <c r="E1418" s="4">
        <v>9.77</v>
      </c>
      <c r="F1418" s="4">
        <v>6.02</v>
      </c>
      <c r="G1418" s="1" t="s">
        <v>42</v>
      </c>
      <c r="H1418" s="1" t="s">
        <v>103</v>
      </c>
      <c r="I1418" s="1" t="s">
        <v>30</v>
      </c>
      <c r="J1418" s="1" t="s">
        <v>136</v>
      </c>
      <c r="K1418" s="1" t="s">
        <v>154</v>
      </c>
      <c r="L1418" s="1" t="s">
        <v>2226</v>
      </c>
      <c r="M1418" s="6">
        <v>0.48</v>
      </c>
      <c r="N1418" s="1" t="s">
        <v>34</v>
      </c>
      <c r="O1418" s="1" t="s">
        <v>121</v>
      </c>
      <c r="P1418" s="1" t="s">
        <v>943</v>
      </c>
      <c r="Q1418" s="1" t="s">
        <v>2615</v>
      </c>
      <c r="R1418" s="1">
        <v>25705</v>
      </c>
      <c r="S1418" s="1" t="str">
        <f t="shared" si="44"/>
        <v>November</v>
      </c>
      <c r="T1418" s="8" t="s">
        <v>3229</v>
      </c>
      <c r="U1418" s="8" t="str">
        <f t="shared" si="45"/>
        <v>May</v>
      </c>
      <c r="V1418" s="5" t="s">
        <v>2611</v>
      </c>
      <c r="W1418" s="2">
        <v>23.276</v>
      </c>
      <c r="X1418" s="1">
        <v>9</v>
      </c>
      <c r="Y1418" s="2">
        <v>89.06</v>
      </c>
      <c r="Z1418" s="1">
        <v>90796</v>
      </c>
      <c r="AA1418" s="2">
        <f>DataSheet!$E1418-DataSheet!$D1418</f>
        <v>9.69</v>
      </c>
      <c r="AB1418" s="1" t="str" cm="1">
        <f t="array" ref="AB1418">_xlfn.IFS(DataSheet!$O1418="Central","Chris",DataSheet!$O1418="East","Erin",DataSheet!$O1418="South","Sam",DataSheet!$O1418="West","William")</f>
        <v>Erin</v>
      </c>
    </row>
    <row r="1419" spans="1:28" ht="15.75" customHeight="1">
      <c r="A1419" s="1">
        <v>1595</v>
      </c>
      <c r="B1419" s="1" t="s">
        <v>2614</v>
      </c>
      <c r="C1419" s="1" t="s">
        <v>41</v>
      </c>
      <c r="D1419" s="6">
        <v>0.09</v>
      </c>
      <c r="E1419" s="4">
        <v>3.28</v>
      </c>
      <c r="F1419" s="4">
        <v>0.98</v>
      </c>
      <c r="G1419" s="1" t="s">
        <v>42</v>
      </c>
      <c r="H1419" s="1" t="s">
        <v>103</v>
      </c>
      <c r="I1419" s="1" t="s">
        <v>53</v>
      </c>
      <c r="J1419" s="1" t="s">
        <v>54</v>
      </c>
      <c r="K1419" s="1" t="s">
        <v>55</v>
      </c>
      <c r="L1419" s="1" t="s">
        <v>2616</v>
      </c>
      <c r="M1419" s="6">
        <v>0.59</v>
      </c>
      <c r="N1419" s="1" t="s">
        <v>34</v>
      </c>
      <c r="O1419" s="1" t="s">
        <v>121</v>
      </c>
      <c r="P1419" s="1" t="s">
        <v>943</v>
      </c>
      <c r="Q1419" s="1" t="s">
        <v>2615</v>
      </c>
      <c r="R1419" s="1">
        <v>25705</v>
      </c>
      <c r="S1419" s="1" t="str">
        <f t="shared" si="44"/>
        <v>November</v>
      </c>
      <c r="T1419" s="9" t="s">
        <v>3229</v>
      </c>
      <c r="U1419" s="9" t="str">
        <f t="shared" si="45"/>
        <v>May</v>
      </c>
      <c r="V1419" s="5" t="s">
        <v>2587</v>
      </c>
      <c r="W1419" s="2">
        <v>17.754000000000001</v>
      </c>
      <c r="X1419" s="1">
        <v>42</v>
      </c>
      <c r="Y1419" s="2">
        <v>134.97</v>
      </c>
      <c r="Z1419" s="1">
        <v>90796</v>
      </c>
      <c r="AA1419" s="2">
        <f>DataSheet!$E1419-DataSheet!$D1419</f>
        <v>3.19</v>
      </c>
      <c r="AB1419" s="1" t="str" cm="1">
        <f t="array" ref="AB1419">_xlfn.IFS(DataSheet!$O1419="Central","Chris",DataSheet!$O1419="East","Erin",DataSheet!$O1419="South","Sam",DataSheet!$O1419="West","William")</f>
        <v>Erin</v>
      </c>
    </row>
    <row r="1420" spans="1:28" ht="15.75" customHeight="1">
      <c r="A1420" s="1">
        <v>1609</v>
      </c>
      <c r="B1420" s="1" t="s">
        <v>2617</v>
      </c>
      <c r="C1420" s="1" t="s">
        <v>41</v>
      </c>
      <c r="D1420" s="6">
        <v>0.03</v>
      </c>
      <c r="E1420" s="4">
        <v>2.16</v>
      </c>
      <c r="F1420" s="4">
        <v>6.05</v>
      </c>
      <c r="G1420" s="1" t="s">
        <v>42</v>
      </c>
      <c r="H1420" s="1" t="s">
        <v>43</v>
      </c>
      <c r="I1420" s="1" t="s">
        <v>53</v>
      </c>
      <c r="J1420" s="1" t="s">
        <v>81</v>
      </c>
      <c r="K1420" s="1" t="s">
        <v>82</v>
      </c>
      <c r="L1420" s="1" t="s">
        <v>936</v>
      </c>
      <c r="M1420" s="6">
        <v>0.37</v>
      </c>
      <c r="N1420" s="1" t="s">
        <v>34</v>
      </c>
      <c r="O1420" s="1" t="s">
        <v>65</v>
      </c>
      <c r="P1420" s="1" t="s">
        <v>99</v>
      </c>
      <c r="Q1420" s="1" t="s">
        <v>2618</v>
      </c>
      <c r="R1420" s="1">
        <v>95823</v>
      </c>
      <c r="S1420" s="1" t="str">
        <f t="shared" si="44"/>
        <v>November</v>
      </c>
      <c r="T1420" s="8" t="s">
        <v>3229</v>
      </c>
      <c r="U1420" s="8" t="str">
        <f t="shared" si="45"/>
        <v>May</v>
      </c>
      <c r="V1420" s="5" t="s">
        <v>2611</v>
      </c>
      <c r="W1420" s="2">
        <v>-90.585499999999996</v>
      </c>
      <c r="X1420" s="1">
        <v>7</v>
      </c>
      <c r="Y1420" s="2">
        <v>17.309999999999999</v>
      </c>
      <c r="Z1420" s="1">
        <v>87824</v>
      </c>
      <c r="AA1420" s="2">
        <f>DataSheet!$E1420-DataSheet!$D1420</f>
        <v>2.1300000000000003</v>
      </c>
      <c r="AB1420" s="1" t="str" cm="1">
        <f t="array" ref="AB1420">_xlfn.IFS(DataSheet!$O1420="Central","Chris",DataSheet!$O1420="East","Erin",DataSheet!$O1420="South","Sam",DataSheet!$O1420="West","William")</f>
        <v>William</v>
      </c>
    </row>
    <row r="1421" spans="1:28" ht="15.75" customHeight="1">
      <c r="A1421" s="1">
        <v>1609</v>
      </c>
      <c r="B1421" s="1" t="s">
        <v>2617</v>
      </c>
      <c r="C1421" s="1" t="s">
        <v>41</v>
      </c>
      <c r="D1421" s="6">
        <v>0.03</v>
      </c>
      <c r="E1421" s="4">
        <v>9.7100000000000009</v>
      </c>
      <c r="F1421" s="4">
        <v>9.4499999999999993</v>
      </c>
      <c r="G1421" s="1" t="s">
        <v>42</v>
      </c>
      <c r="H1421" s="1" t="s">
        <v>43</v>
      </c>
      <c r="I1421" s="1" t="s">
        <v>53</v>
      </c>
      <c r="J1421" s="1" t="s">
        <v>87</v>
      </c>
      <c r="K1421" s="1" t="s">
        <v>82</v>
      </c>
      <c r="L1421" s="1" t="s">
        <v>1254</v>
      </c>
      <c r="M1421" s="6">
        <v>0.6</v>
      </c>
      <c r="N1421" s="1" t="s">
        <v>34</v>
      </c>
      <c r="O1421" s="1" t="s">
        <v>65</v>
      </c>
      <c r="P1421" s="1" t="s">
        <v>99</v>
      </c>
      <c r="Q1421" s="1" t="s">
        <v>2618</v>
      </c>
      <c r="R1421" s="1">
        <v>95823</v>
      </c>
      <c r="S1421" s="1" t="str">
        <f t="shared" si="44"/>
        <v>November</v>
      </c>
      <c r="T1421" s="9" t="s">
        <v>3229</v>
      </c>
      <c r="U1421" s="9" t="str">
        <f t="shared" si="45"/>
        <v>May</v>
      </c>
      <c r="V1421" s="5" t="s">
        <v>2604</v>
      </c>
      <c r="W1421" s="2">
        <v>-36.9</v>
      </c>
      <c r="X1421" s="1">
        <v>2</v>
      </c>
      <c r="Y1421" s="2">
        <v>23.56</v>
      </c>
      <c r="Z1421" s="1">
        <v>87824</v>
      </c>
      <c r="AA1421" s="2">
        <f>DataSheet!$E1421-DataSheet!$D1421</f>
        <v>9.6800000000000015</v>
      </c>
      <c r="AB1421" s="1" t="str" cm="1">
        <f t="array" ref="AB1421">_xlfn.IFS(DataSheet!$O1421="Central","Chris",DataSheet!$O1421="East","Erin",DataSheet!$O1421="South","Sam",DataSheet!$O1421="West","William")</f>
        <v>William</v>
      </c>
    </row>
    <row r="1422" spans="1:28" ht="15.75" customHeight="1">
      <c r="A1422" s="1">
        <v>2464</v>
      </c>
      <c r="B1422" s="1" t="s">
        <v>679</v>
      </c>
      <c r="C1422" s="1" t="s">
        <v>41</v>
      </c>
      <c r="D1422" s="6">
        <v>0.09</v>
      </c>
      <c r="E1422" s="4">
        <v>1.74</v>
      </c>
      <c r="F1422" s="4">
        <v>4.08</v>
      </c>
      <c r="G1422" s="1" t="s">
        <v>96</v>
      </c>
      <c r="H1422" s="1" t="s">
        <v>43</v>
      </c>
      <c r="I1422" s="1" t="s">
        <v>30</v>
      </c>
      <c r="J1422" s="1" t="s">
        <v>136</v>
      </c>
      <c r="K1422" s="1" t="s">
        <v>46</v>
      </c>
      <c r="L1422" s="1" t="s">
        <v>800</v>
      </c>
      <c r="M1422" s="6">
        <v>0.53</v>
      </c>
      <c r="N1422" s="1" t="s">
        <v>34</v>
      </c>
      <c r="O1422" s="1" t="s">
        <v>35</v>
      </c>
      <c r="P1422" s="1" t="s">
        <v>178</v>
      </c>
      <c r="Q1422" s="1" t="s">
        <v>681</v>
      </c>
      <c r="R1422" s="1">
        <v>71111</v>
      </c>
      <c r="S1422" s="1" t="str">
        <f t="shared" si="44"/>
        <v>November</v>
      </c>
      <c r="T1422" s="8" t="s">
        <v>3229</v>
      </c>
      <c r="U1422" s="8" t="str">
        <f t="shared" si="45"/>
        <v>May</v>
      </c>
      <c r="V1422" s="5" t="s">
        <v>2587</v>
      </c>
      <c r="W1422" s="2">
        <v>608.26199999999994</v>
      </c>
      <c r="X1422" s="1">
        <v>4</v>
      </c>
      <c r="Y1422" s="2">
        <v>10.41</v>
      </c>
      <c r="Z1422" s="1">
        <v>88713</v>
      </c>
      <c r="AA1422" s="2">
        <f>DataSheet!$E1422-DataSheet!$D1422</f>
        <v>1.65</v>
      </c>
      <c r="AB1422" s="1" t="str" cm="1">
        <f t="array" ref="AB1422">_xlfn.IFS(DataSheet!$O1422="Central","Chris",DataSheet!$O1422="East","Erin",DataSheet!$O1422="South","Sam",DataSheet!$O1422="West","William")</f>
        <v>Sam</v>
      </c>
    </row>
    <row r="1423" spans="1:28" ht="15.75" customHeight="1">
      <c r="A1423" s="1">
        <v>2464</v>
      </c>
      <c r="B1423" s="1" t="s">
        <v>679</v>
      </c>
      <c r="C1423" s="1" t="s">
        <v>41</v>
      </c>
      <c r="D1423" s="6">
        <v>0.08</v>
      </c>
      <c r="E1423" s="4">
        <v>227.55</v>
      </c>
      <c r="F1423" s="4">
        <v>32.479999999999997</v>
      </c>
      <c r="G1423" s="1" t="s">
        <v>28</v>
      </c>
      <c r="H1423" s="1" t="s">
        <v>43</v>
      </c>
      <c r="I1423" s="1" t="s">
        <v>30</v>
      </c>
      <c r="J1423" s="1" t="s">
        <v>31</v>
      </c>
      <c r="K1423" s="1" t="s">
        <v>32</v>
      </c>
      <c r="L1423" s="1" t="s">
        <v>2619</v>
      </c>
      <c r="M1423" s="6">
        <v>0.68</v>
      </c>
      <c r="N1423" s="1" t="s">
        <v>34</v>
      </c>
      <c r="O1423" s="1" t="s">
        <v>35</v>
      </c>
      <c r="P1423" s="1" t="s">
        <v>178</v>
      </c>
      <c r="Q1423" s="1" t="s">
        <v>681</v>
      </c>
      <c r="R1423" s="1">
        <v>71111</v>
      </c>
      <c r="S1423" s="1" t="str">
        <f t="shared" si="44"/>
        <v>November</v>
      </c>
      <c r="T1423" s="9" t="s">
        <v>3229</v>
      </c>
      <c r="U1423" s="9" t="str">
        <f t="shared" si="45"/>
        <v>May</v>
      </c>
      <c r="V1423" s="5" t="s">
        <v>2604</v>
      </c>
      <c r="W1423" s="2">
        <v>-570.16959999999995</v>
      </c>
      <c r="X1423" s="1">
        <v>16</v>
      </c>
      <c r="Y1423" s="2">
        <v>2849.64</v>
      </c>
      <c r="Z1423" s="1">
        <v>88713</v>
      </c>
      <c r="AA1423" s="2">
        <f>DataSheet!$E1423-DataSheet!$D1423</f>
        <v>227.47</v>
      </c>
      <c r="AB1423" s="1" t="str" cm="1">
        <f t="array" ref="AB1423">_xlfn.IFS(DataSheet!$O1423="Central","Chris",DataSheet!$O1423="East","Erin",DataSheet!$O1423="South","Sam",DataSheet!$O1423="West","William")</f>
        <v>Sam</v>
      </c>
    </row>
    <row r="1424" spans="1:28" ht="15.75" customHeight="1">
      <c r="A1424" s="1">
        <v>1693</v>
      </c>
      <c r="B1424" s="1" t="s">
        <v>767</v>
      </c>
      <c r="C1424" s="1" t="s">
        <v>52</v>
      </c>
      <c r="D1424" s="6">
        <v>0.01</v>
      </c>
      <c r="E1424" s="4">
        <v>15.67</v>
      </c>
      <c r="F1424" s="4">
        <v>1.39</v>
      </c>
      <c r="G1424" s="1" t="s">
        <v>96</v>
      </c>
      <c r="H1424" s="1" t="s">
        <v>43</v>
      </c>
      <c r="I1424" s="1" t="s">
        <v>53</v>
      </c>
      <c r="J1424" s="1" t="s">
        <v>362</v>
      </c>
      <c r="K1424" s="1" t="s">
        <v>82</v>
      </c>
      <c r="L1424" s="1" t="s">
        <v>2620</v>
      </c>
      <c r="M1424" s="6">
        <v>0.38</v>
      </c>
      <c r="N1424" s="1" t="s">
        <v>34</v>
      </c>
      <c r="O1424" s="1" t="s">
        <v>35</v>
      </c>
      <c r="P1424" s="1" t="s">
        <v>256</v>
      </c>
      <c r="Q1424" s="1" t="s">
        <v>769</v>
      </c>
      <c r="R1424" s="1">
        <v>20190</v>
      </c>
      <c r="S1424" s="1" t="str">
        <f t="shared" si="44"/>
        <v>November</v>
      </c>
      <c r="T1424" s="8" t="s">
        <v>3229</v>
      </c>
      <c r="U1424" s="8" t="str">
        <f t="shared" si="45"/>
        <v>May</v>
      </c>
      <c r="V1424" s="5" t="s">
        <v>2604</v>
      </c>
      <c r="W1424" s="2">
        <v>-273.98</v>
      </c>
      <c r="X1424" s="1">
        <v>11</v>
      </c>
      <c r="Y1424" s="2">
        <v>188.09</v>
      </c>
      <c r="Z1424" s="1">
        <v>90190</v>
      </c>
      <c r="AA1424" s="2">
        <f>DataSheet!$E1424-DataSheet!$D1424</f>
        <v>15.66</v>
      </c>
      <c r="AB1424" s="1" t="str" cm="1">
        <f t="array" ref="AB1424">_xlfn.IFS(DataSheet!$O1424="Central","Chris",DataSheet!$O1424="East","Erin",DataSheet!$O1424="South","Sam",DataSheet!$O1424="West","William")</f>
        <v>Sam</v>
      </c>
    </row>
    <row r="1425" spans="1:28" ht="15.75" customHeight="1">
      <c r="A1425" s="1">
        <v>2935</v>
      </c>
      <c r="B1425" s="1" t="s">
        <v>2621</v>
      </c>
      <c r="C1425" s="1" t="s">
        <v>52</v>
      </c>
      <c r="D1425" s="6">
        <v>0.02</v>
      </c>
      <c r="E1425" s="4">
        <v>3.8</v>
      </c>
      <c r="F1425" s="4">
        <v>1.49</v>
      </c>
      <c r="G1425" s="1" t="s">
        <v>42</v>
      </c>
      <c r="H1425" s="1" t="s">
        <v>29</v>
      </c>
      <c r="I1425" s="1" t="s">
        <v>53</v>
      </c>
      <c r="J1425" s="1" t="s">
        <v>81</v>
      </c>
      <c r="K1425" s="1" t="s">
        <v>82</v>
      </c>
      <c r="L1425" s="1" t="s">
        <v>1243</v>
      </c>
      <c r="M1425" s="6">
        <v>0.38</v>
      </c>
      <c r="N1425" s="1" t="s">
        <v>34</v>
      </c>
      <c r="O1425" s="1" t="s">
        <v>121</v>
      </c>
      <c r="P1425" s="1" t="s">
        <v>422</v>
      </c>
      <c r="Q1425" s="1" t="s">
        <v>819</v>
      </c>
      <c r="R1425" s="1">
        <v>2215</v>
      </c>
      <c r="S1425" s="1" t="str">
        <f t="shared" si="44"/>
        <v>November</v>
      </c>
      <c r="T1425" s="9" t="s">
        <v>3229</v>
      </c>
      <c r="U1425" s="9" t="str">
        <f t="shared" si="45"/>
        <v>May</v>
      </c>
      <c r="V1425" s="5" t="s">
        <v>2593</v>
      </c>
      <c r="W1425" s="2">
        <v>7.31</v>
      </c>
      <c r="X1425" s="1">
        <v>5</v>
      </c>
      <c r="Y1425" s="2">
        <v>20.46</v>
      </c>
      <c r="Z1425" s="1">
        <v>87617</v>
      </c>
      <c r="AA1425" s="2">
        <f>DataSheet!$E1425-DataSheet!$D1425</f>
        <v>3.78</v>
      </c>
      <c r="AB1425" s="1" t="str" cm="1">
        <f t="array" ref="AB1425">_xlfn.IFS(DataSheet!$O1425="Central","Chris",DataSheet!$O1425="East","Erin",DataSheet!$O1425="South","Sam",DataSheet!$O1425="West","William")</f>
        <v>Erin</v>
      </c>
    </row>
    <row r="1426" spans="1:28" ht="15.75" customHeight="1">
      <c r="A1426" s="1">
        <v>1671</v>
      </c>
      <c r="B1426" s="1" t="s">
        <v>1112</v>
      </c>
      <c r="C1426" s="1" t="s">
        <v>27</v>
      </c>
      <c r="D1426" s="6">
        <v>0.03</v>
      </c>
      <c r="E1426" s="4">
        <v>223.98</v>
      </c>
      <c r="F1426" s="4">
        <v>15.01</v>
      </c>
      <c r="G1426" s="1" t="s">
        <v>42</v>
      </c>
      <c r="H1426" s="1" t="s">
        <v>29</v>
      </c>
      <c r="I1426" s="1" t="s">
        <v>53</v>
      </c>
      <c r="J1426" s="1" t="s">
        <v>81</v>
      </c>
      <c r="K1426" s="1" t="s">
        <v>82</v>
      </c>
      <c r="L1426" s="1" t="s">
        <v>2622</v>
      </c>
      <c r="M1426" s="6">
        <v>0.38</v>
      </c>
      <c r="N1426" s="1" t="s">
        <v>34</v>
      </c>
      <c r="O1426" s="1" t="s">
        <v>35</v>
      </c>
      <c r="P1426" s="1" t="s">
        <v>256</v>
      </c>
      <c r="Q1426" s="1" t="s">
        <v>1113</v>
      </c>
      <c r="R1426" s="1">
        <v>22015</v>
      </c>
      <c r="S1426" s="1" t="str">
        <f t="shared" si="44"/>
        <v>December</v>
      </c>
      <c r="T1426" s="8" t="s">
        <v>3230</v>
      </c>
      <c r="U1426" s="8" t="str">
        <f t="shared" si="45"/>
        <v>May</v>
      </c>
      <c r="V1426" s="5" t="s">
        <v>2587</v>
      </c>
      <c r="W1426" s="2">
        <v>0.69599999999999995</v>
      </c>
      <c r="X1426" s="1">
        <v>21</v>
      </c>
      <c r="Y1426" s="2">
        <v>4881.84</v>
      </c>
      <c r="Z1426" s="1">
        <v>86725</v>
      </c>
      <c r="AA1426" s="2">
        <f>DataSheet!$E1426-DataSheet!$D1426</f>
        <v>223.95</v>
      </c>
      <c r="AB1426" s="1" t="str" cm="1">
        <f t="array" ref="AB1426">_xlfn.IFS(DataSheet!$O1426="Central","Chris",DataSheet!$O1426="East","Erin",DataSheet!$O1426="South","Sam",DataSheet!$O1426="West","William")</f>
        <v>Sam</v>
      </c>
    </row>
    <row r="1427" spans="1:28" ht="15.75" customHeight="1">
      <c r="A1427" s="1">
        <v>14</v>
      </c>
      <c r="B1427" s="1" t="s">
        <v>2623</v>
      </c>
      <c r="C1427" s="1" t="s">
        <v>126</v>
      </c>
      <c r="D1427" s="6">
        <v>0.09</v>
      </c>
      <c r="E1427" s="4">
        <v>78.69</v>
      </c>
      <c r="F1427" s="4">
        <v>19.989999999999998</v>
      </c>
      <c r="G1427" s="1" t="s">
        <v>42</v>
      </c>
      <c r="H1427" s="1" t="s">
        <v>29</v>
      </c>
      <c r="I1427" s="1" t="s">
        <v>30</v>
      </c>
      <c r="J1427" s="1" t="s">
        <v>136</v>
      </c>
      <c r="K1427" s="1" t="s">
        <v>82</v>
      </c>
      <c r="L1427" s="1" t="s">
        <v>1268</v>
      </c>
      <c r="M1427" s="6">
        <v>0.43</v>
      </c>
      <c r="N1427" s="1" t="s">
        <v>34</v>
      </c>
      <c r="O1427" s="1" t="s">
        <v>57</v>
      </c>
      <c r="P1427" s="1" t="s">
        <v>93</v>
      </c>
      <c r="Q1427" s="1" t="s">
        <v>94</v>
      </c>
      <c r="R1427" s="1">
        <v>55372</v>
      </c>
      <c r="S1427" s="1" t="str">
        <f t="shared" si="44"/>
        <v>December</v>
      </c>
      <c r="T1427" s="9" t="s">
        <v>3230</v>
      </c>
      <c r="U1427" s="9" t="str">
        <f t="shared" si="45"/>
        <v>May</v>
      </c>
      <c r="V1427" s="5" t="s">
        <v>2624</v>
      </c>
      <c r="W1427" s="2">
        <v>803.47050000000002</v>
      </c>
      <c r="X1427" s="1">
        <v>16</v>
      </c>
      <c r="Y1427" s="2">
        <v>1164.45</v>
      </c>
      <c r="Z1427" s="1">
        <v>86838</v>
      </c>
      <c r="AA1427" s="2">
        <f>DataSheet!$E1427-DataSheet!$D1427</f>
        <v>78.599999999999994</v>
      </c>
      <c r="AB1427" s="1" t="str" cm="1">
        <f t="array" ref="AB1427">_xlfn.IFS(DataSheet!$O1427="Central","Chris",DataSheet!$O1427="East","Erin",DataSheet!$O1427="South","Sam",DataSheet!$O1427="West","William")</f>
        <v>Chris</v>
      </c>
    </row>
    <row r="1428" spans="1:28" ht="15.75" customHeight="1">
      <c r="A1428" s="1">
        <v>14</v>
      </c>
      <c r="B1428" s="1" t="s">
        <v>2623</v>
      </c>
      <c r="C1428" s="1" t="s">
        <v>126</v>
      </c>
      <c r="D1428" s="6">
        <v>0.08</v>
      </c>
      <c r="E1428" s="4">
        <v>3.28</v>
      </c>
      <c r="F1428" s="4">
        <v>2.31</v>
      </c>
      <c r="G1428" s="1" t="s">
        <v>42</v>
      </c>
      <c r="H1428" s="1" t="s">
        <v>29</v>
      </c>
      <c r="I1428" s="1" t="s">
        <v>53</v>
      </c>
      <c r="J1428" s="1" t="s">
        <v>54</v>
      </c>
      <c r="K1428" s="1" t="s">
        <v>55</v>
      </c>
      <c r="L1428" s="1" t="s">
        <v>2625</v>
      </c>
      <c r="M1428" s="6">
        <v>0.56000000000000005</v>
      </c>
      <c r="N1428" s="1" t="s">
        <v>34</v>
      </c>
      <c r="O1428" s="1" t="s">
        <v>57</v>
      </c>
      <c r="P1428" s="1" t="s">
        <v>93</v>
      </c>
      <c r="Q1428" s="1" t="s">
        <v>94</v>
      </c>
      <c r="R1428" s="1">
        <v>55372</v>
      </c>
      <c r="S1428" s="1" t="str">
        <f t="shared" si="44"/>
        <v>December</v>
      </c>
      <c r="T1428" s="8" t="s">
        <v>3230</v>
      </c>
      <c r="U1428" s="8" t="str">
        <f t="shared" si="45"/>
        <v>May</v>
      </c>
      <c r="V1428" s="5" t="s">
        <v>2587</v>
      </c>
      <c r="W1428" s="2">
        <v>-24.03</v>
      </c>
      <c r="X1428" s="1">
        <v>7</v>
      </c>
      <c r="Y1428" s="2">
        <v>22.23</v>
      </c>
      <c r="Z1428" s="1">
        <v>86838</v>
      </c>
      <c r="AA1428" s="2">
        <f>DataSheet!$E1428-DataSheet!$D1428</f>
        <v>3.1999999999999997</v>
      </c>
      <c r="AB1428" s="1" t="str" cm="1">
        <f t="array" ref="AB1428">_xlfn.IFS(DataSheet!$O1428="Central","Chris",DataSheet!$O1428="East","Erin",DataSheet!$O1428="South","Sam",DataSheet!$O1428="West","William")</f>
        <v>Chris</v>
      </c>
    </row>
    <row r="1429" spans="1:28" ht="15.75" customHeight="1">
      <c r="A1429" s="1">
        <v>14</v>
      </c>
      <c r="B1429" s="1" t="s">
        <v>2623</v>
      </c>
      <c r="C1429" s="1" t="s">
        <v>126</v>
      </c>
      <c r="D1429" s="6">
        <v>0.05</v>
      </c>
      <c r="E1429" s="4">
        <v>3.28</v>
      </c>
      <c r="F1429" s="4">
        <v>4.2</v>
      </c>
      <c r="G1429" s="1" t="s">
        <v>42</v>
      </c>
      <c r="H1429" s="1" t="s">
        <v>29</v>
      </c>
      <c r="I1429" s="1" t="s">
        <v>53</v>
      </c>
      <c r="J1429" s="1" t="s">
        <v>54</v>
      </c>
      <c r="K1429" s="1" t="s">
        <v>55</v>
      </c>
      <c r="L1429" s="1" t="s">
        <v>2626</v>
      </c>
      <c r="M1429" s="6">
        <v>0.56000000000000005</v>
      </c>
      <c r="N1429" s="1" t="s">
        <v>34</v>
      </c>
      <c r="O1429" s="1" t="s">
        <v>57</v>
      </c>
      <c r="P1429" s="1" t="s">
        <v>93</v>
      </c>
      <c r="Q1429" s="1" t="s">
        <v>94</v>
      </c>
      <c r="R1429" s="1">
        <v>55372</v>
      </c>
      <c r="S1429" s="1" t="str">
        <f t="shared" si="44"/>
        <v>December</v>
      </c>
      <c r="T1429" s="9" t="s">
        <v>3230</v>
      </c>
      <c r="U1429" s="9" t="str">
        <f t="shared" si="45"/>
        <v>May</v>
      </c>
      <c r="V1429" s="5" t="s">
        <v>2587</v>
      </c>
      <c r="W1429" s="2">
        <v>-37.03</v>
      </c>
      <c r="X1429" s="1">
        <v>4</v>
      </c>
      <c r="Y1429" s="2">
        <v>13.99</v>
      </c>
      <c r="Z1429" s="1">
        <v>86838</v>
      </c>
      <c r="AA1429" s="2">
        <f>DataSheet!$E1429-DataSheet!$D1429</f>
        <v>3.23</v>
      </c>
      <c r="AB1429" s="1" t="str" cm="1">
        <f t="array" ref="AB1429">_xlfn.IFS(DataSheet!$O1429="Central","Chris",DataSheet!$O1429="East","Erin",DataSheet!$O1429="South","Sam",DataSheet!$O1429="West","William")</f>
        <v>Chris</v>
      </c>
    </row>
    <row r="1430" spans="1:28" ht="15.75" customHeight="1">
      <c r="A1430" s="1">
        <v>14</v>
      </c>
      <c r="B1430" s="1" t="s">
        <v>2623</v>
      </c>
      <c r="C1430" s="1" t="s">
        <v>126</v>
      </c>
      <c r="D1430" s="6">
        <v>0.05</v>
      </c>
      <c r="E1430" s="4">
        <v>3.58</v>
      </c>
      <c r="F1430" s="4">
        <v>1.63</v>
      </c>
      <c r="G1430" s="1" t="s">
        <v>42</v>
      </c>
      <c r="H1430" s="1" t="s">
        <v>29</v>
      </c>
      <c r="I1430" s="1" t="s">
        <v>53</v>
      </c>
      <c r="J1430" s="1" t="s">
        <v>188</v>
      </c>
      <c r="K1430" s="1" t="s">
        <v>55</v>
      </c>
      <c r="L1430" s="1" t="s">
        <v>2339</v>
      </c>
      <c r="M1430" s="6">
        <v>0.36</v>
      </c>
      <c r="N1430" s="1" t="s">
        <v>34</v>
      </c>
      <c r="O1430" s="1" t="s">
        <v>57</v>
      </c>
      <c r="P1430" s="1" t="s">
        <v>93</v>
      </c>
      <c r="Q1430" s="1" t="s">
        <v>94</v>
      </c>
      <c r="R1430" s="1">
        <v>55372</v>
      </c>
      <c r="S1430" s="1" t="str">
        <f t="shared" si="44"/>
        <v>December</v>
      </c>
      <c r="T1430" s="8" t="s">
        <v>3230</v>
      </c>
      <c r="U1430" s="8" t="str">
        <f t="shared" si="45"/>
        <v>May</v>
      </c>
      <c r="V1430" s="5" t="s">
        <v>2587</v>
      </c>
      <c r="W1430" s="2">
        <v>-0.71</v>
      </c>
      <c r="X1430" s="1">
        <v>4</v>
      </c>
      <c r="Y1430" s="2">
        <v>14.26</v>
      </c>
      <c r="Z1430" s="1">
        <v>86838</v>
      </c>
      <c r="AA1430" s="2">
        <f>DataSheet!$E1430-DataSheet!$D1430</f>
        <v>3.5300000000000002</v>
      </c>
      <c r="AB1430" s="1" t="str" cm="1">
        <f t="array" ref="AB1430">_xlfn.IFS(DataSheet!$O1430="Central","Chris",DataSheet!$O1430="East","Erin",DataSheet!$O1430="South","Sam",DataSheet!$O1430="West","William")</f>
        <v>Chris</v>
      </c>
    </row>
    <row r="1431" spans="1:28" ht="15.75" customHeight="1">
      <c r="A1431" s="1">
        <v>1826</v>
      </c>
      <c r="B1431" s="1" t="s">
        <v>2321</v>
      </c>
      <c r="C1431" s="1" t="s">
        <v>126</v>
      </c>
      <c r="D1431" s="6">
        <v>0</v>
      </c>
      <c r="E1431" s="4">
        <v>9.27</v>
      </c>
      <c r="F1431" s="4">
        <v>4.3899999999999997</v>
      </c>
      <c r="G1431" s="1" t="s">
        <v>42</v>
      </c>
      <c r="H1431" s="1" t="s">
        <v>103</v>
      </c>
      <c r="I1431" s="1" t="s">
        <v>53</v>
      </c>
      <c r="J1431" s="1" t="s">
        <v>97</v>
      </c>
      <c r="K1431" s="1" t="s">
        <v>55</v>
      </c>
      <c r="L1431" s="1" t="s">
        <v>2627</v>
      </c>
      <c r="M1431" s="6">
        <v>0.38</v>
      </c>
      <c r="N1431" s="1" t="s">
        <v>34</v>
      </c>
      <c r="O1431" s="1" t="s">
        <v>57</v>
      </c>
      <c r="P1431" s="1" t="s">
        <v>226</v>
      </c>
      <c r="Q1431" s="1" t="s">
        <v>2323</v>
      </c>
      <c r="R1431" s="1">
        <v>52722</v>
      </c>
      <c r="S1431" s="1" t="str">
        <f t="shared" si="44"/>
        <v>December</v>
      </c>
      <c r="T1431" s="9" t="s">
        <v>3230</v>
      </c>
      <c r="U1431" s="9" t="str">
        <f t="shared" si="45"/>
        <v>May</v>
      </c>
      <c r="V1431" s="5" t="s">
        <v>2624</v>
      </c>
      <c r="W1431" s="2">
        <v>-7.61</v>
      </c>
      <c r="X1431" s="1">
        <v>1</v>
      </c>
      <c r="Y1431" s="2">
        <v>10.65</v>
      </c>
      <c r="Z1431" s="1">
        <v>86959</v>
      </c>
      <c r="AA1431" s="2">
        <f>DataSheet!$E1431-DataSheet!$D1431</f>
        <v>9.27</v>
      </c>
      <c r="AB1431" s="1" t="str" cm="1">
        <f t="array" ref="AB1431">_xlfn.IFS(DataSheet!$O1431="Central","Chris",DataSheet!$O1431="East","Erin",DataSheet!$O1431="South","Sam",DataSheet!$O1431="West","William")</f>
        <v>Chris</v>
      </c>
    </row>
    <row r="1432" spans="1:28" ht="15.75" customHeight="1">
      <c r="A1432" s="1">
        <v>1267</v>
      </c>
      <c r="B1432" s="1" t="s">
        <v>1122</v>
      </c>
      <c r="C1432" s="1" t="s">
        <v>79</v>
      </c>
      <c r="D1432" s="6">
        <v>0.04</v>
      </c>
      <c r="E1432" s="4">
        <v>5.98</v>
      </c>
      <c r="F1432" s="4">
        <v>4.38</v>
      </c>
      <c r="G1432" s="1" t="s">
        <v>42</v>
      </c>
      <c r="H1432" s="1" t="s">
        <v>103</v>
      </c>
      <c r="I1432" s="1" t="s">
        <v>44</v>
      </c>
      <c r="J1432" s="1" t="s">
        <v>45</v>
      </c>
      <c r="K1432" s="1" t="s">
        <v>46</v>
      </c>
      <c r="L1432" s="1" t="s">
        <v>2628</v>
      </c>
      <c r="M1432" s="6">
        <v>0.75</v>
      </c>
      <c r="N1432" s="1" t="s">
        <v>34</v>
      </c>
      <c r="O1432" s="1" t="s">
        <v>35</v>
      </c>
      <c r="P1432" s="1" t="s">
        <v>133</v>
      </c>
      <c r="Q1432" s="1" t="s">
        <v>1124</v>
      </c>
      <c r="R1432" s="1">
        <v>33433</v>
      </c>
      <c r="S1432" s="1" t="str">
        <f t="shared" si="44"/>
        <v>December</v>
      </c>
      <c r="T1432" s="8" t="s">
        <v>3230</v>
      </c>
      <c r="U1432" s="8" t="str">
        <f t="shared" si="45"/>
        <v>May</v>
      </c>
      <c r="V1432" s="5" t="s">
        <v>2624</v>
      </c>
      <c r="W1432" s="2">
        <v>-1522.3040000000001</v>
      </c>
      <c r="X1432" s="1">
        <v>11</v>
      </c>
      <c r="Y1432" s="2">
        <v>69.75</v>
      </c>
      <c r="Z1432" s="1">
        <v>89515</v>
      </c>
      <c r="AA1432" s="2">
        <f>DataSheet!$E1432-DataSheet!$D1432</f>
        <v>5.94</v>
      </c>
      <c r="AB1432" s="1" t="str" cm="1">
        <f t="array" ref="AB1432">_xlfn.IFS(DataSheet!$O1432="Central","Chris",DataSheet!$O1432="East","Erin",DataSheet!$O1432="South","Sam",DataSheet!$O1432="West","William")</f>
        <v>Sam</v>
      </c>
    </row>
    <row r="1433" spans="1:28" ht="15.75" customHeight="1">
      <c r="A1433" s="1">
        <v>1389</v>
      </c>
      <c r="B1433" s="1" t="s">
        <v>799</v>
      </c>
      <c r="C1433" s="1" t="s">
        <v>41</v>
      </c>
      <c r="D1433" s="6">
        <v>0.08</v>
      </c>
      <c r="E1433" s="4">
        <v>2.62</v>
      </c>
      <c r="F1433" s="4">
        <v>0.8</v>
      </c>
      <c r="G1433" s="1" t="s">
        <v>96</v>
      </c>
      <c r="H1433" s="1" t="s">
        <v>29</v>
      </c>
      <c r="I1433" s="1" t="s">
        <v>53</v>
      </c>
      <c r="J1433" s="1" t="s">
        <v>188</v>
      </c>
      <c r="K1433" s="1" t="s">
        <v>55</v>
      </c>
      <c r="L1433" s="1" t="s">
        <v>2231</v>
      </c>
      <c r="M1433" s="6">
        <v>0.39</v>
      </c>
      <c r="N1433" s="1" t="s">
        <v>34</v>
      </c>
      <c r="O1433" s="1" t="s">
        <v>65</v>
      </c>
      <c r="P1433" s="1" t="s">
        <v>99</v>
      </c>
      <c r="Q1433" s="1" t="s">
        <v>801</v>
      </c>
      <c r="R1433" s="1">
        <v>94025</v>
      </c>
      <c r="S1433" s="1" t="str">
        <f t="shared" si="44"/>
        <v>May</v>
      </c>
      <c r="T1433" s="9" t="s">
        <v>2587</v>
      </c>
      <c r="U1433" s="9" t="str">
        <f t="shared" si="45"/>
        <v>May</v>
      </c>
      <c r="V1433" s="5" t="s">
        <v>2593</v>
      </c>
      <c r="W1433" s="2">
        <v>21.769500000000001</v>
      </c>
      <c r="X1433" s="1">
        <v>12</v>
      </c>
      <c r="Y1433" s="2">
        <v>31.55</v>
      </c>
      <c r="Z1433" s="1">
        <v>88728</v>
      </c>
      <c r="AA1433" s="2">
        <f>DataSheet!$E1433-DataSheet!$D1433</f>
        <v>2.54</v>
      </c>
      <c r="AB1433" s="1" t="str" cm="1">
        <f t="array" ref="AB1433">_xlfn.IFS(DataSheet!$O1433="Central","Chris",DataSheet!$O1433="East","Erin",DataSheet!$O1433="South","Sam",DataSheet!$O1433="West","William")</f>
        <v>William</v>
      </c>
    </row>
    <row r="1434" spans="1:28" ht="15.75" customHeight="1">
      <c r="A1434" s="1">
        <v>578</v>
      </c>
      <c r="B1434" s="1" t="s">
        <v>2629</v>
      </c>
      <c r="C1434" s="1" t="s">
        <v>126</v>
      </c>
      <c r="D1434" s="6">
        <v>0.03</v>
      </c>
      <c r="E1434" s="4">
        <v>162.93</v>
      </c>
      <c r="F1434" s="4">
        <v>19.989999999999998</v>
      </c>
      <c r="G1434" s="1" t="s">
        <v>42</v>
      </c>
      <c r="H1434" s="1" t="s">
        <v>103</v>
      </c>
      <c r="I1434" s="1" t="s">
        <v>53</v>
      </c>
      <c r="J1434" s="1" t="s">
        <v>362</v>
      </c>
      <c r="K1434" s="1" t="s">
        <v>82</v>
      </c>
      <c r="L1434" s="1" t="s">
        <v>2630</v>
      </c>
      <c r="M1434" s="6">
        <v>0.39</v>
      </c>
      <c r="N1434" s="1" t="s">
        <v>34</v>
      </c>
      <c r="O1434" s="1" t="s">
        <v>121</v>
      </c>
      <c r="P1434" s="1" t="s">
        <v>262</v>
      </c>
      <c r="Q1434" s="1" t="s">
        <v>2631</v>
      </c>
      <c r="R1434" s="1">
        <v>6770</v>
      </c>
      <c r="S1434" s="1" t="str">
        <f t="shared" si="44"/>
        <v>May</v>
      </c>
      <c r="T1434" s="8" t="s">
        <v>2587</v>
      </c>
      <c r="U1434" s="8" t="str">
        <f t="shared" si="45"/>
        <v>May</v>
      </c>
      <c r="V1434" s="5" t="s">
        <v>2624</v>
      </c>
      <c r="W1434" s="2">
        <v>293.14</v>
      </c>
      <c r="X1434" s="1">
        <v>3</v>
      </c>
      <c r="Y1434" s="2">
        <v>515.88</v>
      </c>
      <c r="Z1434" s="1">
        <v>88644</v>
      </c>
      <c r="AA1434" s="2">
        <f>DataSheet!$E1434-DataSheet!$D1434</f>
        <v>162.9</v>
      </c>
      <c r="AB1434" s="1" t="str" cm="1">
        <f t="array" ref="AB1434">_xlfn.IFS(DataSheet!$O1434="Central","Chris",DataSheet!$O1434="East","Erin",DataSheet!$O1434="South","Sam",DataSheet!$O1434="West","William")</f>
        <v>Erin</v>
      </c>
    </row>
    <row r="1435" spans="1:28" ht="15.75" customHeight="1">
      <c r="A1435" s="1">
        <v>579</v>
      </c>
      <c r="B1435" s="1" t="s">
        <v>2632</v>
      </c>
      <c r="C1435" s="1" t="s">
        <v>126</v>
      </c>
      <c r="D1435" s="6">
        <v>0.01</v>
      </c>
      <c r="E1435" s="4">
        <v>11.58</v>
      </c>
      <c r="F1435" s="4">
        <v>5.72</v>
      </c>
      <c r="G1435" s="1" t="s">
        <v>42</v>
      </c>
      <c r="H1435" s="1" t="s">
        <v>103</v>
      </c>
      <c r="I1435" s="1" t="s">
        <v>53</v>
      </c>
      <c r="J1435" s="1" t="s">
        <v>362</v>
      </c>
      <c r="K1435" s="1" t="s">
        <v>82</v>
      </c>
      <c r="L1435" s="1" t="s">
        <v>647</v>
      </c>
      <c r="M1435" s="6">
        <v>0.35</v>
      </c>
      <c r="N1435" s="1" t="s">
        <v>34</v>
      </c>
      <c r="O1435" s="1" t="s">
        <v>121</v>
      </c>
      <c r="P1435" s="1" t="s">
        <v>262</v>
      </c>
      <c r="Q1435" s="1" t="s">
        <v>1832</v>
      </c>
      <c r="R1435" s="1">
        <v>6478</v>
      </c>
      <c r="S1435" s="1" t="str">
        <f t="shared" si="44"/>
        <v>May</v>
      </c>
      <c r="T1435" s="9" t="s">
        <v>2587</v>
      </c>
      <c r="U1435" s="9" t="str">
        <f t="shared" si="45"/>
        <v>May</v>
      </c>
      <c r="V1435" s="5" t="s">
        <v>2593</v>
      </c>
      <c r="W1435" s="2">
        <v>-6.61</v>
      </c>
      <c r="X1435" s="1">
        <v>2</v>
      </c>
      <c r="Y1435" s="2">
        <v>25.06</v>
      </c>
      <c r="Z1435" s="1">
        <v>88644</v>
      </c>
      <c r="AA1435" s="2">
        <f>DataSheet!$E1435-DataSheet!$D1435</f>
        <v>11.57</v>
      </c>
      <c r="AB1435" s="1" t="str" cm="1">
        <f t="array" ref="AB1435">_xlfn.IFS(DataSheet!$O1435="Central","Chris",DataSheet!$O1435="East","Erin",DataSheet!$O1435="South","Sam",DataSheet!$O1435="West","William")</f>
        <v>Erin</v>
      </c>
    </row>
    <row r="1436" spans="1:28" ht="15.75" customHeight="1">
      <c r="A1436" s="1">
        <v>580</v>
      </c>
      <c r="B1436" s="1" t="s">
        <v>2633</v>
      </c>
      <c r="C1436" s="1" t="s">
        <v>126</v>
      </c>
      <c r="D1436" s="6">
        <v>0.01</v>
      </c>
      <c r="E1436" s="4">
        <v>55.99</v>
      </c>
      <c r="F1436" s="4">
        <v>5</v>
      </c>
      <c r="G1436" s="1" t="s">
        <v>42</v>
      </c>
      <c r="H1436" s="1" t="s">
        <v>103</v>
      </c>
      <c r="I1436" s="1" t="s">
        <v>44</v>
      </c>
      <c r="J1436" s="1" t="s">
        <v>145</v>
      </c>
      <c r="K1436" s="1" t="s">
        <v>46</v>
      </c>
      <c r="L1436" s="1" t="s">
        <v>2029</v>
      </c>
      <c r="M1436" s="6">
        <v>0.8</v>
      </c>
      <c r="N1436" s="1" t="s">
        <v>34</v>
      </c>
      <c r="O1436" s="1" t="s">
        <v>121</v>
      </c>
      <c r="P1436" s="1" t="s">
        <v>348</v>
      </c>
      <c r="Q1436" s="1" t="s">
        <v>1255</v>
      </c>
      <c r="R1436" s="1">
        <v>4210</v>
      </c>
      <c r="S1436" s="1" t="str">
        <f t="shared" si="44"/>
        <v>May</v>
      </c>
      <c r="T1436" s="8" t="s">
        <v>2587</v>
      </c>
      <c r="U1436" s="8" t="str">
        <f t="shared" si="45"/>
        <v>May</v>
      </c>
      <c r="V1436" s="5" t="s">
        <v>2624</v>
      </c>
      <c r="W1436" s="2">
        <v>-57.540999999999997</v>
      </c>
      <c r="X1436" s="1">
        <v>12</v>
      </c>
      <c r="Y1436" s="2">
        <v>578.24</v>
      </c>
      <c r="Z1436" s="1">
        <v>88644</v>
      </c>
      <c r="AA1436" s="2">
        <f>DataSheet!$E1436-DataSheet!$D1436</f>
        <v>55.980000000000004</v>
      </c>
      <c r="AB1436" s="1" t="str" cm="1">
        <f t="array" ref="AB1436">_xlfn.IFS(DataSheet!$O1436="Central","Chris",DataSheet!$O1436="East","Erin",DataSheet!$O1436="South","Sam",DataSheet!$O1436="West","William")</f>
        <v>Erin</v>
      </c>
    </row>
    <row r="1437" spans="1:28" ht="15.75" customHeight="1">
      <c r="A1437" s="1">
        <v>585</v>
      </c>
      <c r="B1437" s="1" t="s">
        <v>2634</v>
      </c>
      <c r="C1437" s="1" t="s">
        <v>126</v>
      </c>
      <c r="D1437" s="6">
        <v>0.06</v>
      </c>
      <c r="E1437" s="4">
        <v>13.9</v>
      </c>
      <c r="F1437" s="4">
        <v>7.59</v>
      </c>
      <c r="G1437" s="1" t="s">
        <v>42</v>
      </c>
      <c r="H1437" s="1" t="s">
        <v>103</v>
      </c>
      <c r="I1437" s="1" t="s">
        <v>53</v>
      </c>
      <c r="J1437" s="1" t="s">
        <v>591</v>
      </c>
      <c r="K1437" s="1" t="s">
        <v>46</v>
      </c>
      <c r="L1437" s="1" t="s">
        <v>2598</v>
      </c>
      <c r="M1437" s="6">
        <v>0.56000000000000005</v>
      </c>
      <c r="N1437" s="1" t="s">
        <v>34</v>
      </c>
      <c r="O1437" s="1" t="s">
        <v>121</v>
      </c>
      <c r="P1437" s="1" t="s">
        <v>1416</v>
      </c>
      <c r="Q1437" s="1" t="s">
        <v>474</v>
      </c>
      <c r="R1437" s="1">
        <v>3301</v>
      </c>
      <c r="S1437" s="1" t="str">
        <f t="shared" si="44"/>
        <v>May</v>
      </c>
      <c r="T1437" s="9" t="s">
        <v>2587</v>
      </c>
      <c r="U1437" s="9" t="str">
        <f t="shared" si="45"/>
        <v>May</v>
      </c>
      <c r="V1437" s="5" t="s">
        <v>2624</v>
      </c>
      <c r="W1437" s="2">
        <v>-67.59</v>
      </c>
      <c r="X1437" s="1">
        <v>12</v>
      </c>
      <c r="Y1437" s="2">
        <v>170.45</v>
      </c>
      <c r="Z1437" s="1">
        <v>88644</v>
      </c>
      <c r="AA1437" s="2">
        <f>DataSheet!$E1437-DataSheet!$D1437</f>
        <v>13.84</v>
      </c>
      <c r="AB1437" s="1" t="str" cm="1">
        <f t="array" ref="AB1437">_xlfn.IFS(DataSheet!$O1437="Central","Chris",DataSheet!$O1437="East","Erin",DataSheet!$O1437="South","Sam",DataSheet!$O1437="West","William")</f>
        <v>Erin</v>
      </c>
    </row>
    <row r="1438" spans="1:28" ht="15.75" customHeight="1">
      <c r="A1438" s="1">
        <v>3257</v>
      </c>
      <c r="B1438" s="1" t="s">
        <v>2635</v>
      </c>
      <c r="C1438" s="1" t="s">
        <v>126</v>
      </c>
      <c r="D1438" s="6">
        <v>0</v>
      </c>
      <c r="E1438" s="4">
        <v>25.38</v>
      </c>
      <c r="F1438" s="4">
        <v>8.99</v>
      </c>
      <c r="G1438" s="1" t="s">
        <v>42</v>
      </c>
      <c r="H1438" s="1" t="s">
        <v>43</v>
      </c>
      <c r="I1438" s="1" t="s">
        <v>30</v>
      </c>
      <c r="J1438" s="1" t="s">
        <v>136</v>
      </c>
      <c r="K1438" s="1" t="s">
        <v>46</v>
      </c>
      <c r="L1438" s="1" t="s">
        <v>2514</v>
      </c>
      <c r="M1438" s="6">
        <v>0.5</v>
      </c>
      <c r="N1438" s="1" t="s">
        <v>34</v>
      </c>
      <c r="O1438" s="1" t="s">
        <v>65</v>
      </c>
      <c r="P1438" s="1" t="s">
        <v>73</v>
      </c>
      <c r="Q1438" s="1" t="s">
        <v>2636</v>
      </c>
      <c r="R1438" s="1">
        <v>98632</v>
      </c>
      <c r="S1438" s="1" t="str">
        <f t="shared" si="44"/>
        <v>May</v>
      </c>
      <c r="T1438" s="8" t="s">
        <v>2587</v>
      </c>
      <c r="U1438" s="8" t="str">
        <f t="shared" si="45"/>
        <v>May</v>
      </c>
      <c r="V1438" s="5" t="s">
        <v>2593</v>
      </c>
      <c r="W1438" s="2">
        <v>470.33800000000002</v>
      </c>
      <c r="X1438" s="1">
        <v>26</v>
      </c>
      <c r="Y1438" s="2">
        <v>700.41</v>
      </c>
      <c r="Z1438" s="1">
        <v>88826</v>
      </c>
      <c r="AA1438" s="2">
        <f>DataSheet!$E1438-DataSheet!$D1438</f>
        <v>25.38</v>
      </c>
      <c r="AB1438" s="1" t="str" cm="1">
        <f t="array" ref="AB1438">_xlfn.IFS(DataSheet!$O1438="Central","Chris",DataSheet!$O1438="East","Erin",DataSheet!$O1438="South","Sam",DataSheet!$O1438="West","William")</f>
        <v>William</v>
      </c>
    </row>
    <row r="1439" spans="1:28" ht="15.75" customHeight="1">
      <c r="A1439" s="1">
        <v>1085</v>
      </c>
      <c r="B1439" s="1" t="s">
        <v>245</v>
      </c>
      <c r="C1439" s="1" t="s">
        <v>79</v>
      </c>
      <c r="D1439" s="6">
        <v>0.06</v>
      </c>
      <c r="E1439" s="4">
        <v>30.42</v>
      </c>
      <c r="F1439" s="4">
        <v>8.65</v>
      </c>
      <c r="G1439" s="1" t="s">
        <v>42</v>
      </c>
      <c r="H1439" s="1" t="s">
        <v>103</v>
      </c>
      <c r="I1439" s="1" t="s">
        <v>44</v>
      </c>
      <c r="J1439" s="1" t="s">
        <v>45</v>
      </c>
      <c r="K1439" s="1" t="s">
        <v>82</v>
      </c>
      <c r="L1439" s="1" t="s">
        <v>402</v>
      </c>
      <c r="M1439" s="6">
        <v>0.74</v>
      </c>
      <c r="N1439" s="1" t="s">
        <v>34</v>
      </c>
      <c r="O1439" s="1" t="s">
        <v>121</v>
      </c>
      <c r="P1439" s="1" t="s">
        <v>122</v>
      </c>
      <c r="Q1439" s="1" t="s">
        <v>247</v>
      </c>
      <c r="R1439" s="1">
        <v>11729</v>
      </c>
      <c r="S1439" s="1" t="str">
        <f t="shared" si="44"/>
        <v>May</v>
      </c>
      <c r="T1439" s="9" t="s">
        <v>2587</v>
      </c>
      <c r="U1439" s="9" t="str">
        <f t="shared" si="45"/>
        <v>May</v>
      </c>
      <c r="V1439" s="5" t="s">
        <v>2593</v>
      </c>
      <c r="W1439" s="2">
        <v>-159.25</v>
      </c>
      <c r="X1439" s="1">
        <v>10</v>
      </c>
      <c r="Y1439" s="2">
        <v>309.05</v>
      </c>
      <c r="Z1439" s="1">
        <v>86124</v>
      </c>
      <c r="AA1439" s="2">
        <f>DataSheet!$E1439-DataSheet!$D1439</f>
        <v>30.360000000000003</v>
      </c>
      <c r="AB1439" s="1" t="str" cm="1">
        <f t="array" ref="AB1439">_xlfn.IFS(DataSheet!$O1439="Central","Chris",DataSheet!$O1439="East","Erin",DataSheet!$O1439="South","Sam",DataSheet!$O1439="West","William")</f>
        <v>Erin</v>
      </c>
    </row>
    <row r="1440" spans="1:28" ht="15.75" customHeight="1">
      <c r="A1440" s="1">
        <v>1085</v>
      </c>
      <c r="B1440" s="1" t="s">
        <v>245</v>
      </c>
      <c r="C1440" s="1" t="s">
        <v>79</v>
      </c>
      <c r="D1440" s="6">
        <v>0.02</v>
      </c>
      <c r="E1440" s="4">
        <v>37.94</v>
      </c>
      <c r="F1440" s="4">
        <v>5.08</v>
      </c>
      <c r="G1440" s="1" t="s">
        <v>42</v>
      </c>
      <c r="H1440" s="1" t="s">
        <v>103</v>
      </c>
      <c r="I1440" s="1" t="s">
        <v>53</v>
      </c>
      <c r="J1440" s="1" t="s">
        <v>97</v>
      </c>
      <c r="K1440" s="1" t="s">
        <v>55</v>
      </c>
      <c r="L1440" s="1" t="s">
        <v>1162</v>
      </c>
      <c r="M1440" s="6">
        <v>0.38</v>
      </c>
      <c r="N1440" s="1" t="s">
        <v>34</v>
      </c>
      <c r="O1440" s="1" t="s">
        <v>121</v>
      </c>
      <c r="P1440" s="1" t="s">
        <v>122</v>
      </c>
      <c r="Q1440" s="1" t="s">
        <v>247</v>
      </c>
      <c r="R1440" s="1">
        <v>11729</v>
      </c>
      <c r="S1440" s="1" t="str">
        <f t="shared" si="44"/>
        <v>May</v>
      </c>
      <c r="T1440" s="8" t="s">
        <v>2587</v>
      </c>
      <c r="U1440" s="8" t="str">
        <f t="shared" si="45"/>
        <v>May</v>
      </c>
      <c r="V1440" s="5" t="s">
        <v>2624</v>
      </c>
      <c r="W1440" s="2">
        <v>206.517</v>
      </c>
      <c r="X1440" s="1">
        <v>8</v>
      </c>
      <c r="Y1440" s="2">
        <v>299.3</v>
      </c>
      <c r="Z1440" s="1">
        <v>86124</v>
      </c>
      <c r="AA1440" s="2">
        <f>DataSheet!$E1440-DataSheet!$D1440</f>
        <v>37.919999999999995</v>
      </c>
      <c r="AB1440" s="1" t="str" cm="1">
        <f t="array" ref="AB1440">_xlfn.IFS(DataSheet!$O1440="Central","Chris",DataSheet!$O1440="East","Erin",DataSheet!$O1440="South","Sam",DataSheet!$O1440="West","William")</f>
        <v>Erin</v>
      </c>
    </row>
    <row r="1441" spans="1:28" ht="15.75" customHeight="1">
      <c r="A1441" s="1">
        <v>156</v>
      </c>
      <c r="B1441" s="1" t="s">
        <v>802</v>
      </c>
      <c r="C1441" s="1" t="s">
        <v>27</v>
      </c>
      <c r="D1441" s="6">
        <v>0.01</v>
      </c>
      <c r="E1441" s="4">
        <v>95.99</v>
      </c>
      <c r="F1441" s="4">
        <v>4.9000000000000004</v>
      </c>
      <c r="G1441" s="1" t="s">
        <v>42</v>
      </c>
      <c r="H1441" s="1" t="s">
        <v>103</v>
      </c>
      <c r="I1441" s="1" t="s">
        <v>44</v>
      </c>
      <c r="J1441" s="1" t="s">
        <v>145</v>
      </c>
      <c r="K1441" s="1" t="s">
        <v>82</v>
      </c>
      <c r="L1441" s="1" t="s">
        <v>798</v>
      </c>
      <c r="M1441" s="6">
        <v>0.56000000000000005</v>
      </c>
      <c r="N1441" s="1" t="s">
        <v>34</v>
      </c>
      <c r="O1441" s="1" t="s">
        <v>65</v>
      </c>
      <c r="P1441" s="1" t="s">
        <v>66</v>
      </c>
      <c r="Q1441" s="1" t="s">
        <v>67</v>
      </c>
      <c r="R1441" s="1">
        <v>80525</v>
      </c>
      <c r="S1441" s="1" t="str">
        <f t="shared" si="44"/>
        <v>May</v>
      </c>
      <c r="T1441" s="9" t="s">
        <v>2624</v>
      </c>
      <c r="U1441" s="9" t="str">
        <f t="shared" si="45"/>
        <v>May</v>
      </c>
      <c r="V1441" s="5" t="s">
        <v>2593</v>
      </c>
      <c r="W1441" s="2">
        <v>713.88</v>
      </c>
      <c r="X1441" s="1">
        <v>13</v>
      </c>
      <c r="Y1441" s="2">
        <v>1050.08</v>
      </c>
      <c r="Z1441" s="1">
        <v>87671</v>
      </c>
      <c r="AA1441" s="2">
        <f>DataSheet!$E1441-DataSheet!$D1441</f>
        <v>95.97999999999999</v>
      </c>
      <c r="AB1441" s="1" t="str" cm="1">
        <f t="array" ref="AB1441">_xlfn.IFS(DataSheet!$O1441="Central","Chris",DataSheet!$O1441="East","Erin",DataSheet!$O1441="South","Sam",DataSheet!$O1441="West","William")</f>
        <v>William</v>
      </c>
    </row>
    <row r="1442" spans="1:28" ht="15.75" customHeight="1">
      <c r="A1442" s="1">
        <v>497</v>
      </c>
      <c r="B1442" s="1" t="s">
        <v>2637</v>
      </c>
      <c r="C1442" s="1" t="s">
        <v>27</v>
      </c>
      <c r="D1442" s="6">
        <v>7.0000000000000007E-2</v>
      </c>
      <c r="E1442" s="4">
        <v>152.47999999999999</v>
      </c>
      <c r="F1442" s="4">
        <v>6.5</v>
      </c>
      <c r="G1442" s="1" t="s">
        <v>42</v>
      </c>
      <c r="H1442" s="1" t="s">
        <v>29</v>
      </c>
      <c r="I1442" s="1" t="s">
        <v>44</v>
      </c>
      <c r="J1442" s="1" t="s">
        <v>45</v>
      </c>
      <c r="K1442" s="1" t="s">
        <v>82</v>
      </c>
      <c r="L1442" s="1" t="s">
        <v>1881</v>
      </c>
      <c r="M1442" s="6">
        <v>0.74</v>
      </c>
      <c r="N1442" s="1" t="s">
        <v>34</v>
      </c>
      <c r="O1442" s="1" t="s">
        <v>35</v>
      </c>
      <c r="P1442" s="1" t="s">
        <v>418</v>
      </c>
      <c r="Q1442" s="1" t="s">
        <v>574</v>
      </c>
      <c r="R1442" s="1">
        <v>37130</v>
      </c>
      <c r="S1442" s="1" t="str">
        <f t="shared" si="44"/>
        <v>May</v>
      </c>
      <c r="T1442" s="8" t="s">
        <v>2624</v>
      </c>
      <c r="U1442" s="8" t="str">
        <f t="shared" si="45"/>
        <v>May</v>
      </c>
      <c r="V1442" s="5" t="s">
        <v>2638</v>
      </c>
      <c r="W1442" s="2">
        <v>171.83879999999999</v>
      </c>
      <c r="X1442" s="1">
        <v>35</v>
      </c>
      <c r="Y1442" s="2">
        <v>5062.49</v>
      </c>
      <c r="Z1442" s="1">
        <v>90706</v>
      </c>
      <c r="AA1442" s="2">
        <f>DataSheet!$E1442-DataSheet!$D1442</f>
        <v>152.41</v>
      </c>
      <c r="AB1442" s="1" t="str" cm="1">
        <f t="array" ref="AB1442">_xlfn.IFS(DataSheet!$O1442="Central","Chris",DataSheet!$O1442="East","Erin",DataSheet!$O1442="South","Sam",DataSheet!$O1442="West","William")</f>
        <v>Sam</v>
      </c>
    </row>
    <row r="1443" spans="1:28" ht="15.75" customHeight="1">
      <c r="A1443" s="1">
        <v>910</v>
      </c>
      <c r="B1443" s="1" t="s">
        <v>2639</v>
      </c>
      <c r="C1443" s="1" t="s">
        <v>27</v>
      </c>
      <c r="D1443" s="6">
        <v>0</v>
      </c>
      <c r="E1443" s="4">
        <v>5.28</v>
      </c>
      <c r="F1443" s="4">
        <v>5.61</v>
      </c>
      <c r="G1443" s="1" t="s">
        <v>42</v>
      </c>
      <c r="H1443" s="1" t="s">
        <v>103</v>
      </c>
      <c r="I1443" s="1" t="s">
        <v>53</v>
      </c>
      <c r="J1443" s="1" t="s">
        <v>97</v>
      </c>
      <c r="K1443" s="1" t="s">
        <v>82</v>
      </c>
      <c r="L1443" s="1" t="s">
        <v>2395</v>
      </c>
      <c r="M1443" s="6">
        <v>0.4</v>
      </c>
      <c r="N1443" s="1" t="s">
        <v>34</v>
      </c>
      <c r="O1443" s="1" t="s">
        <v>35</v>
      </c>
      <c r="P1443" s="1" t="s">
        <v>48</v>
      </c>
      <c r="Q1443" s="1" t="s">
        <v>1373</v>
      </c>
      <c r="R1443" s="1">
        <v>71854</v>
      </c>
      <c r="S1443" s="1" t="str">
        <f t="shared" si="44"/>
        <v>May</v>
      </c>
      <c r="T1443" s="9" t="s">
        <v>2624</v>
      </c>
      <c r="U1443" s="9" t="str">
        <f t="shared" si="45"/>
        <v>May</v>
      </c>
      <c r="V1443" s="5" t="s">
        <v>2624</v>
      </c>
      <c r="W1443" s="2">
        <v>-149.21199999999999</v>
      </c>
      <c r="X1443" s="1">
        <v>15</v>
      </c>
      <c r="Y1443" s="2">
        <v>85.26</v>
      </c>
      <c r="Z1443" s="1">
        <v>90187</v>
      </c>
      <c r="AA1443" s="2">
        <f>DataSheet!$E1443-DataSheet!$D1443</f>
        <v>5.28</v>
      </c>
      <c r="AB1443" s="1" t="str" cm="1">
        <f t="array" ref="AB1443">_xlfn.IFS(DataSheet!$O1443="Central","Chris",DataSheet!$O1443="East","Erin",DataSheet!$O1443="South","Sam",DataSheet!$O1443="West","William")</f>
        <v>Sam</v>
      </c>
    </row>
    <row r="1444" spans="1:28" ht="15.75" customHeight="1">
      <c r="A1444" s="1">
        <v>353</v>
      </c>
      <c r="B1444" s="1" t="s">
        <v>2640</v>
      </c>
      <c r="C1444" s="1" t="s">
        <v>52</v>
      </c>
      <c r="D1444" s="6">
        <v>0.08</v>
      </c>
      <c r="E1444" s="4">
        <v>4.8899999999999997</v>
      </c>
      <c r="F1444" s="4">
        <v>4.93</v>
      </c>
      <c r="G1444" s="1" t="s">
        <v>96</v>
      </c>
      <c r="H1444" s="1" t="s">
        <v>80</v>
      </c>
      <c r="I1444" s="1" t="s">
        <v>44</v>
      </c>
      <c r="J1444" s="1" t="s">
        <v>45</v>
      </c>
      <c r="K1444" s="1" t="s">
        <v>46</v>
      </c>
      <c r="L1444" s="1" t="s">
        <v>1066</v>
      </c>
      <c r="M1444" s="6">
        <v>0.66</v>
      </c>
      <c r="N1444" s="1" t="s">
        <v>34</v>
      </c>
      <c r="O1444" s="1" t="s">
        <v>65</v>
      </c>
      <c r="P1444" s="1" t="s">
        <v>611</v>
      </c>
      <c r="Q1444" s="1" t="s">
        <v>2641</v>
      </c>
      <c r="R1444" s="1">
        <v>85301</v>
      </c>
      <c r="S1444" s="1" t="str">
        <f t="shared" si="44"/>
        <v>May</v>
      </c>
      <c r="T1444" s="8" t="s">
        <v>2624</v>
      </c>
      <c r="U1444" s="8" t="str">
        <f t="shared" si="45"/>
        <v>May</v>
      </c>
      <c r="V1444" s="5" t="s">
        <v>2624</v>
      </c>
      <c r="W1444" s="2">
        <v>-165.45</v>
      </c>
      <c r="X1444" s="1">
        <v>17</v>
      </c>
      <c r="Y1444" s="2">
        <v>84.76</v>
      </c>
      <c r="Z1444" s="1">
        <v>89647</v>
      </c>
      <c r="AA1444" s="2">
        <f>DataSheet!$E1444-DataSheet!$D1444</f>
        <v>4.8099999999999996</v>
      </c>
      <c r="AB1444" s="1" t="str" cm="1">
        <f t="array" ref="AB1444">_xlfn.IFS(DataSheet!$O1444="Central","Chris",DataSheet!$O1444="East","Erin",DataSheet!$O1444="South","Sam",DataSheet!$O1444="West","William")</f>
        <v>William</v>
      </c>
    </row>
    <row r="1445" spans="1:28" ht="15.75" customHeight="1">
      <c r="A1445" s="1">
        <v>353</v>
      </c>
      <c r="B1445" s="1" t="s">
        <v>2640</v>
      </c>
      <c r="C1445" s="1" t="s">
        <v>52</v>
      </c>
      <c r="D1445" s="6">
        <v>7.0000000000000007E-2</v>
      </c>
      <c r="E1445" s="4">
        <v>6.68</v>
      </c>
      <c r="F1445" s="4">
        <v>6.92</v>
      </c>
      <c r="G1445" s="1" t="s">
        <v>42</v>
      </c>
      <c r="H1445" s="1" t="s">
        <v>80</v>
      </c>
      <c r="I1445" s="1" t="s">
        <v>53</v>
      </c>
      <c r="J1445" s="1" t="s">
        <v>97</v>
      </c>
      <c r="K1445" s="1" t="s">
        <v>82</v>
      </c>
      <c r="L1445" s="1" t="s">
        <v>2642</v>
      </c>
      <c r="M1445" s="6">
        <v>0.37</v>
      </c>
      <c r="N1445" s="1" t="s">
        <v>34</v>
      </c>
      <c r="O1445" s="1" t="s">
        <v>65</v>
      </c>
      <c r="P1445" s="1" t="s">
        <v>611</v>
      </c>
      <c r="Q1445" s="1" t="s">
        <v>2641</v>
      </c>
      <c r="R1445" s="1">
        <v>85301</v>
      </c>
      <c r="S1445" s="1" t="str">
        <f t="shared" si="44"/>
        <v>May</v>
      </c>
      <c r="T1445" s="9" t="s">
        <v>2624</v>
      </c>
      <c r="U1445" s="9" t="str">
        <f t="shared" si="45"/>
        <v>May</v>
      </c>
      <c r="V1445" s="5" t="s">
        <v>2643</v>
      </c>
      <c r="W1445" s="2">
        <v>-141.12</v>
      </c>
      <c r="X1445" s="1">
        <v>16</v>
      </c>
      <c r="Y1445" s="2">
        <v>104.84</v>
      </c>
      <c r="Z1445" s="1">
        <v>89647</v>
      </c>
      <c r="AA1445" s="2">
        <f>DataSheet!$E1445-DataSheet!$D1445</f>
        <v>6.6099999999999994</v>
      </c>
      <c r="AB1445" s="1" t="str" cm="1">
        <f t="array" ref="AB1445">_xlfn.IFS(DataSheet!$O1445="Central","Chris",DataSheet!$O1445="East","Erin",DataSheet!$O1445="South","Sam",DataSheet!$O1445="West","William")</f>
        <v>William</v>
      </c>
    </row>
    <row r="1446" spans="1:28" ht="15.75" customHeight="1">
      <c r="A1446" s="1">
        <v>539</v>
      </c>
      <c r="B1446" s="1" t="s">
        <v>2644</v>
      </c>
      <c r="C1446" s="1" t="s">
        <v>126</v>
      </c>
      <c r="D1446" s="6">
        <v>0.05</v>
      </c>
      <c r="E1446" s="4">
        <v>59.78</v>
      </c>
      <c r="F1446" s="4">
        <v>10.29</v>
      </c>
      <c r="G1446" s="1" t="s">
        <v>42</v>
      </c>
      <c r="H1446" s="1" t="s">
        <v>29</v>
      </c>
      <c r="I1446" s="1" t="s">
        <v>53</v>
      </c>
      <c r="J1446" s="1" t="s">
        <v>81</v>
      </c>
      <c r="K1446" s="1" t="s">
        <v>82</v>
      </c>
      <c r="L1446" s="1" t="s">
        <v>2645</v>
      </c>
      <c r="M1446" s="6">
        <v>0.39</v>
      </c>
      <c r="N1446" s="1" t="s">
        <v>34</v>
      </c>
      <c r="O1446" s="1" t="s">
        <v>57</v>
      </c>
      <c r="P1446" s="1" t="s">
        <v>112</v>
      </c>
      <c r="Q1446" s="1" t="s">
        <v>2646</v>
      </c>
      <c r="R1446" s="1">
        <v>61801</v>
      </c>
      <c r="S1446" s="1" t="str">
        <f t="shared" si="44"/>
        <v>May</v>
      </c>
      <c r="T1446" s="8" t="s">
        <v>2624</v>
      </c>
      <c r="U1446" s="8" t="str">
        <f t="shared" si="45"/>
        <v>May</v>
      </c>
      <c r="V1446" s="5" t="s">
        <v>2593</v>
      </c>
      <c r="W1446" s="2">
        <v>159.52969999999999</v>
      </c>
      <c r="X1446" s="1">
        <v>7</v>
      </c>
      <c r="Y1446" s="2">
        <v>414.49</v>
      </c>
      <c r="Z1446" s="1">
        <v>91174</v>
      </c>
      <c r="AA1446" s="2">
        <f>DataSheet!$E1446-DataSheet!$D1446</f>
        <v>59.730000000000004</v>
      </c>
      <c r="AB1446" s="1" t="str" cm="1">
        <f t="array" ref="AB1446">_xlfn.IFS(DataSheet!$O1446="Central","Chris",DataSheet!$O1446="East","Erin",DataSheet!$O1446="South","Sam",DataSheet!$O1446="West","William")</f>
        <v>Chris</v>
      </c>
    </row>
    <row r="1447" spans="1:28" ht="15.75" customHeight="1">
      <c r="A1447" s="1">
        <v>540</v>
      </c>
      <c r="B1447" s="1" t="s">
        <v>2647</v>
      </c>
      <c r="C1447" s="1" t="s">
        <v>126</v>
      </c>
      <c r="D1447" s="6">
        <v>0.08</v>
      </c>
      <c r="E1447" s="4">
        <v>20.99</v>
      </c>
      <c r="F1447" s="4">
        <v>1.25</v>
      </c>
      <c r="G1447" s="1" t="s">
        <v>42</v>
      </c>
      <c r="H1447" s="1" t="s">
        <v>29</v>
      </c>
      <c r="I1447" s="1" t="s">
        <v>44</v>
      </c>
      <c r="J1447" s="1" t="s">
        <v>145</v>
      </c>
      <c r="K1447" s="1" t="s">
        <v>46</v>
      </c>
      <c r="L1447" s="1" t="s">
        <v>2648</v>
      </c>
      <c r="M1447" s="6">
        <v>0.83</v>
      </c>
      <c r="N1447" s="1" t="s">
        <v>34</v>
      </c>
      <c r="O1447" s="1" t="s">
        <v>57</v>
      </c>
      <c r="P1447" s="1" t="s">
        <v>112</v>
      </c>
      <c r="Q1447" s="1" t="s">
        <v>2649</v>
      </c>
      <c r="R1447" s="1">
        <v>60061</v>
      </c>
      <c r="S1447" s="1" t="str">
        <f t="shared" si="44"/>
        <v>May</v>
      </c>
      <c r="T1447" s="9" t="s">
        <v>2624</v>
      </c>
      <c r="U1447" s="9" t="str">
        <f t="shared" si="45"/>
        <v>May</v>
      </c>
      <c r="V1447" s="5" t="s">
        <v>2638</v>
      </c>
      <c r="W1447" s="2">
        <v>15.3714</v>
      </c>
      <c r="X1447" s="1">
        <v>28</v>
      </c>
      <c r="Y1447" s="2">
        <v>469.69</v>
      </c>
      <c r="Z1447" s="1">
        <v>91174</v>
      </c>
      <c r="AA1447" s="2">
        <f>DataSheet!$E1447-DataSheet!$D1447</f>
        <v>20.91</v>
      </c>
      <c r="AB1447" s="1" t="str" cm="1">
        <f t="array" ref="AB1447">_xlfn.IFS(DataSheet!$O1447="Central","Chris",DataSheet!$O1447="East","Erin",DataSheet!$O1447="South","Sam",DataSheet!$O1447="West","William")</f>
        <v>Chris</v>
      </c>
    </row>
    <row r="1448" spans="1:28" ht="15.75" customHeight="1">
      <c r="A1448" s="1">
        <v>1069</v>
      </c>
      <c r="B1448" s="1" t="s">
        <v>2650</v>
      </c>
      <c r="C1448" s="1" t="s">
        <v>126</v>
      </c>
      <c r="D1448" s="6">
        <v>0.02</v>
      </c>
      <c r="E1448" s="4">
        <v>15.94</v>
      </c>
      <c r="F1448" s="4">
        <v>5.45</v>
      </c>
      <c r="G1448" s="1" t="s">
        <v>42</v>
      </c>
      <c r="H1448" s="1" t="s">
        <v>80</v>
      </c>
      <c r="I1448" s="1" t="s">
        <v>53</v>
      </c>
      <c r="J1448" s="1" t="s">
        <v>54</v>
      </c>
      <c r="K1448" s="1" t="s">
        <v>46</v>
      </c>
      <c r="L1448" s="1" t="s">
        <v>2651</v>
      </c>
      <c r="M1448" s="6">
        <v>0.55000000000000004</v>
      </c>
      <c r="N1448" s="1" t="s">
        <v>34</v>
      </c>
      <c r="O1448" s="1" t="s">
        <v>57</v>
      </c>
      <c r="P1448" s="1" t="s">
        <v>112</v>
      </c>
      <c r="Q1448" s="1" t="s">
        <v>2652</v>
      </c>
      <c r="R1448" s="1">
        <v>62901</v>
      </c>
      <c r="S1448" s="1" t="str">
        <f t="shared" si="44"/>
        <v>May</v>
      </c>
      <c r="T1448" s="8" t="s">
        <v>2624</v>
      </c>
      <c r="U1448" s="8" t="str">
        <f t="shared" si="45"/>
        <v>May</v>
      </c>
      <c r="V1448" s="5" t="s">
        <v>2593</v>
      </c>
      <c r="W1448" s="2">
        <v>139.61199999999999</v>
      </c>
      <c r="X1448" s="1">
        <v>41</v>
      </c>
      <c r="Y1448" s="2">
        <v>664.34</v>
      </c>
      <c r="Z1448" s="1">
        <v>87110</v>
      </c>
      <c r="AA1448" s="2">
        <f>DataSheet!$E1448-DataSheet!$D1448</f>
        <v>15.92</v>
      </c>
      <c r="AB1448" s="1" t="str" cm="1">
        <f t="array" ref="AB1448">_xlfn.IFS(DataSheet!$O1448="Central","Chris",DataSheet!$O1448="East","Erin",DataSheet!$O1448="South","Sam",DataSheet!$O1448="West","William")</f>
        <v>Chris</v>
      </c>
    </row>
    <row r="1449" spans="1:28" ht="15.75" customHeight="1">
      <c r="A1449" s="1">
        <v>1023</v>
      </c>
      <c r="B1449" s="1" t="s">
        <v>2653</v>
      </c>
      <c r="C1449" s="1" t="s">
        <v>27</v>
      </c>
      <c r="D1449" s="6">
        <v>0.02</v>
      </c>
      <c r="E1449" s="4">
        <v>39.06</v>
      </c>
      <c r="F1449" s="4">
        <v>10.55</v>
      </c>
      <c r="G1449" s="1" t="s">
        <v>42</v>
      </c>
      <c r="H1449" s="1" t="s">
        <v>29</v>
      </c>
      <c r="I1449" s="1" t="s">
        <v>53</v>
      </c>
      <c r="J1449" s="1" t="s">
        <v>81</v>
      </c>
      <c r="K1449" s="1" t="s">
        <v>82</v>
      </c>
      <c r="L1449" s="1" t="s">
        <v>269</v>
      </c>
      <c r="M1449" s="6">
        <v>0.37</v>
      </c>
      <c r="N1449" s="1" t="s">
        <v>34</v>
      </c>
      <c r="O1449" s="1" t="s">
        <v>121</v>
      </c>
      <c r="P1449" s="1" t="s">
        <v>337</v>
      </c>
      <c r="Q1449" s="1" t="s">
        <v>2654</v>
      </c>
      <c r="R1449" s="1">
        <v>15221</v>
      </c>
      <c r="S1449" s="1" t="str">
        <f t="shared" si="44"/>
        <v>May</v>
      </c>
      <c r="T1449" s="9" t="s">
        <v>2593</v>
      </c>
      <c r="U1449" s="9" t="str">
        <f t="shared" si="45"/>
        <v>May</v>
      </c>
      <c r="V1449" s="5" t="s">
        <v>2593</v>
      </c>
      <c r="W1449" s="2">
        <v>442.0899</v>
      </c>
      <c r="X1449" s="1">
        <v>16</v>
      </c>
      <c r="Y1449" s="2">
        <v>640.71</v>
      </c>
      <c r="Z1449" s="1">
        <v>88633</v>
      </c>
      <c r="AA1449" s="2">
        <f>DataSheet!$E1449-DataSheet!$D1449</f>
        <v>39.04</v>
      </c>
      <c r="AB1449" s="1" t="str" cm="1">
        <f t="array" ref="AB1449">_xlfn.IFS(DataSheet!$O1449="Central","Chris",DataSheet!$O1449="East","Erin",DataSheet!$O1449="South","Sam",DataSheet!$O1449="West","William")</f>
        <v>Erin</v>
      </c>
    </row>
    <row r="1450" spans="1:28" ht="15.75" customHeight="1">
      <c r="A1450" s="1">
        <v>1023</v>
      </c>
      <c r="B1450" s="1" t="s">
        <v>2653</v>
      </c>
      <c r="C1450" s="1" t="s">
        <v>27</v>
      </c>
      <c r="D1450" s="6">
        <v>0.1</v>
      </c>
      <c r="E1450" s="4">
        <v>37.700000000000003</v>
      </c>
      <c r="F1450" s="4">
        <v>2.99</v>
      </c>
      <c r="G1450" s="1" t="s">
        <v>42</v>
      </c>
      <c r="H1450" s="1" t="s">
        <v>29</v>
      </c>
      <c r="I1450" s="1" t="s">
        <v>53</v>
      </c>
      <c r="J1450" s="1" t="s">
        <v>81</v>
      </c>
      <c r="K1450" s="1" t="s">
        <v>82</v>
      </c>
      <c r="L1450" s="1" t="s">
        <v>2655</v>
      </c>
      <c r="M1450" s="6">
        <v>0.35</v>
      </c>
      <c r="N1450" s="1" t="s">
        <v>34</v>
      </c>
      <c r="O1450" s="1" t="s">
        <v>121</v>
      </c>
      <c r="P1450" s="1" t="s">
        <v>337</v>
      </c>
      <c r="Q1450" s="1" t="s">
        <v>2654</v>
      </c>
      <c r="R1450" s="1">
        <v>15221</v>
      </c>
      <c r="S1450" s="1" t="str">
        <f t="shared" si="44"/>
        <v>May</v>
      </c>
      <c r="T1450" s="8" t="s">
        <v>2593</v>
      </c>
      <c r="U1450" s="8" t="str">
        <f t="shared" si="45"/>
        <v>May</v>
      </c>
      <c r="V1450" s="5" t="s">
        <v>2638</v>
      </c>
      <c r="W1450" s="2">
        <v>455.12400000000002</v>
      </c>
      <c r="X1450" s="1">
        <v>18</v>
      </c>
      <c r="Y1450" s="2">
        <v>659.6</v>
      </c>
      <c r="Z1450" s="1">
        <v>88633</v>
      </c>
      <c r="AA1450" s="2">
        <f>DataSheet!$E1450-DataSheet!$D1450</f>
        <v>37.6</v>
      </c>
      <c r="AB1450" s="1" t="str" cm="1">
        <f t="array" ref="AB1450">_xlfn.IFS(DataSheet!$O1450="Central","Chris",DataSheet!$O1450="East","Erin",DataSheet!$O1450="South","Sam",DataSheet!$O1450="West","William")</f>
        <v>Erin</v>
      </c>
    </row>
    <row r="1451" spans="1:28" ht="15.75" customHeight="1">
      <c r="A1451" s="1">
        <v>18</v>
      </c>
      <c r="B1451" s="1" t="s">
        <v>2656</v>
      </c>
      <c r="C1451" s="1" t="s">
        <v>41</v>
      </c>
      <c r="D1451" s="6">
        <v>0.05</v>
      </c>
      <c r="E1451" s="4">
        <v>26.48</v>
      </c>
      <c r="F1451" s="4">
        <v>6.93</v>
      </c>
      <c r="G1451" s="1" t="s">
        <v>42</v>
      </c>
      <c r="H1451" s="1" t="s">
        <v>29</v>
      </c>
      <c r="I1451" s="1" t="s">
        <v>30</v>
      </c>
      <c r="J1451" s="1" t="s">
        <v>136</v>
      </c>
      <c r="K1451" s="1" t="s">
        <v>82</v>
      </c>
      <c r="L1451" s="1" t="s">
        <v>2657</v>
      </c>
      <c r="M1451" s="6">
        <v>0.49</v>
      </c>
      <c r="N1451" s="1" t="s">
        <v>34</v>
      </c>
      <c r="O1451" s="1" t="s">
        <v>65</v>
      </c>
      <c r="P1451" s="1" t="s">
        <v>293</v>
      </c>
      <c r="Q1451" s="1" t="s">
        <v>2658</v>
      </c>
      <c r="R1451" s="1">
        <v>59601</v>
      </c>
      <c r="S1451" s="1" t="str">
        <f t="shared" si="44"/>
        <v>May</v>
      </c>
      <c r="T1451" s="9" t="s">
        <v>2593</v>
      </c>
      <c r="U1451" s="9" t="str">
        <f t="shared" si="45"/>
        <v>May</v>
      </c>
      <c r="V1451" s="5" t="s">
        <v>2638</v>
      </c>
      <c r="W1451" s="2">
        <v>314.48129999999998</v>
      </c>
      <c r="X1451" s="1">
        <v>17</v>
      </c>
      <c r="Y1451" s="2">
        <v>455.77</v>
      </c>
      <c r="Z1451" s="1">
        <v>90031</v>
      </c>
      <c r="AA1451" s="2">
        <f>DataSheet!$E1451-DataSheet!$D1451</f>
        <v>26.43</v>
      </c>
      <c r="AB1451" s="1" t="str" cm="1">
        <f t="array" ref="AB1451">_xlfn.IFS(DataSheet!$O1451="Central","Chris",DataSheet!$O1451="East","Erin",DataSheet!$O1451="South","Sam",DataSheet!$O1451="West","William")</f>
        <v>William</v>
      </c>
    </row>
    <row r="1452" spans="1:28" ht="15.75" customHeight="1">
      <c r="A1452" s="1">
        <v>21</v>
      </c>
      <c r="B1452" s="1" t="s">
        <v>2659</v>
      </c>
      <c r="C1452" s="1" t="s">
        <v>41</v>
      </c>
      <c r="D1452" s="6">
        <v>0.05</v>
      </c>
      <c r="E1452" s="4">
        <v>26.48</v>
      </c>
      <c r="F1452" s="4">
        <v>6.93</v>
      </c>
      <c r="G1452" s="1" t="s">
        <v>42</v>
      </c>
      <c r="H1452" s="1" t="s">
        <v>29</v>
      </c>
      <c r="I1452" s="1" t="s">
        <v>30</v>
      </c>
      <c r="J1452" s="1" t="s">
        <v>136</v>
      </c>
      <c r="K1452" s="1" t="s">
        <v>82</v>
      </c>
      <c r="L1452" s="1" t="s">
        <v>2657</v>
      </c>
      <c r="M1452" s="6">
        <v>0.49</v>
      </c>
      <c r="N1452" s="1" t="s">
        <v>34</v>
      </c>
      <c r="O1452" s="1" t="s">
        <v>121</v>
      </c>
      <c r="P1452" s="1" t="s">
        <v>122</v>
      </c>
      <c r="Q1452" s="1" t="s">
        <v>123</v>
      </c>
      <c r="R1452" s="1">
        <v>10012</v>
      </c>
      <c r="S1452" s="1" t="str">
        <f t="shared" si="44"/>
        <v>May</v>
      </c>
      <c r="T1452" s="8" t="s">
        <v>2593</v>
      </c>
      <c r="U1452" s="8" t="str">
        <f t="shared" si="45"/>
        <v>May</v>
      </c>
      <c r="V1452" s="5" t="s">
        <v>2638</v>
      </c>
      <c r="W1452" s="2">
        <v>384.38</v>
      </c>
      <c r="X1452" s="1">
        <v>70</v>
      </c>
      <c r="Y1452" s="2">
        <v>1876.69</v>
      </c>
      <c r="Z1452" s="1">
        <v>41793</v>
      </c>
      <c r="AA1452" s="2">
        <f>DataSheet!$E1452-DataSheet!$D1452</f>
        <v>26.43</v>
      </c>
      <c r="AB1452" s="1" t="str" cm="1">
        <f t="array" ref="AB1452">_xlfn.IFS(DataSheet!$O1452="Central","Chris",DataSheet!$O1452="East","Erin",DataSheet!$O1452="South","Sam",DataSheet!$O1452="West","William")</f>
        <v>Erin</v>
      </c>
    </row>
    <row r="1453" spans="1:28" ht="15.75" customHeight="1">
      <c r="A1453" s="1">
        <v>1989</v>
      </c>
      <c r="B1453" s="1" t="s">
        <v>720</v>
      </c>
      <c r="C1453" s="1" t="s">
        <v>41</v>
      </c>
      <c r="D1453" s="6">
        <v>0.01</v>
      </c>
      <c r="E1453" s="4">
        <v>30.98</v>
      </c>
      <c r="F1453" s="4">
        <v>6.5</v>
      </c>
      <c r="G1453" s="1" t="s">
        <v>42</v>
      </c>
      <c r="H1453" s="1" t="s">
        <v>103</v>
      </c>
      <c r="I1453" s="1" t="s">
        <v>44</v>
      </c>
      <c r="J1453" s="1" t="s">
        <v>45</v>
      </c>
      <c r="K1453" s="1" t="s">
        <v>82</v>
      </c>
      <c r="L1453" s="1" t="s">
        <v>2660</v>
      </c>
      <c r="M1453" s="6">
        <v>0.64</v>
      </c>
      <c r="N1453" s="1" t="s">
        <v>34</v>
      </c>
      <c r="O1453" s="1" t="s">
        <v>65</v>
      </c>
      <c r="P1453" s="1" t="s">
        <v>156</v>
      </c>
      <c r="Q1453" s="1" t="s">
        <v>722</v>
      </c>
      <c r="R1453" s="1">
        <v>84117</v>
      </c>
      <c r="S1453" s="1" t="str">
        <f t="shared" si="44"/>
        <v>May</v>
      </c>
      <c r="T1453" s="9" t="s">
        <v>2593</v>
      </c>
      <c r="U1453" s="9" t="str">
        <f t="shared" si="45"/>
        <v>May</v>
      </c>
      <c r="V1453" s="5" t="s">
        <v>2638</v>
      </c>
      <c r="W1453" s="2">
        <v>46.29</v>
      </c>
      <c r="X1453" s="1">
        <v>11</v>
      </c>
      <c r="Y1453" s="2">
        <v>363.37</v>
      </c>
      <c r="Z1453" s="1">
        <v>90001</v>
      </c>
      <c r="AA1453" s="2">
        <f>DataSheet!$E1453-DataSheet!$D1453</f>
        <v>30.97</v>
      </c>
      <c r="AB1453" s="1" t="str" cm="1">
        <f t="array" ref="AB1453">_xlfn.IFS(DataSheet!$O1453="Central","Chris",DataSheet!$O1453="East","Erin",DataSheet!$O1453="South","Sam",DataSheet!$O1453="West","William")</f>
        <v>William</v>
      </c>
    </row>
    <row r="1454" spans="1:28" ht="15.75" customHeight="1">
      <c r="A1454" s="1">
        <v>1989</v>
      </c>
      <c r="B1454" s="1" t="s">
        <v>720</v>
      </c>
      <c r="C1454" s="1" t="s">
        <v>41</v>
      </c>
      <c r="D1454" s="6">
        <v>0.01</v>
      </c>
      <c r="E1454" s="4">
        <v>40.99</v>
      </c>
      <c r="F1454" s="4">
        <v>19.989999999999998</v>
      </c>
      <c r="G1454" s="1" t="s">
        <v>42</v>
      </c>
      <c r="H1454" s="1" t="s">
        <v>103</v>
      </c>
      <c r="I1454" s="1" t="s">
        <v>53</v>
      </c>
      <c r="J1454" s="1" t="s">
        <v>97</v>
      </c>
      <c r="K1454" s="1" t="s">
        <v>82</v>
      </c>
      <c r="L1454" s="1" t="s">
        <v>1290</v>
      </c>
      <c r="M1454" s="6">
        <v>0.36</v>
      </c>
      <c r="N1454" s="1" t="s">
        <v>34</v>
      </c>
      <c r="O1454" s="1" t="s">
        <v>65</v>
      </c>
      <c r="P1454" s="1" t="s">
        <v>156</v>
      </c>
      <c r="Q1454" s="1" t="s">
        <v>722</v>
      </c>
      <c r="R1454" s="1">
        <v>84117</v>
      </c>
      <c r="S1454" s="1" t="str">
        <f t="shared" si="44"/>
        <v>May</v>
      </c>
      <c r="T1454" s="8" t="s">
        <v>2593</v>
      </c>
      <c r="U1454" s="8" t="str">
        <f t="shared" si="45"/>
        <v>May</v>
      </c>
      <c r="V1454" s="5" t="s">
        <v>2661</v>
      </c>
      <c r="W1454" s="2">
        <v>177.79</v>
      </c>
      <c r="X1454" s="1">
        <v>11</v>
      </c>
      <c r="Y1454" s="2">
        <v>480.75</v>
      </c>
      <c r="Z1454" s="1">
        <v>90001</v>
      </c>
      <c r="AA1454" s="2">
        <f>DataSheet!$E1454-DataSheet!$D1454</f>
        <v>40.980000000000004</v>
      </c>
      <c r="AB1454" s="1" t="str" cm="1">
        <f t="array" ref="AB1454">_xlfn.IFS(DataSheet!$O1454="Central","Chris",DataSheet!$O1454="East","Erin",DataSheet!$O1454="South","Sam",DataSheet!$O1454="West","William")</f>
        <v>William</v>
      </c>
    </row>
    <row r="1455" spans="1:28" ht="15.75" customHeight="1">
      <c r="A1455" s="1">
        <v>266</v>
      </c>
      <c r="B1455" s="1" t="s">
        <v>2662</v>
      </c>
      <c r="C1455" s="1" t="s">
        <v>126</v>
      </c>
      <c r="D1455" s="6">
        <v>0.08</v>
      </c>
      <c r="E1455" s="4">
        <v>6.48</v>
      </c>
      <c r="F1455" s="4">
        <v>7.03</v>
      </c>
      <c r="G1455" s="1" t="s">
        <v>42</v>
      </c>
      <c r="H1455" s="1" t="s">
        <v>103</v>
      </c>
      <c r="I1455" s="1" t="s">
        <v>53</v>
      </c>
      <c r="J1455" s="1" t="s">
        <v>97</v>
      </c>
      <c r="K1455" s="1" t="s">
        <v>82</v>
      </c>
      <c r="L1455" s="1" t="s">
        <v>2663</v>
      </c>
      <c r="M1455" s="6">
        <v>0.37</v>
      </c>
      <c r="N1455" s="1" t="s">
        <v>34</v>
      </c>
      <c r="O1455" s="1" t="s">
        <v>57</v>
      </c>
      <c r="P1455" s="1" t="s">
        <v>199</v>
      </c>
      <c r="Q1455" s="1" t="s">
        <v>2664</v>
      </c>
      <c r="R1455" s="1">
        <v>78207</v>
      </c>
      <c r="S1455" s="1" t="str">
        <f t="shared" si="44"/>
        <v>May</v>
      </c>
      <c r="T1455" s="9" t="s">
        <v>2593</v>
      </c>
      <c r="U1455" s="9" t="str">
        <f t="shared" si="45"/>
        <v>May</v>
      </c>
      <c r="V1455" s="5" t="s">
        <v>2638</v>
      </c>
      <c r="W1455" s="2">
        <v>8.9320000000000004</v>
      </c>
      <c r="X1455" s="1">
        <v>10</v>
      </c>
      <c r="Y1455" s="2">
        <v>67.86</v>
      </c>
      <c r="Z1455" s="1">
        <v>90594</v>
      </c>
      <c r="AA1455" s="2">
        <f>DataSheet!$E1455-DataSheet!$D1455</f>
        <v>6.4</v>
      </c>
      <c r="AB1455" s="1" t="str" cm="1">
        <f t="array" ref="AB1455">_xlfn.IFS(DataSheet!$O1455="Central","Chris",DataSheet!$O1455="East","Erin",DataSheet!$O1455="South","Sam",DataSheet!$O1455="West","William")</f>
        <v>Chris</v>
      </c>
    </row>
    <row r="1456" spans="1:28" ht="15.75" customHeight="1">
      <c r="A1456" s="1">
        <v>266</v>
      </c>
      <c r="B1456" s="1" t="s">
        <v>2662</v>
      </c>
      <c r="C1456" s="1" t="s">
        <v>126</v>
      </c>
      <c r="D1456" s="6">
        <v>0.01</v>
      </c>
      <c r="E1456" s="4">
        <v>20.34</v>
      </c>
      <c r="F1456" s="4">
        <v>35</v>
      </c>
      <c r="G1456" s="1" t="s">
        <v>42</v>
      </c>
      <c r="H1456" s="1" t="s">
        <v>103</v>
      </c>
      <c r="I1456" s="1" t="s">
        <v>53</v>
      </c>
      <c r="J1456" s="1" t="s">
        <v>87</v>
      </c>
      <c r="K1456" s="1" t="s">
        <v>71</v>
      </c>
      <c r="L1456" s="1" t="s">
        <v>276</v>
      </c>
      <c r="M1456" s="6">
        <v>0.84</v>
      </c>
      <c r="N1456" s="1" t="s">
        <v>34</v>
      </c>
      <c r="O1456" s="1" t="s">
        <v>57</v>
      </c>
      <c r="P1456" s="1" t="s">
        <v>199</v>
      </c>
      <c r="Q1456" s="1" t="s">
        <v>2664</v>
      </c>
      <c r="R1456" s="1">
        <v>78207</v>
      </c>
      <c r="S1456" s="1" t="str">
        <f t="shared" si="44"/>
        <v>May</v>
      </c>
      <c r="T1456" s="8" t="s">
        <v>2593</v>
      </c>
      <c r="U1456" s="8" t="str">
        <f t="shared" si="45"/>
        <v>May</v>
      </c>
      <c r="V1456" s="5" t="s">
        <v>2638</v>
      </c>
      <c r="W1456" s="2">
        <v>229.63800000000001</v>
      </c>
      <c r="X1456" s="1">
        <v>33</v>
      </c>
      <c r="Y1456" s="2">
        <v>747.28</v>
      </c>
      <c r="Z1456" s="1">
        <v>90594</v>
      </c>
      <c r="AA1456" s="2">
        <f>DataSheet!$E1456-DataSheet!$D1456</f>
        <v>20.329999999999998</v>
      </c>
      <c r="AB1456" s="1" t="str" cm="1">
        <f t="array" ref="AB1456">_xlfn.IFS(DataSheet!$O1456="Central","Chris",DataSheet!$O1456="East","Erin",DataSheet!$O1456="South","Sam",DataSheet!$O1456="West","William")</f>
        <v>Chris</v>
      </c>
    </row>
    <row r="1457" spans="1:28" ht="15.75" customHeight="1">
      <c r="A1457" s="1">
        <v>491</v>
      </c>
      <c r="B1457" s="1" t="s">
        <v>1120</v>
      </c>
      <c r="C1457" s="1" t="s">
        <v>126</v>
      </c>
      <c r="D1457" s="6">
        <v>0.08</v>
      </c>
      <c r="E1457" s="4">
        <v>2.94</v>
      </c>
      <c r="F1457" s="4">
        <v>0.96</v>
      </c>
      <c r="G1457" s="1" t="s">
        <v>42</v>
      </c>
      <c r="H1457" s="1" t="s">
        <v>43</v>
      </c>
      <c r="I1457" s="1" t="s">
        <v>53</v>
      </c>
      <c r="J1457" s="1" t="s">
        <v>54</v>
      </c>
      <c r="K1457" s="1" t="s">
        <v>55</v>
      </c>
      <c r="L1457" s="1" t="s">
        <v>864</v>
      </c>
      <c r="M1457" s="6">
        <v>0.57999999999999996</v>
      </c>
      <c r="N1457" s="1" t="s">
        <v>34</v>
      </c>
      <c r="O1457" s="1" t="s">
        <v>121</v>
      </c>
      <c r="P1457" s="1" t="s">
        <v>122</v>
      </c>
      <c r="Q1457" s="1" t="s">
        <v>123</v>
      </c>
      <c r="R1457" s="1">
        <v>10154</v>
      </c>
      <c r="S1457" s="1" t="str">
        <f t="shared" si="44"/>
        <v>May</v>
      </c>
      <c r="T1457" s="9" t="s">
        <v>2593</v>
      </c>
      <c r="U1457" s="9" t="str">
        <f t="shared" si="45"/>
        <v>May</v>
      </c>
      <c r="V1457" s="5" t="s">
        <v>2665</v>
      </c>
      <c r="W1457" s="2">
        <v>-2.12</v>
      </c>
      <c r="X1457" s="1">
        <v>23</v>
      </c>
      <c r="Y1457" s="2">
        <v>66.7</v>
      </c>
      <c r="Z1457" s="1">
        <v>8353</v>
      </c>
      <c r="AA1457" s="2">
        <f>DataSheet!$E1457-DataSheet!$D1457</f>
        <v>2.86</v>
      </c>
      <c r="AB1457" s="1" t="str" cm="1">
        <f t="array" ref="AB1457">_xlfn.IFS(DataSheet!$O1457="Central","Chris",DataSheet!$O1457="East","Erin",DataSheet!$O1457="South","Sam",DataSheet!$O1457="West","William")</f>
        <v>Erin</v>
      </c>
    </row>
    <row r="1458" spans="1:28" ht="15.75" customHeight="1">
      <c r="A1458" s="1">
        <v>494</v>
      </c>
      <c r="B1458" s="1" t="s">
        <v>1121</v>
      </c>
      <c r="C1458" s="1" t="s">
        <v>126</v>
      </c>
      <c r="D1458" s="6">
        <v>0.06</v>
      </c>
      <c r="E1458" s="4">
        <v>8.32</v>
      </c>
      <c r="F1458" s="4">
        <v>2.38</v>
      </c>
      <c r="G1458" s="1" t="s">
        <v>42</v>
      </c>
      <c r="H1458" s="1" t="s">
        <v>43</v>
      </c>
      <c r="I1458" s="1" t="s">
        <v>44</v>
      </c>
      <c r="J1458" s="1" t="s">
        <v>45</v>
      </c>
      <c r="K1458" s="1" t="s">
        <v>46</v>
      </c>
      <c r="L1458" s="1" t="s">
        <v>1492</v>
      </c>
      <c r="M1458" s="6">
        <v>0.74</v>
      </c>
      <c r="N1458" s="1" t="s">
        <v>34</v>
      </c>
      <c r="O1458" s="1" t="s">
        <v>65</v>
      </c>
      <c r="P1458" s="1" t="s">
        <v>73</v>
      </c>
      <c r="Q1458" s="1" t="s">
        <v>152</v>
      </c>
      <c r="R1458" s="1">
        <v>98115</v>
      </c>
      <c r="S1458" s="1" t="str">
        <f t="shared" si="44"/>
        <v>May</v>
      </c>
      <c r="T1458" s="8" t="s">
        <v>2593</v>
      </c>
      <c r="U1458" s="8" t="str">
        <f t="shared" si="45"/>
        <v>May</v>
      </c>
      <c r="V1458" s="5" t="s">
        <v>2665</v>
      </c>
      <c r="W1458" s="2">
        <v>-36.630000000000003</v>
      </c>
      <c r="X1458" s="1">
        <v>12</v>
      </c>
      <c r="Y1458" s="2">
        <v>101.26</v>
      </c>
      <c r="Z1458" s="1">
        <v>88905</v>
      </c>
      <c r="AA1458" s="2">
        <f>DataSheet!$E1458-DataSheet!$D1458</f>
        <v>8.26</v>
      </c>
      <c r="AB1458" s="1" t="str" cm="1">
        <f t="array" ref="AB1458">_xlfn.IFS(DataSheet!$O1458="Central","Chris",DataSheet!$O1458="East","Erin",DataSheet!$O1458="South","Sam",DataSheet!$O1458="West","William")</f>
        <v>William</v>
      </c>
    </row>
    <row r="1459" spans="1:28" ht="15.75" customHeight="1">
      <c r="A1459" s="1">
        <v>494</v>
      </c>
      <c r="B1459" s="1" t="s">
        <v>1121</v>
      </c>
      <c r="C1459" s="1" t="s">
        <v>126</v>
      </c>
      <c r="D1459" s="6">
        <v>0.08</v>
      </c>
      <c r="E1459" s="4">
        <v>2.94</v>
      </c>
      <c r="F1459" s="4">
        <v>0.96</v>
      </c>
      <c r="G1459" s="1" t="s">
        <v>42</v>
      </c>
      <c r="H1459" s="1" t="s">
        <v>43</v>
      </c>
      <c r="I1459" s="1" t="s">
        <v>53</v>
      </c>
      <c r="J1459" s="1" t="s">
        <v>54</v>
      </c>
      <c r="K1459" s="1" t="s">
        <v>55</v>
      </c>
      <c r="L1459" s="1" t="s">
        <v>864</v>
      </c>
      <c r="M1459" s="6">
        <v>0.57999999999999996</v>
      </c>
      <c r="N1459" s="1" t="s">
        <v>34</v>
      </c>
      <c r="O1459" s="1" t="s">
        <v>65</v>
      </c>
      <c r="P1459" s="1" t="s">
        <v>73</v>
      </c>
      <c r="Q1459" s="1" t="s">
        <v>152</v>
      </c>
      <c r="R1459" s="1">
        <v>98115</v>
      </c>
      <c r="S1459" s="1" t="str">
        <f t="shared" si="44"/>
        <v>May</v>
      </c>
      <c r="T1459" s="9" t="s">
        <v>2593</v>
      </c>
      <c r="U1459" s="9" t="str">
        <f t="shared" si="45"/>
        <v>May</v>
      </c>
      <c r="V1459" s="5" t="s">
        <v>2665</v>
      </c>
      <c r="W1459" s="2">
        <v>-2.12</v>
      </c>
      <c r="X1459" s="1">
        <v>6</v>
      </c>
      <c r="Y1459" s="2">
        <v>17.399999999999999</v>
      </c>
      <c r="Z1459" s="1">
        <v>88905</v>
      </c>
      <c r="AA1459" s="2">
        <f>DataSheet!$E1459-DataSheet!$D1459</f>
        <v>2.86</v>
      </c>
      <c r="AB1459" s="1" t="str" cm="1">
        <f t="array" ref="AB1459">_xlfn.IFS(DataSheet!$O1459="Central","Chris",DataSheet!$O1459="East","Erin",DataSheet!$O1459="South","Sam",DataSheet!$O1459="West","William")</f>
        <v>William</v>
      </c>
    </row>
    <row r="1460" spans="1:28" ht="15.75" customHeight="1">
      <c r="A1460" s="1">
        <v>3041</v>
      </c>
      <c r="B1460" s="1" t="s">
        <v>2666</v>
      </c>
      <c r="C1460" s="1" t="s">
        <v>79</v>
      </c>
      <c r="D1460" s="6">
        <v>0.08</v>
      </c>
      <c r="E1460" s="4">
        <v>73.98</v>
      </c>
      <c r="F1460" s="4">
        <v>4</v>
      </c>
      <c r="G1460" s="1" t="s">
        <v>42</v>
      </c>
      <c r="H1460" s="1" t="s">
        <v>103</v>
      </c>
      <c r="I1460" s="1" t="s">
        <v>44</v>
      </c>
      <c r="J1460" s="1" t="s">
        <v>45</v>
      </c>
      <c r="K1460" s="1" t="s">
        <v>82</v>
      </c>
      <c r="L1460" s="1" t="s">
        <v>762</v>
      </c>
      <c r="M1460" s="6">
        <v>0.77</v>
      </c>
      <c r="N1460" s="1" t="s">
        <v>34</v>
      </c>
      <c r="O1460" s="1" t="s">
        <v>57</v>
      </c>
      <c r="P1460" s="1" t="s">
        <v>559</v>
      </c>
      <c r="Q1460" s="1" t="s">
        <v>2171</v>
      </c>
      <c r="R1460" s="1">
        <v>67846</v>
      </c>
      <c r="S1460" s="1" t="str">
        <f t="shared" si="44"/>
        <v>May</v>
      </c>
      <c r="T1460" s="8" t="s">
        <v>2593</v>
      </c>
      <c r="U1460" s="8" t="str">
        <f t="shared" si="45"/>
        <v>May</v>
      </c>
      <c r="V1460" s="5" t="s">
        <v>2661</v>
      </c>
      <c r="W1460" s="2">
        <v>97.16</v>
      </c>
      <c r="X1460" s="1">
        <v>17</v>
      </c>
      <c r="Y1460" s="2">
        <v>1181.67</v>
      </c>
      <c r="Z1460" s="1">
        <v>86102</v>
      </c>
      <c r="AA1460" s="2">
        <f>DataSheet!$E1460-DataSheet!$D1460</f>
        <v>73.900000000000006</v>
      </c>
      <c r="AB1460" s="1" t="str" cm="1">
        <f t="array" ref="AB1460">_xlfn.IFS(DataSheet!$O1460="Central","Chris",DataSheet!$O1460="East","Erin",DataSheet!$O1460="South","Sam",DataSheet!$O1460="West","William")</f>
        <v>Chris</v>
      </c>
    </row>
    <row r="1461" spans="1:28" ht="15.75" customHeight="1">
      <c r="A1461" s="1">
        <v>3041</v>
      </c>
      <c r="B1461" s="1" t="s">
        <v>2666</v>
      </c>
      <c r="C1461" s="1" t="s">
        <v>79</v>
      </c>
      <c r="D1461" s="6">
        <v>0.02</v>
      </c>
      <c r="E1461" s="4">
        <v>3.68</v>
      </c>
      <c r="F1461" s="4">
        <v>1.32</v>
      </c>
      <c r="G1461" s="1" t="s">
        <v>42</v>
      </c>
      <c r="H1461" s="1" t="s">
        <v>103</v>
      </c>
      <c r="I1461" s="1" t="s">
        <v>53</v>
      </c>
      <c r="J1461" s="1" t="s">
        <v>591</v>
      </c>
      <c r="K1461" s="1" t="s">
        <v>55</v>
      </c>
      <c r="L1461" s="1" t="s">
        <v>2667</v>
      </c>
      <c r="M1461" s="6">
        <v>0.83</v>
      </c>
      <c r="N1461" s="1" t="s">
        <v>34</v>
      </c>
      <c r="O1461" s="1" t="s">
        <v>57</v>
      </c>
      <c r="P1461" s="1" t="s">
        <v>559</v>
      </c>
      <c r="Q1461" s="1" t="s">
        <v>2171</v>
      </c>
      <c r="R1461" s="1">
        <v>67846</v>
      </c>
      <c r="S1461" s="1" t="str">
        <f t="shared" si="44"/>
        <v>May</v>
      </c>
      <c r="T1461" s="9" t="s">
        <v>2593</v>
      </c>
      <c r="U1461" s="9" t="str">
        <f t="shared" si="45"/>
        <v>May</v>
      </c>
      <c r="V1461" s="5" t="s">
        <v>2665</v>
      </c>
      <c r="W1461" s="2">
        <v>-20.65</v>
      </c>
      <c r="X1461" s="1">
        <v>8</v>
      </c>
      <c r="Y1461" s="2">
        <v>29.93</v>
      </c>
      <c r="Z1461" s="1">
        <v>86102</v>
      </c>
      <c r="AA1461" s="2">
        <f>DataSheet!$E1461-DataSheet!$D1461</f>
        <v>3.66</v>
      </c>
      <c r="AB1461" s="1" t="str" cm="1">
        <f t="array" ref="AB1461">_xlfn.IFS(DataSheet!$O1461="Central","Chris",DataSheet!$O1461="East","Erin",DataSheet!$O1461="South","Sam",DataSheet!$O1461="West","William")</f>
        <v>Chris</v>
      </c>
    </row>
    <row r="1462" spans="1:28" ht="15.75" customHeight="1">
      <c r="A1462" s="1">
        <v>136</v>
      </c>
      <c r="B1462" s="1" t="s">
        <v>2668</v>
      </c>
      <c r="C1462" s="1" t="s">
        <v>27</v>
      </c>
      <c r="D1462" s="6">
        <v>0.04</v>
      </c>
      <c r="E1462" s="4">
        <v>18.97</v>
      </c>
      <c r="F1462" s="4">
        <v>9.5399999999999991</v>
      </c>
      <c r="G1462" s="1" t="s">
        <v>42</v>
      </c>
      <c r="H1462" s="1" t="s">
        <v>29</v>
      </c>
      <c r="I1462" s="1" t="s">
        <v>53</v>
      </c>
      <c r="J1462" s="1" t="s">
        <v>97</v>
      </c>
      <c r="K1462" s="1" t="s">
        <v>82</v>
      </c>
      <c r="L1462" s="1" t="s">
        <v>500</v>
      </c>
      <c r="M1462" s="6">
        <v>0.37</v>
      </c>
      <c r="N1462" s="1" t="s">
        <v>34</v>
      </c>
      <c r="O1462" s="1" t="s">
        <v>65</v>
      </c>
      <c r="P1462" s="1" t="s">
        <v>99</v>
      </c>
      <c r="Q1462" s="1" t="s">
        <v>2669</v>
      </c>
      <c r="R1462" s="1">
        <v>94952</v>
      </c>
      <c r="S1462" s="1" t="str">
        <f t="shared" si="44"/>
        <v>May</v>
      </c>
      <c r="T1462" s="8" t="s">
        <v>2638</v>
      </c>
      <c r="U1462" s="8" t="str">
        <f t="shared" si="45"/>
        <v>May</v>
      </c>
      <c r="V1462" s="5" t="s">
        <v>2665</v>
      </c>
      <c r="W1462" s="2">
        <v>3.04</v>
      </c>
      <c r="X1462" s="1">
        <v>5</v>
      </c>
      <c r="Y1462" s="2">
        <v>101.74</v>
      </c>
      <c r="Z1462" s="1">
        <v>88534</v>
      </c>
      <c r="AA1462" s="2">
        <f>DataSheet!$E1462-DataSheet!$D1462</f>
        <v>18.93</v>
      </c>
      <c r="AB1462" s="1" t="str" cm="1">
        <f t="array" ref="AB1462">_xlfn.IFS(DataSheet!$O1462="Central","Chris",DataSheet!$O1462="East","Erin",DataSheet!$O1462="South","Sam",DataSheet!$O1462="West","William")</f>
        <v>William</v>
      </c>
    </row>
    <row r="1463" spans="1:28" ht="15.75" customHeight="1">
      <c r="A1463" s="1">
        <v>136</v>
      </c>
      <c r="B1463" s="1" t="s">
        <v>2668</v>
      </c>
      <c r="C1463" s="1" t="s">
        <v>27</v>
      </c>
      <c r="D1463" s="6">
        <v>0.09</v>
      </c>
      <c r="E1463" s="4">
        <v>10.98</v>
      </c>
      <c r="F1463" s="4">
        <v>3.37</v>
      </c>
      <c r="G1463" s="1" t="s">
        <v>42</v>
      </c>
      <c r="H1463" s="1" t="s">
        <v>29</v>
      </c>
      <c r="I1463" s="1" t="s">
        <v>53</v>
      </c>
      <c r="J1463" s="1" t="s">
        <v>591</v>
      </c>
      <c r="K1463" s="1" t="s">
        <v>46</v>
      </c>
      <c r="L1463" s="1" t="s">
        <v>2236</v>
      </c>
      <c r="M1463" s="6">
        <v>0.56999999999999995</v>
      </c>
      <c r="N1463" s="1" t="s">
        <v>34</v>
      </c>
      <c r="O1463" s="1" t="s">
        <v>65</v>
      </c>
      <c r="P1463" s="1" t="s">
        <v>99</v>
      </c>
      <c r="Q1463" s="1" t="s">
        <v>2669</v>
      </c>
      <c r="R1463" s="1">
        <v>94952</v>
      </c>
      <c r="S1463" s="1" t="str">
        <f t="shared" si="44"/>
        <v>May</v>
      </c>
      <c r="T1463" s="9" t="s">
        <v>2638</v>
      </c>
      <c r="U1463" s="9" t="str">
        <f t="shared" si="45"/>
        <v>May</v>
      </c>
      <c r="V1463" s="5" t="s">
        <v>2665</v>
      </c>
      <c r="W1463" s="2">
        <v>2.706</v>
      </c>
      <c r="X1463" s="1">
        <v>8</v>
      </c>
      <c r="Y1463" s="2">
        <v>84.52</v>
      </c>
      <c r="Z1463" s="1">
        <v>88534</v>
      </c>
      <c r="AA1463" s="2">
        <f>DataSheet!$E1463-DataSheet!$D1463</f>
        <v>10.89</v>
      </c>
      <c r="AB1463" s="1" t="str" cm="1">
        <f t="array" ref="AB1463">_xlfn.IFS(DataSheet!$O1463="Central","Chris",DataSheet!$O1463="East","Erin",DataSheet!$O1463="South","Sam",DataSheet!$O1463="West","William")</f>
        <v>William</v>
      </c>
    </row>
    <row r="1464" spans="1:28" ht="15.75" customHeight="1">
      <c r="A1464" s="1">
        <v>688</v>
      </c>
      <c r="B1464" s="1" t="s">
        <v>1593</v>
      </c>
      <c r="C1464" s="1" t="s">
        <v>27</v>
      </c>
      <c r="D1464" s="6">
        <v>7.0000000000000007E-2</v>
      </c>
      <c r="E1464" s="4">
        <v>279.48</v>
      </c>
      <c r="F1464" s="4">
        <v>35</v>
      </c>
      <c r="G1464" s="1" t="s">
        <v>42</v>
      </c>
      <c r="H1464" s="1" t="s">
        <v>29</v>
      </c>
      <c r="I1464" s="1" t="s">
        <v>53</v>
      </c>
      <c r="J1464" s="1" t="s">
        <v>87</v>
      </c>
      <c r="K1464" s="1" t="s">
        <v>71</v>
      </c>
      <c r="L1464" s="1" t="s">
        <v>239</v>
      </c>
      <c r="M1464" s="6">
        <v>0.8</v>
      </c>
      <c r="N1464" s="1" t="s">
        <v>34</v>
      </c>
      <c r="O1464" s="1" t="s">
        <v>57</v>
      </c>
      <c r="P1464" s="1" t="s">
        <v>89</v>
      </c>
      <c r="Q1464" s="1" t="s">
        <v>1595</v>
      </c>
      <c r="R1464" s="1">
        <v>63116</v>
      </c>
      <c r="S1464" s="1" t="str">
        <f t="shared" si="44"/>
        <v>May</v>
      </c>
      <c r="T1464" s="8" t="s">
        <v>2638</v>
      </c>
      <c r="U1464" s="8" t="str">
        <f t="shared" si="45"/>
        <v>May</v>
      </c>
      <c r="V1464" s="5" t="s">
        <v>2638</v>
      </c>
      <c r="W1464" s="2">
        <v>-207.28</v>
      </c>
      <c r="X1464" s="1">
        <v>10</v>
      </c>
      <c r="Y1464" s="2">
        <v>2716.09</v>
      </c>
      <c r="Z1464" s="1">
        <v>88503</v>
      </c>
      <c r="AA1464" s="2">
        <f>DataSheet!$E1464-DataSheet!$D1464</f>
        <v>279.41000000000003</v>
      </c>
      <c r="AB1464" s="1" t="str" cm="1">
        <f t="array" ref="AB1464">_xlfn.IFS(DataSheet!$O1464="Central","Chris",DataSheet!$O1464="East","Erin",DataSheet!$O1464="South","Sam",DataSheet!$O1464="West","William")</f>
        <v>Chris</v>
      </c>
    </row>
    <row r="1465" spans="1:28" ht="15.75" customHeight="1">
      <c r="A1465" s="1">
        <v>1042</v>
      </c>
      <c r="B1465" s="1" t="s">
        <v>2670</v>
      </c>
      <c r="C1465" s="1" t="s">
        <v>27</v>
      </c>
      <c r="D1465" s="6">
        <v>0</v>
      </c>
      <c r="E1465" s="4">
        <v>14.42</v>
      </c>
      <c r="F1465" s="4">
        <v>6.75</v>
      </c>
      <c r="G1465" s="1" t="s">
        <v>96</v>
      </c>
      <c r="H1465" s="1" t="s">
        <v>29</v>
      </c>
      <c r="I1465" s="1" t="s">
        <v>53</v>
      </c>
      <c r="J1465" s="1" t="s">
        <v>104</v>
      </c>
      <c r="K1465" s="1" t="s">
        <v>154</v>
      </c>
      <c r="L1465" s="1" t="s">
        <v>428</v>
      </c>
      <c r="M1465" s="6">
        <v>0.52</v>
      </c>
      <c r="N1465" s="1" t="s">
        <v>34</v>
      </c>
      <c r="O1465" s="1" t="s">
        <v>65</v>
      </c>
      <c r="P1465" s="1" t="s">
        <v>99</v>
      </c>
      <c r="Q1465" s="1" t="s">
        <v>2671</v>
      </c>
      <c r="R1465" s="1">
        <v>95991</v>
      </c>
      <c r="S1465" s="1" t="str">
        <f t="shared" si="44"/>
        <v>May</v>
      </c>
      <c r="T1465" s="9" t="s">
        <v>2638</v>
      </c>
      <c r="U1465" s="9" t="str">
        <f t="shared" si="45"/>
        <v>May</v>
      </c>
      <c r="V1465" s="5" t="s">
        <v>2665</v>
      </c>
      <c r="W1465" s="2">
        <v>9.33</v>
      </c>
      <c r="X1465" s="1">
        <v>6</v>
      </c>
      <c r="Y1465" s="2">
        <v>98.96</v>
      </c>
      <c r="Z1465" s="1">
        <v>87847</v>
      </c>
      <c r="AA1465" s="2">
        <f>DataSheet!$E1465-DataSheet!$D1465</f>
        <v>14.42</v>
      </c>
      <c r="AB1465" s="1" t="str" cm="1">
        <f t="array" ref="AB1465">_xlfn.IFS(DataSheet!$O1465="Central","Chris",DataSheet!$O1465="East","Erin",DataSheet!$O1465="South","Sam",DataSheet!$O1465="West","William")</f>
        <v>William</v>
      </c>
    </row>
    <row r="1466" spans="1:28" ht="15.75" customHeight="1">
      <c r="A1466" s="1">
        <v>1390</v>
      </c>
      <c r="B1466" s="1" t="s">
        <v>2672</v>
      </c>
      <c r="C1466" s="1" t="s">
        <v>27</v>
      </c>
      <c r="D1466" s="6">
        <v>0.1</v>
      </c>
      <c r="E1466" s="4">
        <v>8.17</v>
      </c>
      <c r="F1466" s="4">
        <v>1.69</v>
      </c>
      <c r="G1466" s="1" t="s">
        <v>42</v>
      </c>
      <c r="H1466" s="1" t="s">
        <v>103</v>
      </c>
      <c r="I1466" s="1" t="s">
        <v>53</v>
      </c>
      <c r="J1466" s="1" t="s">
        <v>97</v>
      </c>
      <c r="K1466" s="1" t="s">
        <v>55</v>
      </c>
      <c r="L1466" s="1" t="s">
        <v>2673</v>
      </c>
      <c r="M1466" s="6">
        <v>0.38</v>
      </c>
      <c r="N1466" s="1" t="s">
        <v>34</v>
      </c>
      <c r="O1466" s="1" t="s">
        <v>65</v>
      </c>
      <c r="P1466" s="1" t="s">
        <v>99</v>
      </c>
      <c r="Q1466" s="1" t="s">
        <v>2674</v>
      </c>
      <c r="R1466" s="1">
        <v>95207</v>
      </c>
      <c r="S1466" s="1" t="str">
        <f t="shared" si="44"/>
        <v>May</v>
      </c>
      <c r="T1466" s="8" t="s">
        <v>2638</v>
      </c>
      <c r="U1466" s="8" t="str">
        <f t="shared" si="45"/>
        <v>May</v>
      </c>
      <c r="V1466" s="5" t="s">
        <v>2638</v>
      </c>
      <c r="W1466" s="2">
        <v>100.2984</v>
      </c>
      <c r="X1466" s="1">
        <v>19</v>
      </c>
      <c r="Y1466" s="2">
        <v>145.36000000000001</v>
      </c>
      <c r="Z1466" s="1">
        <v>88731</v>
      </c>
      <c r="AA1466" s="2">
        <f>DataSheet!$E1466-DataSheet!$D1466</f>
        <v>8.07</v>
      </c>
      <c r="AB1466" s="1" t="str" cm="1">
        <f t="array" ref="AB1466">_xlfn.IFS(DataSheet!$O1466="Central","Chris",DataSheet!$O1466="East","Erin",DataSheet!$O1466="South","Sam",DataSheet!$O1466="West","William")</f>
        <v>William</v>
      </c>
    </row>
    <row r="1467" spans="1:28" ht="15.75" customHeight="1">
      <c r="A1467" s="1">
        <v>1390</v>
      </c>
      <c r="B1467" s="1" t="s">
        <v>2672</v>
      </c>
      <c r="C1467" s="1" t="s">
        <v>27</v>
      </c>
      <c r="D1467" s="6">
        <v>0.03</v>
      </c>
      <c r="E1467" s="4">
        <v>110.99</v>
      </c>
      <c r="F1467" s="4">
        <v>2.5</v>
      </c>
      <c r="G1467" s="1" t="s">
        <v>42</v>
      </c>
      <c r="H1467" s="1" t="s">
        <v>103</v>
      </c>
      <c r="I1467" s="1" t="s">
        <v>44</v>
      </c>
      <c r="J1467" s="1" t="s">
        <v>145</v>
      </c>
      <c r="K1467" s="1" t="s">
        <v>82</v>
      </c>
      <c r="L1467" s="1" t="s">
        <v>146</v>
      </c>
      <c r="M1467" s="6">
        <v>0.56999999999999995</v>
      </c>
      <c r="N1467" s="1" t="s">
        <v>34</v>
      </c>
      <c r="O1467" s="1" t="s">
        <v>65</v>
      </c>
      <c r="P1467" s="1" t="s">
        <v>99</v>
      </c>
      <c r="Q1467" s="1" t="s">
        <v>2674</v>
      </c>
      <c r="R1467" s="1">
        <v>95207</v>
      </c>
      <c r="S1467" s="1" t="str">
        <f t="shared" si="44"/>
        <v>May</v>
      </c>
      <c r="T1467" s="9" t="s">
        <v>2638</v>
      </c>
      <c r="U1467" s="9" t="str">
        <f t="shared" si="45"/>
        <v>May</v>
      </c>
      <c r="V1467" s="5" t="s">
        <v>2661</v>
      </c>
      <c r="W1467" s="2">
        <v>2495.3987999999999</v>
      </c>
      <c r="X1467" s="1">
        <v>38</v>
      </c>
      <c r="Y1467" s="2">
        <v>3616.52</v>
      </c>
      <c r="Z1467" s="1">
        <v>88731</v>
      </c>
      <c r="AA1467" s="2">
        <f>DataSheet!$E1467-DataSheet!$D1467</f>
        <v>110.96</v>
      </c>
      <c r="AB1467" s="1" t="str" cm="1">
        <f t="array" ref="AB1467">_xlfn.IFS(DataSheet!$O1467="Central","Chris",DataSheet!$O1467="East","Erin",DataSheet!$O1467="South","Sam",DataSheet!$O1467="West","William")</f>
        <v>William</v>
      </c>
    </row>
    <row r="1468" spans="1:28" ht="15.75" customHeight="1">
      <c r="A1468" s="1">
        <v>1721</v>
      </c>
      <c r="B1468" s="1" t="s">
        <v>2675</v>
      </c>
      <c r="C1468" s="1" t="s">
        <v>41</v>
      </c>
      <c r="D1468" s="6">
        <v>0.04</v>
      </c>
      <c r="E1468" s="4">
        <v>12.44</v>
      </c>
      <c r="F1468" s="4">
        <v>6.27</v>
      </c>
      <c r="G1468" s="1" t="s">
        <v>42</v>
      </c>
      <c r="H1468" s="1" t="s">
        <v>103</v>
      </c>
      <c r="I1468" s="1" t="s">
        <v>53</v>
      </c>
      <c r="J1468" s="1" t="s">
        <v>87</v>
      </c>
      <c r="K1468" s="1" t="s">
        <v>154</v>
      </c>
      <c r="L1468" s="1" t="s">
        <v>2676</v>
      </c>
      <c r="M1468" s="6">
        <v>0.56999999999999995</v>
      </c>
      <c r="N1468" s="1" t="s">
        <v>34</v>
      </c>
      <c r="O1468" s="1" t="s">
        <v>35</v>
      </c>
      <c r="P1468" s="1" t="s">
        <v>48</v>
      </c>
      <c r="Q1468" s="1" t="s">
        <v>2677</v>
      </c>
      <c r="R1468" s="1">
        <v>72401</v>
      </c>
      <c r="S1468" s="1" t="str">
        <f t="shared" si="44"/>
        <v>May</v>
      </c>
      <c r="T1468" s="8" t="s">
        <v>2638</v>
      </c>
      <c r="U1468" s="8" t="str">
        <f t="shared" si="45"/>
        <v>May</v>
      </c>
      <c r="V1468" s="5" t="s">
        <v>2665</v>
      </c>
      <c r="W1468" s="2">
        <v>-258.56599999999997</v>
      </c>
      <c r="X1468" s="1">
        <v>37</v>
      </c>
      <c r="Y1468" s="2">
        <v>464.94</v>
      </c>
      <c r="Z1468" s="1">
        <v>90787</v>
      </c>
      <c r="AA1468" s="2">
        <f>DataSheet!$E1468-DataSheet!$D1468</f>
        <v>12.4</v>
      </c>
      <c r="AB1468" s="1" t="str" cm="1">
        <f t="array" ref="AB1468">_xlfn.IFS(DataSheet!$O1468="Central","Chris",DataSheet!$O1468="East","Erin",DataSheet!$O1468="South","Sam",DataSheet!$O1468="West","William")</f>
        <v>Sam</v>
      </c>
    </row>
    <row r="1469" spans="1:28" ht="15.75" customHeight="1">
      <c r="A1469" s="1">
        <v>1723</v>
      </c>
      <c r="B1469" s="1" t="s">
        <v>926</v>
      </c>
      <c r="C1469" s="1" t="s">
        <v>41</v>
      </c>
      <c r="D1469" s="6">
        <v>0.04</v>
      </c>
      <c r="E1469" s="4">
        <v>12.44</v>
      </c>
      <c r="F1469" s="4">
        <v>6.27</v>
      </c>
      <c r="G1469" s="1" t="s">
        <v>42</v>
      </c>
      <c r="H1469" s="1" t="s">
        <v>103</v>
      </c>
      <c r="I1469" s="1" t="s">
        <v>53</v>
      </c>
      <c r="J1469" s="1" t="s">
        <v>87</v>
      </c>
      <c r="K1469" s="1" t="s">
        <v>154</v>
      </c>
      <c r="L1469" s="1" t="s">
        <v>2676</v>
      </c>
      <c r="M1469" s="6">
        <v>0.56999999999999995</v>
      </c>
      <c r="N1469" s="1" t="s">
        <v>34</v>
      </c>
      <c r="O1469" s="1" t="s">
        <v>65</v>
      </c>
      <c r="P1469" s="1" t="s">
        <v>99</v>
      </c>
      <c r="Q1469" s="1" t="s">
        <v>928</v>
      </c>
      <c r="R1469" s="1">
        <v>92037</v>
      </c>
      <c r="S1469" s="1" t="str">
        <f t="shared" si="44"/>
        <v>May</v>
      </c>
      <c r="T1469" s="9" t="s">
        <v>2638</v>
      </c>
      <c r="U1469" s="9" t="str">
        <f t="shared" si="45"/>
        <v>May</v>
      </c>
      <c r="V1469" s="5" t="s">
        <v>2665</v>
      </c>
      <c r="W1469" s="2">
        <v>-59.06</v>
      </c>
      <c r="X1469" s="1">
        <v>146</v>
      </c>
      <c r="Y1469" s="2">
        <v>1834.61</v>
      </c>
      <c r="Z1469" s="1">
        <v>32710</v>
      </c>
      <c r="AA1469" s="2">
        <f>DataSheet!$E1469-DataSheet!$D1469</f>
        <v>12.4</v>
      </c>
      <c r="AB1469" s="1" t="str" cm="1">
        <f t="array" ref="AB1469">_xlfn.IFS(DataSheet!$O1469="Central","Chris",DataSheet!$O1469="East","Erin",DataSheet!$O1469="South","Sam",DataSheet!$O1469="West","William")</f>
        <v>William</v>
      </c>
    </row>
    <row r="1470" spans="1:28" ht="15.75" customHeight="1">
      <c r="A1470" s="1">
        <v>2610</v>
      </c>
      <c r="B1470" s="1" t="s">
        <v>2678</v>
      </c>
      <c r="C1470" s="1" t="s">
        <v>41</v>
      </c>
      <c r="D1470" s="6">
        <v>0.09</v>
      </c>
      <c r="E1470" s="4">
        <v>5.4</v>
      </c>
      <c r="F1470" s="4">
        <v>7.78</v>
      </c>
      <c r="G1470" s="1" t="s">
        <v>42</v>
      </c>
      <c r="H1470" s="1" t="s">
        <v>103</v>
      </c>
      <c r="I1470" s="1" t="s">
        <v>53</v>
      </c>
      <c r="J1470" s="1" t="s">
        <v>81</v>
      </c>
      <c r="K1470" s="1" t="s">
        <v>82</v>
      </c>
      <c r="L1470" s="1" t="s">
        <v>1553</v>
      </c>
      <c r="M1470" s="6">
        <v>0.37</v>
      </c>
      <c r="N1470" s="1" t="s">
        <v>34</v>
      </c>
      <c r="O1470" s="1" t="s">
        <v>65</v>
      </c>
      <c r="P1470" s="1" t="s">
        <v>99</v>
      </c>
      <c r="Q1470" s="1" t="s">
        <v>2416</v>
      </c>
      <c r="R1470" s="1">
        <v>95616</v>
      </c>
      <c r="S1470" s="1" t="str">
        <f t="shared" si="44"/>
        <v>May</v>
      </c>
      <c r="T1470" s="8" t="s">
        <v>2638</v>
      </c>
      <c r="U1470" s="8" t="str">
        <f t="shared" si="45"/>
        <v>May</v>
      </c>
      <c r="V1470" s="5" t="s">
        <v>2665</v>
      </c>
      <c r="W1470" s="2">
        <v>-136.25200000000001</v>
      </c>
      <c r="X1470" s="1">
        <v>9</v>
      </c>
      <c r="Y1470" s="2">
        <v>49.24</v>
      </c>
      <c r="Z1470" s="1">
        <v>86118</v>
      </c>
      <c r="AA1470" s="2">
        <f>DataSheet!$E1470-DataSheet!$D1470</f>
        <v>5.3100000000000005</v>
      </c>
      <c r="AB1470" s="1" t="str" cm="1">
        <f t="array" ref="AB1470">_xlfn.IFS(DataSheet!$O1470="Central","Chris",DataSheet!$O1470="East","Erin",DataSheet!$O1470="South","Sam",DataSheet!$O1470="West","William")</f>
        <v>William</v>
      </c>
    </row>
    <row r="1471" spans="1:28" ht="15.75" customHeight="1">
      <c r="A1471" s="1">
        <v>3354</v>
      </c>
      <c r="B1471" s="1" t="s">
        <v>1986</v>
      </c>
      <c r="C1471" s="1" t="s">
        <v>41</v>
      </c>
      <c r="D1471" s="6">
        <v>0.03</v>
      </c>
      <c r="E1471" s="4">
        <v>28.53</v>
      </c>
      <c r="F1471" s="4">
        <v>1.49</v>
      </c>
      <c r="G1471" s="1" t="s">
        <v>42</v>
      </c>
      <c r="H1471" s="1" t="s">
        <v>103</v>
      </c>
      <c r="I1471" s="1" t="s">
        <v>53</v>
      </c>
      <c r="J1471" s="1" t="s">
        <v>81</v>
      </c>
      <c r="K1471" s="1" t="s">
        <v>82</v>
      </c>
      <c r="L1471" s="1" t="s">
        <v>1921</v>
      </c>
      <c r="M1471" s="6">
        <v>0.38</v>
      </c>
      <c r="N1471" s="1" t="s">
        <v>34</v>
      </c>
      <c r="O1471" s="1" t="s">
        <v>65</v>
      </c>
      <c r="P1471" s="1" t="s">
        <v>99</v>
      </c>
      <c r="Q1471" s="1" t="s">
        <v>1988</v>
      </c>
      <c r="R1471" s="1">
        <v>92231</v>
      </c>
      <c r="S1471" s="1" t="str">
        <f t="shared" si="44"/>
        <v>May</v>
      </c>
      <c r="T1471" s="9" t="s">
        <v>2638</v>
      </c>
      <c r="U1471" s="9" t="str">
        <f t="shared" si="45"/>
        <v>May</v>
      </c>
      <c r="V1471" s="5" t="s">
        <v>2665</v>
      </c>
      <c r="W1471" s="2">
        <v>137.67570000000001</v>
      </c>
      <c r="X1471" s="1">
        <v>7</v>
      </c>
      <c r="Y1471" s="2">
        <v>199.53</v>
      </c>
      <c r="Z1471" s="1">
        <v>88589</v>
      </c>
      <c r="AA1471" s="2">
        <f>DataSheet!$E1471-DataSheet!$D1471</f>
        <v>28.5</v>
      </c>
      <c r="AB1471" s="1" t="str" cm="1">
        <f t="array" ref="AB1471">_xlfn.IFS(DataSheet!$O1471="Central","Chris",DataSheet!$O1471="East","Erin",DataSheet!$O1471="South","Sam",DataSheet!$O1471="West","William")</f>
        <v>William</v>
      </c>
    </row>
    <row r="1472" spans="1:28" ht="15.75" customHeight="1">
      <c r="A1472" s="1">
        <v>3354</v>
      </c>
      <c r="B1472" s="1" t="s">
        <v>1986</v>
      </c>
      <c r="C1472" s="1" t="s">
        <v>41</v>
      </c>
      <c r="D1472" s="6">
        <v>7.0000000000000007E-2</v>
      </c>
      <c r="E1472" s="4">
        <v>5.98</v>
      </c>
      <c r="F1472" s="4">
        <v>7.15</v>
      </c>
      <c r="G1472" s="1" t="s">
        <v>42</v>
      </c>
      <c r="H1472" s="1" t="s">
        <v>103</v>
      </c>
      <c r="I1472" s="1" t="s">
        <v>53</v>
      </c>
      <c r="J1472" s="1" t="s">
        <v>97</v>
      </c>
      <c r="K1472" s="1" t="s">
        <v>82</v>
      </c>
      <c r="L1472" s="1" t="s">
        <v>2679</v>
      </c>
      <c r="M1472" s="6">
        <v>0.36</v>
      </c>
      <c r="N1472" s="1" t="s">
        <v>34</v>
      </c>
      <c r="O1472" s="1" t="s">
        <v>65</v>
      </c>
      <c r="P1472" s="1" t="s">
        <v>99</v>
      </c>
      <c r="Q1472" s="1" t="s">
        <v>1988</v>
      </c>
      <c r="R1472" s="1">
        <v>92231</v>
      </c>
      <c r="S1472" s="1" t="str">
        <f t="shared" si="44"/>
        <v>May</v>
      </c>
      <c r="T1472" s="8" t="s">
        <v>2638</v>
      </c>
      <c r="U1472" s="8" t="str">
        <f t="shared" si="45"/>
        <v>May</v>
      </c>
      <c r="V1472" s="5" t="s">
        <v>2661</v>
      </c>
      <c r="W1472" s="2">
        <v>-62</v>
      </c>
      <c r="X1472" s="1">
        <v>6</v>
      </c>
      <c r="Y1472" s="2">
        <v>37.049999999999997</v>
      </c>
      <c r="Z1472" s="1">
        <v>88589</v>
      </c>
      <c r="AA1472" s="2">
        <f>DataSheet!$E1472-DataSheet!$D1472</f>
        <v>5.91</v>
      </c>
      <c r="AB1472" s="1" t="str" cm="1">
        <f t="array" ref="AB1472">_xlfn.IFS(DataSheet!$O1472="Central","Chris",DataSheet!$O1472="East","Erin",DataSheet!$O1472="South","Sam",DataSheet!$O1472="West","William")</f>
        <v>William</v>
      </c>
    </row>
    <row r="1473" spans="1:28" ht="15.75" customHeight="1">
      <c r="A1473" s="1">
        <v>2070</v>
      </c>
      <c r="B1473" s="1" t="s">
        <v>2680</v>
      </c>
      <c r="C1473" s="1" t="s">
        <v>52</v>
      </c>
      <c r="D1473" s="6">
        <v>7.0000000000000007E-2</v>
      </c>
      <c r="E1473" s="4">
        <v>35.99</v>
      </c>
      <c r="F1473" s="4">
        <v>5.99</v>
      </c>
      <c r="G1473" s="1" t="s">
        <v>42</v>
      </c>
      <c r="H1473" s="1" t="s">
        <v>103</v>
      </c>
      <c r="I1473" s="1" t="s">
        <v>44</v>
      </c>
      <c r="J1473" s="1" t="s">
        <v>145</v>
      </c>
      <c r="K1473" s="1" t="s">
        <v>55</v>
      </c>
      <c r="L1473" s="1" t="s">
        <v>1433</v>
      </c>
      <c r="M1473" s="6">
        <v>0.38</v>
      </c>
      <c r="N1473" s="1" t="s">
        <v>34</v>
      </c>
      <c r="O1473" s="1" t="s">
        <v>57</v>
      </c>
      <c r="P1473" s="1" t="s">
        <v>305</v>
      </c>
      <c r="Q1473" s="1" t="s">
        <v>2681</v>
      </c>
      <c r="R1473" s="1">
        <v>48021</v>
      </c>
      <c r="S1473" s="1" t="str">
        <f t="shared" si="44"/>
        <v>May</v>
      </c>
      <c r="T1473" s="9" t="s">
        <v>2638</v>
      </c>
      <c r="U1473" s="9" t="str">
        <f t="shared" si="45"/>
        <v>May</v>
      </c>
      <c r="V1473" s="5" t="s">
        <v>2682</v>
      </c>
      <c r="W1473" s="2">
        <v>17.8398</v>
      </c>
      <c r="X1473" s="1">
        <v>5</v>
      </c>
      <c r="Y1473" s="2">
        <v>153.61000000000001</v>
      </c>
      <c r="Z1473" s="1">
        <v>88558</v>
      </c>
      <c r="AA1473" s="2">
        <f>DataSheet!$E1473-DataSheet!$D1473</f>
        <v>35.92</v>
      </c>
      <c r="AB1473" s="1" t="str" cm="1">
        <f t="array" ref="AB1473">_xlfn.IFS(DataSheet!$O1473="Central","Chris",DataSheet!$O1473="East","Erin",DataSheet!$O1473="South","Sam",DataSheet!$O1473="West","William")</f>
        <v>Chris</v>
      </c>
    </row>
    <row r="1474" spans="1:28" ht="15.75" customHeight="1">
      <c r="A1474" s="1">
        <v>2071</v>
      </c>
      <c r="B1474" s="1" t="s">
        <v>957</v>
      </c>
      <c r="C1474" s="1" t="s">
        <v>52</v>
      </c>
      <c r="D1474" s="6">
        <v>0.08</v>
      </c>
      <c r="E1474" s="4">
        <v>65.989999999999995</v>
      </c>
      <c r="F1474" s="4">
        <v>5.92</v>
      </c>
      <c r="G1474" s="1" t="s">
        <v>96</v>
      </c>
      <c r="H1474" s="1" t="s">
        <v>103</v>
      </c>
      <c r="I1474" s="1" t="s">
        <v>44</v>
      </c>
      <c r="J1474" s="1" t="s">
        <v>145</v>
      </c>
      <c r="K1474" s="1" t="s">
        <v>82</v>
      </c>
      <c r="L1474" s="1" t="s">
        <v>1102</v>
      </c>
      <c r="M1474" s="6">
        <v>0.57999999999999996</v>
      </c>
      <c r="N1474" s="1" t="s">
        <v>34</v>
      </c>
      <c r="O1474" s="1" t="s">
        <v>57</v>
      </c>
      <c r="P1474" s="1" t="s">
        <v>305</v>
      </c>
      <c r="Q1474" s="1" t="s">
        <v>959</v>
      </c>
      <c r="R1474" s="1">
        <v>48336</v>
      </c>
      <c r="S1474" s="1" t="str">
        <f t="shared" ref="S1474:S1537" si="46">TEXT(T1474,"MMMM")</f>
        <v>May</v>
      </c>
      <c r="T1474" s="8" t="s">
        <v>2638</v>
      </c>
      <c r="U1474" s="8" t="str">
        <f t="shared" ref="U1474:U1537" si="47">TEXT(V1474,"MMMM")</f>
        <v>May</v>
      </c>
      <c r="V1474" s="5" t="s">
        <v>2683</v>
      </c>
      <c r="W1474" s="2">
        <v>183.84299999999999</v>
      </c>
      <c r="X1474" s="1">
        <v>20</v>
      </c>
      <c r="Y1474" s="2">
        <v>1063.81</v>
      </c>
      <c r="Z1474" s="1">
        <v>88558</v>
      </c>
      <c r="AA1474" s="2">
        <f>DataSheet!$E1474-DataSheet!$D1474</f>
        <v>65.91</v>
      </c>
      <c r="AB1474" s="1" t="str" cm="1">
        <f t="array" ref="AB1474">_xlfn.IFS(DataSheet!$O1474="Central","Chris",DataSheet!$O1474="East","Erin",DataSheet!$O1474="South","Sam",DataSheet!$O1474="West","William")</f>
        <v>Chris</v>
      </c>
    </row>
    <row r="1475" spans="1:28" ht="15.75" customHeight="1">
      <c r="A1475" s="1">
        <v>1984</v>
      </c>
      <c r="B1475" s="1" t="s">
        <v>2684</v>
      </c>
      <c r="C1475" s="1" t="s">
        <v>79</v>
      </c>
      <c r="D1475" s="6">
        <v>0.1</v>
      </c>
      <c r="E1475" s="4">
        <v>7.37</v>
      </c>
      <c r="F1475" s="4">
        <v>5.53</v>
      </c>
      <c r="G1475" s="1" t="s">
        <v>42</v>
      </c>
      <c r="H1475" s="1" t="s">
        <v>43</v>
      </c>
      <c r="I1475" s="1" t="s">
        <v>44</v>
      </c>
      <c r="J1475" s="1" t="s">
        <v>45</v>
      </c>
      <c r="K1475" s="1" t="s">
        <v>46</v>
      </c>
      <c r="L1475" s="1" t="s">
        <v>571</v>
      </c>
      <c r="M1475" s="6">
        <v>0.69</v>
      </c>
      <c r="N1475" s="1" t="s">
        <v>34</v>
      </c>
      <c r="O1475" s="1" t="s">
        <v>35</v>
      </c>
      <c r="P1475" s="1" t="s">
        <v>287</v>
      </c>
      <c r="Q1475" s="1" t="s">
        <v>288</v>
      </c>
      <c r="R1475" s="1">
        <v>29915</v>
      </c>
      <c r="S1475" s="1" t="str">
        <f t="shared" si="46"/>
        <v>May</v>
      </c>
      <c r="T1475" s="9" t="s">
        <v>2638</v>
      </c>
      <c r="U1475" s="9" t="str">
        <f t="shared" si="47"/>
        <v>May</v>
      </c>
      <c r="V1475" s="5" t="s">
        <v>2638</v>
      </c>
      <c r="W1475" s="2">
        <v>290.202</v>
      </c>
      <c r="X1475" s="1">
        <v>38</v>
      </c>
      <c r="Y1475" s="2">
        <v>269.33</v>
      </c>
      <c r="Z1475" s="1">
        <v>91258</v>
      </c>
      <c r="AA1475" s="2">
        <f>DataSheet!$E1475-DataSheet!$D1475</f>
        <v>7.2700000000000005</v>
      </c>
      <c r="AB1475" s="1" t="str" cm="1">
        <f t="array" ref="AB1475">_xlfn.IFS(DataSheet!$O1475="Central","Chris",DataSheet!$O1475="East","Erin",DataSheet!$O1475="South","Sam",DataSheet!$O1475="West","William")</f>
        <v>Sam</v>
      </c>
    </row>
    <row r="1476" spans="1:28" ht="15.75" customHeight="1">
      <c r="A1476" s="1">
        <v>91</v>
      </c>
      <c r="B1476" s="1" t="s">
        <v>1302</v>
      </c>
      <c r="C1476" s="1" t="s">
        <v>41</v>
      </c>
      <c r="D1476" s="6">
        <v>7.0000000000000007E-2</v>
      </c>
      <c r="E1476" s="4">
        <v>19.84</v>
      </c>
      <c r="F1476" s="4">
        <v>4.0999999999999996</v>
      </c>
      <c r="G1476" s="1" t="s">
        <v>42</v>
      </c>
      <c r="H1476" s="1" t="s">
        <v>80</v>
      </c>
      <c r="I1476" s="1" t="s">
        <v>53</v>
      </c>
      <c r="J1476" s="1" t="s">
        <v>54</v>
      </c>
      <c r="K1476" s="1" t="s">
        <v>55</v>
      </c>
      <c r="L1476" s="1" t="s">
        <v>2685</v>
      </c>
      <c r="M1476" s="6">
        <v>0.44</v>
      </c>
      <c r="N1476" s="1" t="s">
        <v>34</v>
      </c>
      <c r="O1476" s="1" t="s">
        <v>65</v>
      </c>
      <c r="P1476" s="1" t="s">
        <v>99</v>
      </c>
      <c r="Q1476" s="1" t="s">
        <v>1303</v>
      </c>
      <c r="R1476" s="1">
        <v>94591</v>
      </c>
      <c r="S1476" s="1" t="str">
        <f t="shared" si="46"/>
        <v>May</v>
      </c>
      <c r="T1476" s="8" t="s">
        <v>2665</v>
      </c>
      <c r="U1476" s="8" t="str">
        <f t="shared" si="47"/>
        <v>May</v>
      </c>
      <c r="V1476" s="5" t="s">
        <v>2661</v>
      </c>
      <c r="W1476" s="2">
        <v>117.852</v>
      </c>
      <c r="X1476" s="1">
        <v>9</v>
      </c>
      <c r="Y1476" s="2">
        <v>170.8</v>
      </c>
      <c r="Z1476" s="1">
        <v>87175</v>
      </c>
      <c r="AA1476" s="2">
        <f>DataSheet!$E1476-DataSheet!$D1476</f>
        <v>19.77</v>
      </c>
      <c r="AB1476" s="1" t="str" cm="1">
        <f t="array" ref="AB1476">_xlfn.IFS(DataSheet!$O1476="Central","Chris",DataSheet!$O1476="East","Erin",DataSheet!$O1476="South","Sam",DataSheet!$O1476="West","William")</f>
        <v>William</v>
      </c>
    </row>
    <row r="1477" spans="1:28" ht="15.75" customHeight="1">
      <c r="A1477" s="1">
        <v>92</v>
      </c>
      <c r="B1477" s="1" t="s">
        <v>2686</v>
      </c>
      <c r="C1477" s="1" t="s">
        <v>41</v>
      </c>
      <c r="D1477" s="6">
        <v>7.0000000000000007E-2</v>
      </c>
      <c r="E1477" s="4">
        <v>8.34</v>
      </c>
      <c r="F1477" s="4">
        <v>1.43</v>
      </c>
      <c r="G1477" s="1" t="s">
        <v>42</v>
      </c>
      <c r="H1477" s="1" t="s">
        <v>80</v>
      </c>
      <c r="I1477" s="1" t="s">
        <v>53</v>
      </c>
      <c r="J1477" s="1" t="s">
        <v>97</v>
      </c>
      <c r="K1477" s="1" t="s">
        <v>55</v>
      </c>
      <c r="L1477" s="1" t="s">
        <v>2687</v>
      </c>
      <c r="M1477" s="6">
        <v>0.35</v>
      </c>
      <c r="N1477" s="1" t="s">
        <v>34</v>
      </c>
      <c r="O1477" s="1" t="s">
        <v>35</v>
      </c>
      <c r="P1477" s="1" t="s">
        <v>178</v>
      </c>
      <c r="Q1477" s="1" t="s">
        <v>2688</v>
      </c>
      <c r="R1477" s="1">
        <v>70056</v>
      </c>
      <c r="S1477" s="1" t="str">
        <f t="shared" si="46"/>
        <v>May</v>
      </c>
      <c r="T1477" s="9" t="s">
        <v>2665</v>
      </c>
      <c r="U1477" s="9" t="str">
        <f t="shared" si="47"/>
        <v>May</v>
      </c>
      <c r="V1477" s="5" t="s">
        <v>2689</v>
      </c>
      <c r="W1477" s="2">
        <v>-190.68</v>
      </c>
      <c r="X1477" s="1">
        <v>16</v>
      </c>
      <c r="Y1477" s="2">
        <v>132.08000000000001</v>
      </c>
      <c r="Z1477" s="1">
        <v>87175</v>
      </c>
      <c r="AA1477" s="2">
        <f>DataSheet!$E1477-DataSheet!$D1477</f>
        <v>8.27</v>
      </c>
      <c r="AB1477" s="1" t="str" cm="1">
        <f t="array" ref="AB1477">_xlfn.IFS(DataSheet!$O1477="Central","Chris",DataSheet!$O1477="East","Erin",DataSheet!$O1477="South","Sam",DataSheet!$O1477="West","William")</f>
        <v>Sam</v>
      </c>
    </row>
    <row r="1478" spans="1:28" ht="15.75" customHeight="1">
      <c r="A1478" s="1">
        <v>92</v>
      </c>
      <c r="B1478" s="1" t="s">
        <v>2686</v>
      </c>
      <c r="C1478" s="1" t="s">
        <v>41</v>
      </c>
      <c r="D1478" s="6">
        <v>0.09</v>
      </c>
      <c r="E1478" s="4">
        <v>4.9800000000000004</v>
      </c>
      <c r="F1478" s="4">
        <v>6.07</v>
      </c>
      <c r="G1478" s="1" t="s">
        <v>42</v>
      </c>
      <c r="H1478" s="1" t="s">
        <v>80</v>
      </c>
      <c r="I1478" s="1" t="s">
        <v>53</v>
      </c>
      <c r="J1478" s="1" t="s">
        <v>97</v>
      </c>
      <c r="K1478" s="1" t="s">
        <v>82</v>
      </c>
      <c r="L1478" s="1" t="s">
        <v>818</v>
      </c>
      <c r="M1478" s="6">
        <v>0.36</v>
      </c>
      <c r="N1478" s="1" t="s">
        <v>34</v>
      </c>
      <c r="O1478" s="1" t="s">
        <v>35</v>
      </c>
      <c r="P1478" s="1" t="s">
        <v>178</v>
      </c>
      <c r="Q1478" s="1" t="s">
        <v>2688</v>
      </c>
      <c r="R1478" s="1">
        <v>70056</v>
      </c>
      <c r="S1478" s="1" t="str">
        <f t="shared" si="46"/>
        <v>May</v>
      </c>
      <c r="T1478" s="8" t="s">
        <v>2665</v>
      </c>
      <c r="U1478" s="8" t="str">
        <f t="shared" si="47"/>
        <v>May</v>
      </c>
      <c r="V1478" s="5" t="s">
        <v>2661</v>
      </c>
      <c r="W1478" s="2">
        <v>325.39800000000002</v>
      </c>
      <c r="X1478" s="1">
        <v>9</v>
      </c>
      <c r="Y1478" s="2">
        <v>45.34</v>
      </c>
      <c r="Z1478" s="1">
        <v>87175</v>
      </c>
      <c r="AA1478" s="2">
        <f>DataSheet!$E1478-DataSheet!$D1478</f>
        <v>4.8900000000000006</v>
      </c>
      <c r="AB1478" s="1" t="str" cm="1">
        <f t="array" ref="AB1478">_xlfn.IFS(DataSheet!$O1478="Central","Chris",DataSheet!$O1478="East","Erin",DataSheet!$O1478="South","Sam",DataSheet!$O1478="West","William")</f>
        <v>Sam</v>
      </c>
    </row>
    <row r="1479" spans="1:28" ht="15.75" customHeight="1">
      <c r="A1479" s="1">
        <v>772</v>
      </c>
      <c r="B1479" s="1" t="s">
        <v>497</v>
      </c>
      <c r="C1479" s="1" t="s">
        <v>52</v>
      </c>
      <c r="D1479" s="6">
        <v>0.02</v>
      </c>
      <c r="E1479" s="4">
        <v>4.0599999999999996</v>
      </c>
      <c r="F1479" s="4">
        <v>6.89</v>
      </c>
      <c r="G1479" s="1" t="s">
        <v>96</v>
      </c>
      <c r="H1479" s="1" t="s">
        <v>29</v>
      </c>
      <c r="I1479" s="1" t="s">
        <v>53</v>
      </c>
      <c r="J1479" s="1" t="s">
        <v>104</v>
      </c>
      <c r="K1479" s="1" t="s">
        <v>82</v>
      </c>
      <c r="L1479" s="1" t="s">
        <v>1329</v>
      </c>
      <c r="M1479" s="6">
        <v>0.6</v>
      </c>
      <c r="N1479" s="1" t="s">
        <v>34</v>
      </c>
      <c r="O1479" s="1" t="s">
        <v>121</v>
      </c>
      <c r="P1479" s="1" t="s">
        <v>337</v>
      </c>
      <c r="Q1479" s="1" t="s">
        <v>499</v>
      </c>
      <c r="R1479" s="1">
        <v>18103</v>
      </c>
      <c r="S1479" s="1" t="str">
        <f t="shared" si="46"/>
        <v>May</v>
      </c>
      <c r="T1479" s="9" t="s">
        <v>2665</v>
      </c>
      <c r="U1479" s="9" t="str">
        <f t="shared" si="47"/>
        <v>May</v>
      </c>
      <c r="V1479" s="5" t="s">
        <v>2643</v>
      </c>
      <c r="W1479" s="2">
        <v>12.706</v>
      </c>
      <c r="X1479" s="1">
        <v>12</v>
      </c>
      <c r="Y1479" s="2">
        <v>64.41</v>
      </c>
      <c r="Z1479" s="1">
        <v>88668</v>
      </c>
      <c r="AA1479" s="2">
        <f>DataSheet!$E1479-DataSheet!$D1479</f>
        <v>4.04</v>
      </c>
      <c r="AB1479" s="1" t="str" cm="1">
        <f t="array" ref="AB1479">_xlfn.IFS(DataSheet!$O1479="Central","Chris",DataSheet!$O1479="East","Erin",DataSheet!$O1479="South","Sam",DataSheet!$O1479="West","William")</f>
        <v>Erin</v>
      </c>
    </row>
    <row r="1480" spans="1:28" ht="15.75" customHeight="1">
      <c r="A1480" s="1">
        <v>772</v>
      </c>
      <c r="B1480" s="1" t="s">
        <v>497</v>
      </c>
      <c r="C1480" s="1" t="s">
        <v>52</v>
      </c>
      <c r="D1480" s="6">
        <v>7.0000000000000007E-2</v>
      </c>
      <c r="E1480" s="4">
        <v>9.49</v>
      </c>
      <c r="F1480" s="4">
        <v>5.76</v>
      </c>
      <c r="G1480" s="1" t="s">
        <v>42</v>
      </c>
      <c r="H1480" s="1" t="s">
        <v>29</v>
      </c>
      <c r="I1480" s="1" t="s">
        <v>44</v>
      </c>
      <c r="J1480" s="1" t="s">
        <v>62</v>
      </c>
      <c r="K1480" s="1" t="s">
        <v>154</v>
      </c>
      <c r="L1480" s="1" t="s">
        <v>2690</v>
      </c>
      <c r="M1480" s="6">
        <v>0.39</v>
      </c>
      <c r="N1480" s="1" t="s">
        <v>34</v>
      </c>
      <c r="O1480" s="1" t="s">
        <v>121</v>
      </c>
      <c r="P1480" s="1" t="s">
        <v>337</v>
      </c>
      <c r="Q1480" s="1" t="s">
        <v>499</v>
      </c>
      <c r="R1480" s="1">
        <v>18103</v>
      </c>
      <c r="S1480" s="1" t="str">
        <f t="shared" si="46"/>
        <v>May</v>
      </c>
      <c r="T1480" s="8" t="s">
        <v>2665</v>
      </c>
      <c r="U1480" s="8" t="str">
        <f t="shared" si="47"/>
        <v>May</v>
      </c>
      <c r="V1480" s="5" t="s">
        <v>2643</v>
      </c>
      <c r="W1480" s="2">
        <v>7.71516</v>
      </c>
      <c r="X1480" s="1">
        <v>37</v>
      </c>
      <c r="Y1480" s="2">
        <v>344.57</v>
      </c>
      <c r="Z1480" s="1">
        <v>88668</v>
      </c>
      <c r="AA1480" s="2">
        <f>DataSheet!$E1480-DataSheet!$D1480</f>
        <v>9.42</v>
      </c>
      <c r="AB1480" s="1" t="str" cm="1">
        <f t="array" ref="AB1480">_xlfn.IFS(DataSheet!$O1480="Central","Chris",DataSheet!$O1480="East","Erin",DataSheet!$O1480="South","Sam",DataSheet!$O1480="West","William")</f>
        <v>Erin</v>
      </c>
    </row>
    <row r="1481" spans="1:28" ht="15.75" customHeight="1">
      <c r="A1481" s="1">
        <v>1906</v>
      </c>
      <c r="B1481" s="1" t="s">
        <v>2691</v>
      </c>
      <c r="C1481" s="1" t="s">
        <v>52</v>
      </c>
      <c r="D1481" s="6">
        <v>7.0000000000000007E-2</v>
      </c>
      <c r="E1481" s="4">
        <v>172.99</v>
      </c>
      <c r="F1481" s="4">
        <v>19.989999999999998</v>
      </c>
      <c r="G1481" s="1" t="s">
        <v>42</v>
      </c>
      <c r="H1481" s="1" t="s">
        <v>103</v>
      </c>
      <c r="I1481" s="1" t="s">
        <v>53</v>
      </c>
      <c r="J1481" s="1" t="s">
        <v>81</v>
      </c>
      <c r="K1481" s="1" t="s">
        <v>82</v>
      </c>
      <c r="L1481" s="1" t="s">
        <v>2692</v>
      </c>
      <c r="M1481" s="6">
        <v>0.39</v>
      </c>
      <c r="N1481" s="1" t="s">
        <v>34</v>
      </c>
      <c r="O1481" s="1" t="s">
        <v>121</v>
      </c>
      <c r="P1481" s="1" t="s">
        <v>334</v>
      </c>
      <c r="Q1481" s="1" t="s">
        <v>2120</v>
      </c>
      <c r="R1481" s="1">
        <v>45801</v>
      </c>
      <c r="S1481" s="1" t="str">
        <f t="shared" si="46"/>
        <v>May</v>
      </c>
      <c r="T1481" s="9" t="s">
        <v>2665</v>
      </c>
      <c r="U1481" s="9" t="str">
        <f t="shared" si="47"/>
        <v>May</v>
      </c>
      <c r="V1481" s="5" t="s">
        <v>2665</v>
      </c>
      <c r="W1481" s="2">
        <v>2502.6851999999999</v>
      </c>
      <c r="X1481" s="1">
        <v>22</v>
      </c>
      <c r="Y1481" s="2">
        <v>3627.08</v>
      </c>
      <c r="Z1481" s="1">
        <v>86500</v>
      </c>
      <c r="AA1481" s="2">
        <f>DataSheet!$E1481-DataSheet!$D1481</f>
        <v>172.92000000000002</v>
      </c>
      <c r="AB1481" s="1" t="str" cm="1">
        <f t="array" ref="AB1481">_xlfn.IFS(DataSheet!$O1481="Central","Chris",DataSheet!$O1481="East","Erin",DataSheet!$O1481="South","Sam",DataSheet!$O1481="West","William")</f>
        <v>Erin</v>
      </c>
    </row>
    <row r="1482" spans="1:28" ht="15.75" customHeight="1">
      <c r="A1482" s="1">
        <v>1907</v>
      </c>
      <c r="B1482" s="1" t="s">
        <v>2693</v>
      </c>
      <c r="C1482" s="1" t="s">
        <v>52</v>
      </c>
      <c r="D1482" s="6">
        <v>0.09</v>
      </c>
      <c r="E1482" s="4">
        <v>7.64</v>
      </c>
      <c r="F1482" s="4">
        <v>1.39</v>
      </c>
      <c r="G1482" s="1" t="s">
        <v>42</v>
      </c>
      <c r="H1482" s="1" t="s">
        <v>103</v>
      </c>
      <c r="I1482" s="1" t="s">
        <v>53</v>
      </c>
      <c r="J1482" s="1" t="s">
        <v>362</v>
      </c>
      <c r="K1482" s="1" t="s">
        <v>82</v>
      </c>
      <c r="L1482" s="1" t="s">
        <v>1632</v>
      </c>
      <c r="M1482" s="6">
        <v>0.36</v>
      </c>
      <c r="N1482" s="1" t="s">
        <v>34</v>
      </c>
      <c r="O1482" s="1" t="s">
        <v>121</v>
      </c>
      <c r="P1482" s="1" t="s">
        <v>334</v>
      </c>
      <c r="Q1482" s="1" t="s">
        <v>2694</v>
      </c>
      <c r="R1482" s="1">
        <v>44052</v>
      </c>
      <c r="S1482" s="1" t="str">
        <f t="shared" si="46"/>
        <v>May</v>
      </c>
      <c r="T1482" s="8" t="s">
        <v>2665</v>
      </c>
      <c r="U1482" s="8" t="str">
        <f t="shared" si="47"/>
        <v>May</v>
      </c>
      <c r="V1482" s="5" t="s">
        <v>2695</v>
      </c>
      <c r="W1482" s="2">
        <v>0.68799999999999994</v>
      </c>
      <c r="X1482" s="1">
        <v>1</v>
      </c>
      <c r="Y1482" s="2">
        <v>8.34</v>
      </c>
      <c r="Z1482" s="1">
        <v>86500</v>
      </c>
      <c r="AA1482" s="2">
        <f>DataSheet!$E1482-DataSheet!$D1482</f>
        <v>7.55</v>
      </c>
      <c r="AB1482" s="1" t="str" cm="1">
        <f t="array" ref="AB1482">_xlfn.IFS(DataSheet!$O1482="Central","Chris",DataSheet!$O1482="East","Erin",DataSheet!$O1482="South","Sam",DataSheet!$O1482="West","William")</f>
        <v>Erin</v>
      </c>
    </row>
    <row r="1483" spans="1:28" ht="15.75" customHeight="1">
      <c r="A1483" s="1">
        <v>2858</v>
      </c>
      <c r="B1483" s="1" t="s">
        <v>2696</v>
      </c>
      <c r="C1483" s="1" t="s">
        <v>126</v>
      </c>
      <c r="D1483" s="6">
        <v>0.06</v>
      </c>
      <c r="E1483" s="4">
        <v>2.94</v>
      </c>
      <c r="F1483" s="4">
        <v>0.96</v>
      </c>
      <c r="G1483" s="1" t="s">
        <v>42</v>
      </c>
      <c r="H1483" s="1" t="s">
        <v>103</v>
      </c>
      <c r="I1483" s="1" t="s">
        <v>53</v>
      </c>
      <c r="J1483" s="1" t="s">
        <v>54</v>
      </c>
      <c r="K1483" s="1" t="s">
        <v>55</v>
      </c>
      <c r="L1483" s="1" t="s">
        <v>864</v>
      </c>
      <c r="M1483" s="6">
        <v>0.57999999999999996</v>
      </c>
      <c r="N1483" s="1" t="s">
        <v>34</v>
      </c>
      <c r="O1483" s="1" t="s">
        <v>35</v>
      </c>
      <c r="P1483" s="1" t="s">
        <v>133</v>
      </c>
      <c r="Q1483" s="1" t="s">
        <v>1424</v>
      </c>
      <c r="R1483" s="1">
        <v>32259</v>
      </c>
      <c r="S1483" s="1" t="str">
        <f t="shared" si="46"/>
        <v>May</v>
      </c>
      <c r="T1483" s="9" t="s">
        <v>2665</v>
      </c>
      <c r="U1483" s="9" t="str">
        <f t="shared" si="47"/>
        <v>May</v>
      </c>
      <c r="V1483" s="5" t="s">
        <v>2661</v>
      </c>
      <c r="W1483" s="2">
        <v>-8.8759999999999994</v>
      </c>
      <c r="X1483" s="1">
        <v>3</v>
      </c>
      <c r="Y1483" s="2">
        <v>8.7899999999999991</v>
      </c>
      <c r="Z1483" s="1">
        <v>88279</v>
      </c>
      <c r="AA1483" s="2">
        <f>DataSheet!$E1483-DataSheet!$D1483</f>
        <v>2.88</v>
      </c>
      <c r="AB1483" s="1" t="str" cm="1">
        <f t="array" ref="AB1483">_xlfn.IFS(DataSheet!$O1483="Central","Chris",DataSheet!$O1483="East","Erin",DataSheet!$O1483="South","Sam",DataSheet!$O1483="West","William")</f>
        <v>Sam</v>
      </c>
    </row>
    <row r="1484" spans="1:28" ht="15.75" customHeight="1">
      <c r="A1484" s="1">
        <v>3132</v>
      </c>
      <c r="B1484" s="1" t="s">
        <v>2697</v>
      </c>
      <c r="C1484" s="1" t="s">
        <v>126</v>
      </c>
      <c r="D1484" s="6">
        <v>0.04</v>
      </c>
      <c r="E1484" s="4">
        <v>62.05</v>
      </c>
      <c r="F1484" s="4">
        <v>3.99</v>
      </c>
      <c r="G1484" s="1" t="s">
        <v>42</v>
      </c>
      <c r="H1484" s="1" t="s">
        <v>103</v>
      </c>
      <c r="I1484" s="1" t="s">
        <v>53</v>
      </c>
      <c r="J1484" s="1" t="s">
        <v>104</v>
      </c>
      <c r="K1484" s="1" t="s">
        <v>82</v>
      </c>
      <c r="L1484" s="1" t="s">
        <v>2698</v>
      </c>
      <c r="M1484" s="6">
        <v>0.55000000000000004</v>
      </c>
      <c r="N1484" s="1" t="s">
        <v>34</v>
      </c>
      <c r="O1484" s="1" t="s">
        <v>57</v>
      </c>
      <c r="P1484" s="1" t="s">
        <v>112</v>
      </c>
      <c r="Q1484" s="1" t="s">
        <v>2699</v>
      </c>
      <c r="R1484" s="1">
        <v>60060</v>
      </c>
      <c r="S1484" s="1" t="str">
        <f t="shared" si="46"/>
        <v>May</v>
      </c>
      <c r="T1484" s="8" t="s">
        <v>2665</v>
      </c>
      <c r="U1484" s="8" t="str">
        <f t="shared" si="47"/>
        <v>May</v>
      </c>
      <c r="V1484" s="5" t="s">
        <v>2661</v>
      </c>
      <c r="W1484" s="2">
        <v>1644.0768</v>
      </c>
      <c r="X1484" s="1">
        <v>40</v>
      </c>
      <c r="Y1484" s="2">
        <v>2382.7199999999998</v>
      </c>
      <c r="Z1484" s="1">
        <v>86794</v>
      </c>
      <c r="AA1484" s="2">
        <f>DataSheet!$E1484-DataSheet!$D1484</f>
        <v>62.01</v>
      </c>
      <c r="AB1484" s="1" t="str" cm="1">
        <f t="array" ref="AB1484">_xlfn.IFS(DataSheet!$O1484="Central","Chris",DataSheet!$O1484="East","Erin",DataSheet!$O1484="South","Sam",DataSheet!$O1484="West","William")</f>
        <v>Chris</v>
      </c>
    </row>
    <row r="1485" spans="1:28" ht="15.75" customHeight="1">
      <c r="A1485" s="1">
        <v>3113</v>
      </c>
      <c r="B1485" s="1" t="s">
        <v>2700</v>
      </c>
      <c r="C1485" s="1" t="s">
        <v>79</v>
      </c>
      <c r="D1485" s="6">
        <v>7.0000000000000007E-2</v>
      </c>
      <c r="E1485" s="4">
        <v>34.54</v>
      </c>
      <c r="F1485" s="4">
        <v>14.72</v>
      </c>
      <c r="G1485" s="1" t="s">
        <v>42</v>
      </c>
      <c r="H1485" s="1" t="s">
        <v>103</v>
      </c>
      <c r="I1485" s="1" t="s">
        <v>53</v>
      </c>
      <c r="J1485" s="1" t="s">
        <v>81</v>
      </c>
      <c r="K1485" s="1" t="s">
        <v>82</v>
      </c>
      <c r="L1485" s="1" t="s">
        <v>2701</v>
      </c>
      <c r="M1485" s="6">
        <v>0.37</v>
      </c>
      <c r="N1485" s="1" t="s">
        <v>34</v>
      </c>
      <c r="O1485" s="1" t="s">
        <v>35</v>
      </c>
      <c r="P1485" s="1" t="s">
        <v>178</v>
      </c>
      <c r="Q1485" s="1" t="s">
        <v>2702</v>
      </c>
      <c r="R1485" s="1">
        <v>70560</v>
      </c>
      <c r="S1485" s="1" t="str">
        <f t="shared" si="46"/>
        <v>May</v>
      </c>
      <c r="T1485" s="9" t="s">
        <v>2665</v>
      </c>
      <c r="U1485" s="9" t="str">
        <f t="shared" si="47"/>
        <v>May</v>
      </c>
      <c r="V1485" s="5" t="s">
        <v>2661</v>
      </c>
      <c r="W1485" s="2">
        <v>-20.182259999999999</v>
      </c>
      <c r="X1485" s="1">
        <v>17</v>
      </c>
      <c r="Y1485" s="2">
        <v>574.97</v>
      </c>
      <c r="Z1485" s="1">
        <v>86860</v>
      </c>
      <c r="AA1485" s="2">
        <f>DataSheet!$E1485-DataSheet!$D1485</f>
        <v>34.47</v>
      </c>
      <c r="AB1485" s="1" t="str" cm="1">
        <f t="array" ref="AB1485">_xlfn.IFS(DataSheet!$O1485="Central","Chris",DataSheet!$O1485="East","Erin",DataSheet!$O1485="South","Sam",DataSheet!$O1485="West","William")</f>
        <v>Sam</v>
      </c>
    </row>
    <row r="1486" spans="1:28" ht="15.75" customHeight="1">
      <c r="A1486" s="1">
        <v>3113</v>
      </c>
      <c r="B1486" s="1" t="s">
        <v>2700</v>
      </c>
      <c r="C1486" s="1" t="s">
        <v>79</v>
      </c>
      <c r="D1486" s="6">
        <v>0.02</v>
      </c>
      <c r="E1486" s="4">
        <v>12.28</v>
      </c>
      <c r="F1486" s="4">
        <v>6.47</v>
      </c>
      <c r="G1486" s="1" t="s">
        <v>42</v>
      </c>
      <c r="H1486" s="1" t="s">
        <v>103</v>
      </c>
      <c r="I1486" s="1" t="s">
        <v>53</v>
      </c>
      <c r="J1486" s="1" t="s">
        <v>97</v>
      </c>
      <c r="K1486" s="1" t="s">
        <v>82</v>
      </c>
      <c r="L1486" s="1" t="s">
        <v>2703</v>
      </c>
      <c r="M1486" s="6">
        <v>0.38</v>
      </c>
      <c r="N1486" s="1" t="s">
        <v>34</v>
      </c>
      <c r="O1486" s="1" t="s">
        <v>35</v>
      </c>
      <c r="P1486" s="1" t="s">
        <v>178</v>
      </c>
      <c r="Q1486" s="1" t="s">
        <v>2702</v>
      </c>
      <c r="R1486" s="1">
        <v>70560</v>
      </c>
      <c r="S1486" s="1" t="str">
        <f t="shared" si="46"/>
        <v>May</v>
      </c>
      <c r="T1486" s="8" t="s">
        <v>2665</v>
      </c>
      <c r="U1486" s="8" t="str">
        <f t="shared" si="47"/>
        <v>May</v>
      </c>
      <c r="V1486" s="5" t="s">
        <v>2665</v>
      </c>
      <c r="W1486" s="2">
        <v>-156.97219999999999</v>
      </c>
      <c r="X1486" s="1">
        <v>9</v>
      </c>
      <c r="Y1486" s="2">
        <v>115.22</v>
      </c>
      <c r="Z1486" s="1">
        <v>86860</v>
      </c>
      <c r="AA1486" s="2">
        <f>DataSheet!$E1486-DataSheet!$D1486</f>
        <v>12.26</v>
      </c>
      <c r="AB1486" s="1" t="str" cm="1">
        <f t="array" ref="AB1486">_xlfn.IFS(DataSheet!$O1486="Central","Chris",DataSheet!$O1486="East","Erin",DataSheet!$O1486="South","Sam",DataSheet!$O1486="West","William")</f>
        <v>Sam</v>
      </c>
    </row>
    <row r="1487" spans="1:28" ht="15.75" customHeight="1">
      <c r="A1487" s="1">
        <v>3113</v>
      </c>
      <c r="B1487" s="1" t="s">
        <v>2700</v>
      </c>
      <c r="C1487" s="1" t="s">
        <v>79</v>
      </c>
      <c r="D1487" s="6">
        <v>0.06</v>
      </c>
      <c r="E1487" s="4">
        <v>34.58</v>
      </c>
      <c r="F1487" s="4">
        <v>8.99</v>
      </c>
      <c r="G1487" s="1" t="s">
        <v>96</v>
      </c>
      <c r="H1487" s="1" t="s">
        <v>103</v>
      </c>
      <c r="I1487" s="1" t="s">
        <v>53</v>
      </c>
      <c r="J1487" s="1" t="s">
        <v>54</v>
      </c>
      <c r="K1487" s="1" t="s">
        <v>46</v>
      </c>
      <c r="L1487" s="1" t="s">
        <v>2704</v>
      </c>
      <c r="M1487" s="6">
        <v>0.56000000000000005</v>
      </c>
      <c r="N1487" s="1" t="s">
        <v>34</v>
      </c>
      <c r="O1487" s="1" t="s">
        <v>35</v>
      </c>
      <c r="P1487" s="1" t="s">
        <v>178</v>
      </c>
      <c r="Q1487" s="1" t="s">
        <v>2702</v>
      </c>
      <c r="R1487" s="1">
        <v>70560</v>
      </c>
      <c r="S1487" s="1" t="str">
        <f t="shared" si="46"/>
        <v>May</v>
      </c>
      <c r="T1487" s="9" t="s">
        <v>2665</v>
      </c>
      <c r="U1487" s="9" t="str">
        <f t="shared" si="47"/>
        <v>May</v>
      </c>
      <c r="V1487" s="5" t="s">
        <v>2689</v>
      </c>
      <c r="W1487" s="2">
        <v>384.5043</v>
      </c>
      <c r="X1487" s="1">
        <v>13</v>
      </c>
      <c r="Y1487" s="2">
        <v>456.58</v>
      </c>
      <c r="Z1487" s="1">
        <v>86860</v>
      </c>
      <c r="AA1487" s="2">
        <f>DataSheet!$E1487-DataSheet!$D1487</f>
        <v>34.519999999999996</v>
      </c>
      <c r="AB1487" s="1" t="str" cm="1">
        <f t="array" ref="AB1487">_xlfn.IFS(DataSheet!$O1487="Central","Chris",DataSheet!$O1487="East","Erin",DataSheet!$O1487="South","Sam",DataSheet!$O1487="West","William")</f>
        <v>Sam</v>
      </c>
    </row>
    <row r="1488" spans="1:28" ht="15.75" customHeight="1">
      <c r="A1488" s="1">
        <v>2035</v>
      </c>
      <c r="B1488" s="1" t="s">
        <v>2705</v>
      </c>
      <c r="C1488" s="1" t="s">
        <v>27</v>
      </c>
      <c r="D1488" s="6">
        <v>0.1</v>
      </c>
      <c r="E1488" s="4">
        <v>1.89</v>
      </c>
      <c r="F1488" s="4">
        <v>0.76</v>
      </c>
      <c r="G1488" s="1" t="s">
        <v>42</v>
      </c>
      <c r="H1488" s="1" t="s">
        <v>43</v>
      </c>
      <c r="I1488" s="1" t="s">
        <v>53</v>
      </c>
      <c r="J1488" s="1" t="s">
        <v>188</v>
      </c>
      <c r="K1488" s="1" t="s">
        <v>55</v>
      </c>
      <c r="L1488" s="1" t="s">
        <v>2706</v>
      </c>
      <c r="M1488" s="6">
        <v>0.83</v>
      </c>
      <c r="N1488" s="1" t="s">
        <v>34</v>
      </c>
      <c r="O1488" s="1" t="s">
        <v>35</v>
      </c>
      <c r="P1488" s="1" t="s">
        <v>133</v>
      </c>
      <c r="Q1488" s="1" t="s">
        <v>627</v>
      </c>
      <c r="R1488" s="1">
        <v>33403</v>
      </c>
      <c r="S1488" s="1" t="str">
        <f t="shared" si="46"/>
        <v>May</v>
      </c>
      <c r="T1488" s="8" t="s">
        <v>2661</v>
      </c>
      <c r="U1488" s="8" t="str">
        <f t="shared" si="47"/>
        <v>May</v>
      </c>
      <c r="V1488" s="5" t="s">
        <v>2682</v>
      </c>
      <c r="W1488" s="2">
        <v>-40.432000000000002</v>
      </c>
      <c r="X1488" s="1">
        <v>20</v>
      </c>
      <c r="Y1488" s="2">
        <v>36.72</v>
      </c>
      <c r="Z1488" s="1">
        <v>87117</v>
      </c>
      <c r="AA1488" s="2">
        <f>DataSheet!$E1488-DataSheet!$D1488</f>
        <v>1.7899999999999998</v>
      </c>
      <c r="AB1488" s="1" t="str" cm="1">
        <f t="array" ref="AB1488">_xlfn.IFS(DataSheet!$O1488="Central","Chris",DataSheet!$O1488="East","Erin",DataSheet!$O1488="South","Sam",DataSheet!$O1488="West","William")</f>
        <v>Sam</v>
      </c>
    </row>
    <row r="1489" spans="1:28" ht="15.75" customHeight="1">
      <c r="A1489" s="1">
        <v>1554</v>
      </c>
      <c r="B1489" s="1" t="s">
        <v>1198</v>
      </c>
      <c r="C1489" s="1" t="s">
        <v>41</v>
      </c>
      <c r="D1489" s="6">
        <v>0.04</v>
      </c>
      <c r="E1489" s="4">
        <v>10.98</v>
      </c>
      <c r="F1489" s="4">
        <v>3.99</v>
      </c>
      <c r="G1489" s="1" t="s">
        <v>42</v>
      </c>
      <c r="H1489" s="1" t="s">
        <v>29</v>
      </c>
      <c r="I1489" s="1" t="s">
        <v>53</v>
      </c>
      <c r="J1489" s="1" t="s">
        <v>104</v>
      </c>
      <c r="K1489" s="1" t="s">
        <v>82</v>
      </c>
      <c r="L1489" s="1" t="s">
        <v>1774</v>
      </c>
      <c r="M1489" s="6">
        <v>0.57999999999999996</v>
      </c>
      <c r="N1489" s="1" t="s">
        <v>34</v>
      </c>
      <c r="O1489" s="1" t="s">
        <v>35</v>
      </c>
      <c r="P1489" s="1" t="s">
        <v>36</v>
      </c>
      <c r="Q1489" s="1" t="s">
        <v>1200</v>
      </c>
      <c r="R1489" s="1">
        <v>39503</v>
      </c>
      <c r="S1489" s="1" t="str">
        <f t="shared" si="46"/>
        <v>May</v>
      </c>
      <c r="T1489" s="9" t="s">
        <v>2661</v>
      </c>
      <c r="U1489" s="9" t="str">
        <f t="shared" si="47"/>
        <v>May</v>
      </c>
      <c r="V1489" s="5" t="s">
        <v>2661</v>
      </c>
      <c r="W1489" s="2">
        <v>481.03199999999998</v>
      </c>
      <c r="X1489" s="1">
        <v>15</v>
      </c>
      <c r="Y1489" s="2">
        <v>172.22</v>
      </c>
      <c r="Z1489" s="1">
        <v>87485</v>
      </c>
      <c r="AA1489" s="2">
        <f>DataSheet!$E1489-DataSheet!$D1489</f>
        <v>10.940000000000001</v>
      </c>
      <c r="AB1489" s="1" t="str" cm="1">
        <f t="array" ref="AB1489">_xlfn.IFS(DataSheet!$O1489="Central","Chris",DataSheet!$O1489="East","Erin",DataSheet!$O1489="South","Sam",DataSheet!$O1489="West","William")</f>
        <v>Sam</v>
      </c>
    </row>
    <row r="1490" spans="1:28" ht="15.75" customHeight="1">
      <c r="A1490" s="1">
        <v>3086</v>
      </c>
      <c r="B1490" s="1" t="s">
        <v>2707</v>
      </c>
      <c r="C1490" s="1" t="s">
        <v>41</v>
      </c>
      <c r="D1490" s="6">
        <v>0.05</v>
      </c>
      <c r="E1490" s="4">
        <v>39.99</v>
      </c>
      <c r="F1490" s="4">
        <v>10.25</v>
      </c>
      <c r="G1490" s="1" t="s">
        <v>96</v>
      </c>
      <c r="H1490" s="1" t="s">
        <v>43</v>
      </c>
      <c r="I1490" s="1" t="s">
        <v>44</v>
      </c>
      <c r="J1490" s="1" t="s">
        <v>45</v>
      </c>
      <c r="K1490" s="1" t="s">
        <v>82</v>
      </c>
      <c r="L1490" s="1" t="s">
        <v>2708</v>
      </c>
      <c r="M1490" s="6">
        <v>0.55000000000000004</v>
      </c>
      <c r="N1490" s="1" t="s">
        <v>34</v>
      </c>
      <c r="O1490" s="1" t="s">
        <v>35</v>
      </c>
      <c r="P1490" s="1" t="s">
        <v>133</v>
      </c>
      <c r="Q1490" s="1" t="s">
        <v>2709</v>
      </c>
      <c r="R1490" s="1">
        <v>34287</v>
      </c>
      <c r="S1490" s="1" t="str">
        <f t="shared" si="46"/>
        <v>May</v>
      </c>
      <c r="T1490" s="8" t="s">
        <v>2661</v>
      </c>
      <c r="U1490" s="8" t="str">
        <f t="shared" si="47"/>
        <v>May</v>
      </c>
      <c r="V1490" s="5" t="s">
        <v>2689</v>
      </c>
      <c r="W1490" s="2">
        <v>4.29</v>
      </c>
      <c r="X1490" s="1">
        <v>3</v>
      </c>
      <c r="Y1490" s="2">
        <v>130.91</v>
      </c>
      <c r="Z1490" s="1">
        <v>88380</v>
      </c>
      <c r="AA1490" s="2">
        <f>DataSheet!$E1490-DataSheet!$D1490</f>
        <v>39.940000000000005</v>
      </c>
      <c r="AB1490" s="1" t="str" cm="1">
        <f t="array" ref="AB1490">_xlfn.IFS(DataSheet!$O1490="Central","Chris",DataSheet!$O1490="East","Erin",DataSheet!$O1490="South","Sam",DataSheet!$O1490="West","William")</f>
        <v>Sam</v>
      </c>
    </row>
    <row r="1491" spans="1:28" ht="15.75" customHeight="1">
      <c r="A1491" s="1">
        <v>487</v>
      </c>
      <c r="B1491" s="1" t="s">
        <v>2710</v>
      </c>
      <c r="C1491" s="1" t="s">
        <v>126</v>
      </c>
      <c r="D1491" s="6">
        <v>0.1</v>
      </c>
      <c r="E1491" s="4">
        <v>3.36</v>
      </c>
      <c r="F1491" s="4">
        <v>6.27</v>
      </c>
      <c r="G1491" s="1" t="s">
        <v>96</v>
      </c>
      <c r="H1491" s="1" t="s">
        <v>103</v>
      </c>
      <c r="I1491" s="1" t="s">
        <v>53</v>
      </c>
      <c r="J1491" s="1" t="s">
        <v>81</v>
      </c>
      <c r="K1491" s="1" t="s">
        <v>82</v>
      </c>
      <c r="L1491" s="1" t="s">
        <v>198</v>
      </c>
      <c r="M1491" s="6">
        <v>0.4</v>
      </c>
      <c r="N1491" s="1" t="s">
        <v>34</v>
      </c>
      <c r="O1491" s="1" t="s">
        <v>121</v>
      </c>
      <c r="P1491" s="1" t="s">
        <v>348</v>
      </c>
      <c r="Q1491" s="1" t="s">
        <v>349</v>
      </c>
      <c r="R1491" s="1">
        <v>4073</v>
      </c>
      <c r="S1491" s="1" t="str">
        <f t="shared" si="46"/>
        <v>May</v>
      </c>
      <c r="T1491" s="9" t="s">
        <v>2661</v>
      </c>
      <c r="U1491" s="9" t="str">
        <f t="shared" si="47"/>
        <v>May</v>
      </c>
      <c r="V1491" s="5" t="s">
        <v>2689</v>
      </c>
      <c r="W1491" s="2">
        <v>-67.0565</v>
      </c>
      <c r="X1491" s="1">
        <v>5</v>
      </c>
      <c r="Y1491" s="2">
        <v>20.87</v>
      </c>
      <c r="Z1491" s="1">
        <v>91063</v>
      </c>
      <c r="AA1491" s="2">
        <f>DataSheet!$E1491-DataSheet!$D1491</f>
        <v>3.26</v>
      </c>
      <c r="AB1491" s="1" t="str" cm="1">
        <f t="array" ref="AB1491">_xlfn.IFS(DataSheet!$O1491="Central","Chris",DataSheet!$O1491="East","Erin",DataSheet!$O1491="South","Sam",DataSheet!$O1491="West","William")</f>
        <v>Erin</v>
      </c>
    </row>
    <row r="1492" spans="1:28" ht="15.75" customHeight="1">
      <c r="A1492" s="1">
        <v>488</v>
      </c>
      <c r="B1492" s="1" t="s">
        <v>2711</v>
      </c>
      <c r="C1492" s="1" t="s">
        <v>126</v>
      </c>
      <c r="D1492" s="6">
        <v>7.0000000000000007E-2</v>
      </c>
      <c r="E1492" s="4">
        <v>12.28</v>
      </c>
      <c r="F1492" s="4">
        <v>4.8600000000000003</v>
      </c>
      <c r="G1492" s="1" t="s">
        <v>42</v>
      </c>
      <c r="H1492" s="1" t="s">
        <v>103</v>
      </c>
      <c r="I1492" s="1" t="s">
        <v>53</v>
      </c>
      <c r="J1492" s="1" t="s">
        <v>97</v>
      </c>
      <c r="K1492" s="1" t="s">
        <v>82</v>
      </c>
      <c r="L1492" s="1" t="s">
        <v>1951</v>
      </c>
      <c r="M1492" s="6">
        <v>0.38</v>
      </c>
      <c r="N1492" s="1" t="s">
        <v>34</v>
      </c>
      <c r="O1492" s="1" t="s">
        <v>121</v>
      </c>
      <c r="P1492" s="1" t="s">
        <v>348</v>
      </c>
      <c r="Q1492" s="1" t="s">
        <v>2558</v>
      </c>
      <c r="R1492" s="1">
        <v>4106</v>
      </c>
      <c r="S1492" s="1" t="str">
        <f t="shared" si="46"/>
        <v>May</v>
      </c>
      <c r="T1492" s="8" t="s">
        <v>2661</v>
      </c>
      <c r="U1492" s="8" t="str">
        <f t="shared" si="47"/>
        <v>May</v>
      </c>
      <c r="V1492" s="5" t="s">
        <v>2682</v>
      </c>
      <c r="W1492" s="2">
        <v>-7.94</v>
      </c>
      <c r="X1492" s="1">
        <v>2</v>
      </c>
      <c r="Y1492" s="2">
        <v>25.7</v>
      </c>
      <c r="Z1492" s="1">
        <v>91063</v>
      </c>
      <c r="AA1492" s="2">
        <f>DataSheet!$E1492-DataSheet!$D1492</f>
        <v>12.209999999999999</v>
      </c>
      <c r="AB1492" s="1" t="str" cm="1">
        <f t="array" ref="AB1492">_xlfn.IFS(DataSheet!$O1492="Central","Chris",DataSheet!$O1492="East","Erin",DataSheet!$O1492="South","Sam",DataSheet!$O1492="West","William")</f>
        <v>Erin</v>
      </c>
    </row>
    <row r="1493" spans="1:28" ht="15.75" customHeight="1">
      <c r="A1493" s="1">
        <v>489</v>
      </c>
      <c r="B1493" s="1" t="s">
        <v>2712</v>
      </c>
      <c r="C1493" s="1" t="s">
        <v>126</v>
      </c>
      <c r="D1493" s="6">
        <v>0.09</v>
      </c>
      <c r="E1493" s="4">
        <v>20.99</v>
      </c>
      <c r="F1493" s="4">
        <v>0.99</v>
      </c>
      <c r="G1493" s="1" t="s">
        <v>42</v>
      </c>
      <c r="H1493" s="1" t="s">
        <v>103</v>
      </c>
      <c r="I1493" s="1" t="s">
        <v>44</v>
      </c>
      <c r="J1493" s="1" t="s">
        <v>145</v>
      </c>
      <c r="K1493" s="1" t="s">
        <v>55</v>
      </c>
      <c r="L1493" s="1" t="s">
        <v>2455</v>
      </c>
      <c r="M1493" s="6">
        <v>0.56999999999999995</v>
      </c>
      <c r="N1493" s="1" t="s">
        <v>34</v>
      </c>
      <c r="O1493" s="1" t="s">
        <v>121</v>
      </c>
      <c r="P1493" s="1" t="s">
        <v>422</v>
      </c>
      <c r="Q1493" s="1" t="s">
        <v>2713</v>
      </c>
      <c r="R1493" s="1">
        <v>2062</v>
      </c>
      <c r="S1493" s="1" t="str">
        <f t="shared" si="46"/>
        <v>May</v>
      </c>
      <c r="T1493" s="9" t="s">
        <v>2661</v>
      </c>
      <c r="U1493" s="9" t="str">
        <f t="shared" si="47"/>
        <v>May</v>
      </c>
      <c r="V1493" s="5" t="s">
        <v>2661</v>
      </c>
      <c r="W1493" s="2">
        <v>122.292</v>
      </c>
      <c r="X1493" s="1">
        <v>14</v>
      </c>
      <c r="Y1493" s="2">
        <v>229.57</v>
      </c>
      <c r="Z1493" s="1">
        <v>91063</v>
      </c>
      <c r="AA1493" s="2">
        <f>DataSheet!$E1493-DataSheet!$D1493</f>
        <v>20.9</v>
      </c>
      <c r="AB1493" s="1" t="str" cm="1">
        <f t="array" ref="AB1493">_xlfn.IFS(DataSheet!$O1493="Central","Chris",DataSheet!$O1493="East","Erin",DataSheet!$O1493="South","Sam",DataSheet!$O1493="West","William")</f>
        <v>Erin</v>
      </c>
    </row>
    <row r="1494" spans="1:28" ht="15.75" customHeight="1">
      <c r="A1494" s="1">
        <v>266</v>
      </c>
      <c r="B1494" s="1" t="s">
        <v>2662</v>
      </c>
      <c r="C1494" s="1" t="s">
        <v>79</v>
      </c>
      <c r="D1494" s="6">
        <v>0</v>
      </c>
      <c r="E1494" s="4">
        <v>73.98</v>
      </c>
      <c r="F1494" s="4">
        <v>12.14</v>
      </c>
      <c r="G1494" s="1" t="s">
        <v>96</v>
      </c>
      <c r="H1494" s="1" t="s">
        <v>103</v>
      </c>
      <c r="I1494" s="1" t="s">
        <v>44</v>
      </c>
      <c r="J1494" s="1" t="s">
        <v>45</v>
      </c>
      <c r="K1494" s="1" t="s">
        <v>82</v>
      </c>
      <c r="L1494" s="1" t="s">
        <v>762</v>
      </c>
      <c r="M1494" s="6">
        <v>0.67</v>
      </c>
      <c r="N1494" s="1" t="s">
        <v>34</v>
      </c>
      <c r="O1494" s="1" t="s">
        <v>57</v>
      </c>
      <c r="P1494" s="1" t="s">
        <v>199</v>
      </c>
      <c r="Q1494" s="1" t="s">
        <v>2664</v>
      </c>
      <c r="R1494" s="1">
        <v>78207</v>
      </c>
      <c r="S1494" s="1" t="str">
        <f t="shared" si="46"/>
        <v>May</v>
      </c>
      <c r="T1494" s="8" t="s">
        <v>2661</v>
      </c>
      <c r="U1494" s="8" t="str">
        <f t="shared" si="47"/>
        <v>May</v>
      </c>
      <c r="V1494" s="5" t="s">
        <v>2682</v>
      </c>
      <c r="W1494" s="2">
        <v>326.25</v>
      </c>
      <c r="X1494" s="1">
        <v>17</v>
      </c>
      <c r="Y1494" s="2">
        <v>1300.81</v>
      </c>
      <c r="Z1494" s="1">
        <v>90593</v>
      </c>
      <c r="AA1494" s="2">
        <f>DataSheet!$E1494-DataSheet!$D1494</f>
        <v>73.98</v>
      </c>
      <c r="AB1494" s="1" t="str" cm="1">
        <f t="array" ref="AB1494">_xlfn.IFS(DataSheet!$O1494="Central","Chris",DataSheet!$O1494="East","Erin",DataSheet!$O1494="South","Sam",DataSheet!$O1494="West","William")</f>
        <v>Chris</v>
      </c>
    </row>
    <row r="1495" spans="1:28" ht="15.75" customHeight="1">
      <c r="A1495" s="1">
        <v>1433</v>
      </c>
      <c r="B1495" s="1" t="s">
        <v>1585</v>
      </c>
      <c r="C1495" s="1" t="s">
        <v>41</v>
      </c>
      <c r="D1495" s="6">
        <v>7.0000000000000007E-2</v>
      </c>
      <c r="E1495" s="4">
        <v>300.98</v>
      </c>
      <c r="F1495" s="4">
        <v>64.73</v>
      </c>
      <c r="G1495" s="1" t="s">
        <v>28</v>
      </c>
      <c r="H1495" s="1" t="s">
        <v>103</v>
      </c>
      <c r="I1495" s="1" t="s">
        <v>30</v>
      </c>
      <c r="J1495" s="1" t="s">
        <v>119</v>
      </c>
      <c r="K1495" s="1" t="s">
        <v>63</v>
      </c>
      <c r="L1495" s="1" t="s">
        <v>1399</v>
      </c>
      <c r="M1495" s="6">
        <v>0.56000000000000005</v>
      </c>
      <c r="N1495" s="1" t="s">
        <v>34</v>
      </c>
      <c r="O1495" s="1" t="s">
        <v>57</v>
      </c>
      <c r="P1495" s="1" t="s">
        <v>58</v>
      </c>
      <c r="Q1495" s="1" t="s">
        <v>1586</v>
      </c>
      <c r="R1495" s="1">
        <v>47130</v>
      </c>
      <c r="S1495" s="1" t="str">
        <f t="shared" si="46"/>
        <v>May</v>
      </c>
      <c r="T1495" s="9" t="s">
        <v>2689</v>
      </c>
      <c r="U1495" s="9" t="str">
        <f t="shared" si="47"/>
        <v>May</v>
      </c>
      <c r="V1495" s="5" t="s">
        <v>2643</v>
      </c>
      <c r="W1495" s="2">
        <v>1399.64</v>
      </c>
      <c r="X1495" s="1">
        <v>14</v>
      </c>
      <c r="Y1495" s="2">
        <v>4285.5600000000004</v>
      </c>
      <c r="Z1495" s="1">
        <v>86828</v>
      </c>
      <c r="AA1495" s="2">
        <f>DataSheet!$E1495-DataSheet!$D1495</f>
        <v>300.91000000000003</v>
      </c>
      <c r="AB1495" s="1" t="str" cm="1">
        <f t="array" ref="AB1495">_xlfn.IFS(DataSheet!$O1495="Central","Chris",DataSheet!$O1495="East","Erin",DataSheet!$O1495="South","Sam",DataSheet!$O1495="West","William")</f>
        <v>Chris</v>
      </c>
    </row>
    <row r="1496" spans="1:28" ht="15.75" customHeight="1">
      <c r="A1496" s="1">
        <v>1433</v>
      </c>
      <c r="B1496" s="1" t="s">
        <v>1585</v>
      </c>
      <c r="C1496" s="1" t="s">
        <v>41</v>
      </c>
      <c r="D1496" s="6">
        <v>0.01</v>
      </c>
      <c r="E1496" s="4">
        <v>20.98</v>
      </c>
      <c r="F1496" s="4">
        <v>45</v>
      </c>
      <c r="G1496" s="1" t="s">
        <v>28</v>
      </c>
      <c r="H1496" s="1" t="s">
        <v>103</v>
      </c>
      <c r="I1496" s="1" t="s">
        <v>53</v>
      </c>
      <c r="J1496" s="1" t="s">
        <v>87</v>
      </c>
      <c r="K1496" s="1" t="s">
        <v>63</v>
      </c>
      <c r="L1496" s="1" t="s">
        <v>2714</v>
      </c>
      <c r="M1496" s="6">
        <v>0.61</v>
      </c>
      <c r="N1496" s="1" t="s">
        <v>34</v>
      </c>
      <c r="O1496" s="1" t="s">
        <v>57</v>
      </c>
      <c r="P1496" s="1" t="s">
        <v>58</v>
      </c>
      <c r="Q1496" s="1" t="s">
        <v>1586</v>
      </c>
      <c r="R1496" s="1">
        <v>47130</v>
      </c>
      <c r="S1496" s="1" t="str">
        <f t="shared" si="46"/>
        <v>May</v>
      </c>
      <c r="T1496" s="8" t="s">
        <v>2689</v>
      </c>
      <c r="U1496" s="8" t="str">
        <f t="shared" si="47"/>
        <v>May</v>
      </c>
      <c r="V1496" s="5" t="s">
        <v>2689</v>
      </c>
      <c r="W1496" s="2">
        <v>232.642</v>
      </c>
      <c r="X1496" s="1">
        <v>28</v>
      </c>
      <c r="Y1496" s="2">
        <v>631.37</v>
      </c>
      <c r="Z1496" s="1">
        <v>86828</v>
      </c>
      <c r="AA1496" s="2">
        <f>DataSheet!$E1496-DataSheet!$D1496</f>
        <v>20.97</v>
      </c>
      <c r="AB1496" s="1" t="str" cm="1">
        <f t="array" ref="AB1496">_xlfn.IFS(DataSheet!$O1496="Central","Chris",DataSheet!$O1496="East","Erin",DataSheet!$O1496="South","Sam",DataSheet!$O1496="West","William")</f>
        <v>Chris</v>
      </c>
    </row>
    <row r="1497" spans="1:28" ht="15.75" customHeight="1">
      <c r="A1497" s="1">
        <v>2431</v>
      </c>
      <c r="B1497" s="1" t="s">
        <v>2715</v>
      </c>
      <c r="C1497" s="1" t="s">
        <v>41</v>
      </c>
      <c r="D1497" s="6">
        <v>7.0000000000000007E-2</v>
      </c>
      <c r="E1497" s="4">
        <v>155.06</v>
      </c>
      <c r="F1497" s="4">
        <v>7.07</v>
      </c>
      <c r="G1497" s="1" t="s">
        <v>42</v>
      </c>
      <c r="H1497" s="1" t="s">
        <v>43</v>
      </c>
      <c r="I1497" s="1" t="s">
        <v>53</v>
      </c>
      <c r="J1497" s="1" t="s">
        <v>87</v>
      </c>
      <c r="K1497" s="1" t="s">
        <v>82</v>
      </c>
      <c r="L1497" s="1" t="s">
        <v>115</v>
      </c>
      <c r="M1497" s="6">
        <v>0.59</v>
      </c>
      <c r="N1497" s="1" t="s">
        <v>34</v>
      </c>
      <c r="O1497" s="1" t="s">
        <v>65</v>
      </c>
      <c r="P1497" s="1" t="s">
        <v>99</v>
      </c>
      <c r="Q1497" s="1" t="s">
        <v>109</v>
      </c>
      <c r="R1497" s="1">
        <v>90004</v>
      </c>
      <c r="S1497" s="1" t="str">
        <f t="shared" si="46"/>
        <v>May</v>
      </c>
      <c r="T1497" s="9" t="s">
        <v>2689</v>
      </c>
      <c r="U1497" s="9" t="str">
        <f t="shared" si="47"/>
        <v>May</v>
      </c>
      <c r="V1497" s="5" t="s">
        <v>2689</v>
      </c>
      <c r="W1497" s="2">
        <v>-121.75</v>
      </c>
      <c r="X1497" s="1">
        <v>14</v>
      </c>
      <c r="Y1497" s="2">
        <v>2039.07</v>
      </c>
      <c r="Z1497" s="1">
        <v>5920</v>
      </c>
      <c r="AA1497" s="2">
        <f>DataSheet!$E1497-DataSheet!$D1497</f>
        <v>154.99</v>
      </c>
      <c r="AB1497" s="1" t="str" cm="1">
        <f t="array" ref="AB1497">_xlfn.IFS(DataSheet!$O1497="Central","Chris",DataSheet!$O1497="East","Erin",DataSheet!$O1497="South","Sam",DataSheet!$O1497="West","William")</f>
        <v>William</v>
      </c>
    </row>
    <row r="1498" spans="1:28" ht="15.75" customHeight="1">
      <c r="A1498" s="1">
        <v>2432</v>
      </c>
      <c r="B1498" s="1" t="s">
        <v>2716</v>
      </c>
      <c r="C1498" s="1" t="s">
        <v>41</v>
      </c>
      <c r="D1498" s="6">
        <v>7.0000000000000007E-2</v>
      </c>
      <c r="E1498" s="4">
        <v>155.06</v>
      </c>
      <c r="F1498" s="4">
        <v>7.07</v>
      </c>
      <c r="G1498" s="1" t="s">
        <v>42</v>
      </c>
      <c r="H1498" s="1" t="s">
        <v>43</v>
      </c>
      <c r="I1498" s="1" t="s">
        <v>53</v>
      </c>
      <c r="J1498" s="1" t="s">
        <v>87</v>
      </c>
      <c r="K1498" s="1" t="s">
        <v>82</v>
      </c>
      <c r="L1498" s="1" t="s">
        <v>115</v>
      </c>
      <c r="M1498" s="6">
        <v>0.59</v>
      </c>
      <c r="N1498" s="1" t="s">
        <v>34</v>
      </c>
      <c r="O1498" s="1" t="s">
        <v>57</v>
      </c>
      <c r="P1498" s="1" t="s">
        <v>220</v>
      </c>
      <c r="Q1498" s="1" t="s">
        <v>2717</v>
      </c>
      <c r="R1498" s="1">
        <v>73110</v>
      </c>
      <c r="S1498" s="1" t="str">
        <f t="shared" si="46"/>
        <v>May</v>
      </c>
      <c r="T1498" s="8" t="s">
        <v>2689</v>
      </c>
      <c r="U1498" s="8" t="str">
        <f t="shared" si="47"/>
        <v>May</v>
      </c>
      <c r="V1498" s="5" t="s">
        <v>2689</v>
      </c>
      <c r="W1498" s="2">
        <v>24.35</v>
      </c>
      <c r="X1498" s="1">
        <v>3</v>
      </c>
      <c r="Y1498" s="2">
        <v>436.94</v>
      </c>
      <c r="Z1498" s="1">
        <v>89096</v>
      </c>
      <c r="AA1498" s="2">
        <f>DataSheet!$E1498-DataSheet!$D1498</f>
        <v>154.99</v>
      </c>
      <c r="AB1498" s="1" t="str" cm="1">
        <f t="array" ref="AB1498">_xlfn.IFS(DataSheet!$O1498="Central","Chris",DataSheet!$O1498="East","Erin",DataSheet!$O1498="South","Sam",DataSheet!$O1498="West","William")</f>
        <v>Chris</v>
      </c>
    </row>
    <row r="1499" spans="1:28" ht="15.75" customHeight="1">
      <c r="A1499" s="1">
        <v>3264</v>
      </c>
      <c r="B1499" s="1" t="s">
        <v>2718</v>
      </c>
      <c r="C1499" s="1" t="s">
        <v>126</v>
      </c>
      <c r="D1499" s="6">
        <v>0.04</v>
      </c>
      <c r="E1499" s="4">
        <v>9.99</v>
      </c>
      <c r="F1499" s="4">
        <v>11.59</v>
      </c>
      <c r="G1499" s="1" t="s">
        <v>42</v>
      </c>
      <c r="H1499" s="1" t="s">
        <v>103</v>
      </c>
      <c r="I1499" s="1" t="s">
        <v>53</v>
      </c>
      <c r="J1499" s="1" t="s">
        <v>97</v>
      </c>
      <c r="K1499" s="1" t="s">
        <v>82</v>
      </c>
      <c r="L1499" s="1" t="s">
        <v>2314</v>
      </c>
      <c r="M1499" s="6">
        <v>0.4</v>
      </c>
      <c r="N1499" s="1" t="s">
        <v>34</v>
      </c>
      <c r="O1499" s="1" t="s">
        <v>65</v>
      </c>
      <c r="P1499" s="1" t="s">
        <v>99</v>
      </c>
      <c r="Q1499" s="1" t="s">
        <v>2719</v>
      </c>
      <c r="R1499" s="1">
        <v>95501</v>
      </c>
      <c r="S1499" s="1" t="str">
        <f t="shared" si="46"/>
        <v>May</v>
      </c>
      <c r="T1499" s="9" t="s">
        <v>2689</v>
      </c>
      <c r="U1499" s="9" t="str">
        <f t="shared" si="47"/>
        <v>May</v>
      </c>
      <c r="V1499" s="5" t="s">
        <v>2643</v>
      </c>
      <c r="W1499" s="2">
        <v>-92.32</v>
      </c>
      <c r="X1499" s="1">
        <v>5</v>
      </c>
      <c r="Y1499" s="2">
        <v>52.09</v>
      </c>
      <c r="Z1499" s="1">
        <v>89835</v>
      </c>
      <c r="AA1499" s="2">
        <f>DataSheet!$E1499-DataSheet!$D1499</f>
        <v>9.9500000000000011</v>
      </c>
      <c r="AB1499" s="1" t="str" cm="1">
        <f t="array" ref="AB1499">_xlfn.IFS(DataSheet!$O1499="Central","Chris",DataSheet!$O1499="East","Erin",DataSheet!$O1499="South","Sam",DataSheet!$O1499="West","William")</f>
        <v>William</v>
      </c>
    </row>
    <row r="1500" spans="1:28" ht="15.75" customHeight="1">
      <c r="A1500" s="1">
        <v>918</v>
      </c>
      <c r="B1500" s="1" t="s">
        <v>2252</v>
      </c>
      <c r="C1500" s="1" t="s">
        <v>27</v>
      </c>
      <c r="D1500" s="6">
        <v>0.09</v>
      </c>
      <c r="E1500" s="4">
        <v>58.14</v>
      </c>
      <c r="F1500" s="4">
        <v>36.61</v>
      </c>
      <c r="G1500" s="1" t="s">
        <v>28</v>
      </c>
      <c r="H1500" s="1" t="s">
        <v>103</v>
      </c>
      <c r="I1500" s="1" t="s">
        <v>30</v>
      </c>
      <c r="J1500" s="1" t="s">
        <v>127</v>
      </c>
      <c r="K1500" s="1" t="s">
        <v>32</v>
      </c>
      <c r="L1500" s="1" t="s">
        <v>2720</v>
      </c>
      <c r="M1500" s="6">
        <v>0.61</v>
      </c>
      <c r="N1500" s="1" t="s">
        <v>34</v>
      </c>
      <c r="O1500" s="1" t="s">
        <v>65</v>
      </c>
      <c r="P1500" s="1" t="s">
        <v>99</v>
      </c>
      <c r="Q1500" s="1" t="s">
        <v>2254</v>
      </c>
      <c r="R1500" s="1">
        <v>91730</v>
      </c>
      <c r="S1500" s="1" t="str">
        <f t="shared" si="46"/>
        <v>May</v>
      </c>
      <c r="T1500" s="8" t="s">
        <v>2682</v>
      </c>
      <c r="U1500" s="8" t="str">
        <f t="shared" si="47"/>
        <v>May</v>
      </c>
      <c r="V1500" s="5" t="s">
        <v>2643</v>
      </c>
      <c r="W1500" s="2">
        <v>187.41200000000001</v>
      </c>
      <c r="X1500" s="1">
        <v>39</v>
      </c>
      <c r="Y1500" s="2">
        <v>2115.06</v>
      </c>
      <c r="Z1500" s="1">
        <v>90493</v>
      </c>
      <c r="AA1500" s="2">
        <f>DataSheet!$E1500-DataSheet!$D1500</f>
        <v>58.05</v>
      </c>
      <c r="AB1500" s="1" t="str" cm="1">
        <f t="array" ref="AB1500">_xlfn.IFS(DataSheet!$O1500="Central","Chris",DataSheet!$O1500="East","Erin",DataSheet!$O1500="South","Sam",DataSheet!$O1500="West","William")</f>
        <v>William</v>
      </c>
    </row>
    <row r="1501" spans="1:28" ht="15.75" customHeight="1">
      <c r="A1501" s="1">
        <v>2973</v>
      </c>
      <c r="B1501" s="1" t="s">
        <v>2270</v>
      </c>
      <c r="C1501" s="1" t="s">
        <v>27</v>
      </c>
      <c r="D1501" s="6">
        <v>0.1</v>
      </c>
      <c r="E1501" s="4">
        <v>442.14</v>
      </c>
      <c r="F1501" s="4">
        <v>14.7</v>
      </c>
      <c r="G1501" s="1" t="s">
        <v>28</v>
      </c>
      <c r="H1501" s="1" t="s">
        <v>80</v>
      </c>
      <c r="I1501" s="1" t="s">
        <v>44</v>
      </c>
      <c r="J1501" s="1" t="s">
        <v>62</v>
      </c>
      <c r="K1501" s="1" t="s">
        <v>63</v>
      </c>
      <c r="L1501" s="1" t="s">
        <v>1370</v>
      </c>
      <c r="M1501" s="6">
        <v>0.56000000000000005</v>
      </c>
      <c r="N1501" s="1" t="s">
        <v>34</v>
      </c>
      <c r="O1501" s="1" t="s">
        <v>57</v>
      </c>
      <c r="P1501" s="1" t="s">
        <v>375</v>
      </c>
      <c r="Q1501" s="1" t="s">
        <v>2272</v>
      </c>
      <c r="R1501" s="1">
        <v>53151</v>
      </c>
      <c r="S1501" s="1" t="str">
        <f t="shared" si="46"/>
        <v>May</v>
      </c>
      <c r="T1501" s="9" t="s">
        <v>2682</v>
      </c>
      <c r="U1501" s="9" t="str">
        <f t="shared" si="47"/>
        <v>May</v>
      </c>
      <c r="V1501" s="5" t="s">
        <v>2643</v>
      </c>
      <c r="W1501" s="2">
        <v>137.68794</v>
      </c>
      <c r="X1501" s="1">
        <v>6</v>
      </c>
      <c r="Y1501" s="2">
        <v>2411.4299999999998</v>
      </c>
      <c r="Z1501" s="1">
        <v>87187</v>
      </c>
      <c r="AA1501" s="2">
        <f>DataSheet!$E1501-DataSheet!$D1501</f>
        <v>442.03999999999996</v>
      </c>
      <c r="AB1501" s="1" t="str" cm="1">
        <f t="array" ref="AB1501">_xlfn.IFS(DataSheet!$O1501="Central","Chris",DataSheet!$O1501="East","Erin",DataSheet!$O1501="South","Sam",DataSheet!$O1501="West","William")</f>
        <v>Chris</v>
      </c>
    </row>
    <row r="1502" spans="1:28" ht="15.75" customHeight="1">
      <c r="A1502" s="1">
        <v>1159</v>
      </c>
      <c r="B1502" s="1" t="s">
        <v>2721</v>
      </c>
      <c r="C1502" s="1" t="s">
        <v>41</v>
      </c>
      <c r="D1502" s="6">
        <v>0.04</v>
      </c>
      <c r="E1502" s="4">
        <v>100.98</v>
      </c>
      <c r="F1502" s="4">
        <v>35.840000000000003</v>
      </c>
      <c r="G1502" s="1" t="s">
        <v>28</v>
      </c>
      <c r="H1502" s="1" t="s">
        <v>43</v>
      </c>
      <c r="I1502" s="1" t="s">
        <v>30</v>
      </c>
      <c r="J1502" s="1" t="s">
        <v>127</v>
      </c>
      <c r="K1502" s="1" t="s">
        <v>32</v>
      </c>
      <c r="L1502" s="1" t="s">
        <v>128</v>
      </c>
      <c r="M1502" s="6">
        <v>0.62</v>
      </c>
      <c r="N1502" s="1" t="s">
        <v>34</v>
      </c>
      <c r="O1502" s="1" t="s">
        <v>121</v>
      </c>
      <c r="P1502" s="1" t="s">
        <v>415</v>
      </c>
      <c r="Q1502" s="1" t="s">
        <v>2722</v>
      </c>
      <c r="R1502" s="1">
        <v>7086</v>
      </c>
      <c r="S1502" s="1" t="str">
        <f t="shared" si="46"/>
        <v>May</v>
      </c>
      <c r="T1502" s="8" t="s">
        <v>2682</v>
      </c>
      <c r="U1502" s="8" t="str">
        <f t="shared" si="47"/>
        <v>May</v>
      </c>
      <c r="V1502" s="5" t="s">
        <v>2643</v>
      </c>
      <c r="W1502" s="2">
        <v>-152.76</v>
      </c>
      <c r="X1502" s="1">
        <v>1</v>
      </c>
      <c r="Y1502" s="2">
        <v>110.75</v>
      </c>
      <c r="Z1502" s="1">
        <v>90854</v>
      </c>
      <c r="AA1502" s="2">
        <f>DataSheet!$E1502-DataSheet!$D1502</f>
        <v>100.94</v>
      </c>
      <c r="AB1502" s="1" t="str" cm="1">
        <f t="array" ref="AB1502">_xlfn.IFS(DataSheet!$O1502="Central","Chris",DataSheet!$O1502="East","Erin",DataSheet!$O1502="South","Sam",DataSheet!$O1502="West","William")</f>
        <v>Erin</v>
      </c>
    </row>
    <row r="1503" spans="1:28" ht="15.75" customHeight="1">
      <c r="A1503" s="1">
        <v>2346</v>
      </c>
      <c r="B1503" s="1" t="s">
        <v>404</v>
      </c>
      <c r="C1503" s="1" t="s">
        <v>41</v>
      </c>
      <c r="D1503" s="6">
        <v>0.1</v>
      </c>
      <c r="E1503" s="4">
        <v>218.75</v>
      </c>
      <c r="F1503" s="4">
        <v>69.64</v>
      </c>
      <c r="G1503" s="1" t="s">
        <v>28</v>
      </c>
      <c r="H1503" s="1" t="s">
        <v>103</v>
      </c>
      <c r="I1503" s="1" t="s">
        <v>30</v>
      </c>
      <c r="J1503" s="1" t="s">
        <v>31</v>
      </c>
      <c r="K1503" s="1" t="s">
        <v>32</v>
      </c>
      <c r="L1503" s="1" t="s">
        <v>910</v>
      </c>
      <c r="M1503" s="6">
        <v>0.77</v>
      </c>
      <c r="N1503" s="1" t="s">
        <v>34</v>
      </c>
      <c r="O1503" s="1" t="s">
        <v>35</v>
      </c>
      <c r="P1503" s="1" t="s">
        <v>406</v>
      </c>
      <c r="Q1503" s="1" t="s">
        <v>407</v>
      </c>
      <c r="R1503" s="1">
        <v>40258</v>
      </c>
      <c r="S1503" s="1" t="str">
        <f t="shared" si="46"/>
        <v>May</v>
      </c>
      <c r="T1503" s="9" t="s">
        <v>2682</v>
      </c>
      <c r="U1503" s="9" t="str">
        <f t="shared" si="47"/>
        <v>May</v>
      </c>
      <c r="V1503" s="5" t="s">
        <v>2643</v>
      </c>
      <c r="W1503" s="2">
        <v>62.298000000000002</v>
      </c>
      <c r="X1503" s="1">
        <v>17</v>
      </c>
      <c r="Y1503" s="2">
        <v>2805.18</v>
      </c>
      <c r="Z1503" s="1">
        <v>89505</v>
      </c>
      <c r="AA1503" s="2">
        <f>DataSheet!$E1503-DataSheet!$D1503</f>
        <v>218.65</v>
      </c>
      <c r="AB1503" s="1" t="str" cm="1">
        <f t="array" ref="AB1503">_xlfn.IFS(DataSheet!$O1503="Central","Chris",DataSheet!$O1503="East","Erin",DataSheet!$O1503="South","Sam",DataSheet!$O1503="West","William")</f>
        <v>Sam</v>
      </c>
    </row>
    <row r="1504" spans="1:28" ht="15.75" customHeight="1">
      <c r="A1504" s="1">
        <v>2825</v>
      </c>
      <c r="B1504" s="1" t="s">
        <v>2723</v>
      </c>
      <c r="C1504" s="1" t="s">
        <v>52</v>
      </c>
      <c r="D1504" s="6">
        <v>0.02</v>
      </c>
      <c r="E1504" s="4">
        <v>27.48</v>
      </c>
      <c r="F1504" s="4">
        <v>4</v>
      </c>
      <c r="G1504" s="1" t="s">
        <v>42</v>
      </c>
      <c r="H1504" s="1" t="s">
        <v>43</v>
      </c>
      <c r="I1504" s="1" t="s">
        <v>44</v>
      </c>
      <c r="J1504" s="1" t="s">
        <v>45</v>
      </c>
      <c r="K1504" s="1" t="s">
        <v>82</v>
      </c>
      <c r="L1504" s="1" t="s">
        <v>2167</v>
      </c>
      <c r="M1504" s="6">
        <v>0.75</v>
      </c>
      <c r="N1504" s="1" t="s">
        <v>34</v>
      </c>
      <c r="O1504" s="1" t="s">
        <v>65</v>
      </c>
      <c r="P1504" s="1" t="s">
        <v>511</v>
      </c>
      <c r="Q1504" s="1" t="s">
        <v>2724</v>
      </c>
      <c r="R1504" s="1">
        <v>83701</v>
      </c>
      <c r="S1504" s="1" t="str">
        <f t="shared" si="46"/>
        <v>May</v>
      </c>
      <c r="T1504" s="8" t="s">
        <v>2682</v>
      </c>
      <c r="U1504" s="8" t="str">
        <f t="shared" si="47"/>
        <v>May</v>
      </c>
      <c r="V1504" s="5" t="s">
        <v>2725</v>
      </c>
      <c r="W1504" s="2">
        <v>19.308</v>
      </c>
      <c r="X1504" s="1">
        <v>3</v>
      </c>
      <c r="Y1504" s="2">
        <v>87.21</v>
      </c>
      <c r="Z1504" s="1">
        <v>89497</v>
      </c>
      <c r="AA1504" s="2">
        <f>DataSheet!$E1504-DataSheet!$D1504</f>
        <v>27.46</v>
      </c>
      <c r="AB1504" s="1" t="str" cm="1">
        <f t="array" ref="AB1504">_xlfn.IFS(DataSheet!$O1504="Central","Chris",DataSheet!$O1504="East","Erin",DataSheet!$O1504="South","Sam",DataSheet!$O1504="West","William")</f>
        <v>William</v>
      </c>
    </row>
    <row r="1505" spans="1:28" ht="15.75" customHeight="1">
      <c r="A1505" s="1">
        <v>2825</v>
      </c>
      <c r="B1505" s="1" t="s">
        <v>2723</v>
      </c>
      <c r="C1505" s="1" t="s">
        <v>52</v>
      </c>
      <c r="D1505" s="6">
        <v>0.08</v>
      </c>
      <c r="E1505" s="4">
        <v>10.06</v>
      </c>
      <c r="F1505" s="4">
        <v>2.06</v>
      </c>
      <c r="G1505" s="1" t="s">
        <v>42</v>
      </c>
      <c r="H1505" s="1" t="s">
        <v>43</v>
      </c>
      <c r="I1505" s="1" t="s">
        <v>53</v>
      </c>
      <c r="J1505" s="1" t="s">
        <v>97</v>
      </c>
      <c r="K1505" s="1" t="s">
        <v>55</v>
      </c>
      <c r="L1505" s="1" t="s">
        <v>184</v>
      </c>
      <c r="M1505" s="6">
        <v>0.39</v>
      </c>
      <c r="N1505" s="1" t="s">
        <v>34</v>
      </c>
      <c r="O1505" s="1" t="s">
        <v>65</v>
      </c>
      <c r="P1505" s="1" t="s">
        <v>511</v>
      </c>
      <c r="Q1505" s="1" t="s">
        <v>2724</v>
      </c>
      <c r="R1505" s="1">
        <v>83701</v>
      </c>
      <c r="S1505" s="1" t="str">
        <f t="shared" si="46"/>
        <v>May</v>
      </c>
      <c r="T1505" s="9" t="s">
        <v>2682</v>
      </c>
      <c r="U1505" s="9" t="str">
        <f t="shared" si="47"/>
        <v>May</v>
      </c>
      <c r="V1505" s="5" t="s">
        <v>2726</v>
      </c>
      <c r="W1505" s="2">
        <v>0.33</v>
      </c>
      <c r="X1505" s="1">
        <v>4</v>
      </c>
      <c r="Y1505" s="2">
        <v>40.15</v>
      </c>
      <c r="Z1505" s="1">
        <v>89497</v>
      </c>
      <c r="AA1505" s="2">
        <f>DataSheet!$E1505-DataSheet!$D1505</f>
        <v>9.98</v>
      </c>
      <c r="AB1505" s="1" t="str" cm="1">
        <f t="array" ref="AB1505">_xlfn.IFS(DataSheet!$O1505="Central","Chris",DataSheet!$O1505="East","Erin",DataSheet!$O1505="South","Sam",DataSheet!$O1505="West","William")</f>
        <v>William</v>
      </c>
    </row>
    <row r="1506" spans="1:28" ht="15.75" customHeight="1">
      <c r="A1506" s="1">
        <v>699</v>
      </c>
      <c r="B1506" s="1" t="s">
        <v>897</v>
      </c>
      <c r="C1506" s="1" t="s">
        <v>126</v>
      </c>
      <c r="D1506" s="6">
        <v>0.1</v>
      </c>
      <c r="E1506" s="4">
        <v>4.26</v>
      </c>
      <c r="F1506" s="4">
        <v>1.2</v>
      </c>
      <c r="G1506" s="1" t="s">
        <v>42</v>
      </c>
      <c r="H1506" s="1" t="s">
        <v>43</v>
      </c>
      <c r="I1506" s="1" t="s">
        <v>53</v>
      </c>
      <c r="J1506" s="1" t="s">
        <v>54</v>
      </c>
      <c r="K1506" s="1" t="s">
        <v>55</v>
      </c>
      <c r="L1506" s="1" t="s">
        <v>148</v>
      </c>
      <c r="M1506" s="6">
        <v>0.44</v>
      </c>
      <c r="N1506" s="1" t="s">
        <v>34</v>
      </c>
      <c r="O1506" s="1" t="s">
        <v>65</v>
      </c>
      <c r="P1506" s="1" t="s">
        <v>99</v>
      </c>
      <c r="Q1506" s="1" t="s">
        <v>109</v>
      </c>
      <c r="R1506" s="1">
        <v>90041</v>
      </c>
      <c r="S1506" s="1" t="str">
        <f t="shared" si="46"/>
        <v>May</v>
      </c>
      <c r="T1506" s="8" t="s">
        <v>2682</v>
      </c>
      <c r="U1506" s="8" t="str">
        <f t="shared" si="47"/>
        <v>May</v>
      </c>
      <c r="V1506" s="5" t="s">
        <v>2643</v>
      </c>
      <c r="W1506" s="2">
        <v>15.42</v>
      </c>
      <c r="X1506" s="1">
        <v>88</v>
      </c>
      <c r="Y1506" s="2">
        <v>351.56</v>
      </c>
      <c r="Z1506" s="1">
        <v>3042</v>
      </c>
      <c r="AA1506" s="2">
        <f>DataSheet!$E1506-DataSheet!$D1506</f>
        <v>4.16</v>
      </c>
      <c r="AB1506" s="1" t="str" cm="1">
        <f t="array" ref="AB1506">_xlfn.IFS(DataSheet!$O1506="Central","Chris",DataSheet!$O1506="East","Erin",DataSheet!$O1506="South","Sam",DataSheet!$O1506="West","William")</f>
        <v>William</v>
      </c>
    </row>
    <row r="1507" spans="1:28" ht="15.75" customHeight="1">
      <c r="A1507" s="1">
        <v>700</v>
      </c>
      <c r="B1507" s="1" t="s">
        <v>2727</v>
      </c>
      <c r="C1507" s="1" t="s">
        <v>126</v>
      </c>
      <c r="D1507" s="6">
        <v>0.1</v>
      </c>
      <c r="E1507" s="4">
        <v>4.26</v>
      </c>
      <c r="F1507" s="4">
        <v>1.2</v>
      </c>
      <c r="G1507" s="1" t="s">
        <v>42</v>
      </c>
      <c r="H1507" s="1" t="s">
        <v>43</v>
      </c>
      <c r="I1507" s="1" t="s">
        <v>53</v>
      </c>
      <c r="J1507" s="1" t="s">
        <v>54</v>
      </c>
      <c r="K1507" s="1" t="s">
        <v>55</v>
      </c>
      <c r="L1507" s="1" t="s">
        <v>148</v>
      </c>
      <c r="M1507" s="6">
        <v>0.44</v>
      </c>
      <c r="N1507" s="1" t="s">
        <v>34</v>
      </c>
      <c r="O1507" s="1" t="s">
        <v>65</v>
      </c>
      <c r="P1507" s="1" t="s">
        <v>99</v>
      </c>
      <c r="Q1507" s="1" t="s">
        <v>1235</v>
      </c>
      <c r="R1507" s="1">
        <v>93454</v>
      </c>
      <c r="S1507" s="1" t="str">
        <f t="shared" si="46"/>
        <v>May</v>
      </c>
      <c r="T1507" s="9" t="s">
        <v>2682</v>
      </c>
      <c r="U1507" s="9" t="str">
        <f t="shared" si="47"/>
        <v>May</v>
      </c>
      <c r="V1507" s="5" t="s">
        <v>2643</v>
      </c>
      <c r="W1507" s="2">
        <v>33.923999999999999</v>
      </c>
      <c r="X1507" s="1">
        <v>22</v>
      </c>
      <c r="Y1507" s="2">
        <v>87.89</v>
      </c>
      <c r="Z1507" s="1">
        <v>87980</v>
      </c>
      <c r="AA1507" s="2">
        <f>DataSheet!$E1507-DataSheet!$D1507</f>
        <v>4.16</v>
      </c>
      <c r="AB1507" s="1" t="str" cm="1">
        <f t="array" ref="AB1507">_xlfn.IFS(DataSheet!$O1507="Central","Chris",DataSheet!$O1507="East","Erin",DataSheet!$O1507="South","Sam",DataSheet!$O1507="West","William")</f>
        <v>William</v>
      </c>
    </row>
    <row r="1508" spans="1:28" ht="15.75" customHeight="1">
      <c r="A1508" s="1">
        <v>1106</v>
      </c>
      <c r="B1508" s="1" t="s">
        <v>2728</v>
      </c>
      <c r="C1508" s="1" t="s">
        <v>126</v>
      </c>
      <c r="D1508" s="6">
        <v>0.04</v>
      </c>
      <c r="E1508" s="4">
        <v>6.35</v>
      </c>
      <c r="F1508" s="4">
        <v>1.02</v>
      </c>
      <c r="G1508" s="1" t="s">
        <v>42</v>
      </c>
      <c r="H1508" s="1" t="s">
        <v>29</v>
      </c>
      <c r="I1508" s="1" t="s">
        <v>53</v>
      </c>
      <c r="J1508" s="1" t="s">
        <v>97</v>
      </c>
      <c r="K1508" s="1" t="s">
        <v>55</v>
      </c>
      <c r="L1508" s="1" t="s">
        <v>549</v>
      </c>
      <c r="M1508" s="6">
        <v>0.39</v>
      </c>
      <c r="N1508" s="1" t="s">
        <v>34</v>
      </c>
      <c r="O1508" s="1" t="s">
        <v>57</v>
      </c>
      <c r="P1508" s="1" t="s">
        <v>199</v>
      </c>
      <c r="Q1508" s="1" t="s">
        <v>576</v>
      </c>
      <c r="R1508" s="1">
        <v>75220</v>
      </c>
      <c r="S1508" s="1" t="str">
        <f t="shared" si="46"/>
        <v>May</v>
      </c>
      <c r="T1508" s="8" t="s">
        <v>2682</v>
      </c>
      <c r="U1508" s="8" t="str">
        <f t="shared" si="47"/>
        <v>May</v>
      </c>
      <c r="V1508" s="5" t="s">
        <v>2683</v>
      </c>
      <c r="W1508" s="2">
        <v>81.91</v>
      </c>
      <c r="X1508" s="1">
        <v>52</v>
      </c>
      <c r="Y1508" s="2">
        <v>318.47000000000003</v>
      </c>
      <c r="Z1508" s="1">
        <v>20261</v>
      </c>
      <c r="AA1508" s="2">
        <f>DataSheet!$E1508-DataSheet!$D1508</f>
        <v>6.31</v>
      </c>
      <c r="AB1508" s="1" t="str" cm="1">
        <f t="array" ref="AB1508">_xlfn.IFS(DataSheet!$O1508="Central","Chris",DataSheet!$O1508="East","Erin",DataSheet!$O1508="South","Sam",DataSheet!$O1508="West","William")</f>
        <v>Chris</v>
      </c>
    </row>
    <row r="1509" spans="1:28" ht="15.75" customHeight="1">
      <c r="A1509" s="1">
        <v>1108</v>
      </c>
      <c r="B1509" s="1" t="s">
        <v>2729</v>
      </c>
      <c r="C1509" s="1" t="s">
        <v>126</v>
      </c>
      <c r="D1509" s="6">
        <v>0.09</v>
      </c>
      <c r="E1509" s="4">
        <v>31.74</v>
      </c>
      <c r="F1509" s="4">
        <v>12.62</v>
      </c>
      <c r="G1509" s="1" t="s">
        <v>96</v>
      </c>
      <c r="H1509" s="1" t="s">
        <v>29</v>
      </c>
      <c r="I1509" s="1" t="s">
        <v>53</v>
      </c>
      <c r="J1509" s="1" t="s">
        <v>81</v>
      </c>
      <c r="K1509" s="1" t="s">
        <v>82</v>
      </c>
      <c r="L1509" s="1" t="s">
        <v>1604</v>
      </c>
      <c r="M1509" s="6">
        <v>0.37</v>
      </c>
      <c r="N1509" s="1" t="s">
        <v>34</v>
      </c>
      <c r="O1509" s="1" t="s">
        <v>57</v>
      </c>
      <c r="P1509" s="1" t="s">
        <v>199</v>
      </c>
      <c r="Q1509" s="1" t="s">
        <v>2136</v>
      </c>
      <c r="R1509" s="1">
        <v>75146</v>
      </c>
      <c r="S1509" s="1" t="str">
        <f t="shared" si="46"/>
        <v>May</v>
      </c>
      <c r="T1509" s="9" t="s">
        <v>2682</v>
      </c>
      <c r="U1509" s="9" t="str">
        <f t="shared" si="47"/>
        <v>May</v>
      </c>
      <c r="V1509" s="5" t="s">
        <v>2682</v>
      </c>
      <c r="W1509" s="2">
        <v>67.107500000000002</v>
      </c>
      <c r="X1509" s="1">
        <v>9</v>
      </c>
      <c r="Y1509" s="2">
        <v>270.55</v>
      </c>
      <c r="Z1509" s="1">
        <v>86409</v>
      </c>
      <c r="AA1509" s="2">
        <f>DataSheet!$E1509-DataSheet!$D1509</f>
        <v>31.65</v>
      </c>
      <c r="AB1509" s="1" t="str" cm="1">
        <f t="array" ref="AB1509">_xlfn.IFS(DataSheet!$O1509="Central","Chris",DataSheet!$O1509="East","Erin",DataSheet!$O1509="South","Sam",DataSheet!$O1509="West","William")</f>
        <v>Chris</v>
      </c>
    </row>
    <row r="1510" spans="1:28" ht="15.75" customHeight="1">
      <c r="A1510" s="1">
        <v>1108</v>
      </c>
      <c r="B1510" s="1" t="s">
        <v>2729</v>
      </c>
      <c r="C1510" s="1" t="s">
        <v>126</v>
      </c>
      <c r="D1510" s="6">
        <v>0.04</v>
      </c>
      <c r="E1510" s="4">
        <v>6.35</v>
      </c>
      <c r="F1510" s="4">
        <v>1.02</v>
      </c>
      <c r="G1510" s="1" t="s">
        <v>42</v>
      </c>
      <c r="H1510" s="1" t="s">
        <v>29</v>
      </c>
      <c r="I1510" s="1" t="s">
        <v>53</v>
      </c>
      <c r="J1510" s="1" t="s">
        <v>97</v>
      </c>
      <c r="K1510" s="1" t="s">
        <v>55</v>
      </c>
      <c r="L1510" s="1" t="s">
        <v>549</v>
      </c>
      <c r="M1510" s="6">
        <v>0.39</v>
      </c>
      <c r="N1510" s="1" t="s">
        <v>34</v>
      </c>
      <c r="O1510" s="1" t="s">
        <v>57</v>
      </c>
      <c r="P1510" s="1" t="s">
        <v>199</v>
      </c>
      <c r="Q1510" s="1" t="s">
        <v>2136</v>
      </c>
      <c r="R1510" s="1">
        <v>75146</v>
      </c>
      <c r="S1510" s="1" t="str">
        <f t="shared" si="46"/>
        <v>May</v>
      </c>
      <c r="T1510" s="8" t="s">
        <v>2682</v>
      </c>
      <c r="U1510" s="8" t="str">
        <f t="shared" si="47"/>
        <v>May</v>
      </c>
      <c r="V1510" s="5" t="s">
        <v>2683</v>
      </c>
      <c r="W1510" s="2">
        <v>54.937800000000003</v>
      </c>
      <c r="X1510" s="1">
        <v>13</v>
      </c>
      <c r="Y1510" s="2">
        <v>79.62</v>
      </c>
      <c r="Z1510" s="1">
        <v>86409</v>
      </c>
      <c r="AA1510" s="2">
        <f>DataSheet!$E1510-DataSheet!$D1510</f>
        <v>6.31</v>
      </c>
      <c r="AB1510" s="1" t="str" cm="1">
        <f t="array" ref="AB1510">_xlfn.IFS(DataSheet!$O1510="Central","Chris",DataSheet!$O1510="East","Erin",DataSheet!$O1510="South","Sam",DataSheet!$O1510="West","William")</f>
        <v>Chris</v>
      </c>
    </row>
    <row r="1511" spans="1:28" ht="15.75" customHeight="1">
      <c r="A1511" s="1">
        <v>1108</v>
      </c>
      <c r="B1511" s="1" t="s">
        <v>2729</v>
      </c>
      <c r="C1511" s="1" t="s">
        <v>126</v>
      </c>
      <c r="D1511" s="6">
        <v>0.02</v>
      </c>
      <c r="E1511" s="4">
        <v>65.989999999999995</v>
      </c>
      <c r="F1511" s="4">
        <v>8.99</v>
      </c>
      <c r="G1511" s="1" t="s">
        <v>96</v>
      </c>
      <c r="H1511" s="1" t="s">
        <v>29</v>
      </c>
      <c r="I1511" s="1" t="s">
        <v>44</v>
      </c>
      <c r="J1511" s="1" t="s">
        <v>145</v>
      </c>
      <c r="K1511" s="1" t="s">
        <v>82</v>
      </c>
      <c r="L1511" s="1" t="s">
        <v>1955</v>
      </c>
      <c r="M1511" s="6">
        <v>0.56000000000000005</v>
      </c>
      <c r="N1511" s="1" t="s">
        <v>34</v>
      </c>
      <c r="O1511" s="1" t="s">
        <v>57</v>
      </c>
      <c r="P1511" s="1" t="s">
        <v>199</v>
      </c>
      <c r="Q1511" s="1" t="s">
        <v>2136</v>
      </c>
      <c r="R1511" s="1">
        <v>75146</v>
      </c>
      <c r="S1511" s="1" t="str">
        <f t="shared" si="46"/>
        <v>May</v>
      </c>
      <c r="T1511" s="9" t="s">
        <v>2682</v>
      </c>
      <c r="U1511" s="9" t="str">
        <f t="shared" si="47"/>
        <v>May</v>
      </c>
      <c r="V1511" s="5" t="s">
        <v>2643</v>
      </c>
      <c r="W1511" s="2">
        <v>168.23699999999999</v>
      </c>
      <c r="X1511" s="1">
        <v>8</v>
      </c>
      <c r="Y1511" s="2">
        <v>479.79</v>
      </c>
      <c r="Z1511" s="1">
        <v>86409</v>
      </c>
      <c r="AA1511" s="2">
        <f>DataSheet!$E1511-DataSheet!$D1511</f>
        <v>65.97</v>
      </c>
      <c r="AB1511" s="1" t="str" cm="1">
        <f t="array" ref="AB1511">_xlfn.IFS(DataSheet!$O1511="Central","Chris",DataSheet!$O1511="East","Erin",DataSheet!$O1511="South","Sam",DataSheet!$O1511="West","William")</f>
        <v>Chris</v>
      </c>
    </row>
    <row r="1512" spans="1:28" ht="15.75" customHeight="1">
      <c r="A1512" s="1">
        <v>1974</v>
      </c>
      <c r="B1512" s="1" t="s">
        <v>2730</v>
      </c>
      <c r="C1512" s="1" t="s">
        <v>126</v>
      </c>
      <c r="D1512" s="6">
        <v>0.09</v>
      </c>
      <c r="E1512" s="4">
        <v>20.48</v>
      </c>
      <c r="F1512" s="4">
        <v>6.32</v>
      </c>
      <c r="G1512" s="1" t="s">
        <v>42</v>
      </c>
      <c r="H1512" s="1" t="s">
        <v>43</v>
      </c>
      <c r="I1512" s="1" t="s">
        <v>53</v>
      </c>
      <c r="J1512" s="1" t="s">
        <v>104</v>
      </c>
      <c r="K1512" s="1" t="s">
        <v>82</v>
      </c>
      <c r="L1512" s="1" t="s">
        <v>1083</v>
      </c>
      <c r="M1512" s="6">
        <v>0.57999999999999996</v>
      </c>
      <c r="N1512" s="1" t="s">
        <v>34</v>
      </c>
      <c r="O1512" s="1" t="s">
        <v>57</v>
      </c>
      <c r="P1512" s="1" t="s">
        <v>305</v>
      </c>
      <c r="Q1512" s="1" t="s">
        <v>2731</v>
      </c>
      <c r="R1512" s="1">
        <v>48127</v>
      </c>
      <c r="S1512" s="1" t="str">
        <f t="shared" si="46"/>
        <v>May</v>
      </c>
      <c r="T1512" s="8" t="s">
        <v>2682</v>
      </c>
      <c r="U1512" s="8" t="str">
        <f t="shared" si="47"/>
        <v>May</v>
      </c>
      <c r="V1512" s="5" t="s">
        <v>2643</v>
      </c>
      <c r="W1512" s="2">
        <v>-16.89</v>
      </c>
      <c r="X1512" s="1">
        <v>5</v>
      </c>
      <c r="Y1512" s="2">
        <v>99.02</v>
      </c>
      <c r="Z1512" s="1">
        <v>89040</v>
      </c>
      <c r="AA1512" s="2">
        <f>DataSheet!$E1512-DataSheet!$D1512</f>
        <v>20.39</v>
      </c>
      <c r="AB1512" s="1" t="str" cm="1">
        <f t="array" ref="AB1512">_xlfn.IFS(DataSheet!$O1512="Central","Chris",DataSheet!$O1512="East","Erin",DataSheet!$O1512="South","Sam",DataSheet!$O1512="West","William")</f>
        <v>Chris</v>
      </c>
    </row>
    <row r="1513" spans="1:28" ht="15.75" customHeight="1">
      <c r="A1513" s="1">
        <v>1974</v>
      </c>
      <c r="B1513" s="1" t="s">
        <v>2730</v>
      </c>
      <c r="C1513" s="1" t="s">
        <v>126</v>
      </c>
      <c r="D1513" s="6">
        <v>0.06</v>
      </c>
      <c r="E1513" s="4">
        <v>15.67</v>
      </c>
      <c r="F1513" s="4">
        <v>1.39</v>
      </c>
      <c r="G1513" s="1" t="s">
        <v>42</v>
      </c>
      <c r="H1513" s="1" t="s">
        <v>43</v>
      </c>
      <c r="I1513" s="1" t="s">
        <v>53</v>
      </c>
      <c r="J1513" s="1" t="s">
        <v>362</v>
      </c>
      <c r="K1513" s="1" t="s">
        <v>82</v>
      </c>
      <c r="L1513" s="1" t="s">
        <v>2620</v>
      </c>
      <c r="M1513" s="6">
        <v>0.38</v>
      </c>
      <c r="N1513" s="1" t="s">
        <v>34</v>
      </c>
      <c r="O1513" s="1" t="s">
        <v>57</v>
      </c>
      <c r="P1513" s="1" t="s">
        <v>305</v>
      </c>
      <c r="Q1513" s="1" t="s">
        <v>2731</v>
      </c>
      <c r="R1513" s="1">
        <v>48127</v>
      </c>
      <c r="S1513" s="1" t="str">
        <f t="shared" si="46"/>
        <v>May</v>
      </c>
      <c r="T1513" s="9" t="s">
        <v>2682</v>
      </c>
      <c r="U1513" s="9" t="str">
        <f t="shared" si="47"/>
        <v>May</v>
      </c>
      <c r="V1513" s="5" t="s">
        <v>2643</v>
      </c>
      <c r="W1513" s="2">
        <v>25.51</v>
      </c>
      <c r="X1513" s="1">
        <v>3</v>
      </c>
      <c r="Y1513" s="2">
        <v>46.4</v>
      </c>
      <c r="Z1513" s="1">
        <v>89040</v>
      </c>
      <c r="AA1513" s="2">
        <f>DataSheet!$E1513-DataSheet!$D1513</f>
        <v>15.61</v>
      </c>
      <c r="AB1513" s="1" t="str" cm="1">
        <f t="array" ref="AB1513">_xlfn.IFS(DataSheet!$O1513="Central","Chris",DataSheet!$O1513="East","Erin",DataSheet!$O1513="South","Sam",DataSheet!$O1513="West","William")</f>
        <v>Chris</v>
      </c>
    </row>
    <row r="1514" spans="1:28" ht="15.75" customHeight="1">
      <c r="A1514" s="1">
        <v>2159</v>
      </c>
      <c r="B1514" s="1" t="s">
        <v>2732</v>
      </c>
      <c r="C1514" s="1" t="s">
        <v>126</v>
      </c>
      <c r="D1514" s="6">
        <v>0.08</v>
      </c>
      <c r="E1514" s="4">
        <v>30.98</v>
      </c>
      <c r="F1514" s="4">
        <v>8.74</v>
      </c>
      <c r="G1514" s="1" t="s">
        <v>42</v>
      </c>
      <c r="H1514" s="1" t="s">
        <v>103</v>
      </c>
      <c r="I1514" s="1" t="s">
        <v>53</v>
      </c>
      <c r="J1514" s="1" t="s">
        <v>97</v>
      </c>
      <c r="K1514" s="1" t="s">
        <v>82</v>
      </c>
      <c r="L1514" s="1" t="s">
        <v>2733</v>
      </c>
      <c r="M1514" s="6">
        <v>0.4</v>
      </c>
      <c r="N1514" s="1" t="s">
        <v>34</v>
      </c>
      <c r="O1514" s="1" t="s">
        <v>57</v>
      </c>
      <c r="P1514" s="1" t="s">
        <v>305</v>
      </c>
      <c r="Q1514" s="1" t="s">
        <v>2734</v>
      </c>
      <c r="R1514" s="1">
        <v>48185</v>
      </c>
      <c r="S1514" s="1" t="str">
        <f t="shared" si="46"/>
        <v>May</v>
      </c>
      <c r="T1514" s="8" t="s">
        <v>2682</v>
      </c>
      <c r="U1514" s="8" t="str">
        <f t="shared" si="47"/>
        <v>May</v>
      </c>
      <c r="V1514" s="5" t="s">
        <v>2643</v>
      </c>
      <c r="W1514" s="2">
        <v>371.27199999999999</v>
      </c>
      <c r="X1514" s="1">
        <v>25</v>
      </c>
      <c r="Y1514" s="2">
        <v>727.2</v>
      </c>
      <c r="Z1514" s="1">
        <v>90387</v>
      </c>
      <c r="AA1514" s="2">
        <f>DataSheet!$E1514-DataSheet!$D1514</f>
        <v>30.900000000000002</v>
      </c>
      <c r="AB1514" s="1" t="str" cm="1">
        <f t="array" ref="AB1514">_xlfn.IFS(DataSheet!$O1514="Central","Chris",DataSheet!$O1514="East","Erin",DataSheet!$O1514="South","Sam",DataSheet!$O1514="West","William")</f>
        <v>Chris</v>
      </c>
    </row>
    <row r="1515" spans="1:28" ht="15.75" customHeight="1">
      <c r="A1515" s="1">
        <v>2162</v>
      </c>
      <c r="B1515" s="1" t="s">
        <v>2735</v>
      </c>
      <c r="C1515" s="1" t="s">
        <v>126</v>
      </c>
      <c r="D1515" s="6">
        <v>0.09</v>
      </c>
      <c r="E1515" s="4">
        <v>159.31</v>
      </c>
      <c r="F1515" s="4">
        <v>60</v>
      </c>
      <c r="G1515" s="1" t="s">
        <v>28</v>
      </c>
      <c r="H1515" s="1" t="s">
        <v>103</v>
      </c>
      <c r="I1515" s="1" t="s">
        <v>30</v>
      </c>
      <c r="J1515" s="1" t="s">
        <v>31</v>
      </c>
      <c r="K1515" s="1" t="s">
        <v>63</v>
      </c>
      <c r="L1515" s="1" t="s">
        <v>2736</v>
      </c>
      <c r="M1515" s="6">
        <v>0.55000000000000004</v>
      </c>
      <c r="N1515" s="1" t="s">
        <v>34</v>
      </c>
      <c r="O1515" s="1" t="s">
        <v>121</v>
      </c>
      <c r="P1515" s="1" t="s">
        <v>337</v>
      </c>
      <c r="Q1515" s="1" t="s">
        <v>2737</v>
      </c>
      <c r="R1515" s="1">
        <v>16146</v>
      </c>
      <c r="S1515" s="1" t="str">
        <f t="shared" si="46"/>
        <v>May</v>
      </c>
      <c r="T1515" s="9" t="s">
        <v>2682</v>
      </c>
      <c r="U1515" s="9" t="str">
        <f t="shared" si="47"/>
        <v>May</v>
      </c>
      <c r="V1515" s="5" t="s">
        <v>2738</v>
      </c>
      <c r="W1515" s="2">
        <v>77.000895400000005</v>
      </c>
      <c r="X1515" s="1">
        <v>41</v>
      </c>
      <c r="Y1515" s="2">
        <v>6173.42</v>
      </c>
      <c r="Z1515" s="1">
        <v>90387</v>
      </c>
      <c r="AA1515" s="2">
        <f>DataSheet!$E1515-DataSheet!$D1515</f>
        <v>159.22</v>
      </c>
      <c r="AB1515" s="1" t="str" cm="1">
        <f t="array" ref="AB1515">_xlfn.IFS(DataSheet!$O1515="Central","Chris",DataSheet!$O1515="East","Erin",DataSheet!$O1515="South","Sam",DataSheet!$O1515="West","William")</f>
        <v>Erin</v>
      </c>
    </row>
    <row r="1516" spans="1:28" ht="15.75" customHeight="1">
      <c r="A1516" s="1">
        <v>2162</v>
      </c>
      <c r="B1516" s="1" t="s">
        <v>2735</v>
      </c>
      <c r="C1516" s="1" t="s">
        <v>126</v>
      </c>
      <c r="D1516" s="6">
        <v>0.06</v>
      </c>
      <c r="E1516" s="4">
        <v>55.99</v>
      </c>
      <c r="F1516" s="4">
        <v>5</v>
      </c>
      <c r="G1516" s="1" t="s">
        <v>42</v>
      </c>
      <c r="H1516" s="1" t="s">
        <v>103</v>
      </c>
      <c r="I1516" s="1" t="s">
        <v>44</v>
      </c>
      <c r="J1516" s="1" t="s">
        <v>145</v>
      </c>
      <c r="K1516" s="1" t="s">
        <v>46</v>
      </c>
      <c r="L1516" s="1" t="s">
        <v>2036</v>
      </c>
      <c r="M1516" s="6">
        <v>0.83</v>
      </c>
      <c r="N1516" s="1" t="s">
        <v>34</v>
      </c>
      <c r="O1516" s="1" t="s">
        <v>121</v>
      </c>
      <c r="P1516" s="1" t="s">
        <v>337</v>
      </c>
      <c r="Q1516" s="1" t="s">
        <v>2737</v>
      </c>
      <c r="R1516" s="1">
        <v>16146</v>
      </c>
      <c r="S1516" s="1" t="str">
        <f t="shared" si="46"/>
        <v>May</v>
      </c>
      <c r="T1516" s="8" t="s">
        <v>2682</v>
      </c>
      <c r="U1516" s="8" t="str">
        <f t="shared" si="47"/>
        <v>May</v>
      </c>
      <c r="V1516" s="5" t="s">
        <v>2738</v>
      </c>
      <c r="W1516" s="2">
        <v>27.968599999999999</v>
      </c>
      <c r="X1516" s="1">
        <v>33</v>
      </c>
      <c r="Y1516" s="2">
        <v>1553.7</v>
      </c>
      <c r="Z1516" s="1">
        <v>90387</v>
      </c>
      <c r="AA1516" s="2">
        <f>DataSheet!$E1516-DataSheet!$D1516</f>
        <v>55.93</v>
      </c>
      <c r="AB1516" s="1" t="str" cm="1">
        <f t="array" ref="AB1516">_xlfn.IFS(DataSheet!$O1516="Central","Chris",DataSheet!$O1516="East","Erin",DataSheet!$O1516="South","Sam",DataSheet!$O1516="West","William")</f>
        <v>Erin</v>
      </c>
    </row>
    <row r="1517" spans="1:28" ht="15.75" customHeight="1">
      <c r="A1517" s="1">
        <v>871</v>
      </c>
      <c r="B1517" s="1" t="s">
        <v>1745</v>
      </c>
      <c r="C1517" s="1" t="s">
        <v>79</v>
      </c>
      <c r="D1517" s="6">
        <v>0.01</v>
      </c>
      <c r="E1517" s="4">
        <v>5.94</v>
      </c>
      <c r="F1517" s="4">
        <v>9.92</v>
      </c>
      <c r="G1517" s="1" t="s">
        <v>42</v>
      </c>
      <c r="H1517" s="1" t="s">
        <v>80</v>
      </c>
      <c r="I1517" s="1" t="s">
        <v>53</v>
      </c>
      <c r="J1517" s="1" t="s">
        <v>81</v>
      </c>
      <c r="K1517" s="1" t="s">
        <v>82</v>
      </c>
      <c r="L1517" s="1" t="s">
        <v>2739</v>
      </c>
      <c r="M1517" s="6">
        <v>0.38</v>
      </c>
      <c r="N1517" s="1" t="s">
        <v>34</v>
      </c>
      <c r="O1517" s="1" t="s">
        <v>65</v>
      </c>
      <c r="P1517" s="1" t="s">
        <v>312</v>
      </c>
      <c r="Q1517" s="1" t="s">
        <v>1746</v>
      </c>
      <c r="R1517" s="1">
        <v>89502</v>
      </c>
      <c r="S1517" s="1" t="str">
        <f t="shared" si="46"/>
        <v>May</v>
      </c>
      <c r="T1517" s="9" t="s">
        <v>2682</v>
      </c>
      <c r="U1517" s="9" t="str">
        <f t="shared" si="47"/>
        <v>May</v>
      </c>
      <c r="V1517" s="5" t="s">
        <v>2683</v>
      </c>
      <c r="W1517" s="2">
        <v>-239.315</v>
      </c>
      <c r="X1517" s="1">
        <v>12</v>
      </c>
      <c r="Y1517" s="2">
        <v>74.77</v>
      </c>
      <c r="Z1517" s="1">
        <v>90578</v>
      </c>
      <c r="AA1517" s="2">
        <f>DataSheet!$E1517-DataSheet!$D1517</f>
        <v>5.9300000000000006</v>
      </c>
      <c r="AB1517" s="1" t="str" cm="1">
        <f t="array" ref="AB1517">_xlfn.IFS(DataSheet!$O1517="Central","Chris",DataSheet!$O1517="East","Erin",DataSheet!$O1517="South","Sam",DataSheet!$O1517="West","William")</f>
        <v>William</v>
      </c>
    </row>
    <row r="1518" spans="1:28" ht="15.75" customHeight="1">
      <c r="A1518" s="1">
        <v>871</v>
      </c>
      <c r="B1518" s="1" t="s">
        <v>1745</v>
      </c>
      <c r="C1518" s="1" t="s">
        <v>79</v>
      </c>
      <c r="D1518" s="6">
        <v>0</v>
      </c>
      <c r="E1518" s="4">
        <v>6.48</v>
      </c>
      <c r="F1518" s="4">
        <v>5.1100000000000003</v>
      </c>
      <c r="G1518" s="1" t="s">
        <v>42</v>
      </c>
      <c r="H1518" s="1" t="s">
        <v>80</v>
      </c>
      <c r="I1518" s="1" t="s">
        <v>53</v>
      </c>
      <c r="J1518" s="1" t="s">
        <v>97</v>
      </c>
      <c r="K1518" s="1" t="s">
        <v>82</v>
      </c>
      <c r="L1518" s="1" t="s">
        <v>2740</v>
      </c>
      <c r="M1518" s="6">
        <v>0.37</v>
      </c>
      <c r="N1518" s="1" t="s">
        <v>34</v>
      </c>
      <c r="O1518" s="1" t="s">
        <v>65</v>
      </c>
      <c r="P1518" s="1" t="s">
        <v>312</v>
      </c>
      <c r="Q1518" s="1" t="s">
        <v>1746</v>
      </c>
      <c r="R1518" s="1">
        <v>89502</v>
      </c>
      <c r="S1518" s="1" t="str">
        <f t="shared" si="46"/>
        <v>May</v>
      </c>
      <c r="T1518" s="8" t="s">
        <v>2682</v>
      </c>
      <c r="U1518" s="8" t="str">
        <f t="shared" si="47"/>
        <v>May</v>
      </c>
      <c r="V1518" s="5" t="s">
        <v>2738</v>
      </c>
      <c r="W1518" s="2">
        <v>-33.31</v>
      </c>
      <c r="X1518" s="1">
        <v>18</v>
      </c>
      <c r="Y1518" s="2">
        <v>127.81</v>
      </c>
      <c r="Z1518" s="1">
        <v>90578</v>
      </c>
      <c r="AA1518" s="2">
        <f>DataSheet!$E1518-DataSheet!$D1518</f>
        <v>6.48</v>
      </c>
      <c r="AB1518" s="1" t="str" cm="1">
        <f t="array" ref="AB1518">_xlfn.IFS(DataSheet!$O1518="Central","Chris",DataSheet!$O1518="East","Erin",DataSheet!$O1518="South","Sam",DataSheet!$O1518="West","William")</f>
        <v>William</v>
      </c>
    </row>
    <row r="1519" spans="1:28" ht="15.75" customHeight="1">
      <c r="A1519" s="1">
        <v>922</v>
      </c>
      <c r="B1519" s="1" t="s">
        <v>2741</v>
      </c>
      <c r="C1519" s="1" t="s">
        <v>79</v>
      </c>
      <c r="D1519" s="6">
        <v>0.01</v>
      </c>
      <c r="E1519" s="4">
        <v>65.989999999999995</v>
      </c>
      <c r="F1519" s="4">
        <v>8.99</v>
      </c>
      <c r="G1519" s="1" t="s">
        <v>96</v>
      </c>
      <c r="H1519" s="1" t="s">
        <v>29</v>
      </c>
      <c r="I1519" s="1" t="s">
        <v>44</v>
      </c>
      <c r="J1519" s="1" t="s">
        <v>145</v>
      </c>
      <c r="K1519" s="1" t="s">
        <v>82</v>
      </c>
      <c r="L1519" s="1" t="s">
        <v>2742</v>
      </c>
      <c r="M1519" s="6">
        <v>0.56000000000000005</v>
      </c>
      <c r="N1519" s="1" t="s">
        <v>34</v>
      </c>
      <c r="O1519" s="1" t="s">
        <v>65</v>
      </c>
      <c r="P1519" s="1" t="s">
        <v>99</v>
      </c>
      <c r="Q1519" s="1" t="s">
        <v>2254</v>
      </c>
      <c r="R1519" s="1">
        <v>91730</v>
      </c>
      <c r="S1519" s="1" t="str">
        <f t="shared" si="46"/>
        <v>May</v>
      </c>
      <c r="T1519" s="9" t="s">
        <v>2682</v>
      </c>
      <c r="U1519" s="9" t="str">
        <f t="shared" si="47"/>
        <v>May</v>
      </c>
      <c r="V1519" s="5" t="s">
        <v>2643</v>
      </c>
      <c r="W1519" s="2">
        <v>396.97199999999998</v>
      </c>
      <c r="X1519" s="1">
        <v>14</v>
      </c>
      <c r="Y1519" s="2">
        <v>782</v>
      </c>
      <c r="Z1519" s="1">
        <v>87135</v>
      </c>
      <c r="AA1519" s="2">
        <f>DataSheet!$E1519-DataSheet!$D1519</f>
        <v>65.97999999999999</v>
      </c>
      <c r="AB1519" s="1" t="str" cm="1">
        <f t="array" ref="AB1519">_xlfn.IFS(DataSheet!$O1519="Central","Chris",DataSheet!$O1519="East","Erin",DataSheet!$O1519="South","Sam",DataSheet!$O1519="West","William")</f>
        <v>William</v>
      </c>
    </row>
    <row r="1520" spans="1:28" ht="15.75" customHeight="1">
      <c r="A1520" s="1">
        <v>1708</v>
      </c>
      <c r="B1520" s="1" t="s">
        <v>620</v>
      </c>
      <c r="C1520" s="1" t="s">
        <v>79</v>
      </c>
      <c r="D1520" s="6">
        <v>0.03</v>
      </c>
      <c r="E1520" s="4">
        <v>205.99</v>
      </c>
      <c r="F1520" s="4">
        <v>3</v>
      </c>
      <c r="G1520" s="1" t="s">
        <v>42</v>
      </c>
      <c r="H1520" s="1" t="s">
        <v>29</v>
      </c>
      <c r="I1520" s="1" t="s">
        <v>44</v>
      </c>
      <c r="J1520" s="1" t="s">
        <v>145</v>
      </c>
      <c r="K1520" s="1" t="s">
        <v>82</v>
      </c>
      <c r="L1520" s="1" t="s">
        <v>442</v>
      </c>
      <c r="M1520" s="6">
        <v>0.57999999999999996</v>
      </c>
      <c r="N1520" s="1" t="s">
        <v>34</v>
      </c>
      <c r="O1520" s="1" t="s">
        <v>121</v>
      </c>
      <c r="P1520" s="1" t="s">
        <v>334</v>
      </c>
      <c r="Q1520" s="1" t="s">
        <v>622</v>
      </c>
      <c r="R1520" s="1">
        <v>44118</v>
      </c>
      <c r="S1520" s="1" t="str">
        <f t="shared" si="46"/>
        <v>May</v>
      </c>
      <c r="T1520" s="8" t="s">
        <v>2682</v>
      </c>
      <c r="U1520" s="8" t="str">
        <f t="shared" si="47"/>
        <v>May</v>
      </c>
      <c r="V1520" s="5" t="s">
        <v>2643</v>
      </c>
      <c r="W1520" s="2">
        <v>3670.3515000000002</v>
      </c>
      <c r="X1520" s="1">
        <v>29</v>
      </c>
      <c r="Y1520" s="2">
        <v>5319.35</v>
      </c>
      <c r="Z1520" s="1">
        <v>88784</v>
      </c>
      <c r="AA1520" s="2">
        <f>DataSheet!$E1520-DataSheet!$D1520</f>
        <v>205.96</v>
      </c>
      <c r="AB1520" s="1" t="str" cm="1">
        <f t="array" ref="AB1520">_xlfn.IFS(DataSheet!$O1520="Central","Chris",DataSheet!$O1520="East","Erin",DataSheet!$O1520="South","Sam",DataSheet!$O1520="West","William")</f>
        <v>Erin</v>
      </c>
    </row>
    <row r="1521" spans="1:28" ht="15.75" customHeight="1">
      <c r="A1521" s="1">
        <v>276</v>
      </c>
      <c r="B1521" s="1" t="s">
        <v>2743</v>
      </c>
      <c r="C1521" s="1" t="s">
        <v>27</v>
      </c>
      <c r="D1521" s="6">
        <v>0.04</v>
      </c>
      <c r="E1521" s="4">
        <v>1.98</v>
      </c>
      <c r="F1521" s="4">
        <v>0.7</v>
      </c>
      <c r="G1521" s="1" t="s">
        <v>96</v>
      </c>
      <c r="H1521" s="1" t="s">
        <v>103</v>
      </c>
      <c r="I1521" s="1" t="s">
        <v>53</v>
      </c>
      <c r="J1521" s="1" t="s">
        <v>188</v>
      </c>
      <c r="K1521" s="1" t="s">
        <v>55</v>
      </c>
      <c r="L1521" s="1" t="s">
        <v>462</v>
      </c>
      <c r="M1521" s="6">
        <v>0.83</v>
      </c>
      <c r="N1521" s="1" t="s">
        <v>34</v>
      </c>
      <c r="O1521" s="1" t="s">
        <v>121</v>
      </c>
      <c r="P1521" s="1" t="s">
        <v>262</v>
      </c>
      <c r="Q1521" s="1" t="s">
        <v>1451</v>
      </c>
      <c r="R1521" s="1">
        <v>6111</v>
      </c>
      <c r="S1521" s="1" t="str">
        <f t="shared" si="46"/>
        <v>May</v>
      </c>
      <c r="T1521" s="9" t="s">
        <v>2643</v>
      </c>
      <c r="U1521" s="9" t="str">
        <f t="shared" si="47"/>
        <v>May</v>
      </c>
      <c r="V1521" s="5" t="s">
        <v>2738</v>
      </c>
      <c r="W1521" s="2">
        <v>-1</v>
      </c>
      <c r="X1521" s="1">
        <v>3</v>
      </c>
      <c r="Y1521" s="2">
        <v>8.3000000000000007</v>
      </c>
      <c r="Z1521" s="1">
        <v>89291</v>
      </c>
      <c r="AA1521" s="2">
        <f>DataSheet!$E1521-DataSheet!$D1521</f>
        <v>1.94</v>
      </c>
      <c r="AB1521" s="1" t="str" cm="1">
        <f t="array" ref="AB1521">_xlfn.IFS(DataSheet!$O1521="Central","Chris",DataSheet!$O1521="East","Erin",DataSheet!$O1521="South","Sam",DataSheet!$O1521="West","William")</f>
        <v>Erin</v>
      </c>
    </row>
    <row r="1522" spans="1:28" ht="15.75" customHeight="1">
      <c r="A1522" s="1">
        <v>282</v>
      </c>
      <c r="B1522" s="1" t="s">
        <v>2744</v>
      </c>
      <c r="C1522" s="1" t="s">
        <v>27</v>
      </c>
      <c r="D1522" s="6">
        <v>0.03</v>
      </c>
      <c r="E1522" s="4">
        <v>55.99</v>
      </c>
      <c r="F1522" s="4">
        <v>5</v>
      </c>
      <c r="G1522" s="1" t="s">
        <v>42</v>
      </c>
      <c r="H1522" s="1" t="s">
        <v>103</v>
      </c>
      <c r="I1522" s="1" t="s">
        <v>44</v>
      </c>
      <c r="J1522" s="1" t="s">
        <v>145</v>
      </c>
      <c r="K1522" s="1" t="s">
        <v>46</v>
      </c>
      <c r="L1522" s="1" t="s">
        <v>2036</v>
      </c>
      <c r="M1522" s="6">
        <v>0.83</v>
      </c>
      <c r="N1522" s="1" t="s">
        <v>34</v>
      </c>
      <c r="O1522" s="1" t="s">
        <v>121</v>
      </c>
      <c r="P1522" s="1" t="s">
        <v>415</v>
      </c>
      <c r="Q1522" s="1" t="s">
        <v>2745</v>
      </c>
      <c r="R1522" s="1">
        <v>7109</v>
      </c>
      <c r="S1522" s="1" t="str">
        <f t="shared" si="46"/>
        <v>May</v>
      </c>
      <c r="T1522" s="8" t="s">
        <v>2643</v>
      </c>
      <c r="U1522" s="8" t="str">
        <f t="shared" si="47"/>
        <v>May</v>
      </c>
      <c r="V1522" s="5" t="s">
        <v>2738</v>
      </c>
      <c r="W1522" s="2">
        <v>-221.25399999999999</v>
      </c>
      <c r="X1522" s="1">
        <v>9</v>
      </c>
      <c r="Y1522" s="2">
        <v>416.95</v>
      </c>
      <c r="Z1522" s="1">
        <v>89291</v>
      </c>
      <c r="AA1522" s="2">
        <f>DataSheet!$E1522-DataSheet!$D1522</f>
        <v>55.96</v>
      </c>
      <c r="AB1522" s="1" t="str" cm="1">
        <f t="array" ref="AB1522">_xlfn.IFS(DataSheet!$O1522="Central","Chris",DataSheet!$O1522="East","Erin",DataSheet!$O1522="South","Sam",DataSheet!$O1522="West","William")</f>
        <v>Erin</v>
      </c>
    </row>
    <row r="1523" spans="1:28" ht="15.75" customHeight="1">
      <c r="A1523" s="1">
        <v>825</v>
      </c>
      <c r="B1523" s="1" t="s">
        <v>2746</v>
      </c>
      <c r="C1523" s="1" t="s">
        <v>27</v>
      </c>
      <c r="D1523" s="6">
        <v>0</v>
      </c>
      <c r="E1523" s="4">
        <v>11.97</v>
      </c>
      <c r="F1523" s="4">
        <v>4.9800000000000004</v>
      </c>
      <c r="G1523" s="1" t="s">
        <v>42</v>
      </c>
      <c r="H1523" s="1" t="s">
        <v>80</v>
      </c>
      <c r="I1523" s="1" t="s">
        <v>53</v>
      </c>
      <c r="J1523" s="1" t="s">
        <v>104</v>
      </c>
      <c r="K1523" s="1" t="s">
        <v>82</v>
      </c>
      <c r="L1523" s="1" t="s">
        <v>850</v>
      </c>
      <c r="M1523" s="6">
        <v>0.57999999999999996</v>
      </c>
      <c r="N1523" s="1" t="s">
        <v>34</v>
      </c>
      <c r="O1523" s="1" t="s">
        <v>57</v>
      </c>
      <c r="P1523" s="1" t="s">
        <v>199</v>
      </c>
      <c r="Q1523" s="1" t="s">
        <v>2747</v>
      </c>
      <c r="R1523" s="1">
        <v>79605</v>
      </c>
      <c r="S1523" s="1" t="str">
        <f t="shared" si="46"/>
        <v>May</v>
      </c>
      <c r="T1523" s="9" t="s">
        <v>2643</v>
      </c>
      <c r="U1523" s="9" t="str">
        <f t="shared" si="47"/>
        <v>May</v>
      </c>
      <c r="V1523" s="5" t="s">
        <v>2726</v>
      </c>
      <c r="W1523" s="2">
        <v>3.3839999999999999</v>
      </c>
      <c r="X1523" s="1">
        <v>4</v>
      </c>
      <c r="Y1523" s="2">
        <v>53.3</v>
      </c>
      <c r="Z1523" s="1">
        <v>89258</v>
      </c>
      <c r="AA1523" s="2">
        <f>DataSheet!$E1523-DataSheet!$D1523</f>
        <v>11.97</v>
      </c>
      <c r="AB1523" s="1" t="str" cm="1">
        <f t="array" ref="AB1523">_xlfn.IFS(DataSheet!$O1523="Central","Chris",DataSheet!$O1523="East","Erin",DataSheet!$O1523="South","Sam",DataSheet!$O1523="West","William")</f>
        <v>Chris</v>
      </c>
    </row>
    <row r="1524" spans="1:28" ht="15.75" customHeight="1">
      <c r="A1524" s="1">
        <v>406</v>
      </c>
      <c r="B1524" s="1" t="s">
        <v>2748</v>
      </c>
      <c r="C1524" s="1" t="s">
        <v>41</v>
      </c>
      <c r="D1524" s="6">
        <v>0.03</v>
      </c>
      <c r="E1524" s="4">
        <v>4.9800000000000004</v>
      </c>
      <c r="F1524" s="4">
        <v>0.8</v>
      </c>
      <c r="G1524" s="1" t="s">
        <v>42</v>
      </c>
      <c r="H1524" s="1" t="s">
        <v>29</v>
      </c>
      <c r="I1524" s="1" t="s">
        <v>53</v>
      </c>
      <c r="J1524" s="1" t="s">
        <v>97</v>
      </c>
      <c r="K1524" s="1" t="s">
        <v>55</v>
      </c>
      <c r="L1524" s="1" t="s">
        <v>933</v>
      </c>
      <c r="M1524" s="6">
        <v>0.36</v>
      </c>
      <c r="N1524" s="1" t="s">
        <v>34</v>
      </c>
      <c r="O1524" s="1" t="s">
        <v>121</v>
      </c>
      <c r="P1524" s="1" t="s">
        <v>415</v>
      </c>
      <c r="Q1524" s="1" t="s">
        <v>2749</v>
      </c>
      <c r="R1524" s="1">
        <v>8360</v>
      </c>
      <c r="S1524" s="1" t="str">
        <f t="shared" si="46"/>
        <v>May</v>
      </c>
      <c r="T1524" s="8" t="s">
        <v>2643</v>
      </c>
      <c r="U1524" s="8" t="str">
        <f t="shared" si="47"/>
        <v>May</v>
      </c>
      <c r="V1524" s="5" t="s">
        <v>2738</v>
      </c>
      <c r="W1524" s="2">
        <v>50.2044</v>
      </c>
      <c r="X1524" s="1">
        <v>15</v>
      </c>
      <c r="Y1524" s="2">
        <v>72.760000000000005</v>
      </c>
      <c r="Z1524" s="1">
        <v>87804</v>
      </c>
      <c r="AA1524" s="2">
        <f>DataSheet!$E1524-DataSheet!$D1524</f>
        <v>4.95</v>
      </c>
      <c r="AB1524" s="1" t="str" cm="1">
        <f t="array" ref="AB1524">_xlfn.IFS(DataSheet!$O1524="Central","Chris",DataSheet!$O1524="East","Erin",DataSheet!$O1524="South","Sam",DataSheet!$O1524="West","William")</f>
        <v>Erin</v>
      </c>
    </row>
    <row r="1525" spans="1:28" ht="15.75" customHeight="1">
      <c r="A1525" s="1">
        <v>1106</v>
      </c>
      <c r="B1525" s="1" t="s">
        <v>2728</v>
      </c>
      <c r="C1525" s="1" t="s">
        <v>41</v>
      </c>
      <c r="D1525" s="6">
        <v>0.01</v>
      </c>
      <c r="E1525" s="4">
        <v>9.31</v>
      </c>
      <c r="F1525" s="4">
        <v>3.98</v>
      </c>
      <c r="G1525" s="1" t="s">
        <v>42</v>
      </c>
      <c r="H1525" s="1" t="s">
        <v>29</v>
      </c>
      <c r="I1525" s="1" t="s">
        <v>53</v>
      </c>
      <c r="J1525" s="1" t="s">
        <v>591</v>
      </c>
      <c r="K1525" s="1" t="s">
        <v>46</v>
      </c>
      <c r="L1525" s="1" t="s">
        <v>2750</v>
      </c>
      <c r="M1525" s="6">
        <v>0.56000000000000005</v>
      </c>
      <c r="N1525" s="1" t="s">
        <v>34</v>
      </c>
      <c r="O1525" s="1" t="s">
        <v>57</v>
      </c>
      <c r="P1525" s="1" t="s">
        <v>199</v>
      </c>
      <c r="Q1525" s="1" t="s">
        <v>576</v>
      </c>
      <c r="R1525" s="1">
        <v>75220</v>
      </c>
      <c r="S1525" s="1" t="str">
        <f t="shared" si="46"/>
        <v>May</v>
      </c>
      <c r="T1525" s="9" t="s">
        <v>2643</v>
      </c>
      <c r="U1525" s="9" t="str">
        <f t="shared" si="47"/>
        <v>May</v>
      </c>
      <c r="V1525" s="5" t="s">
        <v>2738</v>
      </c>
      <c r="W1525" s="2">
        <v>-10.9</v>
      </c>
      <c r="X1525" s="1">
        <v>61</v>
      </c>
      <c r="Y1525" s="2">
        <v>586.96</v>
      </c>
      <c r="Z1525" s="1">
        <v>646</v>
      </c>
      <c r="AA1525" s="2">
        <f>DataSheet!$E1525-DataSheet!$D1525</f>
        <v>9.3000000000000007</v>
      </c>
      <c r="AB1525" s="1" t="str" cm="1">
        <f t="array" ref="AB1525">_xlfn.IFS(DataSheet!$O1525="Central","Chris",DataSheet!$O1525="East","Erin",DataSheet!$O1525="South","Sam",DataSheet!$O1525="West","William")</f>
        <v>Chris</v>
      </c>
    </row>
    <row r="1526" spans="1:28" ht="15.75" customHeight="1">
      <c r="A1526" s="1">
        <v>1107</v>
      </c>
      <c r="B1526" s="1" t="s">
        <v>2751</v>
      </c>
      <c r="C1526" s="1" t="s">
        <v>41</v>
      </c>
      <c r="D1526" s="6">
        <v>0.01</v>
      </c>
      <c r="E1526" s="4">
        <v>9.31</v>
      </c>
      <c r="F1526" s="4">
        <v>3.98</v>
      </c>
      <c r="G1526" s="1" t="s">
        <v>42</v>
      </c>
      <c r="H1526" s="1" t="s">
        <v>29</v>
      </c>
      <c r="I1526" s="1" t="s">
        <v>53</v>
      </c>
      <c r="J1526" s="1" t="s">
        <v>591</v>
      </c>
      <c r="K1526" s="1" t="s">
        <v>46</v>
      </c>
      <c r="L1526" s="1" t="s">
        <v>2750</v>
      </c>
      <c r="M1526" s="6">
        <v>0.56000000000000005</v>
      </c>
      <c r="N1526" s="1" t="s">
        <v>34</v>
      </c>
      <c r="O1526" s="1" t="s">
        <v>57</v>
      </c>
      <c r="P1526" s="1" t="s">
        <v>199</v>
      </c>
      <c r="Q1526" s="1" t="s">
        <v>2752</v>
      </c>
      <c r="R1526" s="1">
        <v>77566</v>
      </c>
      <c r="S1526" s="1" t="str">
        <f t="shared" si="46"/>
        <v>May</v>
      </c>
      <c r="T1526" s="8" t="s">
        <v>2643</v>
      </c>
      <c r="U1526" s="8" t="str">
        <f t="shared" si="47"/>
        <v>May</v>
      </c>
      <c r="V1526" s="5" t="s">
        <v>2738</v>
      </c>
      <c r="W1526" s="2">
        <v>2.1800000000000002</v>
      </c>
      <c r="X1526" s="1">
        <v>15</v>
      </c>
      <c r="Y1526" s="2">
        <v>144.33000000000001</v>
      </c>
      <c r="Z1526" s="1">
        <v>86411</v>
      </c>
      <c r="AA1526" s="2">
        <f>DataSheet!$E1526-DataSheet!$D1526</f>
        <v>9.3000000000000007</v>
      </c>
      <c r="AB1526" s="1" t="str" cm="1">
        <f t="array" ref="AB1526">_xlfn.IFS(DataSheet!$O1526="Central","Chris",DataSheet!$O1526="East","Erin",DataSheet!$O1526="South","Sam",DataSheet!$O1526="West","William")</f>
        <v>Chris</v>
      </c>
    </row>
    <row r="1527" spans="1:28" ht="15.75" customHeight="1">
      <c r="A1527" s="1">
        <v>820</v>
      </c>
      <c r="B1527" s="1" t="s">
        <v>2753</v>
      </c>
      <c r="C1527" s="1" t="s">
        <v>52</v>
      </c>
      <c r="D1527" s="6">
        <v>0.09</v>
      </c>
      <c r="E1527" s="4">
        <v>5.84</v>
      </c>
      <c r="F1527" s="4">
        <v>0.83</v>
      </c>
      <c r="G1527" s="1" t="s">
        <v>42</v>
      </c>
      <c r="H1527" s="1" t="s">
        <v>29</v>
      </c>
      <c r="I1527" s="1" t="s">
        <v>53</v>
      </c>
      <c r="J1527" s="1" t="s">
        <v>54</v>
      </c>
      <c r="K1527" s="1" t="s">
        <v>55</v>
      </c>
      <c r="L1527" s="1" t="s">
        <v>2754</v>
      </c>
      <c r="M1527" s="6">
        <v>0.49</v>
      </c>
      <c r="N1527" s="1" t="s">
        <v>34</v>
      </c>
      <c r="O1527" s="1" t="s">
        <v>65</v>
      </c>
      <c r="P1527" s="1" t="s">
        <v>73</v>
      </c>
      <c r="Q1527" s="1" t="s">
        <v>2755</v>
      </c>
      <c r="R1527" s="1">
        <v>99362</v>
      </c>
      <c r="S1527" s="1" t="str">
        <f t="shared" si="46"/>
        <v>May</v>
      </c>
      <c r="T1527" s="9" t="s">
        <v>2643</v>
      </c>
      <c r="U1527" s="9" t="str">
        <f t="shared" si="47"/>
        <v>May</v>
      </c>
      <c r="V1527" s="5" t="s">
        <v>2756</v>
      </c>
      <c r="W1527" s="2">
        <v>-2.87</v>
      </c>
      <c r="X1527" s="1">
        <v>1</v>
      </c>
      <c r="Y1527" s="2">
        <v>5.9</v>
      </c>
      <c r="Z1527" s="1">
        <v>90244</v>
      </c>
      <c r="AA1527" s="2">
        <f>DataSheet!$E1527-DataSheet!$D1527</f>
        <v>5.75</v>
      </c>
      <c r="AB1527" s="1" t="str" cm="1">
        <f t="array" ref="AB1527">_xlfn.IFS(DataSheet!$O1527="Central","Chris",DataSheet!$O1527="East","Erin",DataSheet!$O1527="South","Sam",DataSheet!$O1527="West","William")</f>
        <v>William</v>
      </c>
    </row>
    <row r="1528" spans="1:28" ht="15.75" customHeight="1">
      <c r="A1528" s="1">
        <v>1527</v>
      </c>
      <c r="B1528" s="1" t="s">
        <v>355</v>
      </c>
      <c r="C1528" s="1" t="s">
        <v>52</v>
      </c>
      <c r="D1528" s="6">
        <v>0.09</v>
      </c>
      <c r="E1528" s="4">
        <v>50.98</v>
      </c>
      <c r="F1528" s="4">
        <v>6.5</v>
      </c>
      <c r="G1528" s="1" t="s">
        <v>42</v>
      </c>
      <c r="H1528" s="1" t="s">
        <v>80</v>
      </c>
      <c r="I1528" s="1" t="s">
        <v>44</v>
      </c>
      <c r="J1528" s="1" t="s">
        <v>45</v>
      </c>
      <c r="K1528" s="1" t="s">
        <v>82</v>
      </c>
      <c r="L1528" s="1" t="s">
        <v>1957</v>
      </c>
      <c r="M1528" s="6">
        <v>0.73</v>
      </c>
      <c r="N1528" s="1" t="s">
        <v>34</v>
      </c>
      <c r="O1528" s="1" t="s">
        <v>35</v>
      </c>
      <c r="P1528" s="1" t="s">
        <v>174</v>
      </c>
      <c r="Q1528" s="1" t="s">
        <v>357</v>
      </c>
      <c r="R1528" s="1">
        <v>35601</v>
      </c>
      <c r="S1528" s="1" t="str">
        <f t="shared" si="46"/>
        <v>May</v>
      </c>
      <c r="T1528" s="8" t="s">
        <v>2643</v>
      </c>
      <c r="U1528" s="8" t="str">
        <f t="shared" si="47"/>
        <v>May</v>
      </c>
      <c r="V1528" s="5" t="s">
        <v>2757</v>
      </c>
      <c r="W1528" s="2">
        <v>70.176000000000002</v>
      </c>
      <c r="X1528" s="1">
        <v>28</v>
      </c>
      <c r="Y1528" s="2">
        <v>1395.41</v>
      </c>
      <c r="Z1528" s="1">
        <v>86815</v>
      </c>
      <c r="AA1528" s="2">
        <f>DataSheet!$E1528-DataSheet!$D1528</f>
        <v>50.889999999999993</v>
      </c>
      <c r="AB1528" s="1" t="str" cm="1">
        <f t="array" ref="AB1528">_xlfn.IFS(DataSheet!$O1528="Central","Chris",DataSheet!$O1528="East","Erin",DataSheet!$O1528="South","Sam",DataSheet!$O1528="West","William")</f>
        <v>Sam</v>
      </c>
    </row>
    <row r="1529" spans="1:28" ht="15.75" customHeight="1">
      <c r="A1529" s="1">
        <v>3319</v>
      </c>
      <c r="B1529" s="1" t="s">
        <v>2758</v>
      </c>
      <c r="C1529" s="1" t="s">
        <v>52</v>
      </c>
      <c r="D1529" s="6">
        <v>0.03</v>
      </c>
      <c r="E1529" s="4">
        <v>20.98</v>
      </c>
      <c r="F1529" s="4">
        <v>1.49</v>
      </c>
      <c r="G1529" s="1" t="s">
        <v>42</v>
      </c>
      <c r="H1529" s="1" t="s">
        <v>29</v>
      </c>
      <c r="I1529" s="1" t="s">
        <v>53</v>
      </c>
      <c r="J1529" s="1" t="s">
        <v>81</v>
      </c>
      <c r="K1529" s="1" t="s">
        <v>82</v>
      </c>
      <c r="L1529" s="1" t="s">
        <v>2759</v>
      </c>
      <c r="M1529" s="6">
        <v>0.35</v>
      </c>
      <c r="N1529" s="1" t="s">
        <v>34</v>
      </c>
      <c r="O1529" s="1" t="s">
        <v>35</v>
      </c>
      <c r="P1529" s="1" t="s">
        <v>418</v>
      </c>
      <c r="Q1529" s="1" t="s">
        <v>524</v>
      </c>
      <c r="R1529" s="1">
        <v>37075</v>
      </c>
      <c r="S1529" s="1" t="str">
        <f t="shared" si="46"/>
        <v>May</v>
      </c>
      <c r="T1529" s="9" t="s">
        <v>2643</v>
      </c>
      <c r="U1529" s="9" t="str">
        <f t="shared" si="47"/>
        <v>May</v>
      </c>
      <c r="V1529" s="5" t="s">
        <v>2643</v>
      </c>
      <c r="W1529" s="2">
        <v>30.024000000000001</v>
      </c>
      <c r="X1529" s="1">
        <v>20</v>
      </c>
      <c r="Y1529" s="2">
        <v>431.43</v>
      </c>
      <c r="Z1529" s="1">
        <v>90104</v>
      </c>
      <c r="AA1529" s="2">
        <f>DataSheet!$E1529-DataSheet!$D1529</f>
        <v>20.95</v>
      </c>
      <c r="AB1529" s="1" t="str" cm="1">
        <f t="array" ref="AB1529">_xlfn.IFS(DataSheet!$O1529="Central","Chris",DataSheet!$O1529="East","Erin",DataSheet!$O1529="South","Sam",DataSheet!$O1529="West","William")</f>
        <v>Sam</v>
      </c>
    </row>
    <row r="1530" spans="1:28" ht="15.75" customHeight="1">
      <c r="A1530" s="1">
        <v>1129</v>
      </c>
      <c r="B1530" s="1" t="s">
        <v>817</v>
      </c>
      <c r="C1530" s="1" t="s">
        <v>126</v>
      </c>
      <c r="D1530" s="6">
        <v>0.02</v>
      </c>
      <c r="E1530" s="4">
        <v>7.64</v>
      </c>
      <c r="F1530" s="4">
        <v>1.39</v>
      </c>
      <c r="G1530" s="1" t="s">
        <v>42</v>
      </c>
      <c r="H1530" s="1" t="s">
        <v>80</v>
      </c>
      <c r="I1530" s="1" t="s">
        <v>53</v>
      </c>
      <c r="J1530" s="1" t="s">
        <v>362</v>
      </c>
      <c r="K1530" s="1" t="s">
        <v>82</v>
      </c>
      <c r="L1530" s="1" t="s">
        <v>1632</v>
      </c>
      <c r="M1530" s="6">
        <v>0.36</v>
      </c>
      <c r="N1530" s="1" t="s">
        <v>34</v>
      </c>
      <c r="O1530" s="1" t="s">
        <v>121</v>
      </c>
      <c r="P1530" s="1" t="s">
        <v>422</v>
      </c>
      <c r="Q1530" s="1" t="s">
        <v>819</v>
      </c>
      <c r="R1530" s="1">
        <v>2118</v>
      </c>
      <c r="S1530" s="1" t="str">
        <f t="shared" si="46"/>
        <v>May</v>
      </c>
      <c r="T1530" s="8" t="s">
        <v>2643</v>
      </c>
      <c r="U1530" s="8" t="str">
        <f t="shared" si="47"/>
        <v>May</v>
      </c>
      <c r="V1530" s="5" t="s">
        <v>2683</v>
      </c>
      <c r="W1530" s="2">
        <v>117.38</v>
      </c>
      <c r="X1530" s="1">
        <v>52</v>
      </c>
      <c r="Y1530" s="2">
        <v>406.91</v>
      </c>
      <c r="Z1530" s="1">
        <v>13735</v>
      </c>
      <c r="AA1530" s="2">
        <f>DataSheet!$E1530-DataSheet!$D1530</f>
        <v>7.62</v>
      </c>
      <c r="AB1530" s="1" t="str" cm="1">
        <f t="array" ref="AB1530">_xlfn.IFS(DataSheet!$O1530="Central","Chris",DataSheet!$O1530="East","Erin",DataSheet!$O1530="South","Sam",DataSheet!$O1530="West","William")</f>
        <v>Erin</v>
      </c>
    </row>
    <row r="1531" spans="1:28" ht="15.75" customHeight="1">
      <c r="A1531" s="1">
        <v>1131</v>
      </c>
      <c r="B1531" s="1" t="s">
        <v>2760</v>
      </c>
      <c r="C1531" s="1" t="s">
        <v>126</v>
      </c>
      <c r="D1531" s="6">
        <v>0.02</v>
      </c>
      <c r="E1531" s="4">
        <v>7.64</v>
      </c>
      <c r="F1531" s="4">
        <v>1.39</v>
      </c>
      <c r="G1531" s="1" t="s">
        <v>42</v>
      </c>
      <c r="H1531" s="1" t="s">
        <v>80</v>
      </c>
      <c r="I1531" s="1" t="s">
        <v>53</v>
      </c>
      <c r="J1531" s="1" t="s">
        <v>362</v>
      </c>
      <c r="K1531" s="1" t="s">
        <v>82</v>
      </c>
      <c r="L1531" s="1" t="s">
        <v>1632</v>
      </c>
      <c r="M1531" s="6">
        <v>0.36</v>
      </c>
      <c r="N1531" s="1" t="s">
        <v>34</v>
      </c>
      <c r="O1531" s="1" t="s">
        <v>57</v>
      </c>
      <c r="P1531" s="1" t="s">
        <v>199</v>
      </c>
      <c r="Q1531" s="1" t="s">
        <v>2761</v>
      </c>
      <c r="R1531" s="1">
        <v>79907</v>
      </c>
      <c r="S1531" s="1" t="str">
        <f t="shared" si="46"/>
        <v>May</v>
      </c>
      <c r="T1531" s="9" t="s">
        <v>2643</v>
      </c>
      <c r="U1531" s="9" t="str">
        <f t="shared" si="47"/>
        <v>May</v>
      </c>
      <c r="V1531" s="5" t="s">
        <v>2683</v>
      </c>
      <c r="W1531" s="2">
        <v>70.193700000000007</v>
      </c>
      <c r="X1531" s="1">
        <v>13</v>
      </c>
      <c r="Y1531" s="2">
        <v>101.73</v>
      </c>
      <c r="Z1531" s="1">
        <v>88103</v>
      </c>
      <c r="AA1531" s="2">
        <f>DataSheet!$E1531-DataSheet!$D1531</f>
        <v>7.62</v>
      </c>
      <c r="AB1531" s="1" t="str" cm="1">
        <f t="array" ref="AB1531">_xlfn.IFS(DataSheet!$O1531="Central","Chris",DataSheet!$O1531="East","Erin",DataSheet!$O1531="South","Sam",DataSheet!$O1531="West","William")</f>
        <v>Chris</v>
      </c>
    </row>
    <row r="1532" spans="1:28" ht="15.75" customHeight="1">
      <c r="A1532" s="1">
        <v>1254</v>
      </c>
      <c r="B1532" s="1" t="s">
        <v>1666</v>
      </c>
      <c r="C1532" s="1" t="s">
        <v>126</v>
      </c>
      <c r="D1532" s="6">
        <v>0.04</v>
      </c>
      <c r="E1532" s="4">
        <v>2.08</v>
      </c>
      <c r="F1532" s="4">
        <v>1.49</v>
      </c>
      <c r="G1532" s="1" t="s">
        <v>42</v>
      </c>
      <c r="H1532" s="1" t="s">
        <v>80</v>
      </c>
      <c r="I1532" s="1" t="s">
        <v>53</v>
      </c>
      <c r="J1532" s="1" t="s">
        <v>81</v>
      </c>
      <c r="K1532" s="1" t="s">
        <v>82</v>
      </c>
      <c r="L1532" s="1" t="s">
        <v>1474</v>
      </c>
      <c r="M1532" s="6">
        <v>0.36</v>
      </c>
      <c r="N1532" s="1" t="s">
        <v>34</v>
      </c>
      <c r="O1532" s="1" t="s">
        <v>57</v>
      </c>
      <c r="P1532" s="1" t="s">
        <v>199</v>
      </c>
      <c r="Q1532" s="1" t="s">
        <v>1667</v>
      </c>
      <c r="R1532" s="1">
        <v>77530</v>
      </c>
      <c r="S1532" s="1" t="str">
        <f t="shared" si="46"/>
        <v>May</v>
      </c>
      <c r="T1532" s="8" t="s">
        <v>2643</v>
      </c>
      <c r="U1532" s="8" t="str">
        <f t="shared" si="47"/>
        <v>May</v>
      </c>
      <c r="V1532" s="5" t="s">
        <v>2683</v>
      </c>
      <c r="W1532" s="2">
        <v>-11.281499999999999</v>
      </c>
      <c r="X1532" s="1">
        <v>16</v>
      </c>
      <c r="Y1532" s="2">
        <v>33.770000000000003</v>
      </c>
      <c r="Z1532" s="1">
        <v>89982</v>
      </c>
      <c r="AA1532" s="2">
        <f>DataSheet!$E1532-DataSheet!$D1532</f>
        <v>2.04</v>
      </c>
      <c r="AB1532" s="1" t="str" cm="1">
        <f t="array" ref="AB1532">_xlfn.IFS(DataSheet!$O1532="Central","Chris",DataSheet!$O1532="East","Erin",DataSheet!$O1532="South","Sam",DataSheet!$O1532="West","William")</f>
        <v>Chris</v>
      </c>
    </row>
    <row r="1533" spans="1:28" ht="15.75" customHeight="1">
      <c r="A1533" s="1">
        <v>19</v>
      </c>
      <c r="B1533" s="1" t="s">
        <v>2762</v>
      </c>
      <c r="C1533" s="1" t="s">
        <v>79</v>
      </c>
      <c r="D1533" s="6">
        <v>7.0000000000000007E-2</v>
      </c>
      <c r="E1533" s="4">
        <v>12.99</v>
      </c>
      <c r="F1533" s="4">
        <v>9.44</v>
      </c>
      <c r="G1533" s="1" t="s">
        <v>42</v>
      </c>
      <c r="H1533" s="1" t="s">
        <v>29</v>
      </c>
      <c r="I1533" s="1" t="s">
        <v>44</v>
      </c>
      <c r="J1533" s="1" t="s">
        <v>62</v>
      </c>
      <c r="K1533" s="1" t="s">
        <v>154</v>
      </c>
      <c r="L1533" s="1" t="s">
        <v>2763</v>
      </c>
      <c r="M1533" s="6">
        <v>0.39</v>
      </c>
      <c r="N1533" s="1" t="s">
        <v>34</v>
      </c>
      <c r="O1533" s="1" t="s">
        <v>65</v>
      </c>
      <c r="P1533" s="1" t="s">
        <v>293</v>
      </c>
      <c r="Q1533" s="1" t="s">
        <v>2764</v>
      </c>
      <c r="R1533" s="1">
        <v>59801</v>
      </c>
      <c r="S1533" s="1" t="str">
        <f t="shared" si="46"/>
        <v>May</v>
      </c>
      <c r="T1533" s="9" t="s">
        <v>2643</v>
      </c>
      <c r="U1533" s="9" t="str">
        <f t="shared" si="47"/>
        <v>May</v>
      </c>
      <c r="V1533" s="5" t="s">
        <v>2683</v>
      </c>
      <c r="W1533" s="2">
        <v>-114.6399</v>
      </c>
      <c r="X1533" s="1">
        <v>18</v>
      </c>
      <c r="Y1533" s="2">
        <v>231.79</v>
      </c>
      <c r="Z1533" s="1">
        <v>90032</v>
      </c>
      <c r="AA1533" s="2">
        <f>DataSheet!$E1533-DataSheet!$D1533</f>
        <v>12.92</v>
      </c>
      <c r="AB1533" s="1" t="str" cm="1">
        <f t="array" ref="AB1533">_xlfn.IFS(DataSheet!$O1533="Central","Chris",DataSheet!$O1533="East","Erin",DataSheet!$O1533="South","Sam",DataSheet!$O1533="West","William")</f>
        <v>William</v>
      </c>
    </row>
    <row r="1534" spans="1:28" ht="15.75" customHeight="1">
      <c r="A1534" s="1">
        <v>21</v>
      </c>
      <c r="B1534" s="1" t="s">
        <v>2659</v>
      </c>
      <c r="C1534" s="1" t="s">
        <v>79</v>
      </c>
      <c r="D1534" s="6">
        <v>0.08</v>
      </c>
      <c r="E1534" s="4">
        <v>5</v>
      </c>
      <c r="F1534" s="4">
        <v>3.39</v>
      </c>
      <c r="G1534" s="1" t="s">
        <v>42</v>
      </c>
      <c r="H1534" s="1" t="s">
        <v>29</v>
      </c>
      <c r="I1534" s="1" t="s">
        <v>53</v>
      </c>
      <c r="J1534" s="1" t="s">
        <v>188</v>
      </c>
      <c r="K1534" s="1" t="s">
        <v>55</v>
      </c>
      <c r="L1534" s="1" t="s">
        <v>2765</v>
      </c>
      <c r="M1534" s="6">
        <v>0.37</v>
      </c>
      <c r="N1534" s="1" t="s">
        <v>34</v>
      </c>
      <c r="O1534" s="1" t="s">
        <v>121</v>
      </c>
      <c r="P1534" s="1" t="s">
        <v>122</v>
      </c>
      <c r="Q1534" s="1" t="s">
        <v>123</v>
      </c>
      <c r="R1534" s="1">
        <v>10012</v>
      </c>
      <c r="S1534" s="1" t="str">
        <f t="shared" si="46"/>
        <v>May</v>
      </c>
      <c r="T1534" s="8" t="s">
        <v>2643</v>
      </c>
      <c r="U1534" s="8" t="str">
        <f t="shared" si="47"/>
        <v>May</v>
      </c>
      <c r="V1534" s="5" t="s">
        <v>2738</v>
      </c>
      <c r="W1534" s="2">
        <v>-17.489999999999998</v>
      </c>
      <c r="X1534" s="1">
        <v>58</v>
      </c>
      <c r="Y1534" s="2">
        <v>293.06</v>
      </c>
      <c r="Z1534" s="1">
        <v>42949</v>
      </c>
      <c r="AA1534" s="2">
        <f>DataSheet!$E1534-DataSheet!$D1534</f>
        <v>4.92</v>
      </c>
      <c r="AB1534" s="1" t="str" cm="1">
        <f t="array" ref="AB1534">_xlfn.IFS(DataSheet!$O1534="Central","Chris",DataSheet!$O1534="East","Erin",DataSheet!$O1534="South","Sam",DataSheet!$O1534="West","William")</f>
        <v>Erin</v>
      </c>
    </row>
    <row r="1535" spans="1:28" ht="15.75" customHeight="1">
      <c r="A1535" s="1">
        <v>21</v>
      </c>
      <c r="B1535" s="1" t="s">
        <v>2659</v>
      </c>
      <c r="C1535" s="1" t="s">
        <v>79</v>
      </c>
      <c r="D1535" s="6">
        <v>7.0000000000000007E-2</v>
      </c>
      <c r="E1535" s="4">
        <v>12.99</v>
      </c>
      <c r="F1535" s="4">
        <v>9.44</v>
      </c>
      <c r="G1535" s="1" t="s">
        <v>42</v>
      </c>
      <c r="H1535" s="1" t="s">
        <v>29</v>
      </c>
      <c r="I1535" s="1" t="s">
        <v>44</v>
      </c>
      <c r="J1535" s="1" t="s">
        <v>62</v>
      </c>
      <c r="K1535" s="1" t="s">
        <v>154</v>
      </c>
      <c r="L1535" s="1" t="s">
        <v>2763</v>
      </c>
      <c r="M1535" s="6">
        <v>0.39</v>
      </c>
      <c r="N1535" s="1" t="s">
        <v>34</v>
      </c>
      <c r="O1535" s="1" t="s">
        <v>121</v>
      </c>
      <c r="P1535" s="1" t="s">
        <v>122</v>
      </c>
      <c r="Q1535" s="1" t="s">
        <v>123</v>
      </c>
      <c r="R1535" s="1">
        <v>10012</v>
      </c>
      <c r="S1535" s="1" t="str">
        <f t="shared" si="46"/>
        <v>May</v>
      </c>
      <c r="T1535" s="9" t="s">
        <v>2643</v>
      </c>
      <c r="U1535" s="9" t="str">
        <f t="shared" si="47"/>
        <v>May</v>
      </c>
      <c r="V1535" s="5" t="s">
        <v>2683</v>
      </c>
      <c r="W1535" s="2">
        <v>-114.6399</v>
      </c>
      <c r="X1535" s="1">
        <v>71</v>
      </c>
      <c r="Y1535" s="2">
        <v>914.29</v>
      </c>
      <c r="Z1535" s="1">
        <v>42949</v>
      </c>
      <c r="AA1535" s="2">
        <f>DataSheet!$E1535-DataSheet!$D1535</f>
        <v>12.92</v>
      </c>
      <c r="AB1535" s="1" t="str" cm="1">
        <f t="array" ref="AB1535">_xlfn.IFS(DataSheet!$O1535="Central","Chris",DataSheet!$O1535="East","Erin",DataSheet!$O1535="South","Sam",DataSheet!$O1535="West","William")</f>
        <v>Erin</v>
      </c>
    </row>
    <row r="1536" spans="1:28" ht="15.75" customHeight="1">
      <c r="A1536" s="1">
        <v>3206</v>
      </c>
      <c r="B1536" s="1" t="s">
        <v>2023</v>
      </c>
      <c r="C1536" s="1" t="s">
        <v>79</v>
      </c>
      <c r="D1536" s="6">
        <v>0.06</v>
      </c>
      <c r="E1536" s="4">
        <v>218.08</v>
      </c>
      <c r="F1536" s="4">
        <v>18.059999999999999</v>
      </c>
      <c r="G1536" s="1" t="s">
        <v>96</v>
      </c>
      <c r="H1536" s="1" t="s">
        <v>43</v>
      </c>
      <c r="I1536" s="1" t="s">
        <v>30</v>
      </c>
      <c r="J1536" s="1" t="s">
        <v>119</v>
      </c>
      <c r="K1536" s="1" t="s">
        <v>71</v>
      </c>
      <c r="L1536" s="1" t="s">
        <v>2766</v>
      </c>
      <c r="M1536" s="6">
        <v>0.56999999999999995</v>
      </c>
      <c r="N1536" s="1" t="s">
        <v>34</v>
      </c>
      <c r="O1536" s="1" t="s">
        <v>65</v>
      </c>
      <c r="P1536" s="1" t="s">
        <v>511</v>
      </c>
      <c r="Q1536" s="1" t="s">
        <v>2025</v>
      </c>
      <c r="R1536" s="1">
        <v>83301</v>
      </c>
      <c r="S1536" s="1" t="str">
        <f t="shared" si="46"/>
        <v>May</v>
      </c>
      <c r="T1536" s="8" t="s">
        <v>2643</v>
      </c>
      <c r="U1536" s="8" t="str">
        <f t="shared" si="47"/>
        <v>May</v>
      </c>
      <c r="V1536" s="5" t="s">
        <v>2683</v>
      </c>
      <c r="W1536" s="2">
        <v>969.42</v>
      </c>
      <c r="X1536" s="1">
        <v>7</v>
      </c>
      <c r="Y1536" s="2">
        <v>1488.51</v>
      </c>
      <c r="Z1536" s="1">
        <v>87934</v>
      </c>
      <c r="AA1536" s="2">
        <f>DataSheet!$E1536-DataSheet!$D1536</f>
        <v>218.02</v>
      </c>
      <c r="AB1536" s="1" t="str" cm="1">
        <f t="array" ref="AB1536">_xlfn.IFS(DataSheet!$O1536="Central","Chris",DataSheet!$O1536="East","Erin",DataSheet!$O1536="South","Sam",DataSheet!$O1536="West","William")</f>
        <v>William</v>
      </c>
    </row>
    <row r="1537" spans="1:28" ht="15.75" customHeight="1">
      <c r="A1537" s="1">
        <v>2385</v>
      </c>
      <c r="B1537" s="1" t="s">
        <v>2767</v>
      </c>
      <c r="C1537" s="1" t="s">
        <v>27</v>
      </c>
      <c r="D1537" s="6">
        <v>0.1</v>
      </c>
      <c r="E1537" s="4">
        <v>130.97999999999999</v>
      </c>
      <c r="F1537" s="4">
        <v>30</v>
      </c>
      <c r="G1537" s="1" t="s">
        <v>28</v>
      </c>
      <c r="H1537" s="1" t="s">
        <v>29</v>
      </c>
      <c r="I1537" s="1" t="s">
        <v>30</v>
      </c>
      <c r="J1537" s="1" t="s">
        <v>119</v>
      </c>
      <c r="K1537" s="1" t="s">
        <v>63</v>
      </c>
      <c r="L1537" s="1" t="s">
        <v>2313</v>
      </c>
      <c r="M1537" s="6">
        <v>0.78</v>
      </c>
      <c r="N1537" s="1" t="s">
        <v>34</v>
      </c>
      <c r="O1537" s="1" t="s">
        <v>65</v>
      </c>
      <c r="P1537" s="1" t="s">
        <v>663</v>
      </c>
      <c r="Q1537" s="1" t="s">
        <v>2768</v>
      </c>
      <c r="R1537" s="1">
        <v>88001</v>
      </c>
      <c r="S1537" s="1" t="str">
        <f t="shared" si="46"/>
        <v>May</v>
      </c>
      <c r="T1537" s="9" t="s">
        <v>2738</v>
      </c>
      <c r="U1537" s="9" t="str">
        <f t="shared" si="47"/>
        <v>May</v>
      </c>
      <c r="V1537" s="5" t="s">
        <v>2726</v>
      </c>
      <c r="W1537" s="2">
        <v>2000.11</v>
      </c>
      <c r="X1537" s="1">
        <v>18</v>
      </c>
      <c r="Y1537" s="2">
        <v>2259.9899999999998</v>
      </c>
      <c r="Z1537" s="1">
        <v>89184</v>
      </c>
      <c r="AA1537" s="2">
        <f>DataSheet!$E1537-DataSheet!$D1537</f>
        <v>130.88</v>
      </c>
      <c r="AB1537" s="1" t="str" cm="1">
        <f t="array" ref="AB1537">_xlfn.IFS(DataSheet!$O1537="Central","Chris",DataSheet!$O1537="East","Erin",DataSheet!$O1537="South","Sam",DataSheet!$O1537="West","William")</f>
        <v>William</v>
      </c>
    </row>
    <row r="1538" spans="1:28" ht="15.75" customHeight="1">
      <c r="A1538" s="1">
        <v>2699</v>
      </c>
      <c r="B1538" s="1" t="s">
        <v>2196</v>
      </c>
      <c r="C1538" s="1" t="s">
        <v>27</v>
      </c>
      <c r="D1538" s="6">
        <v>0.06</v>
      </c>
      <c r="E1538" s="4">
        <v>4.9800000000000004</v>
      </c>
      <c r="F1538" s="4">
        <v>4.95</v>
      </c>
      <c r="G1538" s="1" t="s">
        <v>42</v>
      </c>
      <c r="H1538" s="1" t="s">
        <v>103</v>
      </c>
      <c r="I1538" s="1" t="s">
        <v>53</v>
      </c>
      <c r="J1538" s="1" t="s">
        <v>81</v>
      </c>
      <c r="K1538" s="1" t="s">
        <v>82</v>
      </c>
      <c r="L1538" s="1" t="s">
        <v>2769</v>
      </c>
      <c r="M1538" s="6">
        <v>0.37</v>
      </c>
      <c r="N1538" s="1" t="s">
        <v>34</v>
      </c>
      <c r="O1538" s="1" t="s">
        <v>65</v>
      </c>
      <c r="P1538" s="1" t="s">
        <v>611</v>
      </c>
      <c r="Q1538" s="1" t="s">
        <v>2198</v>
      </c>
      <c r="R1538" s="1">
        <v>86442</v>
      </c>
      <c r="S1538" s="1" t="str">
        <f t="shared" ref="S1538:S1601" si="48">TEXT(T1538,"MMMM")</f>
        <v>May</v>
      </c>
      <c r="T1538" s="8" t="s">
        <v>2738</v>
      </c>
      <c r="U1538" s="8" t="str">
        <f t="shared" ref="U1538:U1601" si="49">TEXT(V1538,"MMMM")</f>
        <v>May</v>
      </c>
      <c r="V1538" s="5" t="s">
        <v>2726</v>
      </c>
      <c r="W1538" s="2">
        <v>-103.224</v>
      </c>
      <c r="X1538" s="1">
        <v>16</v>
      </c>
      <c r="Y1538" s="2">
        <v>78.989999999999995</v>
      </c>
      <c r="Z1538" s="1">
        <v>87677</v>
      </c>
      <c r="AA1538" s="2">
        <f>DataSheet!$E1538-DataSheet!$D1538</f>
        <v>4.9200000000000008</v>
      </c>
      <c r="AB1538" s="1" t="str" cm="1">
        <f t="array" ref="AB1538">_xlfn.IFS(DataSheet!$O1538="Central","Chris",DataSheet!$O1538="East","Erin",DataSheet!$O1538="South","Sam",DataSheet!$O1538="West","William")</f>
        <v>William</v>
      </c>
    </row>
    <row r="1539" spans="1:28" ht="15.75" customHeight="1">
      <c r="A1539" s="1">
        <v>181</v>
      </c>
      <c r="B1539" s="1" t="s">
        <v>1345</v>
      </c>
      <c r="C1539" s="1" t="s">
        <v>41</v>
      </c>
      <c r="D1539" s="6">
        <v>7.0000000000000007E-2</v>
      </c>
      <c r="E1539" s="4">
        <v>1.68</v>
      </c>
      <c r="F1539" s="4">
        <v>1.57</v>
      </c>
      <c r="G1539" s="1" t="s">
        <v>42</v>
      </c>
      <c r="H1539" s="1" t="s">
        <v>103</v>
      </c>
      <c r="I1539" s="1" t="s">
        <v>53</v>
      </c>
      <c r="J1539" s="1" t="s">
        <v>54</v>
      </c>
      <c r="K1539" s="1" t="s">
        <v>55</v>
      </c>
      <c r="L1539" s="1" t="s">
        <v>597</v>
      </c>
      <c r="M1539" s="6">
        <v>0.59</v>
      </c>
      <c r="N1539" s="1" t="s">
        <v>34</v>
      </c>
      <c r="O1539" s="1" t="s">
        <v>65</v>
      </c>
      <c r="P1539" s="1" t="s">
        <v>99</v>
      </c>
      <c r="Q1539" s="1" t="s">
        <v>981</v>
      </c>
      <c r="R1539" s="1">
        <v>94122</v>
      </c>
      <c r="S1539" s="1" t="str">
        <f t="shared" si="48"/>
        <v>May</v>
      </c>
      <c r="T1539" s="9" t="s">
        <v>2738</v>
      </c>
      <c r="U1539" s="9" t="str">
        <f t="shared" si="49"/>
        <v>May</v>
      </c>
      <c r="V1539" s="5" t="s">
        <v>2683</v>
      </c>
      <c r="W1539" s="2">
        <v>-35.75</v>
      </c>
      <c r="X1539" s="1">
        <v>116</v>
      </c>
      <c r="Y1539" s="2">
        <v>186.59</v>
      </c>
      <c r="Z1539" s="1">
        <v>3585</v>
      </c>
      <c r="AA1539" s="2">
        <f>DataSheet!$E1539-DataSheet!$D1539</f>
        <v>1.6099999999999999</v>
      </c>
      <c r="AB1539" s="1" t="str" cm="1">
        <f t="array" ref="AB1539">_xlfn.IFS(DataSheet!$O1539="Central","Chris",DataSheet!$O1539="East","Erin",DataSheet!$O1539="South","Sam",DataSheet!$O1539="West","William")</f>
        <v>William</v>
      </c>
    </row>
    <row r="1540" spans="1:28" ht="15.75" customHeight="1">
      <c r="A1540" s="1">
        <v>188</v>
      </c>
      <c r="B1540" s="1" t="s">
        <v>2770</v>
      </c>
      <c r="C1540" s="1" t="s">
        <v>41</v>
      </c>
      <c r="D1540" s="6">
        <v>7.0000000000000007E-2</v>
      </c>
      <c r="E1540" s="4">
        <v>10.06</v>
      </c>
      <c r="F1540" s="4">
        <v>2.06</v>
      </c>
      <c r="G1540" s="1" t="s">
        <v>42</v>
      </c>
      <c r="H1540" s="1" t="s">
        <v>103</v>
      </c>
      <c r="I1540" s="1" t="s">
        <v>53</v>
      </c>
      <c r="J1540" s="1" t="s">
        <v>97</v>
      </c>
      <c r="K1540" s="1" t="s">
        <v>55</v>
      </c>
      <c r="L1540" s="1" t="s">
        <v>184</v>
      </c>
      <c r="M1540" s="6">
        <v>0.39</v>
      </c>
      <c r="N1540" s="1" t="s">
        <v>34</v>
      </c>
      <c r="O1540" s="1" t="s">
        <v>57</v>
      </c>
      <c r="P1540" s="1" t="s">
        <v>199</v>
      </c>
      <c r="Q1540" s="1" t="s">
        <v>2055</v>
      </c>
      <c r="R1540" s="1">
        <v>76240</v>
      </c>
      <c r="S1540" s="1" t="str">
        <f t="shared" si="48"/>
        <v>May</v>
      </c>
      <c r="T1540" s="8" t="s">
        <v>2738</v>
      </c>
      <c r="U1540" s="8" t="str">
        <f t="shared" si="49"/>
        <v>May</v>
      </c>
      <c r="V1540" s="5" t="s">
        <v>2738</v>
      </c>
      <c r="W1540" s="2">
        <v>152.65559999999999</v>
      </c>
      <c r="X1540" s="1">
        <v>23</v>
      </c>
      <c r="Y1540" s="2">
        <v>221.24</v>
      </c>
      <c r="Z1540" s="1">
        <v>88361</v>
      </c>
      <c r="AA1540" s="2">
        <f>DataSheet!$E1540-DataSheet!$D1540</f>
        <v>9.99</v>
      </c>
      <c r="AB1540" s="1" t="str" cm="1">
        <f t="array" ref="AB1540">_xlfn.IFS(DataSheet!$O1540="Central","Chris",DataSheet!$O1540="East","Erin",DataSheet!$O1540="South","Sam",DataSheet!$O1540="West","William")</f>
        <v>Chris</v>
      </c>
    </row>
    <row r="1541" spans="1:28" ht="15.75" customHeight="1">
      <c r="A1541" s="1">
        <v>188</v>
      </c>
      <c r="B1541" s="1" t="s">
        <v>2770</v>
      </c>
      <c r="C1541" s="1" t="s">
        <v>41</v>
      </c>
      <c r="D1541" s="6">
        <v>7.0000000000000007E-2</v>
      </c>
      <c r="E1541" s="4">
        <v>1.68</v>
      </c>
      <c r="F1541" s="4">
        <v>1.57</v>
      </c>
      <c r="G1541" s="1" t="s">
        <v>42</v>
      </c>
      <c r="H1541" s="1" t="s">
        <v>103</v>
      </c>
      <c r="I1541" s="1" t="s">
        <v>53</v>
      </c>
      <c r="J1541" s="1" t="s">
        <v>54</v>
      </c>
      <c r="K1541" s="1" t="s">
        <v>55</v>
      </c>
      <c r="L1541" s="1" t="s">
        <v>597</v>
      </c>
      <c r="M1541" s="6">
        <v>0.59</v>
      </c>
      <c r="N1541" s="1" t="s">
        <v>34</v>
      </c>
      <c r="O1541" s="1" t="s">
        <v>57</v>
      </c>
      <c r="P1541" s="1" t="s">
        <v>199</v>
      </c>
      <c r="Q1541" s="1" t="s">
        <v>2055</v>
      </c>
      <c r="R1541" s="1">
        <v>76240</v>
      </c>
      <c r="S1541" s="1" t="str">
        <f t="shared" si="48"/>
        <v>May</v>
      </c>
      <c r="T1541" s="9" t="s">
        <v>2738</v>
      </c>
      <c r="U1541" s="9" t="str">
        <f t="shared" si="49"/>
        <v>May</v>
      </c>
      <c r="V1541" s="5" t="s">
        <v>2683</v>
      </c>
      <c r="W1541" s="2">
        <v>7.15</v>
      </c>
      <c r="X1541" s="1">
        <v>29</v>
      </c>
      <c r="Y1541" s="2">
        <v>46.65</v>
      </c>
      <c r="Z1541" s="1">
        <v>88361</v>
      </c>
      <c r="AA1541" s="2">
        <f>DataSheet!$E1541-DataSheet!$D1541</f>
        <v>1.6099999999999999</v>
      </c>
      <c r="AB1541" s="1" t="str" cm="1">
        <f t="array" ref="AB1541">_xlfn.IFS(DataSheet!$O1541="Central","Chris",DataSheet!$O1541="East","Erin",DataSheet!$O1541="South","Sam",DataSheet!$O1541="West","William")</f>
        <v>Chris</v>
      </c>
    </row>
    <row r="1542" spans="1:28" ht="15.75" customHeight="1">
      <c r="A1542" s="1">
        <v>1246</v>
      </c>
      <c r="B1542" s="1" t="s">
        <v>2111</v>
      </c>
      <c r="C1542" s="1" t="s">
        <v>52</v>
      </c>
      <c r="D1542" s="6">
        <v>0.03</v>
      </c>
      <c r="E1542" s="4">
        <v>256.99</v>
      </c>
      <c r="F1542" s="4">
        <v>11.25</v>
      </c>
      <c r="G1542" s="1" t="s">
        <v>42</v>
      </c>
      <c r="H1542" s="1" t="s">
        <v>80</v>
      </c>
      <c r="I1542" s="1" t="s">
        <v>44</v>
      </c>
      <c r="J1542" s="1" t="s">
        <v>45</v>
      </c>
      <c r="K1542" s="1" t="s">
        <v>82</v>
      </c>
      <c r="L1542" s="1" t="s">
        <v>2771</v>
      </c>
      <c r="M1542" s="6">
        <v>0.51</v>
      </c>
      <c r="N1542" s="1" t="s">
        <v>34</v>
      </c>
      <c r="O1542" s="1" t="s">
        <v>121</v>
      </c>
      <c r="P1542" s="1" t="s">
        <v>122</v>
      </c>
      <c r="Q1542" s="1" t="s">
        <v>123</v>
      </c>
      <c r="R1542" s="1">
        <v>10009</v>
      </c>
      <c r="S1542" s="1" t="str">
        <f t="shared" si="48"/>
        <v>May</v>
      </c>
      <c r="T1542" s="8" t="s">
        <v>2738</v>
      </c>
      <c r="U1542" s="8" t="str">
        <f t="shared" si="49"/>
        <v>May</v>
      </c>
      <c r="V1542" s="5" t="s">
        <v>2738</v>
      </c>
      <c r="W1542" s="2">
        <v>1489.8</v>
      </c>
      <c r="X1542" s="1">
        <v>32</v>
      </c>
      <c r="Y1542" s="2">
        <v>8216.2800000000007</v>
      </c>
      <c r="Z1542" s="1">
        <v>46853</v>
      </c>
      <c r="AA1542" s="2">
        <f>DataSheet!$E1542-DataSheet!$D1542</f>
        <v>256.96000000000004</v>
      </c>
      <c r="AB1542" s="1" t="str" cm="1">
        <f t="array" ref="AB1542">_xlfn.IFS(DataSheet!$O1542="Central","Chris",DataSheet!$O1542="East","Erin",DataSheet!$O1542="South","Sam",DataSheet!$O1542="West","William")</f>
        <v>Erin</v>
      </c>
    </row>
    <row r="1543" spans="1:28" ht="15.75" customHeight="1">
      <c r="A1543" s="1">
        <v>1257</v>
      </c>
      <c r="B1543" s="1" t="s">
        <v>2401</v>
      </c>
      <c r="C1543" s="1" t="s">
        <v>126</v>
      </c>
      <c r="D1543" s="6">
        <v>0.01</v>
      </c>
      <c r="E1543" s="4">
        <v>115.99</v>
      </c>
      <c r="F1543" s="4">
        <v>56.14</v>
      </c>
      <c r="G1543" s="1" t="s">
        <v>28</v>
      </c>
      <c r="H1543" s="1" t="s">
        <v>80</v>
      </c>
      <c r="I1543" s="1" t="s">
        <v>44</v>
      </c>
      <c r="J1543" s="1" t="s">
        <v>62</v>
      </c>
      <c r="K1543" s="1" t="s">
        <v>63</v>
      </c>
      <c r="L1543" s="1" t="s">
        <v>501</v>
      </c>
      <c r="M1543" s="6">
        <v>0.4</v>
      </c>
      <c r="N1543" s="1" t="s">
        <v>34</v>
      </c>
      <c r="O1543" s="1" t="s">
        <v>65</v>
      </c>
      <c r="P1543" s="1" t="s">
        <v>66</v>
      </c>
      <c r="Q1543" s="1" t="s">
        <v>1172</v>
      </c>
      <c r="R1543" s="1">
        <v>80013</v>
      </c>
      <c r="S1543" s="1" t="str">
        <f t="shared" si="48"/>
        <v>May</v>
      </c>
      <c r="T1543" s="9" t="s">
        <v>2738</v>
      </c>
      <c r="U1543" s="9" t="str">
        <f t="shared" si="49"/>
        <v>May</v>
      </c>
      <c r="V1543" s="5" t="s">
        <v>2683</v>
      </c>
      <c r="W1543" s="2">
        <v>-164.39519999999999</v>
      </c>
      <c r="X1543" s="1">
        <v>5</v>
      </c>
      <c r="Y1543" s="2">
        <v>604.35</v>
      </c>
      <c r="Z1543" s="1">
        <v>86535</v>
      </c>
      <c r="AA1543" s="2">
        <f>DataSheet!$E1543-DataSheet!$D1543</f>
        <v>115.97999999999999</v>
      </c>
      <c r="AB1543" s="1" t="str" cm="1">
        <f t="array" ref="AB1543">_xlfn.IFS(DataSheet!$O1543="Central","Chris",DataSheet!$O1543="East","Erin",DataSheet!$O1543="South","Sam",DataSheet!$O1543="West","William")</f>
        <v>William</v>
      </c>
    </row>
    <row r="1544" spans="1:28" ht="15.75" customHeight="1">
      <c r="A1544" s="1">
        <v>2976</v>
      </c>
      <c r="B1544" s="1" t="s">
        <v>2772</v>
      </c>
      <c r="C1544" s="1" t="s">
        <v>126</v>
      </c>
      <c r="D1544" s="6">
        <v>0.01</v>
      </c>
      <c r="E1544" s="4">
        <v>35.99</v>
      </c>
      <c r="F1544" s="4">
        <v>0.99</v>
      </c>
      <c r="G1544" s="1" t="s">
        <v>42</v>
      </c>
      <c r="H1544" s="1" t="s">
        <v>29</v>
      </c>
      <c r="I1544" s="1" t="s">
        <v>44</v>
      </c>
      <c r="J1544" s="1" t="s">
        <v>145</v>
      </c>
      <c r="K1544" s="1" t="s">
        <v>46</v>
      </c>
      <c r="L1544" s="1" t="s">
        <v>2085</v>
      </c>
      <c r="M1544" s="6">
        <v>0.35</v>
      </c>
      <c r="N1544" s="1" t="s">
        <v>34</v>
      </c>
      <c r="O1544" s="1" t="s">
        <v>57</v>
      </c>
      <c r="P1544" s="1" t="s">
        <v>375</v>
      </c>
      <c r="Q1544" s="1" t="s">
        <v>2773</v>
      </c>
      <c r="R1544" s="1">
        <v>53154</v>
      </c>
      <c r="S1544" s="1" t="str">
        <f t="shared" si="48"/>
        <v>May</v>
      </c>
      <c r="T1544" s="8" t="s">
        <v>2738</v>
      </c>
      <c r="U1544" s="8" t="str">
        <f t="shared" si="49"/>
        <v>May</v>
      </c>
      <c r="V1544" s="5" t="s">
        <v>2683</v>
      </c>
      <c r="W1544" s="2">
        <v>882.48239999999998</v>
      </c>
      <c r="X1544" s="1">
        <v>41</v>
      </c>
      <c r="Y1544" s="2">
        <v>1278.96</v>
      </c>
      <c r="Z1544" s="1">
        <v>89047</v>
      </c>
      <c r="AA1544" s="2">
        <f>DataSheet!$E1544-DataSheet!$D1544</f>
        <v>35.980000000000004</v>
      </c>
      <c r="AB1544" s="1" t="str" cm="1">
        <f t="array" ref="AB1544">_xlfn.IFS(DataSheet!$O1544="Central","Chris",DataSheet!$O1544="East","Erin",DataSheet!$O1544="South","Sam",DataSheet!$O1544="West","William")</f>
        <v>Chris</v>
      </c>
    </row>
    <row r="1545" spans="1:28" ht="15.75" customHeight="1">
      <c r="A1545" s="1">
        <v>2198</v>
      </c>
      <c r="B1545" s="1" t="s">
        <v>2774</v>
      </c>
      <c r="C1545" s="1" t="s">
        <v>79</v>
      </c>
      <c r="D1545" s="6">
        <v>0.03</v>
      </c>
      <c r="E1545" s="4">
        <v>25.98</v>
      </c>
      <c r="F1545" s="4">
        <v>4.08</v>
      </c>
      <c r="G1545" s="1" t="s">
        <v>42</v>
      </c>
      <c r="H1545" s="1" t="s">
        <v>29</v>
      </c>
      <c r="I1545" s="1" t="s">
        <v>53</v>
      </c>
      <c r="J1545" s="1" t="s">
        <v>54</v>
      </c>
      <c r="K1545" s="1" t="s">
        <v>46</v>
      </c>
      <c r="L1545" s="1" t="s">
        <v>2775</v>
      </c>
      <c r="M1545" s="6">
        <v>0.56999999999999995</v>
      </c>
      <c r="N1545" s="1" t="s">
        <v>34</v>
      </c>
      <c r="O1545" s="1" t="s">
        <v>121</v>
      </c>
      <c r="P1545" s="1" t="s">
        <v>122</v>
      </c>
      <c r="Q1545" s="1" t="s">
        <v>2776</v>
      </c>
      <c r="R1545" s="1">
        <v>11757</v>
      </c>
      <c r="S1545" s="1" t="str">
        <f t="shared" si="48"/>
        <v>May</v>
      </c>
      <c r="T1545" s="9" t="s">
        <v>2738</v>
      </c>
      <c r="U1545" s="9" t="str">
        <f t="shared" si="49"/>
        <v>May</v>
      </c>
      <c r="V1545" s="5" t="s">
        <v>2756</v>
      </c>
      <c r="W1545" s="2">
        <v>295.90649999999999</v>
      </c>
      <c r="X1545" s="1">
        <v>16</v>
      </c>
      <c r="Y1545" s="2">
        <v>428.85</v>
      </c>
      <c r="Z1545" s="1">
        <v>89174</v>
      </c>
      <c r="AA1545" s="2">
        <f>DataSheet!$E1545-DataSheet!$D1545</f>
        <v>25.95</v>
      </c>
      <c r="AB1545" s="1" t="str" cm="1">
        <f t="array" ref="AB1545">_xlfn.IFS(DataSheet!$O1545="Central","Chris",DataSheet!$O1545="East","Erin",DataSheet!$O1545="South","Sam",DataSheet!$O1545="West","William")</f>
        <v>Erin</v>
      </c>
    </row>
    <row r="1546" spans="1:28" ht="15.75" customHeight="1">
      <c r="A1546" s="1">
        <v>2198</v>
      </c>
      <c r="B1546" s="1" t="s">
        <v>2774</v>
      </c>
      <c r="C1546" s="1" t="s">
        <v>79</v>
      </c>
      <c r="D1546" s="6">
        <v>0.1</v>
      </c>
      <c r="E1546" s="4">
        <v>20.98</v>
      </c>
      <c r="F1546" s="4">
        <v>53.03</v>
      </c>
      <c r="G1546" s="1" t="s">
        <v>28</v>
      </c>
      <c r="H1546" s="1" t="s">
        <v>29</v>
      </c>
      <c r="I1546" s="1" t="s">
        <v>53</v>
      </c>
      <c r="J1546" s="1" t="s">
        <v>87</v>
      </c>
      <c r="K1546" s="1" t="s">
        <v>63</v>
      </c>
      <c r="L1546" s="1" t="s">
        <v>1139</v>
      </c>
      <c r="M1546" s="6">
        <v>0.78</v>
      </c>
      <c r="N1546" s="1" t="s">
        <v>34</v>
      </c>
      <c r="O1546" s="1" t="s">
        <v>121</v>
      </c>
      <c r="P1546" s="1" t="s">
        <v>122</v>
      </c>
      <c r="Q1546" s="1" t="s">
        <v>2776</v>
      </c>
      <c r="R1546" s="1">
        <v>11757</v>
      </c>
      <c r="S1546" s="1" t="str">
        <f t="shared" si="48"/>
        <v>May</v>
      </c>
      <c r="T1546" s="8" t="s">
        <v>2738</v>
      </c>
      <c r="U1546" s="8" t="str">
        <f t="shared" si="49"/>
        <v>May</v>
      </c>
      <c r="V1546" s="5" t="s">
        <v>2738</v>
      </c>
      <c r="W1546" s="2">
        <v>-2111.36</v>
      </c>
      <c r="X1546" s="1">
        <v>16</v>
      </c>
      <c r="Y1546" s="2">
        <v>342.54</v>
      </c>
      <c r="Z1546" s="1">
        <v>89174</v>
      </c>
      <c r="AA1546" s="2">
        <f>DataSheet!$E1546-DataSheet!$D1546</f>
        <v>20.88</v>
      </c>
      <c r="AB1546" s="1" t="str" cm="1">
        <f t="array" ref="AB1546">_xlfn.IFS(DataSheet!$O1546="Central","Chris",DataSheet!$O1546="East","Erin",DataSheet!$O1546="South","Sam",DataSheet!$O1546="West","William")</f>
        <v>Erin</v>
      </c>
    </row>
    <row r="1547" spans="1:28" ht="15.75" customHeight="1">
      <c r="A1547" s="1">
        <v>2526</v>
      </c>
      <c r="B1547" s="1" t="s">
        <v>2777</v>
      </c>
      <c r="C1547" s="1" t="s">
        <v>27</v>
      </c>
      <c r="D1547" s="6">
        <v>0.01</v>
      </c>
      <c r="E1547" s="4">
        <v>2.16</v>
      </c>
      <c r="F1547" s="4">
        <v>6.05</v>
      </c>
      <c r="G1547" s="1" t="s">
        <v>42</v>
      </c>
      <c r="H1547" s="1" t="s">
        <v>103</v>
      </c>
      <c r="I1547" s="1" t="s">
        <v>53</v>
      </c>
      <c r="J1547" s="1" t="s">
        <v>81</v>
      </c>
      <c r="K1547" s="1" t="s">
        <v>82</v>
      </c>
      <c r="L1547" s="1" t="s">
        <v>936</v>
      </c>
      <c r="M1547" s="6">
        <v>0.37</v>
      </c>
      <c r="N1547" s="1" t="s">
        <v>34</v>
      </c>
      <c r="O1547" s="1" t="s">
        <v>35</v>
      </c>
      <c r="P1547" s="1" t="s">
        <v>178</v>
      </c>
      <c r="Q1547" s="1" t="s">
        <v>2131</v>
      </c>
      <c r="R1547" s="1">
        <v>70506</v>
      </c>
      <c r="S1547" s="1" t="str">
        <f t="shared" si="48"/>
        <v>May</v>
      </c>
      <c r="T1547" s="9" t="s">
        <v>2683</v>
      </c>
      <c r="U1547" s="9" t="str">
        <f t="shared" si="49"/>
        <v>May</v>
      </c>
      <c r="V1547" s="5" t="s">
        <v>2756</v>
      </c>
      <c r="W1547" s="2">
        <v>395.76</v>
      </c>
      <c r="X1547" s="1">
        <v>24</v>
      </c>
      <c r="Y1547" s="2">
        <v>58.05</v>
      </c>
      <c r="Z1547" s="1">
        <v>87208</v>
      </c>
      <c r="AA1547" s="2">
        <f>DataSheet!$E1547-DataSheet!$D1547</f>
        <v>2.1500000000000004</v>
      </c>
      <c r="AB1547" s="1" t="str" cm="1">
        <f t="array" ref="AB1547">_xlfn.IFS(DataSheet!$O1547="Central","Chris",DataSheet!$O1547="East","Erin",DataSheet!$O1547="South","Sam",DataSheet!$O1547="West","William")</f>
        <v>Sam</v>
      </c>
    </row>
    <row r="1548" spans="1:28" ht="15.75" customHeight="1">
      <c r="A1548" s="1">
        <v>2527</v>
      </c>
      <c r="B1548" s="1" t="s">
        <v>2778</v>
      </c>
      <c r="C1548" s="1" t="s">
        <v>27</v>
      </c>
      <c r="D1548" s="6">
        <v>7.0000000000000007E-2</v>
      </c>
      <c r="E1548" s="4">
        <v>21.38</v>
      </c>
      <c r="F1548" s="4">
        <v>8.99</v>
      </c>
      <c r="G1548" s="1" t="s">
        <v>42</v>
      </c>
      <c r="H1548" s="1" t="s">
        <v>103</v>
      </c>
      <c r="I1548" s="1" t="s">
        <v>53</v>
      </c>
      <c r="J1548" s="1" t="s">
        <v>54</v>
      </c>
      <c r="K1548" s="1" t="s">
        <v>46</v>
      </c>
      <c r="L1548" s="1" t="s">
        <v>1757</v>
      </c>
      <c r="M1548" s="6">
        <v>0.59</v>
      </c>
      <c r="N1548" s="1" t="s">
        <v>34</v>
      </c>
      <c r="O1548" s="1" t="s">
        <v>35</v>
      </c>
      <c r="P1548" s="1" t="s">
        <v>178</v>
      </c>
      <c r="Q1548" s="1" t="s">
        <v>2779</v>
      </c>
      <c r="R1548" s="1">
        <v>70601</v>
      </c>
      <c r="S1548" s="1" t="str">
        <f t="shared" si="48"/>
        <v>May</v>
      </c>
      <c r="T1548" s="8" t="s">
        <v>2683</v>
      </c>
      <c r="U1548" s="8" t="str">
        <f t="shared" si="49"/>
        <v>May</v>
      </c>
      <c r="V1548" s="5" t="s">
        <v>2756</v>
      </c>
      <c r="W1548" s="2">
        <v>-39.396000000000001</v>
      </c>
      <c r="X1548" s="1">
        <v>3</v>
      </c>
      <c r="Y1548" s="2">
        <v>68.64</v>
      </c>
      <c r="Z1548" s="1">
        <v>87208</v>
      </c>
      <c r="AA1548" s="2">
        <f>DataSheet!$E1548-DataSheet!$D1548</f>
        <v>21.31</v>
      </c>
      <c r="AB1548" s="1" t="str" cm="1">
        <f t="array" ref="AB1548">_xlfn.IFS(DataSheet!$O1548="Central","Chris",DataSheet!$O1548="East","Erin",DataSheet!$O1548="South","Sam",DataSheet!$O1548="West","William")</f>
        <v>Sam</v>
      </c>
    </row>
    <row r="1549" spans="1:28" ht="15.75" customHeight="1">
      <c r="A1549" s="1">
        <v>1182</v>
      </c>
      <c r="B1549" s="1" t="s">
        <v>2780</v>
      </c>
      <c r="C1549" s="1" t="s">
        <v>41</v>
      </c>
      <c r="D1549" s="6">
        <v>7.0000000000000007E-2</v>
      </c>
      <c r="E1549" s="4">
        <v>2.61</v>
      </c>
      <c r="F1549" s="4">
        <v>0.5</v>
      </c>
      <c r="G1549" s="1" t="s">
        <v>42</v>
      </c>
      <c r="H1549" s="1" t="s">
        <v>80</v>
      </c>
      <c r="I1549" s="1" t="s">
        <v>53</v>
      </c>
      <c r="J1549" s="1" t="s">
        <v>162</v>
      </c>
      <c r="K1549" s="1" t="s">
        <v>82</v>
      </c>
      <c r="L1549" s="1" t="s">
        <v>1428</v>
      </c>
      <c r="M1549" s="6">
        <v>0.39</v>
      </c>
      <c r="N1549" s="1" t="s">
        <v>34</v>
      </c>
      <c r="O1549" s="1" t="s">
        <v>65</v>
      </c>
      <c r="P1549" s="1" t="s">
        <v>156</v>
      </c>
      <c r="Q1549" s="1" t="s">
        <v>2781</v>
      </c>
      <c r="R1549" s="1">
        <v>84660</v>
      </c>
      <c r="S1549" s="1" t="str">
        <f t="shared" si="48"/>
        <v>May</v>
      </c>
      <c r="T1549" s="9" t="s">
        <v>2683</v>
      </c>
      <c r="U1549" s="9" t="str">
        <f t="shared" si="49"/>
        <v>May</v>
      </c>
      <c r="V1549" s="5" t="s">
        <v>2683</v>
      </c>
      <c r="W1549" s="2">
        <v>27.013500000000001</v>
      </c>
      <c r="X1549" s="1">
        <v>15</v>
      </c>
      <c r="Y1549" s="2">
        <v>39.15</v>
      </c>
      <c r="Z1549" s="1">
        <v>86913</v>
      </c>
      <c r="AA1549" s="2">
        <f>DataSheet!$E1549-DataSheet!$D1549</f>
        <v>2.54</v>
      </c>
      <c r="AB1549" s="1" t="str" cm="1">
        <f t="array" ref="AB1549">_xlfn.IFS(DataSheet!$O1549="Central","Chris",DataSheet!$O1549="East","Erin",DataSheet!$O1549="South","Sam",DataSheet!$O1549="West","William")</f>
        <v>William</v>
      </c>
    </row>
    <row r="1550" spans="1:28" ht="15.75" customHeight="1">
      <c r="A1550" s="1">
        <v>3249</v>
      </c>
      <c r="B1550" s="1" t="s">
        <v>2782</v>
      </c>
      <c r="C1550" s="1" t="s">
        <v>41</v>
      </c>
      <c r="D1550" s="6">
        <v>0.03</v>
      </c>
      <c r="E1550" s="4">
        <v>42.8</v>
      </c>
      <c r="F1550" s="4">
        <v>2.99</v>
      </c>
      <c r="G1550" s="1" t="s">
        <v>42</v>
      </c>
      <c r="H1550" s="1" t="s">
        <v>103</v>
      </c>
      <c r="I1550" s="1" t="s">
        <v>53</v>
      </c>
      <c r="J1550" s="1" t="s">
        <v>81</v>
      </c>
      <c r="K1550" s="1" t="s">
        <v>82</v>
      </c>
      <c r="L1550" s="1" t="s">
        <v>2783</v>
      </c>
      <c r="M1550" s="6">
        <v>0.36</v>
      </c>
      <c r="N1550" s="1" t="s">
        <v>34</v>
      </c>
      <c r="O1550" s="1" t="s">
        <v>121</v>
      </c>
      <c r="P1550" s="1" t="s">
        <v>437</v>
      </c>
      <c r="Q1550" s="1" t="s">
        <v>2784</v>
      </c>
      <c r="R1550" s="1">
        <v>21403</v>
      </c>
      <c r="S1550" s="1" t="str">
        <f t="shared" si="48"/>
        <v>May</v>
      </c>
      <c r="T1550" s="8" t="s">
        <v>2683</v>
      </c>
      <c r="U1550" s="8" t="str">
        <f t="shared" si="49"/>
        <v>May</v>
      </c>
      <c r="V1550" s="5" t="s">
        <v>2726</v>
      </c>
      <c r="W1550" s="2">
        <v>462.92099999999999</v>
      </c>
      <c r="X1550" s="1">
        <v>16</v>
      </c>
      <c r="Y1550" s="2">
        <v>670.9</v>
      </c>
      <c r="Z1550" s="1">
        <v>87298</v>
      </c>
      <c r="AA1550" s="2">
        <f>DataSheet!$E1550-DataSheet!$D1550</f>
        <v>42.769999999999996</v>
      </c>
      <c r="AB1550" s="1" t="str" cm="1">
        <f t="array" ref="AB1550">_xlfn.IFS(DataSheet!$O1550="Central","Chris",DataSheet!$O1550="East","Erin",DataSheet!$O1550="South","Sam",DataSheet!$O1550="West","William")</f>
        <v>Erin</v>
      </c>
    </row>
    <row r="1551" spans="1:28" ht="15.75" customHeight="1">
      <c r="A1551" s="1">
        <v>460</v>
      </c>
      <c r="B1551" s="1" t="s">
        <v>2785</v>
      </c>
      <c r="C1551" s="1" t="s">
        <v>52</v>
      </c>
      <c r="D1551" s="6">
        <v>7.0000000000000007E-2</v>
      </c>
      <c r="E1551" s="4">
        <v>16.91</v>
      </c>
      <c r="F1551" s="4">
        <v>6.25</v>
      </c>
      <c r="G1551" s="1" t="s">
        <v>42</v>
      </c>
      <c r="H1551" s="1" t="s">
        <v>80</v>
      </c>
      <c r="I1551" s="1" t="s">
        <v>53</v>
      </c>
      <c r="J1551" s="1" t="s">
        <v>87</v>
      </c>
      <c r="K1551" s="1" t="s">
        <v>82</v>
      </c>
      <c r="L1551" s="1" t="s">
        <v>2786</v>
      </c>
      <c r="M1551" s="6">
        <v>0.57999999999999996</v>
      </c>
      <c r="N1551" s="1" t="s">
        <v>34</v>
      </c>
      <c r="O1551" s="1" t="s">
        <v>121</v>
      </c>
      <c r="P1551" s="1" t="s">
        <v>415</v>
      </c>
      <c r="Q1551" s="1" t="s">
        <v>2787</v>
      </c>
      <c r="R1551" s="1">
        <v>8332</v>
      </c>
      <c r="S1551" s="1" t="str">
        <f t="shared" si="48"/>
        <v>May</v>
      </c>
      <c r="T1551" s="9" t="s">
        <v>2683</v>
      </c>
      <c r="U1551" s="9" t="str">
        <f t="shared" si="49"/>
        <v>May</v>
      </c>
      <c r="V1551" s="5" t="s">
        <v>2788</v>
      </c>
      <c r="W1551" s="2">
        <v>7.9</v>
      </c>
      <c r="X1551" s="1">
        <v>31</v>
      </c>
      <c r="Y1551" s="2">
        <v>492.9</v>
      </c>
      <c r="Z1551" s="1">
        <v>86014</v>
      </c>
      <c r="AA1551" s="2">
        <f>DataSheet!$E1551-DataSheet!$D1551</f>
        <v>16.84</v>
      </c>
      <c r="AB1551" s="1" t="str" cm="1">
        <f t="array" ref="AB1551">_xlfn.IFS(DataSheet!$O1551="Central","Chris",DataSheet!$O1551="East","Erin",DataSheet!$O1551="South","Sam",DataSheet!$O1551="West","William")</f>
        <v>Erin</v>
      </c>
    </row>
    <row r="1552" spans="1:28" ht="15.75" customHeight="1">
      <c r="A1552" s="1">
        <v>2858</v>
      </c>
      <c r="B1552" s="1" t="s">
        <v>2696</v>
      </c>
      <c r="C1552" s="1" t="s">
        <v>52</v>
      </c>
      <c r="D1552" s="6">
        <v>0.04</v>
      </c>
      <c r="E1552" s="4">
        <v>67.28</v>
      </c>
      <c r="F1552" s="4">
        <v>19.989999999999998</v>
      </c>
      <c r="G1552" s="1" t="s">
        <v>42</v>
      </c>
      <c r="H1552" s="1" t="s">
        <v>103</v>
      </c>
      <c r="I1552" s="1" t="s">
        <v>53</v>
      </c>
      <c r="J1552" s="1" t="s">
        <v>81</v>
      </c>
      <c r="K1552" s="1" t="s">
        <v>82</v>
      </c>
      <c r="L1552" s="1" t="s">
        <v>2049</v>
      </c>
      <c r="M1552" s="6">
        <v>0.4</v>
      </c>
      <c r="N1552" s="1" t="s">
        <v>34</v>
      </c>
      <c r="O1552" s="1" t="s">
        <v>35</v>
      </c>
      <c r="P1552" s="1" t="s">
        <v>133</v>
      </c>
      <c r="Q1552" s="1" t="s">
        <v>1424</v>
      </c>
      <c r="R1552" s="1">
        <v>32259</v>
      </c>
      <c r="S1552" s="1" t="str">
        <f t="shared" si="48"/>
        <v>May</v>
      </c>
      <c r="T1552" s="8" t="s">
        <v>2683</v>
      </c>
      <c r="U1552" s="8" t="str">
        <f t="shared" si="49"/>
        <v>May</v>
      </c>
      <c r="V1552" s="5" t="s">
        <v>2757</v>
      </c>
      <c r="W1552" s="2">
        <v>14.754</v>
      </c>
      <c r="X1552" s="1">
        <v>30</v>
      </c>
      <c r="Y1552" s="2">
        <v>2051.6799999999998</v>
      </c>
      <c r="Z1552" s="1">
        <v>88282</v>
      </c>
      <c r="AA1552" s="2">
        <f>DataSheet!$E1552-DataSheet!$D1552</f>
        <v>67.239999999999995</v>
      </c>
      <c r="AB1552" s="1" t="str" cm="1">
        <f t="array" ref="AB1552">_xlfn.IFS(DataSheet!$O1552="Central","Chris",DataSheet!$O1552="East","Erin",DataSheet!$O1552="South","Sam",DataSheet!$O1552="West","William")</f>
        <v>Sam</v>
      </c>
    </row>
    <row r="1553" spans="1:28" ht="15.75" customHeight="1">
      <c r="A1553" s="1">
        <v>2858</v>
      </c>
      <c r="B1553" s="1" t="s">
        <v>2696</v>
      </c>
      <c r="C1553" s="1" t="s">
        <v>52</v>
      </c>
      <c r="D1553" s="6">
        <v>0.1</v>
      </c>
      <c r="E1553" s="4">
        <v>130.97999999999999</v>
      </c>
      <c r="F1553" s="4">
        <v>54.74</v>
      </c>
      <c r="G1553" s="1" t="s">
        <v>28</v>
      </c>
      <c r="H1553" s="1" t="s">
        <v>103</v>
      </c>
      <c r="I1553" s="1" t="s">
        <v>30</v>
      </c>
      <c r="J1553" s="1" t="s">
        <v>127</v>
      </c>
      <c r="K1553" s="1" t="s">
        <v>32</v>
      </c>
      <c r="L1553" s="1" t="s">
        <v>1465</v>
      </c>
      <c r="M1553" s="6">
        <v>0.69</v>
      </c>
      <c r="N1553" s="1" t="s">
        <v>34</v>
      </c>
      <c r="O1553" s="1" t="s">
        <v>35</v>
      </c>
      <c r="P1553" s="1" t="s">
        <v>133</v>
      </c>
      <c r="Q1553" s="1" t="s">
        <v>1424</v>
      </c>
      <c r="R1553" s="1">
        <v>32259</v>
      </c>
      <c r="S1553" s="1" t="str">
        <f t="shared" si="48"/>
        <v>May</v>
      </c>
      <c r="T1553" s="9" t="s">
        <v>2683</v>
      </c>
      <c r="U1553" s="9" t="str">
        <f t="shared" si="49"/>
        <v>May</v>
      </c>
      <c r="V1553" s="5" t="s">
        <v>2683</v>
      </c>
      <c r="W1553" s="2">
        <v>669.61199999999997</v>
      </c>
      <c r="X1553" s="1">
        <v>42</v>
      </c>
      <c r="Y1553" s="2">
        <v>5295.03</v>
      </c>
      <c r="Z1553" s="1">
        <v>88282</v>
      </c>
      <c r="AA1553" s="2">
        <f>DataSheet!$E1553-DataSheet!$D1553</f>
        <v>130.88</v>
      </c>
      <c r="AB1553" s="1" t="str" cm="1">
        <f t="array" ref="AB1553">_xlfn.IFS(DataSheet!$O1553="Central","Chris",DataSheet!$O1553="East","Erin",DataSheet!$O1553="South","Sam",DataSheet!$O1553="West","William")</f>
        <v>Sam</v>
      </c>
    </row>
    <row r="1554" spans="1:28" ht="15.75" customHeight="1">
      <c r="A1554" s="1">
        <v>2858</v>
      </c>
      <c r="B1554" s="1" t="s">
        <v>2696</v>
      </c>
      <c r="C1554" s="1" t="s">
        <v>52</v>
      </c>
      <c r="D1554" s="6">
        <v>0.04</v>
      </c>
      <c r="E1554" s="4">
        <v>2.78</v>
      </c>
      <c r="F1554" s="4">
        <v>1.25</v>
      </c>
      <c r="G1554" s="1" t="s">
        <v>42</v>
      </c>
      <c r="H1554" s="1" t="s">
        <v>103</v>
      </c>
      <c r="I1554" s="1" t="s">
        <v>53</v>
      </c>
      <c r="J1554" s="1" t="s">
        <v>54</v>
      </c>
      <c r="K1554" s="1" t="s">
        <v>55</v>
      </c>
      <c r="L1554" s="1" t="s">
        <v>400</v>
      </c>
      <c r="M1554" s="6">
        <v>0.59</v>
      </c>
      <c r="N1554" s="1" t="s">
        <v>34</v>
      </c>
      <c r="O1554" s="1" t="s">
        <v>35</v>
      </c>
      <c r="P1554" s="1" t="s">
        <v>133</v>
      </c>
      <c r="Q1554" s="1" t="s">
        <v>1424</v>
      </c>
      <c r="R1554" s="1">
        <v>32259</v>
      </c>
      <c r="S1554" s="1" t="str">
        <f t="shared" si="48"/>
        <v>May</v>
      </c>
      <c r="T1554" s="8" t="s">
        <v>2683</v>
      </c>
      <c r="U1554" s="8" t="str">
        <f t="shared" si="49"/>
        <v>May</v>
      </c>
      <c r="V1554" s="5" t="s">
        <v>2683</v>
      </c>
      <c r="W1554" s="2">
        <v>213</v>
      </c>
      <c r="X1554" s="1">
        <v>28</v>
      </c>
      <c r="Y1554" s="2">
        <v>80.27</v>
      </c>
      <c r="Z1554" s="1">
        <v>88282</v>
      </c>
      <c r="AA1554" s="2">
        <f>DataSheet!$E1554-DataSheet!$D1554</f>
        <v>2.7399999999999998</v>
      </c>
      <c r="AB1554" s="1" t="str" cm="1">
        <f t="array" ref="AB1554">_xlfn.IFS(DataSheet!$O1554="Central","Chris",DataSheet!$O1554="East","Erin",DataSheet!$O1554="South","Sam",DataSheet!$O1554="West","William")</f>
        <v>Sam</v>
      </c>
    </row>
    <row r="1555" spans="1:28" ht="15.75" customHeight="1">
      <c r="A1555" s="1">
        <v>398</v>
      </c>
      <c r="B1555" s="1" t="s">
        <v>2789</v>
      </c>
      <c r="C1555" s="1" t="s">
        <v>126</v>
      </c>
      <c r="D1555" s="6">
        <v>0.05</v>
      </c>
      <c r="E1555" s="4">
        <v>63.94</v>
      </c>
      <c r="F1555" s="4">
        <v>14.48</v>
      </c>
      <c r="G1555" s="1" t="s">
        <v>42</v>
      </c>
      <c r="H1555" s="1" t="s">
        <v>103</v>
      </c>
      <c r="I1555" s="1" t="s">
        <v>30</v>
      </c>
      <c r="J1555" s="1" t="s">
        <v>136</v>
      </c>
      <c r="K1555" s="1" t="s">
        <v>82</v>
      </c>
      <c r="L1555" s="1" t="s">
        <v>2094</v>
      </c>
      <c r="M1555" s="6">
        <v>0.46</v>
      </c>
      <c r="N1555" s="1" t="s">
        <v>34</v>
      </c>
      <c r="O1555" s="1" t="s">
        <v>121</v>
      </c>
      <c r="P1555" s="1" t="s">
        <v>334</v>
      </c>
      <c r="Q1555" s="1" t="s">
        <v>2790</v>
      </c>
      <c r="R1555" s="1">
        <v>45406</v>
      </c>
      <c r="S1555" s="1" t="str">
        <f t="shared" si="48"/>
        <v>May</v>
      </c>
      <c r="T1555" s="9" t="s">
        <v>2683</v>
      </c>
      <c r="U1555" s="9" t="str">
        <f t="shared" si="49"/>
        <v>May</v>
      </c>
      <c r="V1555" s="5" t="s">
        <v>2756</v>
      </c>
      <c r="W1555" s="2">
        <v>1372.6307999999999</v>
      </c>
      <c r="X1555" s="1">
        <v>31</v>
      </c>
      <c r="Y1555" s="2">
        <v>1989.32</v>
      </c>
      <c r="Z1555" s="1">
        <v>89320</v>
      </c>
      <c r="AA1555" s="2">
        <f>DataSheet!$E1555-DataSheet!$D1555</f>
        <v>63.89</v>
      </c>
      <c r="AB1555" s="1" t="str" cm="1">
        <f t="array" ref="AB1555">_xlfn.IFS(DataSheet!$O1555="Central","Chris",DataSheet!$O1555="East","Erin",DataSheet!$O1555="South","Sam",DataSheet!$O1555="West","William")</f>
        <v>Erin</v>
      </c>
    </row>
    <row r="1556" spans="1:28" ht="15.75" customHeight="1">
      <c r="A1556" s="1">
        <v>540</v>
      </c>
      <c r="B1556" s="1" t="s">
        <v>2647</v>
      </c>
      <c r="C1556" s="1" t="s">
        <v>126</v>
      </c>
      <c r="D1556" s="6">
        <v>0.05</v>
      </c>
      <c r="E1556" s="4">
        <v>204.1</v>
      </c>
      <c r="F1556" s="4">
        <v>13.99</v>
      </c>
      <c r="G1556" s="1" t="s">
        <v>42</v>
      </c>
      <c r="H1556" s="1" t="s">
        <v>29</v>
      </c>
      <c r="I1556" s="1" t="s">
        <v>44</v>
      </c>
      <c r="J1556" s="1" t="s">
        <v>62</v>
      </c>
      <c r="K1556" s="1" t="s">
        <v>154</v>
      </c>
      <c r="L1556" s="1" t="s">
        <v>2791</v>
      </c>
      <c r="M1556" s="6">
        <v>0.37</v>
      </c>
      <c r="N1556" s="1" t="s">
        <v>34</v>
      </c>
      <c r="O1556" s="1" t="s">
        <v>57</v>
      </c>
      <c r="P1556" s="1" t="s">
        <v>112</v>
      </c>
      <c r="Q1556" s="1" t="s">
        <v>2649</v>
      </c>
      <c r="R1556" s="1">
        <v>60061</v>
      </c>
      <c r="S1556" s="1" t="str">
        <f t="shared" si="48"/>
        <v>May</v>
      </c>
      <c r="T1556" s="8" t="s">
        <v>2683</v>
      </c>
      <c r="U1556" s="8" t="str">
        <f t="shared" si="49"/>
        <v>May</v>
      </c>
      <c r="V1556" s="5" t="s">
        <v>2756</v>
      </c>
      <c r="W1556" s="2">
        <v>5924.1122999999998</v>
      </c>
      <c r="X1556" s="1">
        <v>41</v>
      </c>
      <c r="Y1556" s="2">
        <v>8585.67</v>
      </c>
      <c r="Z1556" s="1">
        <v>91175</v>
      </c>
      <c r="AA1556" s="2">
        <f>DataSheet!$E1556-DataSheet!$D1556</f>
        <v>204.04999999999998</v>
      </c>
      <c r="AB1556" s="1" t="str" cm="1">
        <f t="array" ref="AB1556">_xlfn.IFS(DataSheet!$O1556="Central","Chris",DataSheet!$O1556="East","Erin",DataSheet!$O1556="South","Sam",DataSheet!$O1556="West","William")</f>
        <v>Chris</v>
      </c>
    </row>
    <row r="1557" spans="1:28" ht="15.75" customHeight="1">
      <c r="A1557" s="1">
        <v>2458</v>
      </c>
      <c r="B1557" s="1" t="s">
        <v>167</v>
      </c>
      <c r="C1557" s="1" t="s">
        <v>126</v>
      </c>
      <c r="D1557" s="6">
        <v>0.05</v>
      </c>
      <c r="E1557" s="4">
        <v>12.88</v>
      </c>
      <c r="F1557" s="4">
        <v>4.59</v>
      </c>
      <c r="G1557" s="1" t="s">
        <v>42</v>
      </c>
      <c r="H1557" s="1" t="s">
        <v>80</v>
      </c>
      <c r="I1557" s="1" t="s">
        <v>53</v>
      </c>
      <c r="J1557" s="1" t="s">
        <v>591</v>
      </c>
      <c r="K1557" s="1" t="s">
        <v>55</v>
      </c>
      <c r="L1557" s="1" t="s">
        <v>2133</v>
      </c>
      <c r="M1557" s="6">
        <v>0.82</v>
      </c>
      <c r="N1557" s="1" t="s">
        <v>34</v>
      </c>
      <c r="O1557" s="1" t="s">
        <v>57</v>
      </c>
      <c r="P1557" s="1" t="s">
        <v>93</v>
      </c>
      <c r="Q1557" s="1" t="s">
        <v>169</v>
      </c>
      <c r="R1557" s="1">
        <v>55410</v>
      </c>
      <c r="S1557" s="1" t="str">
        <f t="shared" si="48"/>
        <v>May</v>
      </c>
      <c r="T1557" s="9" t="s">
        <v>2683</v>
      </c>
      <c r="U1557" s="9" t="str">
        <f t="shared" si="49"/>
        <v>May</v>
      </c>
      <c r="V1557" s="5" t="s">
        <v>2756</v>
      </c>
      <c r="W1557" s="2">
        <v>5.98</v>
      </c>
      <c r="X1557" s="1">
        <v>3</v>
      </c>
      <c r="Y1557" s="2">
        <v>42.35</v>
      </c>
      <c r="Z1557" s="1">
        <v>91286</v>
      </c>
      <c r="AA1557" s="2">
        <f>DataSheet!$E1557-DataSheet!$D1557</f>
        <v>12.83</v>
      </c>
      <c r="AB1557" s="1" t="str" cm="1">
        <f t="array" ref="AB1557">_xlfn.IFS(DataSheet!$O1557="Central","Chris",DataSheet!$O1557="East","Erin",DataSheet!$O1557="South","Sam",DataSheet!$O1557="West","William")</f>
        <v>Chris</v>
      </c>
    </row>
    <row r="1558" spans="1:28" ht="15.75" customHeight="1">
      <c r="A1558" s="1">
        <v>1814</v>
      </c>
      <c r="B1558" s="1" t="s">
        <v>2792</v>
      </c>
      <c r="C1558" s="1" t="s">
        <v>79</v>
      </c>
      <c r="D1558" s="6">
        <v>0.09</v>
      </c>
      <c r="E1558" s="4">
        <v>77.510000000000005</v>
      </c>
      <c r="F1558" s="4">
        <v>4</v>
      </c>
      <c r="G1558" s="1" t="s">
        <v>96</v>
      </c>
      <c r="H1558" s="1" t="s">
        <v>80</v>
      </c>
      <c r="I1558" s="1" t="s">
        <v>44</v>
      </c>
      <c r="J1558" s="1" t="s">
        <v>45</v>
      </c>
      <c r="K1558" s="1" t="s">
        <v>82</v>
      </c>
      <c r="L1558" s="1" t="s">
        <v>2153</v>
      </c>
      <c r="M1558" s="6">
        <v>0.76</v>
      </c>
      <c r="N1558" s="1" t="s">
        <v>34</v>
      </c>
      <c r="O1558" s="1" t="s">
        <v>35</v>
      </c>
      <c r="P1558" s="1" t="s">
        <v>36</v>
      </c>
      <c r="Q1558" s="1" t="s">
        <v>2793</v>
      </c>
      <c r="R1558" s="1">
        <v>38654</v>
      </c>
      <c r="S1558" s="1" t="str">
        <f t="shared" si="48"/>
        <v>May</v>
      </c>
      <c r="T1558" s="8" t="s">
        <v>2683</v>
      </c>
      <c r="U1558" s="8" t="str">
        <f t="shared" si="49"/>
        <v>May</v>
      </c>
      <c r="V1558" s="5" t="s">
        <v>2756</v>
      </c>
      <c r="W1558" s="2">
        <v>-986.524</v>
      </c>
      <c r="X1558" s="1">
        <v>17</v>
      </c>
      <c r="Y1558" s="2">
        <v>1300.54</v>
      </c>
      <c r="Z1558" s="1">
        <v>90524</v>
      </c>
      <c r="AA1558" s="2">
        <f>DataSheet!$E1558-DataSheet!$D1558</f>
        <v>77.42</v>
      </c>
      <c r="AB1558" s="1" t="str" cm="1">
        <f t="array" ref="AB1558">_xlfn.IFS(DataSheet!$O1558="Central","Chris",DataSheet!$O1558="East","Erin",DataSheet!$O1558="South","Sam",DataSheet!$O1558="West","William")</f>
        <v>Sam</v>
      </c>
    </row>
    <row r="1559" spans="1:28" ht="15.75" customHeight="1">
      <c r="A1559" s="1">
        <v>1814</v>
      </c>
      <c r="B1559" s="1" t="s">
        <v>2792</v>
      </c>
      <c r="C1559" s="1" t="s">
        <v>79</v>
      </c>
      <c r="D1559" s="6">
        <v>0</v>
      </c>
      <c r="E1559" s="4">
        <v>2.88</v>
      </c>
      <c r="F1559" s="4">
        <v>0.7</v>
      </c>
      <c r="G1559" s="1" t="s">
        <v>42</v>
      </c>
      <c r="H1559" s="1" t="s">
        <v>80</v>
      </c>
      <c r="I1559" s="1" t="s">
        <v>53</v>
      </c>
      <c r="J1559" s="1" t="s">
        <v>54</v>
      </c>
      <c r="K1559" s="1" t="s">
        <v>55</v>
      </c>
      <c r="L1559" s="1" t="s">
        <v>662</v>
      </c>
      <c r="M1559" s="6">
        <v>0.56000000000000005</v>
      </c>
      <c r="N1559" s="1" t="s">
        <v>34</v>
      </c>
      <c r="O1559" s="1" t="s">
        <v>35</v>
      </c>
      <c r="P1559" s="1" t="s">
        <v>36</v>
      </c>
      <c r="Q1559" s="1" t="s">
        <v>2793</v>
      </c>
      <c r="R1559" s="1">
        <v>38654</v>
      </c>
      <c r="S1559" s="1" t="str">
        <f t="shared" si="48"/>
        <v>May</v>
      </c>
      <c r="T1559" s="9" t="s">
        <v>2683</v>
      </c>
      <c r="U1559" s="9" t="str">
        <f t="shared" si="49"/>
        <v>May</v>
      </c>
      <c r="V1559" s="5" t="s">
        <v>2756</v>
      </c>
      <c r="W1559" s="2">
        <v>-141.666</v>
      </c>
      <c r="X1559" s="1">
        <v>13</v>
      </c>
      <c r="Y1559" s="2">
        <v>38.06</v>
      </c>
      <c r="Z1559" s="1">
        <v>90524</v>
      </c>
      <c r="AA1559" s="2">
        <f>DataSheet!$E1559-DataSheet!$D1559</f>
        <v>2.88</v>
      </c>
      <c r="AB1559" s="1" t="str" cm="1">
        <f t="array" ref="AB1559">_xlfn.IFS(DataSheet!$O1559="Central","Chris",DataSheet!$O1559="East","Erin",DataSheet!$O1559="South","Sam",DataSheet!$O1559="West","William")</f>
        <v>Sam</v>
      </c>
    </row>
    <row r="1560" spans="1:28" ht="15.75" customHeight="1">
      <c r="A1560" s="1">
        <v>2450</v>
      </c>
      <c r="B1560" s="1" t="s">
        <v>2794</v>
      </c>
      <c r="C1560" s="1" t="s">
        <v>79</v>
      </c>
      <c r="D1560" s="6">
        <v>0.08</v>
      </c>
      <c r="E1560" s="4">
        <v>4.13</v>
      </c>
      <c r="F1560" s="4">
        <v>1.17</v>
      </c>
      <c r="G1560" s="1" t="s">
        <v>42</v>
      </c>
      <c r="H1560" s="1" t="s">
        <v>80</v>
      </c>
      <c r="I1560" s="1" t="s">
        <v>53</v>
      </c>
      <c r="J1560" s="1" t="s">
        <v>54</v>
      </c>
      <c r="K1560" s="1" t="s">
        <v>55</v>
      </c>
      <c r="L1560" s="1" t="s">
        <v>2795</v>
      </c>
      <c r="M1560" s="6">
        <v>0.56999999999999995</v>
      </c>
      <c r="N1560" s="1" t="s">
        <v>34</v>
      </c>
      <c r="O1560" s="1" t="s">
        <v>57</v>
      </c>
      <c r="P1560" s="1" t="s">
        <v>375</v>
      </c>
      <c r="Q1560" s="1" t="s">
        <v>2796</v>
      </c>
      <c r="R1560" s="1">
        <v>53545</v>
      </c>
      <c r="S1560" s="1" t="str">
        <f t="shared" si="48"/>
        <v>May</v>
      </c>
      <c r="T1560" s="8" t="s">
        <v>2683</v>
      </c>
      <c r="U1560" s="8" t="str">
        <f t="shared" si="49"/>
        <v>May</v>
      </c>
      <c r="V1560" s="5" t="s">
        <v>2756</v>
      </c>
      <c r="W1560" s="2">
        <v>-5.54</v>
      </c>
      <c r="X1560" s="1">
        <v>1</v>
      </c>
      <c r="Y1560" s="2">
        <v>4.21</v>
      </c>
      <c r="Z1560" s="1">
        <v>90322</v>
      </c>
      <c r="AA1560" s="2">
        <f>DataSheet!$E1560-DataSheet!$D1560</f>
        <v>4.05</v>
      </c>
      <c r="AB1560" s="1" t="str" cm="1">
        <f t="array" ref="AB1560">_xlfn.IFS(DataSheet!$O1560="Central","Chris",DataSheet!$O1560="East","Erin",DataSheet!$O1560="South","Sam",DataSheet!$O1560="West","William")</f>
        <v>Chris</v>
      </c>
    </row>
    <row r="1561" spans="1:28" ht="15.75" customHeight="1">
      <c r="A1561" s="1">
        <v>357</v>
      </c>
      <c r="B1561" s="1" t="s">
        <v>2797</v>
      </c>
      <c r="C1561" s="1" t="s">
        <v>27</v>
      </c>
      <c r="D1561" s="6">
        <v>7.0000000000000007E-2</v>
      </c>
      <c r="E1561" s="4">
        <v>124.49</v>
      </c>
      <c r="F1561" s="4">
        <v>51.94</v>
      </c>
      <c r="G1561" s="1" t="s">
        <v>28</v>
      </c>
      <c r="H1561" s="1" t="s">
        <v>103</v>
      </c>
      <c r="I1561" s="1" t="s">
        <v>30</v>
      </c>
      <c r="J1561" s="1" t="s">
        <v>31</v>
      </c>
      <c r="K1561" s="1" t="s">
        <v>32</v>
      </c>
      <c r="L1561" s="1" t="s">
        <v>1199</v>
      </c>
      <c r="M1561" s="6">
        <v>0.63</v>
      </c>
      <c r="N1561" s="1" t="s">
        <v>34</v>
      </c>
      <c r="O1561" s="1" t="s">
        <v>65</v>
      </c>
      <c r="P1561" s="1" t="s">
        <v>611</v>
      </c>
      <c r="Q1561" s="1" t="s">
        <v>2798</v>
      </c>
      <c r="R1561" s="1">
        <v>86401</v>
      </c>
      <c r="S1561" s="1" t="str">
        <f t="shared" si="48"/>
        <v>May</v>
      </c>
      <c r="T1561" s="9" t="s">
        <v>2726</v>
      </c>
      <c r="U1561" s="9" t="str">
        <f t="shared" si="49"/>
        <v>May</v>
      </c>
      <c r="V1561" s="5" t="s">
        <v>2756</v>
      </c>
      <c r="W1561" s="2">
        <v>1074.44</v>
      </c>
      <c r="X1561" s="1">
        <v>14</v>
      </c>
      <c r="Y1561" s="2">
        <v>1714.93</v>
      </c>
      <c r="Z1561" s="1">
        <v>91131</v>
      </c>
      <c r="AA1561" s="2">
        <f>DataSheet!$E1561-DataSheet!$D1561</f>
        <v>124.42</v>
      </c>
      <c r="AB1561" s="1" t="str" cm="1">
        <f t="array" ref="AB1561">_xlfn.IFS(DataSheet!$O1561="Central","Chris",DataSheet!$O1561="East","Erin",DataSheet!$O1561="South","Sam",DataSheet!$O1561="West","William")</f>
        <v>William</v>
      </c>
    </row>
    <row r="1562" spans="1:28" ht="15.75" customHeight="1">
      <c r="A1562" s="1">
        <v>885</v>
      </c>
      <c r="B1562" s="1" t="s">
        <v>2799</v>
      </c>
      <c r="C1562" s="1" t="s">
        <v>27</v>
      </c>
      <c r="D1562" s="6">
        <v>0.06</v>
      </c>
      <c r="E1562" s="4">
        <v>25.98</v>
      </c>
      <c r="F1562" s="4">
        <v>14.36</v>
      </c>
      <c r="G1562" s="1" t="s">
        <v>28</v>
      </c>
      <c r="H1562" s="1" t="s">
        <v>103</v>
      </c>
      <c r="I1562" s="1" t="s">
        <v>30</v>
      </c>
      <c r="J1562" s="1" t="s">
        <v>119</v>
      </c>
      <c r="K1562" s="1" t="s">
        <v>63</v>
      </c>
      <c r="L1562" s="1" t="s">
        <v>815</v>
      </c>
      <c r="M1562" s="6">
        <v>0.6</v>
      </c>
      <c r="N1562" s="1" t="s">
        <v>34</v>
      </c>
      <c r="O1562" s="1" t="s">
        <v>57</v>
      </c>
      <c r="P1562" s="1" t="s">
        <v>199</v>
      </c>
      <c r="Q1562" s="1" t="s">
        <v>2800</v>
      </c>
      <c r="R1562" s="1">
        <v>79109</v>
      </c>
      <c r="S1562" s="1" t="str">
        <f t="shared" si="48"/>
        <v>May</v>
      </c>
      <c r="T1562" s="8" t="s">
        <v>2726</v>
      </c>
      <c r="U1562" s="8" t="str">
        <f t="shared" si="49"/>
        <v>May</v>
      </c>
      <c r="V1562" s="5" t="s">
        <v>2756</v>
      </c>
      <c r="W1562" s="2">
        <v>55.887999999999998</v>
      </c>
      <c r="X1562" s="1">
        <v>41</v>
      </c>
      <c r="Y1562" s="2">
        <v>1033.56</v>
      </c>
      <c r="Z1562" s="1">
        <v>89537</v>
      </c>
      <c r="AA1562" s="2">
        <f>DataSheet!$E1562-DataSheet!$D1562</f>
        <v>25.92</v>
      </c>
      <c r="AB1562" s="1" t="str" cm="1">
        <f t="array" ref="AB1562">_xlfn.IFS(DataSheet!$O1562="Central","Chris",DataSheet!$O1562="East","Erin",DataSheet!$O1562="South","Sam",DataSheet!$O1562="West","William")</f>
        <v>Chris</v>
      </c>
    </row>
    <row r="1563" spans="1:28" ht="15.75" customHeight="1">
      <c r="A1563" s="1">
        <v>1623</v>
      </c>
      <c r="B1563" s="1" t="s">
        <v>2801</v>
      </c>
      <c r="C1563" s="1" t="s">
        <v>41</v>
      </c>
      <c r="D1563" s="6">
        <v>0.06</v>
      </c>
      <c r="E1563" s="4">
        <v>15.01</v>
      </c>
      <c r="F1563" s="4">
        <v>8.4</v>
      </c>
      <c r="G1563" s="1" t="s">
        <v>42</v>
      </c>
      <c r="H1563" s="1" t="s">
        <v>29</v>
      </c>
      <c r="I1563" s="1" t="s">
        <v>53</v>
      </c>
      <c r="J1563" s="1" t="s">
        <v>81</v>
      </c>
      <c r="K1563" s="1" t="s">
        <v>82</v>
      </c>
      <c r="L1563" s="1" t="s">
        <v>2802</v>
      </c>
      <c r="M1563" s="6">
        <v>0.39</v>
      </c>
      <c r="N1563" s="1" t="s">
        <v>34</v>
      </c>
      <c r="O1563" s="1" t="s">
        <v>57</v>
      </c>
      <c r="P1563" s="1" t="s">
        <v>58</v>
      </c>
      <c r="Q1563" s="1" t="s">
        <v>2803</v>
      </c>
      <c r="R1563" s="1">
        <v>46375</v>
      </c>
      <c r="S1563" s="1" t="str">
        <f t="shared" si="48"/>
        <v>May</v>
      </c>
      <c r="T1563" s="9" t="s">
        <v>2726</v>
      </c>
      <c r="U1563" s="9" t="str">
        <f t="shared" si="49"/>
        <v>May</v>
      </c>
      <c r="V1563" s="5" t="s">
        <v>2695</v>
      </c>
      <c r="W1563" s="2">
        <v>1.6169</v>
      </c>
      <c r="X1563" s="1">
        <v>22</v>
      </c>
      <c r="Y1563" s="2">
        <v>333.04</v>
      </c>
      <c r="Z1563" s="1">
        <v>87611</v>
      </c>
      <c r="AA1563" s="2">
        <f>DataSheet!$E1563-DataSheet!$D1563</f>
        <v>14.95</v>
      </c>
      <c r="AB1563" s="1" t="str" cm="1">
        <f t="array" ref="AB1563">_xlfn.IFS(DataSheet!$O1563="Central","Chris",DataSheet!$O1563="East","Erin",DataSheet!$O1563="South","Sam",DataSheet!$O1563="West","William")</f>
        <v>Chris</v>
      </c>
    </row>
    <row r="1564" spans="1:28" ht="15.75" customHeight="1">
      <c r="A1564" s="1">
        <v>1623</v>
      </c>
      <c r="B1564" s="1" t="s">
        <v>2801</v>
      </c>
      <c r="C1564" s="1" t="s">
        <v>41</v>
      </c>
      <c r="D1564" s="6">
        <v>0.09</v>
      </c>
      <c r="E1564" s="4">
        <v>40.479999999999997</v>
      </c>
      <c r="F1564" s="4">
        <v>19.989999999999998</v>
      </c>
      <c r="G1564" s="1" t="s">
        <v>42</v>
      </c>
      <c r="H1564" s="1" t="s">
        <v>29</v>
      </c>
      <c r="I1564" s="1" t="s">
        <v>44</v>
      </c>
      <c r="J1564" s="1" t="s">
        <v>45</v>
      </c>
      <c r="K1564" s="1" t="s">
        <v>82</v>
      </c>
      <c r="L1564" s="1" t="s">
        <v>2160</v>
      </c>
      <c r="M1564" s="6">
        <v>0.77</v>
      </c>
      <c r="N1564" s="1" t="s">
        <v>34</v>
      </c>
      <c r="O1564" s="1" t="s">
        <v>57</v>
      </c>
      <c r="P1564" s="1" t="s">
        <v>58</v>
      </c>
      <c r="Q1564" s="1" t="s">
        <v>2803</v>
      </c>
      <c r="R1564" s="1">
        <v>46375</v>
      </c>
      <c r="S1564" s="1" t="str">
        <f t="shared" si="48"/>
        <v>May</v>
      </c>
      <c r="T1564" s="8" t="s">
        <v>2726</v>
      </c>
      <c r="U1564" s="8" t="str">
        <f t="shared" si="49"/>
        <v>May</v>
      </c>
      <c r="V1564" s="5" t="s">
        <v>2695</v>
      </c>
      <c r="W1564" s="2">
        <v>65.394000000000005</v>
      </c>
      <c r="X1564" s="1">
        <v>12</v>
      </c>
      <c r="Y1564" s="2">
        <v>472.44</v>
      </c>
      <c r="Z1564" s="1">
        <v>87611</v>
      </c>
      <c r="AA1564" s="2">
        <f>DataSheet!$E1564-DataSheet!$D1564</f>
        <v>40.389999999999993</v>
      </c>
      <c r="AB1564" s="1" t="str" cm="1">
        <f t="array" ref="AB1564">_xlfn.IFS(DataSheet!$O1564="Central","Chris",DataSheet!$O1564="East","Erin",DataSheet!$O1564="South","Sam",DataSheet!$O1564="West","William")</f>
        <v>Chris</v>
      </c>
    </row>
    <row r="1565" spans="1:28" ht="15.75" customHeight="1">
      <c r="A1565" s="1">
        <v>1623</v>
      </c>
      <c r="B1565" s="1" t="s">
        <v>2801</v>
      </c>
      <c r="C1565" s="1" t="s">
        <v>41</v>
      </c>
      <c r="D1565" s="6">
        <v>0.05</v>
      </c>
      <c r="E1565" s="4">
        <v>12.28</v>
      </c>
      <c r="F1565" s="4">
        <v>6.13</v>
      </c>
      <c r="G1565" s="1" t="s">
        <v>42</v>
      </c>
      <c r="H1565" s="1" t="s">
        <v>29</v>
      </c>
      <c r="I1565" s="1" t="s">
        <v>53</v>
      </c>
      <c r="J1565" s="1" t="s">
        <v>87</v>
      </c>
      <c r="K1565" s="1" t="s">
        <v>82</v>
      </c>
      <c r="L1565" s="1" t="s">
        <v>2515</v>
      </c>
      <c r="M1565" s="6">
        <v>0.56999999999999995</v>
      </c>
      <c r="N1565" s="1" t="s">
        <v>34</v>
      </c>
      <c r="O1565" s="1" t="s">
        <v>57</v>
      </c>
      <c r="P1565" s="1" t="s">
        <v>58</v>
      </c>
      <c r="Q1565" s="1" t="s">
        <v>2803</v>
      </c>
      <c r="R1565" s="1">
        <v>46375</v>
      </c>
      <c r="S1565" s="1" t="str">
        <f t="shared" si="48"/>
        <v>May</v>
      </c>
      <c r="T1565" s="9" t="s">
        <v>2726</v>
      </c>
      <c r="U1565" s="9" t="str">
        <f t="shared" si="49"/>
        <v>May</v>
      </c>
      <c r="V1565" s="5" t="s">
        <v>2756</v>
      </c>
      <c r="W1565" s="2">
        <v>1.3360000000000001</v>
      </c>
      <c r="X1565" s="1">
        <v>1</v>
      </c>
      <c r="Y1565" s="2">
        <v>18.73</v>
      </c>
      <c r="Z1565" s="1">
        <v>87611</v>
      </c>
      <c r="AA1565" s="2">
        <f>DataSheet!$E1565-DataSheet!$D1565</f>
        <v>12.229999999999999</v>
      </c>
      <c r="AB1565" s="1" t="str" cm="1">
        <f t="array" ref="AB1565">_xlfn.IFS(DataSheet!$O1565="Central","Chris",DataSheet!$O1565="East","Erin",DataSheet!$O1565="South","Sam",DataSheet!$O1565="West","William")</f>
        <v>Chris</v>
      </c>
    </row>
    <row r="1566" spans="1:28" ht="15.75" customHeight="1">
      <c r="A1566" s="1">
        <v>3096</v>
      </c>
      <c r="B1566" s="1" t="s">
        <v>2804</v>
      </c>
      <c r="C1566" s="1" t="s">
        <v>41</v>
      </c>
      <c r="D1566" s="6">
        <v>0.08</v>
      </c>
      <c r="E1566" s="4">
        <v>40.98</v>
      </c>
      <c r="F1566" s="4">
        <v>7.2</v>
      </c>
      <c r="G1566" s="1" t="s">
        <v>96</v>
      </c>
      <c r="H1566" s="1" t="s">
        <v>43</v>
      </c>
      <c r="I1566" s="1" t="s">
        <v>53</v>
      </c>
      <c r="J1566" s="1" t="s">
        <v>104</v>
      </c>
      <c r="K1566" s="1" t="s">
        <v>82</v>
      </c>
      <c r="L1566" s="1" t="s">
        <v>2805</v>
      </c>
      <c r="M1566" s="6">
        <v>0.6</v>
      </c>
      <c r="N1566" s="1" t="s">
        <v>34</v>
      </c>
      <c r="O1566" s="1" t="s">
        <v>121</v>
      </c>
      <c r="P1566" s="1" t="s">
        <v>334</v>
      </c>
      <c r="Q1566" s="1" t="s">
        <v>2572</v>
      </c>
      <c r="R1566" s="1">
        <v>43026</v>
      </c>
      <c r="S1566" s="1" t="str">
        <f t="shared" si="48"/>
        <v>May</v>
      </c>
      <c r="T1566" s="8" t="s">
        <v>2726</v>
      </c>
      <c r="U1566" s="8" t="str">
        <f t="shared" si="49"/>
        <v>May</v>
      </c>
      <c r="V1566" s="5" t="s">
        <v>2756</v>
      </c>
      <c r="W1566" s="2">
        <v>-16.64</v>
      </c>
      <c r="X1566" s="1">
        <v>3</v>
      </c>
      <c r="Y1566" s="2">
        <v>119.86</v>
      </c>
      <c r="Z1566" s="1">
        <v>86221</v>
      </c>
      <c r="AA1566" s="2">
        <f>DataSheet!$E1566-DataSheet!$D1566</f>
        <v>40.9</v>
      </c>
      <c r="AB1566" s="1" t="str" cm="1">
        <f t="array" ref="AB1566">_xlfn.IFS(DataSheet!$O1566="Central","Chris",DataSheet!$O1566="East","Erin",DataSheet!$O1566="South","Sam",DataSheet!$O1566="West","William")</f>
        <v>Erin</v>
      </c>
    </row>
    <row r="1567" spans="1:28" ht="15.75" customHeight="1">
      <c r="A1567" s="1">
        <v>3096</v>
      </c>
      <c r="B1567" s="1" t="s">
        <v>2804</v>
      </c>
      <c r="C1567" s="1" t="s">
        <v>41</v>
      </c>
      <c r="D1567" s="6">
        <v>0.08</v>
      </c>
      <c r="E1567" s="4">
        <v>8.1199999999999992</v>
      </c>
      <c r="F1567" s="4">
        <v>2.83</v>
      </c>
      <c r="G1567" s="1" t="s">
        <v>96</v>
      </c>
      <c r="H1567" s="1" t="s">
        <v>43</v>
      </c>
      <c r="I1567" s="1" t="s">
        <v>44</v>
      </c>
      <c r="J1567" s="1" t="s">
        <v>45</v>
      </c>
      <c r="K1567" s="1" t="s">
        <v>46</v>
      </c>
      <c r="L1567" s="1" t="s">
        <v>1780</v>
      </c>
      <c r="M1567" s="6">
        <v>0.77</v>
      </c>
      <c r="N1567" s="1" t="s">
        <v>34</v>
      </c>
      <c r="O1567" s="1" t="s">
        <v>121</v>
      </c>
      <c r="P1567" s="1" t="s">
        <v>334</v>
      </c>
      <c r="Q1567" s="1" t="s">
        <v>2572</v>
      </c>
      <c r="R1567" s="1">
        <v>43026</v>
      </c>
      <c r="S1567" s="1" t="str">
        <f t="shared" si="48"/>
        <v>May</v>
      </c>
      <c r="T1567" s="9" t="s">
        <v>2726</v>
      </c>
      <c r="U1567" s="9" t="str">
        <f t="shared" si="49"/>
        <v>May</v>
      </c>
      <c r="V1567" s="5" t="s">
        <v>2756</v>
      </c>
      <c r="W1567" s="2">
        <v>-59.73</v>
      </c>
      <c r="X1567" s="1">
        <v>12</v>
      </c>
      <c r="Y1567" s="2">
        <v>98.77</v>
      </c>
      <c r="Z1567" s="1">
        <v>86221</v>
      </c>
      <c r="AA1567" s="2">
        <f>DataSheet!$E1567-DataSheet!$D1567</f>
        <v>8.0399999999999991</v>
      </c>
      <c r="AB1567" s="1" t="str" cm="1">
        <f t="array" ref="AB1567">_xlfn.IFS(DataSheet!$O1567="Central","Chris",DataSheet!$O1567="East","Erin",DataSheet!$O1567="South","Sam",DataSheet!$O1567="West","William")</f>
        <v>Erin</v>
      </c>
    </row>
    <row r="1568" spans="1:28" ht="15.75" customHeight="1">
      <c r="A1568" s="1">
        <v>3096</v>
      </c>
      <c r="B1568" s="1" t="s">
        <v>2804</v>
      </c>
      <c r="C1568" s="1" t="s">
        <v>41</v>
      </c>
      <c r="D1568" s="6">
        <v>0.02</v>
      </c>
      <c r="E1568" s="4">
        <v>262.11</v>
      </c>
      <c r="F1568" s="4">
        <v>62.74</v>
      </c>
      <c r="G1568" s="1" t="s">
        <v>28</v>
      </c>
      <c r="H1568" s="1" t="s">
        <v>43</v>
      </c>
      <c r="I1568" s="1" t="s">
        <v>30</v>
      </c>
      <c r="J1568" s="1" t="s">
        <v>31</v>
      </c>
      <c r="K1568" s="1" t="s">
        <v>32</v>
      </c>
      <c r="L1568" s="1" t="s">
        <v>2806</v>
      </c>
      <c r="M1568" s="6">
        <v>0.75</v>
      </c>
      <c r="N1568" s="1" t="s">
        <v>34</v>
      </c>
      <c r="O1568" s="1" t="s">
        <v>121</v>
      </c>
      <c r="P1568" s="1" t="s">
        <v>334</v>
      </c>
      <c r="Q1568" s="1" t="s">
        <v>2572</v>
      </c>
      <c r="R1568" s="1">
        <v>43026</v>
      </c>
      <c r="S1568" s="1" t="str">
        <f t="shared" si="48"/>
        <v>May</v>
      </c>
      <c r="T1568" s="8" t="s">
        <v>2726</v>
      </c>
      <c r="U1568" s="8" t="str">
        <f t="shared" si="49"/>
        <v>May</v>
      </c>
      <c r="V1568" s="5" t="s">
        <v>2756</v>
      </c>
      <c r="W1568" s="2">
        <v>-633.441237</v>
      </c>
      <c r="X1568" s="1">
        <v>9</v>
      </c>
      <c r="Y1568" s="2">
        <v>2495.35</v>
      </c>
      <c r="Z1568" s="1">
        <v>86221</v>
      </c>
      <c r="AA1568" s="2">
        <f>DataSheet!$E1568-DataSheet!$D1568</f>
        <v>262.09000000000003</v>
      </c>
      <c r="AB1568" s="1" t="str" cm="1">
        <f t="array" ref="AB1568">_xlfn.IFS(DataSheet!$O1568="Central","Chris",DataSheet!$O1568="East","Erin",DataSheet!$O1568="South","Sam",DataSheet!$O1568="West","William")</f>
        <v>Erin</v>
      </c>
    </row>
    <row r="1569" spans="1:28" ht="15.75" customHeight="1">
      <c r="A1569" s="1">
        <v>3366</v>
      </c>
      <c r="B1569" s="1" t="s">
        <v>2807</v>
      </c>
      <c r="C1569" s="1" t="s">
        <v>52</v>
      </c>
      <c r="D1569" s="6">
        <v>0.1</v>
      </c>
      <c r="E1569" s="4">
        <v>80.97</v>
      </c>
      <c r="F1569" s="4">
        <v>33.6</v>
      </c>
      <c r="G1569" s="1" t="s">
        <v>28</v>
      </c>
      <c r="H1569" s="1" t="s">
        <v>80</v>
      </c>
      <c r="I1569" s="1" t="s">
        <v>44</v>
      </c>
      <c r="J1569" s="1" t="s">
        <v>62</v>
      </c>
      <c r="K1569" s="1" t="s">
        <v>63</v>
      </c>
      <c r="L1569" s="1" t="s">
        <v>949</v>
      </c>
      <c r="M1569" s="6">
        <v>0.37</v>
      </c>
      <c r="N1569" s="1" t="s">
        <v>34</v>
      </c>
      <c r="O1569" s="1" t="s">
        <v>121</v>
      </c>
      <c r="P1569" s="1" t="s">
        <v>334</v>
      </c>
      <c r="Q1569" s="1" t="s">
        <v>604</v>
      </c>
      <c r="R1569" s="1">
        <v>45373</v>
      </c>
      <c r="S1569" s="1" t="str">
        <f t="shared" si="48"/>
        <v>May</v>
      </c>
      <c r="T1569" s="9" t="s">
        <v>2726</v>
      </c>
      <c r="U1569" s="9" t="str">
        <f t="shared" si="49"/>
        <v>May</v>
      </c>
      <c r="V1569" s="5" t="s">
        <v>2808</v>
      </c>
      <c r="W1569" s="2">
        <v>66.22</v>
      </c>
      <c r="X1569" s="1">
        <v>11</v>
      </c>
      <c r="Y1569" s="2">
        <v>837.57</v>
      </c>
      <c r="Z1569" s="1">
        <v>90501</v>
      </c>
      <c r="AA1569" s="2">
        <f>DataSheet!$E1569-DataSheet!$D1569</f>
        <v>80.87</v>
      </c>
      <c r="AB1569" s="1" t="str" cm="1">
        <f t="array" ref="AB1569">_xlfn.IFS(DataSheet!$O1569="Central","Chris",DataSheet!$O1569="East","Erin",DataSheet!$O1569="South","Sam",DataSheet!$O1569="West","William")</f>
        <v>Erin</v>
      </c>
    </row>
    <row r="1570" spans="1:28" ht="15.75" customHeight="1">
      <c r="A1570" s="1">
        <v>3366</v>
      </c>
      <c r="B1570" s="1" t="s">
        <v>2807</v>
      </c>
      <c r="C1570" s="1" t="s">
        <v>52</v>
      </c>
      <c r="D1570" s="6">
        <v>0.02</v>
      </c>
      <c r="E1570" s="4">
        <v>6.48</v>
      </c>
      <c r="F1570" s="4">
        <v>5.1100000000000003</v>
      </c>
      <c r="G1570" s="1" t="s">
        <v>42</v>
      </c>
      <c r="H1570" s="1" t="s">
        <v>80</v>
      </c>
      <c r="I1570" s="1" t="s">
        <v>53</v>
      </c>
      <c r="J1570" s="1" t="s">
        <v>97</v>
      </c>
      <c r="K1570" s="1" t="s">
        <v>82</v>
      </c>
      <c r="L1570" s="1" t="s">
        <v>2740</v>
      </c>
      <c r="M1570" s="6">
        <v>0.37</v>
      </c>
      <c r="N1570" s="1" t="s">
        <v>34</v>
      </c>
      <c r="O1570" s="1" t="s">
        <v>121</v>
      </c>
      <c r="P1570" s="1" t="s">
        <v>334</v>
      </c>
      <c r="Q1570" s="1" t="s">
        <v>604</v>
      </c>
      <c r="R1570" s="1">
        <v>45373</v>
      </c>
      <c r="S1570" s="1" t="str">
        <f t="shared" si="48"/>
        <v>May</v>
      </c>
      <c r="T1570" s="8" t="s">
        <v>2726</v>
      </c>
      <c r="U1570" s="8" t="str">
        <f t="shared" si="49"/>
        <v>May</v>
      </c>
      <c r="V1570" s="5" t="s">
        <v>2757</v>
      </c>
      <c r="W1570" s="2">
        <v>-23.53</v>
      </c>
      <c r="X1570" s="1">
        <v>8</v>
      </c>
      <c r="Y1570" s="2">
        <v>56.22</v>
      </c>
      <c r="Z1570" s="1">
        <v>90501</v>
      </c>
      <c r="AA1570" s="2">
        <f>DataSheet!$E1570-DataSheet!$D1570</f>
        <v>6.4600000000000009</v>
      </c>
      <c r="AB1570" s="1" t="str" cm="1">
        <f t="array" ref="AB1570">_xlfn.IFS(DataSheet!$O1570="Central","Chris",DataSheet!$O1570="East","Erin",DataSheet!$O1570="South","Sam",DataSheet!$O1570="West","William")</f>
        <v>Erin</v>
      </c>
    </row>
    <row r="1571" spans="1:28" ht="15.75" customHeight="1">
      <c r="A1571" s="1">
        <v>1450</v>
      </c>
      <c r="B1571" s="1" t="s">
        <v>2809</v>
      </c>
      <c r="C1571" s="1" t="s">
        <v>126</v>
      </c>
      <c r="D1571" s="6">
        <v>0.1</v>
      </c>
      <c r="E1571" s="4">
        <v>218.08</v>
      </c>
      <c r="F1571" s="4">
        <v>18.059999999999999</v>
      </c>
      <c r="G1571" s="1" t="s">
        <v>96</v>
      </c>
      <c r="H1571" s="1" t="s">
        <v>43</v>
      </c>
      <c r="I1571" s="1" t="s">
        <v>30</v>
      </c>
      <c r="J1571" s="1" t="s">
        <v>119</v>
      </c>
      <c r="K1571" s="1" t="s">
        <v>71</v>
      </c>
      <c r="L1571" s="1" t="s">
        <v>2766</v>
      </c>
      <c r="M1571" s="6">
        <v>0.56999999999999995</v>
      </c>
      <c r="N1571" s="1" t="s">
        <v>34</v>
      </c>
      <c r="O1571" s="1" t="s">
        <v>65</v>
      </c>
      <c r="P1571" s="1" t="s">
        <v>99</v>
      </c>
      <c r="Q1571" s="1" t="s">
        <v>2810</v>
      </c>
      <c r="R1571" s="1">
        <v>96150</v>
      </c>
      <c r="S1571" s="1" t="str">
        <f t="shared" si="48"/>
        <v>May</v>
      </c>
      <c r="T1571" s="9" t="s">
        <v>2726</v>
      </c>
      <c r="U1571" s="9" t="str">
        <f t="shared" si="49"/>
        <v>May</v>
      </c>
      <c r="V1571" s="5" t="s">
        <v>2756</v>
      </c>
      <c r="W1571" s="2">
        <v>1318.83</v>
      </c>
      <c r="X1571" s="1">
        <v>12</v>
      </c>
      <c r="Y1571" s="2">
        <v>2366.5100000000002</v>
      </c>
      <c r="Z1571" s="1">
        <v>86735</v>
      </c>
      <c r="AA1571" s="2">
        <f>DataSheet!$E1571-DataSheet!$D1571</f>
        <v>217.98000000000002</v>
      </c>
      <c r="AB1571" s="1" t="str" cm="1">
        <f t="array" ref="AB1571">_xlfn.IFS(DataSheet!$O1571="Central","Chris",DataSheet!$O1571="East","Erin",DataSheet!$O1571="South","Sam",DataSheet!$O1571="West","William")</f>
        <v>William</v>
      </c>
    </row>
    <row r="1572" spans="1:28" ht="15.75" customHeight="1">
      <c r="A1572" s="1">
        <v>2422</v>
      </c>
      <c r="B1572" s="1" t="s">
        <v>754</v>
      </c>
      <c r="C1572" s="1" t="s">
        <v>79</v>
      </c>
      <c r="D1572" s="6">
        <v>0.05</v>
      </c>
      <c r="E1572" s="4">
        <v>150.97999999999999</v>
      </c>
      <c r="F1572" s="4">
        <v>43.71</v>
      </c>
      <c r="G1572" s="1" t="s">
        <v>28</v>
      </c>
      <c r="H1572" s="1" t="s">
        <v>80</v>
      </c>
      <c r="I1572" s="1" t="s">
        <v>30</v>
      </c>
      <c r="J1572" s="1" t="s">
        <v>119</v>
      </c>
      <c r="K1572" s="1" t="s">
        <v>63</v>
      </c>
      <c r="L1572" s="1" t="s">
        <v>2811</v>
      </c>
      <c r="M1572" s="6">
        <v>0.55000000000000004</v>
      </c>
      <c r="N1572" s="1" t="s">
        <v>34</v>
      </c>
      <c r="O1572" s="1" t="s">
        <v>57</v>
      </c>
      <c r="P1572" s="1" t="s">
        <v>199</v>
      </c>
      <c r="Q1572" s="1" t="s">
        <v>756</v>
      </c>
      <c r="R1572" s="1">
        <v>77340</v>
      </c>
      <c r="S1572" s="1" t="str">
        <f t="shared" si="48"/>
        <v>May</v>
      </c>
      <c r="T1572" s="8" t="s">
        <v>2726</v>
      </c>
      <c r="U1572" s="8" t="str">
        <f t="shared" si="49"/>
        <v>May</v>
      </c>
      <c r="V1572" s="5" t="s">
        <v>2756</v>
      </c>
      <c r="W1572" s="2">
        <v>650.29999999999995</v>
      </c>
      <c r="X1572" s="1">
        <v>12</v>
      </c>
      <c r="Y1572" s="2">
        <v>1857.08</v>
      </c>
      <c r="Z1572" s="1">
        <v>89053</v>
      </c>
      <c r="AA1572" s="2">
        <f>DataSheet!$E1572-DataSheet!$D1572</f>
        <v>150.92999999999998</v>
      </c>
      <c r="AB1572" s="1" t="str" cm="1">
        <f t="array" ref="AB1572">_xlfn.IFS(DataSheet!$O1572="Central","Chris",DataSheet!$O1572="East","Erin",DataSheet!$O1572="South","Sam",DataSheet!$O1572="West","William")</f>
        <v>Chris</v>
      </c>
    </row>
    <row r="1573" spans="1:28" ht="15.75" customHeight="1">
      <c r="A1573" s="1">
        <v>3063</v>
      </c>
      <c r="B1573" s="1" t="s">
        <v>1453</v>
      </c>
      <c r="C1573" s="1" t="s">
        <v>79</v>
      </c>
      <c r="D1573" s="6">
        <v>0.03</v>
      </c>
      <c r="E1573" s="4">
        <v>20.99</v>
      </c>
      <c r="F1573" s="4">
        <v>0.99</v>
      </c>
      <c r="G1573" s="1" t="s">
        <v>42</v>
      </c>
      <c r="H1573" s="1" t="s">
        <v>43</v>
      </c>
      <c r="I1573" s="1" t="s">
        <v>44</v>
      </c>
      <c r="J1573" s="1" t="s">
        <v>145</v>
      </c>
      <c r="K1573" s="1" t="s">
        <v>55</v>
      </c>
      <c r="L1573" s="1" t="s">
        <v>2455</v>
      </c>
      <c r="M1573" s="6">
        <v>0.56999999999999995</v>
      </c>
      <c r="N1573" s="1" t="s">
        <v>34</v>
      </c>
      <c r="O1573" s="1" t="s">
        <v>65</v>
      </c>
      <c r="P1573" s="1" t="s">
        <v>73</v>
      </c>
      <c r="Q1573" s="1" t="s">
        <v>1454</v>
      </c>
      <c r="R1573" s="1">
        <v>98034</v>
      </c>
      <c r="S1573" s="1" t="str">
        <f t="shared" si="48"/>
        <v>May</v>
      </c>
      <c r="T1573" s="9" t="s">
        <v>2726</v>
      </c>
      <c r="U1573" s="9" t="str">
        <f t="shared" si="49"/>
        <v>May</v>
      </c>
      <c r="V1573" s="5" t="s">
        <v>2695</v>
      </c>
      <c r="W1573" s="2">
        <v>4.1821999999999999</v>
      </c>
      <c r="X1573" s="1">
        <v>9</v>
      </c>
      <c r="Y1573" s="2">
        <v>158.87</v>
      </c>
      <c r="Z1573" s="1">
        <v>88449</v>
      </c>
      <c r="AA1573" s="2">
        <f>DataSheet!$E1573-DataSheet!$D1573</f>
        <v>20.959999999999997</v>
      </c>
      <c r="AB1573" s="1" t="str" cm="1">
        <f t="array" ref="AB1573">_xlfn.IFS(DataSheet!$O1573="Central","Chris",DataSheet!$O1573="East","Erin",DataSheet!$O1573="South","Sam",DataSheet!$O1573="West","William")</f>
        <v>William</v>
      </c>
    </row>
    <row r="1574" spans="1:28" ht="15.75" customHeight="1">
      <c r="A1574" s="1">
        <v>444</v>
      </c>
      <c r="B1574" s="1" t="s">
        <v>2812</v>
      </c>
      <c r="C1574" s="1" t="s">
        <v>27</v>
      </c>
      <c r="D1574" s="6">
        <v>0</v>
      </c>
      <c r="E1574" s="4">
        <v>7.59</v>
      </c>
      <c r="F1574" s="4">
        <v>4</v>
      </c>
      <c r="G1574" s="1" t="s">
        <v>42</v>
      </c>
      <c r="H1574" s="1" t="s">
        <v>29</v>
      </c>
      <c r="I1574" s="1" t="s">
        <v>30</v>
      </c>
      <c r="J1574" s="1" t="s">
        <v>136</v>
      </c>
      <c r="K1574" s="1" t="s">
        <v>55</v>
      </c>
      <c r="L1574" s="1" t="s">
        <v>1768</v>
      </c>
      <c r="M1574" s="6">
        <v>0.42</v>
      </c>
      <c r="N1574" s="1" t="s">
        <v>34</v>
      </c>
      <c r="O1574" s="1" t="s">
        <v>57</v>
      </c>
      <c r="P1574" s="1" t="s">
        <v>112</v>
      </c>
      <c r="Q1574" s="1" t="s">
        <v>2646</v>
      </c>
      <c r="R1574" s="1">
        <v>61801</v>
      </c>
      <c r="S1574" s="1" t="str">
        <f t="shared" si="48"/>
        <v>May</v>
      </c>
      <c r="T1574" s="8" t="s">
        <v>2756</v>
      </c>
      <c r="U1574" s="8" t="str">
        <f t="shared" si="49"/>
        <v>May</v>
      </c>
      <c r="V1574" s="5" t="s">
        <v>2757</v>
      </c>
      <c r="W1574" s="2">
        <v>86.438000000000002</v>
      </c>
      <c r="X1574" s="1">
        <v>43</v>
      </c>
      <c r="Y1574" s="2">
        <v>355.92</v>
      </c>
      <c r="Z1574" s="1">
        <v>88085</v>
      </c>
      <c r="AA1574" s="2">
        <f>DataSheet!$E1574-DataSheet!$D1574</f>
        <v>7.59</v>
      </c>
      <c r="AB1574" s="1" t="str" cm="1">
        <f t="array" ref="AB1574">_xlfn.IFS(DataSheet!$O1574="Central","Chris",DataSheet!$O1574="East","Erin",DataSheet!$O1574="South","Sam",DataSheet!$O1574="West","William")</f>
        <v>Chris</v>
      </c>
    </row>
    <row r="1575" spans="1:28" ht="15.75" customHeight="1">
      <c r="A1575" s="1">
        <v>526</v>
      </c>
      <c r="B1575" s="1" t="s">
        <v>635</v>
      </c>
      <c r="C1575" s="1" t="s">
        <v>41</v>
      </c>
      <c r="D1575" s="6">
        <v>0.09</v>
      </c>
      <c r="E1575" s="4">
        <v>17.98</v>
      </c>
      <c r="F1575" s="4">
        <v>8.51</v>
      </c>
      <c r="G1575" s="1" t="s">
        <v>42</v>
      </c>
      <c r="H1575" s="1" t="s">
        <v>80</v>
      </c>
      <c r="I1575" s="1" t="s">
        <v>44</v>
      </c>
      <c r="J1575" s="1" t="s">
        <v>62</v>
      </c>
      <c r="K1575" s="1" t="s">
        <v>154</v>
      </c>
      <c r="L1575" s="1" t="s">
        <v>1971</v>
      </c>
      <c r="M1575" s="6">
        <v>0.4</v>
      </c>
      <c r="N1575" s="1" t="s">
        <v>34</v>
      </c>
      <c r="O1575" s="1" t="s">
        <v>65</v>
      </c>
      <c r="P1575" s="1" t="s">
        <v>611</v>
      </c>
      <c r="Q1575" s="1" t="s">
        <v>637</v>
      </c>
      <c r="R1575" s="1">
        <v>85204</v>
      </c>
      <c r="S1575" s="1" t="str">
        <f t="shared" si="48"/>
        <v>May</v>
      </c>
      <c r="T1575" s="9" t="s">
        <v>2756</v>
      </c>
      <c r="U1575" s="9" t="str">
        <f t="shared" si="49"/>
        <v>May</v>
      </c>
      <c r="V1575" s="5" t="s">
        <v>2725</v>
      </c>
      <c r="W1575" s="2">
        <v>-6.6120000000000001</v>
      </c>
      <c r="X1575" s="1">
        <v>12</v>
      </c>
      <c r="Y1575" s="2">
        <v>211.13</v>
      </c>
      <c r="Z1575" s="1">
        <v>90026</v>
      </c>
      <c r="AA1575" s="2">
        <f>DataSheet!$E1575-DataSheet!$D1575</f>
        <v>17.89</v>
      </c>
      <c r="AB1575" s="1" t="str" cm="1">
        <f t="array" ref="AB1575">_xlfn.IFS(DataSheet!$O1575="Central","Chris",DataSheet!$O1575="East","Erin",DataSheet!$O1575="South","Sam",DataSheet!$O1575="West","William")</f>
        <v>William</v>
      </c>
    </row>
    <row r="1576" spans="1:28" ht="15.75" customHeight="1">
      <c r="A1576" s="1">
        <v>1008</v>
      </c>
      <c r="B1576" s="1" t="s">
        <v>2813</v>
      </c>
      <c r="C1576" s="1" t="s">
        <v>41</v>
      </c>
      <c r="D1576" s="6">
        <v>0.01</v>
      </c>
      <c r="E1576" s="4">
        <v>3.15</v>
      </c>
      <c r="F1576" s="4">
        <v>0.49</v>
      </c>
      <c r="G1576" s="1" t="s">
        <v>42</v>
      </c>
      <c r="H1576" s="1" t="s">
        <v>80</v>
      </c>
      <c r="I1576" s="1" t="s">
        <v>53</v>
      </c>
      <c r="J1576" s="1" t="s">
        <v>162</v>
      </c>
      <c r="K1576" s="1" t="s">
        <v>82</v>
      </c>
      <c r="L1576" s="1" t="s">
        <v>2814</v>
      </c>
      <c r="M1576" s="6">
        <v>0.37</v>
      </c>
      <c r="N1576" s="1" t="s">
        <v>34</v>
      </c>
      <c r="O1576" s="1" t="s">
        <v>121</v>
      </c>
      <c r="P1576" s="1" t="s">
        <v>348</v>
      </c>
      <c r="Q1576" s="1" t="s">
        <v>2815</v>
      </c>
      <c r="R1576" s="1">
        <v>4038</v>
      </c>
      <c r="S1576" s="1" t="str">
        <f t="shared" si="48"/>
        <v>May</v>
      </c>
      <c r="T1576" s="8" t="s">
        <v>2756</v>
      </c>
      <c r="U1576" s="8" t="str">
        <f t="shared" si="49"/>
        <v>May</v>
      </c>
      <c r="V1576" s="5" t="s">
        <v>2725</v>
      </c>
      <c r="W1576" s="2">
        <v>17.505299999999998</v>
      </c>
      <c r="X1576" s="1">
        <v>8</v>
      </c>
      <c r="Y1576" s="2">
        <v>25.37</v>
      </c>
      <c r="Z1576" s="1">
        <v>88371</v>
      </c>
      <c r="AA1576" s="2">
        <f>DataSheet!$E1576-DataSheet!$D1576</f>
        <v>3.14</v>
      </c>
      <c r="AB1576" s="1" t="str" cm="1">
        <f t="array" ref="AB1576">_xlfn.IFS(DataSheet!$O1576="Central","Chris",DataSheet!$O1576="East","Erin",DataSheet!$O1576="South","Sam",DataSheet!$O1576="West","William")</f>
        <v>Erin</v>
      </c>
    </row>
    <row r="1577" spans="1:28" ht="15.75" customHeight="1">
      <c r="A1577" s="1">
        <v>744</v>
      </c>
      <c r="B1577" s="1" t="s">
        <v>609</v>
      </c>
      <c r="C1577" s="1" t="s">
        <v>52</v>
      </c>
      <c r="D1577" s="6">
        <v>0.09</v>
      </c>
      <c r="E1577" s="4">
        <v>125.99</v>
      </c>
      <c r="F1577" s="4">
        <v>8.99</v>
      </c>
      <c r="G1577" s="1" t="s">
        <v>42</v>
      </c>
      <c r="H1577" s="1" t="s">
        <v>43</v>
      </c>
      <c r="I1577" s="1" t="s">
        <v>44</v>
      </c>
      <c r="J1577" s="1" t="s">
        <v>145</v>
      </c>
      <c r="K1577" s="1" t="s">
        <v>82</v>
      </c>
      <c r="L1577" s="1" t="s">
        <v>1734</v>
      </c>
      <c r="M1577" s="6">
        <v>0.55000000000000004</v>
      </c>
      <c r="N1577" s="1" t="s">
        <v>34</v>
      </c>
      <c r="O1577" s="1" t="s">
        <v>65</v>
      </c>
      <c r="P1577" s="1" t="s">
        <v>611</v>
      </c>
      <c r="Q1577" s="1" t="s">
        <v>612</v>
      </c>
      <c r="R1577" s="1">
        <v>85737</v>
      </c>
      <c r="S1577" s="1" t="str">
        <f t="shared" si="48"/>
        <v>May</v>
      </c>
      <c r="T1577" s="9" t="s">
        <v>2756</v>
      </c>
      <c r="U1577" s="9" t="str">
        <f t="shared" si="49"/>
        <v>June</v>
      </c>
      <c r="V1577" s="5" t="s">
        <v>2816</v>
      </c>
      <c r="W1577" s="2">
        <v>916.68060000000003</v>
      </c>
      <c r="X1577" s="1">
        <v>20</v>
      </c>
      <c r="Y1577" s="2">
        <v>2104.9899999999998</v>
      </c>
      <c r="Z1577" s="1">
        <v>87727</v>
      </c>
      <c r="AA1577" s="2">
        <f>DataSheet!$E1577-DataSheet!$D1577</f>
        <v>125.89999999999999</v>
      </c>
      <c r="AB1577" s="1" t="str" cm="1">
        <f t="array" ref="AB1577">_xlfn.IFS(DataSheet!$O1577="Central","Chris",DataSheet!$O1577="East","Erin",DataSheet!$O1577="South","Sam",DataSheet!$O1577="West","William")</f>
        <v>William</v>
      </c>
    </row>
    <row r="1578" spans="1:28" ht="15.75" customHeight="1">
      <c r="A1578" s="1">
        <v>3287</v>
      </c>
      <c r="B1578" s="1" t="s">
        <v>2817</v>
      </c>
      <c r="C1578" s="1" t="s">
        <v>52</v>
      </c>
      <c r="D1578" s="6">
        <v>0.08</v>
      </c>
      <c r="E1578" s="4">
        <v>30.56</v>
      </c>
      <c r="F1578" s="4">
        <v>2.99</v>
      </c>
      <c r="G1578" s="1" t="s">
        <v>42</v>
      </c>
      <c r="H1578" s="1" t="s">
        <v>29</v>
      </c>
      <c r="I1578" s="1" t="s">
        <v>53</v>
      </c>
      <c r="J1578" s="1" t="s">
        <v>81</v>
      </c>
      <c r="K1578" s="1" t="s">
        <v>82</v>
      </c>
      <c r="L1578" s="1" t="s">
        <v>1099</v>
      </c>
      <c r="M1578" s="6">
        <v>0.35</v>
      </c>
      <c r="N1578" s="1" t="s">
        <v>34</v>
      </c>
      <c r="O1578" s="1" t="s">
        <v>65</v>
      </c>
      <c r="P1578" s="1" t="s">
        <v>99</v>
      </c>
      <c r="Q1578" s="1" t="s">
        <v>2818</v>
      </c>
      <c r="R1578" s="1">
        <v>95746</v>
      </c>
      <c r="S1578" s="1" t="str">
        <f t="shared" si="48"/>
        <v>May</v>
      </c>
      <c r="T1578" s="8" t="s">
        <v>2756</v>
      </c>
      <c r="U1578" s="8" t="str">
        <f t="shared" si="49"/>
        <v>May</v>
      </c>
      <c r="V1578" s="5" t="s">
        <v>2725</v>
      </c>
      <c r="W1578" s="2">
        <v>352.87979999999999</v>
      </c>
      <c r="X1578" s="1">
        <v>17</v>
      </c>
      <c r="Y1578" s="2">
        <v>511.42</v>
      </c>
      <c r="Z1578" s="1">
        <v>89897</v>
      </c>
      <c r="AA1578" s="2">
        <f>DataSheet!$E1578-DataSheet!$D1578</f>
        <v>30.48</v>
      </c>
      <c r="AB1578" s="1" t="str" cm="1">
        <f t="array" ref="AB1578">_xlfn.IFS(DataSheet!$O1578="Central","Chris",DataSheet!$O1578="East","Erin",DataSheet!$O1578="South","Sam",DataSheet!$O1578="West","William")</f>
        <v>William</v>
      </c>
    </row>
    <row r="1579" spans="1:28" ht="15.75" customHeight="1">
      <c r="A1579" s="1">
        <v>827</v>
      </c>
      <c r="B1579" s="1" t="s">
        <v>2819</v>
      </c>
      <c r="C1579" s="1" t="s">
        <v>126</v>
      </c>
      <c r="D1579" s="6">
        <v>0.01</v>
      </c>
      <c r="E1579" s="4">
        <v>6.98</v>
      </c>
      <c r="F1579" s="4">
        <v>1.6</v>
      </c>
      <c r="G1579" s="1" t="s">
        <v>42</v>
      </c>
      <c r="H1579" s="1" t="s">
        <v>80</v>
      </c>
      <c r="I1579" s="1" t="s">
        <v>53</v>
      </c>
      <c r="J1579" s="1" t="s">
        <v>97</v>
      </c>
      <c r="K1579" s="1" t="s">
        <v>55</v>
      </c>
      <c r="L1579" s="1" t="s">
        <v>750</v>
      </c>
      <c r="M1579" s="6">
        <v>0.38</v>
      </c>
      <c r="N1579" s="1" t="s">
        <v>34</v>
      </c>
      <c r="O1579" s="1" t="s">
        <v>57</v>
      </c>
      <c r="P1579" s="1" t="s">
        <v>199</v>
      </c>
      <c r="Q1579" s="1" t="s">
        <v>2800</v>
      </c>
      <c r="R1579" s="1">
        <v>79109</v>
      </c>
      <c r="S1579" s="1" t="str">
        <f t="shared" si="48"/>
        <v>May</v>
      </c>
      <c r="T1579" s="9" t="s">
        <v>2756</v>
      </c>
      <c r="U1579" s="9" t="str">
        <f t="shared" si="49"/>
        <v>May</v>
      </c>
      <c r="V1579" s="5" t="s">
        <v>2695</v>
      </c>
      <c r="W1579" s="2">
        <v>0.34599999999999997</v>
      </c>
      <c r="X1579" s="1">
        <v>3</v>
      </c>
      <c r="Y1579" s="2">
        <v>21.93</v>
      </c>
      <c r="Z1579" s="1">
        <v>89259</v>
      </c>
      <c r="AA1579" s="2">
        <f>DataSheet!$E1579-DataSheet!$D1579</f>
        <v>6.9700000000000006</v>
      </c>
      <c r="AB1579" s="1" t="str" cm="1">
        <f t="array" ref="AB1579">_xlfn.IFS(DataSheet!$O1579="Central","Chris",DataSheet!$O1579="East","Erin",DataSheet!$O1579="South","Sam",DataSheet!$O1579="West","William")</f>
        <v>Chris</v>
      </c>
    </row>
    <row r="1580" spans="1:28" ht="15.75" customHeight="1">
      <c r="A1580" s="1">
        <v>1237</v>
      </c>
      <c r="B1580" s="1" t="s">
        <v>2012</v>
      </c>
      <c r="C1580" s="1" t="s">
        <v>126</v>
      </c>
      <c r="D1580" s="6">
        <v>0.05</v>
      </c>
      <c r="E1580" s="4">
        <v>300.98</v>
      </c>
      <c r="F1580" s="4">
        <v>13.99</v>
      </c>
      <c r="G1580" s="1" t="s">
        <v>42</v>
      </c>
      <c r="H1580" s="1" t="s">
        <v>103</v>
      </c>
      <c r="I1580" s="1" t="s">
        <v>44</v>
      </c>
      <c r="J1580" s="1" t="s">
        <v>62</v>
      </c>
      <c r="K1580" s="1" t="s">
        <v>154</v>
      </c>
      <c r="L1580" s="1" t="s">
        <v>2820</v>
      </c>
      <c r="M1580" s="6">
        <v>0.39</v>
      </c>
      <c r="N1580" s="1" t="s">
        <v>34</v>
      </c>
      <c r="O1580" s="1" t="s">
        <v>57</v>
      </c>
      <c r="P1580" s="1" t="s">
        <v>199</v>
      </c>
      <c r="Q1580" s="1" t="s">
        <v>2014</v>
      </c>
      <c r="R1580" s="1">
        <v>75007</v>
      </c>
      <c r="S1580" s="1" t="str">
        <f t="shared" si="48"/>
        <v>May</v>
      </c>
      <c r="T1580" s="8" t="s">
        <v>2756</v>
      </c>
      <c r="U1580" s="8" t="str">
        <f t="shared" si="49"/>
        <v>May</v>
      </c>
      <c r="V1580" s="5" t="s">
        <v>2695</v>
      </c>
      <c r="W1580" s="2">
        <v>3985.3089</v>
      </c>
      <c r="X1580" s="1">
        <v>20</v>
      </c>
      <c r="Y1580" s="2">
        <v>5775.81</v>
      </c>
      <c r="Z1580" s="1">
        <v>86077</v>
      </c>
      <c r="AA1580" s="2">
        <f>DataSheet!$E1580-DataSheet!$D1580</f>
        <v>300.93</v>
      </c>
      <c r="AB1580" s="1" t="str" cm="1">
        <f t="array" ref="AB1580">_xlfn.IFS(DataSheet!$O1580="Central","Chris",DataSheet!$O1580="East","Erin",DataSheet!$O1580="South","Sam",DataSheet!$O1580="West","William")</f>
        <v>Chris</v>
      </c>
    </row>
    <row r="1581" spans="1:28" ht="15.75" customHeight="1">
      <c r="A1581" s="1">
        <v>1237</v>
      </c>
      <c r="B1581" s="1" t="s">
        <v>2012</v>
      </c>
      <c r="C1581" s="1" t="s">
        <v>126</v>
      </c>
      <c r="D1581" s="6">
        <v>0.04</v>
      </c>
      <c r="E1581" s="4">
        <v>205.99</v>
      </c>
      <c r="F1581" s="4">
        <v>5</v>
      </c>
      <c r="G1581" s="1" t="s">
        <v>96</v>
      </c>
      <c r="H1581" s="1" t="s">
        <v>103</v>
      </c>
      <c r="I1581" s="1" t="s">
        <v>44</v>
      </c>
      <c r="J1581" s="1" t="s">
        <v>145</v>
      </c>
      <c r="K1581" s="1" t="s">
        <v>82</v>
      </c>
      <c r="L1581" s="1" t="s">
        <v>2821</v>
      </c>
      <c r="M1581" s="6">
        <v>0.59</v>
      </c>
      <c r="N1581" s="1" t="s">
        <v>34</v>
      </c>
      <c r="O1581" s="1" t="s">
        <v>57</v>
      </c>
      <c r="P1581" s="1" t="s">
        <v>199</v>
      </c>
      <c r="Q1581" s="1" t="s">
        <v>2014</v>
      </c>
      <c r="R1581" s="1">
        <v>75007</v>
      </c>
      <c r="S1581" s="1" t="str">
        <f t="shared" si="48"/>
        <v>May</v>
      </c>
      <c r="T1581" s="9" t="s">
        <v>2756</v>
      </c>
      <c r="U1581" s="9" t="str">
        <f t="shared" si="49"/>
        <v>May</v>
      </c>
      <c r="V1581" s="5" t="s">
        <v>2695</v>
      </c>
      <c r="W1581" s="2">
        <v>13.956799999999999</v>
      </c>
      <c r="X1581" s="1">
        <v>11</v>
      </c>
      <c r="Y1581" s="2">
        <v>1878.24</v>
      </c>
      <c r="Z1581" s="1">
        <v>86077</v>
      </c>
      <c r="AA1581" s="2">
        <f>DataSheet!$E1581-DataSheet!$D1581</f>
        <v>205.95000000000002</v>
      </c>
      <c r="AB1581" s="1" t="str" cm="1">
        <f t="array" ref="AB1581">_xlfn.IFS(DataSheet!$O1581="Central","Chris",DataSheet!$O1581="East","Erin",DataSheet!$O1581="South","Sam",DataSheet!$O1581="West","William")</f>
        <v>Chris</v>
      </c>
    </row>
    <row r="1582" spans="1:28" ht="15.75" customHeight="1">
      <c r="A1582" s="1">
        <v>1472</v>
      </c>
      <c r="B1582" s="1" t="s">
        <v>2822</v>
      </c>
      <c r="C1582" s="1" t="s">
        <v>126</v>
      </c>
      <c r="D1582" s="6">
        <v>0.05</v>
      </c>
      <c r="E1582" s="4">
        <v>20.27</v>
      </c>
      <c r="F1582" s="4">
        <v>3.99</v>
      </c>
      <c r="G1582" s="1" t="s">
        <v>42</v>
      </c>
      <c r="H1582" s="1" t="s">
        <v>80</v>
      </c>
      <c r="I1582" s="1" t="s">
        <v>53</v>
      </c>
      <c r="J1582" s="1" t="s">
        <v>104</v>
      </c>
      <c r="K1582" s="1" t="s">
        <v>82</v>
      </c>
      <c r="L1582" s="1" t="s">
        <v>1888</v>
      </c>
      <c r="M1582" s="6">
        <v>0.56999999999999995</v>
      </c>
      <c r="N1582" s="1" t="s">
        <v>34</v>
      </c>
      <c r="O1582" s="1" t="s">
        <v>121</v>
      </c>
      <c r="P1582" s="1" t="s">
        <v>334</v>
      </c>
      <c r="Q1582" s="1" t="s">
        <v>2823</v>
      </c>
      <c r="R1582" s="1">
        <v>44145</v>
      </c>
      <c r="S1582" s="1" t="str">
        <f t="shared" si="48"/>
        <v>May</v>
      </c>
      <c r="T1582" s="8" t="s">
        <v>2756</v>
      </c>
      <c r="U1582" s="8" t="str">
        <f t="shared" si="49"/>
        <v>May</v>
      </c>
      <c r="V1582" s="5" t="s">
        <v>2695</v>
      </c>
      <c r="W1582" s="2">
        <v>309.25400000000002</v>
      </c>
      <c r="X1582" s="1">
        <v>30</v>
      </c>
      <c r="Y1582" s="2">
        <v>621.55999999999995</v>
      </c>
      <c r="Z1582" s="1">
        <v>87079</v>
      </c>
      <c r="AA1582" s="2">
        <f>DataSheet!$E1582-DataSheet!$D1582</f>
        <v>20.22</v>
      </c>
      <c r="AB1582" s="1" t="str" cm="1">
        <f t="array" ref="AB1582">_xlfn.IFS(DataSheet!$O1582="Central","Chris",DataSheet!$O1582="East","Erin",DataSheet!$O1582="South","Sam",DataSheet!$O1582="West","William")</f>
        <v>Erin</v>
      </c>
    </row>
    <row r="1583" spans="1:28" ht="15.75" customHeight="1">
      <c r="A1583" s="1">
        <v>2339</v>
      </c>
      <c r="B1583" s="1" t="s">
        <v>2824</v>
      </c>
      <c r="C1583" s="1" t="s">
        <v>126</v>
      </c>
      <c r="D1583" s="6">
        <v>0.05</v>
      </c>
      <c r="E1583" s="4">
        <v>11.58</v>
      </c>
      <c r="F1583" s="4">
        <v>6.97</v>
      </c>
      <c r="G1583" s="1" t="s">
        <v>42</v>
      </c>
      <c r="H1583" s="1" t="s">
        <v>80</v>
      </c>
      <c r="I1583" s="1" t="s">
        <v>53</v>
      </c>
      <c r="J1583" s="1" t="s">
        <v>362</v>
      </c>
      <c r="K1583" s="1" t="s">
        <v>82</v>
      </c>
      <c r="L1583" s="1" t="s">
        <v>647</v>
      </c>
      <c r="M1583" s="6">
        <v>0.35</v>
      </c>
      <c r="N1583" s="1" t="s">
        <v>34</v>
      </c>
      <c r="O1583" s="1" t="s">
        <v>57</v>
      </c>
      <c r="P1583" s="1" t="s">
        <v>199</v>
      </c>
      <c r="Q1583" s="1" t="s">
        <v>2825</v>
      </c>
      <c r="R1583" s="1">
        <v>77015</v>
      </c>
      <c r="S1583" s="1" t="str">
        <f t="shared" si="48"/>
        <v>May</v>
      </c>
      <c r="T1583" s="9" t="s">
        <v>2756</v>
      </c>
      <c r="U1583" s="9" t="str">
        <f t="shared" si="49"/>
        <v>May</v>
      </c>
      <c r="V1583" s="5" t="s">
        <v>2757</v>
      </c>
      <c r="W1583" s="2">
        <v>2.806</v>
      </c>
      <c r="X1583" s="1">
        <v>6</v>
      </c>
      <c r="Y1583" s="2">
        <v>73.959999999999994</v>
      </c>
      <c r="Z1583" s="1">
        <v>91482</v>
      </c>
      <c r="AA1583" s="2">
        <f>DataSheet!$E1583-DataSheet!$D1583</f>
        <v>11.53</v>
      </c>
      <c r="AB1583" s="1" t="str" cm="1">
        <f t="array" ref="AB1583">_xlfn.IFS(DataSheet!$O1583="Central","Chris",DataSheet!$O1583="East","Erin",DataSheet!$O1583="South","Sam",DataSheet!$O1583="West","William")</f>
        <v>Chris</v>
      </c>
    </row>
    <row r="1584" spans="1:28" ht="15.75" customHeight="1">
      <c r="A1584" s="1">
        <v>2652</v>
      </c>
      <c r="B1584" s="1" t="s">
        <v>2826</v>
      </c>
      <c r="C1584" s="1" t="s">
        <v>126</v>
      </c>
      <c r="D1584" s="6">
        <v>0.06</v>
      </c>
      <c r="E1584" s="4">
        <v>47.9</v>
      </c>
      <c r="F1584" s="4">
        <v>5.86</v>
      </c>
      <c r="G1584" s="1" t="s">
        <v>42</v>
      </c>
      <c r="H1584" s="1" t="s">
        <v>43</v>
      </c>
      <c r="I1584" s="1" t="s">
        <v>53</v>
      </c>
      <c r="J1584" s="1" t="s">
        <v>97</v>
      </c>
      <c r="K1584" s="1" t="s">
        <v>82</v>
      </c>
      <c r="L1584" s="1" t="s">
        <v>1367</v>
      </c>
      <c r="M1584" s="6">
        <v>0.37</v>
      </c>
      <c r="N1584" s="1" t="s">
        <v>34</v>
      </c>
      <c r="O1584" s="1" t="s">
        <v>65</v>
      </c>
      <c r="P1584" s="1" t="s">
        <v>99</v>
      </c>
      <c r="Q1584" s="1" t="s">
        <v>1775</v>
      </c>
      <c r="R1584" s="1">
        <v>93309</v>
      </c>
      <c r="S1584" s="1" t="str">
        <f t="shared" si="48"/>
        <v>May</v>
      </c>
      <c r="T1584" s="8" t="s">
        <v>2756</v>
      </c>
      <c r="U1584" s="8" t="str">
        <f t="shared" si="49"/>
        <v>May</v>
      </c>
      <c r="V1584" s="5" t="s">
        <v>2725</v>
      </c>
      <c r="W1584" s="2">
        <v>21.78</v>
      </c>
      <c r="X1584" s="1">
        <v>2</v>
      </c>
      <c r="Y1584" s="2">
        <v>94.2</v>
      </c>
      <c r="Z1584" s="1">
        <v>89361</v>
      </c>
      <c r="AA1584" s="2">
        <f>DataSheet!$E1584-DataSheet!$D1584</f>
        <v>47.839999999999996</v>
      </c>
      <c r="AB1584" s="1" t="str" cm="1">
        <f t="array" ref="AB1584">_xlfn.IFS(DataSheet!$O1584="Central","Chris",DataSheet!$O1584="East","Erin",DataSheet!$O1584="South","Sam",DataSheet!$O1584="West","William")</f>
        <v>William</v>
      </c>
    </row>
    <row r="1585" spans="1:28" ht="15.75" customHeight="1">
      <c r="A1585" s="1">
        <v>129</v>
      </c>
      <c r="B1585" s="1" t="s">
        <v>866</v>
      </c>
      <c r="C1585" s="1" t="s">
        <v>79</v>
      </c>
      <c r="D1585" s="6">
        <v>7.0000000000000007E-2</v>
      </c>
      <c r="E1585" s="4">
        <v>15.74</v>
      </c>
      <c r="F1585" s="4">
        <v>1.39</v>
      </c>
      <c r="G1585" s="1" t="s">
        <v>42</v>
      </c>
      <c r="H1585" s="1" t="s">
        <v>29</v>
      </c>
      <c r="I1585" s="1" t="s">
        <v>53</v>
      </c>
      <c r="J1585" s="1" t="s">
        <v>362</v>
      </c>
      <c r="K1585" s="1" t="s">
        <v>82</v>
      </c>
      <c r="L1585" s="1" t="s">
        <v>2827</v>
      </c>
      <c r="M1585" s="6">
        <v>0.4</v>
      </c>
      <c r="N1585" s="1" t="s">
        <v>34</v>
      </c>
      <c r="O1585" s="1" t="s">
        <v>57</v>
      </c>
      <c r="P1585" s="1" t="s">
        <v>112</v>
      </c>
      <c r="Q1585" s="1" t="s">
        <v>867</v>
      </c>
      <c r="R1585" s="1">
        <v>62002</v>
      </c>
      <c r="S1585" s="1" t="str">
        <f t="shared" si="48"/>
        <v>May</v>
      </c>
      <c r="T1585" s="9" t="s">
        <v>2756</v>
      </c>
      <c r="U1585" s="9" t="str">
        <f t="shared" si="49"/>
        <v>May</v>
      </c>
      <c r="V1585" s="5" t="s">
        <v>2695</v>
      </c>
      <c r="W1585" s="2">
        <v>149.8887</v>
      </c>
      <c r="X1585" s="1">
        <v>14</v>
      </c>
      <c r="Y1585" s="2">
        <v>217.23</v>
      </c>
      <c r="Z1585" s="1">
        <v>86694</v>
      </c>
      <c r="AA1585" s="2">
        <f>DataSheet!$E1585-DataSheet!$D1585</f>
        <v>15.67</v>
      </c>
      <c r="AB1585" s="1" t="str" cm="1">
        <f t="array" ref="AB1585">_xlfn.IFS(DataSheet!$O1585="Central","Chris",DataSheet!$O1585="East","Erin",DataSheet!$O1585="South","Sam",DataSheet!$O1585="West","William")</f>
        <v>Chris</v>
      </c>
    </row>
    <row r="1586" spans="1:28" ht="15.75" customHeight="1">
      <c r="A1586" s="1">
        <v>1054</v>
      </c>
      <c r="B1586" s="1" t="s">
        <v>2828</v>
      </c>
      <c r="C1586" s="1" t="s">
        <v>79</v>
      </c>
      <c r="D1586" s="6">
        <v>0.03</v>
      </c>
      <c r="E1586" s="4">
        <v>5.44</v>
      </c>
      <c r="F1586" s="4">
        <v>7.46</v>
      </c>
      <c r="G1586" s="1" t="s">
        <v>96</v>
      </c>
      <c r="H1586" s="1" t="s">
        <v>103</v>
      </c>
      <c r="I1586" s="1" t="s">
        <v>53</v>
      </c>
      <c r="J1586" s="1" t="s">
        <v>81</v>
      </c>
      <c r="K1586" s="1" t="s">
        <v>82</v>
      </c>
      <c r="L1586" s="1" t="s">
        <v>1298</v>
      </c>
      <c r="M1586" s="6">
        <v>0.36</v>
      </c>
      <c r="N1586" s="1" t="s">
        <v>34</v>
      </c>
      <c r="O1586" s="1" t="s">
        <v>65</v>
      </c>
      <c r="P1586" s="1" t="s">
        <v>611</v>
      </c>
      <c r="Q1586" s="1" t="s">
        <v>2829</v>
      </c>
      <c r="R1586" s="1">
        <v>85374</v>
      </c>
      <c r="S1586" s="1" t="str">
        <f t="shared" si="48"/>
        <v>May</v>
      </c>
      <c r="T1586" s="8" t="s">
        <v>2756</v>
      </c>
      <c r="U1586" s="8" t="str">
        <f t="shared" si="49"/>
        <v>May</v>
      </c>
      <c r="V1586" s="5" t="s">
        <v>2725</v>
      </c>
      <c r="W1586" s="2">
        <v>-51.704000000000001</v>
      </c>
      <c r="X1586" s="1">
        <v>4</v>
      </c>
      <c r="Y1586" s="2">
        <v>26.31</v>
      </c>
      <c r="Z1586" s="1">
        <v>90069</v>
      </c>
      <c r="AA1586" s="2">
        <f>DataSheet!$E1586-DataSheet!$D1586</f>
        <v>5.41</v>
      </c>
      <c r="AB1586" s="1" t="str" cm="1">
        <f t="array" ref="AB1586">_xlfn.IFS(DataSheet!$O1586="Central","Chris",DataSheet!$O1586="East","Erin",DataSheet!$O1586="South","Sam",DataSheet!$O1586="West","William")</f>
        <v>William</v>
      </c>
    </row>
    <row r="1587" spans="1:28" ht="15.75" customHeight="1">
      <c r="A1587" s="1">
        <v>1054</v>
      </c>
      <c r="B1587" s="1" t="s">
        <v>2828</v>
      </c>
      <c r="C1587" s="1" t="s">
        <v>79</v>
      </c>
      <c r="D1587" s="6">
        <v>0.08</v>
      </c>
      <c r="E1587" s="4">
        <v>26.38</v>
      </c>
      <c r="F1587" s="4">
        <v>5.58</v>
      </c>
      <c r="G1587" s="1" t="s">
        <v>42</v>
      </c>
      <c r="H1587" s="1" t="s">
        <v>103</v>
      </c>
      <c r="I1587" s="1" t="s">
        <v>53</v>
      </c>
      <c r="J1587" s="1" t="s">
        <v>97</v>
      </c>
      <c r="K1587" s="1" t="s">
        <v>82</v>
      </c>
      <c r="L1587" s="1" t="s">
        <v>2830</v>
      </c>
      <c r="M1587" s="6">
        <v>0.39</v>
      </c>
      <c r="N1587" s="1" t="s">
        <v>34</v>
      </c>
      <c r="O1587" s="1" t="s">
        <v>65</v>
      </c>
      <c r="P1587" s="1" t="s">
        <v>611</v>
      </c>
      <c r="Q1587" s="1" t="s">
        <v>2829</v>
      </c>
      <c r="R1587" s="1">
        <v>85374</v>
      </c>
      <c r="S1587" s="1" t="str">
        <f t="shared" si="48"/>
        <v>May</v>
      </c>
      <c r="T1587" s="9" t="s">
        <v>2756</v>
      </c>
      <c r="U1587" s="9" t="str">
        <f t="shared" si="49"/>
        <v>May</v>
      </c>
      <c r="V1587" s="5" t="s">
        <v>2695</v>
      </c>
      <c r="W1587" s="2">
        <v>144.7482</v>
      </c>
      <c r="X1587" s="1">
        <v>8</v>
      </c>
      <c r="Y1587" s="2">
        <v>209.78</v>
      </c>
      <c r="Z1587" s="1">
        <v>90069</v>
      </c>
      <c r="AA1587" s="2">
        <f>DataSheet!$E1587-DataSheet!$D1587</f>
        <v>26.3</v>
      </c>
      <c r="AB1587" s="1" t="str" cm="1">
        <f t="array" ref="AB1587">_xlfn.IFS(DataSheet!$O1587="Central","Chris",DataSheet!$O1587="East","Erin",DataSheet!$O1587="South","Sam",DataSheet!$O1587="West","William")</f>
        <v>William</v>
      </c>
    </row>
    <row r="1588" spans="1:28" ht="15.75" customHeight="1">
      <c r="A1588" s="1">
        <v>1054</v>
      </c>
      <c r="B1588" s="1" t="s">
        <v>2828</v>
      </c>
      <c r="C1588" s="1" t="s">
        <v>79</v>
      </c>
      <c r="D1588" s="6">
        <v>0.06</v>
      </c>
      <c r="E1588" s="4">
        <v>20.99</v>
      </c>
      <c r="F1588" s="4">
        <v>2.5</v>
      </c>
      <c r="G1588" s="1" t="s">
        <v>42</v>
      </c>
      <c r="H1588" s="1" t="s">
        <v>103</v>
      </c>
      <c r="I1588" s="1" t="s">
        <v>44</v>
      </c>
      <c r="J1588" s="1" t="s">
        <v>145</v>
      </c>
      <c r="K1588" s="1" t="s">
        <v>55</v>
      </c>
      <c r="L1588" s="1" t="s">
        <v>1252</v>
      </c>
      <c r="M1588" s="6">
        <v>0.81</v>
      </c>
      <c r="N1588" s="1" t="s">
        <v>34</v>
      </c>
      <c r="O1588" s="1" t="s">
        <v>65</v>
      </c>
      <c r="P1588" s="1" t="s">
        <v>611</v>
      </c>
      <c r="Q1588" s="1" t="s">
        <v>2829</v>
      </c>
      <c r="R1588" s="1">
        <v>85374</v>
      </c>
      <c r="S1588" s="1" t="str">
        <f t="shared" si="48"/>
        <v>May</v>
      </c>
      <c r="T1588" s="8" t="s">
        <v>2756</v>
      </c>
      <c r="U1588" s="8" t="str">
        <f t="shared" si="49"/>
        <v>May</v>
      </c>
      <c r="V1588" s="5" t="s">
        <v>2725</v>
      </c>
      <c r="W1588" s="2">
        <v>-112.18899999999999</v>
      </c>
      <c r="X1588" s="1">
        <v>1</v>
      </c>
      <c r="Y1588" s="2">
        <v>17.829999999999998</v>
      </c>
      <c r="Z1588" s="1">
        <v>90069</v>
      </c>
      <c r="AA1588" s="2">
        <f>DataSheet!$E1588-DataSheet!$D1588</f>
        <v>20.93</v>
      </c>
      <c r="AB1588" s="1" t="str" cm="1">
        <f t="array" ref="AB1588">_xlfn.IFS(DataSheet!$O1588="Central","Chris",DataSheet!$O1588="East","Erin",DataSheet!$O1588="South","Sam",DataSheet!$O1588="West","William")</f>
        <v>William</v>
      </c>
    </row>
    <row r="1589" spans="1:28" ht="15.75" customHeight="1">
      <c r="A1589" s="1">
        <v>2391</v>
      </c>
      <c r="B1589" s="1" t="s">
        <v>2831</v>
      </c>
      <c r="C1589" s="1" t="s">
        <v>79</v>
      </c>
      <c r="D1589" s="6">
        <v>0.06</v>
      </c>
      <c r="E1589" s="4">
        <v>4.7699999999999996</v>
      </c>
      <c r="F1589" s="4">
        <v>2.39</v>
      </c>
      <c r="G1589" s="1" t="s">
        <v>42</v>
      </c>
      <c r="H1589" s="1" t="s">
        <v>103</v>
      </c>
      <c r="I1589" s="1" t="s">
        <v>44</v>
      </c>
      <c r="J1589" s="1" t="s">
        <v>45</v>
      </c>
      <c r="K1589" s="1" t="s">
        <v>46</v>
      </c>
      <c r="L1589" s="1" t="s">
        <v>2832</v>
      </c>
      <c r="M1589" s="6">
        <v>0.72</v>
      </c>
      <c r="N1589" s="1" t="s">
        <v>34</v>
      </c>
      <c r="O1589" s="1" t="s">
        <v>121</v>
      </c>
      <c r="P1589" s="1" t="s">
        <v>122</v>
      </c>
      <c r="Q1589" s="1" t="s">
        <v>2833</v>
      </c>
      <c r="R1589" s="1">
        <v>11572</v>
      </c>
      <c r="S1589" s="1" t="str">
        <f t="shared" si="48"/>
        <v>May</v>
      </c>
      <c r="T1589" s="9" t="s">
        <v>2756</v>
      </c>
      <c r="U1589" s="9" t="str">
        <f t="shared" si="49"/>
        <v>May</v>
      </c>
      <c r="V1589" s="5" t="s">
        <v>2695</v>
      </c>
      <c r="W1589" s="2">
        <v>-45.64</v>
      </c>
      <c r="X1589" s="1">
        <v>9</v>
      </c>
      <c r="Y1589" s="2">
        <v>42.46</v>
      </c>
      <c r="Z1589" s="1">
        <v>91122</v>
      </c>
      <c r="AA1589" s="2">
        <f>DataSheet!$E1589-DataSheet!$D1589</f>
        <v>4.71</v>
      </c>
      <c r="AB1589" s="1" t="str" cm="1">
        <f t="array" ref="AB1589">_xlfn.IFS(DataSheet!$O1589="Central","Chris",DataSheet!$O1589="East","Erin",DataSheet!$O1589="South","Sam",DataSheet!$O1589="West","William")</f>
        <v>Erin</v>
      </c>
    </row>
    <row r="1590" spans="1:28" ht="15.75" customHeight="1">
      <c r="A1590" s="1">
        <v>2391</v>
      </c>
      <c r="B1590" s="1" t="s">
        <v>2831</v>
      </c>
      <c r="C1590" s="1" t="s">
        <v>79</v>
      </c>
      <c r="D1590" s="6">
        <v>0.1</v>
      </c>
      <c r="E1590" s="4">
        <v>27.18</v>
      </c>
      <c r="F1590" s="4">
        <v>8.23</v>
      </c>
      <c r="G1590" s="1" t="s">
        <v>42</v>
      </c>
      <c r="H1590" s="1" t="s">
        <v>103</v>
      </c>
      <c r="I1590" s="1" t="s">
        <v>53</v>
      </c>
      <c r="J1590" s="1" t="s">
        <v>362</v>
      </c>
      <c r="K1590" s="1" t="s">
        <v>82</v>
      </c>
      <c r="L1590" s="1" t="s">
        <v>2834</v>
      </c>
      <c r="M1590" s="6">
        <v>0.38</v>
      </c>
      <c r="N1590" s="1" t="s">
        <v>34</v>
      </c>
      <c r="O1590" s="1" t="s">
        <v>121</v>
      </c>
      <c r="P1590" s="1" t="s">
        <v>122</v>
      </c>
      <c r="Q1590" s="1" t="s">
        <v>2833</v>
      </c>
      <c r="R1590" s="1">
        <v>11572</v>
      </c>
      <c r="S1590" s="1" t="str">
        <f t="shared" si="48"/>
        <v>May</v>
      </c>
      <c r="T1590" s="8" t="s">
        <v>2756</v>
      </c>
      <c r="U1590" s="8" t="str">
        <f t="shared" si="49"/>
        <v>May</v>
      </c>
      <c r="V1590" s="5" t="s">
        <v>2725</v>
      </c>
      <c r="W1590" s="2">
        <v>204.49</v>
      </c>
      <c r="X1590" s="1">
        <v>12</v>
      </c>
      <c r="Y1590" s="2">
        <v>314.06</v>
      </c>
      <c r="Z1590" s="1">
        <v>91122</v>
      </c>
      <c r="AA1590" s="2">
        <f>DataSheet!$E1590-DataSheet!$D1590</f>
        <v>27.08</v>
      </c>
      <c r="AB1590" s="1" t="str" cm="1">
        <f t="array" ref="AB1590">_xlfn.IFS(DataSheet!$O1590="Central","Chris",DataSheet!$O1590="East","Erin",DataSheet!$O1590="South","Sam",DataSheet!$O1590="West","William")</f>
        <v>Erin</v>
      </c>
    </row>
    <row r="1591" spans="1:28" ht="15.75" customHeight="1">
      <c r="A1591" s="1">
        <v>2868</v>
      </c>
      <c r="B1591" s="1" t="s">
        <v>339</v>
      </c>
      <c r="C1591" s="1" t="s">
        <v>79</v>
      </c>
      <c r="D1591" s="6">
        <v>0.08</v>
      </c>
      <c r="E1591" s="4">
        <v>15.99</v>
      </c>
      <c r="F1591" s="4">
        <v>13.18</v>
      </c>
      <c r="G1591" s="1" t="s">
        <v>96</v>
      </c>
      <c r="H1591" s="1" t="s">
        <v>103</v>
      </c>
      <c r="I1591" s="1" t="s">
        <v>53</v>
      </c>
      <c r="J1591" s="1" t="s">
        <v>81</v>
      </c>
      <c r="K1591" s="1" t="s">
        <v>82</v>
      </c>
      <c r="L1591" s="1" t="s">
        <v>311</v>
      </c>
      <c r="M1591" s="6">
        <v>0.37</v>
      </c>
      <c r="N1591" s="1" t="s">
        <v>34</v>
      </c>
      <c r="O1591" s="1" t="s">
        <v>65</v>
      </c>
      <c r="P1591" s="1" t="s">
        <v>73</v>
      </c>
      <c r="Q1591" s="1" t="s">
        <v>341</v>
      </c>
      <c r="R1591" s="1">
        <v>98026</v>
      </c>
      <c r="S1591" s="1" t="str">
        <f t="shared" si="48"/>
        <v>May</v>
      </c>
      <c r="T1591" s="9" t="s">
        <v>2756</v>
      </c>
      <c r="U1591" s="9" t="str">
        <f t="shared" si="49"/>
        <v>May</v>
      </c>
      <c r="V1591" s="5" t="s">
        <v>2725</v>
      </c>
      <c r="W1591" s="2">
        <v>-66.584999999999994</v>
      </c>
      <c r="X1591" s="1">
        <v>4</v>
      </c>
      <c r="Y1591" s="2">
        <v>66.02</v>
      </c>
      <c r="Z1591" s="1">
        <v>85828</v>
      </c>
      <c r="AA1591" s="2">
        <f>DataSheet!$E1591-DataSheet!$D1591</f>
        <v>15.91</v>
      </c>
      <c r="AB1591" s="1" t="str" cm="1">
        <f t="array" ref="AB1591">_xlfn.IFS(DataSheet!$O1591="Central","Chris",DataSheet!$O1591="East","Erin",DataSheet!$O1591="South","Sam",DataSheet!$O1591="West","William")</f>
        <v>William</v>
      </c>
    </row>
    <row r="1592" spans="1:28" ht="15.75" customHeight="1">
      <c r="A1592" s="1">
        <v>2266</v>
      </c>
      <c r="B1592" s="1" t="s">
        <v>2835</v>
      </c>
      <c r="C1592" s="1" t="s">
        <v>27</v>
      </c>
      <c r="D1592" s="6">
        <v>0.02</v>
      </c>
      <c r="E1592" s="4">
        <v>11.33</v>
      </c>
      <c r="F1592" s="4">
        <v>6.12</v>
      </c>
      <c r="G1592" s="1" t="s">
        <v>42</v>
      </c>
      <c r="H1592" s="1" t="s">
        <v>103</v>
      </c>
      <c r="I1592" s="1" t="s">
        <v>53</v>
      </c>
      <c r="J1592" s="1" t="s">
        <v>104</v>
      </c>
      <c r="K1592" s="1" t="s">
        <v>154</v>
      </c>
      <c r="L1592" s="1" t="s">
        <v>2051</v>
      </c>
      <c r="M1592" s="6">
        <v>0.42</v>
      </c>
      <c r="N1592" s="1" t="s">
        <v>34</v>
      </c>
      <c r="O1592" s="1" t="s">
        <v>57</v>
      </c>
      <c r="P1592" s="1" t="s">
        <v>89</v>
      </c>
      <c r="Q1592" s="1" t="s">
        <v>2836</v>
      </c>
      <c r="R1592" s="1">
        <v>63122</v>
      </c>
      <c r="S1592" s="1" t="str">
        <f t="shared" si="48"/>
        <v>May</v>
      </c>
      <c r="T1592" s="8" t="s">
        <v>2695</v>
      </c>
      <c r="U1592" s="8" t="str">
        <f t="shared" si="49"/>
        <v>May</v>
      </c>
      <c r="V1592" s="5" t="s">
        <v>2757</v>
      </c>
      <c r="W1592" s="2">
        <v>-14.52</v>
      </c>
      <c r="X1592" s="1">
        <v>3</v>
      </c>
      <c r="Y1592" s="2">
        <v>35.35</v>
      </c>
      <c r="Z1592" s="1">
        <v>86610</v>
      </c>
      <c r="AA1592" s="2">
        <f>DataSheet!$E1592-DataSheet!$D1592</f>
        <v>11.31</v>
      </c>
      <c r="AB1592" s="1" t="str" cm="1">
        <f t="array" ref="AB1592">_xlfn.IFS(DataSheet!$O1592="Central","Chris",DataSheet!$O1592="East","Erin",DataSheet!$O1592="South","Sam",DataSheet!$O1592="West","William")</f>
        <v>Chris</v>
      </c>
    </row>
    <row r="1593" spans="1:28" ht="15.75" customHeight="1">
      <c r="A1593" s="1">
        <v>2266</v>
      </c>
      <c r="B1593" s="1" t="s">
        <v>2835</v>
      </c>
      <c r="C1593" s="1" t="s">
        <v>27</v>
      </c>
      <c r="D1593" s="6">
        <v>0.01</v>
      </c>
      <c r="E1593" s="4">
        <v>15.67</v>
      </c>
      <c r="F1593" s="4">
        <v>1.39</v>
      </c>
      <c r="G1593" s="1" t="s">
        <v>42</v>
      </c>
      <c r="H1593" s="1" t="s">
        <v>103</v>
      </c>
      <c r="I1593" s="1" t="s">
        <v>53</v>
      </c>
      <c r="J1593" s="1" t="s">
        <v>362</v>
      </c>
      <c r="K1593" s="1" t="s">
        <v>82</v>
      </c>
      <c r="L1593" s="1" t="s">
        <v>2620</v>
      </c>
      <c r="M1593" s="6">
        <v>0.38</v>
      </c>
      <c r="N1593" s="1" t="s">
        <v>34</v>
      </c>
      <c r="O1593" s="1" t="s">
        <v>57</v>
      </c>
      <c r="P1593" s="1" t="s">
        <v>89</v>
      </c>
      <c r="Q1593" s="1" t="s">
        <v>2836</v>
      </c>
      <c r="R1593" s="1">
        <v>63122</v>
      </c>
      <c r="S1593" s="1" t="str">
        <f t="shared" si="48"/>
        <v>May</v>
      </c>
      <c r="T1593" s="9" t="s">
        <v>2695</v>
      </c>
      <c r="U1593" s="9" t="str">
        <f t="shared" si="49"/>
        <v>May</v>
      </c>
      <c r="V1593" s="5" t="s">
        <v>2725</v>
      </c>
      <c r="W1593" s="2">
        <v>171.26490000000001</v>
      </c>
      <c r="X1593" s="1">
        <v>16</v>
      </c>
      <c r="Y1593" s="2">
        <v>248.21</v>
      </c>
      <c r="Z1593" s="1">
        <v>86610</v>
      </c>
      <c r="AA1593" s="2">
        <f>DataSheet!$E1593-DataSheet!$D1593</f>
        <v>15.66</v>
      </c>
      <c r="AB1593" s="1" t="str" cm="1">
        <f t="array" ref="AB1593">_xlfn.IFS(DataSheet!$O1593="Central","Chris",DataSheet!$O1593="East","Erin",DataSheet!$O1593="South","Sam",DataSheet!$O1593="West","William")</f>
        <v>Chris</v>
      </c>
    </row>
    <row r="1594" spans="1:28" ht="15.75" customHeight="1">
      <c r="A1594" s="1">
        <v>2928</v>
      </c>
      <c r="B1594" s="1" t="s">
        <v>2837</v>
      </c>
      <c r="C1594" s="1" t="s">
        <v>27</v>
      </c>
      <c r="D1594" s="6">
        <v>0.02</v>
      </c>
      <c r="E1594" s="4">
        <v>5.58</v>
      </c>
      <c r="F1594" s="4">
        <v>2.99</v>
      </c>
      <c r="G1594" s="1" t="s">
        <v>42</v>
      </c>
      <c r="H1594" s="1" t="s">
        <v>43</v>
      </c>
      <c r="I1594" s="1" t="s">
        <v>53</v>
      </c>
      <c r="J1594" s="1" t="s">
        <v>81</v>
      </c>
      <c r="K1594" s="1" t="s">
        <v>82</v>
      </c>
      <c r="L1594" s="1" t="s">
        <v>2838</v>
      </c>
      <c r="M1594" s="6">
        <v>0.37</v>
      </c>
      <c r="N1594" s="1" t="s">
        <v>34</v>
      </c>
      <c r="O1594" s="1" t="s">
        <v>35</v>
      </c>
      <c r="P1594" s="1" t="s">
        <v>287</v>
      </c>
      <c r="Q1594" s="1" t="s">
        <v>2839</v>
      </c>
      <c r="R1594" s="1">
        <v>29418</v>
      </c>
      <c r="S1594" s="1" t="str">
        <f t="shared" si="48"/>
        <v>May</v>
      </c>
      <c r="T1594" s="8" t="s">
        <v>2695</v>
      </c>
      <c r="U1594" s="8" t="str">
        <f t="shared" si="49"/>
        <v>May</v>
      </c>
      <c r="V1594" s="5" t="s">
        <v>2757</v>
      </c>
      <c r="W1594" s="2">
        <v>689.32799999999997</v>
      </c>
      <c r="X1594" s="1">
        <v>42</v>
      </c>
      <c r="Y1594" s="2">
        <v>236.83</v>
      </c>
      <c r="Z1594" s="1">
        <v>90218</v>
      </c>
      <c r="AA1594" s="2">
        <f>DataSheet!$E1594-DataSheet!$D1594</f>
        <v>5.5600000000000005</v>
      </c>
      <c r="AB1594" s="1" t="str" cm="1">
        <f t="array" ref="AB1594">_xlfn.IFS(DataSheet!$O1594="Central","Chris",DataSheet!$O1594="East","Erin",DataSheet!$O1594="South","Sam",DataSheet!$O1594="West","William")</f>
        <v>Sam</v>
      </c>
    </row>
    <row r="1595" spans="1:28" ht="15.75" customHeight="1">
      <c r="A1595" s="1">
        <v>2928</v>
      </c>
      <c r="B1595" s="1" t="s">
        <v>2837</v>
      </c>
      <c r="C1595" s="1" t="s">
        <v>27</v>
      </c>
      <c r="D1595" s="6">
        <v>0.02</v>
      </c>
      <c r="E1595" s="4">
        <v>54.1</v>
      </c>
      <c r="F1595" s="4">
        <v>19.989999999999998</v>
      </c>
      <c r="G1595" s="1" t="s">
        <v>42</v>
      </c>
      <c r="H1595" s="1" t="s">
        <v>43</v>
      </c>
      <c r="I1595" s="1" t="s">
        <v>53</v>
      </c>
      <c r="J1595" s="1" t="s">
        <v>87</v>
      </c>
      <c r="K1595" s="1" t="s">
        <v>82</v>
      </c>
      <c r="L1595" s="1" t="s">
        <v>1321</v>
      </c>
      <c r="M1595" s="6">
        <v>0.59</v>
      </c>
      <c r="N1595" s="1" t="s">
        <v>34</v>
      </c>
      <c r="O1595" s="1" t="s">
        <v>35</v>
      </c>
      <c r="P1595" s="1" t="s">
        <v>287</v>
      </c>
      <c r="Q1595" s="1" t="s">
        <v>2839</v>
      </c>
      <c r="R1595" s="1">
        <v>29418</v>
      </c>
      <c r="S1595" s="1" t="str">
        <f t="shared" si="48"/>
        <v>May</v>
      </c>
      <c r="T1595" s="9" t="s">
        <v>2695</v>
      </c>
      <c r="U1595" s="9" t="str">
        <f t="shared" si="49"/>
        <v>May</v>
      </c>
      <c r="V1595" s="5" t="s">
        <v>2725</v>
      </c>
      <c r="W1595" s="2">
        <v>-33.585999999999999</v>
      </c>
      <c r="X1595" s="1">
        <v>36</v>
      </c>
      <c r="Y1595" s="2">
        <v>1944.87</v>
      </c>
      <c r="Z1595" s="1">
        <v>90218</v>
      </c>
      <c r="AA1595" s="2">
        <f>DataSheet!$E1595-DataSheet!$D1595</f>
        <v>54.08</v>
      </c>
      <c r="AB1595" s="1" t="str" cm="1">
        <f t="array" ref="AB1595">_xlfn.IFS(DataSheet!$O1595="Central","Chris",DataSheet!$O1595="East","Erin",DataSheet!$O1595="South","Sam",DataSheet!$O1595="West","William")</f>
        <v>Sam</v>
      </c>
    </row>
    <row r="1596" spans="1:28" ht="15.75" customHeight="1">
      <c r="A1596" s="1">
        <v>2941</v>
      </c>
      <c r="B1596" s="1" t="s">
        <v>2840</v>
      </c>
      <c r="C1596" s="1" t="s">
        <v>27</v>
      </c>
      <c r="D1596" s="6">
        <v>0.05</v>
      </c>
      <c r="E1596" s="4">
        <v>2.62</v>
      </c>
      <c r="F1596" s="4">
        <v>0.8</v>
      </c>
      <c r="G1596" s="1" t="s">
        <v>42</v>
      </c>
      <c r="H1596" s="1" t="s">
        <v>29</v>
      </c>
      <c r="I1596" s="1" t="s">
        <v>53</v>
      </c>
      <c r="J1596" s="1" t="s">
        <v>188</v>
      </c>
      <c r="K1596" s="1" t="s">
        <v>55</v>
      </c>
      <c r="L1596" s="1" t="s">
        <v>2231</v>
      </c>
      <c r="M1596" s="6">
        <v>0.39</v>
      </c>
      <c r="N1596" s="1" t="s">
        <v>34</v>
      </c>
      <c r="O1596" s="1" t="s">
        <v>121</v>
      </c>
      <c r="P1596" s="1" t="s">
        <v>415</v>
      </c>
      <c r="Q1596" s="1" t="s">
        <v>1720</v>
      </c>
      <c r="R1596" s="1">
        <v>7960</v>
      </c>
      <c r="S1596" s="1" t="str">
        <f t="shared" si="48"/>
        <v>May</v>
      </c>
      <c r="T1596" s="8" t="s">
        <v>2695</v>
      </c>
      <c r="U1596" s="8" t="str">
        <f t="shared" si="49"/>
        <v>May</v>
      </c>
      <c r="V1596" s="5" t="s">
        <v>2725</v>
      </c>
      <c r="W1596" s="2">
        <v>12.71</v>
      </c>
      <c r="X1596" s="1">
        <v>8</v>
      </c>
      <c r="Y1596" s="2">
        <v>21.41</v>
      </c>
      <c r="Z1596" s="1">
        <v>87618</v>
      </c>
      <c r="AA1596" s="2">
        <f>DataSheet!$E1596-DataSheet!$D1596</f>
        <v>2.5700000000000003</v>
      </c>
      <c r="AB1596" s="1" t="str" cm="1">
        <f t="array" ref="AB1596">_xlfn.IFS(DataSheet!$O1596="Central","Chris",DataSheet!$O1596="East","Erin",DataSheet!$O1596="South","Sam",DataSheet!$O1596="West","William")</f>
        <v>Erin</v>
      </c>
    </row>
    <row r="1597" spans="1:28" ht="15.75" customHeight="1">
      <c r="A1597" s="1">
        <v>241</v>
      </c>
      <c r="B1597" s="1" t="s">
        <v>2359</v>
      </c>
      <c r="C1597" s="1" t="s">
        <v>52</v>
      </c>
      <c r="D1597" s="6">
        <v>0.01</v>
      </c>
      <c r="E1597" s="4">
        <v>5.94</v>
      </c>
      <c r="F1597" s="4">
        <v>9.92</v>
      </c>
      <c r="G1597" s="1" t="s">
        <v>42</v>
      </c>
      <c r="H1597" s="1" t="s">
        <v>29</v>
      </c>
      <c r="I1597" s="1" t="s">
        <v>53</v>
      </c>
      <c r="J1597" s="1" t="s">
        <v>81</v>
      </c>
      <c r="K1597" s="1" t="s">
        <v>82</v>
      </c>
      <c r="L1597" s="1" t="s">
        <v>2739</v>
      </c>
      <c r="M1597" s="6">
        <v>0.38</v>
      </c>
      <c r="N1597" s="1" t="s">
        <v>34</v>
      </c>
      <c r="O1597" s="1" t="s">
        <v>65</v>
      </c>
      <c r="P1597" s="1" t="s">
        <v>66</v>
      </c>
      <c r="Q1597" s="1" t="s">
        <v>2360</v>
      </c>
      <c r="R1597" s="1">
        <v>81503</v>
      </c>
      <c r="S1597" s="1" t="str">
        <f t="shared" si="48"/>
        <v>May</v>
      </c>
      <c r="T1597" s="9" t="s">
        <v>2695</v>
      </c>
      <c r="U1597" s="9" t="str">
        <f t="shared" si="49"/>
        <v>June</v>
      </c>
      <c r="V1597" s="5" t="s">
        <v>2816</v>
      </c>
      <c r="W1597" s="2">
        <v>-256.51900000000001</v>
      </c>
      <c r="X1597" s="1">
        <v>13</v>
      </c>
      <c r="Y1597" s="2">
        <v>79.930000000000007</v>
      </c>
      <c r="Z1597" s="1">
        <v>90480</v>
      </c>
      <c r="AA1597" s="2">
        <f>DataSheet!$E1597-DataSheet!$D1597</f>
        <v>5.9300000000000006</v>
      </c>
      <c r="AB1597" s="1" t="str" cm="1">
        <f t="array" ref="AB1597">_xlfn.IFS(DataSheet!$O1597="Central","Chris",DataSheet!$O1597="East","Erin",DataSheet!$O1597="South","Sam",DataSheet!$O1597="West","William")</f>
        <v>William</v>
      </c>
    </row>
    <row r="1598" spans="1:28" ht="15.75" customHeight="1">
      <c r="A1598" s="1">
        <v>241</v>
      </c>
      <c r="B1598" s="1" t="s">
        <v>2359</v>
      </c>
      <c r="C1598" s="1" t="s">
        <v>52</v>
      </c>
      <c r="D1598" s="6">
        <v>0.02</v>
      </c>
      <c r="E1598" s="4">
        <v>125.99</v>
      </c>
      <c r="F1598" s="4">
        <v>3</v>
      </c>
      <c r="G1598" s="1" t="s">
        <v>42</v>
      </c>
      <c r="H1598" s="1" t="s">
        <v>29</v>
      </c>
      <c r="I1598" s="1" t="s">
        <v>44</v>
      </c>
      <c r="J1598" s="1" t="s">
        <v>145</v>
      </c>
      <c r="K1598" s="1" t="s">
        <v>82</v>
      </c>
      <c r="L1598" s="1" t="s">
        <v>2841</v>
      </c>
      <c r="M1598" s="6">
        <v>0.59</v>
      </c>
      <c r="N1598" s="1" t="s">
        <v>34</v>
      </c>
      <c r="O1598" s="1" t="s">
        <v>65</v>
      </c>
      <c r="P1598" s="1" t="s">
        <v>66</v>
      </c>
      <c r="Q1598" s="1" t="s">
        <v>2360</v>
      </c>
      <c r="R1598" s="1">
        <v>81503</v>
      </c>
      <c r="S1598" s="1" t="str">
        <f t="shared" si="48"/>
        <v>May</v>
      </c>
      <c r="T1598" s="8" t="s">
        <v>2695</v>
      </c>
      <c r="U1598" s="8" t="str">
        <f t="shared" si="49"/>
        <v>May</v>
      </c>
      <c r="V1598" s="5" t="s">
        <v>2695</v>
      </c>
      <c r="W1598" s="2">
        <v>398.358</v>
      </c>
      <c r="X1598" s="1">
        <v>8</v>
      </c>
      <c r="Y1598" s="2">
        <v>873.18</v>
      </c>
      <c r="Z1598" s="1">
        <v>90480</v>
      </c>
      <c r="AA1598" s="2">
        <f>DataSheet!$E1598-DataSheet!$D1598</f>
        <v>125.97</v>
      </c>
      <c r="AB1598" s="1" t="str" cm="1">
        <f t="array" ref="AB1598">_xlfn.IFS(DataSheet!$O1598="Central","Chris",DataSheet!$O1598="East","Erin",DataSheet!$O1598="South","Sam",DataSheet!$O1598="West","William")</f>
        <v>William</v>
      </c>
    </row>
    <row r="1599" spans="1:28" ht="15.75" customHeight="1">
      <c r="A1599" s="1">
        <v>451</v>
      </c>
      <c r="B1599" s="1" t="s">
        <v>232</v>
      </c>
      <c r="C1599" s="1" t="s">
        <v>27</v>
      </c>
      <c r="D1599" s="6">
        <v>0.04</v>
      </c>
      <c r="E1599" s="4">
        <v>37.700000000000003</v>
      </c>
      <c r="F1599" s="4">
        <v>2.99</v>
      </c>
      <c r="G1599" s="1" t="s">
        <v>42</v>
      </c>
      <c r="H1599" s="1" t="s">
        <v>80</v>
      </c>
      <c r="I1599" s="1" t="s">
        <v>53</v>
      </c>
      <c r="J1599" s="1" t="s">
        <v>81</v>
      </c>
      <c r="K1599" s="1" t="s">
        <v>82</v>
      </c>
      <c r="L1599" s="1" t="s">
        <v>2655</v>
      </c>
      <c r="M1599" s="6">
        <v>0.35</v>
      </c>
      <c r="N1599" s="1" t="s">
        <v>34</v>
      </c>
      <c r="O1599" s="1" t="s">
        <v>65</v>
      </c>
      <c r="P1599" s="1" t="s">
        <v>99</v>
      </c>
      <c r="Q1599" s="1" t="s">
        <v>234</v>
      </c>
      <c r="R1599" s="1">
        <v>94024</v>
      </c>
      <c r="S1599" s="1" t="str">
        <f t="shared" si="48"/>
        <v>May</v>
      </c>
      <c r="T1599" s="9" t="s">
        <v>2725</v>
      </c>
      <c r="U1599" s="9" t="str">
        <f t="shared" si="49"/>
        <v>May</v>
      </c>
      <c r="V1599" s="5" t="s">
        <v>2757</v>
      </c>
      <c r="W1599" s="2">
        <v>299.6739</v>
      </c>
      <c r="X1599" s="1">
        <v>12</v>
      </c>
      <c r="Y1599" s="2">
        <v>434.31</v>
      </c>
      <c r="Z1599" s="1">
        <v>86012</v>
      </c>
      <c r="AA1599" s="2">
        <f>DataSheet!$E1599-DataSheet!$D1599</f>
        <v>37.660000000000004</v>
      </c>
      <c r="AB1599" s="1" t="str" cm="1">
        <f t="array" ref="AB1599">_xlfn.IFS(DataSheet!$O1599="Central","Chris",DataSheet!$O1599="East","Erin",DataSheet!$O1599="South","Sam",DataSheet!$O1599="West","William")</f>
        <v>William</v>
      </c>
    </row>
    <row r="1600" spans="1:28" ht="15.75" customHeight="1">
      <c r="A1600" s="1">
        <v>452</v>
      </c>
      <c r="B1600" s="1" t="s">
        <v>2842</v>
      </c>
      <c r="C1600" s="1" t="s">
        <v>27</v>
      </c>
      <c r="D1600" s="6">
        <v>0.01</v>
      </c>
      <c r="E1600" s="4">
        <v>55.99</v>
      </c>
      <c r="F1600" s="4">
        <v>5</v>
      </c>
      <c r="G1600" s="1" t="s">
        <v>42</v>
      </c>
      <c r="H1600" s="1" t="s">
        <v>80</v>
      </c>
      <c r="I1600" s="1" t="s">
        <v>44</v>
      </c>
      <c r="J1600" s="1" t="s">
        <v>145</v>
      </c>
      <c r="K1600" s="1" t="s">
        <v>46</v>
      </c>
      <c r="L1600" s="1" t="s">
        <v>2036</v>
      </c>
      <c r="M1600" s="6">
        <v>0.83</v>
      </c>
      <c r="N1600" s="1" t="s">
        <v>34</v>
      </c>
      <c r="O1600" s="1" t="s">
        <v>65</v>
      </c>
      <c r="P1600" s="1" t="s">
        <v>99</v>
      </c>
      <c r="Q1600" s="1" t="s">
        <v>2843</v>
      </c>
      <c r="R1600" s="1">
        <v>93635</v>
      </c>
      <c r="S1600" s="1" t="str">
        <f t="shared" si="48"/>
        <v>May</v>
      </c>
      <c r="T1600" s="8" t="s">
        <v>2725</v>
      </c>
      <c r="U1600" s="8" t="str">
        <f t="shared" si="49"/>
        <v>May</v>
      </c>
      <c r="V1600" s="5" t="s">
        <v>2757</v>
      </c>
      <c r="W1600" s="2">
        <v>-235.89500000000001</v>
      </c>
      <c r="X1600" s="1">
        <v>1</v>
      </c>
      <c r="Y1600" s="2">
        <v>51.83</v>
      </c>
      <c r="Z1600" s="1">
        <v>86012</v>
      </c>
      <c r="AA1600" s="2">
        <f>DataSheet!$E1600-DataSheet!$D1600</f>
        <v>55.980000000000004</v>
      </c>
      <c r="AB1600" s="1" t="str" cm="1">
        <f t="array" ref="AB1600">_xlfn.IFS(DataSheet!$O1600="Central","Chris",DataSheet!$O1600="East","Erin",DataSheet!$O1600="South","Sam",DataSheet!$O1600="West","William")</f>
        <v>William</v>
      </c>
    </row>
    <row r="1601" spans="1:28" ht="15.75" customHeight="1">
      <c r="A1601" s="1">
        <v>865</v>
      </c>
      <c r="B1601" s="1" t="s">
        <v>1447</v>
      </c>
      <c r="C1601" s="1" t="s">
        <v>27</v>
      </c>
      <c r="D1601" s="6">
        <v>0.03</v>
      </c>
      <c r="E1601" s="4">
        <v>14.2</v>
      </c>
      <c r="F1601" s="4">
        <v>5.3</v>
      </c>
      <c r="G1601" s="1" t="s">
        <v>42</v>
      </c>
      <c r="H1601" s="1" t="s">
        <v>103</v>
      </c>
      <c r="I1601" s="1" t="s">
        <v>30</v>
      </c>
      <c r="J1601" s="1" t="s">
        <v>136</v>
      </c>
      <c r="K1601" s="1" t="s">
        <v>55</v>
      </c>
      <c r="L1601" s="1" t="s">
        <v>304</v>
      </c>
      <c r="M1601" s="6">
        <v>0.46</v>
      </c>
      <c r="N1601" s="1" t="s">
        <v>34</v>
      </c>
      <c r="O1601" s="1" t="s">
        <v>57</v>
      </c>
      <c r="P1601" s="1" t="s">
        <v>58</v>
      </c>
      <c r="Q1601" s="1" t="s">
        <v>1087</v>
      </c>
      <c r="R1601" s="1">
        <v>46312</v>
      </c>
      <c r="S1601" s="1" t="str">
        <f t="shared" si="48"/>
        <v>May</v>
      </c>
      <c r="T1601" s="9" t="s">
        <v>2725</v>
      </c>
      <c r="U1601" s="9" t="str">
        <f t="shared" si="49"/>
        <v>May</v>
      </c>
      <c r="V1601" s="5" t="s">
        <v>2757</v>
      </c>
      <c r="W1601" s="2">
        <v>122.21</v>
      </c>
      <c r="X1601" s="1">
        <v>18</v>
      </c>
      <c r="Y1601" s="2">
        <v>267.2</v>
      </c>
      <c r="Z1601" s="1">
        <v>90674</v>
      </c>
      <c r="AA1601" s="2">
        <f>DataSheet!$E1601-DataSheet!$D1601</f>
        <v>14.17</v>
      </c>
      <c r="AB1601" s="1" t="str" cm="1">
        <f t="array" ref="AB1601">_xlfn.IFS(DataSheet!$O1601="Central","Chris",DataSheet!$O1601="East","Erin",DataSheet!$O1601="South","Sam",DataSheet!$O1601="West","William")</f>
        <v>Chris</v>
      </c>
    </row>
    <row r="1602" spans="1:28" ht="15.75" customHeight="1">
      <c r="A1602" s="1">
        <v>370</v>
      </c>
      <c r="B1602" s="1" t="s">
        <v>2844</v>
      </c>
      <c r="C1602" s="1" t="s">
        <v>79</v>
      </c>
      <c r="D1602" s="6">
        <v>0.02</v>
      </c>
      <c r="E1602" s="4">
        <v>20.99</v>
      </c>
      <c r="F1602" s="4">
        <v>4.8099999999999996</v>
      </c>
      <c r="G1602" s="1" t="s">
        <v>42</v>
      </c>
      <c r="H1602" s="1" t="s">
        <v>103</v>
      </c>
      <c r="I1602" s="1" t="s">
        <v>44</v>
      </c>
      <c r="J1602" s="1" t="s">
        <v>145</v>
      </c>
      <c r="K1602" s="1" t="s">
        <v>154</v>
      </c>
      <c r="L1602" s="1" t="s">
        <v>1499</v>
      </c>
      <c r="M1602" s="6">
        <v>0.57999999999999996</v>
      </c>
      <c r="N1602" s="1" t="s">
        <v>34</v>
      </c>
      <c r="O1602" s="1" t="s">
        <v>121</v>
      </c>
      <c r="P1602" s="1" t="s">
        <v>348</v>
      </c>
      <c r="Q1602" s="1" t="s">
        <v>1738</v>
      </c>
      <c r="R1602" s="1">
        <v>4240</v>
      </c>
      <c r="S1602" s="1" t="str">
        <f t="shared" ref="S1602:S1665" si="50">TEXT(T1602,"MMMM")</f>
        <v>May</v>
      </c>
      <c r="T1602" s="8" t="s">
        <v>2725</v>
      </c>
      <c r="U1602" s="8" t="str">
        <f t="shared" ref="U1602:U1665" si="51">TEXT(V1602,"MMMM")</f>
        <v>May</v>
      </c>
      <c r="V1602" s="5" t="s">
        <v>2808</v>
      </c>
      <c r="W1602" s="2">
        <v>49.787999999999997</v>
      </c>
      <c r="X1602" s="1">
        <v>15</v>
      </c>
      <c r="Y1602" s="2">
        <v>266.39</v>
      </c>
      <c r="Z1602" s="1">
        <v>90291</v>
      </c>
      <c r="AA1602" s="2">
        <f>DataSheet!$E1602-DataSheet!$D1602</f>
        <v>20.97</v>
      </c>
      <c r="AB1602" s="1" t="str" cm="1">
        <f t="array" ref="AB1602">_xlfn.IFS(DataSheet!$O1602="Central","Chris",DataSheet!$O1602="East","Erin",DataSheet!$O1602="South","Sam",DataSheet!$O1602="West","William")</f>
        <v>Erin</v>
      </c>
    </row>
    <row r="1603" spans="1:28" ht="15.75" customHeight="1">
      <c r="A1603" s="1">
        <v>371</v>
      </c>
      <c r="B1603" s="1" t="s">
        <v>2845</v>
      </c>
      <c r="C1603" s="1" t="s">
        <v>79</v>
      </c>
      <c r="D1603" s="6">
        <v>0.05</v>
      </c>
      <c r="E1603" s="4">
        <v>5.4</v>
      </c>
      <c r="F1603" s="4">
        <v>7.78</v>
      </c>
      <c r="G1603" s="1" t="s">
        <v>96</v>
      </c>
      <c r="H1603" s="1" t="s">
        <v>103</v>
      </c>
      <c r="I1603" s="1" t="s">
        <v>53</v>
      </c>
      <c r="J1603" s="1" t="s">
        <v>81</v>
      </c>
      <c r="K1603" s="1" t="s">
        <v>82</v>
      </c>
      <c r="L1603" s="1" t="s">
        <v>1553</v>
      </c>
      <c r="M1603" s="6">
        <v>0.37</v>
      </c>
      <c r="N1603" s="1" t="s">
        <v>34</v>
      </c>
      <c r="O1603" s="1" t="s">
        <v>121</v>
      </c>
      <c r="P1603" s="1" t="s">
        <v>422</v>
      </c>
      <c r="Q1603" s="1" t="s">
        <v>2846</v>
      </c>
      <c r="R1603" s="1">
        <v>2149</v>
      </c>
      <c r="S1603" s="1" t="str">
        <f t="shared" si="50"/>
        <v>May</v>
      </c>
      <c r="T1603" s="9" t="s">
        <v>2725</v>
      </c>
      <c r="U1603" s="9" t="str">
        <f t="shared" si="51"/>
        <v>May</v>
      </c>
      <c r="V1603" s="5" t="s">
        <v>2808</v>
      </c>
      <c r="W1603" s="2">
        <v>-132.62950000000001</v>
      </c>
      <c r="X1603" s="1">
        <v>9</v>
      </c>
      <c r="Y1603" s="2">
        <v>51.82</v>
      </c>
      <c r="Z1603" s="1">
        <v>90291</v>
      </c>
      <c r="AA1603" s="2">
        <f>DataSheet!$E1603-DataSheet!$D1603</f>
        <v>5.3500000000000005</v>
      </c>
      <c r="AB1603" s="1" t="str" cm="1">
        <f t="array" ref="AB1603">_xlfn.IFS(DataSheet!$O1603="Central","Chris",DataSheet!$O1603="East","Erin",DataSheet!$O1603="South","Sam",DataSheet!$O1603="West","William")</f>
        <v>Erin</v>
      </c>
    </row>
    <row r="1604" spans="1:28" ht="15.75" customHeight="1">
      <c r="A1604" s="1">
        <v>250</v>
      </c>
      <c r="B1604" s="1" t="s">
        <v>2847</v>
      </c>
      <c r="C1604" s="1" t="s">
        <v>27</v>
      </c>
      <c r="D1604" s="6">
        <v>0.02</v>
      </c>
      <c r="E1604" s="4">
        <v>2.58</v>
      </c>
      <c r="F1604" s="4">
        <v>1.3</v>
      </c>
      <c r="G1604" s="1" t="s">
        <v>96</v>
      </c>
      <c r="H1604" s="1" t="s">
        <v>103</v>
      </c>
      <c r="I1604" s="1" t="s">
        <v>53</v>
      </c>
      <c r="J1604" s="1" t="s">
        <v>54</v>
      </c>
      <c r="K1604" s="1" t="s">
        <v>55</v>
      </c>
      <c r="L1604" s="1" t="s">
        <v>2848</v>
      </c>
      <c r="M1604" s="6">
        <v>0.59</v>
      </c>
      <c r="N1604" s="1" t="s">
        <v>34</v>
      </c>
      <c r="O1604" s="1" t="s">
        <v>57</v>
      </c>
      <c r="P1604" s="1" t="s">
        <v>93</v>
      </c>
      <c r="Q1604" s="1" t="s">
        <v>2849</v>
      </c>
      <c r="R1604" s="1">
        <v>55423</v>
      </c>
      <c r="S1604" s="1" t="str">
        <f t="shared" si="50"/>
        <v>May</v>
      </c>
      <c r="T1604" s="8" t="s">
        <v>2757</v>
      </c>
      <c r="U1604" s="8" t="str">
        <f t="shared" si="51"/>
        <v>May</v>
      </c>
      <c r="V1604" s="5" t="s">
        <v>2808</v>
      </c>
      <c r="W1604" s="2">
        <v>1.1080000000000001</v>
      </c>
      <c r="X1604" s="1">
        <v>39</v>
      </c>
      <c r="Y1604" s="2">
        <v>109.74</v>
      </c>
      <c r="Z1604" s="1">
        <v>87214</v>
      </c>
      <c r="AA1604" s="2">
        <f>DataSheet!$E1604-DataSheet!$D1604</f>
        <v>2.56</v>
      </c>
      <c r="AB1604" s="1" t="str" cm="1">
        <f t="array" ref="AB1604">_xlfn.IFS(DataSheet!$O1604="Central","Chris",DataSheet!$O1604="East","Erin",DataSheet!$O1604="South","Sam",DataSheet!$O1604="West","William")</f>
        <v>Chris</v>
      </c>
    </row>
    <row r="1605" spans="1:28" ht="15.75" customHeight="1">
      <c r="A1605" s="1">
        <v>250</v>
      </c>
      <c r="B1605" s="1" t="s">
        <v>2847</v>
      </c>
      <c r="C1605" s="1" t="s">
        <v>27</v>
      </c>
      <c r="D1605" s="6">
        <v>0.02</v>
      </c>
      <c r="E1605" s="4">
        <v>65.989999999999995</v>
      </c>
      <c r="F1605" s="4">
        <v>3.9</v>
      </c>
      <c r="G1605" s="1" t="s">
        <v>42</v>
      </c>
      <c r="H1605" s="1" t="s">
        <v>103</v>
      </c>
      <c r="I1605" s="1" t="s">
        <v>44</v>
      </c>
      <c r="J1605" s="1" t="s">
        <v>145</v>
      </c>
      <c r="K1605" s="1" t="s">
        <v>82</v>
      </c>
      <c r="L1605" s="1" t="s">
        <v>2850</v>
      </c>
      <c r="M1605" s="6">
        <v>0.55000000000000004</v>
      </c>
      <c r="N1605" s="1" t="s">
        <v>34</v>
      </c>
      <c r="O1605" s="1" t="s">
        <v>57</v>
      </c>
      <c r="P1605" s="1" t="s">
        <v>93</v>
      </c>
      <c r="Q1605" s="1" t="s">
        <v>2849</v>
      </c>
      <c r="R1605" s="1">
        <v>55423</v>
      </c>
      <c r="S1605" s="1" t="str">
        <f t="shared" si="50"/>
        <v>May</v>
      </c>
      <c r="T1605" s="9" t="s">
        <v>2757</v>
      </c>
      <c r="U1605" s="9" t="str">
        <f t="shared" si="51"/>
        <v>May</v>
      </c>
      <c r="V1605" s="5" t="s">
        <v>2808</v>
      </c>
      <c r="W1605" s="2">
        <v>1061.3789999999999</v>
      </c>
      <c r="X1605" s="1">
        <v>27</v>
      </c>
      <c r="Y1605" s="2">
        <v>1543.55</v>
      </c>
      <c r="Z1605" s="1">
        <v>87214</v>
      </c>
      <c r="AA1605" s="2">
        <f>DataSheet!$E1605-DataSheet!$D1605</f>
        <v>65.97</v>
      </c>
      <c r="AB1605" s="1" t="str" cm="1">
        <f t="array" ref="AB1605">_xlfn.IFS(DataSheet!$O1605="Central","Chris",DataSheet!$O1605="East","Erin",DataSheet!$O1605="South","Sam",DataSheet!$O1605="West","William")</f>
        <v>Chris</v>
      </c>
    </row>
    <row r="1606" spans="1:28" ht="15.75" customHeight="1">
      <c r="A1606" s="1">
        <v>3011</v>
      </c>
      <c r="B1606" s="1" t="s">
        <v>2437</v>
      </c>
      <c r="C1606" s="1" t="s">
        <v>27</v>
      </c>
      <c r="D1606" s="6">
        <v>0.03</v>
      </c>
      <c r="E1606" s="4">
        <v>5.98</v>
      </c>
      <c r="F1606" s="4">
        <v>5.35</v>
      </c>
      <c r="G1606" s="1" t="s">
        <v>42</v>
      </c>
      <c r="H1606" s="1" t="s">
        <v>103</v>
      </c>
      <c r="I1606" s="1" t="s">
        <v>53</v>
      </c>
      <c r="J1606" s="1" t="s">
        <v>97</v>
      </c>
      <c r="K1606" s="1" t="s">
        <v>82</v>
      </c>
      <c r="L1606" s="1" t="s">
        <v>843</v>
      </c>
      <c r="M1606" s="6">
        <v>0.4</v>
      </c>
      <c r="N1606" s="1" t="s">
        <v>34</v>
      </c>
      <c r="O1606" s="1" t="s">
        <v>121</v>
      </c>
      <c r="P1606" s="1" t="s">
        <v>422</v>
      </c>
      <c r="Q1606" s="1" t="s">
        <v>819</v>
      </c>
      <c r="R1606" s="1">
        <v>2113</v>
      </c>
      <c r="S1606" s="1" t="str">
        <f t="shared" si="50"/>
        <v>May</v>
      </c>
      <c r="T1606" s="8" t="s">
        <v>2757</v>
      </c>
      <c r="U1606" s="8" t="str">
        <f t="shared" si="51"/>
        <v>May</v>
      </c>
      <c r="V1606" s="5" t="s">
        <v>2808</v>
      </c>
      <c r="W1606" s="2">
        <v>-23.5</v>
      </c>
      <c r="X1606" s="1">
        <v>16</v>
      </c>
      <c r="Y1606" s="2">
        <v>107.08</v>
      </c>
      <c r="Z1606" s="1">
        <v>56486</v>
      </c>
      <c r="AA1606" s="2">
        <f>DataSheet!$E1606-DataSheet!$D1606</f>
        <v>5.95</v>
      </c>
      <c r="AB1606" s="1" t="str" cm="1">
        <f t="array" ref="AB1606">_xlfn.IFS(DataSheet!$O1606="Central","Chris",DataSheet!$O1606="East","Erin",DataSheet!$O1606="South","Sam",DataSheet!$O1606="West","William")</f>
        <v>Erin</v>
      </c>
    </row>
    <row r="1607" spans="1:28" ht="15.75" customHeight="1">
      <c r="A1607" s="1">
        <v>3154</v>
      </c>
      <c r="B1607" s="1" t="s">
        <v>812</v>
      </c>
      <c r="C1607" s="1" t="s">
        <v>27</v>
      </c>
      <c r="D1607" s="6">
        <v>0.03</v>
      </c>
      <c r="E1607" s="4">
        <v>17.7</v>
      </c>
      <c r="F1607" s="4">
        <v>9.4700000000000006</v>
      </c>
      <c r="G1607" s="1" t="s">
        <v>42</v>
      </c>
      <c r="H1607" s="1" t="s">
        <v>43</v>
      </c>
      <c r="I1607" s="1" t="s">
        <v>53</v>
      </c>
      <c r="J1607" s="1" t="s">
        <v>87</v>
      </c>
      <c r="K1607" s="1" t="s">
        <v>82</v>
      </c>
      <c r="L1607" s="1" t="s">
        <v>1097</v>
      </c>
      <c r="M1607" s="6">
        <v>0.59</v>
      </c>
      <c r="N1607" s="1" t="s">
        <v>34</v>
      </c>
      <c r="O1607" s="1" t="s">
        <v>35</v>
      </c>
      <c r="P1607" s="1" t="s">
        <v>133</v>
      </c>
      <c r="Q1607" s="1" t="s">
        <v>814</v>
      </c>
      <c r="R1607" s="1">
        <v>33710</v>
      </c>
      <c r="S1607" s="1" t="str">
        <f t="shared" si="50"/>
        <v>May</v>
      </c>
      <c r="T1607" s="9" t="s">
        <v>2757</v>
      </c>
      <c r="U1607" s="9" t="str">
        <f t="shared" si="51"/>
        <v>May</v>
      </c>
      <c r="V1607" s="5" t="s">
        <v>2788</v>
      </c>
      <c r="W1607" s="2">
        <v>28.182600000000001</v>
      </c>
      <c r="X1607" s="1">
        <v>11</v>
      </c>
      <c r="Y1607" s="2">
        <v>201.77</v>
      </c>
      <c r="Z1607" s="1">
        <v>86900</v>
      </c>
      <c r="AA1607" s="2">
        <f>DataSheet!$E1607-DataSheet!$D1607</f>
        <v>17.669999999999998</v>
      </c>
      <c r="AB1607" s="1" t="str" cm="1">
        <f t="array" ref="AB1607">_xlfn.IFS(DataSheet!$O1607="Central","Chris",DataSheet!$O1607="East","Erin",DataSheet!$O1607="South","Sam",DataSheet!$O1607="West","William")</f>
        <v>Sam</v>
      </c>
    </row>
    <row r="1608" spans="1:28" ht="15.75" customHeight="1">
      <c r="A1608" s="1">
        <v>1627</v>
      </c>
      <c r="B1608" s="1" t="s">
        <v>2851</v>
      </c>
      <c r="C1608" s="1" t="s">
        <v>41</v>
      </c>
      <c r="D1608" s="6">
        <v>0.06</v>
      </c>
      <c r="E1608" s="4">
        <v>43.57</v>
      </c>
      <c r="F1608" s="4">
        <v>16.36</v>
      </c>
      <c r="G1608" s="1" t="s">
        <v>42</v>
      </c>
      <c r="H1608" s="1" t="s">
        <v>103</v>
      </c>
      <c r="I1608" s="1" t="s">
        <v>53</v>
      </c>
      <c r="J1608" s="1" t="s">
        <v>87</v>
      </c>
      <c r="K1608" s="1" t="s">
        <v>82</v>
      </c>
      <c r="L1608" s="1" t="s">
        <v>2852</v>
      </c>
      <c r="M1608" s="6">
        <v>0.55000000000000004</v>
      </c>
      <c r="N1608" s="1" t="s">
        <v>34</v>
      </c>
      <c r="O1608" s="1" t="s">
        <v>35</v>
      </c>
      <c r="P1608" s="1" t="s">
        <v>418</v>
      </c>
      <c r="Q1608" s="1" t="s">
        <v>2853</v>
      </c>
      <c r="R1608" s="1">
        <v>37743</v>
      </c>
      <c r="S1608" s="1" t="str">
        <f t="shared" si="50"/>
        <v>May</v>
      </c>
      <c r="T1608" s="8" t="s">
        <v>2757</v>
      </c>
      <c r="U1608" s="8" t="str">
        <f t="shared" si="51"/>
        <v>May</v>
      </c>
      <c r="V1608" s="5" t="s">
        <v>2788</v>
      </c>
      <c r="W1608" s="2">
        <v>-38.808</v>
      </c>
      <c r="X1608" s="1">
        <v>17</v>
      </c>
      <c r="Y1608" s="2">
        <v>710.16</v>
      </c>
      <c r="Z1608" s="1">
        <v>90602</v>
      </c>
      <c r="AA1608" s="2">
        <f>DataSheet!$E1608-DataSheet!$D1608</f>
        <v>43.51</v>
      </c>
      <c r="AB1608" s="1" t="str" cm="1">
        <f t="array" ref="AB1608">_xlfn.IFS(DataSheet!$O1608="Central","Chris",DataSheet!$O1608="East","Erin",DataSheet!$O1608="South","Sam",DataSheet!$O1608="West","William")</f>
        <v>Sam</v>
      </c>
    </row>
    <row r="1609" spans="1:28" ht="15.75" customHeight="1">
      <c r="A1609" s="1">
        <v>2765</v>
      </c>
      <c r="B1609" s="1" t="s">
        <v>2854</v>
      </c>
      <c r="C1609" s="1" t="s">
        <v>52</v>
      </c>
      <c r="D1609" s="6">
        <v>0.03</v>
      </c>
      <c r="E1609" s="4">
        <v>5.85</v>
      </c>
      <c r="F1609" s="4">
        <v>2.27</v>
      </c>
      <c r="G1609" s="1" t="s">
        <v>42</v>
      </c>
      <c r="H1609" s="1" t="s">
        <v>103</v>
      </c>
      <c r="I1609" s="1" t="s">
        <v>53</v>
      </c>
      <c r="J1609" s="1" t="s">
        <v>54</v>
      </c>
      <c r="K1609" s="1" t="s">
        <v>55</v>
      </c>
      <c r="L1609" s="1" t="s">
        <v>2855</v>
      </c>
      <c r="M1609" s="6">
        <v>0.56000000000000005</v>
      </c>
      <c r="N1609" s="1" t="s">
        <v>34</v>
      </c>
      <c r="O1609" s="1" t="s">
        <v>121</v>
      </c>
      <c r="P1609" s="1" t="s">
        <v>415</v>
      </c>
      <c r="Q1609" s="1" t="s">
        <v>2856</v>
      </c>
      <c r="R1609" s="1">
        <v>8021</v>
      </c>
      <c r="S1609" s="1" t="str">
        <f t="shared" si="50"/>
        <v>May</v>
      </c>
      <c r="T1609" s="9" t="s">
        <v>2757</v>
      </c>
      <c r="U1609" s="9" t="str">
        <f t="shared" si="51"/>
        <v>May</v>
      </c>
      <c r="V1609" s="5" t="s">
        <v>2788</v>
      </c>
      <c r="W1609" s="2">
        <v>-5.08</v>
      </c>
      <c r="X1609" s="1">
        <v>7</v>
      </c>
      <c r="Y1609" s="2">
        <v>41.4</v>
      </c>
      <c r="Z1609" s="1">
        <v>90725</v>
      </c>
      <c r="AA1609" s="2">
        <f>DataSheet!$E1609-DataSheet!$D1609</f>
        <v>5.8199999999999994</v>
      </c>
      <c r="AB1609" s="1" t="str" cm="1">
        <f t="array" ref="AB1609">_xlfn.IFS(DataSheet!$O1609="Central","Chris",DataSheet!$O1609="East","Erin",DataSheet!$O1609="South","Sam",DataSheet!$O1609="West","William")</f>
        <v>Erin</v>
      </c>
    </row>
    <row r="1610" spans="1:28" ht="15.75" customHeight="1">
      <c r="A1610" s="1">
        <v>15</v>
      </c>
      <c r="B1610" s="1" t="s">
        <v>2177</v>
      </c>
      <c r="C1610" s="1" t="s">
        <v>126</v>
      </c>
      <c r="D1610" s="6">
        <v>0.01</v>
      </c>
      <c r="E1610" s="4">
        <v>35.94</v>
      </c>
      <c r="F1610" s="4">
        <v>6.66</v>
      </c>
      <c r="G1610" s="1" t="s">
        <v>42</v>
      </c>
      <c r="H1610" s="1" t="s">
        <v>29</v>
      </c>
      <c r="I1610" s="1" t="s">
        <v>53</v>
      </c>
      <c r="J1610" s="1" t="s">
        <v>362</v>
      </c>
      <c r="K1610" s="1" t="s">
        <v>82</v>
      </c>
      <c r="L1610" s="1" t="s">
        <v>2229</v>
      </c>
      <c r="M1610" s="6">
        <v>0.4</v>
      </c>
      <c r="N1610" s="1" t="s">
        <v>34</v>
      </c>
      <c r="O1610" s="1" t="s">
        <v>121</v>
      </c>
      <c r="P1610" s="1" t="s">
        <v>122</v>
      </c>
      <c r="Q1610" s="1" t="s">
        <v>2179</v>
      </c>
      <c r="R1610" s="1">
        <v>11787</v>
      </c>
      <c r="S1610" s="1" t="str">
        <f t="shared" si="50"/>
        <v>May</v>
      </c>
      <c r="T1610" s="8" t="s">
        <v>2757</v>
      </c>
      <c r="U1610" s="8" t="str">
        <f t="shared" si="51"/>
        <v>May</v>
      </c>
      <c r="V1610" s="5" t="s">
        <v>2757</v>
      </c>
      <c r="W1610" s="2">
        <v>261.87569999999999</v>
      </c>
      <c r="X1610" s="1">
        <v>10</v>
      </c>
      <c r="Y1610" s="2">
        <v>379.53</v>
      </c>
      <c r="Z1610" s="1">
        <v>86839</v>
      </c>
      <c r="AA1610" s="2">
        <f>DataSheet!$E1610-DataSheet!$D1610</f>
        <v>35.93</v>
      </c>
      <c r="AB1610" s="1" t="str" cm="1">
        <f t="array" ref="AB1610">_xlfn.IFS(DataSheet!$O1610="Central","Chris",DataSheet!$O1610="East","Erin",DataSheet!$O1610="South","Sam",DataSheet!$O1610="West","William")</f>
        <v>Erin</v>
      </c>
    </row>
    <row r="1611" spans="1:28" ht="15.75" customHeight="1">
      <c r="A1611" s="1">
        <v>2709</v>
      </c>
      <c r="B1611" s="1" t="s">
        <v>2857</v>
      </c>
      <c r="C1611" s="1" t="s">
        <v>126</v>
      </c>
      <c r="D1611" s="6">
        <v>7.0000000000000007E-2</v>
      </c>
      <c r="E1611" s="4">
        <v>60.97</v>
      </c>
      <c r="F1611" s="4">
        <v>4.5</v>
      </c>
      <c r="G1611" s="1" t="s">
        <v>42</v>
      </c>
      <c r="H1611" s="1" t="s">
        <v>43</v>
      </c>
      <c r="I1611" s="1" t="s">
        <v>53</v>
      </c>
      <c r="J1611" s="1" t="s">
        <v>104</v>
      </c>
      <c r="K1611" s="1" t="s">
        <v>82</v>
      </c>
      <c r="L1611" s="1" t="s">
        <v>105</v>
      </c>
      <c r="M1611" s="6">
        <v>0.56000000000000005</v>
      </c>
      <c r="N1611" s="1" t="s">
        <v>34</v>
      </c>
      <c r="O1611" s="1" t="s">
        <v>121</v>
      </c>
      <c r="P1611" s="1" t="s">
        <v>437</v>
      </c>
      <c r="Q1611" s="1" t="s">
        <v>2858</v>
      </c>
      <c r="R1611" s="1">
        <v>21042</v>
      </c>
      <c r="S1611" s="1" t="str">
        <f t="shared" si="50"/>
        <v>May</v>
      </c>
      <c r="T1611" s="9" t="s">
        <v>2757</v>
      </c>
      <c r="U1611" s="9" t="str">
        <f t="shared" si="51"/>
        <v>May</v>
      </c>
      <c r="V1611" s="5" t="s">
        <v>2788</v>
      </c>
      <c r="W1611" s="2">
        <v>-41.77</v>
      </c>
      <c r="X1611" s="1">
        <v>1</v>
      </c>
      <c r="Y1611" s="2">
        <v>57.84</v>
      </c>
      <c r="Z1611" s="1">
        <v>89240</v>
      </c>
      <c r="AA1611" s="2">
        <f>DataSheet!$E1611-DataSheet!$D1611</f>
        <v>60.9</v>
      </c>
      <c r="AB1611" s="1" t="str" cm="1">
        <f t="array" ref="AB1611">_xlfn.IFS(DataSheet!$O1611="Central","Chris",DataSheet!$O1611="East","Erin",DataSheet!$O1611="South","Sam",DataSheet!$O1611="West","William")</f>
        <v>Erin</v>
      </c>
    </row>
    <row r="1612" spans="1:28" ht="15.75" customHeight="1">
      <c r="A1612" s="1">
        <v>2709</v>
      </c>
      <c r="B1612" s="1" t="s">
        <v>2857</v>
      </c>
      <c r="C1612" s="1" t="s">
        <v>126</v>
      </c>
      <c r="D1612" s="6">
        <v>0</v>
      </c>
      <c r="E1612" s="4">
        <v>90.98</v>
      </c>
      <c r="F1612" s="4">
        <v>56.2</v>
      </c>
      <c r="G1612" s="1" t="s">
        <v>42</v>
      </c>
      <c r="H1612" s="1" t="s">
        <v>43</v>
      </c>
      <c r="I1612" s="1" t="s">
        <v>30</v>
      </c>
      <c r="J1612" s="1" t="s">
        <v>136</v>
      </c>
      <c r="K1612" s="1" t="s">
        <v>154</v>
      </c>
      <c r="L1612" s="1" t="s">
        <v>841</v>
      </c>
      <c r="M1612" s="6">
        <v>0.74</v>
      </c>
      <c r="N1612" s="1" t="s">
        <v>34</v>
      </c>
      <c r="O1612" s="1" t="s">
        <v>121</v>
      </c>
      <c r="P1612" s="1" t="s">
        <v>437</v>
      </c>
      <c r="Q1612" s="1" t="s">
        <v>2858</v>
      </c>
      <c r="R1612" s="1">
        <v>21042</v>
      </c>
      <c r="S1612" s="1" t="str">
        <f t="shared" si="50"/>
        <v>May</v>
      </c>
      <c r="T1612" s="8" t="s">
        <v>2757</v>
      </c>
      <c r="U1612" s="8" t="str">
        <f t="shared" si="51"/>
        <v>May</v>
      </c>
      <c r="V1612" s="5" t="s">
        <v>2788</v>
      </c>
      <c r="W1612" s="2">
        <v>-1014.11</v>
      </c>
      <c r="X1612" s="1">
        <v>15</v>
      </c>
      <c r="Y1612" s="2">
        <v>1425.71</v>
      </c>
      <c r="Z1612" s="1">
        <v>89240</v>
      </c>
      <c r="AA1612" s="2">
        <f>DataSheet!$E1612-DataSheet!$D1612</f>
        <v>90.98</v>
      </c>
      <c r="AB1612" s="1" t="str" cm="1">
        <f t="array" ref="AB1612">_xlfn.IFS(DataSheet!$O1612="Central","Chris",DataSheet!$O1612="East","Erin",DataSheet!$O1612="South","Sam",DataSheet!$O1612="West","William")</f>
        <v>Erin</v>
      </c>
    </row>
    <row r="1613" spans="1:28" ht="15.75" customHeight="1">
      <c r="A1613" s="1">
        <v>3206</v>
      </c>
      <c r="B1613" s="1" t="s">
        <v>2023</v>
      </c>
      <c r="C1613" s="1" t="s">
        <v>79</v>
      </c>
      <c r="D1613" s="6">
        <v>0.05</v>
      </c>
      <c r="E1613" s="4">
        <v>35.44</v>
      </c>
      <c r="F1613" s="4">
        <v>5.09</v>
      </c>
      <c r="G1613" s="1" t="s">
        <v>42</v>
      </c>
      <c r="H1613" s="1" t="s">
        <v>43</v>
      </c>
      <c r="I1613" s="1" t="s">
        <v>53</v>
      </c>
      <c r="J1613" s="1" t="s">
        <v>97</v>
      </c>
      <c r="K1613" s="1" t="s">
        <v>82</v>
      </c>
      <c r="L1613" s="1" t="s">
        <v>2185</v>
      </c>
      <c r="M1613" s="6">
        <v>0.38</v>
      </c>
      <c r="N1613" s="1" t="s">
        <v>34</v>
      </c>
      <c r="O1613" s="1" t="s">
        <v>65</v>
      </c>
      <c r="P1613" s="1" t="s">
        <v>511</v>
      </c>
      <c r="Q1613" s="1" t="s">
        <v>2025</v>
      </c>
      <c r="R1613" s="1">
        <v>83301</v>
      </c>
      <c r="S1613" s="1" t="str">
        <f t="shared" si="50"/>
        <v>May</v>
      </c>
      <c r="T1613" s="9" t="s">
        <v>2757</v>
      </c>
      <c r="U1613" s="9" t="str">
        <f t="shared" si="51"/>
        <v>May</v>
      </c>
      <c r="V1613" s="5" t="s">
        <v>2808</v>
      </c>
      <c r="W1613" s="2">
        <v>553.33169999999996</v>
      </c>
      <c r="X1613" s="1">
        <v>23</v>
      </c>
      <c r="Y1613" s="2">
        <v>801.93</v>
      </c>
      <c r="Z1613" s="1">
        <v>87935</v>
      </c>
      <c r="AA1613" s="2">
        <f>DataSheet!$E1613-DataSheet!$D1613</f>
        <v>35.39</v>
      </c>
      <c r="AB1613" s="1" t="str" cm="1">
        <f t="array" ref="AB1613">_xlfn.IFS(DataSheet!$O1613="Central","Chris",DataSheet!$O1613="East","Erin",DataSheet!$O1613="South","Sam",DataSheet!$O1613="West","William")</f>
        <v>William</v>
      </c>
    </row>
    <row r="1614" spans="1:28" ht="15.75" customHeight="1">
      <c r="A1614" s="1">
        <v>663</v>
      </c>
      <c r="B1614" s="1" t="s">
        <v>2859</v>
      </c>
      <c r="C1614" s="1" t="s">
        <v>27</v>
      </c>
      <c r="D1614" s="6">
        <v>0.02</v>
      </c>
      <c r="E1614" s="4">
        <v>14.58</v>
      </c>
      <c r="F1614" s="4">
        <v>7.4</v>
      </c>
      <c r="G1614" s="1" t="s">
        <v>42</v>
      </c>
      <c r="H1614" s="1" t="s">
        <v>80</v>
      </c>
      <c r="I1614" s="1" t="s">
        <v>30</v>
      </c>
      <c r="J1614" s="1" t="s">
        <v>136</v>
      </c>
      <c r="K1614" s="1" t="s">
        <v>82</v>
      </c>
      <c r="L1614" s="1" t="s">
        <v>2860</v>
      </c>
      <c r="M1614" s="6">
        <v>0.48</v>
      </c>
      <c r="N1614" s="1" t="s">
        <v>34</v>
      </c>
      <c r="O1614" s="1" t="s">
        <v>121</v>
      </c>
      <c r="P1614" s="1" t="s">
        <v>334</v>
      </c>
      <c r="Q1614" s="1" t="s">
        <v>2374</v>
      </c>
      <c r="R1614" s="1">
        <v>43952</v>
      </c>
      <c r="S1614" s="1" t="str">
        <f t="shared" si="50"/>
        <v>May</v>
      </c>
      <c r="T1614" s="8" t="s">
        <v>2808</v>
      </c>
      <c r="U1614" s="8" t="str">
        <f t="shared" si="51"/>
        <v>June</v>
      </c>
      <c r="V1614" s="5" t="s">
        <v>2861</v>
      </c>
      <c r="W1614" s="2">
        <v>10.802</v>
      </c>
      <c r="X1614" s="1">
        <v>17</v>
      </c>
      <c r="Y1614" s="2">
        <v>261.33999999999997</v>
      </c>
      <c r="Z1614" s="1">
        <v>90922</v>
      </c>
      <c r="AA1614" s="2">
        <f>DataSheet!$E1614-DataSheet!$D1614</f>
        <v>14.56</v>
      </c>
      <c r="AB1614" s="1" t="str" cm="1">
        <f t="array" ref="AB1614">_xlfn.IFS(DataSheet!$O1614="Central","Chris",DataSheet!$O1614="East","Erin",DataSheet!$O1614="South","Sam",DataSheet!$O1614="West","William")</f>
        <v>Erin</v>
      </c>
    </row>
    <row r="1615" spans="1:28" ht="15.75" customHeight="1">
      <c r="A1615" s="1">
        <v>1026</v>
      </c>
      <c r="B1615" s="1" t="s">
        <v>1101</v>
      </c>
      <c r="C1615" s="1" t="s">
        <v>41</v>
      </c>
      <c r="D1615" s="6">
        <v>0.1</v>
      </c>
      <c r="E1615" s="4">
        <v>5.98</v>
      </c>
      <c r="F1615" s="4">
        <v>3.85</v>
      </c>
      <c r="G1615" s="1" t="s">
        <v>42</v>
      </c>
      <c r="H1615" s="1" t="s">
        <v>29</v>
      </c>
      <c r="I1615" s="1" t="s">
        <v>44</v>
      </c>
      <c r="J1615" s="1" t="s">
        <v>45</v>
      </c>
      <c r="K1615" s="1" t="s">
        <v>46</v>
      </c>
      <c r="L1615" s="1" t="s">
        <v>1147</v>
      </c>
      <c r="M1615" s="6">
        <v>0.68</v>
      </c>
      <c r="N1615" s="1" t="s">
        <v>34</v>
      </c>
      <c r="O1615" s="1" t="s">
        <v>121</v>
      </c>
      <c r="P1615" s="1" t="s">
        <v>122</v>
      </c>
      <c r="Q1615" s="1" t="s">
        <v>1103</v>
      </c>
      <c r="R1615" s="1">
        <v>11722</v>
      </c>
      <c r="S1615" s="1" t="str">
        <f t="shared" si="50"/>
        <v>May</v>
      </c>
      <c r="T1615" s="9" t="s">
        <v>2808</v>
      </c>
      <c r="U1615" s="9" t="str">
        <f t="shared" si="51"/>
        <v>May</v>
      </c>
      <c r="V1615" s="5" t="s">
        <v>2788</v>
      </c>
      <c r="W1615" s="2">
        <v>18.922000000000001</v>
      </c>
      <c r="X1615" s="1">
        <v>26</v>
      </c>
      <c r="Y1615" s="2">
        <v>151.55000000000001</v>
      </c>
      <c r="Z1615" s="1">
        <v>89008</v>
      </c>
      <c r="AA1615" s="2">
        <f>DataSheet!$E1615-DataSheet!$D1615</f>
        <v>5.8800000000000008</v>
      </c>
      <c r="AB1615" s="1" t="str" cm="1">
        <f t="array" ref="AB1615">_xlfn.IFS(DataSheet!$O1615="Central","Chris",DataSheet!$O1615="East","Erin",DataSheet!$O1615="South","Sam",DataSheet!$O1615="West","William")</f>
        <v>Erin</v>
      </c>
    </row>
    <row r="1616" spans="1:28" ht="15.75" customHeight="1">
      <c r="A1616" s="1">
        <v>1026</v>
      </c>
      <c r="B1616" s="1" t="s">
        <v>1101</v>
      </c>
      <c r="C1616" s="1" t="s">
        <v>41</v>
      </c>
      <c r="D1616" s="6">
        <v>7.0000000000000007E-2</v>
      </c>
      <c r="E1616" s="4">
        <v>2.61</v>
      </c>
      <c r="F1616" s="4">
        <v>0.5</v>
      </c>
      <c r="G1616" s="1" t="s">
        <v>42</v>
      </c>
      <c r="H1616" s="1" t="s">
        <v>29</v>
      </c>
      <c r="I1616" s="1" t="s">
        <v>53</v>
      </c>
      <c r="J1616" s="1" t="s">
        <v>162</v>
      </c>
      <c r="K1616" s="1" t="s">
        <v>82</v>
      </c>
      <c r="L1616" s="1" t="s">
        <v>1428</v>
      </c>
      <c r="M1616" s="6">
        <v>0.39</v>
      </c>
      <c r="N1616" s="1" t="s">
        <v>34</v>
      </c>
      <c r="O1616" s="1" t="s">
        <v>121</v>
      </c>
      <c r="P1616" s="1" t="s">
        <v>122</v>
      </c>
      <c r="Q1616" s="1" t="s">
        <v>1103</v>
      </c>
      <c r="R1616" s="1">
        <v>11722</v>
      </c>
      <c r="S1616" s="1" t="str">
        <f t="shared" si="50"/>
        <v>May</v>
      </c>
      <c r="T1616" s="8" t="s">
        <v>2808</v>
      </c>
      <c r="U1616" s="8" t="str">
        <f t="shared" si="51"/>
        <v>June</v>
      </c>
      <c r="V1616" s="5" t="s">
        <v>2861</v>
      </c>
      <c r="W1616" s="2">
        <v>39.350700000000003</v>
      </c>
      <c r="X1616" s="1">
        <v>22</v>
      </c>
      <c r="Y1616" s="2">
        <v>57.03</v>
      </c>
      <c r="Z1616" s="1">
        <v>89008</v>
      </c>
      <c r="AA1616" s="2">
        <f>DataSheet!$E1616-DataSheet!$D1616</f>
        <v>2.54</v>
      </c>
      <c r="AB1616" s="1" t="str" cm="1">
        <f t="array" ref="AB1616">_xlfn.IFS(DataSheet!$O1616="Central","Chris",DataSheet!$O1616="East","Erin",DataSheet!$O1616="South","Sam",DataSheet!$O1616="West","William")</f>
        <v>Erin</v>
      </c>
    </row>
    <row r="1617" spans="1:28" ht="15.75" customHeight="1">
      <c r="A1617" s="1">
        <v>1713</v>
      </c>
      <c r="B1617" s="1" t="s">
        <v>2862</v>
      </c>
      <c r="C1617" s="1" t="s">
        <v>41</v>
      </c>
      <c r="D1617" s="6">
        <v>0.01</v>
      </c>
      <c r="E1617" s="4">
        <v>23.99</v>
      </c>
      <c r="F1617" s="4">
        <v>6.3</v>
      </c>
      <c r="G1617" s="1" t="s">
        <v>42</v>
      </c>
      <c r="H1617" s="1" t="s">
        <v>103</v>
      </c>
      <c r="I1617" s="1" t="s">
        <v>44</v>
      </c>
      <c r="J1617" s="1" t="s">
        <v>62</v>
      </c>
      <c r="K1617" s="1" t="s">
        <v>154</v>
      </c>
      <c r="L1617" s="1" t="s">
        <v>2863</v>
      </c>
      <c r="M1617" s="6">
        <v>0.38</v>
      </c>
      <c r="N1617" s="1" t="s">
        <v>34</v>
      </c>
      <c r="O1617" s="1" t="s">
        <v>35</v>
      </c>
      <c r="P1617" s="1" t="s">
        <v>84</v>
      </c>
      <c r="Q1617" s="1" t="s">
        <v>1958</v>
      </c>
      <c r="R1617" s="1">
        <v>30265</v>
      </c>
      <c r="S1617" s="1" t="str">
        <f t="shared" si="50"/>
        <v>May</v>
      </c>
      <c r="T1617" s="9" t="s">
        <v>2808</v>
      </c>
      <c r="U1617" s="9" t="str">
        <f t="shared" si="51"/>
        <v>May</v>
      </c>
      <c r="V1617" s="5" t="s">
        <v>2864</v>
      </c>
      <c r="W1617" s="2">
        <v>-6.202</v>
      </c>
      <c r="X1617" s="1">
        <v>11</v>
      </c>
      <c r="Y1617" s="2">
        <v>284.39</v>
      </c>
      <c r="Z1617" s="1">
        <v>87748</v>
      </c>
      <c r="AA1617" s="2">
        <f>DataSheet!$E1617-DataSheet!$D1617</f>
        <v>23.979999999999997</v>
      </c>
      <c r="AB1617" s="1" t="str" cm="1">
        <f t="array" ref="AB1617">_xlfn.IFS(DataSheet!$O1617="Central","Chris",DataSheet!$O1617="East","Erin",DataSheet!$O1617="South","Sam",DataSheet!$O1617="West","William")</f>
        <v>Sam</v>
      </c>
    </row>
    <row r="1618" spans="1:28" ht="15.75" customHeight="1">
      <c r="A1618" s="1">
        <v>2670</v>
      </c>
      <c r="B1618" s="1" t="s">
        <v>2865</v>
      </c>
      <c r="C1618" s="1" t="s">
        <v>41</v>
      </c>
      <c r="D1618" s="6">
        <v>0.05</v>
      </c>
      <c r="E1618" s="4">
        <v>165.2</v>
      </c>
      <c r="F1618" s="4">
        <v>19.989999999999998</v>
      </c>
      <c r="G1618" s="1" t="s">
        <v>42</v>
      </c>
      <c r="H1618" s="1" t="s">
        <v>80</v>
      </c>
      <c r="I1618" s="1" t="s">
        <v>53</v>
      </c>
      <c r="J1618" s="1" t="s">
        <v>87</v>
      </c>
      <c r="K1618" s="1" t="s">
        <v>82</v>
      </c>
      <c r="L1618" s="1" t="s">
        <v>504</v>
      </c>
      <c r="M1618" s="6">
        <v>0.59</v>
      </c>
      <c r="N1618" s="1" t="s">
        <v>34</v>
      </c>
      <c r="O1618" s="1" t="s">
        <v>65</v>
      </c>
      <c r="P1618" s="1" t="s">
        <v>99</v>
      </c>
      <c r="Q1618" s="1" t="s">
        <v>109</v>
      </c>
      <c r="R1618" s="1">
        <v>90049</v>
      </c>
      <c r="S1618" s="1" t="str">
        <f t="shared" si="50"/>
        <v>May</v>
      </c>
      <c r="T1618" s="8" t="s">
        <v>2808</v>
      </c>
      <c r="U1618" s="8" t="str">
        <f t="shared" si="51"/>
        <v>May</v>
      </c>
      <c r="V1618" s="5" t="s">
        <v>2808</v>
      </c>
      <c r="W1618" s="2">
        <v>2008.71</v>
      </c>
      <c r="X1618" s="1">
        <v>167</v>
      </c>
      <c r="Y1618" s="2">
        <v>27587.55</v>
      </c>
      <c r="Z1618" s="1">
        <v>37924</v>
      </c>
      <c r="AA1618" s="2">
        <f>DataSheet!$E1618-DataSheet!$D1618</f>
        <v>165.14999999999998</v>
      </c>
      <c r="AB1618" s="1" t="str" cm="1">
        <f t="array" ref="AB1618">_xlfn.IFS(DataSheet!$O1618="Central","Chris",DataSheet!$O1618="East","Erin",DataSheet!$O1618="South","Sam",DataSheet!$O1618="West","William")</f>
        <v>William</v>
      </c>
    </row>
    <row r="1619" spans="1:28" ht="15.75" customHeight="1">
      <c r="A1619" s="1">
        <v>2670</v>
      </c>
      <c r="B1619" s="1" t="s">
        <v>2865</v>
      </c>
      <c r="C1619" s="1" t="s">
        <v>41</v>
      </c>
      <c r="D1619" s="6">
        <v>0.09</v>
      </c>
      <c r="E1619" s="4">
        <v>17.989999999999998</v>
      </c>
      <c r="F1619" s="4">
        <v>8.65</v>
      </c>
      <c r="G1619" s="1" t="s">
        <v>42</v>
      </c>
      <c r="H1619" s="1" t="s">
        <v>80</v>
      </c>
      <c r="I1619" s="1" t="s">
        <v>53</v>
      </c>
      <c r="J1619" s="1" t="s">
        <v>54</v>
      </c>
      <c r="K1619" s="1" t="s">
        <v>82</v>
      </c>
      <c r="L1619" s="1" t="s">
        <v>2866</v>
      </c>
      <c r="M1619" s="6">
        <v>0.56999999999999995</v>
      </c>
      <c r="N1619" s="1" t="s">
        <v>34</v>
      </c>
      <c r="O1619" s="1" t="s">
        <v>65</v>
      </c>
      <c r="P1619" s="1" t="s">
        <v>99</v>
      </c>
      <c r="Q1619" s="1" t="s">
        <v>109</v>
      </c>
      <c r="R1619" s="1">
        <v>90049</v>
      </c>
      <c r="S1619" s="1" t="str">
        <f t="shared" si="50"/>
        <v>May</v>
      </c>
      <c r="T1619" s="9" t="s">
        <v>2808</v>
      </c>
      <c r="U1619" s="9" t="str">
        <f t="shared" si="51"/>
        <v>May</v>
      </c>
      <c r="V1619" s="5" t="s">
        <v>2808</v>
      </c>
      <c r="W1619" s="2">
        <v>-80.53</v>
      </c>
      <c r="X1619" s="1">
        <v>71</v>
      </c>
      <c r="Y1619" s="2">
        <v>1191.58</v>
      </c>
      <c r="Z1619" s="1">
        <v>37924</v>
      </c>
      <c r="AA1619" s="2">
        <f>DataSheet!$E1619-DataSheet!$D1619</f>
        <v>17.899999999999999</v>
      </c>
      <c r="AB1619" s="1" t="str" cm="1">
        <f t="array" ref="AB1619">_xlfn.IFS(DataSheet!$O1619="Central","Chris",DataSheet!$O1619="East","Erin",DataSheet!$O1619="South","Sam",DataSheet!$O1619="West","William")</f>
        <v>William</v>
      </c>
    </row>
    <row r="1620" spans="1:28" ht="15.75" customHeight="1">
      <c r="A1620" s="1">
        <v>2671</v>
      </c>
      <c r="B1620" s="1" t="s">
        <v>2867</v>
      </c>
      <c r="C1620" s="1" t="s">
        <v>41</v>
      </c>
      <c r="D1620" s="6">
        <v>0.05</v>
      </c>
      <c r="E1620" s="4">
        <v>165.2</v>
      </c>
      <c r="F1620" s="4">
        <v>19.989999999999998</v>
      </c>
      <c r="G1620" s="1" t="s">
        <v>42</v>
      </c>
      <c r="H1620" s="1" t="s">
        <v>80</v>
      </c>
      <c r="I1620" s="1" t="s">
        <v>53</v>
      </c>
      <c r="J1620" s="1" t="s">
        <v>87</v>
      </c>
      <c r="K1620" s="1" t="s">
        <v>82</v>
      </c>
      <c r="L1620" s="1" t="s">
        <v>504</v>
      </c>
      <c r="M1620" s="6">
        <v>0.59</v>
      </c>
      <c r="N1620" s="1" t="s">
        <v>34</v>
      </c>
      <c r="O1620" s="1" t="s">
        <v>35</v>
      </c>
      <c r="P1620" s="1" t="s">
        <v>418</v>
      </c>
      <c r="Q1620" s="1" t="s">
        <v>1820</v>
      </c>
      <c r="R1620" s="1">
        <v>37027</v>
      </c>
      <c r="S1620" s="1" t="str">
        <f t="shared" si="50"/>
        <v>May</v>
      </c>
      <c r="T1620" s="8" t="s">
        <v>2808</v>
      </c>
      <c r="U1620" s="8" t="str">
        <f t="shared" si="51"/>
        <v>May</v>
      </c>
      <c r="V1620" s="5" t="s">
        <v>2808</v>
      </c>
      <c r="W1620" s="2">
        <v>-48.957999999999998</v>
      </c>
      <c r="X1620" s="1">
        <v>42</v>
      </c>
      <c r="Y1620" s="2">
        <v>6938.19</v>
      </c>
      <c r="Z1620" s="1">
        <v>90551</v>
      </c>
      <c r="AA1620" s="2">
        <f>DataSheet!$E1620-DataSheet!$D1620</f>
        <v>165.14999999999998</v>
      </c>
      <c r="AB1620" s="1" t="str" cm="1">
        <f t="array" ref="AB1620">_xlfn.IFS(DataSheet!$O1620="Central","Chris",DataSheet!$O1620="East","Erin",DataSheet!$O1620="South","Sam",DataSheet!$O1620="West","William")</f>
        <v>Sam</v>
      </c>
    </row>
    <row r="1621" spans="1:28" ht="15.75" customHeight="1">
      <c r="A1621" s="1">
        <v>759</v>
      </c>
      <c r="B1621" s="1" t="s">
        <v>2868</v>
      </c>
      <c r="C1621" s="1" t="s">
        <v>52</v>
      </c>
      <c r="D1621" s="6">
        <v>0</v>
      </c>
      <c r="E1621" s="4">
        <v>20.99</v>
      </c>
      <c r="F1621" s="4">
        <v>3.3</v>
      </c>
      <c r="G1621" s="1" t="s">
        <v>42</v>
      </c>
      <c r="H1621" s="1" t="s">
        <v>29</v>
      </c>
      <c r="I1621" s="1" t="s">
        <v>44</v>
      </c>
      <c r="J1621" s="1" t="s">
        <v>145</v>
      </c>
      <c r="K1621" s="1" t="s">
        <v>46</v>
      </c>
      <c r="L1621" s="1" t="s">
        <v>1659</v>
      </c>
      <c r="M1621" s="6">
        <v>0.81</v>
      </c>
      <c r="N1621" s="1" t="s">
        <v>34</v>
      </c>
      <c r="O1621" s="1" t="s">
        <v>57</v>
      </c>
      <c r="P1621" s="1" t="s">
        <v>112</v>
      </c>
      <c r="Q1621" s="1" t="s">
        <v>2869</v>
      </c>
      <c r="R1621" s="1">
        <v>62301</v>
      </c>
      <c r="S1621" s="1" t="str">
        <f t="shared" si="50"/>
        <v>May</v>
      </c>
      <c r="T1621" s="9" t="s">
        <v>2808</v>
      </c>
      <c r="U1621" s="9" t="str">
        <f t="shared" si="51"/>
        <v>June</v>
      </c>
      <c r="V1621" s="5" t="s">
        <v>2870</v>
      </c>
      <c r="W1621" s="2">
        <v>-92.960999999999999</v>
      </c>
      <c r="X1621" s="1">
        <v>5</v>
      </c>
      <c r="Y1621" s="2">
        <v>92.96</v>
      </c>
      <c r="Z1621" s="1">
        <v>86639</v>
      </c>
      <c r="AA1621" s="2">
        <f>DataSheet!$E1621-DataSheet!$D1621</f>
        <v>20.99</v>
      </c>
      <c r="AB1621" s="1" t="str" cm="1">
        <f t="array" ref="AB1621">_xlfn.IFS(DataSheet!$O1621="Central","Chris",DataSheet!$O1621="East","Erin",DataSheet!$O1621="South","Sam",DataSheet!$O1621="West","William")</f>
        <v>Chris</v>
      </c>
    </row>
    <row r="1622" spans="1:28" ht="15.75" customHeight="1">
      <c r="A1622" s="1">
        <v>649</v>
      </c>
      <c r="B1622" s="1" t="s">
        <v>2871</v>
      </c>
      <c r="C1622" s="1" t="s">
        <v>126</v>
      </c>
      <c r="D1622" s="6">
        <v>0.02</v>
      </c>
      <c r="E1622" s="4">
        <v>3.78</v>
      </c>
      <c r="F1622" s="4">
        <v>0.71</v>
      </c>
      <c r="G1622" s="1" t="s">
        <v>42</v>
      </c>
      <c r="H1622" s="1" t="s">
        <v>80</v>
      </c>
      <c r="I1622" s="1" t="s">
        <v>53</v>
      </c>
      <c r="J1622" s="1" t="s">
        <v>188</v>
      </c>
      <c r="K1622" s="1" t="s">
        <v>55</v>
      </c>
      <c r="L1622" s="1" t="s">
        <v>2872</v>
      </c>
      <c r="M1622" s="6">
        <v>0.39</v>
      </c>
      <c r="N1622" s="1" t="s">
        <v>34</v>
      </c>
      <c r="O1622" s="1" t="s">
        <v>57</v>
      </c>
      <c r="P1622" s="1" t="s">
        <v>112</v>
      </c>
      <c r="Q1622" s="1" t="s">
        <v>1461</v>
      </c>
      <c r="R1622" s="1">
        <v>60089</v>
      </c>
      <c r="S1622" s="1" t="str">
        <f t="shared" si="50"/>
        <v>May</v>
      </c>
      <c r="T1622" s="8" t="s">
        <v>2808</v>
      </c>
      <c r="U1622" s="8" t="str">
        <f t="shared" si="51"/>
        <v>May</v>
      </c>
      <c r="V1622" s="5" t="s">
        <v>2788</v>
      </c>
      <c r="W1622" s="2">
        <v>106.7499</v>
      </c>
      <c r="X1622" s="1">
        <v>40</v>
      </c>
      <c r="Y1622" s="2">
        <v>154.71</v>
      </c>
      <c r="Z1622" s="1">
        <v>91366</v>
      </c>
      <c r="AA1622" s="2">
        <f>DataSheet!$E1622-DataSheet!$D1622</f>
        <v>3.76</v>
      </c>
      <c r="AB1622" s="1" t="str" cm="1">
        <f t="array" ref="AB1622">_xlfn.IFS(DataSheet!$O1622="Central","Chris",DataSheet!$O1622="East","Erin",DataSheet!$O1622="South","Sam",DataSheet!$O1622="West","William")</f>
        <v>Chris</v>
      </c>
    </row>
    <row r="1623" spans="1:28" ht="15.75" customHeight="1">
      <c r="A1623" s="1">
        <v>2393</v>
      </c>
      <c r="B1623" s="1" t="s">
        <v>205</v>
      </c>
      <c r="C1623" s="1" t="s">
        <v>126</v>
      </c>
      <c r="D1623" s="6">
        <v>0.02</v>
      </c>
      <c r="E1623" s="4">
        <v>6.48</v>
      </c>
      <c r="F1623" s="4">
        <v>7.91</v>
      </c>
      <c r="G1623" s="1" t="s">
        <v>42</v>
      </c>
      <c r="H1623" s="1" t="s">
        <v>103</v>
      </c>
      <c r="I1623" s="1" t="s">
        <v>53</v>
      </c>
      <c r="J1623" s="1" t="s">
        <v>97</v>
      </c>
      <c r="K1623" s="1" t="s">
        <v>82</v>
      </c>
      <c r="L1623" s="1" t="s">
        <v>1699</v>
      </c>
      <c r="M1623" s="6">
        <v>0.37</v>
      </c>
      <c r="N1623" s="1" t="s">
        <v>34</v>
      </c>
      <c r="O1623" s="1" t="s">
        <v>35</v>
      </c>
      <c r="P1623" s="1" t="s">
        <v>84</v>
      </c>
      <c r="Q1623" s="1" t="s">
        <v>207</v>
      </c>
      <c r="R1623" s="1">
        <v>30076</v>
      </c>
      <c r="S1623" s="1" t="str">
        <f t="shared" si="50"/>
        <v>May</v>
      </c>
      <c r="T1623" s="9" t="s">
        <v>2808</v>
      </c>
      <c r="U1623" s="9" t="str">
        <f t="shared" si="51"/>
        <v>May</v>
      </c>
      <c r="V1623" s="5" t="s">
        <v>2864</v>
      </c>
      <c r="W1623" s="2">
        <v>-1191.5260000000001</v>
      </c>
      <c r="X1623" s="1">
        <v>2</v>
      </c>
      <c r="Y1623" s="2">
        <v>16.5</v>
      </c>
      <c r="Z1623" s="1">
        <v>86950</v>
      </c>
      <c r="AA1623" s="2">
        <f>DataSheet!$E1623-DataSheet!$D1623</f>
        <v>6.4600000000000009</v>
      </c>
      <c r="AB1623" s="1" t="str" cm="1">
        <f t="array" ref="AB1623">_xlfn.IFS(DataSheet!$O1623="Central","Chris",DataSheet!$O1623="East","Erin",DataSheet!$O1623="South","Sam",DataSheet!$O1623="West","William")</f>
        <v>Sam</v>
      </c>
    </row>
    <row r="1624" spans="1:28" ht="15.75" customHeight="1">
      <c r="A1624" s="1">
        <v>1060</v>
      </c>
      <c r="B1624" s="1" t="s">
        <v>1914</v>
      </c>
      <c r="C1624" s="1" t="s">
        <v>52</v>
      </c>
      <c r="D1624" s="6">
        <v>7.0000000000000007E-2</v>
      </c>
      <c r="E1624" s="4">
        <v>6.3</v>
      </c>
      <c r="F1624" s="4">
        <v>0.5</v>
      </c>
      <c r="G1624" s="1" t="s">
        <v>42</v>
      </c>
      <c r="H1624" s="1" t="s">
        <v>29</v>
      </c>
      <c r="I1624" s="1" t="s">
        <v>53</v>
      </c>
      <c r="J1624" s="1" t="s">
        <v>162</v>
      </c>
      <c r="K1624" s="1" t="s">
        <v>82</v>
      </c>
      <c r="L1624" s="1" t="s">
        <v>441</v>
      </c>
      <c r="M1624" s="6">
        <v>0.39</v>
      </c>
      <c r="N1624" s="1" t="s">
        <v>34</v>
      </c>
      <c r="O1624" s="1" t="s">
        <v>35</v>
      </c>
      <c r="P1624" s="1" t="s">
        <v>84</v>
      </c>
      <c r="Q1624" s="1" t="s">
        <v>379</v>
      </c>
      <c r="R1624" s="1">
        <v>30318</v>
      </c>
      <c r="S1624" s="1" t="str">
        <f t="shared" si="50"/>
        <v>May</v>
      </c>
      <c r="T1624" s="8" t="s">
        <v>2788</v>
      </c>
      <c r="U1624" s="8" t="str">
        <f t="shared" si="51"/>
        <v>May</v>
      </c>
      <c r="V1624" s="5" t="s">
        <v>2788</v>
      </c>
      <c r="W1624" s="2">
        <v>4.1673999999999998</v>
      </c>
      <c r="X1624" s="1">
        <v>20</v>
      </c>
      <c r="Y1624" s="2">
        <v>121.87</v>
      </c>
      <c r="Z1624" s="1">
        <v>57061</v>
      </c>
      <c r="AA1624" s="2">
        <f>DataSheet!$E1624-DataSheet!$D1624</f>
        <v>6.2299999999999995</v>
      </c>
      <c r="AB1624" s="1" t="str" cm="1">
        <f t="array" ref="AB1624">_xlfn.IFS(DataSheet!$O1624="Central","Chris",DataSheet!$O1624="East","Erin",DataSheet!$O1624="South","Sam",DataSheet!$O1624="West","William")</f>
        <v>Sam</v>
      </c>
    </row>
    <row r="1625" spans="1:28" ht="15.75" customHeight="1">
      <c r="A1625" s="1">
        <v>1062</v>
      </c>
      <c r="B1625" s="1" t="s">
        <v>1916</v>
      </c>
      <c r="C1625" s="1" t="s">
        <v>52</v>
      </c>
      <c r="D1625" s="6">
        <v>0.04</v>
      </c>
      <c r="E1625" s="4">
        <v>22.38</v>
      </c>
      <c r="F1625" s="4">
        <v>15.1</v>
      </c>
      <c r="G1625" s="1" t="s">
        <v>42</v>
      </c>
      <c r="H1625" s="1" t="s">
        <v>29</v>
      </c>
      <c r="I1625" s="1" t="s">
        <v>53</v>
      </c>
      <c r="J1625" s="1" t="s">
        <v>81</v>
      </c>
      <c r="K1625" s="1" t="s">
        <v>82</v>
      </c>
      <c r="L1625" s="1" t="s">
        <v>1132</v>
      </c>
      <c r="M1625" s="6">
        <v>0.38</v>
      </c>
      <c r="N1625" s="1" t="s">
        <v>34</v>
      </c>
      <c r="O1625" s="1" t="s">
        <v>121</v>
      </c>
      <c r="P1625" s="1" t="s">
        <v>122</v>
      </c>
      <c r="Q1625" s="1" t="s">
        <v>1917</v>
      </c>
      <c r="R1625" s="1">
        <v>11727</v>
      </c>
      <c r="S1625" s="1" t="str">
        <f t="shared" si="50"/>
        <v>May</v>
      </c>
      <c r="T1625" s="9" t="s">
        <v>2788</v>
      </c>
      <c r="U1625" s="9" t="str">
        <f t="shared" si="51"/>
        <v>June</v>
      </c>
      <c r="V1625" s="5" t="s">
        <v>2873</v>
      </c>
      <c r="W1625" s="2">
        <v>16.021799999999999</v>
      </c>
      <c r="X1625" s="1">
        <v>18</v>
      </c>
      <c r="Y1625" s="2">
        <v>403.53</v>
      </c>
      <c r="Z1625" s="1">
        <v>91355</v>
      </c>
      <c r="AA1625" s="2">
        <f>DataSheet!$E1625-DataSheet!$D1625</f>
        <v>22.34</v>
      </c>
      <c r="AB1625" s="1" t="str" cm="1">
        <f t="array" ref="AB1625">_xlfn.IFS(DataSheet!$O1625="Central","Chris",DataSheet!$O1625="East","Erin",DataSheet!$O1625="South","Sam",DataSheet!$O1625="West","William")</f>
        <v>Erin</v>
      </c>
    </row>
    <row r="1626" spans="1:28" ht="15.75" customHeight="1">
      <c r="A1626" s="1">
        <v>1062</v>
      </c>
      <c r="B1626" s="1" t="s">
        <v>1916</v>
      </c>
      <c r="C1626" s="1" t="s">
        <v>52</v>
      </c>
      <c r="D1626" s="6">
        <v>0.06</v>
      </c>
      <c r="E1626" s="4">
        <v>17.78</v>
      </c>
      <c r="F1626" s="4">
        <v>5.03</v>
      </c>
      <c r="G1626" s="1" t="s">
        <v>42</v>
      </c>
      <c r="H1626" s="1" t="s">
        <v>29</v>
      </c>
      <c r="I1626" s="1" t="s">
        <v>30</v>
      </c>
      <c r="J1626" s="1" t="s">
        <v>136</v>
      </c>
      <c r="K1626" s="1" t="s">
        <v>82</v>
      </c>
      <c r="L1626" s="1" t="s">
        <v>2874</v>
      </c>
      <c r="M1626" s="6">
        <v>0.54</v>
      </c>
      <c r="N1626" s="1" t="s">
        <v>34</v>
      </c>
      <c r="O1626" s="1" t="s">
        <v>121</v>
      </c>
      <c r="P1626" s="1" t="s">
        <v>122</v>
      </c>
      <c r="Q1626" s="1" t="s">
        <v>1917</v>
      </c>
      <c r="R1626" s="1">
        <v>11727</v>
      </c>
      <c r="S1626" s="1" t="str">
        <f t="shared" si="50"/>
        <v>May</v>
      </c>
      <c r="T1626" s="8" t="s">
        <v>2788</v>
      </c>
      <c r="U1626" s="8" t="str">
        <f t="shared" si="51"/>
        <v>June</v>
      </c>
      <c r="V1626" s="5" t="s">
        <v>2816</v>
      </c>
      <c r="W1626" s="2">
        <v>38.067300000000003</v>
      </c>
      <c r="X1626" s="1">
        <v>3</v>
      </c>
      <c r="Y1626" s="2">
        <v>55.17</v>
      </c>
      <c r="Z1626" s="1">
        <v>91355</v>
      </c>
      <c r="AA1626" s="2">
        <f>DataSheet!$E1626-DataSheet!$D1626</f>
        <v>17.720000000000002</v>
      </c>
      <c r="AB1626" s="1" t="str" cm="1">
        <f t="array" ref="AB1626">_xlfn.IFS(DataSheet!$O1626="Central","Chris",DataSheet!$O1626="East","Erin",DataSheet!$O1626="South","Sam",DataSheet!$O1626="West","William")</f>
        <v>Erin</v>
      </c>
    </row>
    <row r="1627" spans="1:28" ht="15.75" customHeight="1">
      <c r="A1627" s="1">
        <v>1934</v>
      </c>
      <c r="B1627" s="1" t="s">
        <v>2875</v>
      </c>
      <c r="C1627" s="1" t="s">
        <v>52</v>
      </c>
      <c r="D1627" s="6">
        <v>0.04</v>
      </c>
      <c r="E1627" s="4">
        <v>180.98</v>
      </c>
      <c r="F1627" s="4">
        <v>30</v>
      </c>
      <c r="G1627" s="1" t="s">
        <v>28</v>
      </c>
      <c r="H1627" s="1" t="s">
        <v>80</v>
      </c>
      <c r="I1627" s="1" t="s">
        <v>30</v>
      </c>
      <c r="J1627" s="1" t="s">
        <v>119</v>
      </c>
      <c r="K1627" s="1" t="s">
        <v>63</v>
      </c>
      <c r="L1627" s="1" t="s">
        <v>985</v>
      </c>
      <c r="M1627" s="6">
        <v>0.69</v>
      </c>
      <c r="N1627" s="1" t="s">
        <v>34</v>
      </c>
      <c r="O1627" s="1" t="s">
        <v>57</v>
      </c>
      <c r="P1627" s="1" t="s">
        <v>199</v>
      </c>
      <c r="Q1627" s="1" t="s">
        <v>1466</v>
      </c>
      <c r="R1627" s="1">
        <v>78626</v>
      </c>
      <c r="S1627" s="1" t="str">
        <f t="shared" si="50"/>
        <v>May</v>
      </c>
      <c r="T1627" s="9" t="s">
        <v>2788</v>
      </c>
      <c r="U1627" s="9" t="str">
        <f t="shared" si="51"/>
        <v>May</v>
      </c>
      <c r="V1627" s="5" t="s">
        <v>2788</v>
      </c>
      <c r="W1627" s="2">
        <v>52.988</v>
      </c>
      <c r="X1627" s="1">
        <v>3</v>
      </c>
      <c r="Y1627" s="2">
        <v>561.65</v>
      </c>
      <c r="Z1627" s="1">
        <v>86688</v>
      </c>
      <c r="AA1627" s="2">
        <f>DataSheet!$E1627-DataSheet!$D1627</f>
        <v>180.94</v>
      </c>
      <c r="AB1627" s="1" t="str" cm="1">
        <f t="array" ref="AB1627">_xlfn.IFS(DataSheet!$O1627="Central","Chris",DataSheet!$O1627="East","Erin",DataSheet!$O1627="South","Sam",DataSheet!$O1627="West","William")</f>
        <v>Chris</v>
      </c>
    </row>
    <row r="1628" spans="1:28" ht="15.75" customHeight="1">
      <c r="A1628" s="1">
        <v>1935</v>
      </c>
      <c r="B1628" s="1" t="s">
        <v>2180</v>
      </c>
      <c r="C1628" s="1" t="s">
        <v>52</v>
      </c>
      <c r="D1628" s="6">
        <v>0.06</v>
      </c>
      <c r="E1628" s="4">
        <v>3.25</v>
      </c>
      <c r="F1628" s="4">
        <v>49</v>
      </c>
      <c r="G1628" s="1" t="s">
        <v>42</v>
      </c>
      <c r="H1628" s="1" t="s">
        <v>80</v>
      </c>
      <c r="I1628" s="1" t="s">
        <v>53</v>
      </c>
      <c r="J1628" s="1" t="s">
        <v>104</v>
      </c>
      <c r="K1628" s="1" t="s">
        <v>71</v>
      </c>
      <c r="L1628" s="1" t="s">
        <v>2876</v>
      </c>
      <c r="M1628" s="6">
        <v>0.56000000000000005</v>
      </c>
      <c r="N1628" s="1" t="s">
        <v>34</v>
      </c>
      <c r="O1628" s="1" t="s">
        <v>57</v>
      </c>
      <c r="P1628" s="1" t="s">
        <v>199</v>
      </c>
      <c r="Q1628" s="1" t="s">
        <v>2181</v>
      </c>
      <c r="R1628" s="1">
        <v>75051</v>
      </c>
      <c r="S1628" s="1" t="str">
        <f t="shared" si="50"/>
        <v>May</v>
      </c>
      <c r="T1628" s="8" t="s">
        <v>2788</v>
      </c>
      <c r="U1628" s="8" t="str">
        <f t="shared" si="51"/>
        <v>June</v>
      </c>
      <c r="V1628" s="5" t="s">
        <v>2870</v>
      </c>
      <c r="W1628" s="2">
        <v>10.507999999999999</v>
      </c>
      <c r="X1628" s="1">
        <v>2</v>
      </c>
      <c r="Y1628" s="2">
        <v>55.6</v>
      </c>
      <c r="Z1628" s="1">
        <v>86688</v>
      </c>
      <c r="AA1628" s="2">
        <f>DataSheet!$E1628-DataSheet!$D1628</f>
        <v>3.19</v>
      </c>
      <c r="AB1628" s="1" t="str" cm="1">
        <f t="array" ref="AB1628">_xlfn.IFS(DataSheet!$O1628="Central","Chris",DataSheet!$O1628="East","Erin",DataSheet!$O1628="South","Sam",DataSheet!$O1628="West","William")</f>
        <v>Chris</v>
      </c>
    </row>
    <row r="1629" spans="1:28" ht="15.75" customHeight="1">
      <c r="A1629" s="1">
        <v>1935</v>
      </c>
      <c r="B1629" s="1" t="s">
        <v>2180</v>
      </c>
      <c r="C1629" s="1" t="s">
        <v>52</v>
      </c>
      <c r="D1629" s="6">
        <v>0.01</v>
      </c>
      <c r="E1629" s="4">
        <v>110.98</v>
      </c>
      <c r="F1629" s="4">
        <v>13.99</v>
      </c>
      <c r="G1629" s="1" t="s">
        <v>42</v>
      </c>
      <c r="H1629" s="1" t="s">
        <v>80</v>
      </c>
      <c r="I1629" s="1" t="s">
        <v>30</v>
      </c>
      <c r="J1629" s="1" t="s">
        <v>136</v>
      </c>
      <c r="K1629" s="1" t="s">
        <v>154</v>
      </c>
      <c r="L1629" s="1" t="s">
        <v>567</v>
      </c>
      <c r="M1629" s="6">
        <v>0.69</v>
      </c>
      <c r="N1629" s="1" t="s">
        <v>34</v>
      </c>
      <c r="O1629" s="1" t="s">
        <v>57</v>
      </c>
      <c r="P1629" s="1" t="s">
        <v>199</v>
      </c>
      <c r="Q1629" s="1" t="s">
        <v>2181</v>
      </c>
      <c r="R1629" s="1">
        <v>75051</v>
      </c>
      <c r="S1629" s="1" t="str">
        <f t="shared" si="50"/>
        <v>May</v>
      </c>
      <c r="T1629" s="9" t="s">
        <v>2788</v>
      </c>
      <c r="U1629" s="9" t="str">
        <f t="shared" si="51"/>
        <v>June</v>
      </c>
      <c r="V1629" s="5" t="s">
        <v>2877</v>
      </c>
      <c r="W1629" s="2">
        <v>1448.7309</v>
      </c>
      <c r="X1629" s="1">
        <v>19</v>
      </c>
      <c r="Y1629" s="2">
        <v>2099.61</v>
      </c>
      <c r="Z1629" s="1">
        <v>86688</v>
      </c>
      <c r="AA1629" s="2">
        <f>DataSheet!$E1629-DataSheet!$D1629</f>
        <v>110.97</v>
      </c>
      <c r="AB1629" s="1" t="str" cm="1">
        <f t="array" ref="AB1629">_xlfn.IFS(DataSheet!$O1629="Central","Chris",DataSheet!$O1629="East","Erin",DataSheet!$O1629="South","Sam",DataSheet!$O1629="West","William")</f>
        <v>Chris</v>
      </c>
    </row>
    <row r="1630" spans="1:28" ht="15.75" customHeight="1">
      <c r="A1630" s="1">
        <v>1935</v>
      </c>
      <c r="B1630" s="1" t="s">
        <v>2180</v>
      </c>
      <c r="C1630" s="1" t="s">
        <v>52</v>
      </c>
      <c r="D1630" s="6">
        <v>0.05</v>
      </c>
      <c r="E1630" s="4">
        <v>3.95</v>
      </c>
      <c r="F1630" s="4">
        <v>2</v>
      </c>
      <c r="G1630" s="1" t="s">
        <v>96</v>
      </c>
      <c r="H1630" s="1" t="s">
        <v>80</v>
      </c>
      <c r="I1630" s="1" t="s">
        <v>53</v>
      </c>
      <c r="J1630" s="1" t="s">
        <v>188</v>
      </c>
      <c r="K1630" s="1" t="s">
        <v>55</v>
      </c>
      <c r="L1630" s="1" t="s">
        <v>1918</v>
      </c>
      <c r="M1630" s="6">
        <v>0.53</v>
      </c>
      <c r="N1630" s="1" t="s">
        <v>34</v>
      </c>
      <c r="O1630" s="1" t="s">
        <v>57</v>
      </c>
      <c r="P1630" s="1" t="s">
        <v>199</v>
      </c>
      <c r="Q1630" s="1" t="s">
        <v>2181</v>
      </c>
      <c r="R1630" s="1">
        <v>75051</v>
      </c>
      <c r="S1630" s="1" t="str">
        <f t="shared" si="50"/>
        <v>May</v>
      </c>
      <c r="T1630" s="8" t="s">
        <v>2788</v>
      </c>
      <c r="U1630" s="8" t="str">
        <f t="shared" si="51"/>
        <v>June</v>
      </c>
      <c r="V1630" s="5" t="s">
        <v>2873</v>
      </c>
      <c r="W1630" s="2">
        <v>1.004</v>
      </c>
      <c r="X1630" s="1">
        <v>23</v>
      </c>
      <c r="Y1630" s="2">
        <v>96.6</v>
      </c>
      <c r="Z1630" s="1">
        <v>86688</v>
      </c>
      <c r="AA1630" s="2">
        <f>DataSheet!$E1630-DataSheet!$D1630</f>
        <v>3.9000000000000004</v>
      </c>
      <c r="AB1630" s="1" t="str" cm="1">
        <f t="array" ref="AB1630">_xlfn.IFS(DataSheet!$O1630="Central","Chris",DataSheet!$O1630="East","Erin",DataSheet!$O1630="South","Sam",DataSheet!$O1630="West","William")</f>
        <v>Chris</v>
      </c>
    </row>
    <row r="1631" spans="1:28" ht="15.75" customHeight="1">
      <c r="A1631" s="1">
        <v>2980</v>
      </c>
      <c r="B1631" s="1" t="s">
        <v>855</v>
      </c>
      <c r="C1631" s="1" t="s">
        <v>52</v>
      </c>
      <c r="D1631" s="6">
        <v>0.04</v>
      </c>
      <c r="E1631" s="4">
        <v>2.88</v>
      </c>
      <c r="F1631" s="4">
        <v>1.01</v>
      </c>
      <c r="G1631" s="1" t="s">
        <v>42</v>
      </c>
      <c r="H1631" s="1" t="s">
        <v>103</v>
      </c>
      <c r="I1631" s="1" t="s">
        <v>53</v>
      </c>
      <c r="J1631" s="1" t="s">
        <v>54</v>
      </c>
      <c r="K1631" s="1" t="s">
        <v>55</v>
      </c>
      <c r="L1631" s="1" t="s">
        <v>1033</v>
      </c>
      <c r="M1631" s="6">
        <v>0.55000000000000004</v>
      </c>
      <c r="N1631" s="1" t="s">
        <v>34</v>
      </c>
      <c r="O1631" s="1" t="s">
        <v>121</v>
      </c>
      <c r="P1631" s="1" t="s">
        <v>334</v>
      </c>
      <c r="Q1631" s="1" t="s">
        <v>857</v>
      </c>
      <c r="R1631" s="1">
        <v>44870</v>
      </c>
      <c r="S1631" s="1" t="str">
        <f t="shared" si="50"/>
        <v>May</v>
      </c>
      <c r="T1631" s="9" t="s">
        <v>2788</v>
      </c>
      <c r="U1631" s="9" t="str">
        <f t="shared" si="51"/>
        <v>June</v>
      </c>
      <c r="V1631" s="5" t="s">
        <v>2877</v>
      </c>
      <c r="W1631" s="2">
        <v>15.246</v>
      </c>
      <c r="X1631" s="1">
        <v>39</v>
      </c>
      <c r="Y1631" s="2">
        <v>111.92</v>
      </c>
      <c r="Z1631" s="1">
        <v>86548</v>
      </c>
      <c r="AA1631" s="2">
        <f>DataSheet!$E1631-DataSheet!$D1631</f>
        <v>2.84</v>
      </c>
      <c r="AB1631" s="1" t="str" cm="1">
        <f t="array" ref="AB1631">_xlfn.IFS(DataSheet!$O1631="Central","Chris",DataSheet!$O1631="East","Erin",DataSheet!$O1631="South","Sam",DataSheet!$O1631="West","William")</f>
        <v>Erin</v>
      </c>
    </row>
    <row r="1632" spans="1:28" ht="15.75" customHeight="1">
      <c r="A1632" s="1">
        <v>3124</v>
      </c>
      <c r="B1632" s="1" t="s">
        <v>2878</v>
      </c>
      <c r="C1632" s="1" t="s">
        <v>79</v>
      </c>
      <c r="D1632" s="6">
        <v>0.05</v>
      </c>
      <c r="E1632" s="4">
        <v>120.98</v>
      </c>
      <c r="F1632" s="4">
        <v>9.07</v>
      </c>
      <c r="G1632" s="1" t="s">
        <v>42</v>
      </c>
      <c r="H1632" s="1" t="s">
        <v>80</v>
      </c>
      <c r="I1632" s="1" t="s">
        <v>53</v>
      </c>
      <c r="J1632" s="1" t="s">
        <v>81</v>
      </c>
      <c r="K1632" s="1" t="s">
        <v>82</v>
      </c>
      <c r="L1632" s="1" t="s">
        <v>1489</v>
      </c>
      <c r="M1632" s="6">
        <v>0.35</v>
      </c>
      <c r="N1632" s="1" t="s">
        <v>34</v>
      </c>
      <c r="O1632" s="1" t="s">
        <v>57</v>
      </c>
      <c r="P1632" s="1" t="s">
        <v>112</v>
      </c>
      <c r="Q1632" s="1" t="s">
        <v>2879</v>
      </c>
      <c r="R1632" s="1">
        <v>61265</v>
      </c>
      <c r="S1632" s="1" t="str">
        <f t="shared" si="50"/>
        <v>May</v>
      </c>
      <c r="T1632" s="8" t="s">
        <v>2788</v>
      </c>
      <c r="U1632" s="8" t="str">
        <f t="shared" si="51"/>
        <v>May</v>
      </c>
      <c r="V1632" s="5" t="s">
        <v>2864</v>
      </c>
      <c r="W1632" s="2">
        <v>881.04719999999998</v>
      </c>
      <c r="X1632" s="1">
        <v>11</v>
      </c>
      <c r="Y1632" s="2">
        <v>1276.8800000000001</v>
      </c>
      <c r="Z1632" s="1">
        <v>87286</v>
      </c>
      <c r="AA1632" s="2">
        <f>DataSheet!$E1632-DataSheet!$D1632</f>
        <v>120.93</v>
      </c>
      <c r="AB1632" s="1" t="str" cm="1">
        <f t="array" ref="AB1632">_xlfn.IFS(DataSheet!$O1632="Central","Chris",DataSheet!$O1632="East","Erin",DataSheet!$O1632="South","Sam",DataSheet!$O1632="West","William")</f>
        <v>Chris</v>
      </c>
    </row>
    <row r="1633" spans="1:28" ht="15.75" customHeight="1">
      <c r="A1633" s="1">
        <v>1802</v>
      </c>
      <c r="B1633" s="1" t="s">
        <v>2880</v>
      </c>
      <c r="C1633" s="1" t="s">
        <v>27</v>
      </c>
      <c r="D1633" s="6">
        <v>0.04</v>
      </c>
      <c r="E1633" s="4">
        <v>3.68</v>
      </c>
      <c r="F1633" s="4">
        <v>1.32</v>
      </c>
      <c r="G1633" s="1" t="s">
        <v>42</v>
      </c>
      <c r="H1633" s="1" t="s">
        <v>103</v>
      </c>
      <c r="I1633" s="1" t="s">
        <v>53</v>
      </c>
      <c r="J1633" s="1" t="s">
        <v>591</v>
      </c>
      <c r="K1633" s="1" t="s">
        <v>55</v>
      </c>
      <c r="L1633" s="1" t="s">
        <v>2667</v>
      </c>
      <c r="M1633" s="6">
        <v>0.83</v>
      </c>
      <c r="N1633" s="1" t="s">
        <v>34</v>
      </c>
      <c r="O1633" s="1" t="s">
        <v>35</v>
      </c>
      <c r="P1633" s="1" t="s">
        <v>133</v>
      </c>
      <c r="Q1633" s="1" t="s">
        <v>741</v>
      </c>
      <c r="R1633" s="1">
        <v>34698</v>
      </c>
      <c r="S1633" s="1" t="str">
        <f t="shared" si="50"/>
        <v>January</v>
      </c>
      <c r="T1633" s="9" t="s">
        <v>68</v>
      </c>
      <c r="U1633" s="9" t="str">
        <f t="shared" si="51"/>
        <v>June</v>
      </c>
      <c r="V1633" s="5" t="s">
        <v>2816</v>
      </c>
      <c r="W1633" s="2">
        <v>300.92579999999998</v>
      </c>
      <c r="X1633" s="1">
        <v>11</v>
      </c>
      <c r="Y1633" s="2">
        <v>41.29</v>
      </c>
      <c r="Z1633" s="1">
        <v>91543</v>
      </c>
      <c r="AA1633" s="2">
        <f>DataSheet!$E1633-DataSheet!$D1633</f>
        <v>3.64</v>
      </c>
      <c r="AB1633" s="1" t="str" cm="1">
        <f t="array" ref="AB1633">_xlfn.IFS(DataSheet!$O1633="Central","Chris",DataSheet!$O1633="East","Erin",DataSheet!$O1633="South","Sam",DataSheet!$O1633="West","William")</f>
        <v>Sam</v>
      </c>
    </row>
    <row r="1634" spans="1:28" ht="15.75" customHeight="1">
      <c r="A1634" s="1">
        <v>2817</v>
      </c>
      <c r="B1634" s="1" t="s">
        <v>2881</v>
      </c>
      <c r="C1634" s="1" t="s">
        <v>41</v>
      </c>
      <c r="D1634" s="6">
        <v>0.05</v>
      </c>
      <c r="E1634" s="4">
        <v>4.71</v>
      </c>
      <c r="F1634" s="4">
        <v>0.7</v>
      </c>
      <c r="G1634" s="1" t="s">
        <v>96</v>
      </c>
      <c r="H1634" s="1" t="s">
        <v>103</v>
      </c>
      <c r="I1634" s="1" t="s">
        <v>53</v>
      </c>
      <c r="J1634" s="1" t="s">
        <v>188</v>
      </c>
      <c r="K1634" s="1" t="s">
        <v>55</v>
      </c>
      <c r="L1634" s="1" t="s">
        <v>2882</v>
      </c>
      <c r="M1634" s="6">
        <v>0.8</v>
      </c>
      <c r="N1634" s="1" t="s">
        <v>34</v>
      </c>
      <c r="O1634" s="1" t="s">
        <v>121</v>
      </c>
      <c r="P1634" s="1" t="s">
        <v>334</v>
      </c>
      <c r="Q1634" s="1" t="s">
        <v>2883</v>
      </c>
      <c r="R1634" s="1">
        <v>43055</v>
      </c>
      <c r="S1634" s="1" t="str">
        <f t="shared" si="50"/>
        <v>January</v>
      </c>
      <c r="T1634" s="8" t="s">
        <v>68</v>
      </c>
      <c r="U1634" s="8" t="str">
        <f t="shared" si="51"/>
        <v>June</v>
      </c>
      <c r="V1634" s="5" t="s">
        <v>2816</v>
      </c>
      <c r="W1634" s="2">
        <v>-2.3759999999999999</v>
      </c>
      <c r="X1634" s="1">
        <v>2</v>
      </c>
      <c r="Y1634" s="2">
        <v>12.16</v>
      </c>
      <c r="Z1634" s="1">
        <v>89743</v>
      </c>
      <c r="AA1634" s="2">
        <f>DataSheet!$E1634-DataSheet!$D1634</f>
        <v>4.66</v>
      </c>
      <c r="AB1634" s="1" t="str" cm="1">
        <f t="array" ref="AB1634">_xlfn.IFS(DataSheet!$O1634="Central","Chris",DataSheet!$O1634="East","Erin",DataSheet!$O1634="South","Sam",DataSheet!$O1634="West","William")</f>
        <v>Erin</v>
      </c>
    </row>
    <row r="1635" spans="1:28" ht="15.75" customHeight="1">
      <c r="A1635" s="1">
        <v>2817</v>
      </c>
      <c r="B1635" s="1" t="s">
        <v>2881</v>
      </c>
      <c r="C1635" s="1" t="s">
        <v>41</v>
      </c>
      <c r="D1635" s="6">
        <v>0.04</v>
      </c>
      <c r="E1635" s="4">
        <v>55.99</v>
      </c>
      <c r="F1635" s="4">
        <v>1.25</v>
      </c>
      <c r="G1635" s="1" t="s">
        <v>96</v>
      </c>
      <c r="H1635" s="1" t="s">
        <v>103</v>
      </c>
      <c r="I1635" s="1" t="s">
        <v>44</v>
      </c>
      <c r="J1635" s="1" t="s">
        <v>145</v>
      </c>
      <c r="K1635" s="1" t="s">
        <v>46</v>
      </c>
      <c r="L1635" s="1" t="s">
        <v>2884</v>
      </c>
      <c r="M1635" s="6">
        <v>0.35</v>
      </c>
      <c r="N1635" s="1" t="s">
        <v>34</v>
      </c>
      <c r="O1635" s="1" t="s">
        <v>121</v>
      </c>
      <c r="P1635" s="1" t="s">
        <v>334</v>
      </c>
      <c r="Q1635" s="1" t="s">
        <v>2883</v>
      </c>
      <c r="R1635" s="1">
        <v>43055</v>
      </c>
      <c r="S1635" s="1" t="str">
        <f t="shared" si="50"/>
        <v>January</v>
      </c>
      <c r="T1635" s="9" t="s">
        <v>68</v>
      </c>
      <c r="U1635" s="9" t="str">
        <f t="shared" si="51"/>
        <v>June</v>
      </c>
      <c r="V1635" s="5" t="s">
        <v>2816</v>
      </c>
      <c r="W1635" s="2">
        <v>-18.3216</v>
      </c>
      <c r="X1635" s="1">
        <v>3</v>
      </c>
      <c r="Y1635" s="2">
        <v>147.56</v>
      </c>
      <c r="Z1635" s="1">
        <v>89743</v>
      </c>
      <c r="AA1635" s="2">
        <f>DataSheet!$E1635-DataSheet!$D1635</f>
        <v>55.95</v>
      </c>
      <c r="AB1635" s="1" t="str" cm="1">
        <f t="array" ref="AB1635">_xlfn.IFS(DataSheet!$O1635="Central","Chris",DataSheet!$O1635="East","Erin",DataSheet!$O1635="South","Sam",DataSheet!$O1635="West","William")</f>
        <v>Erin</v>
      </c>
    </row>
    <row r="1636" spans="1:28" ht="15.75" customHeight="1">
      <c r="A1636" s="1">
        <v>3069</v>
      </c>
      <c r="B1636" s="1" t="s">
        <v>1219</v>
      </c>
      <c r="C1636" s="1" t="s">
        <v>41</v>
      </c>
      <c r="D1636" s="6">
        <v>0.03</v>
      </c>
      <c r="E1636" s="4">
        <v>120.98</v>
      </c>
      <c r="F1636" s="4">
        <v>30</v>
      </c>
      <c r="G1636" s="1" t="s">
        <v>28</v>
      </c>
      <c r="H1636" s="1" t="s">
        <v>43</v>
      </c>
      <c r="I1636" s="1" t="s">
        <v>30</v>
      </c>
      <c r="J1636" s="1" t="s">
        <v>119</v>
      </c>
      <c r="K1636" s="1" t="s">
        <v>63</v>
      </c>
      <c r="L1636" s="1" t="s">
        <v>1174</v>
      </c>
      <c r="M1636" s="6">
        <v>0.64</v>
      </c>
      <c r="N1636" s="1" t="s">
        <v>34</v>
      </c>
      <c r="O1636" s="1" t="s">
        <v>57</v>
      </c>
      <c r="P1636" s="1" t="s">
        <v>93</v>
      </c>
      <c r="Q1636" s="1" t="s">
        <v>1221</v>
      </c>
      <c r="R1636" s="1">
        <v>55128</v>
      </c>
      <c r="S1636" s="1" t="str">
        <f t="shared" si="50"/>
        <v>January</v>
      </c>
      <c r="T1636" s="8" t="s">
        <v>68</v>
      </c>
      <c r="U1636" s="8" t="str">
        <f t="shared" si="51"/>
        <v>June</v>
      </c>
      <c r="V1636" s="5" t="s">
        <v>2885</v>
      </c>
      <c r="W1636" s="2">
        <v>638.02800000000002</v>
      </c>
      <c r="X1636" s="1">
        <v>15</v>
      </c>
      <c r="Y1636" s="2">
        <v>1894.45</v>
      </c>
      <c r="Z1636" s="1">
        <v>88191</v>
      </c>
      <c r="AA1636" s="2">
        <f>DataSheet!$E1636-DataSheet!$D1636</f>
        <v>120.95</v>
      </c>
      <c r="AB1636" s="1" t="str" cm="1">
        <f t="array" ref="AB1636">_xlfn.IFS(DataSheet!$O1636="Central","Chris",DataSheet!$O1636="East","Erin",DataSheet!$O1636="South","Sam",DataSheet!$O1636="West","William")</f>
        <v>Chris</v>
      </c>
    </row>
    <row r="1637" spans="1:28" ht="15.75" customHeight="1">
      <c r="A1637" s="1">
        <v>3069</v>
      </c>
      <c r="B1637" s="1" t="s">
        <v>1219</v>
      </c>
      <c r="C1637" s="1" t="s">
        <v>41</v>
      </c>
      <c r="D1637" s="6">
        <v>0.01</v>
      </c>
      <c r="E1637" s="4">
        <v>15.68</v>
      </c>
      <c r="F1637" s="4">
        <v>3.73</v>
      </c>
      <c r="G1637" s="1" t="s">
        <v>42</v>
      </c>
      <c r="H1637" s="1" t="s">
        <v>43</v>
      </c>
      <c r="I1637" s="1" t="s">
        <v>30</v>
      </c>
      <c r="J1637" s="1" t="s">
        <v>136</v>
      </c>
      <c r="K1637" s="1" t="s">
        <v>46</v>
      </c>
      <c r="L1637" s="1" t="s">
        <v>2886</v>
      </c>
      <c r="M1637" s="6">
        <v>0.46</v>
      </c>
      <c r="N1637" s="1" t="s">
        <v>34</v>
      </c>
      <c r="O1637" s="1" t="s">
        <v>57</v>
      </c>
      <c r="P1637" s="1" t="s">
        <v>93</v>
      </c>
      <c r="Q1637" s="1" t="s">
        <v>1221</v>
      </c>
      <c r="R1637" s="1">
        <v>55128</v>
      </c>
      <c r="S1637" s="1" t="str">
        <f t="shared" si="50"/>
        <v>January</v>
      </c>
      <c r="T1637" s="9" t="s">
        <v>68</v>
      </c>
      <c r="U1637" s="9" t="str">
        <f t="shared" si="51"/>
        <v>June</v>
      </c>
      <c r="V1637" s="5" t="s">
        <v>2885</v>
      </c>
      <c r="W1637" s="2">
        <v>138.49680000000001</v>
      </c>
      <c r="X1637" s="1">
        <v>12</v>
      </c>
      <c r="Y1637" s="2">
        <v>200.72</v>
      </c>
      <c r="Z1637" s="1">
        <v>88191</v>
      </c>
      <c r="AA1637" s="2">
        <f>DataSheet!$E1637-DataSheet!$D1637</f>
        <v>15.67</v>
      </c>
      <c r="AB1637" s="1" t="str" cm="1">
        <f t="array" ref="AB1637">_xlfn.IFS(DataSheet!$O1637="Central","Chris",DataSheet!$O1637="East","Erin",DataSheet!$O1637="South","Sam",DataSheet!$O1637="West","William")</f>
        <v>Chris</v>
      </c>
    </row>
    <row r="1638" spans="1:28" ht="15.75" customHeight="1">
      <c r="A1638" s="1">
        <v>3141</v>
      </c>
      <c r="B1638" s="1" t="s">
        <v>2887</v>
      </c>
      <c r="C1638" s="1" t="s">
        <v>52</v>
      </c>
      <c r="D1638" s="6">
        <v>0.09</v>
      </c>
      <c r="E1638" s="4">
        <v>6.84</v>
      </c>
      <c r="F1638" s="4">
        <v>8.3699999999999992</v>
      </c>
      <c r="G1638" s="1" t="s">
        <v>42</v>
      </c>
      <c r="H1638" s="1" t="s">
        <v>43</v>
      </c>
      <c r="I1638" s="1" t="s">
        <v>53</v>
      </c>
      <c r="J1638" s="1" t="s">
        <v>591</v>
      </c>
      <c r="K1638" s="1" t="s">
        <v>46</v>
      </c>
      <c r="L1638" s="1" t="s">
        <v>765</v>
      </c>
      <c r="M1638" s="6">
        <v>0.57999999999999996</v>
      </c>
      <c r="N1638" s="1" t="s">
        <v>34</v>
      </c>
      <c r="O1638" s="1" t="s">
        <v>57</v>
      </c>
      <c r="P1638" s="1" t="s">
        <v>199</v>
      </c>
      <c r="Q1638" s="1" t="s">
        <v>384</v>
      </c>
      <c r="R1638" s="1">
        <v>77506</v>
      </c>
      <c r="S1638" s="1" t="str">
        <f t="shared" si="50"/>
        <v>January</v>
      </c>
      <c r="T1638" s="8" t="s">
        <v>68</v>
      </c>
      <c r="U1638" s="8" t="str">
        <f t="shared" si="51"/>
        <v>June</v>
      </c>
      <c r="V1638" s="5" t="s">
        <v>2888</v>
      </c>
      <c r="W1638" s="2">
        <v>-88.584999999999994</v>
      </c>
      <c r="X1638" s="1">
        <v>13</v>
      </c>
      <c r="Y1638" s="2">
        <v>87.1</v>
      </c>
      <c r="Z1638" s="1">
        <v>86369</v>
      </c>
      <c r="AA1638" s="2">
        <f>DataSheet!$E1638-DataSheet!$D1638</f>
        <v>6.75</v>
      </c>
      <c r="AB1638" s="1" t="str" cm="1">
        <f t="array" ref="AB1638">_xlfn.IFS(DataSheet!$O1638="Central","Chris",DataSheet!$O1638="East","Erin",DataSheet!$O1638="South","Sam",DataSheet!$O1638="West","William")</f>
        <v>Chris</v>
      </c>
    </row>
    <row r="1639" spans="1:28" ht="15.75" customHeight="1">
      <c r="A1639" s="1">
        <v>3141</v>
      </c>
      <c r="B1639" s="1" t="s">
        <v>2887</v>
      </c>
      <c r="C1639" s="1" t="s">
        <v>52</v>
      </c>
      <c r="D1639" s="6">
        <v>7.0000000000000007E-2</v>
      </c>
      <c r="E1639" s="4">
        <v>48.91</v>
      </c>
      <c r="F1639" s="4">
        <v>35</v>
      </c>
      <c r="G1639" s="1" t="s">
        <v>96</v>
      </c>
      <c r="H1639" s="1" t="s">
        <v>43</v>
      </c>
      <c r="I1639" s="1" t="s">
        <v>53</v>
      </c>
      <c r="J1639" s="1" t="s">
        <v>87</v>
      </c>
      <c r="K1639" s="1" t="s">
        <v>71</v>
      </c>
      <c r="L1639" s="1" t="s">
        <v>1910</v>
      </c>
      <c r="M1639" s="6">
        <v>0.83</v>
      </c>
      <c r="N1639" s="1" t="s">
        <v>34</v>
      </c>
      <c r="O1639" s="1" t="s">
        <v>57</v>
      </c>
      <c r="P1639" s="1" t="s">
        <v>199</v>
      </c>
      <c r="Q1639" s="1" t="s">
        <v>384</v>
      </c>
      <c r="R1639" s="1">
        <v>77506</v>
      </c>
      <c r="S1639" s="1" t="str">
        <f t="shared" si="50"/>
        <v>January</v>
      </c>
      <c r="T1639" s="9" t="s">
        <v>68</v>
      </c>
      <c r="U1639" s="9" t="str">
        <f t="shared" si="51"/>
        <v>June</v>
      </c>
      <c r="V1639" s="5" t="s">
        <v>2885</v>
      </c>
      <c r="W1639" s="2">
        <v>-485.68</v>
      </c>
      <c r="X1639" s="1">
        <v>15</v>
      </c>
      <c r="Y1639" s="2">
        <v>736.86</v>
      </c>
      <c r="Z1639" s="1">
        <v>86369</v>
      </c>
      <c r="AA1639" s="2">
        <f>DataSheet!$E1639-DataSheet!$D1639</f>
        <v>48.839999999999996</v>
      </c>
      <c r="AB1639" s="1" t="str" cm="1">
        <f t="array" ref="AB1639">_xlfn.IFS(DataSheet!$O1639="Central","Chris",DataSheet!$O1639="East","Erin",DataSheet!$O1639="South","Sam",DataSheet!$O1639="West","William")</f>
        <v>Chris</v>
      </c>
    </row>
    <row r="1640" spans="1:28" ht="15.75" customHeight="1">
      <c r="A1640" s="1">
        <v>2737</v>
      </c>
      <c r="B1640" s="1" t="s">
        <v>2390</v>
      </c>
      <c r="C1640" s="1" t="s">
        <v>126</v>
      </c>
      <c r="D1640" s="6">
        <v>0.03</v>
      </c>
      <c r="E1640" s="4">
        <v>15.31</v>
      </c>
      <c r="F1640" s="4">
        <v>8.7799999999999994</v>
      </c>
      <c r="G1640" s="1" t="s">
        <v>42</v>
      </c>
      <c r="H1640" s="1" t="s">
        <v>29</v>
      </c>
      <c r="I1640" s="1" t="s">
        <v>53</v>
      </c>
      <c r="J1640" s="1" t="s">
        <v>87</v>
      </c>
      <c r="K1640" s="1" t="s">
        <v>82</v>
      </c>
      <c r="L1640" s="1" t="s">
        <v>2565</v>
      </c>
      <c r="M1640" s="6">
        <v>0.56999999999999995</v>
      </c>
      <c r="N1640" s="1" t="s">
        <v>34</v>
      </c>
      <c r="O1640" s="1" t="s">
        <v>121</v>
      </c>
      <c r="P1640" s="1" t="s">
        <v>656</v>
      </c>
      <c r="Q1640" s="1" t="s">
        <v>2044</v>
      </c>
      <c r="R1640" s="1">
        <v>5701</v>
      </c>
      <c r="S1640" s="1" t="str">
        <f t="shared" si="50"/>
        <v>January</v>
      </c>
      <c r="T1640" s="8" t="s">
        <v>68</v>
      </c>
      <c r="U1640" s="8" t="str">
        <f t="shared" si="51"/>
        <v>June</v>
      </c>
      <c r="V1640" s="5" t="s">
        <v>2816</v>
      </c>
      <c r="W1640" s="2">
        <v>-57.56</v>
      </c>
      <c r="X1640" s="1">
        <v>12</v>
      </c>
      <c r="Y1640" s="2">
        <v>194.08</v>
      </c>
      <c r="Z1640" s="1">
        <v>89019</v>
      </c>
      <c r="AA1640" s="2">
        <f>DataSheet!$E1640-DataSheet!$D1640</f>
        <v>15.280000000000001</v>
      </c>
      <c r="AB1640" s="1" t="str" cm="1">
        <f t="array" ref="AB1640">_xlfn.IFS(DataSheet!$O1640="Central","Chris",DataSheet!$O1640="East","Erin",DataSheet!$O1640="South","Sam",DataSheet!$O1640="West","William")</f>
        <v>Erin</v>
      </c>
    </row>
    <row r="1641" spans="1:28" ht="15.75" customHeight="1">
      <c r="A1641" s="1">
        <v>2828</v>
      </c>
      <c r="B1641" s="1" t="s">
        <v>1315</v>
      </c>
      <c r="C1641" s="1" t="s">
        <v>126</v>
      </c>
      <c r="D1641" s="6">
        <v>7.0000000000000007E-2</v>
      </c>
      <c r="E1641" s="4">
        <v>39.479999999999997</v>
      </c>
      <c r="F1641" s="4">
        <v>1.99</v>
      </c>
      <c r="G1641" s="1" t="s">
        <v>42</v>
      </c>
      <c r="H1641" s="1" t="s">
        <v>103</v>
      </c>
      <c r="I1641" s="1" t="s">
        <v>44</v>
      </c>
      <c r="J1641" s="1" t="s">
        <v>45</v>
      </c>
      <c r="K1641" s="1" t="s">
        <v>46</v>
      </c>
      <c r="L1641" s="1" t="s">
        <v>1313</v>
      </c>
      <c r="M1641" s="6">
        <v>0.54</v>
      </c>
      <c r="N1641" s="1" t="s">
        <v>34</v>
      </c>
      <c r="O1641" s="1" t="s">
        <v>65</v>
      </c>
      <c r="P1641" s="1" t="s">
        <v>99</v>
      </c>
      <c r="Q1641" s="1" t="s">
        <v>1317</v>
      </c>
      <c r="R1641" s="1">
        <v>92243</v>
      </c>
      <c r="S1641" s="1" t="str">
        <f t="shared" si="50"/>
        <v>January</v>
      </c>
      <c r="T1641" s="9" t="s">
        <v>68</v>
      </c>
      <c r="U1641" s="9" t="str">
        <f t="shared" si="51"/>
        <v>June</v>
      </c>
      <c r="V1641" s="5" t="s">
        <v>2816</v>
      </c>
      <c r="W1641" s="2">
        <v>322.25069999999999</v>
      </c>
      <c r="X1641" s="1">
        <v>12</v>
      </c>
      <c r="Y1641" s="2">
        <v>467.03</v>
      </c>
      <c r="Z1641" s="1">
        <v>87721</v>
      </c>
      <c r="AA1641" s="2">
        <f>DataSheet!$E1641-DataSheet!$D1641</f>
        <v>39.409999999999997</v>
      </c>
      <c r="AB1641" s="1" t="str" cm="1">
        <f t="array" ref="AB1641">_xlfn.IFS(DataSheet!$O1641="Central","Chris",DataSheet!$O1641="East","Erin",DataSheet!$O1641="South","Sam",DataSheet!$O1641="West","William")</f>
        <v>William</v>
      </c>
    </row>
    <row r="1642" spans="1:28" ht="15.75" customHeight="1">
      <c r="A1642" s="1">
        <v>797</v>
      </c>
      <c r="B1642" s="1" t="s">
        <v>1596</v>
      </c>
      <c r="C1642" s="1" t="s">
        <v>79</v>
      </c>
      <c r="D1642" s="6">
        <v>0.04</v>
      </c>
      <c r="E1642" s="4">
        <v>9.11</v>
      </c>
      <c r="F1642" s="4">
        <v>2.25</v>
      </c>
      <c r="G1642" s="1" t="s">
        <v>42</v>
      </c>
      <c r="H1642" s="1" t="s">
        <v>103</v>
      </c>
      <c r="I1642" s="1" t="s">
        <v>53</v>
      </c>
      <c r="J1642" s="1" t="s">
        <v>54</v>
      </c>
      <c r="K1642" s="1" t="s">
        <v>55</v>
      </c>
      <c r="L1642" s="1" t="s">
        <v>2889</v>
      </c>
      <c r="M1642" s="6">
        <v>0.52</v>
      </c>
      <c r="N1642" s="1" t="s">
        <v>34</v>
      </c>
      <c r="O1642" s="1" t="s">
        <v>65</v>
      </c>
      <c r="P1642" s="1" t="s">
        <v>156</v>
      </c>
      <c r="Q1642" s="1" t="s">
        <v>1598</v>
      </c>
      <c r="R1642" s="1">
        <v>84067</v>
      </c>
      <c r="S1642" s="1" t="str">
        <f t="shared" si="50"/>
        <v>January</v>
      </c>
      <c r="T1642" s="8" t="s">
        <v>68</v>
      </c>
      <c r="U1642" s="8" t="str">
        <f t="shared" si="51"/>
        <v>June</v>
      </c>
      <c r="V1642" s="5" t="s">
        <v>2877</v>
      </c>
      <c r="W1642" s="2">
        <v>-3.496</v>
      </c>
      <c r="X1642" s="1">
        <v>2</v>
      </c>
      <c r="Y1642" s="2">
        <v>18.59</v>
      </c>
      <c r="Z1642" s="1">
        <v>86868</v>
      </c>
      <c r="AA1642" s="2">
        <f>DataSheet!$E1642-DataSheet!$D1642</f>
        <v>9.07</v>
      </c>
      <c r="AB1642" s="1" t="str" cm="1">
        <f t="array" ref="AB1642">_xlfn.IFS(DataSheet!$O1642="Central","Chris",DataSheet!$O1642="East","Erin",DataSheet!$O1642="South","Sam",DataSheet!$O1642="West","William")</f>
        <v>William</v>
      </c>
    </row>
    <row r="1643" spans="1:28" ht="15.75" customHeight="1">
      <c r="A1643" s="1">
        <v>797</v>
      </c>
      <c r="B1643" s="1" t="s">
        <v>1596</v>
      </c>
      <c r="C1643" s="1" t="s">
        <v>79</v>
      </c>
      <c r="D1643" s="6">
        <v>7.0000000000000007E-2</v>
      </c>
      <c r="E1643" s="4">
        <v>64.650000000000006</v>
      </c>
      <c r="F1643" s="4">
        <v>35</v>
      </c>
      <c r="G1643" s="1" t="s">
        <v>42</v>
      </c>
      <c r="H1643" s="1" t="s">
        <v>103</v>
      </c>
      <c r="I1643" s="1" t="s">
        <v>53</v>
      </c>
      <c r="J1643" s="1" t="s">
        <v>87</v>
      </c>
      <c r="K1643" s="1" t="s">
        <v>71</v>
      </c>
      <c r="L1643" s="1" t="s">
        <v>1056</v>
      </c>
      <c r="M1643" s="6">
        <v>0.8</v>
      </c>
      <c r="N1643" s="1" t="s">
        <v>34</v>
      </c>
      <c r="O1643" s="1" t="s">
        <v>65</v>
      </c>
      <c r="P1643" s="1" t="s">
        <v>156</v>
      </c>
      <c r="Q1643" s="1" t="s">
        <v>1598</v>
      </c>
      <c r="R1643" s="1">
        <v>84067</v>
      </c>
      <c r="S1643" s="1" t="str">
        <f t="shared" si="50"/>
        <v>January</v>
      </c>
      <c r="T1643" s="9" t="s">
        <v>68</v>
      </c>
      <c r="U1643" s="9" t="str">
        <f t="shared" si="51"/>
        <v>June</v>
      </c>
      <c r="V1643" s="5" t="s">
        <v>2885</v>
      </c>
      <c r="W1643" s="2">
        <v>-717.072</v>
      </c>
      <c r="X1643" s="1">
        <v>13</v>
      </c>
      <c r="Y1643" s="2">
        <v>834.08</v>
      </c>
      <c r="Z1643" s="1">
        <v>86868</v>
      </c>
      <c r="AA1643" s="2">
        <f>DataSheet!$E1643-DataSheet!$D1643</f>
        <v>64.580000000000013</v>
      </c>
      <c r="AB1643" s="1" t="str" cm="1">
        <f t="array" ref="AB1643">_xlfn.IFS(DataSheet!$O1643="Central","Chris",DataSheet!$O1643="East","Erin",DataSheet!$O1643="South","Sam",DataSheet!$O1643="West","William")</f>
        <v>William</v>
      </c>
    </row>
    <row r="1644" spans="1:28" ht="15.75" customHeight="1">
      <c r="A1644" s="1">
        <v>1556</v>
      </c>
      <c r="B1644" s="1" t="s">
        <v>2890</v>
      </c>
      <c r="C1644" s="1" t="s">
        <v>79</v>
      </c>
      <c r="D1644" s="6">
        <v>0.06</v>
      </c>
      <c r="E1644" s="4">
        <v>2.89</v>
      </c>
      <c r="F1644" s="4">
        <v>0.99</v>
      </c>
      <c r="G1644" s="1" t="s">
        <v>42</v>
      </c>
      <c r="H1644" s="1" t="s">
        <v>43</v>
      </c>
      <c r="I1644" s="1" t="s">
        <v>53</v>
      </c>
      <c r="J1644" s="1" t="s">
        <v>162</v>
      </c>
      <c r="K1644" s="1" t="s">
        <v>82</v>
      </c>
      <c r="L1644" s="1" t="s">
        <v>2891</v>
      </c>
      <c r="M1644" s="6">
        <v>0.38</v>
      </c>
      <c r="N1644" s="1" t="s">
        <v>34</v>
      </c>
      <c r="O1644" s="1" t="s">
        <v>35</v>
      </c>
      <c r="P1644" s="1" t="s">
        <v>256</v>
      </c>
      <c r="Q1644" s="1" t="s">
        <v>2892</v>
      </c>
      <c r="R1644" s="1">
        <v>22304</v>
      </c>
      <c r="S1644" s="1" t="str">
        <f t="shared" si="50"/>
        <v>January</v>
      </c>
      <c r="T1644" s="8" t="s">
        <v>68</v>
      </c>
      <c r="U1644" s="8" t="str">
        <f t="shared" si="51"/>
        <v>June</v>
      </c>
      <c r="V1644" s="5" t="s">
        <v>2885</v>
      </c>
      <c r="W1644" s="2">
        <v>-2.0097</v>
      </c>
      <c r="X1644" s="1">
        <v>6</v>
      </c>
      <c r="Y1644" s="2">
        <v>16.670000000000002</v>
      </c>
      <c r="Z1644" s="1">
        <v>87425</v>
      </c>
      <c r="AA1644" s="2">
        <f>DataSheet!$E1644-DataSheet!$D1644</f>
        <v>2.83</v>
      </c>
      <c r="AB1644" s="1" t="str" cm="1">
        <f t="array" ref="AB1644">_xlfn.IFS(DataSheet!$O1644="Central","Chris",DataSheet!$O1644="East","Erin",DataSheet!$O1644="South","Sam",DataSheet!$O1644="West","William")</f>
        <v>Sam</v>
      </c>
    </row>
    <row r="1645" spans="1:28" ht="15.75" customHeight="1">
      <c r="A1645" s="1">
        <v>1556</v>
      </c>
      <c r="B1645" s="1" t="s">
        <v>2890</v>
      </c>
      <c r="C1645" s="1" t="s">
        <v>79</v>
      </c>
      <c r="D1645" s="6">
        <v>0.08</v>
      </c>
      <c r="E1645" s="4">
        <v>22.84</v>
      </c>
      <c r="F1645" s="4">
        <v>11.54</v>
      </c>
      <c r="G1645" s="1" t="s">
        <v>42</v>
      </c>
      <c r="H1645" s="1" t="s">
        <v>43</v>
      </c>
      <c r="I1645" s="1" t="s">
        <v>53</v>
      </c>
      <c r="J1645" s="1" t="s">
        <v>97</v>
      </c>
      <c r="K1645" s="1" t="s">
        <v>82</v>
      </c>
      <c r="L1645" s="1" t="s">
        <v>1931</v>
      </c>
      <c r="M1645" s="6">
        <v>0.39</v>
      </c>
      <c r="N1645" s="1" t="s">
        <v>34</v>
      </c>
      <c r="O1645" s="1" t="s">
        <v>35</v>
      </c>
      <c r="P1645" s="1" t="s">
        <v>256</v>
      </c>
      <c r="Q1645" s="1" t="s">
        <v>2892</v>
      </c>
      <c r="R1645" s="1">
        <v>22304</v>
      </c>
      <c r="S1645" s="1" t="str">
        <f t="shared" si="50"/>
        <v>January</v>
      </c>
      <c r="T1645" s="9" t="s">
        <v>68</v>
      </c>
      <c r="U1645" s="9" t="str">
        <f t="shared" si="51"/>
        <v>June</v>
      </c>
      <c r="V1645" s="5" t="s">
        <v>2885</v>
      </c>
      <c r="W1645" s="2">
        <v>-477.37200000000001</v>
      </c>
      <c r="X1645" s="1">
        <v>9</v>
      </c>
      <c r="Y1645" s="2">
        <v>195.16</v>
      </c>
      <c r="Z1645" s="1">
        <v>87425</v>
      </c>
      <c r="AA1645" s="2">
        <f>DataSheet!$E1645-DataSheet!$D1645</f>
        <v>22.76</v>
      </c>
      <c r="AB1645" s="1" t="str" cm="1">
        <f t="array" ref="AB1645">_xlfn.IFS(DataSheet!$O1645="Central","Chris",DataSheet!$O1645="East","Erin",DataSheet!$O1645="South","Sam",DataSheet!$O1645="West","William")</f>
        <v>Sam</v>
      </c>
    </row>
    <row r="1646" spans="1:28" ht="15.75" customHeight="1">
      <c r="A1646" s="1">
        <v>1690</v>
      </c>
      <c r="B1646" s="1" t="s">
        <v>779</v>
      </c>
      <c r="C1646" s="1" t="s">
        <v>79</v>
      </c>
      <c r="D1646" s="6">
        <v>0.09</v>
      </c>
      <c r="E1646" s="4">
        <v>95.43</v>
      </c>
      <c r="F1646" s="4">
        <v>19.989999999999998</v>
      </c>
      <c r="G1646" s="1" t="s">
        <v>42</v>
      </c>
      <c r="H1646" s="1" t="s">
        <v>103</v>
      </c>
      <c r="I1646" s="1" t="s">
        <v>53</v>
      </c>
      <c r="J1646" s="1" t="s">
        <v>87</v>
      </c>
      <c r="K1646" s="1" t="s">
        <v>82</v>
      </c>
      <c r="L1646" s="1" t="s">
        <v>1505</v>
      </c>
      <c r="M1646" s="6">
        <v>0.79</v>
      </c>
      <c r="N1646" s="1" t="s">
        <v>34</v>
      </c>
      <c r="O1646" s="1" t="s">
        <v>121</v>
      </c>
      <c r="P1646" s="1" t="s">
        <v>337</v>
      </c>
      <c r="Q1646" s="1" t="s">
        <v>781</v>
      </c>
      <c r="R1646" s="1">
        <v>17112</v>
      </c>
      <c r="S1646" s="1" t="str">
        <f t="shared" si="50"/>
        <v>January</v>
      </c>
      <c r="T1646" s="8" t="s">
        <v>68</v>
      </c>
      <c r="U1646" s="8" t="str">
        <f t="shared" si="51"/>
        <v>June</v>
      </c>
      <c r="V1646" s="5" t="s">
        <v>2816</v>
      </c>
      <c r="W1646" s="2">
        <v>-143.23500000000001</v>
      </c>
      <c r="X1646" s="1">
        <v>22</v>
      </c>
      <c r="Y1646" s="2">
        <v>2053.6</v>
      </c>
      <c r="Z1646" s="1">
        <v>91078</v>
      </c>
      <c r="AA1646" s="2">
        <f>DataSheet!$E1646-DataSheet!$D1646</f>
        <v>95.34</v>
      </c>
      <c r="AB1646" s="1" t="str" cm="1">
        <f t="array" ref="AB1646">_xlfn.IFS(DataSheet!$O1646="Central","Chris",DataSheet!$O1646="East","Erin",DataSheet!$O1646="South","Sam",DataSheet!$O1646="West","William")</f>
        <v>Erin</v>
      </c>
    </row>
    <row r="1647" spans="1:28" ht="15.75" customHeight="1">
      <c r="A1647" s="1">
        <v>2443</v>
      </c>
      <c r="B1647" s="1" t="s">
        <v>644</v>
      </c>
      <c r="C1647" s="1" t="s">
        <v>79</v>
      </c>
      <c r="D1647" s="6">
        <v>0.06</v>
      </c>
      <c r="E1647" s="4">
        <v>2.2799999999999998</v>
      </c>
      <c r="F1647" s="4">
        <v>5.2</v>
      </c>
      <c r="G1647" s="1" t="s">
        <v>42</v>
      </c>
      <c r="H1647" s="1" t="s">
        <v>103</v>
      </c>
      <c r="I1647" s="1" t="s">
        <v>53</v>
      </c>
      <c r="J1647" s="1" t="s">
        <v>54</v>
      </c>
      <c r="K1647" s="1" t="s">
        <v>55</v>
      </c>
      <c r="L1647" s="1" t="s">
        <v>2893</v>
      </c>
      <c r="M1647" s="6">
        <v>0.41</v>
      </c>
      <c r="N1647" s="1" t="s">
        <v>34</v>
      </c>
      <c r="O1647" s="1" t="s">
        <v>35</v>
      </c>
      <c r="P1647" s="1" t="s">
        <v>133</v>
      </c>
      <c r="Q1647" s="1" t="s">
        <v>138</v>
      </c>
      <c r="R1647" s="1">
        <v>33142</v>
      </c>
      <c r="S1647" s="1" t="str">
        <f t="shared" si="50"/>
        <v>January</v>
      </c>
      <c r="T1647" s="9" t="s">
        <v>68</v>
      </c>
      <c r="U1647" s="9" t="str">
        <f t="shared" si="51"/>
        <v>June</v>
      </c>
      <c r="V1647" s="5" t="s">
        <v>2885</v>
      </c>
      <c r="W1647" s="2">
        <v>-2002.6314</v>
      </c>
      <c r="X1647" s="1">
        <v>13</v>
      </c>
      <c r="Y1647" s="2">
        <v>30.47</v>
      </c>
      <c r="Z1647" s="1">
        <v>89301</v>
      </c>
      <c r="AA1647" s="2">
        <f>DataSheet!$E1647-DataSheet!$D1647</f>
        <v>2.2199999999999998</v>
      </c>
      <c r="AB1647" s="1" t="str" cm="1">
        <f t="array" ref="AB1647">_xlfn.IFS(DataSheet!$O1647="Central","Chris",DataSheet!$O1647="East","Erin",DataSheet!$O1647="South","Sam",DataSheet!$O1647="West","William")</f>
        <v>Sam</v>
      </c>
    </row>
    <row r="1648" spans="1:28" ht="15.75" customHeight="1">
      <c r="A1648" s="1">
        <v>142</v>
      </c>
      <c r="B1648" s="1" t="s">
        <v>2894</v>
      </c>
      <c r="C1648" s="1" t="s">
        <v>27</v>
      </c>
      <c r="D1648" s="6">
        <v>0.03</v>
      </c>
      <c r="E1648" s="4">
        <v>22.84</v>
      </c>
      <c r="F1648" s="4">
        <v>11.54</v>
      </c>
      <c r="G1648" s="1" t="s">
        <v>42</v>
      </c>
      <c r="H1648" s="1" t="s">
        <v>29</v>
      </c>
      <c r="I1648" s="1" t="s">
        <v>53</v>
      </c>
      <c r="J1648" s="1" t="s">
        <v>97</v>
      </c>
      <c r="K1648" s="1" t="s">
        <v>82</v>
      </c>
      <c r="L1648" s="1" t="s">
        <v>1931</v>
      </c>
      <c r="M1648" s="6">
        <v>0.39</v>
      </c>
      <c r="N1648" s="1" t="s">
        <v>34</v>
      </c>
      <c r="O1648" s="1" t="s">
        <v>121</v>
      </c>
      <c r="P1648" s="1" t="s">
        <v>262</v>
      </c>
      <c r="Q1648" s="1" t="s">
        <v>2895</v>
      </c>
      <c r="R1648" s="1">
        <v>6401</v>
      </c>
      <c r="S1648" s="1" t="str">
        <f t="shared" si="50"/>
        <v>February</v>
      </c>
      <c r="T1648" s="8" t="s">
        <v>885</v>
      </c>
      <c r="U1648" s="8" t="str">
        <f t="shared" si="51"/>
        <v>June</v>
      </c>
      <c r="V1648" s="5" t="s">
        <v>2885</v>
      </c>
      <c r="W1648" s="2">
        <v>91.956000000000003</v>
      </c>
      <c r="X1648" s="1">
        <v>13</v>
      </c>
      <c r="Y1648" s="2">
        <v>312.58999999999997</v>
      </c>
      <c r="Z1648" s="1">
        <v>91087</v>
      </c>
      <c r="AA1648" s="2">
        <f>DataSheet!$E1648-DataSheet!$D1648</f>
        <v>22.81</v>
      </c>
      <c r="AB1648" s="1" t="str" cm="1">
        <f t="array" ref="AB1648">_xlfn.IFS(DataSheet!$O1648="Central","Chris",DataSheet!$O1648="East","Erin",DataSheet!$O1648="South","Sam",DataSheet!$O1648="West","William")</f>
        <v>Erin</v>
      </c>
    </row>
    <row r="1649" spans="1:28" ht="15.75" customHeight="1">
      <c r="A1649" s="1">
        <v>144</v>
      </c>
      <c r="B1649" s="1" t="s">
        <v>2896</v>
      </c>
      <c r="C1649" s="1" t="s">
        <v>27</v>
      </c>
      <c r="D1649" s="6">
        <v>0.05</v>
      </c>
      <c r="E1649" s="4">
        <v>10.98</v>
      </c>
      <c r="F1649" s="4">
        <v>3.37</v>
      </c>
      <c r="G1649" s="1" t="s">
        <v>42</v>
      </c>
      <c r="H1649" s="1" t="s">
        <v>29</v>
      </c>
      <c r="I1649" s="1" t="s">
        <v>53</v>
      </c>
      <c r="J1649" s="1" t="s">
        <v>591</v>
      </c>
      <c r="K1649" s="1" t="s">
        <v>46</v>
      </c>
      <c r="L1649" s="1" t="s">
        <v>2236</v>
      </c>
      <c r="M1649" s="6">
        <v>0.56999999999999995</v>
      </c>
      <c r="N1649" s="1" t="s">
        <v>34</v>
      </c>
      <c r="O1649" s="1" t="s">
        <v>121</v>
      </c>
      <c r="P1649" s="1" t="s">
        <v>422</v>
      </c>
      <c r="Q1649" s="1" t="s">
        <v>2897</v>
      </c>
      <c r="R1649" s="1">
        <v>2664</v>
      </c>
      <c r="S1649" s="1" t="str">
        <f t="shared" si="50"/>
        <v>February</v>
      </c>
      <c r="T1649" s="9" t="s">
        <v>885</v>
      </c>
      <c r="U1649" s="9" t="str">
        <f t="shared" si="51"/>
        <v>June</v>
      </c>
      <c r="V1649" s="5" t="s">
        <v>2885</v>
      </c>
      <c r="W1649" s="2">
        <v>-2.544</v>
      </c>
      <c r="X1649" s="1">
        <v>6</v>
      </c>
      <c r="Y1649" s="2">
        <v>64.400000000000006</v>
      </c>
      <c r="Z1649" s="1">
        <v>91087</v>
      </c>
      <c r="AA1649" s="2">
        <f>DataSheet!$E1649-DataSheet!$D1649</f>
        <v>10.93</v>
      </c>
      <c r="AB1649" s="1" t="str" cm="1">
        <f t="array" ref="AB1649">_xlfn.IFS(DataSheet!$O1649="Central","Chris",DataSheet!$O1649="East","Erin",DataSheet!$O1649="South","Sam",DataSheet!$O1649="West","William")</f>
        <v>Erin</v>
      </c>
    </row>
    <row r="1650" spans="1:28" ht="15.75" customHeight="1">
      <c r="A1650" s="1">
        <v>1461</v>
      </c>
      <c r="B1650" s="1" t="s">
        <v>2898</v>
      </c>
      <c r="C1650" s="1" t="s">
        <v>41</v>
      </c>
      <c r="D1650" s="6">
        <v>0.05</v>
      </c>
      <c r="E1650" s="4">
        <v>12.95</v>
      </c>
      <c r="F1650" s="4">
        <v>4.9800000000000004</v>
      </c>
      <c r="G1650" s="1" t="s">
        <v>42</v>
      </c>
      <c r="H1650" s="1" t="s">
        <v>43</v>
      </c>
      <c r="I1650" s="1" t="s">
        <v>53</v>
      </c>
      <c r="J1650" s="1" t="s">
        <v>81</v>
      </c>
      <c r="K1650" s="1" t="s">
        <v>82</v>
      </c>
      <c r="L1650" s="1" t="s">
        <v>2899</v>
      </c>
      <c r="M1650" s="6">
        <v>0.4</v>
      </c>
      <c r="N1650" s="1" t="s">
        <v>34</v>
      </c>
      <c r="O1650" s="1" t="s">
        <v>57</v>
      </c>
      <c r="P1650" s="1" t="s">
        <v>58</v>
      </c>
      <c r="Q1650" s="1" t="s">
        <v>2131</v>
      </c>
      <c r="R1650" s="1">
        <v>47905</v>
      </c>
      <c r="S1650" s="1" t="str">
        <f t="shared" si="50"/>
        <v>February</v>
      </c>
      <c r="T1650" s="8" t="s">
        <v>885</v>
      </c>
      <c r="U1650" s="8" t="str">
        <f t="shared" si="51"/>
        <v>June</v>
      </c>
      <c r="V1650" s="5" t="s">
        <v>2877</v>
      </c>
      <c r="W1650" s="2">
        <v>134.16825</v>
      </c>
      <c r="X1650" s="1">
        <v>19</v>
      </c>
      <c r="Y1650" s="2">
        <v>252.36</v>
      </c>
      <c r="Z1650" s="1">
        <v>86397</v>
      </c>
      <c r="AA1650" s="2">
        <f>DataSheet!$E1650-DataSheet!$D1650</f>
        <v>12.899999999999999</v>
      </c>
      <c r="AB1650" s="1" t="str" cm="1">
        <f t="array" ref="AB1650">_xlfn.IFS(DataSheet!$O1650="Central","Chris",DataSheet!$O1650="East","Erin",DataSheet!$O1650="South","Sam",DataSheet!$O1650="West","William")</f>
        <v>Chris</v>
      </c>
    </row>
    <row r="1651" spans="1:28" ht="15.75" customHeight="1">
      <c r="A1651" s="1">
        <v>1997</v>
      </c>
      <c r="B1651" s="1" t="s">
        <v>804</v>
      </c>
      <c r="C1651" s="1" t="s">
        <v>52</v>
      </c>
      <c r="D1651" s="6">
        <v>0</v>
      </c>
      <c r="E1651" s="4">
        <v>24.92</v>
      </c>
      <c r="F1651" s="4">
        <v>12.98</v>
      </c>
      <c r="G1651" s="1" t="s">
        <v>42</v>
      </c>
      <c r="H1651" s="1" t="s">
        <v>43</v>
      </c>
      <c r="I1651" s="1" t="s">
        <v>53</v>
      </c>
      <c r="J1651" s="1" t="s">
        <v>81</v>
      </c>
      <c r="K1651" s="1" t="s">
        <v>82</v>
      </c>
      <c r="L1651" s="1" t="s">
        <v>1815</v>
      </c>
      <c r="M1651" s="6">
        <v>0.39</v>
      </c>
      <c r="N1651" s="1" t="s">
        <v>34</v>
      </c>
      <c r="O1651" s="1" t="s">
        <v>35</v>
      </c>
      <c r="P1651" s="1" t="s">
        <v>287</v>
      </c>
      <c r="Q1651" s="1" t="s">
        <v>288</v>
      </c>
      <c r="R1651" s="1">
        <v>29915</v>
      </c>
      <c r="S1651" s="1" t="str">
        <f t="shared" si="50"/>
        <v>February</v>
      </c>
      <c r="T1651" s="9" t="s">
        <v>885</v>
      </c>
      <c r="U1651" s="9" t="str">
        <f t="shared" si="51"/>
        <v>June</v>
      </c>
      <c r="V1651" s="5" t="s">
        <v>2816</v>
      </c>
      <c r="W1651" s="2">
        <v>-23.155999999999999</v>
      </c>
      <c r="X1651" s="1">
        <v>1</v>
      </c>
      <c r="Y1651" s="2">
        <v>32.659999999999997</v>
      </c>
      <c r="Z1651" s="1">
        <v>90335</v>
      </c>
      <c r="AA1651" s="2">
        <f>DataSheet!$E1651-DataSheet!$D1651</f>
        <v>24.92</v>
      </c>
      <c r="AB1651" s="1" t="str" cm="1">
        <f t="array" ref="AB1651">_xlfn.IFS(DataSheet!$O1651="Central","Chris",DataSheet!$O1651="East","Erin",DataSheet!$O1651="South","Sam",DataSheet!$O1651="West","William")</f>
        <v>Sam</v>
      </c>
    </row>
    <row r="1652" spans="1:28" ht="15.75" customHeight="1">
      <c r="A1652" s="1">
        <v>2334</v>
      </c>
      <c r="B1652" s="1" t="s">
        <v>2141</v>
      </c>
      <c r="C1652" s="1" t="s">
        <v>52</v>
      </c>
      <c r="D1652" s="6">
        <v>0.06</v>
      </c>
      <c r="E1652" s="4">
        <v>3.74</v>
      </c>
      <c r="F1652" s="4">
        <v>0.94</v>
      </c>
      <c r="G1652" s="1" t="s">
        <v>42</v>
      </c>
      <c r="H1652" s="1" t="s">
        <v>80</v>
      </c>
      <c r="I1652" s="1" t="s">
        <v>53</v>
      </c>
      <c r="J1652" s="1" t="s">
        <v>188</v>
      </c>
      <c r="K1652" s="1" t="s">
        <v>55</v>
      </c>
      <c r="L1652" s="1" t="s">
        <v>2900</v>
      </c>
      <c r="M1652" s="6">
        <v>0.83</v>
      </c>
      <c r="N1652" s="1" t="s">
        <v>34</v>
      </c>
      <c r="O1652" s="1" t="s">
        <v>57</v>
      </c>
      <c r="P1652" s="1" t="s">
        <v>375</v>
      </c>
      <c r="Q1652" s="1" t="s">
        <v>2142</v>
      </c>
      <c r="R1652" s="1">
        <v>53220</v>
      </c>
      <c r="S1652" s="1" t="str">
        <f t="shared" si="50"/>
        <v>February</v>
      </c>
      <c r="T1652" s="8" t="s">
        <v>885</v>
      </c>
      <c r="U1652" s="8" t="str">
        <f t="shared" si="51"/>
        <v>June</v>
      </c>
      <c r="V1652" s="5" t="s">
        <v>2901</v>
      </c>
      <c r="W1652" s="2">
        <v>-7.6849999999999996</v>
      </c>
      <c r="X1652" s="1">
        <v>12</v>
      </c>
      <c r="Y1652" s="2">
        <v>44.75</v>
      </c>
      <c r="Z1652" s="1">
        <v>89610</v>
      </c>
      <c r="AA1652" s="2">
        <f>DataSheet!$E1652-DataSheet!$D1652</f>
        <v>3.68</v>
      </c>
      <c r="AB1652" s="1" t="str" cm="1">
        <f t="array" ref="AB1652">_xlfn.IFS(DataSheet!$O1652="Central","Chris",DataSheet!$O1652="East","Erin",DataSheet!$O1652="South","Sam",DataSheet!$O1652="West","William")</f>
        <v>Chris</v>
      </c>
    </row>
    <row r="1653" spans="1:28" ht="15.75" customHeight="1">
      <c r="A1653" s="1">
        <v>210</v>
      </c>
      <c r="B1653" s="1" t="s">
        <v>602</v>
      </c>
      <c r="C1653" s="1" t="s">
        <v>126</v>
      </c>
      <c r="D1653" s="6">
        <v>0.09</v>
      </c>
      <c r="E1653" s="4">
        <v>5.4</v>
      </c>
      <c r="F1653" s="4">
        <v>7.78</v>
      </c>
      <c r="G1653" s="1" t="s">
        <v>96</v>
      </c>
      <c r="H1653" s="1" t="s">
        <v>80</v>
      </c>
      <c r="I1653" s="1" t="s">
        <v>53</v>
      </c>
      <c r="J1653" s="1" t="s">
        <v>81</v>
      </c>
      <c r="K1653" s="1" t="s">
        <v>82</v>
      </c>
      <c r="L1653" s="1" t="s">
        <v>1553</v>
      </c>
      <c r="M1653" s="6">
        <v>0.37</v>
      </c>
      <c r="N1653" s="1" t="s">
        <v>34</v>
      </c>
      <c r="O1653" s="1" t="s">
        <v>121</v>
      </c>
      <c r="P1653" s="1" t="s">
        <v>122</v>
      </c>
      <c r="Q1653" s="1" t="s">
        <v>604</v>
      </c>
      <c r="R1653" s="1">
        <v>12180</v>
      </c>
      <c r="S1653" s="1" t="str">
        <f t="shared" si="50"/>
        <v>February</v>
      </c>
      <c r="T1653" s="9" t="s">
        <v>885</v>
      </c>
      <c r="U1653" s="9" t="str">
        <f t="shared" si="51"/>
        <v>June</v>
      </c>
      <c r="V1653" s="5" t="s">
        <v>2816</v>
      </c>
      <c r="W1653" s="2">
        <v>-21.487749999999998</v>
      </c>
      <c r="X1653" s="1">
        <v>4</v>
      </c>
      <c r="Y1653" s="2">
        <v>27.3</v>
      </c>
      <c r="Z1653" s="1">
        <v>85966</v>
      </c>
      <c r="AA1653" s="2">
        <f>DataSheet!$E1653-DataSheet!$D1653</f>
        <v>5.3100000000000005</v>
      </c>
      <c r="AB1653" s="1" t="str" cm="1">
        <f t="array" ref="AB1653">_xlfn.IFS(DataSheet!$O1653="Central","Chris",DataSheet!$O1653="East","Erin",DataSheet!$O1653="South","Sam",DataSheet!$O1653="West","William")</f>
        <v>Erin</v>
      </c>
    </row>
    <row r="1654" spans="1:28" ht="15.75" customHeight="1">
      <c r="A1654" s="1">
        <v>210</v>
      </c>
      <c r="B1654" s="1" t="s">
        <v>602</v>
      </c>
      <c r="C1654" s="1" t="s">
        <v>126</v>
      </c>
      <c r="D1654" s="6">
        <v>0.02</v>
      </c>
      <c r="E1654" s="4">
        <v>20.28</v>
      </c>
      <c r="F1654" s="4">
        <v>6.68</v>
      </c>
      <c r="G1654" s="1" t="s">
        <v>42</v>
      </c>
      <c r="H1654" s="1" t="s">
        <v>80</v>
      </c>
      <c r="I1654" s="1" t="s">
        <v>30</v>
      </c>
      <c r="J1654" s="1" t="s">
        <v>136</v>
      </c>
      <c r="K1654" s="1" t="s">
        <v>82</v>
      </c>
      <c r="L1654" s="1" t="s">
        <v>2902</v>
      </c>
      <c r="M1654" s="6">
        <v>0.53</v>
      </c>
      <c r="N1654" s="1" t="s">
        <v>34</v>
      </c>
      <c r="O1654" s="1" t="s">
        <v>121</v>
      </c>
      <c r="P1654" s="1" t="s">
        <v>122</v>
      </c>
      <c r="Q1654" s="1" t="s">
        <v>604</v>
      </c>
      <c r="R1654" s="1">
        <v>12180</v>
      </c>
      <c r="S1654" s="1" t="str">
        <f t="shared" si="50"/>
        <v>February</v>
      </c>
      <c r="T1654" s="8" t="s">
        <v>885</v>
      </c>
      <c r="U1654" s="8" t="str">
        <f t="shared" si="51"/>
        <v>June</v>
      </c>
      <c r="V1654" s="5" t="s">
        <v>2816</v>
      </c>
      <c r="W1654" s="2">
        <v>44.677500000000002</v>
      </c>
      <c r="X1654" s="1">
        <v>3</v>
      </c>
      <c r="Y1654" s="2">
        <v>64.75</v>
      </c>
      <c r="Z1654" s="1">
        <v>85966</v>
      </c>
      <c r="AA1654" s="2">
        <f>DataSheet!$E1654-DataSheet!$D1654</f>
        <v>20.260000000000002</v>
      </c>
      <c r="AB1654" s="1" t="str" cm="1">
        <f t="array" ref="AB1654">_xlfn.IFS(DataSheet!$O1654="Central","Chris",DataSheet!$O1654="East","Erin",DataSheet!$O1654="South","Sam",DataSheet!$O1654="West","William")</f>
        <v>Erin</v>
      </c>
    </row>
    <row r="1655" spans="1:28" ht="15.75" customHeight="1">
      <c r="A1655" s="1">
        <v>210</v>
      </c>
      <c r="B1655" s="1" t="s">
        <v>602</v>
      </c>
      <c r="C1655" s="1" t="s">
        <v>126</v>
      </c>
      <c r="D1655" s="6">
        <v>0</v>
      </c>
      <c r="E1655" s="4">
        <v>11.55</v>
      </c>
      <c r="F1655" s="4">
        <v>2.36</v>
      </c>
      <c r="G1655" s="1" t="s">
        <v>42</v>
      </c>
      <c r="H1655" s="1" t="s">
        <v>80</v>
      </c>
      <c r="I1655" s="1" t="s">
        <v>53</v>
      </c>
      <c r="J1655" s="1" t="s">
        <v>54</v>
      </c>
      <c r="K1655" s="1" t="s">
        <v>55</v>
      </c>
      <c r="L1655" s="1" t="s">
        <v>398</v>
      </c>
      <c r="M1655" s="6">
        <v>0.55000000000000004</v>
      </c>
      <c r="N1655" s="1" t="s">
        <v>34</v>
      </c>
      <c r="O1655" s="1" t="s">
        <v>121</v>
      </c>
      <c r="P1655" s="1" t="s">
        <v>122</v>
      </c>
      <c r="Q1655" s="1" t="s">
        <v>604</v>
      </c>
      <c r="R1655" s="1">
        <v>12180</v>
      </c>
      <c r="S1655" s="1" t="str">
        <f t="shared" si="50"/>
        <v>February</v>
      </c>
      <c r="T1655" s="9" t="s">
        <v>885</v>
      </c>
      <c r="U1655" s="9" t="str">
        <f t="shared" si="51"/>
        <v>June</v>
      </c>
      <c r="V1655" s="5" t="s">
        <v>2885</v>
      </c>
      <c r="W1655" s="2">
        <v>23.594999999999999</v>
      </c>
      <c r="X1655" s="1">
        <v>5</v>
      </c>
      <c r="Y1655" s="2">
        <v>62.98</v>
      </c>
      <c r="Z1655" s="1">
        <v>85966</v>
      </c>
      <c r="AA1655" s="2">
        <f>DataSheet!$E1655-DataSheet!$D1655</f>
        <v>11.55</v>
      </c>
      <c r="AB1655" s="1" t="str" cm="1">
        <f t="array" ref="AB1655">_xlfn.IFS(DataSheet!$O1655="Central","Chris",DataSheet!$O1655="East","Erin",DataSheet!$O1655="South","Sam",DataSheet!$O1655="West","William")</f>
        <v>Erin</v>
      </c>
    </row>
    <row r="1656" spans="1:28" ht="15.75" customHeight="1">
      <c r="A1656" s="1">
        <v>211</v>
      </c>
      <c r="B1656" s="1" t="s">
        <v>278</v>
      </c>
      <c r="C1656" s="1" t="s">
        <v>126</v>
      </c>
      <c r="D1656" s="6">
        <v>0.05</v>
      </c>
      <c r="E1656" s="4">
        <v>2.08</v>
      </c>
      <c r="F1656" s="4">
        <v>2.56</v>
      </c>
      <c r="G1656" s="1" t="s">
        <v>42</v>
      </c>
      <c r="H1656" s="1" t="s">
        <v>80</v>
      </c>
      <c r="I1656" s="1" t="s">
        <v>53</v>
      </c>
      <c r="J1656" s="1" t="s">
        <v>591</v>
      </c>
      <c r="K1656" s="1" t="s">
        <v>46</v>
      </c>
      <c r="L1656" s="1" t="s">
        <v>1218</v>
      </c>
      <c r="M1656" s="6">
        <v>0.55000000000000004</v>
      </c>
      <c r="N1656" s="1" t="s">
        <v>34</v>
      </c>
      <c r="O1656" s="1" t="s">
        <v>121</v>
      </c>
      <c r="P1656" s="1" t="s">
        <v>122</v>
      </c>
      <c r="Q1656" s="1" t="s">
        <v>279</v>
      </c>
      <c r="R1656" s="1">
        <v>13501</v>
      </c>
      <c r="S1656" s="1" t="str">
        <f t="shared" si="50"/>
        <v>February</v>
      </c>
      <c r="T1656" s="8" t="s">
        <v>885</v>
      </c>
      <c r="U1656" s="8" t="str">
        <f t="shared" si="51"/>
        <v>June</v>
      </c>
      <c r="V1656" s="5" t="s">
        <v>2885</v>
      </c>
      <c r="W1656" s="2">
        <v>-36.25</v>
      </c>
      <c r="X1656" s="1">
        <v>20</v>
      </c>
      <c r="Y1656" s="2">
        <v>42.29</v>
      </c>
      <c r="Z1656" s="1">
        <v>85966</v>
      </c>
      <c r="AA1656" s="2">
        <f>DataSheet!$E1656-DataSheet!$D1656</f>
        <v>2.0300000000000002</v>
      </c>
      <c r="AB1656" s="1" t="str" cm="1">
        <f t="array" ref="AB1656">_xlfn.IFS(DataSheet!$O1656="Central","Chris",DataSheet!$O1656="East","Erin",DataSheet!$O1656="South","Sam",DataSheet!$O1656="West","William")</f>
        <v>Erin</v>
      </c>
    </row>
    <row r="1657" spans="1:28" ht="15.75" customHeight="1">
      <c r="A1657" s="1">
        <v>3374</v>
      </c>
      <c r="B1657" s="1" t="s">
        <v>2903</v>
      </c>
      <c r="C1657" s="1" t="s">
        <v>126</v>
      </c>
      <c r="D1657" s="6">
        <v>0.01</v>
      </c>
      <c r="E1657" s="4">
        <v>179.29</v>
      </c>
      <c r="F1657" s="4">
        <v>29.21</v>
      </c>
      <c r="G1657" s="1" t="s">
        <v>28</v>
      </c>
      <c r="H1657" s="1" t="s">
        <v>103</v>
      </c>
      <c r="I1657" s="1" t="s">
        <v>30</v>
      </c>
      <c r="J1657" s="1" t="s">
        <v>31</v>
      </c>
      <c r="K1657" s="1" t="s">
        <v>32</v>
      </c>
      <c r="L1657" s="1" t="s">
        <v>565</v>
      </c>
      <c r="M1657" s="6">
        <v>0.76</v>
      </c>
      <c r="N1657" s="1" t="s">
        <v>34</v>
      </c>
      <c r="O1657" s="1" t="s">
        <v>121</v>
      </c>
      <c r="P1657" s="1" t="s">
        <v>437</v>
      </c>
      <c r="Q1657" s="1" t="s">
        <v>2904</v>
      </c>
      <c r="R1657" s="1">
        <v>21113</v>
      </c>
      <c r="S1657" s="1" t="str">
        <f t="shared" si="50"/>
        <v>February</v>
      </c>
      <c r="T1657" s="9" t="s">
        <v>885</v>
      </c>
      <c r="U1657" s="9" t="str">
        <f t="shared" si="51"/>
        <v>June</v>
      </c>
      <c r="V1657" s="5" t="s">
        <v>2877</v>
      </c>
      <c r="W1657" s="2">
        <v>66.362219999999994</v>
      </c>
      <c r="X1657" s="1">
        <v>8</v>
      </c>
      <c r="Y1657" s="2">
        <v>1487.9</v>
      </c>
      <c r="Z1657" s="1">
        <v>87473</v>
      </c>
      <c r="AA1657" s="2">
        <f>DataSheet!$E1657-DataSheet!$D1657</f>
        <v>179.28</v>
      </c>
      <c r="AB1657" s="1" t="str" cm="1">
        <f t="array" ref="AB1657">_xlfn.IFS(DataSheet!$O1657="Central","Chris",DataSheet!$O1657="East","Erin",DataSheet!$O1657="South","Sam",DataSheet!$O1657="West","William")</f>
        <v>Erin</v>
      </c>
    </row>
    <row r="1658" spans="1:28" ht="15.75" customHeight="1">
      <c r="A1658" s="1">
        <v>1170</v>
      </c>
      <c r="B1658" s="1" t="s">
        <v>2905</v>
      </c>
      <c r="C1658" s="1" t="s">
        <v>79</v>
      </c>
      <c r="D1658" s="6">
        <v>0.09</v>
      </c>
      <c r="E1658" s="4">
        <v>9.7799999999999994</v>
      </c>
      <c r="F1658" s="4">
        <v>1.39</v>
      </c>
      <c r="G1658" s="1" t="s">
        <v>42</v>
      </c>
      <c r="H1658" s="1" t="s">
        <v>43</v>
      </c>
      <c r="I1658" s="1" t="s">
        <v>53</v>
      </c>
      <c r="J1658" s="1" t="s">
        <v>362</v>
      </c>
      <c r="K1658" s="1" t="s">
        <v>82</v>
      </c>
      <c r="L1658" s="1" t="s">
        <v>1583</v>
      </c>
      <c r="M1658" s="6">
        <v>0.39</v>
      </c>
      <c r="N1658" s="1" t="s">
        <v>34</v>
      </c>
      <c r="O1658" s="1" t="s">
        <v>121</v>
      </c>
      <c r="P1658" s="1" t="s">
        <v>1686</v>
      </c>
      <c r="Q1658" s="1" t="s">
        <v>2883</v>
      </c>
      <c r="R1658" s="1">
        <v>19711</v>
      </c>
      <c r="S1658" s="1" t="str">
        <f t="shared" si="50"/>
        <v>February</v>
      </c>
      <c r="T1658" s="8" t="s">
        <v>885</v>
      </c>
      <c r="U1658" s="8" t="str">
        <f t="shared" si="51"/>
        <v>June</v>
      </c>
      <c r="V1658" s="5" t="s">
        <v>2885</v>
      </c>
      <c r="W1658" s="2">
        <v>125.20740000000001</v>
      </c>
      <c r="X1658" s="1">
        <v>19</v>
      </c>
      <c r="Y1658" s="2">
        <v>181.46</v>
      </c>
      <c r="Z1658" s="1">
        <v>87520</v>
      </c>
      <c r="AA1658" s="2">
        <f>DataSheet!$E1658-DataSheet!$D1658</f>
        <v>9.69</v>
      </c>
      <c r="AB1658" s="1" t="str" cm="1">
        <f t="array" ref="AB1658">_xlfn.IFS(DataSheet!$O1658="Central","Chris",DataSheet!$O1658="East","Erin",DataSheet!$O1658="South","Sam",DataSheet!$O1658="West","William")</f>
        <v>Erin</v>
      </c>
    </row>
    <row r="1659" spans="1:28" ht="15.75" customHeight="1">
      <c r="A1659" s="1">
        <v>1170</v>
      </c>
      <c r="B1659" s="1" t="s">
        <v>2905</v>
      </c>
      <c r="C1659" s="1" t="s">
        <v>79</v>
      </c>
      <c r="D1659" s="6">
        <v>0</v>
      </c>
      <c r="E1659" s="4">
        <v>200.99</v>
      </c>
      <c r="F1659" s="4">
        <v>8.08</v>
      </c>
      <c r="G1659" s="1" t="s">
        <v>42</v>
      </c>
      <c r="H1659" s="1" t="s">
        <v>43</v>
      </c>
      <c r="I1659" s="1" t="s">
        <v>44</v>
      </c>
      <c r="J1659" s="1" t="s">
        <v>145</v>
      </c>
      <c r="K1659" s="1" t="s">
        <v>82</v>
      </c>
      <c r="L1659" s="1" t="s">
        <v>2906</v>
      </c>
      <c r="M1659" s="6">
        <v>0.59</v>
      </c>
      <c r="N1659" s="1" t="s">
        <v>34</v>
      </c>
      <c r="O1659" s="1" t="s">
        <v>121</v>
      </c>
      <c r="P1659" s="1" t="s">
        <v>1686</v>
      </c>
      <c r="Q1659" s="1" t="s">
        <v>2883</v>
      </c>
      <c r="R1659" s="1">
        <v>19711</v>
      </c>
      <c r="S1659" s="1" t="str">
        <f t="shared" si="50"/>
        <v>February</v>
      </c>
      <c r="T1659" s="9" t="s">
        <v>885</v>
      </c>
      <c r="U1659" s="9" t="str">
        <f t="shared" si="51"/>
        <v>June</v>
      </c>
      <c r="V1659" s="5" t="s">
        <v>2877</v>
      </c>
      <c r="W1659" s="2">
        <v>281.53440000000001</v>
      </c>
      <c r="X1659" s="1">
        <v>6</v>
      </c>
      <c r="Y1659" s="2">
        <v>1076.3</v>
      </c>
      <c r="Z1659" s="1">
        <v>87520</v>
      </c>
      <c r="AA1659" s="2">
        <f>DataSheet!$E1659-DataSheet!$D1659</f>
        <v>200.99</v>
      </c>
      <c r="AB1659" s="1" t="str" cm="1">
        <f t="array" ref="AB1659">_xlfn.IFS(DataSheet!$O1659="Central","Chris",DataSheet!$O1659="East","Erin",DataSheet!$O1659="South","Sam",DataSheet!$O1659="West","William")</f>
        <v>Erin</v>
      </c>
    </row>
    <row r="1660" spans="1:28" ht="15.75" customHeight="1">
      <c r="A1660" s="1">
        <v>2487</v>
      </c>
      <c r="B1660" s="1" t="s">
        <v>2907</v>
      </c>
      <c r="C1660" s="1" t="s">
        <v>79</v>
      </c>
      <c r="D1660" s="6">
        <v>0.02</v>
      </c>
      <c r="E1660" s="4">
        <v>136.97999999999999</v>
      </c>
      <c r="F1660" s="4">
        <v>24.49</v>
      </c>
      <c r="G1660" s="1" t="s">
        <v>96</v>
      </c>
      <c r="H1660" s="1" t="s">
        <v>29</v>
      </c>
      <c r="I1660" s="1" t="s">
        <v>30</v>
      </c>
      <c r="J1660" s="1" t="s">
        <v>136</v>
      </c>
      <c r="K1660" s="1" t="s">
        <v>71</v>
      </c>
      <c r="L1660" s="1" t="s">
        <v>448</v>
      </c>
      <c r="M1660" s="6">
        <v>0.59</v>
      </c>
      <c r="N1660" s="1" t="s">
        <v>34</v>
      </c>
      <c r="O1660" s="1" t="s">
        <v>35</v>
      </c>
      <c r="P1660" s="1" t="s">
        <v>84</v>
      </c>
      <c r="Q1660" s="1" t="s">
        <v>2908</v>
      </c>
      <c r="R1660" s="1">
        <v>30084</v>
      </c>
      <c r="S1660" s="1" t="str">
        <f t="shared" si="50"/>
        <v>February</v>
      </c>
      <c r="T1660" s="8" t="s">
        <v>885</v>
      </c>
      <c r="U1660" s="8" t="str">
        <f t="shared" si="51"/>
        <v>June</v>
      </c>
      <c r="V1660" s="5" t="s">
        <v>2885</v>
      </c>
      <c r="W1660" s="2">
        <v>88.56</v>
      </c>
      <c r="X1660" s="1">
        <v>8</v>
      </c>
      <c r="Y1660" s="2">
        <v>1140.95</v>
      </c>
      <c r="Z1660" s="1">
        <v>91417</v>
      </c>
      <c r="AA1660" s="2">
        <f>DataSheet!$E1660-DataSheet!$D1660</f>
        <v>136.95999999999998</v>
      </c>
      <c r="AB1660" s="1" t="str" cm="1">
        <f t="array" ref="AB1660">_xlfn.IFS(DataSheet!$O1660="Central","Chris",DataSheet!$O1660="East","Erin",DataSheet!$O1660="South","Sam",DataSheet!$O1660="West","William")</f>
        <v>Sam</v>
      </c>
    </row>
    <row r="1661" spans="1:28" ht="15.75" customHeight="1">
      <c r="A1661" s="1">
        <v>1389</v>
      </c>
      <c r="B1661" s="1" t="s">
        <v>799</v>
      </c>
      <c r="C1661" s="1" t="s">
        <v>41</v>
      </c>
      <c r="D1661" s="6">
        <v>0.09</v>
      </c>
      <c r="E1661" s="4">
        <v>2.61</v>
      </c>
      <c r="F1661" s="4">
        <v>0.5</v>
      </c>
      <c r="G1661" s="1" t="s">
        <v>42</v>
      </c>
      <c r="H1661" s="1" t="s">
        <v>43</v>
      </c>
      <c r="I1661" s="1" t="s">
        <v>53</v>
      </c>
      <c r="J1661" s="1" t="s">
        <v>162</v>
      </c>
      <c r="K1661" s="1" t="s">
        <v>82</v>
      </c>
      <c r="L1661" s="1" t="s">
        <v>1428</v>
      </c>
      <c r="M1661" s="6">
        <v>0.39</v>
      </c>
      <c r="N1661" s="1" t="s">
        <v>34</v>
      </c>
      <c r="O1661" s="1" t="s">
        <v>65</v>
      </c>
      <c r="P1661" s="1" t="s">
        <v>99</v>
      </c>
      <c r="Q1661" s="1" t="s">
        <v>801</v>
      </c>
      <c r="R1661" s="1">
        <v>94025</v>
      </c>
      <c r="S1661" s="1" t="str">
        <f t="shared" si="50"/>
        <v>March</v>
      </c>
      <c r="T1661" s="9" t="s">
        <v>1467</v>
      </c>
      <c r="U1661" s="9" t="str">
        <f t="shared" si="51"/>
        <v>June</v>
      </c>
      <c r="V1661" s="5" t="s">
        <v>2870</v>
      </c>
      <c r="W1661" s="2">
        <v>29.380199999999999</v>
      </c>
      <c r="X1661" s="1">
        <v>17</v>
      </c>
      <c r="Y1661" s="2">
        <v>42.58</v>
      </c>
      <c r="Z1661" s="1">
        <v>88729</v>
      </c>
      <c r="AA1661" s="2">
        <f>DataSheet!$E1661-DataSheet!$D1661</f>
        <v>2.52</v>
      </c>
      <c r="AB1661" s="1" t="str" cm="1">
        <f t="array" ref="AB1661">_xlfn.IFS(DataSheet!$O1661="Central","Chris",DataSheet!$O1661="East","Erin",DataSheet!$O1661="South","Sam",DataSheet!$O1661="West","William")</f>
        <v>William</v>
      </c>
    </row>
    <row r="1662" spans="1:28" ht="15.75" customHeight="1">
      <c r="A1662" s="1">
        <v>87</v>
      </c>
      <c r="B1662" s="1" t="s">
        <v>1873</v>
      </c>
      <c r="C1662" s="1" t="s">
        <v>52</v>
      </c>
      <c r="D1662" s="6">
        <v>0.05</v>
      </c>
      <c r="E1662" s="4">
        <v>161.55000000000001</v>
      </c>
      <c r="F1662" s="4">
        <v>19.989999999999998</v>
      </c>
      <c r="G1662" s="1" t="s">
        <v>42</v>
      </c>
      <c r="H1662" s="1" t="s">
        <v>103</v>
      </c>
      <c r="I1662" s="1" t="s">
        <v>53</v>
      </c>
      <c r="J1662" s="1" t="s">
        <v>87</v>
      </c>
      <c r="K1662" s="1" t="s">
        <v>82</v>
      </c>
      <c r="L1662" s="1" t="s">
        <v>88</v>
      </c>
      <c r="M1662" s="6">
        <v>0.66</v>
      </c>
      <c r="N1662" s="1" t="s">
        <v>34</v>
      </c>
      <c r="O1662" s="1" t="s">
        <v>65</v>
      </c>
      <c r="P1662" s="1" t="s">
        <v>99</v>
      </c>
      <c r="Q1662" s="1" t="s">
        <v>1874</v>
      </c>
      <c r="R1662" s="1">
        <v>95687</v>
      </c>
      <c r="S1662" s="1" t="str">
        <f t="shared" si="50"/>
        <v>March</v>
      </c>
      <c r="T1662" s="8" t="s">
        <v>1467</v>
      </c>
      <c r="U1662" s="8" t="str">
        <f t="shared" si="51"/>
        <v>June</v>
      </c>
      <c r="V1662" s="5" t="s">
        <v>2888</v>
      </c>
      <c r="W1662" s="2">
        <v>1892.424</v>
      </c>
      <c r="X1662" s="1">
        <v>19</v>
      </c>
      <c r="Y1662" s="2">
        <v>3127.69</v>
      </c>
      <c r="Z1662" s="1">
        <v>90596</v>
      </c>
      <c r="AA1662" s="2">
        <f>DataSheet!$E1662-DataSheet!$D1662</f>
        <v>161.5</v>
      </c>
      <c r="AB1662" s="1" t="str" cm="1">
        <f t="array" ref="AB1662">_xlfn.IFS(DataSheet!$O1662="Central","Chris",DataSheet!$O1662="East","Erin",DataSheet!$O1662="South","Sam",DataSheet!$O1662="West","William")</f>
        <v>William</v>
      </c>
    </row>
    <row r="1663" spans="1:28" ht="15.75" customHeight="1">
      <c r="A1663" s="1">
        <v>2268</v>
      </c>
      <c r="B1663" s="1" t="s">
        <v>2909</v>
      </c>
      <c r="C1663" s="1" t="s">
        <v>52</v>
      </c>
      <c r="D1663" s="6">
        <v>0.08</v>
      </c>
      <c r="E1663" s="4">
        <v>259.70999999999998</v>
      </c>
      <c r="F1663" s="4">
        <v>66.67</v>
      </c>
      <c r="G1663" s="1" t="s">
        <v>28</v>
      </c>
      <c r="H1663" s="1" t="s">
        <v>29</v>
      </c>
      <c r="I1663" s="1" t="s">
        <v>30</v>
      </c>
      <c r="J1663" s="1" t="s">
        <v>31</v>
      </c>
      <c r="K1663" s="1" t="s">
        <v>32</v>
      </c>
      <c r="L1663" s="1" t="s">
        <v>1069</v>
      </c>
      <c r="M1663" s="6">
        <v>0.61</v>
      </c>
      <c r="N1663" s="1" t="s">
        <v>34</v>
      </c>
      <c r="O1663" s="1" t="s">
        <v>35</v>
      </c>
      <c r="P1663" s="1" t="s">
        <v>133</v>
      </c>
      <c r="Q1663" s="1" t="s">
        <v>2910</v>
      </c>
      <c r="R1663" s="1">
        <v>34639</v>
      </c>
      <c r="S1663" s="1" t="str">
        <f t="shared" si="50"/>
        <v>March</v>
      </c>
      <c r="T1663" s="9" t="s">
        <v>1467</v>
      </c>
      <c r="U1663" s="9" t="str">
        <f t="shared" si="51"/>
        <v>June</v>
      </c>
      <c r="V1663" s="5" t="s">
        <v>2873</v>
      </c>
      <c r="W1663" s="2">
        <v>138.22200000000001</v>
      </c>
      <c r="X1663" s="1">
        <v>17</v>
      </c>
      <c r="Y1663" s="2">
        <v>4086.5</v>
      </c>
      <c r="Z1663" s="1">
        <v>89571</v>
      </c>
      <c r="AA1663" s="2">
        <f>DataSheet!$E1663-DataSheet!$D1663</f>
        <v>259.63</v>
      </c>
      <c r="AB1663" s="1" t="str" cm="1">
        <f t="array" ref="AB1663">_xlfn.IFS(DataSheet!$O1663="Central","Chris",DataSheet!$O1663="East","Erin",DataSheet!$O1663="South","Sam",DataSheet!$O1663="West","William")</f>
        <v>Sam</v>
      </c>
    </row>
    <row r="1664" spans="1:28" ht="15.75" customHeight="1">
      <c r="A1664" s="1">
        <v>1357</v>
      </c>
      <c r="B1664" s="1" t="s">
        <v>2911</v>
      </c>
      <c r="C1664" s="1" t="s">
        <v>126</v>
      </c>
      <c r="D1664" s="6">
        <v>0.03</v>
      </c>
      <c r="E1664" s="4">
        <v>125.99</v>
      </c>
      <c r="F1664" s="4">
        <v>7.69</v>
      </c>
      <c r="G1664" s="1" t="s">
        <v>42</v>
      </c>
      <c r="H1664" s="1" t="s">
        <v>80</v>
      </c>
      <c r="I1664" s="1" t="s">
        <v>44</v>
      </c>
      <c r="J1664" s="1" t="s">
        <v>145</v>
      </c>
      <c r="K1664" s="1" t="s">
        <v>82</v>
      </c>
      <c r="L1664" s="1" t="s">
        <v>1095</v>
      </c>
      <c r="M1664" s="6">
        <v>0.57999999999999996</v>
      </c>
      <c r="N1664" s="1" t="s">
        <v>34</v>
      </c>
      <c r="O1664" s="1" t="s">
        <v>57</v>
      </c>
      <c r="P1664" s="1" t="s">
        <v>199</v>
      </c>
      <c r="Q1664" s="1" t="s">
        <v>2912</v>
      </c>
      <c r="R1664" s="1">
        <v>78596</v>
      </c>
      <c r="S1664" s="1" t="str">
        <f t="shared" si="50"/>
        <v>March</v>
      </c>
      <c r="T1664" s="8" t="s">
        <v>1467</v>
      </c>
      <c r="U1664" s="8" t="str">
        <f t="shared" si="51"/>
        <v>June</v>
      </c>
      <c r="V1664" s="5" t="s">
        <v>2870</v>
      </c>
      <c r="W1664" s="2">
        <v>500.95800000000003</v>
      </c>
      <c r="X1664" s="1">
        <v>9</v>
      </c>
      <c r="Y1664" s="2">
        <v>981.65</v>
      </c>
      <c r="Z1664" s="1">
        <v>88184</v>
      </c>
      <c r="AA1664" s="2">
        <f>DataSheet!$E1664-DataSheet!$D1664</f>
        <v>125.96</v>
      </c>
      <c r="AB1664" s="1" t="str" cm="1">
        <f t="array" ref="AB1664">_xlfn.IFS(DataSheet!$O1664="Central","Chris",DataSheet!$O1664="East","Erin",DataSheet!$O1664="South","Sam",DataSheet!$O1664="West","William")</f>
        <v>Chris</v>
      </c>
    </row>
    <row r="1665" spans="1:28" ht="15.75" customHeight="1">
      <c r="A1665" s="1">
        <v>1737</v>
      </c>
      <c r="B1665" s="1" t="s">
        <v>2913</v>
      </c>
      <c r="C1665" s="1" t="s">
        <v>79</v>
      </c>
      <c r="D1665" s="6">
        <v>0.09</v>
      </c>
      <c r="E1665" s="4">
        <v>30.93</v>
      </c>
      <c r="F1665" s="4">
        <v>3.92</v>
      </c>
      <c r="G1665" s="1" t="s">
        <v>42</v>
      </c>
      <c r="H1665" s="1" t="s">
        <v>103</v>
      </c>
      <c r="I1665" s="1" t="s">
        <v>30</v>
      </c>
      <c r="J1665" s="1" t="s">
        <v>136</v>
      </c>
      <c r="K1665" s="1" t="s">
        <v>46</v>
      </c>
      <c r="L1665" s="1" t="s">
        <v>1731</v>
      </c>
      <c r="M1665" s="6">
        <v>0.44</v>
      </c>
      <c r="N1665" s="1" t="s">
        <v>34</v>
      </c>
      <c r="O1665" s="1" t="s">
        <v>35</v>
      </c>
      <c r="P1665" s="1" t="s">
        <v>106</v>
      </c>
      <c r="Q1665" s="1" t="s">
        <v>1628</v>
      </c>
      <c r="R1665" s="1">
        <v>27529</v>
      </c>
      <c r="S1665" s="1" t="str">
        <f t="shared" si="50"/>
        <v>March</v>
      </c>
      <c r="T1665" s="9" t="s">
        <v>1467</v>
      </c>
      <c r="U1665" s="9" t="str">
        <f t="shared" si="51"/>
        <v>June</v>
      </c>
      <c r="V1665" s="5" t="s">
        <v>2870</v>
      </c>
      <c r="W1665" s="2">
        <v>-130.42400000000001</v>
      </c>
      <c r="X1665" s="1">
        <v>16</v>
      </c>
      <c r="Y1665" s="2">
        <v>451.83</v>
      </c>
      <c r="Z1665" s="1">
        <v>85866</v>
      </c>
      <c r="AA1665" s="2">
        <f>DataSheet!$E1665-DataSheet!$D1665</f>
        <v>30.84</v>
      </c>
      <c r="AB1665" s="1" t="str" cm="1">
        <f t="array" ref="AB1665">_xlfn.IFS(DataSheet!$O1665="Central","Chris",DataSheet!$O1665="East","Erin",DataSheet!$O1665="South","Sam",DataSheet!$O1665="West","William")</f>
        <v>Sam</v>
      </c>
    </row>
    <row r="1666" spans="1:28" ht="15.75" customHeight="1">
      <c r="A1666" s="1">
        <v>1737</v>
      </c>
      <c r="B1666" s="1" t="s">
        <v>2913</v>
      </c>
      <c r="C1666" s="1" t="s">
        <v>79</v>
      </c>
      <c r="D1666" s="6">
        <v>0.03</v>
      </c>
      <c r="E1666" s="4">
        <v>1.68</v>
      </c>
      <c r="F1666" s="4">
        <v>0.7</v>
      </c>
      <c r="G1666" s="1" t="s">
        <v>96</v>
      </c>
      <c r="H1666" s="1" t="s">
        <v>103</v>
      </c>
      <c r="I1666" s="1" t="s">
        <v>53</v>
      </c>
      <c r="J1666" s="1" t="s">
        <v>54</v>
      </c>
      <c r="K1666" s="1" t="s">
        <v>55</v>
      </c>
      <c r="L1666" s="1" t="s">
        <v>2914</v>
      </c>
      <c r="M1666" s="6">
        <v>0.6</v>
      </c>
      <c r="N1666" s="1" t="s">
        <v>34</v>
      </c>
      <c r="O1666" s="1" t="s">
        <v>35</v>
      </c>
      <c r="P1666" s="1" t="s">
        <v>106</v>
      </c>
      <c r="Q1666" s="1" t="s">
        <v>1628</v>
      </c>
      <c r="R1666" s="1">
        <v>27529</v>
      </c>
      <c r="S1666" s="1" t="str">
        <f t="shared" ref="S1666:S1729" si="52">TEXT(T1666,"MMMM")</f>
        <v>March</v>
      </c>
      <c r="T1666" s="8" t="s">
        <v>1467</v>
      </c>
      <c r="U1666" s="8" t="str">
        <f t="shared" ref="U1666:U1729" si="53">TEXT(V1666,"MMMM")</f>
        <v>June</v>
      </c>
      <c r="V1666" s="5" t="s">
        <v>2870</v>
      </c>
      <c r="W1666" s="2">
        <v>-106.42100000000001</v>
      </c>
      <c r="X1666" s="1">
        <v>11</v>
      </c>
      <c r="Y1666" s="2">
        <v>20.239999999999998</v>
      </c>
      <c r="Z1666" s="1">
        <v>85866</v>
      </c>
      <c r="AA1666" s="2">
        <f>DataSheet!$E1666-DataSheet!$D1666</f>
        <v>1.65</v>
      </c>
      <c r="AB1666" s="1" t="str" cm="1">
        <f t="array" ref="AB1666">_xlfn.IFS(DataSheet!$O1666="Central","Chris",DataSheet!$O1666="East","Erin",DataSheet!$O1666="South","Sam",DataSheet!$O1666="West","William")</f>
        <v>Sam</v>
      </c>
    </row>
    <row r="1667" spans="1:28" ht="15.75" customHeight="1">
      <c r="A1667" s="1">
        <v>1998</v>
      </c>
      <c r="B1667" s="1" t="s">
        <v>2915</v>
      </c>
      <c r="C1667" s="1" t="s">
        <v>79</v>
      </c>
      <c r="D1667" s="6">
        <v>0.06</v>
      </c>
      <c r="E1667" s="4">
        <v>4.42</v>
      </c>
      <c r="F1667" s="4">
        <v>4.99</v>
      </c>
      <c r="G1667" s="1" t="s">
        <v>42</v>
      </c>
      <c r="H1667" s="1" t="s">
        <v>103</v>
      </c>
      <c r="I1667" s="1" t="s">
        <v>53</v>
      </c>
      <c r="J1667" s="1" t="s">
        <v>362</v>
      </c>
      <c r="K1667" s="1" t="s">
        <v>82</v>
      </c>
      <c r="L1667" s="1" t="s">
        <v>2178</v>
      </c>
      <c r="M1667" s="6">
        <v>0.38</v>
      </c>
      <c r="N1667" s="1" t="s">
        <v>34</v>
      </c>
      <c r="O1667" s="1" t="s">
        <v>121</v>
      </c>
      <c r="P1667" s="1" t="s">
        <v>122</v>
      </c>
      <c r="Q1667" s="1" t="s">
        <v>2916</v>
      </c>
      <c r="R1667" s="1">
        <v>11758</v>
      </c>
      <c r="S1667" s="1" t="str">
        <f t="shared" si="52"/>
        <v>March</v>
      </c>
      <c r="T1667" s="9" t="s">
        <v>1467</v>
      </c>
      <c r="U1667" s="9" t="str">
        <f t="shared" si="53"/>
        <v>June</v>
      </c>
      <c r="V1667" s="5" t="s">
        <v>2870</v>
      </c>
      <c r="W1667" s="2">
        <v>-10.435</v>
      </c>
      <c r="X1667" s="1">
        <v>3</v>
      </c>
      <c r="Y1667" s="2">
        <v>14.85</v>
      </c>
      <c r="Z1667" s="1">
        <v>90568</v>
      </c>
      <c r="AA1667" s="2">
        <f>DataSheet!$E1667-DataSheet!$D1667</f>
        <v>4.3600000000000003</v>
      </c>
      <c r="AB1667" s="1" t="str" cm="1">
        <f t="array" ref="AB1667">_xlfn.IFS(DataSheet!$O1667="Central","Chris",DataSheet!$O1667="East","Erin",DataSheet!$O1667="South","Sam",DataSheet!$O1667="West","William")</f>
        <v>Erin</v>
      </c>
    </row>
    <row r="1668" spans="1:28" ht="15.75" customHeight="1">
      <c r="A1668" s="1">
        <v>3151</v>
      </c>
      <c r="B1668" s="1" t="s">
        <v>993</v>
      </c>
      <c r="C1668" s="1" t="s">
        <v>79</v>
      </c>
      <c r="D1668" s="6">
        <v>0.01</v>
      </c>
      <c r="E1668" s="4">
        <v>145.97999999999999</v>
      </c>
      <c r="F1668" s="4">
        <v>46.2</v>
      </c>
      <c r="G1668" s="1" t="s">
        <v>28</v>
      </c>
      <c r="H1668" s="1" t="s">
        <v>103</v>
      </c>
      <c r="I1668" s="1" t="s">
        <v>30</v>
      </c>
      <c r="J1668" s="1" t="s">
        <v>31</v>
      </c>
      <c r="K1668" s="1" t="s">
        <v>32</v>
      </c>
      <c r="L1668" s="1" t="s">
        <v>2917</v>
      </c>
      <c r="M1668" s="6">
        <v>0.69</v>
      </c>
      <c r="N1668" s="1" t="s">
        <v>34</v>
      </c>
      <c r="O1668" s="1" t="s">
        <v>65</v>
      </c>
      <c r="P1668" s="1" t="s">
        <v>99</v>
      </c>
      <c r="Q1668" s="1" t="s">
        <v>994</v>
      </c>
      <c r="R1668" s="1">
        <v>92277</v>
      </c>
      <c r="S1668" s="1" t="str">
        <f t="shared" si="52"/>
        <v>March</v>
      </c>
      <c r="T1668" s="8" t="s">
        <v>1467</v>
      </c>
      <c r="U1668" s="8" t="str">
        <f t="shared" si="53"/>
        <v>June</v>
      </c>
      <c r="V1668" s="5" t="s">
        <v>2885</v>
      </c>
      <c r="W1668" s="2">
        <v>-134.512</v>
      </c>
      <c r="X1668" s="1">
        <v>9</v>
      </c>
      <c r="Y1668" s="2">
        <v>1370.79</v>
      </c>
      <c r="Z1668" s="1">
        <v>88543</v>
      </c>
      <c r="AA1668" s="2">
        <f>DataSheet!$E1668-DataSheet!$D1668</f>
        <v>145.97</v>
      </c>
      <c r="AB1668" s="1" t="str" cm="1">
        <f t="array" ref="AB1668">_xlfn.IFS(DataSheet!$O1668="Central","Chris",DataSheet!$O1668="East","Erin",DataSheet!$O1668="South","Sam",DataSheet!$O1668="West","William")</f>
        <v>William</v>
      </c>
    </row>
    <row r="1669" spans="1:28" ht="15.75" customHeight="1">
      <c r="A1669" s="1">
        <v>754</v>
      </c>
      <c r="B1669" s="1" t="s">
        <v>2258</v>
      </c>
      <c r="C1669" s="1" t="s">
        <v>41</v>
      </c>
      <c r="D1669" s="6">
        <v>0.06</v>
      </c>
      <c r="E1669" s="4">
        <v>218.75</v>
      </c>
      <c r="F1669" s="4">
        <v>69.64</v>
      </c>
      <c r="G1669" s="1" t="s">
        <v>28</v>
      </c>
      <c r="H1669" s="1" t="s">
        <v>103</v>
      </c>
      <c r="I1669" s="1" t="s">
        <v>30</v>
      </c>
      <c r="J1669" s="1" t="s">
        <v>31</v>
      </c>
      <c r="K1669" s="1" t="s">
        <v>32</v>
      </c>
      <c r="L1669" s="1" t="s">
        <v>910</v>
      </c>
      <c r="M1669" s="6">
        <v>0.77</v>
      </c>
      <c r="N1669" s="1" t="s">
        <v>34</v>
      </c>
      <c r="O1669" s="1" t="s">
        <v>65</v>
      </c>
      <c r="P1669" s="1" t="s">
        <v>611</v>
      </c>
      <c r="Q1669" s="1" t="s">
        <v>2260</v>
      </c>
      <c r="R1669" s="1">
        <v>86314</v>
      </c>
      <c r="S1669" s="1" t="str">
        <f t="shared" si="52"/>
        <v>April</v>
      </c>
      <c r="T1669" s="9" t="s">
        <v>2007</v>
      </c>
      <c r="U1669" s="9" t="str">
        <f t="shared" si="53"/>
        <v>June</v>
      </c>
      <c r="V1669" s="5" t="s">
        <v>2870</v>
      </c>
      <c r="W1669" s="2">
        <v>-453.2</v>
      </c>
      <c r="X1669" s="1">
        <v>4</v>
      </c>
      <c r="Y1669" s="2">
        <v>905.4</v>
      </c>
      <c r="Z1669" s="1">
        <v>90437</v>
      </c>
      <c r="AA1669" s="2">
        <f>DataSheet!$E1669-DataSheet!$D1669</f>
        <v>218.69</v>
      </c>
      <c r="AB1669" s="1" t="str" cm="1">
        <f t="array" ref="AB1669">_xlfn.IFS(DataSheet!$O1669="Central","Chris",DataSheet!$O1669="East","Erin",DataSheet!$O1669="South","Sam",DataSheet!$O1669="West","William")</f>
        <v>William</v>
      </c>
    </row>
    <row r="1670" spans="1:28" ht="15.75" customHeight="1">
      <c r="A1670" s="1">
        <v>1233</v>
      </c>
      <c r="B1670" s="1" t="s">
        <v>2204</v>
      </c>
      <c r="C1670" s="1" t="s">
        <v>41</v>
      </c>
      <c r="D1670" s="6">
        <v>0.09</v>
      </c>
      <c r="E1670" s="4">
        <v>99.99</v>
      </c>
      <c r="F1670" s="4">
        <v>19.989999999999998</v>
      </c>
      <c r="G1670" s="1" t="s">
        <v>42</v>
      </c>
      <c r="H1670" s="1" t="s">
        <v>43</v>
      </c>
      <c r="I1670" s="1" t="s">
        <v>44</v>
      </c>
      <c r="J1670" s="1" t="s">
        <v>45</v>
      </c>
      <c r="K1670" s="1" t="s">
        <v>82</v>
      </c>
      <c r="L1670" s="1" t="s">
        <v>1656</v>
      </c>
      <c r="M1670" s="6">
        <v>0.52</v>
      </c>
      <c r="N1670" s="1" t="s">
        <v>34</v>
      </c>
      <c r="O1670" s="1" t="s">
        <v>57</v>
      </c>
      <c r="P1670" s="1" t="s">
        <v>199</v>
      </c>
      <c r="Q1670" s="1" t="s">
        <v>2205</v>
      </c>
      <c r="R1670" s="1">
        <v>75028</v>
      </c>
      <c r="S1670" s="1" t="str">
        <f t="shared" si="52"/>
        <v>April</v>
      </c>
      <c r="T1670" s="8" t="s">
        <v>2007</v>
      </c>
      <c r="U1670" s="8" t="str">
        <f t="shared" si="53"/>
        <v>June</v>
      </c>
      <c r="V1670" s="5" t="s">
        <v>2918</v>
      </c>
      <c r="W1670" s="2">
        <v>-161.47499999999999</v>
      </c>
      <c r="X1670" s="1">
        <v>1</v>
      </c>
      <c r="Y1670" s="2">
        <v>97.65</v>
      </c>
      <c r="Z1670" s="1">
        <v>89376</v>
      </c>
      <c r="AA1670" s="2">
        <f>DataSheet!$E1670-DataSheet!$D1670</f>
        <v>99.899999999999991</v>
      </c>
      <c r="AB1670" s="1" t="str" cm="1">
        <f t="array" ref="AB1670">_xlfn.IFS(DataSheet!$O1670="Central","Chris",DataSheet!$O1670="East","Erin",DataSheet!$O1670="South","Sam",DataSheet!$O1670="West","William")</f>
        <v>Chris</v>
      </c>
    </row>
    <row r="1671" spans="1:28" ht="15.75" customHeight="1">
      <c r="A1671" s="1">
        <v>1233</v>
      </c>
      <c r="B1671" s="1" t="s">
        <v>2204</v>
      </c>
      <c r="C1671" s="1" t="s">
        <v>41</v>
      </c>
      <c r="D1671" s="6">
        <v>0.04</v>
      </c>
      <c r="E1671" s="4">
        <v>205.99</v>
      </c>
      <c r="F1671" s="4">
        <v>5.26</v>
      </c>
      <c r="G1671" s="1" t="s">
        <v>42</v>
      </c>
      <c r="H1671" s="1" t="s">
        <v>43</v>
      </c>
      <c r="I1671" s="1" t="s">
        <v>44</v>
      </c>
      <c r="J1671" s="1" t="s">
        <v>145</v>
      </c>
      <c r="K1671" s="1" t="s">
        <v>82</v>
      </c>
      <c r="L1671" s="1" t="s">
        <v>1626</v>
      </c>
      <c r="M1671" s="6">
        <v>0.56000000000000005</v>
      </c>
      <c r="N1671" s="1" t="s">
        <v>34</v>
      </c>
      <c r="O1671" s="1" t="s">
        <v>57</v>
      </c>
      <c r="P1671" s="1" t="s">
        <v>199</v>
      </c>
      <c r="Q1671" s="1" t="s">
        <v>2205</v>
      </c>
      <c r="R1671" s="1">
        <v>75028</v>
      </c>
      <c r="S1671" s="1" t="str">
        <f t="shared" si="52"/>
        <v>April</v>
      </c>
      <c r="T1671" s="9" t="s">
        <v>2007</v>
      </c>
      <c r="U1671" s="9" t="str">
        <f t="shared" si="53"/>
        <v>June</v>
      </c>
      <c r="V1671" s="5" t="s">
        <v>2870</v>
      </c>
      <c r="W1671" s="2">
        <v>-0.81399999999999995</v>
      </c>
      <c r="X1671" s="1">
        <v>6</v>
      </c>
      <c r="Y1671" s="2">
        <v>1018.61</v>
      </c>
      <c r="Z1671" s="1">
        <v>89376</v>
      </c>
      <c r="AA1671" s="2">
        <f>DataSheet!$E1671-DataSheet!$D1671</f>
        <v>205.95000000000002</v>
      </c>
      <c r="AB1671" s="1" t="str" cm="1">
        <f t="array" ref="AB1671">_xlfn.IFS(DataSheet!$O1671="Central","Chris",DataSheet!$O1671="East","Erin",DataSheet!$O1671="South","Sam",DataSheet!$O1671="West","William")</f>
        <v>Chris</v>
      </c>
    </row>
    <row r="1672" spans="1:28" ht="15.75" customHeight="1">
      <c r="A1672" s="1">
        <v>3238</v>
      </c>
      <c r="B1672" s="1" t="s">
        <v>2919</v>
      </c>
      <c r="C1672" s="1" t="s">
        <v>52</v>
      </c>
      <c r="D1672" s="6">
        <v>0.06</v>
      </c>
      <c r="E1672" s="4">
        <v>115.99</v>
      </c>
      <c r="F1672" s="4">
        <v>5.92</v>
      </c>
      <c r="G1672" s="1" t="s">
        <v>42</v>
      </c>
      <c r="H1672" s="1" t="s">
        <v>103</v>
      </c>
      <c r="I1672" s="1" t="s">
        <v>44</v>
      </c>
      <c r="J1672" s="1" t="s">
        <v>145</v>
      </c>
      <c r="K1672" s="1" t="s">
        <v>82</v>
      </c>
      <c r="L1672" s="1" t="s">
        <v>740</v>
      </c>
      <c r="M1672" s="6">
        <v>0.57999999999999996</v>
      </c>
      <c r="N1672" s="1" t="s">
        <v>34</v>
      </c>
      <c r="O1672" s="1" t="s">
        <v>65</v>
      </c>
      <c r="P1672" s="1" t="s">
        <v>149</v>
      </c>
      <c r="Q1672" s="1" t="s">
        <v>2920</v>
      </c>
      <c r="R1672" s="1">
        <v>97330</v>
      </c>
      <c r="S1672" s="1" t="str">
        <f t="shared" si="52"/>
        <v>April</v>
      </c>
      <c r="T1672" s="8" t="s">
        <v>2007</v>
      </c>
      <c r="U1672" s="8" t="str">
        <f t="shared" si="53"/>
        <v>June</v>
      </c>
      <c r="V1672" s="5" t="s">
        <v>2918</v>
      </c>
      <c r="W1672" s="2">
        <v>-13.068</v>
      </c>
      <c r="X1672" s="1">
        <v>5</v>
      </c>
      <c r="Y1672" s="2">
        <v>495.82</v>
      </c>
      <c r="Z1672" s="1">
        <v>89564</v>
      </c>
      <c r="AA1672" s="2">
        <f>DataSheet!$E1672-DataSheet!$D1672</f>
        <v>115.92999999999999</v>
      </c>
      <c r="AB1672" s="1" t="str" cm="1">
        <f t="array" ref="AB1672">_xlfn.IFS(DataSheet!$O1672="Central","Chris",DataSheet!$O1672="East","Erin",DataSheet!$O1672="South","Sam",DataSheet!$O1672="West","William")</f>
        <v>William</v>
      </c>
    </row>
    <row r="1673" spans="1:28" ht="15.75" customHeight="1">
      <c r="A1673" s="1">
        <v>2391</v>
      </c>
      <c r="B1673" s="1" t="s">
        <v>2831</v>
      </c>
      <c r="C1673" s="1" t="s">
        <v>79</v>
      </c>
      <c r="D1673" s="6">
        <v>0</v>
      </c>
      <c r="E1673" s="4">
        <v>999.99</v>
      </c>
      <c r="F1673" s="4">
        <v>13.99</v>
      </c>
      <c r="G1673" s="1" t="s">
        <v>42</v>
      </c>
      <c r="H1673" s="1" t="s">
        <v>103</v>
      </c>
      <c r="I1673" s="1" t="s">
        <v>44</v>
      </c>
      <c r="J1673" s="1" t="s">
        <v>62</v>
      </c>
      <c r="K1673" s="1" t="s">
        <v>154</v>
      </c>
      <c r="L1673" s="1" t="s">
        <v>1059</v>
      </c>
      <c r="M1673" s="6">
        <v>0.36</v>
      </c>
      <c r="N1673" s="1" t="s">
        <v>34</v>
      </c>
      <c r="O1673" s="1" t="s">
        <v>121</v>
      </c>
      <c r="P1673" s="1" t="s">
        <v>122</v>
      </c>
      <c r="Q1673" s="1" t="s">
        <v>2833</v>
      </c>
      <c r="R1673" s="1">
        <v>11572</v>
      </c>
      <c r="S1673" s="1" t="str">
        <f t="shared" si="52"/>
        <v>April</v>
      </c>
      <c r="T1673" s="9" t="s">
        <v>2007</v>
      </c>
      <c r="U1673" s="9" t="str">
        <f t="shared" si="53"/>
        <v>June</v>
      </c>
      <c r="V1673" s="5" t="s">
        <v>2918</v>
      </c>
      <c r="W1673" s="2">
        <v>-1455.9972</v>
      </c>
      <c r="X1673" s="1">
        <v>1</v>
      </c>
      <c r="Y1673" s="2">
        <v>1009.99</v>
      </c>
      <c r="Z1673" s="1">
        <v>91123</v>
      </c>
      <c r="AA1673" s="2">
        <f>DataSheet!$E1673-DataSheet!$D1673</f>
        <v>999.99</v>
      </c>
      <c r="AB1673" s="1" t="str" cm="1">
        <f t="array" ref="AB1673">_xlfn.IFS(DataSheet!$O1673="Central","Chris",DataSheet!$O1673="East","Erin",DataSheet!$O1673="South","Sam",DataSheet!$O1673="West","William")</f>
        <v>Erin</v>
      </c>
    </row>
    <row r="1674" spans="1:28" ht="15.75" customHeight="1">
      <c r="A1674" s="1">
        <v>2391</v>
      </c>
      <c r="B1674" s="1" t="s">
        <v>2831</v>
      </c>
      <c r="C1674" s="1" t="s">
        <v>79</v>
      </c>
      <c r="D1674" s="6">
        <v>0.05</v>
      </c>
      <c r="E1674" s="4">
        <v>6.48</v>
      </c>
      <c r="F1674" s="4">
        <v>5.14</v>
      </c>
      <c r="G1674" s="1" t="s">
        <v>96</v>
      </c>
      <c r="H1674" s="1" t="s">
        <v>103</v>
      </c>
      <c r="I1674" s="1" t="s">
        <v>53</v>
      </c>
      <c r="J1674" s="1" t="s">
        <v>97</v>
      </c>
      <c r="K1674" s="1" t="s">
        <v>82</v>
      </c>
      <c r="L1674" s="1" t="s">
        <v>1829</v>
      </c>
      <c r="M1674" s="6">
        <v>0.37</v>
      </c>
      <c r="N1674" s="1" t="s">
        <v>34</v>
      </c>
      <c r="O1674" s="1" t="s">
        <v>121</v>
      </c>
      <c r="P1674" s="1" t="s">
        <v>122</v>
      </c>
      <c r="Q1674" s="1" t="s">
        <v>2833</v>
      </c>
      <c r="R1674" s="1">
        <v>11572</v>
      </c>
      <c r="S1674" s="1" t="str">
        <f t="shared" si="52"/>
        <v>April</v>
      </c>
      <c r="T1674" s="8" t="s">
        <v>2007</v>
      </c>
      <c r="U1674" s="8" t="str">
        <f t="shared" si="53"/>
        <v>June</v>
      </c>
      <c r="V1674" s="5" t="s">
        <v>2870</v>
      </c>
      <c r="W1674" s="2">
        <v>-22.56</v>
      </c>
      <c r="X1674" s="1">
        <v>13</v>
      </c>
      <c r="Y1674" s="2">
        <v>92.16</v>
      </c>
      <c r="Z1674" s="1">
        <v>91123</v>
      </c>
      <c r="AA1674" s="2">
        <f>DataSheet!$E1674-DataSheet!$D1674</f>
        <v>6.4300000000000006</v>
      </c>
      <c r="AB1674" s="1" t="str" cm="1">
        <f t="array" ref="AB1674">_xlfn.IFS(DataSheet!$O1674="Central","Chris",DataSheet!$O1674="East","Erin",DataSheet!$O1674="South","Sam",DataSheet!$O1674="West","William")</f>
        <v>Erin</v>
      </c>
    </row>
    <row r="1675" spans="1:28" ht="15.75" customHeight="1">
      <c r="A1675" s="1">
        <v>2548</v>
      </c>
      <c r="B1675" s="1" t="s">
        <v>2084</v>
      </c>
      <c r="C1675" s="1" t="s">
        <v>79</v>
      </c>
      <c r="D1675" s="6">
        <v>0.09</v>
      </c>
      <c r="E1675" s="4">
        <v>5.98</v>
      </c>
      <c r="F1675" s="4">
        <v>1.67</v>
      </c>
      <c r="G1675" s="1" t="s">
        <v>42</v>
      </c>
      <c r="H1675" s="1" t="s">
        <v>29</v>
      </c>
      <c r="I1675" s="1" t="s">
        <v>53</v>
      </c>
      <c r="J1675" s="1" t="s">
        <v>54</v>
      </c>
      <c r="K1675" s="1" t="s">
        <v>55</v>
      </c>
      <c r="L1675" s="1" t="s">
        <v>2921</v>
      </c>
      <c r="M1675" s="6">
        <v>0.51</v>
      </c>
      <c r="N1675" s="1" t="s">
        <v>34</v>
      </c>
      <c r="O1675" s="1" t="s">
        <v>65</v>
      </c>
      <c r="P1675" s="1" t="s">
        <v>99</v>
      </c>
      <c r="Q1675" s="1" t="s">
        <v>109</v>
      </c>
      <c r="R1675" s="1">
        <v>90068</v>
      </c>
      <c r="S1675" s="1" t="str">
        <f t="shared" si="52"/>
        <v>April</v>
      </c>
      <c r="T1675" s="9" t="s">
        <v>2007</v>
      </c>
      <c r="U1675" s="9" t="str">
        <f t="shared" si="53"/>
        <v>June</v>
      </c>
      <c r="V1675" s="5" t="s">
        <v>2873</v>
      </c>
      <c r="W1675" s="2">
        <v>23.87</v>
      </c>
      <c r="X1675" s="1">
        <v>81</v>
      </c>
      <c r="Y1675" s="2">
        <v>448.26</v>
      </c>
      <c r="Z1675" s="1">
        <v>29889</v>
      </c>
      <c r="AA1675" s="2">
        <f>DataSheet!$E1675-DataSheet!$D1675</f>
        <v>5.8900000000000006</v>
      </c>
      <c r="AB1675" s="1" t="str" cm="1">
        <f t="array" ref="AB1675">_xlfn.IFS(DataSheet!$O1675="Central","Chris",DataSheet!$O1675="East","Erin",DataSheet!$O1675="South","Sam",DataSheet!$O1675="West","William")</f>
        <v>William</v>
      </c>
    </row>
    <row r="1676" spans="1:28" ht="15.75" customHeight="1">
      <c r="A1676" s="1">
        <v>2549</v>
      </c>
      <c r="B1676" s="1" t="s">
        <v>2371</v>
      </c>
      <c r="C1676" s="1" t="s">
        <v>79</v>
      </c>
      <c r="D1676" s="6">
        <v>0.09</v>
      </c>
      <c r="E1676" s="4">
        <v>5.98</v>
      </c>
      <c r="F1676" s="4">
        <v>1.67</v>
      </c>
      <c r="G1676" s="1" t="s">
        <v>42</v>
      </c>
      <c r="H1676" s="1" t="s">
        <v>29</v>
      </c>
      <c r="I1676" s="1" t="s">
        <v>53</v>
      </c>
      <c r="J1676" s="1" t="s">
        <v>54</v>
      </c>
      <c r="K1676" s="1" t="s">
        <v>55</v>
      </c>
      <c r="L1676" s="1" t="s">
        <v>2921</v>
      </c>
      <c r="M1676" s="6">
        <v>0.51</v>
      </c>
      <c r="N1676" s="1" t="s">
        <v>34</v>
      </c>
      <c r="O1676" s="1" t="s">
        <v>121</v>
      </c>
      <c r="P1676" s="1" t="s">
        <v>334</v>
      </c>
      <c r="Q1676" s="1" t="s">
        <v>2372</v>
      </c>
      <c r="R1676" s="1">
        <v>43213</v>
      </c>
      <c r="S1676" s="1" t="str">
        <f t="shared" si="52"/>
        <v>April</v>
      </c>
      <c r="T1676" s="8" t="s">
        <v>2007</v>
      </c>
      <c r="U1676" s="8" t="str">
        <f t="shared" si="53"/>
        <v>June</v>
      </c>
      <c r="V1676" s="5" t="s">
        <v>2873</v>
      </c>
      <c r="W1676" s="2">
        <v>35.805</v>
      </c>
      <c r="X1676" s="1">
        <v>20</v>
      </c>
      <c r="Y1676" s="2">
        <v>110.68</v>
      </c>
      <c r="Z1676" s="1">
        <v>88658</v>
      </c>
      <c r="AA1676" s="2">
        <f>DataSheet!$E1676-DataSheet!$D1676</f>
        <v>5.8900000000000006</v>
      </c>
      <c r="AB1676" s="1" t="str" cm="1">
        <f t="array" ref="AB1676">_xlfn.IFS(DataSheet!$O1676="Central","Chris",DataSheet!$O1676="East","Erin",DataSheet!$O1676="South","Sam",DataSheet!$O1676="West","William")</f>
        <v>Erin</v>
      </c>
    </row>
    <row r="1677" spans="1:28" ht="15.75" customHeight="1">
      <c r="A1677" s="1">
        <v>2882</v>
      </c>
      <c r="B1677" s="1" t="s">
        <v>697</v>
      </c>
      <c r="C1677" s="1" t="s">
        <v>41</v>
      </c>
      <c r="D1677" s="6">
        <v>0.09</v>
      </c>
      <c r="E1677" s="4">
        <v>363.25</v>
      </c>
      <c r="F1677" s="4">
        <v>19.989999999999998</v>
      </c>
      <c r="G1677" s="1" t="s">
        <v>42</v>
      </c>
      <c r="H1677" s="1" t="s">
        <v>43</v>
      </c>
      <c r="I1677" s="1" t="s">
        <v>53</v>
      </c>
      <c r="J1677" s="1" t="s">
        <v>104</v>
      </c>
      <c r="K1677" s="1" t="s">
        <v>82</v>
      </c>
      <c r="L1677" s="1" t="s">
        <v>212</v>
      </c>
      <c r="M1677" s="6">
        <v>0.56999999999999995</v>
      </c>
      <c r="N1677" s="1" t="s">
        <v>34</v>
      </c>
      <c r="O1677" s="1" t="s">
        <v>35</v>
      </c>
      <c r="P1677" s="1" t="s">
        <v>106</v>
      </c>
      <c r="Q1677" s="1" t="s">
        <v>699</v>
      </c>
      <c r="R1677" s="1">
        <v>28206</v>
      </c>
      <c r="S1677" s="1" t="str">
        <f t="shared" si="52"/>
        <v>May</v>
      </c>
      <c r="T1677" s="9" t="s">
        <v>2483</v>
      </c>
      <c r="U1677" s="9" t="str">
        <f t="shared" si="53"/>
        <v>June</v>
      </c>
      <c r="V1677" s="5" t="s">
        <v>2918</v>
      </c>
      <c r="W1677" s="2">
        <v>732.26980000000003</v>
      </c>
      <c r="X1677" s="1">
        <v>21</v>
      </c>
      <c r="Y1677" s="2">
        <v>7497.05</v>
      </c>
      <c r="Z1677" s="1">
        <v>21958</v>
      </c>
      <c r="AA1677" s="2">
        <f>DataSheet!$E1677-DataSheet!$D1677</f>
        <v>363.16</v>
      </c>
      <c r="AB1677" s="1" t="str" cm="1">
        <f t="array" ref="AB1677">_xlfn.IFS(DataSheet!$O1677="Central","Chris",DataSheet!$O1677="East","Erin",DataSheet!$O1677="South","Sam",DataSheet!$O1677="West","William")</f>
        <v>Sam</v>
      </c>
    </row>
    <row r="1678" spans="1:28" ht="15.75" customHeight="1">
      <c r="A1678" s="1">
        <v>2884</v>
      </c>
      <c r="B1678" s="1" t="s">
        <v>1824</v>
      </c>
      <c r="C1678" s="1" t="s">
        <v>41</v>
      </c>
      <c r="D1678" s="6">
        <v>0.09</v>
      </c>
      <c r="E1678" s="4">
        <v>363.25</v>
      </c>
      <c r="F1678" s="4">
        <v>19.989999999999998</v>
      </c>
      <c r="G1678" s="1" t="s">
        <v>42</v>
      </c>
      <c r="H1678" s="1" t="s">
        <v>43</v>
      </c>
      <c r="I1678" s="1" t="s">
        <v>53</v>
      </c>
      <c r="J1678" s="1" t="s">
        <v>104</v>
      </c>
      <c r="K1678" s="1" t="s">
        <v>82</v>
      </c>
      <c r="L1678" s="1" t="s">
        <v>212</v>
      </c>
      <c r="M1678" s="6">
        <v>0.56999999999999995</v>
      </c>
      <c r="N1678" s="1" t="s">
        <v>34</v>
      </c>
      <c r="O1678" s="1" t="s">
        <v>121</v>
      </c>
      <c r="P1678" s="1" t="s">
        <v>334</v>
      </c>
      <c r="Q1678" s="1" t="s">
        <v>1825</v>
      </c>
      <c r="R1678" s="1">
        <v>44039</v>
      </c>
      <c r="S1678" s="1" t="str">
        <f t="shared" si="52"/>
        <v>May</v>
      </c>
      <c r="T1678" s="8" t="s">
        <v>2483</v>
      </c>
      <c r="U1678" s="8" t="str">
        <f t="shared" si="53"/>
        <v>June</v>
      </c>
      <c r="V1678" s="5" t="s">
        <v>2918</v>
      </c>
      <c r="W1678" s="2">
        <v>1231.6569</v>
      </c>
      <c r="X1678" s="1">
        <v>5</v>
      </c>
      <c r="Y1678" s="2">
        <v>1785.01</v>
      </c>
      <c r="Z1678" s="1">
        <v>87633</v>
      </c>
      <c r="AA1678" s="2">
        <f>DataSheet!$E1678-DataSheet!$D1678</f>
        <v>363.16</v>
      </c>
      <c r="AB1678" s="1" t="str" cm="1">
        <f t="array" ref="AB1678">_xlfn.IFS(DataSheet!$O1678="Central","Chris",DataSheet!$O1678="East","Erin",DataSheet!$O1678="South","Sam",DataSheet!$O1678="West","William")</f>
        <v>Erin</v>
      </c>
    </row>
    <row r="1679" spans="1:28" ht="15.75" customHeight="1">
      <c r="A1679" s="1">
        <v>269</v>
      </c>
      <c r="B1679" s="1" t="s">
        <v>2922</v>
      </c>
      <c r="C1679" s="1" t="s">
        <v>52</v>
      </c>
      <c r="D1679" s="6">
        <v>0.09</v>
      </c>
      <c r="E1679" s="4">
        <v>35.94</v>
      </c>
      <c r="F1679" s="4">
        <v>6.66</v>
      </c>
      <c r="G1679" s="1" t="s">
        <v>42</v>
      </c>
      <c r="H1679" s="1" t="s">
        <v>80</v>
      </c>
      <c r="I1679" s="1" t="s">
        <v>53</v>
      </c>
      <c r="J1679" s="1" t="s">
        <v>362</v>
      </c>
      <c r="K1679" s="1" t="s">
        <v>82</v>
      </c>
      <c r="L1679" s="1" t="s">
        <v>2229</v>
      </c>
      <c r="M1679" s="6">
        <v>0.4</v>
      </c>
      <c r="N1679" s="1" t="s">
        <v>34</v>
      </c>
      <c r="O1679" s="1" t="s">
        <v>65</v>
      </c>
      <c r="P1679" s="1" t="s">
        <v>611</v>
      </c>
      <c r="Q1679" s="1" t="s">
        <v>2923</v>
      </c>
      <c r="R1679" s="1">
        <v>85234</v>
      </c>
      <c r="S1679" s="1" t="str">
        <f t="shared" si="52"/>
        <v>May</v>
      </c>
      <c r="T1679" s="9" t="s">
        <v>2483</v>
      </c>
      <c r="U1679" s="9" t="str">
        <f t="shared" si="53"/>
        <v>June</v>
      </c>
      <c r="V1679" s="5" t="s">
        <v>2924</v>
      </c>
      <c r="W1679" s="2">
        <v>144.2928</v>
      </c>
      <c r="X1679" s="1">
        <v>6</v>
      </c>
      <c r="Y1679" s="2">
        <v>209.12</v>
      </c>
      <c r="Z1679" s="1">
        <v>88942</v>
      </c>
      <c r="AA1679" s="2">
        <f>DataSheet!$E1679-DataSheet!$D1679</f>
        <v>35.849999999999994</v>
      </c>
      <c r="AB1679" s="1" t="str" cm="1">
        <f t="array" ref="AB1679">_xlfn.IFS(DataSheet!$O1679="Central","Chris",DataSheet!$O1679="East","Erin",DataSheet!$O1679="South","Sam",DataSheet!$O1679="West","William")</f>
        <v>William</v>
      </c>
    </row>
    <row r="1680" spans="1:28" ht="15.75" customHeight="1">
      <c r="A1680" s="1">
        <v>269</v>
      </c>
      <c r="B1680" s="1" t="s">
        <v>2922</v>
      </c>
      <c r="C1680" s="1" t="s">
        <v>52</v>
      </c>
      <c r="D1680" s="6">
        <v>0</v>
      </c>
      <c r="E1680" s="4">
        <v>170.98</v>
      </c>
      <c r="F1680" s="4">
        <v>13.99</v>
      </c>
      <c r="G1680" s="1" t="s">
        <v>42</v>
      </c>
      <c r="H1680" s="1" t="s">
        <v>80</v>
      </c>
      <c r="I1680" s="1" t="s">
        <v>30</v>
      </c>
      <c r="J1680" s="1" t="s">
        <v>136</v>
      </c>
      <c r="K1680" s="1" t="s">
        <v>154</v>
      </c>
      <c r="L1680" s="1" t="s">
        <v>2925</v>
      </c>
      <c r="M1680" s="6">
        <v>0.75</v>
      </c>
      <c r="N1680" s="1" t="s">
        <v>34</v>
      </c>
      <c r="O1680" s="1" t="s">
        <v>65</v>
      </c>
      <c r="P1680" s="1" t="s">
        <v>611</v>
      </c>
      <c r="Q1680" s="1" t="s">
        <v>2923</v>
      </c>
      <c r="R1680" s="1">
        <v>85234</v>
      </c>
      <c r="S1680" s="1" t="str">
        <f t="shared" si="52"/>
        <v>May</v>
      </c>
      <c r="T1680" s="8" t="s">
        <v>2483</v>
      </c>
      <c r="U1680" s="8" t="str">
        <f t="shared" si="53"/>
        <v>June</v>
      </c>
      <c r="V1680" s="5" t="s">
        <v>2926</v>
      </c>
      <c r="W1680" s="2">
        <v>888.14729999999997</v>
      </c>
      <c r="X1680" s="1">
        <v>7</v>
      </c>
      <c r="Y1680" s="2">
        <v>1287.17</v>
      </c>
      <c r="Z1680" s="1">
        <v>88942</v>
      </c>
      <c r="AA1680" s="2">
        <f>DataSheet!$E1680-DataSheet!$D1680</f>
        <v>170.98</v>
      </c>
      <c r="AB1680" s="1" t="str" cm="1">
        <f t="array" ref="AB1680">_xlfn.IFS(DataSheet!$O1680="Central","Chris",DataSheet!$O1680="East","Erin",DataSheet!$O1680="South","Sam",DataSheet!$O1680="West","William")</f>
        <v>William</v>
      </c>
    </row>
    <row r="1681" spans="1:28" ht="15.75" customHeight="1">
      <c r="A1681" s="1">
        <v>269</v>
      </c>
      <c r="B1681" s="1" t="s">
        <v>2922</v>
      </c>
      <c r="C1681" s="1" t="s">
        <v>52</v>
      </c>
      <c r="D1681" s="6">
        <v>0.09</v>
      </c>
      <c r="E1681" s="4">
        <v>4.9800000000000004</v>
      </c>
      <c r="F1681" s="4">
        <v>7.44</v>
      </c>
      <c r="G1681" s="1" t="s">
        <v>42</v>
      </c>
      <c r="H1681" s="1" t="s">
        <v>80</v>
      </c>
      <c r="I1681" s="1" t="s">
        <v>53</v>
      </c>
      <c r="J1681" s="1" t="s">
        <v>97</v>
      </c>
      <c r="K1681" s="1" t="s">
        <v>82</v>
      </c>
      <c r="L1681" s="1" t="s">
        <v>2285</v>
      </c>
      <c r="M1681" s="6">
        <v>0.36</v>
      </c>
      <c r="N1681" s="1" t="s">
        <v>34</v>
      </c>
      <c r="O1681" s="1" t="s">
        <v>65</v>
      </c>
      <c r="P1681" s="1" t="s">
        <v>611</v>
      </c>
      <c r="Q1681" s="1" t="s">
        <v>2923</v>
      </c>
      <c r="R1681" s="1">
        <v>85234</v>
      </c>
      <c r="S1681" s="1" t="str">
        <f t="shared" si="52"/>
        <v>May</v>
      </c>
      <c r="T1681" s="9" t="s">
        <v>2483</v>
      </c>
      <c r="U1681" s="9" t="str">
        <f t="shared" si="53"/>
        <v>June</v>
      </c>
      <c r="V1681" s="5" t="s">
        <v>2873</v>
      </c>
      <c r="W1681" s="2">
        <v>-46.005000000000003</v>
      </c>
      <c r="X1681" s="1">
        <v>9</v>
      </c>
      <c r="Y1681" s="2">
        <v>46.17</v>
      </c>
      <c r="Z1681" s="1">
        <v>88942</v>
      </c>
      <c r="AA1681" s="2">
        <f>DataSheet!$E1681-DataSheet!$D1681</f>
        <v>4.8900000000000006</v>
      </c>
      <c r="AB1681" s="1" t="str" cm="1">
        <f t="array" ref="AB1681">_xlfn.IFS(DataSheet!$O1681="Central","Chris",DataSheet!$O1681="East","Erin",DataSheet!$O1681="South","Sam",DataSheet!$O1681="West","William")</f>
        <v>William</v>
      </c>
    </row>
    <row r="1682" spans="1:28" ht="15.75" customHeight="1">
      <c r="A1682" s="1">
        <v>272</v>
      </c>
      <c r="B1682" s="1" t="s">
        <v>2159</v>
      </c>
      <c r="C1682" s="1" t="s">
        <v>52</v>
      </c>
      <c r="D1682" s="6">
        <v>0.09</v>
      </c>
      <c r="E1682" s="4">
        <v>35.94</v>
      </c>
      <c r="F1682" s="4">
        <v>6.66</v>
      </c>
      <c r="G1682" s="1" t="s">
        <v>42</v>
      </c>
      <c r="H1682" s="1" t="s">
        <v>80</v>
      </c>
      <c r="I1682" s="1" t="s">
        <v>53</v>
      </c>
      <c r="J1682" s="1" t="s">
        <v>362</v>
      </c>
      <c r="K1682" s="1" t="s">
        <v>82</v>
      </c>
      <c r="L1682" s="1" t="s">
        <v>2229</v>
      </c>
      <c r="M1682" s="6">
        <v>0.4</v>
      </c>
      <c r="N1682" s="1" t="s">
        <v>34</v>
      </c>
      <c r="O1682" s="1" t="s">
        <v>35</v>
      </c>
      <c r="P1682" s="1" t="s">
        <v>106</v>
      </c>
      <c r="Q1682" s="1" t="s">
        <v>699</v>
      </c>
      <c r="R1682" s="1">
        <v>28204</v>
      </c>
      <c r="S1682" s="1" t="str">
        <f t="shared" si="52"/>
        <v>May</v>
      </c>
      <c r="T1682" s="8" t="s">
        <v>2483</v>
      </c>
      <c r="U1682" s="8" t="str">
        <f t="shared" si="53"/>
        <v>June</v>
      </c>
      <c r="V1682" s="5" t="s">
        <v>2924</v>
      </c>
      <c r="W1682" s="2">
        <v>72.1858</v>
      </c>
      <c r="X1682" s="1">
        <v>24</v>
      </c>
      <c r="Y1682" s="2">
        <v>836.47</v>
      </c>
      <c r="Z1682" s="1">
        <v>36069</v>
      </c>
      <c r="AA1682" s="2">
        <f>DataSheet!$E1682-DataSheet!$D1682</f>
        <v>35.849999999999994</v>
      </c>
      <c r="AB1682" s="1" t="str" cm="1">
        <f t="array" ref="AB1682">_xlfn.IFS(DataSheet!$O1682="Central","Chris",DataSheet!$O1682="East","Erin",DataSheet!$O1682="South","Sam",DataSheet!$O1682="West","William")</f>
        <v>Sam</v>
      </c>
    </row>
    <row r="1683" spans="1:28" ht="15.75" customHeight="1">
      <c r="A1683" s="1">
        <v>272</v>
      </c>
      <c r="B1683" s="1" t="s">
        <v>2159</v>
      </c>
      <c r="C1683" s="1" t="s">
        <v>52</v>
      </c>
      <c r="D1683" s="6">
        <v>0.09</v>
      </c>
      <c r="E1683" s="4">
        <v>4.9800000000000004</v>
      </c>
      <c r="F1683" s="4">
        <v>7.44</v>
      </c>
      <c r="G1683" s="1" t="s">
        <v>42</v>
      </c>
      <c r="H1683" s="1" t="s">
        <v>80</v>
      </c>
      <c r="I1683" s="1" t="s">
        <v>53</v>
      </c>
      <c r="J1683" s="1" t="s">
        <v>97</v>
      </c>
      <c r="K1683" s="1" t="s">
        <v>82</v>
      </c>
      <c r="L1683" s="1" t="s">
        <v>2285</v>
      </c>
      <c r="M1683" s="6">
        <v>0.36</v>
      </c>
      <c r="N1683" s="1" t="s">
        <v>34</v>
      </c>
      <c r="O1683" s="1" t="s">
        <v>35</v>
      </c>
      <c r="P1683" s="1" t="s">
        <v>106</v>
      </c>
      <c r="Q1683" s="1" t="s">
        <v>699</v>
      </c>
      <c r="R1683" s="1">
        <v>28204</v>
      </c>
      <c r="S1683" s="1" t="str">
        <f t="shared" si="52"/>
        <v>May</v>
      </c>
      <c r="T1683" s="9" t="s">
        <v>2483</v>
      </c>
      <c r="U1683" s="9" t="str">
        <f t="shared" si="53"/>
        <v>June</v>
      </c>
      <c r="V1683" s="5" t="s">
        <v>2873</v>
      </c>
      <c r="W1683" s="2">
        <v>-122.3733</v>
      </c>
      <c r="X1683" s="1">
        <v>37</v>
      </c>
      <c r="Y1683" s="2">
        <v>189.83</v>
      </c>
      <c r="Z1683" s="1">
        <v>36069</v>
      </c>
      <c r="AA1683" s="2">
        <f>DataSheet!$E1683-DataSheet!$D1683</f>
        <v>4.8900000000000006</v>
      </c>
      <c r="AB1683" s="1" t="str" cm="1">
        <f t="array" ref="AB1683">_xlfn.IFS(DataSheet!$O1683="Central","Chris",DataSheet!$O1683="East","Erin",DataSheet!$O1683="South","Sam",DataSheet!$O1683="West","William")</f>
        <v>Sam</v>
      </c>
    </row>
    <row r="1684" spans="1:28" ht="15.75" customHeight="1">
      <c r="A1684" s="1">
        <v>518</v>
      </c>
      <c r="B1684" s="1" t="s">
        <v>2927</v>
      </c>
      <c r="C1684" s="1" t="s">
        <v>52</v>
      </c>
      <c r="D1684" s="6">
        <v>7.0000000000000007E-2</v>
      </c>
      <c r="E1684" s="4">
        <v>12.64</v>
      </c>
      <c r="F1684" s="4">
        <v>4.9800000000000004</v>
      </c>
      <c r="G1684" s="1" t="s">
        <v>42</v>
      </c>
      <c r="H1684" s="1" t="s">
        <v>80</v>
      </c>
      <c r="I1684" s="1" t="s">
        <v>30</v>
      </c>
      <c r="J1684" s="1" t="s">
        <v>136</v>
      </c>
      <c r="K1684" s="1" t="s">
        <v>46</v>
      </c>
      <c r="L1684" s="1" t="s">
        <v>1858</v>
      </c>
      <c r="M1684" s="6">
        <v>0.48</v>
      </c>
      <c r="N1684" s="1" t="s">
        <v>34</v>
      </c>
      <c r="O1684" s="1" t="s">
        <v>57</v>
      </c>
      <c r="P1684" s="1" t="s">
        <v>89</v>
      </c>
      <c r="Q1684" s="1" t="s">
        <v>1578</v>
      </c>
      <c r="R1684" s="1">
        <v>63105</v>
      </c>
      <c r="S1684" s="1" t="str">
        <f t="shared" si="52"/>
        <v>May</v>
      </c>
      <c r="T1684" s="8" t="s">
        <v>2483</v>
      </c>
      <c r="U1684" s="8" t="str">
        <f t="shared" si="53"/>
        <v>June</v>
      </c>
      <c r="V1684" s="5" t="s">
        <v>2926</v>
      </c>
      <c r="W1684" s="2">
        <v>113.41500000000001</v>
      </c>
      <c r="X1684" s="1">
        <v>16</v>
      </c>
      <c r="Y1684" s="2">
        <v>199.76</v>
      </c>
      <c r="Z1684" s="1">
        <v>90867</v>
      </c>
      <c r="AA1684" s="2">
        <f>DataSheet!$E1684-DataSheet!$D1684</f>
        <v>12.57</v>
      </c>
      <c r="AB1684" s="1" t="str" cm="1">
        <f t="array" ref="AB1684">_xlfn.IFS(DataSheet!$O1684="Central","Chris",DataSheet!$O1684="East","Erin",DataSheet!$O1684="South","Sam",DataSheet!$O1684="West","William")</f>
        <v>Chris</v>
      </c>
    </row>
    <row r="1685" spans="1:28" ht="15.75" customHeight="1">
      <c r="A1685" s="1">
        <v>2506</v>
      </c>
      <c r="B1685" s="1" t="s">
        <v>2928</v>
      </c>
      <c r="C1685" s="1" t="s">
        <v>126</v>
      </c>
      <c r="D1685" s="6">
        <v>0.02</v>
      </c>
      <c r="E1685" s="4">
        <v>6.48</v>
      </c>
      <c r="F1685" s="4">
        <v>8.74</v>
      </c>
      <c r="G1685" s="1" t="s">
        <v>42</v>
      </c>
      <c r="H1685" s="1" t="s">
        <v>80</v>
      </c>
      <c r="I1685" s="1" t="s">
        <v>53</v>
      </c>
      <c r="J1685" s="1" t="s">
        <v>97</v>
      </c>
      <c r="K1685" s="1" t="s">
        <v>82</v>
      </c>
      <c r="L1685" s="1" t="s">
        <v>2929</v>
      </c>
      <c r="M1685" s="6">
        <v>0.36</v>
      </c>
      <c r="N1685" s="1" t="s">
        <v>34</v>
      </c>
      <c r="O1685" s="1" t="s">
        <v>121</v>
      </c>
      <c r="P1685" s="1" t="s">
        <v>262</v>
      </c>
      <c r="Q1685" s="1" t="s">
        <v>2930</v>
      </c>
      <c r="R1685" s="1">
        <v>6408</v>
      </c>
      <c r="S1685" s="1" t="str">
        <f t="shared" si="52"/>
        <v>May</v>
      </c>
      <c r="T1685" s="9" t="s">
        <v>2483</v>
      </c>
      <c r="U1685" s="9" t="str">
        <f t="shared" si="53"/>
        <v>June</v>
      </c>
      <c r="V1685" s="5" t="s">
        <v>2873</v>
      </c>
      <c r="W1685" s="2">
        <v>-6.835</v>
      </c>
      <c r="X1685" s="1">
        <v>1</v>
      </c>
      <c r="Y1685" s="2">
        <v>10.72</v>
      </c>
      <c r="Z1685" s="1">
        <v>87033</v>
      </c>
      <c r="AA1685" s="2">
        <f>DataSheet!$E1685-DataSheet!$D1685</f>
        <v>6.4600000000000009</v>
      </c>
      <c r="AB1685" s="1" t="str" cm="1">
        <f t="array" ref="AB1685">_xlfn.IFS(DataSheet!$O1685="Central","Chris",DataSheet!$O1685="East","Erin",DataSheet!$O1685="South","Sam",DataSheet!$O1685="West","William")</f>
        <v>Erin</v>
      </c>
    </row>
    <row r="1686" spans="1:28" ht="15.75" customHeight="1">
      <c r="A1686" s="1">
        <v>2507</v>
      </c>
      <c r="B1686" s="1" t="s">
        <v>2931</v>
      </c>
      <c r="C1686" s="1" t="s">
        <v>126</v>
      </c>
      <c r="D1686" s="6">
        <v>0.06</v>
      </c>
      <c r="E1686" s="4">
        <v>699.99</v>
      </c>
      <c r="F1686" s="4">
        <v>24.49</v>
      </c>
      <c r="G1686" s="1" t="s">
        <v>96</v>
      </c>
      <c r="H1686" s="1" t="s">
        <v>80</v>
      </c>
      <c r="I1686" s="1" t="s">
        <v>44</v>
      </c>
      <c r="J1686" s="1" t="s">
        <v>70</v>
      </c>
      <c r="K1686" s="1" t="s">
        <v>71</v>
      </c>
      <c r="L1686" s="1" t="s">
        <v>330</v>
      </c>
      <c r="M1686" s="6">
        <v>0.41</v>
      </c>
      <c r="N1686" s="1" t="s">
        <v>34</v>
      </c>
      <c r="O1686" s="1" t="s">
        <v>121</v>
      </c>
      <c r="P1686" s="1" t="s">
        <v>348</v>
      </c>
      <c r="Q1686" s="1" t="s">
        <v>925</v>
      </c>
      <c r="R1686" s="1">
        <v>4401</v>
      </c>
      <c r="S1686" s="1" t="str">
        <f t="shared" si="52"/>
        <v>May</v>
      </c>
      <c r="T1686" s="8" t="s">
        <v>2483</v>
      </c>
      <c r="U1686" s="8" t="str">
        <f t="shared" si="53"/>
        <v>June</v>
      </c>
      <c r="V1686" s="5" t="s">
        <v>2873</v>
      </c>
      <c r="W1686" s="2">
        <v>7024.2069000000001</v>
      </c>
      <c r="X1686" s="1">
        <v>15</v>
      </c>
      <c r="Y1686" s="2">
        <v>10180.01</v>
      </c>
      <c r="Z1686" s="1">
        <v>87033</v>
      </c>
      <c r="AA1686" s="2">
        <f>DataSheet!$E1686-DataSheet!$D1686</f>
        <v>699.93000000000006</v>
      </c>
      <c r="AB1686" s="1" t="str" cm="1">
        <f t="array" ref="AB1686">_xlfn.IFS(DataSheet!$O1686="Central","Chris",DataSheet!$O1686="East","Erin",DataSheet!$O1686="South","Sam",DataSheet!$O1686="West","William")</f>
        <v>Erin</v>
      </c>
    </row>
    <row r="1687" spans="1:28" ht="15.75" customHeight="1">
      <c r="A1687" s="1">
        <v>2516</v>
      </c>
      <c r="B1687" s="1" t="s">
        <v>2932</v>
      </c>
      <c r="C1687" s="1" t="s">
        <v>126</v>
      </c>
      <c r="D1687" s="6">
        <v>0.02</v>
      </c>
      <c r="E1687" s="4">
        <v>17.149999999999999</v>
      </c>
      <c r="F1687" s="4">
        <v>4.96</v>
      </c>
      <c r="G1687" s="1" t="s">
        <v>42</v>
      </c>
      <c r="H1687" s="1" t="s">
        <v>80</v>
      </c>
      <c r="I1687" s="1" t="s">
        <v>53</v>
      </c>
      <c r="J1687" s="1" t="s">
        <v>87</v>
      </c>
      <c r="K1687" s="1" t="s">
        <v>82</v>
      </c>
      <c r="L1687" s="1" t="s">
        <v>674</v>
      </c>
      <c r="M1687" s="6">
        <v>0.57999999999999996</v>
      </c>
      <c r="N1687" s="1" t="s">
        <v>34</v>
      </c>
      <c r="O1687" s="1" t="s">
        <v>121</v>
      </c>
      <c r="P1687" s="1" t="s">
        <v>415</v>
      </c>
      <c r="Q1687" s="1" t="s">
        <v>460</v>
      </c>
      <c r="R1687" s="1">
        <v>7631</v>
      </c>
      <c r="S1687" s="1" t="str">
        <f t="shared" si="52"/>
        <v>May</v>
      </c>
      <c r="T1687" s="9" t="s">
        <v>2483</v>
      </c>
      <c r="U1687" s="9" t="str">
        <f t="shared" si="53"/>
        <v>June</v>
      </c>
      <c r="V1687" s="5" t="s">
        <v>2873</v>
      </c>
      <c r="W1687" s="2">
        <v>36.494999999999997</v>
      </c>
      <c r="X1687" s="1">
        <v>11</v>
      </c>
      <c r="Y1687" s="2">
        <v>190.85</v>
      </c>
      <c r="Z1687" s="1">
        <v>87033</v>
      </c>
      <c r="AA1687" s="2">
        <f>DataSheet!$E1687-DataSheet!$D1687</f>
        <v>17.13</v>
      </c>
      <c r="AB1687" s="1" t="str" cm="1">
        <f t="array" ref="AB1687">_xlfn.IFS(DataSheet!$O1687="Central","Chris",DataSheet!$O1687="East","Erin",DataSheet!$O1687="South","Sam",DataSheet!$O1687="West","William")</f>
        <v>Erin</v>
      </c>
    </row>
    <row r="1688" spans="1:28" ht="15.75" customHeight="1">
      <c r="A1688" s="1">
        <v>2520</v>
      </c>
      <c r="B1688" s="1" t="s">
        <v>2933</v>
      </c>
      <c r="C1688" s="1" t="s">
        <v>126</v>
      </c>
      <c r="D1688" s="6">
        <v>7.0000000000000007E-2</v>
      </c>
      <c r="E1688" s="4">
        <v>30.98</v>
      </c>
      <c r="F1688" s="4">
        <v>8.74</v>
      </c>
      <c r="G1688" s="1" t="s">
        <v>42</v>
      </c>
      <c r="H1688" s="1" t="s">
        <v>80</v>
      </c>
      <c r="I1688" s="1" t="s">
        <v>53</v>
      </c>
      <c r="J1688" s="1" t="s">
        <v>97</v>
      </c>
      <c r="K1688" s="1" t="s">
        <v>82</v>
      </c>
      <c r="L1688" s="1" t="s">
        <v>2733</v>
      </c>
      <c r="M1688" s="6">
        <v>0.4</v>
      </c>
      <c r="N1688" s="1" t="s">
        <v>34</v>
      </c>
      <c r="O1688" s="1" t="s">
        <v>121</v>
      </c>
      <c r="P1688" s="1" t="s">
        <v>607</v>
      </c>
      <c r="Q1688" s="1" t="s">
        <v>2934</v>
      </c>
      <c r="R1688" s="1">
        <v>2908</v>
      </c>
      <c r="S1688" s="1" t="str">
        <f t="shared" si="52"/>
        <v>May</v>
      </c>
      <c r="T1688" s="8" t="s">
        <v>2483</v>
      </c>
      <c r="U1688" s="8" t="str">
        <f t="shared" si="53"/>
        <v>June</v>
      </c>
      <c r="V1688" s="5" t="s">
        <v>2918</v>
      </c>
      <c r="W1688" s="2">
        <v>255.76920000000001</v>
      </c>
      <c r="X1688" s="1">
        <v>12</v>
      </c>
      <c r="Y1688" s="2">
        <v>370.68</v>
      </c>
      <c r="Z1688" s="1">
        <v>87033</v>
      </c>
      <c r="AA1688" s="2">
        <f>DataSheet!$E1688-DataSheet!$D1688</f>
        <v>30.91</v>
      </c>
      <c r="AB1688" s="1" t="str" cm="1">
        <f t="array" ref="AB1688">_xlfn.IFS(DataSheet!$O1688="Central","Chris",DataSheet!$O1688="East","Erin",DataSheet!$O1688="South","Sam",DataSheet!$O1688="West","William")</f>
        <v>Erin</v>
      </c>
    </row>
    <row r="1689" spans="1:28" ht="15.75" customHeight="1">
      <c r="A1689" s="1">
        <v>2522</v>
      </c>
      <c r="B1689" s="1" t="s">
        <v>2935</v>
      </c>
      <c r="C1689" s="1" t="s">
        <v>126</v>
      </c>
      <c r="D1689" s="6">
        <v>0.04</v>
      </c>
      <c r="E1689" s="4">
        <v>1360.14</v>
      </c>
      <c r="F1689" s="4">
        <v>14.7</v>
      </c>
      <c r="G1689" s="1" t="s">
        <v>28</v>
      </c>
      <c r="H1689" s="1" t="s">
        <v>80</v>
      </c>
      <c r="I1689" s="1" t="s">
        <v>44</v>
      </c>
      <c r="J1689" s="1" t="s">
        <v>62</v>
      </c>
      <c r="K1689" s="1" t="s">
        <v>63</v>
      </c>
      <c r="L1689" s="1" t="s">
        <v>2936</v>
      </c>
      <c r="M1689" s="6">
        <v>0.59</v>
      </c>
      <c r="N1689" s="1" t="s">
        <v>34</v>
      </c>
      <c r="O1689" s="1" t="s">
        <v>121</v>
      </c>
      <c r="P1689" s="1" t="s">
        <v>656</v>
      </c>
      <c r="Q1689" s="1" t="s">
        <v>968</v>
      </c>
      <c r="R1689" s="1">
        <v>5401</v>
      </c>
      <c r="S1689" s="1" t="str">
        <f t="shared" si="52"/>
        <v>May</v>
      </c>
      <c r="T1689" s="9" t="s">
        <v>2483</v>
      </c>
      <c r="U1689" s="9" t="str">
        <f t="shared" si="53"/>
        <v>June</v>
      </c>
      <c r="V1689" s="5" t="s">
        <v>2888</v>
      </c>
      <c r="W1689" s="2">
        <v>2639.01</v>
      </c>
      <c r="X1689" s="1">
        <v>6</v>
      </c>
      <c r="Y1689" s="2">
        <v>7303.05</v>
      </c>
      <c r="Z1689" s="1">
        <v>87033</v>
      </c>
      <c r="AA1689" s="2">
        <f>DataSheet!$E1689-DataSheet!$D1689</f>
        <v>1360.1000000000001</v>
      </c>
      <c r="AB1689" s="1" t="str" cm="1">
        <f t="array" ref="AB1689">_xlfn.IFS(DataSheet!$O1689="Central","Chris",DataSheet!$O1689="East","Erin",DataSheet!$O1689="South","Sam",DataSheet!$O1689="West","William")</f>
        <v>Erin</v>
      </c>
    </row>
    <row r="1690" spans="1:28" ht="15.75" customHeight="1">
      <c r="A1690" s="1">
        <v>699</v>
      </c>
      <c r="B1690" s="1" t="s">
        <v>897</v>
      </c>
      <c r="C1690" s="1" t="s">
        <v>27</v>
      </c>
      <c r="D1690" s="6">
        <v>0.02</v>
      </c>
      <c r="E1690" s="4">
        <v>6.47</v>
      </c>
      <c r="F1690" s="4">
        <v>1.22</v>
      </c>
      <c r="G1690" s="1" t="s">
        <v>42</v>
      </c>
      <c r="H1690" s="1" t="s">
        <v>43</v>
      </c>
      <c r="I1690" s="1" t="s">
        <v>53</v>
      </c>
      <c r="J1690" s="1" t="s">
        <v>54</v>
      </c>
      <c r="K1690" s="1" t="s">
        <v>55</v>
      </c>
      <c r="L1690" s="1" t="s">
        <v>2937</v>
      </c>
      <c r="M1690" s="6">
        <v>0.4</v>
      </c>
      <c r="N1690" s="1" t="s">
        <v>34</v>
      </c>
      <c r="O1690" s="1" t="s">
        <v>65</v>
      </c>
      <c r="P1690" s="1" t="s">
        <v>99</v>
      </c>
      <c r="Q1690" s="1" t="s">
        <v>109</v>
      </c>
      <c r="R1690" s="1">
        <v>90041</v>
      </c>
      <c r="S1690" s="1" t="str">
        <f t="shared" si="52"/>
        <v>June</v>
      </c>
      <c r="T1690" s="8" t="s">
        <v>2918</v>
      </c>
      <c r="U1690" s="8" t="str">
        <f t="shared" si="53"/>
        <v>June</v>
      </c>
      <c r="V1690" s="5" t="s">
        <v>2873</v>
      </c>
      <c r="W1690" s="2">
        <v>40.200000000000003</v>
      </c>
      <c r="X1690" s="1">
        <v>30</v>
      </c>
      <c r="Y1690" s="2">
        <v>193.95</v>
      </c>
      <c r="Z1690" s="1">
        <v>55392</v>
      </c>
      <c r="AA1690" s="2">
        <f>DataSheet!$E1690-DataSheet!$D1690</f>
        <v>6.45</v>
      </c>
      <c r="AB1690" s="1" t="str" cm="1">
        <f t="array" ref="AB1690">_xlfn.IFS(DataSheet!$O1690="Central","Chris",DataSheet!$O1690="East","Erin",DataSheet!$O1690="South","Sam",DataSheet!$O1690="West","William")</f>
        <v>William</v>
      </c>
    </row>
    <row r="1691" spans="1:28" ht="15.75" customHeight="1">
      <c r="A1691" s="1">
        <v>699</v>
      </c>
      <c r="B1691" s="1" t="s">
        <v>897</v>
      </c>
      <c r="C1691" s="1" t="s">
        <v>27</v>
      </c>
      <c r="D1691" s="6">
        <v>7.0000000000000007E-2</v>
      </c>
      <c r="E1691" s="4">
        <v>2.84</v>
      </c>
      <c r="F1691" s="4">
        <v>0.93</v>
      </c>
      <c r="G1691" s="1" t="s">
        <v>42</v>
      </c>
      <c r="H1691" s="1" t="s">
        <v>43</v>
      </c>
      <c r="I1691" s="1" t="s">
        <v>53</v>
      </c>
      <c r="J1691" s="1" t="s">
        <v>54</v>
      </c>
      <c r="K1691" s="1" t="s">
        <v>55</v>
      </c>
      <c r="L1691" s="1" t="s">
        <v>308</v>
      </c>
      <c r="M1691" s="6">
        <v>0.54</v>
      </c>
      <c r="N1691" s="1" t="s">
        <v>34</v>
      </c>
      <c r="O1691" s="1" t="s">
        <v>65</v>
      </c>
      <c r="P1691" s="1" t="s">
        <v>99</v>
      </c>
      <c r="Q1691" s="1" t="s">
        <v>109</v>
      </c>
      <c r="R1691" s="1">
        <v>90041</v>
      </c>
      <c r="S1691" s="1" t="str">
        <f t="shared" si="52"/>
        <v>June</v>
      </c>
      <c r="T1691" s="9" t="s">
        <v>2918</v>
      </c>
      <c r="U1691" s="9" t="str">
        <f t="shared" si="53"/>
        <v>June</v>
      </c>
      <c r="V1691" s="5" t="s">
        <v>2888</v>
      </c>
      <c r="W1691" s="2">
        <v>3.21</v>
      </c>
      <c r="X1691" s="1">
        <v>59</v>
      </c>
      <c r="Y1691" s="2">
        <v>158.80000000000001</v>
      </c>
      <c r="Z1691" s="1">
        <v>55392</v>
      </c>
      <c r="AA1691" s="2">
        <f>DataSheet!$E1691-DataSheet!$D1691</f>
        <v>2.77</v>
      </c>
      <c r="AB1691" s="1" t="str" cm="1">
        <f t="array" ref="AB1691">_xlfn.IFS(DataSheet!$O1691="Central","Chris",DataSheet!$O1691="East","Erin",DataSheet!$O1691="South","Sam",DataSheet!$O1691="West","William")</f>
        <v>William</v>
      </c>
    </row>
    <row r="1692" spans="1:28" ht="15.75" customHeight="1">
      <c r="A1692" s="1">
        <v>711</v>
      </c>
      <c r="B1692" s="1" t="s">
        <v>2938</v>
      </c>
      <c r="C1692" s="1" t="s">
        <v>27</v>
      </c>
      <c r="D1692" s="6">
        <v>7.0000000000000007E-2</v>
      </c>
      <c r="E1692" s="4">
        <v>2.84</v>
      </c>
      <c r="F1692" s="4">
        <v>0.93</v>
      </c>
      <c r="G1692" s="1" t="s">
        <v>42</v>
      </c>
      <c r="H1692" s="1" t="s">
        <v>43</v>
      </c>
      <c r="I1692" s="1" t="s">
        <v>53</v>
      </c>
      <c r="J1692" s="1" t="s">
        <v>54</v>
      </c>
      <c r="K1692" s="1" t="s">
        <v>55</v>
      </c>
      <c r="L1692" s="1" t="s">
        <v>308</v>
      </c>
      <c r="M1692" s="6">
        <v>0.54</v>
      </c>
      <c r="N1692" s="1" t="s">
        <v>34</v>
      </c>
      <c r="O1692" s="1" t="s">
        <v>121</v>
      </c>
      <c r="P1692" s="1" t="s">
        <v>422</v>
      </c>
      <c r="Q1692" s="1" t="s">
        <v>2939</v>
      </c>
      <c r="R1692" s="1">
        <v>2152</v>
      </c>
      <c r="S1692" s="1" t="str">
        <f t="shared" si="52"/>
        <v>June</v>
      </c>
      <c r="T1692" s="8" t="s">
        <v>2918</v>
      </c>
      <c r="U1692" s="8" t="str">
        <f t="shared" si="53"/>
        <v>June</v>
      </c>
      <c r="V1692" s="5" t="s">
        <v>2888</v>
      </c>
      <c r="W1692" s="2">
        <v>3.8519999999999999</v>
      </c>
      <c r="X1692" s="1">
        <v>15</v>
      </c>
      <c r="Y1692" s="2">
        <v>40.369999999999997</v>
      </c>
      <c r="Z1692" s="1">
        <v>87978</v>
      </c>
      <c r="AA1692" s="2">
        <f>DataSheet!$E1692-DataSheet!$D1692</f>
        <v>2.77</v>
      </c>
      <c r="AB1692" s="1" t="str" cm="1">
        <f t="array" ref="AB1692">_xlfn.IFS(DataSheet!$O1692="Central","Chris",DataSheet!$O1692="East","Erin",DataSheet!$O1692="South","Sam",DataSheet!$O1692="West","William")</f>
        <v>Erin</v>
      </c>
    </row>
    <row r="1693" spans="1:28" ht="15.75" customHeight="1">
      <c r="A1693" s="1">
        <v>3045</v>
      </c>
      <c r="B1693" s="1" t="s">
        <v>2940</v>
      </c>
      <c r="C1693" s="1" t="s">
        <v>41</v>
      </c>
      <c r="D1693" s="6">
        <v>0</v>
      </c>
      <c r="E1693" s="4">
        <v>6.48</v>
      </c>
      <c r="F1693" s="4">
        <v>5.19</v>
      </c>
      <c r="G1693" s="1" t="s">
        <v>42</v>
      </c>
      <c r="H1693" s="1" t="s">
        <v>29</v>
      </c>
      <c r="I1693" s="1" t="s">
        <v>53</v>
      </c>
      <c r="J1693" s="1" t="s">
        <v>97</v>
      </c>
      <c r="K1693" s="1" t="s">
        <v>82</v>
      </c>
      <c r="L1693" s="1" t="s">
        <v>2941</v>
      </c>
      <c r="M1693" s="6">
        <v>0.37</v>
      </c>
      <c r="N1693" s="1" t="s">
        <v>34</v>
      </c>
      <c r="O1693" s="1" t="s">
        <v>57</v>
      </c>
      <c r="P1693" s="1" t="s">
        <v>559</v>
      </c>
      <c r="Q1693" s="1" t="s">
        <v>2942</v>
      </c>
      <c r="R1693" s="1">
        <v>66048</v>
      </c>
      <c r="S1693" s="1" t="str">
        <f t="shared" si="52"/>
        <v>June</v>
      </c>
      <c r="T1693" s="9" t="s">
        <v>2918</v>
      </c>
      <c r="U1693" s="9" t="str">
        <f t="shared" si="53"/>
        <v>June</v>
      </c>
      <c r="V1693" s="5" t="s">
        <v>2873</v>
      </c>
      <c r="W1693" s="2">
        <v>-14.074999999999999</v>
      </c>
      <c r="X1693" s="1">
        <v>12</v>
      </c>
      <c r="Y1693" s="2">
        <v>84.04</v>
      </c>
      <c r="Z1693" s="1">
        <v>86104</v>
      </c>
      <c r="AA1693" s="2">
        <f>DataSheet!$E1693-DataSheet!$D1693</f>
        <v>6.48</v>
      </c>
      <c r="AB1693" s="1" t="str" cm="1">
        <f t="array" ref="AB1693">_xlfn.IFS(DataSheet!$O1693="Central","Chris",DataSheet!$O1693="East","Erin",DataSheet!$O1693="South","Sam",DataSheet!$O1693="West","William")</f>
        <v>Chris</v>
      </c>
    </row>
    <row r="1694" spans="1:28" ht="15.75" customHeight="1">
      <c r="A1694" s="1">
        <v>1142</v>
      </c>
      <c r="B1694" s="1" t="s">
        <v>211</v>
      </c>
      <c r="C1694" s="1" t="s">
        <v>126</v>
      </c>
      <c r="D1694" s="6">
        <v>0.01</v>
      </c>
      <c r="E1694" s="4">
        <v>18.97</v>
      </c>
      <c r="F1694" s="4">
        <v>9.5399999999999991</v>
      </c>
      <c r="G1694" s="1" t="s">
        <v>42</v>
      </c>
      <c r="H1694" s="1" t="s">
        <v>80</v>
      </c>
      <c r="I1694" s="1" t="s">
        <v>53</v>
      </c>
      <c r="J1694" s="1" t="s">
        <v>97</v>
      </c>
      <c r="K1694" s="1" t="s">
        <v>82</v>
      </c>
      <c r="L1694" s="1" t="s">
        <v>500</v>
      </c>
      <c r="M1694" s="6">
        <v>0.37</v>
      </c>
      <c r="N1694" s="1" t="s">
        <v>34</v>
      </c>
      <c r="O1694" s="1" t="s">
        <v>57</v>
      </c>
      <c r="P1694" s="1" t="s">
        <v>199</v>
      </c>
      <c r="Q1694" s="1" t="s">
        <v>213</v>
      </c>
      <c r="R1694" s="1">
        <v>76706</v>
      </c>
      <c r="S1694" s="1" t="str">
        <f t="shared" si="52"/>
        <v>June</v>
      </c>
      <c r="T1694" s="8" t="s">
        <v>2918</v>
      </c>
      <c r="U1694" s="8" t="str">
        <f t="shared" si="53"/>
        <v>June</v>
      </c>
      <c r="V1694" s="5" t="s">
        <v>2901</v>
      </c>
      <c r="W1694" s="2">
        <v>85.875</v>
      </c>
      <c r="X1694" s="1">
        <v>11</v>
      </c>
      <c r="Y1694" s="2">
        <v>227.67</v>
      </c>
      <c r="Z1694" s="1">
        <v>86575</v>
      </c>
      <c r="AA1694" s="2">
        <f>DataSheet!$E1694-DataSheet!$D1694</f>
        <v>18.959999999999997</v>
      </c>
      <c r="AB1694" s="1" t="str" cm="1">
        <f t="array" ref="AB1694">_xlfn.IFS(DataSheet!$O1694="Central","Chris",DataSheet!$O1694="East","Erin",DataSheet!$O1694="South","Sam",DataSheet!$O1694="West","William")</f>
        <v>Chris</v>
      </c>
    </row>
    <row r="1695" spans="1:28" ht="15.75" customHeight="1">
      <c r="A1695" s="1">
        <v>2107</v>
      </c>
      <c r="B1695" s="1" t="s">
        <v>2943</v>
      </c>
      <c r="C1695" s="1" t="s">
        <v>126</v>
      </c>
      <c r="D1695" s="6">
        <v>0.05</v>
      </c>
      <c r="E1695" s="4">
        <v>399.98</v>
      </c>
      <c r="F1695" s="4">
        <v>12.06</v>
      </c>
      <c r="G1695" s="1" t="s">
        <v>28</v>
      </c>
      <c r="H1695" s="1" t="s">
        <v>103</v>
      </c>
      <c r="I1695" s="1" t="s">
        <v>44</v>
      </c>
      <c r="J1695" s="1" t="s">
        <v>62</v>
      </c>
      <c r="K1695" s="1" t="s">
        <v>32</v>
      </c>
      <c r="L1695" s="1" t="s">
        <v>195</v>
      </c>
      <c r="M1695" s="6">
        <v>0.56000000000000005</v>
      </c>
      <c r="N1695" s="1" t="s">
        <v>34</v>
      </c>
      <c r="O1695" s="1" t="s">
        <v>57</v>
      </c>
      <c r="P1695" s="1" t="s">
        <v>112</v>
      </c>
      <c r="Q1695" s="1" t="s">
        <v>555</v>
      </c>
      <c r="R1695" s="1">
        <v>60601</v>
      </c>
      <c r="S1695" s="1" t="str">
        <f t="shared" si="52"/>
        <v>June</v>
      </c>
      <c r="T1695" s="9" t="s">
        <v>2918</v>
      </c>
      <c r="U1695" s="9" t="str">
        <f t="shared" si="53"/>
        <v>June</v>
      </c>
      <c r="V1695" s="5" t="s">
        <v>2918</v>
      </c>
      <c r="W1695" s="2">
        <v>567.59</v>
      </c>
      <c r="X1695" s="1">
        <v>24</v>
      </c>
      <c r="Y1695" s="2">
        <v>9666.7199999999993</v>
      </c>
      <c r="Z1695" s="1">
        <v>39015</v>
      </c>
      <c r="AA1695" s="2">
        <f>DataSheet!$E1695-DataSheet!$D1695</f>
        <v>399.93</v>
      </c>
      <c r="AB1695" s="1" t="str" cm="1">
        <f t="array" ref="AB1695">_xlfn.IFS(DataSheet!$O1695="Central","Chris",DataSheet!$O1695="East","Erin",DataSheet!$O1695="South","Sam",DataSheet!$O1695="West","William")</f>
        <v>Chris</v>
      </c>
    </row>
    <row r="1696" spans="1:28" ht="15.75" customHeight="1">
      <c r="A1696" s="1">
        <v>2107</v>
      </c>
      <c r="B1696" s="1" t="s">
        <v>2943</v>
      </c>
      <c r="C1696" s="1" t="s">
        <v>126</v>
      </c>
      <c r="D1696" s="6">
        <v>7.0000000000000007E-2</v>
      </c>
      <c r="E1696" s="4">
        <v>6.48</v>
      </c>
      <c r="F1696" s="4">
        <v>5.74</v>
      </c>
      <c r="G1696" s="1" t="s">
        <v>42</v>
      </c>
      <c r="H1696" s="1" t="s">
        <v>103</v>
      </c>
      <c r="I1696" s="1" t="s">
        <v>53</v>
      </c>
      <c r="J1696" s="1" t="s">
        <v>97</v>
      </c>
      <c r="K1696" s="1" t="s">
        <v>82</v>
      </c>
      <c r="L1696" s="1" t="s">
        <v>2944</v>
      </c>
      <c r="M1696" s="6">
        <v>0.37</v>
      </c>
      <c r="N1696" s="1" t="s">
        <v>34</v>
      </c>
      <c r="O1696" s="1" t="s">
        <v>57</v>
      </c>
      <c r="P1696" s="1" t="s">
        <v>112</v>
      </c>
      <c r="Q1696" s="1" t="s">
        <v>555</v>
      </c>
      <c r="R1696" s="1">
        <v>60601</v>
      </c>
      <c r="S1696" s="1" t="str">
        <f t="shared" si="52"/>
        <v>June</v>
      </c>
      <c r="T1696" s="8" t="s">
        <v>2918</v>
      </c>
      <c r="U1696" s="8" t="str">
        <f t="shared" si="53"/>
        <v>June</v>
      </c>
      <c r="V1696" s="5" t="s">
        <v>2918</v>
      </c>
      <c r="W1696" s="2">
        <v>-28.45</v>
      </c>
      <c r="X1696" s="1">
        <v>20</v>
      </c>
      <c r="Y1696" s="2">
        <v>134.58000000000001</v>
      </c>
      <c r="Z1696" s="1">
        <v>39015</v>
      </c>
      <c r="AA1696" s="2">
        <f>DataSheet!$E1696-DataSheet!$D1696</f>
        <v>6.41</v>
      </c>
      <c r="AB1696" s="1" t="str" cm="1">
        <f t="array" ref="AB1696">_xlfn.IFS(DataSheet!$O1696="Central","Chris",DataSheet!$O1696="East","Erin",DataSheet!$O1696="South","Sam",DataSheet!$O1696="West","William")</f>
        <v>Chris</v>
      </c>
    </row>
    <row r="1697" spans="1:28" ht="15.75" customHeight="1">
      <c r="A1697" s="1">
        <v>2108</v>
      </c>
      <c r="B1697" s="1" t="s">
        <v>2945</v>
      </c>
      <c r="C1697" s="1" t="s">
        <v>126</v>
      </c>
      <c r="D1697" s="6">
        <v>7.0000000000000007E-2</v>
      </c>
      <c r="E1697" s="4">
        <v>6.48</v>
      </c>
      <c r="F1697" s="4">
        <v>5.74</v>
      </c>
      <c r="G1697" s="1" t="s">
        <v>42</v>
      </c>
      <c r="H1697" s="1" t="s">
        <v>103</v>
      </c>
      <c r="I1697" s="1" t="s">
        <v>53</v>
      </c>
      <c r="J1697" s="1" t="s">
        <v>97</v>
      </c>
      <c r="K1697" s="1" t="s">
        <v>82</v>
      </c>
      <c r="L1697" s="1" t="s">
        <v>2944</v>
      </c>
      <c r="M1697" s="6">
        <v>0.37</v>
      </c>
      <c r="N1697" s="1" t="s">
        <v>34</v>
      </c>
      <c r="O1697" s="1" t="s">
        <v>57</v>
      </c>
      <c r="P1697" s="1" t="s">
        <v>89</v>
      </c>
      <c r="Q1697" s="1" t="s">
        <v>2946</v>
      </c>
      <c r="R1697" s="1">
        <v>63129</v>
      </c>
      <c r="S1697" s="1" t="str">
        <f t="shared" si="52"/>
        <v>June</v>
      </c>
      <c r="T1697" s="9" t="s">
        <v>2918</v>
      </c>
      <c r="U1697" s="9" t="str">
        <f t="shared" si="53"/>
        <v>June</v>
      </c>
      <c r="V1697" s="5" t="s">
        <v>2918</v>
      </c>
      <c r="W1697" s="2">
        <v>-14.225</v>
      </c>
      <c r="X1697" s="1">
        <v>5</v>
      </c>
      <c r="Y1697" s="2">
        <v>33.65</v>
      </c>
      <c r="Z1697" s="1">
        <v>87862</v>
      </c>
      <c r="AA1697" s="2">
        <f>DataSheet!$E1697-DataSheet!$D1697</f>
        <v>6.41</v>
      </c>
      <c r="AB1697" s="1" t="str" cm="1">
        <f t="array" ref="AB1697">_xlfn.IFS(DataSheet!$O1697="Central","Chris",DataSheet!$O1697="East","Erin",DataSheet!$O1697="South","Sam",DataSheet!$O1697="West","William")</f>
        <v>Chris</v>
      </c>
    </row>
    <row r="1698" spans="1:28" ht="15.75" customHeight="1">
      <c r="A1698" s="1">
        <v>2848</v>
      </c>
      <c r="B1698" s="1" t="s">
        <v>2947</v>
      </c>
      <c r="C1698" s="1" t="s">
        <v>126</v>
      </c>
      <c r="D1698" s="6">
        <v>0</v>
      </c>
      <c r="E1698" s="4">
        <v>49.99</v>
      </c>
      <c r="F1698" s="4">
        <v>19.989999999999998</v>
      </c>
      <c r="G1698" s="1" t="s">
        <v>42</v>
      </c>
      <c r="H1698" s="1" t="s">
        <v>103</v>
      </c>
      <c r="I1698" s="1" t="s">
        <v>44</v>
      </c>
      <c r="J1698" s="1" t="s">
        <v>45</v>
      </c>
      <c r="K1698" s="1" t="s">
        <v>82</v>
      </c>
      <c r="L1698" s="1" t="s">
        <v>1346</v>
      </c>
      <c r="M1698" s="6">
        <v>0.41</v>
      </c>
      <c r="N1698" s="1" t="s">
        <v>34</v>
      </c>
      <c r="O1698" s="1" t="s">
        <v>35</v>
      </c>
      <c r="P1698" s="1" t="s">
        <v>418</v>
      </c>
      <c r="Q1698" s="1" t="s">
        <v>1716</v>
      </c>
      <c r="R1698" s="1">
        <v>38401</v>
      </c>
      <c r="S1698" s="1" t="str">
        <f t="shared" si="52"/>
        <v>June</v>
      </c>
      <c r="T1698" s="8" t="s">
        <v>2918</v>
      </c>
      <c r="U1698" s="8" t="str">
        <f t="shared" si="53"/>
        <v>June</v>
      </c>
      <c r="V1698" s="5" t="s">
        <v>2888</v>
      </c>
      <c r="W1698" s="2">
        <v>38.886000000000003</v>
      </c>
      <c r="X1698" s="1">
        <v>16</v>
      </c>
      <c r="Y1698" s="2">
        <v>832.97</v>
      </c>
      <c r="Z1698" s="1">
        <v>85929</v>
      </c>
      <c r="AA1698" s="2">
        <f>DataSheet!$E1698-DataSheet!$D1698</f>
        <v>49.99</v>
      </c>
      <c r="AB1698" s="1" t="str" cm="1">
        <f t="array" ref="AB1698">_xlfn.IFS(DataSheet!$O1698="Central","Chris",DataSheet!$O1698="East","Erin",DataSheet!$O1698="South","Sam",DataSheet!$O1698="West","William")</f>
        <v>Sam</v>
      </c>
    </row>
    <row r="1699" spans="1:28" ht="15.75" customHeight="1">
      <c r="A1699" s="1">
        <v>1106</v>
      </c>
      <c r="B1699" s="1" t="s">
        <v>2728</v>
      </c>
      <c r="C1699" s="1" t="s">
        <v>79</v>
      </c>
      <c r="D1699" s="6">
        <v>0.08</v>
      </c>
      <c r="E1699" s="4">
        <v>140.81</v>
      </c>
      <c r="F1699" s="4">
        <v>24.49</v>
      </c>
      <c r="G1699" s="1" t="s">
        <v>42</v>
      </c>
      <c r="H1699" s="1" t="s">
        <v>43</v>
      </c>
      <c r="I1699" s="1" t="s">
        <v>30</v>
      </c>
      <c r="J1699" s="1" t="s">
        <v>119</v>
      </c>
      <c r="K1699" s="1" t="s">
        <v>71</v>
      </c>
      <c r="L1699" s="1" t="s">
        <v>2948</v>
      </c>
      <c r="M1699" s="6">
        <v>0.56999999999999995</v>
      </c>
      <c r="N1699" s="1" t="s">
        <v>34</v>
      </c>
      <c r="O1699" s="1" t="s">
        <v>57</v>
      </c>
      <c r="P1699" s="1" t="s">
        <v>199</v>
      </c>
      <c r="Q1699" s="1" t="s">
        <v>576</v>
      </c>
      <c r="R1699" s="1">
        <v>75220</v>
      </c>
      <c r="S1699" s="1" t="str">
        <f t="shared" si="52"/>
        <v>June</v>
      </c>
      <c r="T1699" s="9" t="s">
        <v>2918</v>
      </c>
      <c r="U1699" s="9" t="str">
        <f t="shared" si="53"/>
        <v>June</v>
      </c>
      <c r="V1699" s="5" t="s">
        <v>2888</v>
      </c>
      <c r="W1699" s="2">
        <v>1232.79</v>
      </c>
      <c r="X1699" s="1">
        <v>81</v>
      </c>
      <c r="Y1699" s="2">
        <v>11272.77</v>
      </c>
      <c r="Z1699" s="1">
        <v>45824</v>
      </c>
      <c r="AA1699" s="2">
        <f>DataSheet!$E1699-DataSheet!$D1699</f>
        <v>140.72999999999999</v>
      </c>
      <c r="AB1699" s="1" t="str" cm="1">
        <f t="array" ref="AB1699">_xlfn.IFS(DataSheet!$O1699="Central","Chris",DataSheet!$O1699="East","Erin",DataSheet!$O1699="South","Sam",DataSheet!$O1699="West","William")</f>
        <v>Chris</v>
      </c>
    </row>
    <row r="1700" spans="1:28" ht="15.75" customHeight="1">
      <c r="A1700" s="1">
        <v>1340</v>
      </c>
      <c r="B1700" s="1" t="s">
        <v>1131</v>
      </c>
      <c r="C1700" s="1" t="s">
        <v>79</v>
      </c>
      <c r="D1700" s="6">
        <v>7.0000000000000007E-2</v>
      </c>
      <c r="E1700" s="4">
        <v>3.98</v>
      </c>
      <c r="F1700" s="4">
        <v>0.83</v>
      </c>
      <c r="G1700" s="1" t="s">
        <v>42</v>
      </c>
      <c r="H1700" s="1" t="s">
        <v>80</v>
      </c>
      <c r="I1700" s="1" t="s">
        <v>53</v>
      </c>
      <c r="J1700" s="1" t="s">
        <v>54</v>
      </c>
      <c r="K1700" s="1" t="s">
        <v>55</v>
      </c>
      <c r="L1700" s="1" t="s">
        <v>2949</v>
      </c>
      <c r="M1700" s="6">
        <v>0.51</v>
      </c>
      <c r="N1700" s="1" t="s">
        <v>34</v>
      </c>
      <c r="O1700" s="1" t="s">
        <v>121</v>
      </c>
      <c r="P1700" s="1" t="s">
        <v>122</v>
      </c>
      <c r="Q1700" s="1" t="s">
        <v>123</v>
      </c>
      <c r="R1700" s="1">
        <v>10170</v>
      </c>
      <c r="S1700" s="1" t="str">
        <f t="shared" si="52"/>
        <v>June</v>
      </c>
      <c r="T1700" s="8" t="s">
        <v>2918</v>
      </c>
      <c r="U1700" s="8" t="str">
        <f t="shared" si="53"/>
        <v>June</v>
      </c>
      <c r="V1700" s="5" t="s">
        <v>2901</v>
      </c>
      <c r="W1700" s="2">
        <v>27.38</v>
      </c>
      <c r="X1700" s="1">
        <v>76</v>
      </c>
      <c r="Y1700" s="2">
        <v>282.85000000000002</v>
      </c>
      <c r="Z1700" s="1">
        <v>24455</v>
      </c>
      <c r="AA1700" s="2">
        <f>DataSheet!$E1700-DataSheet!$D1700</f>
        <v>3.91</v>
      </c>
      <c r="AB1700" s="1" t="str" cm="1">
        <f t="array" ref="AB1700">_xlfn.IFS(DataSheet!$O1700="Central","Chris",DataSheet!$O1700="East","Erin",DataSheet!$O1700="South","Sam",DataSheet!$O1700="West","William")</f>
        <v>Erin</v>
      </c>
    </row>
    <row r="1701" spans="1:28" ht="15.75" customHeight="1">
      <c r="A1701" s="1">
        <v>1341</v>
      </c>
      <c r="B1701" s="1" t="s">
        <v>1135</v>
      </c>
      <c r="C1701" s="1" t="s">
        <v>79</v>
      </c>
      <c r="D1701" s="6">
        <v>0</v>
      </c>
      <c r="E1701" s="4">
        <v>20.89</v>
      </c>
      <c r="F1701" s="4">
        <v>1.99</v>
      </c>
      <c r="G1701" s="1" t="s">
        <v>42</v>
      </c>
      <c r="H1701" s="1" t="s">
        <v>80</v>
      </c>
      <c r="I1701" s="1" t="s">
        <v>44</v>
      </c>
      <c r="J1701" s="1" t="s">
        <v>45</v>
      </c>
      <c r="K1701" s="1" t="s">
        <v>46</v>
      </c>
      <c r="L1701" s="1" t="s">
        <v>2950</v>
      </c>
      <c r="M1701" s="6">
        <v>0.48</v>
      </c>
      <c r="N1701" s="1" t="s">
        <v>34</v>
      </c>
      <c r="O1701" s="1" t="s">
        <v>121</v>
      </c>
      <c r="P1701" s="1" t="s">
        <v>337</v>
      </c>
      <c r="Q1701" s="1" t="s">
        <v>1136</v>
      </c>
      <c r="R1701" s="1">
        <v>17201</v>
      </c>
      <c r="S1701" s="1" t="str">
        <f t="shared" si="52"/>
        <v>June</v>
      </c>
      <c r="T1701" s="9" t="s">
        <v>2918</v>
      </c>
      <c r="U1701" s="9" t="str">
        <f t="shared" si="53"/>
        <v>June</v>
      </c>
      <c r="V1701" s="5" t="s">
        <v>2888</v>
      </c>
      <c r="W1701" s="2">
        <v>-5.2949999999999999</v>
      </c>
      <c r="X1701" s="1">
        <v>4</v>
      </c>
      <c r="Y1701" s="2">
        <v>84.56</v>
      </c>
      <c r="Z1701" s="1">
        <v>91245</v>
      </c>
      <c r="AA1701" s="2">
        <f>DataSheet!$E1701-DataSheet!$D1701</f>
        <v>20.89</v>
      </c>
      <c r="AB1701" s="1" t="str" cm="1">
        <f t="array" ref="AB1701">_xlfn.IFS(DataSheet!$O1701="Central","Chris",DataSheet!$O1701="East","Erin",DataSheet!$O1701="South","Sam",DataSheet!$O1701="West","William")</f>
        <v>Erin</v>
      </c>
    </row>
    <row r="1702" spans="1:28" ht="15.75" customHeight="1">
      <c r="A1702" s="1">
        <v>1341</v>
      </c>
      <c r="B1702" s="1" t="s">
        <v>1135</v>
      </c>
      <c r="C1702" s="1" t="s">
        <v>79</v>
      </c>
      <c r="D1702" s="6">
        <v>7.0000000000000007E-2</v>
      </c>
      <c r="E1702" s="4">
        <v>3.98</v>
      </c>
      <c r="F1702" s="4">
        <v>0.83</v>
      </c>
      <c r="G1702" s="1" t="s">
        <v>42</v>
      </c>
      <c r="H1702" s="1" t="s">
        <v>80</v>
      </c>
      <c r="I1702" s="1" t="s">
        <v>53</v>
      </c>
      <c r="J1702" s="1" t="s">
        <v>54</v>
      </c>
      <c r="K1702" s="1" t="s">
        <v>55</v>
      </c>
      <c r="L1702" s="1" t="s">
        <v>2949</v>
      </c>
      <c r="M1702" s="6">
        <v>0.51</v>
      </c>
      <c r="N1702" s="1" t="s">
        <v>34</v>
      </c>
      <c r="O1702" s="1" t="s">
        <v>121</v>
      </c>
      <c r="P1702" s="1" t="s">
        <v>337</v>
      </c>
      <c r="Q1702" s="1" t="s">
        <v>1136</v>
      </c>
      <c r="R1702" s="1">
        <v>17201</v>
      </c>
      <c r="S1702" s="1" t="str">
        <f t="shared" si="52"/>
        <v>June</v>
      </c>
      <c r="T1702" s="8" t="s">
        <v>2918</v>
      </c>
      <c r="U1702" s="8" t="str">
        <f t="shared" si="53"/>
        <v>June</v>
      </c>
      <c r="V1702" s="5" t="s">
        <v>2901</v>
      </c>
      <c r="W1702" s="2">
        <v>41.07</v>
      </c>
      <c r="X1702" s="1">
        <v>19</v>
      </c>
      <c r="Y1702" s="2">
        <v>70.709999999999994</v>
      </c>
      <c r="Z1702" s="1">
        <v>91245</v>
      </c>
      <c r="AA1702" s="2">
        <f>DataSheet!$E1702-DataSheet!$D1702</f>
        <v>3.91</v>
      </c>
      <c r="AB1702" s="1" t="str" cm="1">
        <f t="array" ref="AB1702">_xlfn.IFS(DataSheet!$O1702="Central","Chris",DataSheet!$O1702="East","Erin",DataSheet!$O1702="South","Sam",DataSheet!$O1702="West","William")</f>
        <v>Erin</v>
      </c>
    </row>
    <row r="1703" spans="1:28" ht="15.75" customHeight="1">
      <c r="A1703" s="1">
        <v>2432</v>
      </c>
      <c r="B1703" s="1" t="s">
        <v>2716</v>
      </c>
      <c r="C1703" s="1" t="s">
        <v>79</v>
      </c>
      <c r="D1703" s="6">
        <v>0.09</v>
      </c>
      <c r="E1703" s="4">
        <v>5.4</v>
      </c>
      <c r="F1703" s="4">
        <v>7.78</v>
      </c>
      <c r="G1703" s="1" t="s">
        <v>96</v>
      </c>
      <c r="H1703" s="1" t="s">
        <v>43</v>
      </c>
      <c r="I1703" s="1" t="s">
        <v>53</v>
      </c>
      <c r="J1703" s="1" t="s">
        <v>81</v>
      </c>
      <c r="K1703" s="1" t="s">
        <v>82</v>
      </c>
      <c r="L1703" s="1" t="s">
        <v>1553</v>
      </c>
      <c r="M1703" s="6">
        <v>0.37</v>
      </c>
      <c r="N1703" s="1" t="s">
        <v>34</v>
      </c>
      <c r="O1703" s="1" t="s">
        <v>57</v>
      </c>
      <c r="P1703" s="1" t="s">
        <v>220</v>
      </c>
      <c r="Q1703" s="1" t="s">
        <v>2717</v>
      </c>
      <c r="R1703" s="1">
        <v>73110</v>
      </c>
      <c r="S1703" s="1" t="str">
        <f t="shared" si="52"/>
        <v>June</v>
      </c>
      <c r="T1703" s="9" t="s">
        <v>2918</v>
      </c>
      <c r="U1703" s="9" t="str">
        <f t="shared" si="53"/>
        <v>June</v>
      </c>
      <c r="V1703" s="5" t="s">
        <v>2888</v>
      </c>
      <c r="W1703" s="2">
        <v>-34.764499999999998</v>
      </c>
      <c r="X1703" s="1">
        <v>6</v>
      </c>
      <c r="Y1703" s="2">
        <v>37.380000000000003</v>
      </c>
      <c r="Z1703" s="1">
        <v>89097</v>
      </c>
      <c r="AA1703" s="2">
        <f>DataSheet!$E1703-DataSheet!$D1703</f>
        <v>5.3100000000000005</v>
      </c>
      <c r="AB1703" s="1" t="str" cm="1">
        <f t="array" ref="AB1703">_xlfn.IFS(DataSheet!$O1703="Central","Chris",DataSheet!$O1703="East","Erin",DataSheet!$O1703="South","Sam",DataSheet!$O1703="West","William")</f>
        <v>Chris</v>
      </c>
    </row>
    <row r="1704" spans="1:28" ht="15.75" customHeight="1">
      <c r="A1704" s="1">
        <v>1374</v>
      </c>
      <c r="B1704" s="1" t="s">
        <v>2951</v>
      </c>
      <c r="C1704" s="1" t="s">
        <v>27</v>
      </c>
      <c r="D1704" s="6">
        <v>0.06</v>
      </c>
      <c r="E1704" s="4">
        <v>44.01</v>
      </c>
      <c r="F1704" s="4">
        <v>3.5</v>
      </c>
      <c r="G1704" s="1" t="s">
        <v>42</v>
      </c>
      <c r="H1704" s="1" t="s">
        <v>80</v>
      </c>
      <c r="I1704" s="1" t="s">
        <v>53</v>
      </c>
      <c r="J1704" s="1" t="s">
        <v>104</v>
      </c>
      <c r="K1704" s="1" t="s">
        <v>82</v>
      </c>
      <c r="L1704" s="1" t="s">
        <v>2952</v>
      </c>
      <c r="M1704" s="6">
        <v>0.59</v>
      </c>
      <c r="N1704" s="1" t="s">
        <v>34</v>
      </c>
      <c r="O1704" s="1" t="s">
        <v>65</v>
      </c>
      <c r="P1704" s="1" t="s">
        <v>99</v>
      </c>
      <c r="Q1704" s="1" t="s">
        <v>2674</v>
      </c>
      <c r="R1704" s="1">
        <v>95207</v>
      </c>
      <c r="S1704" s="1" t="str">
        <f t="shared" si="52"/>
        <v>July</v>
      </c>
      <c r="T1704" s="8" t="s">
        <v>3192</v>
      </c>
      <c r="U1704" s="8" t="str">
        <f t="shared" si="53"/>
        <v>June</v>
      </c>
      <c r="V1704" s="5" t="s">
        <v>2888</v>
      </c>
      <c r="W1704" s="2">
        <v>-21.231999999999999</v>
      </c>
      <c r="X1704" s="1">
        <v>1</v>
      </c>
      <c r="Y1704" s="2">
        <v>46.94</v>
      </c>
      <c r="Z1704" s="1">
        <v>88212</v>
      </c>
      <c r="AA1704" s="2">
        <f>DataSheet!$E1704-DataSheet!$D1704</f>
        <v>43.949999999999996</v>
      </c>
      <c r="AB1704" s="1" t="str" cm="1">
        <f t="array" ref="AB1704">_xlfn.IFS(DataSheet!$O1704="Central","Chris",DataSheet!$O1704="East","Erin",DataSheet!$O1704="South","Sam",DataSheet!$O1704="West","William")</f>
        <v>William</v>
      </c>
    </row>
    <row r="1705" spans="1:28" ht="15.75" customHeight="1">
      <c r="A1705" s="1">
        <v>2794</v>
      </c>
      <c r="B1705" s="1" t="s">
        <v>1854</v>
      </c>
      <c r="C1705" s="1" t="s">
        <v>41</v>
      </c>
      <c r="D1705" s="6">
        <v>7.0000000000000007E-2</v>
      </c>
      <c r="E1705" s="4">
        <v>4.76</v>
      </c>
      <c r="F1705" s="4">
        <v>0.88</v>
      </c>
      <c r="G1705" s="1" t="s">
        <v>42</v>
      </c>
      <c r="H1705" s="1" t="s">
        <v>103</v>
      </c>
      <c r="I1705" s="1" t="s">
        <v>53</v>
      </c>
      <c r="J1705" s="1" t="s">
        <v>97</v>
      </c>
      <c r="K1705" s="1" t="s">
        <v>55</v>
      </c>
      <c r="L1705" s="1" t="s">
        <v>2574</v>
      </c>
      <c r="M1705" s="6">
        <v>0.39</v>
      </c>
      <c r="N1705" s="1" t="s">
        <v>34</v>
      </c>
      <c r="O1705" s="1" t="s">
        <v>57</v>
      </c>
      <c r="P1705" s="1" t="s">
        <v>226</v>
      </c>
      <c r="Q1705" s="1" t="s">
        <v>1855</v>
      </c>
      <c r="R1705" s="1">
        <v>50158</v>
      </c>
      <c r="S1705" s="1" t="str">
        <f t="shared" si="52"/>
        <v>July</v>
      </c>
      <c r="T1705" s="9" t="s">
        <v>3192</v>
      </c>
      <c r="U1705" s="9" t="str">
        <f t="shared" si="53"/>
        <v>June</v>
      </c>
      <c r="V1705" s="5" t="s">
        <v>2873</v>
      </c>
      <c r="W1705" s="2">
        <v>15.8148</v>
      </c>
      <c r="X1705" s="1">
        <v>5</v>
      </c>
      <c r="Y1705" s="2">
        <v>22.92</v>
      </c>
      <c r="Z1705" s="1">
        <v>87555</v>
      </c>
      <c r="AA1705" s="2">
        <f>DataSheet!$E1705-DataSheet!$D1705</f>
        <v>4.6899999999999995</v>
      </c>
      <c r="AB1705" s="1" t="str" cm="1">
        <f t="array" ref="AB1705">_xlfn.IFS(DataSheet!$O1705="Central","Chris",DataSheet!$O1705="East","Erin",DataSheet!$O1705="South","Sam",DataSheet!$O1705="West","William")</f>
        <v>Chris</v>
      </c>
    </row>
    <row r="1706" spans="1:28" ht="15.75" customHeight="1">
      <c r="A1706" s="1">
        <v>737</v>
      </c>
      <c r="B1706" s="1" t="s">
        <v>2953</v>
      </c>
      <c r="C1706" s="1" t="s">
        <v>52</v>
      </c>
      <c r="D1706" s="6">
        <v>0.02</v>
      </c>
      <c r="E1706" s="4">
        <v>48.04</v>
      </c>
      <c r="F1706" s="4">
        <v>5.79</v>
      </c>
      <c r="G1706" s="1" t="s">
        <v>42</v>
      </c>
      <c r="H1706" s="1" t="s">
        <v>43</v>
      </c>
      <c r="I1706" s="1" t="s">
        <v>53</v>
      </c>
      <c r="J1706" s="1" t="s">
        <v>97</v>
      </c>
      <c r="K1706" s="1" t="s">
        <v>82</v>
      </c>
      <c r="L1706" s="1" t="s">
        <v>2316</v>
      </c>
      <c r="M1706" s="6">
        <v>0.37</v>
      </c>
      <c r="N1706" s="1" t="s">
        <v>34</v>
      </c>
      <c r="O1706" s="1" t="s">
        <v>121</v>
      </c>
      <c r="P1706" s="1" t="s">
        <v>415</v>
      </c>
      <c r="Q1706" s="1" t="s">
        <v>2954</v>
      </c>
      <c r="R1706" s="1">
        <v>7003</v>
      </c>
      <c r="S1706" s="1" t="str">
        <f t="shared" si="52"/>
        <v>July</v>
      </c>
      <c r="T1706" s="8" t="s">
        <v>3192</v>
      </c>
      <c r="U1706" s="8" t="str">
        <f t="shared" si="53"/>
        <v>June</v>
      </c>
      <c r="V1706" s="5" t="s">
        <v>2955</v>
      </c>
      <c r="W1706" s="2">
        <v>422.45249999999999</v>
      </c>
      <c r="X1706" s="1">
        <v>12</v>
      </c>
      <c r="Y1706" s="2">
        <v>612.25</v>
      </c>
      <c r="Z1706" s="1">
        <v>90360</v>
      </c>
      <c r="AA1706" s="2">
        <f>DataSheet!$E1706-DataSheet!$D1706</f>
        <v>48.019999999999996</v>
      </c>
      <c r="AB1706" s="1" t="str" cm="1">
        <f t="array" ref="AB1706">_xlfn.IFS(DataSheet!$O1706="Central","Chris",DataSheet!$O1706="East","Erin",DataSheet!$O1706="South","Sam",DataSheet!$O1706="West","William")</f>
        <v>Erin</v>
      </c>
    </row>
    <row r="1707" spans="1:28" ht="15.75" customHeight="1">
      <c r="A1707" s="1">
        <v>1384</v>
      </c>
      <c r="B1707" s="1" t="s">
        <v>2956</v>
      </c>
      <c r="C1707" s="1" t="s">
        <v>52</v>
      </c>
      <c r="D1707" s="6">
        <v>0.02</v>
      </c>
      <c r="E1707" s="4">
        <v>70.97</v>
      </c>
      <c r="F1707" s="4">
        <v>3.5</v>
      </c>
      <c r="G1707" s="1" t="s">
        <v>42</v>
      </c>
      <c r="H1707" s="1" t="s">
        <v>43</v>
      </c>
      <c r="I1707" s="1" t="s">
        <v>53</v>
      </c>
      <c r="J1707" s="1" t="s">
        <v>104</v>
      </c>
      <c r="K1707" s="1" t="s">
        <v>82</v>
      </c>
      <c r="L1707" s="1" t="s">
        <v>2289</v>
      </c>
      <c r="M1707" s="6">
        <v>0.59</v>
      </c>
      <c r="N1707" s="1" t="s">
        <v>34</v>
      </c>
      <c r="O1707" s="1" t="s">
        <v>35</v>
      </c>
      <c r="P1707" s="1" t="s">
        <v>256</v>
      </c>
      <c r="Q1707" s="1" t="s">
        <v>2892</v>
      </c>
      <c r="R1707" s="1">
        <v>22304</v>
      </c>
      <c r="S1707" s="1" t="str">
        <f t="shared" si="52"/>
        <v>July</v>
      </c>
      <c r="T1707" s="9" t="s">
        <v>3192</v>
      </c>
      <c r="U1707" s="9" t="str">
        <f t="shared" si="53"/>
        <v>June</v>
      </c>
      <c r="V1707" s="5" t="s">
        <v>2955</v>
      </c>
      <c r="W1707" s="2">
        <v>23.616</v>
      </c>
      <c r="X1707" s="1">
        <v>21</v>
      </c>
      <c r="Y1707" s="2">
        <v>1533.59</v>
      </c>
      <c r="Z1707" s="1">
        <v>89408</v>
      </c>
      <c r="AA1707" s="2">
        <f>DataSheet!$E1707-DataSheet!$D1707</f>
        <v>70.95</v>
      </c>
      <c r="AB1707" s="1" t="str" cm="1">
        <f t="array" ref="AB1707">_xlfn.IFS(DataSheet!$O1707="Central","Chris",DataSheet!$O1707="East","Erin",DataSheet!$O1707="South","Sam",DataSheet!$O1707="West","William")</f>
        <v>Sam</v>
      </c>
    </row>
    <row r="1708" spans="1:28" ht="15.75" customHeight="1">
      <c r="A1708" s="1">
        <v>1672</v>
      </c>
      <c r="B1708" s="1" t="s">
        <v>2957</v>
      </c>
      <c r="C1708" s="1" t="s">
        <v>52</v>
      </c>
      <c r="D1708" s="6">
        <v>0.02</v>
      </c>
      <c r="E1708" s="4">
        <v>284.98</v>
      </c>
      <c r="F1708" s="4">
        <v>69.55</v>
      </c>
      <c r="G1708" s="1" t="s">
        <v>28</v>
      </c>
      <c r="H1708" s="1" t="s">
        <v>29</v>
      </c>
      <c r="I1708" s="1" t="s">
        <v>30</v>
      </c>
      <c r="J1708" s="1" t="s">
        <v>119</v>
      </c>
      <c r="K1708" s="1" t="s">
        <v>63</v>
      </c>
      <c r="L1708" s="1" t="s">
        <v>1479</v>
      </c>
      <c r="M1708" s="6">
        <v>0.6</v>
      </c>
      <c r="N1708" s="1" t="s">
        <v>34</v>
      </c>
      <c r="O1708" s="1" t="s">
        <v>35</v>
      </c>
      <c r="P1708" s="1" t="s">
        <v>256</v>
      </c>
      <c r="Q1708" s="1" t="s">
        <v>2958</v>
      </c>
      <c r="R1708" s="1">
        <v>22901</v>
      </c>
      <c r="S1708" s="1" t="str">
        <f t="shared" si="52"/>
        <v>July</v>
      </c>
      <c r="T1708" s="8" t="s">
        <v>3192</v>
      </c>
      <c r="U1708" s="8" t="str">
        <f t="shared" si="53"/>
        <v>June</v>
      </c>
      <c r="V1708" s="5" t="s">
        <v>2926</v>
      </c>
      <c r="W1708" s="2">
        <v>15.528</v>
      </c>
      <c r="X1708" s="1">
        <v>3</v>
      </c>
      <c r="Y1708" s="2">
        <v>926.3</v>
      </c>
      <c r="Z1708" s="1">
        <v>86723</v>
      </c>
      <c r="AA1708" s="2">
        <f>DataSheet!$E1708-DataSheet!$D1708</f>
        <v>284.96000000000004</v>
      </c>
      <c r="AB1708" s="1" t="str" cm="1">
        <f t="array" ref="AB1708">_xlfn.IFS(DataSheet!$O1708="Central","Chris",DataSheet!$O1708="East","Erin",DataSheet!$O1708="South","Sam",DataSheet!$O1708="West","William")</f>
        <v>Sam</v>
      </c>
    </row>
    <row r="1709" spans="1:28" ht="15.75" customHeight="1">
      <c r="A1709" s="1">
        <v>1672</v>
      </c>
      <c r="B1709" s="1" t="s">
        <v>2957</v>
      </c>
      <c r="C1709" s="1" t="s">
        <v>52</v>
      </c>
      <c r="D1709" s="6">
        <v>0.08</v>
      </c>
      <c r="E1709" s="4">
        <v>55.48</v>
      </c>
      <c r="F1709" s="4">
        <v>14.3</v>
      </c>
      <c r="G1709" s="1" t="s">
        <v>42</v>
      </c>
      <c r="H1709" s="1" t="s">
        <v>29</v>
      </c>
      <c r="I1709" s="1" t="s">
        <v>53</v>
      </c>
      <c r="J1709" s="1" t="s">
        <v>97</v>
      </c>
      <c r="K1709" s="1" t="s">
        <v>82</v>
      </c>
      <c r="L1709" s="1" t="s">
        <v>882</v>
      </c>
      <c r="M1709" s="6">
        <v>0.37</v>
      </c>
      <c r="N1709" s="1" t="s">
        <v>34</v>
      </c>
      <c r="O1709" s="1" t="s">
        <v>35</v>
      </c>
      <c r="P1709" s="1" t="s">
        <v>256</v>
      </c>
      <c r="Q1709" s="1" t="s">
        <v>2958</v>
      </c>
      <c r="R1709" s="1">
        <v>22901</v>
      </c>
      <c r="S1709" s="1" t="str">
        <f t="shared" si="52"/>
        <v>July</v>
      </c>
      <c r="T1709" s="9" t="s">
        <v>3192</v>
      </c>
      <c r="U1709" s="9" t="str">
        <f t="shared" si="53"/>
        <v>June</v>
      </c>
      <c r="V1709" s="5" t="s">
        <v>2901</v>
      </c>
      <c r="W1709" s="2">
        <v>-225.56379999999999</v>
      </c>
      <c r="X1709" s="1">
        <v>17</v>
      </c>
      <c r="Y1709" s="2">
        <v>942.53</v>
      </c>
      <c r="Z1709" s="1">
        <v>86723</v>
      </c>
      <c r="AA1709" s="2">
        <f>DataSheet!$E1709-DataSheet!$D1709</f>
        <v>55.4</v>
      </c>
      <c r="AB1709" s="1" t="str" cm="1">
        <f t="array" ref="AB1709">_xlfn.IFS(DataSheet!$O1709="Central","Chris",DataSheet!$O1709="East","Erin",DataSheet!$O1709="South","Sam",DataSheet!$O1709="West","William")</f>
        <v>Sam</v>
      </c>
    </row>
    <row r="1710" spans="1:28" ht="15.75" customHeight="1">
      <c r="A1710" s="1">
        <v>3397</v>
      </c>
      <c r="B1710" s="1" t="s">
        <v>1660</v>
      </c>
      <c r="C1710" s="1" t="s">
        <v>52</v>
      </c>
      <c r="D1710" s="6">
        <v>0</v>
      </c>
      <c r="E1710" s="4">
        <v>1270.99</v>
      </c>
      <c r="F1710" s="4">
        <v>19.989999999999998</v>
      </c>
      <c r="G1710" s="1" t="s">
        <v>42</v>
      </c>
      <c r="H1710" s="1" t="s">
        <v>29</v>
      </c>
      <c r="I1710" s="1" t="s">
        <v>53</v>
      </c>
      <c r="J1710" s="1" t="s">
        <v>81</v>
      </c>
      <c r="K1710" s="1" t="s">
        <v>82</v>
      </c>
      <c r="L1710" s="1" t="s">
        <v>676</v>
      </c>
      <c r="M1710" s="6">
        <v>0.35</v>
      </c>
      <c r="N1710" s="1" t="s">
        <v>34</v>
      </c>
      <c r="O1710" s="1" t="s">
        <v>57</v>
      </c>
      <c r="P1710" s="1" t="s">
        <v>112</v>
      </c>
      <c r="Q1710" s="1" t="s">
        <v>1662</v>
      </c>
      <c r="R1710" s="1">
        <v>61832</v>
      </c>
      <c r="S1710" s="1" t="str">
        <f t="shared" si="52"/>
        <v>July</v>
      </c>
      <c r="T1710" s="8" t="s">
        <v>3192</v>
      </c>
      <c r="U1710" s="8" t="str">
        <f t="shared" si="53"/>
        <v>June</v>
      </c>
      <c r="V1710" s="5" t="s">
        <v>2901</v>
      </c>
      <c r="W1710" s="2">
        <v>6384.4389000000001</v>
      </c>
      <c r="X1710" s="1">
        <v>7</v>
      </c>
      <c r="Y1710" s="2">
        <v>9252.81</v>
      </c>
      <c r="Z1710" s="1">
        <v>87535</v>
      </c>
      <c r="AA1710" s="2">
        <f>DataSheet!$E1710-DataSheet!$D1710</f>
        <v>1270.99</v>
      </c>
      <c r="AB1710" s="1" t="str" cm="1">
        <f t="array" ref="AB1710">_xlfn.IFS(DataSheet!$O1710="Central","Chris",DataSheet!$O1710="East","Erin",DataSheet!$O1710="South","Sam",DataSheet!$O1710="West","William")</f>
        <v>Chris</v>
      </c>
    </row>
    <row r="1711" spans="1:28" ht="15.75" customHeight="1">
      <c r="A1711" s="1">
        <v>92</v>
      </c>
      <c r="B1711" s="1" t="s">
        <v>2686</v>
      </c>
      <c r="C1711" s="1" t="s">
        <v>126</v>
      </c>
      <c r="D1711" s="6">
        <v>0.04</v>
      </c>
      <c r="E1711" s="4">
        <v>12.98</v>
      </c>
      <c r="F1711" s="4">
        <v>3.14</v>
      </c>
      <c r="G1711" s="1" t="s">
        <v>96</v>
      </c>
      <c r="H1711" s="1" t="s">
        <v>103</v>
      </c>
      <c r="I1711" s="1" t="s">
        <v>53</v>
      </c>
      <c r="J1711" s="1" t="s">
        <v>591</v>
      </c>
      <c r="K1711" s="1" t="s">
        <v>46</v>
      </c>
      <c r="L1711" s="1" t="s">
        <v>592</v>
      </c>
      <c r="M1711" s="6">
        <v>0.6</v>
      </c>
      <c r="N1711" s="1" t="s">
        <v>34</v>
      </c>
      <c r="O1711" s="1" t="s">
        <v>35</v>
      </c>
      <c r="P1711" s="1" t="s">
        <v>178</v>
      </c>
      <c r="Q1711" s="1" t="s">
        <v>2688</v>
      </c>
      <c r="R1711" s="1">
        <v>70056</v>
      </c>
      <c r="S1711" s="1" t="str">
        <f t="shared" si="52"/>
        <v>July</v>
      </c>
      <c r="T1711" s="9" t="s">
        <v>3192</v>
      </c>
      <c r="U1711" s="9" t="str">
        <f t="shared" si="53"/>
        <v>June</v>
      </c>
      <c r="V1711" s="5" t="s">
        <v>2901</v>
      </c>
      <c r="W1711" s="2">
        <v>22.818000000000001</v>
      </c>
      <c r="X1711" s="1">
        <v>16</v>
      </c>
      <c r="Y1711" s="2">
        <v>216.04</v>
      </c>
      <c r="Z1711" s="1">
        <v>87178</v>
      </c>
      <c r="AA1711" s="2">
        <f>DataSheet!$E1711-DataSheet!$D1711</f>
        <v>12.940000000000001</v>
      </c>
      <c r="AB1711" s="1" t="str" cm="1">
        <f t="array" ref="AB1711">_xlfn.IFS(DataSheet!$O1711="Central","Chris",DataSheet!$O1711="East","Erin",DataSheet!$O1711="South","Sam",DataSheet!$O1711="West","William")</f>
        <v>Sam</v>
      </c>
    </row>
    <row r="1712" spans="1:28" ht="15.75" customHeight="1">
      <c r="A1712" s="1">
        <v>2583</v>
      </c>
      <c r="B1712" s="1" t="s">
        <v>2959</v>
      </c>
      <c r="C1712" s="1" t="s">
        <v>126</v>
      </c>
      <c r="D1712" s="6">
        <v>0.04</v>
      </c>
      <c r="E1712" s="4">
        <v>510.14</v>
      </c>
      <c r="F1712" s="4">
        <v>14.7</v>
      </c>
      <c r="G1712" s="1" t="s">
        <v>28</v>
      </c>
      <c r="H1712" s="1" t="s">
        <v>80</v>
      </c>
      <c r="I1712" s="1" t="s">
        <v>44</v>
      </c>
      <c r="J1712" s="1" t="s">
        <v>62</v>
      </c>
      <c r="K1712" s="1" t="s">
        <v>63</v>
      </c>
      <c r="L1712" s="1" t="s">
        <v>2960</v>
      </c>
      <c r="M1712" s="6">
        <v>0.56000000000000005</v>
      </c>
      <c r="N1712" s="1" t="s">
        <v>34</v>
      </c>
      <c r="O1712" s="1" t="s">
        <v>57</v>
      </c>
      <c r="P1712" s="1" t="s">
        <v>305</v>
      </c>
      <c r="Q1712" s="1" t="s">
        <v>2961</v>
      </c>
      <c r="R1712" s="1">
        <v>49423</v>
      </c>
      <c r="S1712" s="1" t="str">
        <f t="shared" si="52"/>
        <v>July</v>
      </c>
      <c r="T1712" s="8" t="s">
        <v>3192</v>
      </c>
      <c r="U1712" s="8" t="str">
        <f t="shared" si="53"/>
        <v>June</v>
      </c>
      <c r="V1712" s="5" t="s">
        <v>2901</v>
      </c>
      <c r="W1712" s="2">
        <v>-251.40389999999999</v>
      </c>
      <c r="X1712" s="1">
        <v>3</v>
      </c>
      <c r="Y1712" s="2">
        <v>1527.97</v>
      </c>
      <c r="Z1712" s="1">
        <v>89657</v>
      </c>
      <c r="AA1712" s="2">
        <f>DataSheet!$E1712-DataSheet!$D1712</f>
        <v>510.09999999999997</v>
      </c>
      <c r="AB1712" s="1" t="str" cm="1">
        <f t="array" ref="AB1712">_xlfn.IFS(DataSheet!$O1712="Central","Chris",DataSheet!$O1712="East","Erin",DataSheet!$O1712="South","Sam",DataSheet!$O1712="West","William")</f>
        <v>Chris</v>
      </c>
    </row>
    <row r="1713" spans="1:28" ht="15.75" customHeight="1">
      <c r="A1713" s="1">
        <v>2583</v>
      </c>
      <c r="B1713" s="1" t="s">
        <v>2959</v>
      </c>
      <c r="C1713" s="1" t="s">
        <v>126</v>
      </c>
      <c r="D1713" s="6">
        <v>0</v>
      </c>
      <c r="E1713" s="4">
        <v>4.76</v>
      </c>
      <c r="F1713" s="4">
        <v>3.01</v>
      </c>
      <c r="G1713" s="1" t="s">
        <v>42</v>
      </c>
      <c r="H1713" s="1" t="s">
        <v>80</v>
      </c>
      <c r="I1713" s="1" t="s">
        <v>53</v>
      </c>
      <c r="J1713" s="1" t="s">
        <v>97</v>
      </c>
      <c r="K1713" s="1" t="s">
        <v>55</v>
      </c>
      <c r="L1713" s="1" t="s">
        <v>2962</v>
      </c>
      <c r="M1713" s="6">
        <v>0.36</v>
      </c>
      <c r="N1713" s="1" t="s">
        <v>34</v>
      </c>
      <c r="O1713" s="1" t="s">
        <v>57</v>
      </c>
      <c r="P1713" s="1" t="s">
        <v>305</v>
      </c>
      <c r="Q1713" s="1" t="s">
        <v>2961</v>
      </c>
      <c r="R1713" s="1">
        <v>49423</v>
      </c>
      <c r="S1713" s="1" t="str">
        <f t="shared" si="52"/>
        <v>July</v>
      </c>
      <c r="T1713" s="9" t="s">
        <v>3192</v>
      </c>
      <c r="U1713" s="9" t="str">
        <f t="shared" si="53"/>
        <v>June</v>
      </c>
      <c r="V1713" s="5" t="s">
        <v>2901</v>
      </c>
      <c r="W1713" s="2">
        <v>-2.3450000000000002</v>
      </c>
      <c r="X1713" s="1">
        <v>23</v>
      </c>
      <c r="Y1713" s="2">
        <v>110.86</v>
      </c>
      <c r="Z1713" s="1">
        <v>89657</v>
      </c>
      <c r="AA1713" s="2">
        <f>DataSheet!$E1713-DataSheet!$D1713</f>
        <v>4.76</v>
      </c>
      <c r="AB1713" s="1" t="str" cm="1">
        <f t="array" ref="AB1713">_xlfn.IFS(DataSheet!$O1713="Central","Chris",DataSheet!$O1713="East","Erin",DataSheet!$O1713="South","Sam",DataSheet!$O1713="West","William")</f>
        <v>Chris</v>
      </c>
    </row>
    <row r="1714" spans="1:28" ht="15.75" customHeight="1">
      <c r="A1714" s="1">
        <v>2920</v>
      </c>
      <c r="B1714" s="1" t="s">
        <v>2963</v>
      </c>
      <c r="C1714" s="1" t="s">
        <v>126</v>
      </c>
      <c r="D1714" s="6">
        <v>0.05</v>
      </c>
      <c r="E1714" s="4">
        <v>535.64</v>
      </c>
      <c r="F1714" s="4">
        <v>14.7</v>
      </c>
      <c r="G1714" s="1" t="s">
        <v>28</v>
      </c>
      <c r="H1714" s="1" t="s">
        <v>80</v>
      </c>
      <c r="I1714" s="1" t="s">
        <v>44</v>
      </c>
      <c r="J1714" s="1" t="s">
        <v>62</v>
      </c>
      <c r="K1714" s="1" t="s">
        <v>63</v>
      </c>
      <c r="L1714" s="1" t="s">
        <v>1534</v>
      </c>
      <c r="M1714" s="6">
        <v>0.59</v>
      </c>
      <c r="N1714" s="1" t="s">
        <v>34</v>
      </c>
      <c r="O1714" s="1" t="s">
        <v>57</v>
      </c>
      <c r="P1714" s="1" t="s">
        <v>112</v>
      </c>
      <c r="Q1714" s="1" t="s">
        <v>555</v>
      </c>
      <c r="R1714" s="1">
        <v>60603</v>
      </c>
      <c r="S1714" s="1" t="str">
        <f t="shared" si="52"/>
        <v>July</v>
      </c>
      <c r="T1714" s="8" t="s">
        <v>3192</v>
      </c>
      <c r="U1714" s="8" t="str">
        <f t="shared" si="53"/>
        <v>June</v>
      </c>
      <c r="V1714" s="5" t="s">
        <v>2901</v>
      </c>
      <c r="W1714" s="2">
        <v>-1220.9145000000001</v>
      </c>
      <c r="X1714" s="1">
        <v>2</v>
      </c>
      <c r="Y1714" s="2">
        <v>1068.5999999999999</v>
      </c>
      <c r="Z1714" s="1">
        <v>59365</v>
      </c>
      <c r="AA1714" s="2">
        <f>DataSheet!$E1714-DataSheet!$D1714</f>
        <v>535.59</v>
      </c>
      <c r="AB1714" s="1" t="str" cm="1">
        <f t="array" ref="AB1714">_xlfn.IFS(DataSheet!$O1714="Central","Chris",DataSheet!$O1714="East","Erin",DataSheet!$O1714="South","Sam",DataSheet!$O1714="West","William")</f>
        <v>Chris</v>
      </c>
    </row>
    <row r="1715" spans="1:28" ht="15.75" customHeight="1">
      <c r="A1715" s="1">
        <v>3005</v>
      </c>
      <c r="B1715" s="1" t="s">
        <v>2964</v>
      </c>
      <c r="C1715" s="1" t="s">
        <v>27</v>
      </c>
      <c r="D1715" s="6">
        <v>0.05</v>
      </c>
      <c r="E1715" s="4">
        <v>122.99</v>
      </c>
      <c r="F1715" s="4">
        <v>19.989999999999998</v>
      </c>
      <c r="G1715" s="1" t="s">
        <v>96</v>
      </c>
      <c r="H1715" s="1" t="s">
        <v>103</v>
      </c>
      <c r="I1715" s="1" t="s">
        <v>53</v>
      </c>
      <c r="J1715" s="1" t="s">
        <v>81</v>
      </c>
      <c r="K1715" s="1" t="s">
        <v>82</v>
      </c>
      <c r="L1715" s="1" t="s">
        <v>2555</v>
      </c>
      <c r="M1715" s="6">
        <v>0.37</v>
      </c>
      <c r="N1715" s="1" t="s">
        <v>34</v>
      </c>
      <c r="O1715" s="1" t="s">
        <v>65</v>
      </c>
      <c r="P1715" s="1" t="s">
        <v>511</v>
      </c>
      <c r="Q1715" s="1" t="s">
        <v>1580</v>
      </c>
      <c r="R1715" s="1">
        <v>83814</v>
      </c>
      <c r="S1715" s="1" t="str">
        <f t="shared" si="52"/>
        <v>August</v>
      </c>
      <c r="T1715" s="9" t="s">
        <v>3231</v>
      </c>
      <c r="U1715" s="9" t="str">
        <f t="shared" si="53"/>
        <v>June</v>
      </c>
      <c r="V1715" s="5" t="s">
        <v>2965</v>
      </c>
      <c r="W1715" s="2">
        <v>1039.7541000000001</v>
      </c>
      <c r="X1715" s="1">
        <v>12</v>
      </c>
      <c r="Y1715" s="2">
        <v>1506.89</v>
      </c>
      <c r="Z1715" s="1">
        <v>91389</v>
      </c>
      <c r="AA1715" s="2">
        <f>DataSheet!$E1715-DataSheet!$D1715</f>
        <v>122.94</v>
      </c>
      <c r="AB1715" s="1" t="str" cm="1">
        <f t="array" ref="AB1715">_xlfn.IFS(DataSheet!$O1715="Central","Chris",DataSheet!$O1715="East","Erin",DataSheet!$O1715="South","Sam",DataSheet!$O1715="West","William")</f>
        <v>William</v>
      </c>
    </row>
    <row r="1716" spans="1:28" ht="15.75" customHeight="1">
      <c r="A1716" s="1">
        <v>2638</v>
      </c>
      <c r="B1716" s="1" t="s">
        <v>2966</v>
      </c>
      <c r="C1716" s="1" t="s">
        <v>52</v>
      </c>
      <c r="D1716" s="6">
        <v>0.05</v>
      </c>
      <c r="E1716" s="4">
        <v>100.97</v>
      </c>
      <c r="F1716" s="4">
        <v>7.18</v>
      </c>
      <c r="G1716" s="1" t="s">
        <v>96</v>
      </c>
      <c r="H1716" s="1" t="s">
        <v>43</v>
      </c>
      <c r="I1716" s="1" t="s">
        <v>44</v>
      </c>
      <c r="J1716" s="1" t="s">
        <v>45</v>
      </c>
      <c r="K1716" s="1" t="s">
        <v>82</v>
      </c>
      <c r="L1716" s="1" t="s">
        <v>2967</v>
      </c>
      <c r="M1716" s="6">
        <v>0.46</v>
      </c>
      <c r="N1716" s="1" t="s">
        <v>34</v>
      </c>
      <c r="O1716" s="1" t="s">
        <v>65</v>
      </c>
      <c r="P1716" s="1" t="s">
        <v>511</v>
      </c>
      <c r="Q1716" s="1" t="s">
        <v>2724</v>
      </c>
      <c r="R1716" s="1">
        <v>83704</v>
      </c>
      <c r="S1716" s="1" t="str">
        <f t="shared" si="52"/>
        <v>August</v>
      </c>
      <c r="T1716" s="8" t="s">
        <v>3231</v>
      </c>
      <c r="U1716" s="8" t="str">
        <f t="shared" si="53"/>
        <v>June</v>
      </c>
      <c r="V1716" s="5" t="s">
        <v>2888</v>
      </c>
      <c r="W1716" s="2">
        <v>881.46810000000005</v>
      </c>
      <c r="X1716" s="1">
        <v>13</v>
      </c>
      <c r="Y1716" s="2">
        <v>1277.49</v>
      </c>
      <c r="Z1716" s="1">
        <v>90951</v>
      </c>
      <c r="AA1716" s="2">
        <f>DataSheet!$E1716-DataSheet!$D1716</f>
        <v>100.92</v>
      </c>
      <c r="AB1716" s="1" t="str" cm="1">
        <f t="array" ref="AB1716">_xlfn.IFS(DataSheet!$O1716="Central","Chris",DataSheet!$O1716="East","Erin",DataSheet!$O1716="South","Sam",DataSheet!$O1716="West","William")</f>
        <v>William</v>
      </c>
    </row>
    <row r="1717" spans="1:28" ht="15.75" customHeight="1">
      <c r="A1717" s="1">
        <v>3137</v>
      </c>
      <c r="B1717" s="1" t="s">
        <v>2968</v>
      </c>
      <c r="C1717" s="1" t="s">
        <v>79</v>
      </c>
      <c r="D1717" s="6">
        <v>0.09</v>
      </c>
      <c r="E1717" s="4">
        <v>304.99</v>
      </c>
      <c r="F1717" s="4">
        <v>19.989999999999998</v>
      </c>
      <c r="G1717" s="1" t="s">
        <v>42</v>
      </c>
      <c r="H1717" s="1" t="s">
        <v>103</v>
      </c>
      <c r="I1717" s="1" t="s">
        <v>53</v>
      </c>
      <c r="J1717" s="1" t="s">
        <v>81</v>
      </c>
      <c r="K1717" s="1" t="s">
        <v>82</v>
      </c>
      <c r="L1717" s="1" t="s">
        <v>2969</v>
      </c>
      <c r="M1717" s="6">
        <v>0.4</v>
      </c>
      <c r="N1717" s="1" t="s">
        <v>34</v>
      </c>
      <c r="O1717" s="1" t="s">
        <v>121</v>
      </c>
      <c r="P1717" s="1" t="s">
        <v>1416</v>
      </c>
      <c r="Q1717" s="1" t="s">
        <v>2970</v>
      </c>
      <c r="R1717" s="1">
        <v>3246</v>
      </c>
      <c r="S1717" s="1" t="str">
        <f t="shared" si="52"/>
        <v>August</v>
      </c>
      <c r="T1717" s="9" t="s">
        <v>3231</v>
      </c>
      <c r="U1717" s="9" t="str">
        <f t="shared" si="53"/>
        <v>June</v>
      </c>
      <c r="V1717" s="5" t="s">
        <v>2901</v>
      </c>
      <c r="W1717" s="2">
        <v>1623.9494999999999</v>
      </c>
      <c r="X1717" s="1">
        <v>8</v>
      </c>
      <c r="Y1717" s="2">
        <v>2353.5500000000002</v>
      </c>
      <c r="Z1717" s="1">
        <v>86795</v>
      </c>
      <c r="AA1717" s="2">
        <f>DataSheet!$E1717-DataSheet!$D1717</f>
        <v>304.90000000000003</v>
      </c>
      <c r="AB1717" s="1" t="str" cm="1">
        <f t="array" ref="AB1717">_xlfn.IFS(DataSheet!$O1717="Central","Chris",DataSheet!$O1717="East","Erin",DataSheet!$O1717="South","Sam",DataSheet!$O1717="West","William")</f>
        <v>Erin</v>
      </c>
    </row>
    <row r="1718" spans="1:28" ht="15.75" customHeight="1">
      <c r="A1718" s="1">
        <v>349</v>
      </c>
      <c r="B1718" s="1" t="s">
        <v>135</v>
      </c>
      <c r="C1718" s="1" t="s">
        <v>27</v>
      </c>
      <c r="D1718" s="6">
        <v>0</v>
      </c>
      <c r="E1718" s="4">
        <v>8.34</v>
      </c>
      <c r="F1718" s="4">
        <v>2.64</v>
      </c>
      <c r="G1718" s="1" t="s">
        <v>96</v>
      </c>
      <c r="H1718" s="1" t="s">
        <v>80</v>
      </c>
      <c r="I1718" s="1" t="s">
        <v>53</v>
      </c>
      <c r="J1718" s="1" t="s">
        <v>591</v>
      </c>
      <c r="K1718" s="1" t="s">
        <v>46</v>
      </c>
      <c r="L1718" s="1" t="s">
        <v>921</v>
      </c>
      <c r="M1718" s="6">
        <v>0.59</v>
      </c>
      <c r="N1718" s="1" t="s">
        <v>34</v>
      </c>
      <c r="O1718" s="1" t="s">
        <v>35</v>
      </c>
      <c r="P1718" s="1" t="s">
        <v>133</v>
      </c>
      <c r="Q1718" s="1" t="s">
        <v>138</v>
      </c>
      <c r="R1718" s="1">
        <v>33132</v>
      </c>
      <c r="S1718" s="1" t="str">
        <f t="shared" si="52"/>
        <v>September</v>
      </c>
      <c r="T1718" s="8" t="s">
        <v>3232</v>
      </c>
      <c r="U1718" s="8" t="str">
        <f t="shared" si="53"/>
        <v>June</v>
      </c>
      <c r="V1718" s="5" t="s">
        <v>2965</v>
      </c>
      <c r="W1718" s="2">
        <v>5.8624999999999998</v>
      </c>
      <c r="X1718" s="1">
        <v>23</v>
      </c>
      <c r="Y1718" s="2">
        <v>212.89</v>
      </c>
      <c r="Z1718" s="1">
        <v>17446</v>
      </c>
      <c r="AA1718" s="2">
        <f>DataSheet!$E1718-DataSheet!$D1718</f>
        <v>8.34</v>
      </c>
      <c r="AB1718" s="1" t="str" cm="1">
        <f t="array" ref="AB1718">_xlfn.IFS(DataSheet!$O1718="Central","Chris",DataSheet!$O1718="East","Erin",DataSheet!$O1718="South","Sam",DataSheet!$O1718="West","William")</f>
        <v>Sam</v>
      </c>
    </row>
    <row r="1719" spans="1:28" ht="15.75" customHeight="1">
      <c r="A1719" s="1">
        <v>351</v>
      </c>
      <c r="B1719" s="1" t="s">
        <v>139</v>
      </c>
      <c r="C1719" s="1" t="s">
        <v>27</v>
      </c>
      <c r="D1719" s="6">
        <v>0</v>
      </c>
      <c r="E1719" s="4">
        <v>8.34</v>
      </c>
      <c r="F1719" s="4">
        <v>2.64</v>
      </c>
      <c r="G1719" s="1" t="s">
        <v>96</v>
      </c>
      <c r="H1719" s="1" t="s">
        <v>80</v>
      </c>
      <c r="I1719" s="1" t="s">
        <v>53</v>
      </c>
      <c r="J1719" s="1" t="s">
        <v>591</v>
      </c>
      <c r="K1719" s="1" t="s">
        <v>46</v>
      </c>
      <c r="L1719" s="1" t="s">
        <v>921</v>
      </c>
      <c r="M1719" s="6">
        <v>0.59</v>
      </c>
      <c r="N1719" s="1" t="s">
        <v>34</v>
      </c>
      <c r="O1719" s="1" t="s">
        <v>121</v>
      </c>
      <c r="P1719" s="1" t="s">
        <v>122</v>
      </c>
      <c r="Q1719" s="1" t="s">
        <v>140</v>
      </c>
      <c r="R1719" s="1">
        <v>13601</v>
      </c>
      <c r="S1719" s="1" t="str">
        <f t="shared" si="52"/>
        <v>September</v>
      </c>
      <c r="T1719" s="9" t="s">
        <v>3232</v>
      </c>
      <c r="U1719" s="9" t="str">
        <f t="shared" si="53"/>
        <v>June</v>
      </c>
      <c r="V1719" s="5" t="s">
        <v>2965</v>
      </c>
      <c r="W1719" s="2">
        <v>10.5</v>
      </c>
      <c r="X1719" s="1">
        <v>6</v>
      </c>
      <c r="Y1719" s="2">
        <v>55.54</v>
      </c>
      <c r="Z1719" s="1">
        <v>88685</v>
      </c>
      <c r="AA1719" s="2">
        <f>DataSheet!$E1719-DataSheet!$D1719</f>
        <v>8.34</v>
      </c>
      <c r="AB1719" s="1" t="str" cm="1">
        <f t="array" ref="AB1719">_xlfn.IFS(DataSheet!$O1719="Central","Chris",DataSheet!$O1719="East","Erin",DataSheet!$O1719="South","Sam",DataSheet!$O1719="West","William")</f>
        <v>Erin</v>
      </c>
    </row>
    <row r="1720" spans="1:28" ht="15.75" customHeight="1">
      <c r="A1720" s="1">
        <v>2584</v>
      </c>
      <c r="B1720" s="1" t="s">
        <v>2971</v>
      </c>
      <c r="C1720" s="1" t="s">
        <v>27</v>
      </c>
      <c r="D1720" s="6">
        <v>0.04</v>
      </c>
      <c r="E1720" s="4">
        <v>6.3</v>
      </c>
      <c r="F1720" s="4">
        <v>0.5</v>
      </c>
      <c r="G1720" s="1" t="s">
        <v>42</v>
      </c>
      <c r="H1720" s="1" t="s">
        <v>80</v>
      </c>
      <c r="I1720" s="1" t="s">
        <v>53</v>
      </c>
      <c r="J1720" s="1" t="s">
        <v>162</v>
      </c>
      <c r="K1720" s="1" t="s">
        <v>82</v>
      </c>
      <c r="L1720" s="1" t="s">
        <v>860</v>
      </c>
      <c r="M1720" s="6">
        <v>0.39</v>
      </c>
      <c r="N1720" s="1" t="s">
        <v>34</v>
      </c>
      <c r="O1720" s="1" t="s">
        <v>57</v>
      </c>
      <c r="P1720" s="1" t="s">
        <v>305</v>
      </c>
      <c r="Q1720" s="1" t="s">
        <v>2972</v>
      </c>
      <c r="R1720" s="1">
        <v>48141</v>
      </c>
      <c r="S1720" s="1" t="str">
        <f t="shared" si="52"/>
        <v>September</v>
      </c>
      <c r="T1720" s="8" t="s">
        <v>3232</v>
      </c>
      <c r="U1720" s="8" t="str">
        <f t="shared" si="53"/>
        <v>June</v>
      </c>
      <c r="V1720" s="5" t="s">
        <v>2965</v>
      </c>
      <c r="W1720" s="2">
        <v>67.606200000000001</v>
      </c>
      <c r="X1720" s="1">
        <v>15</v>
      </c>
      <c r="Y1720" s="2">
        <v>97.98</v>
      </c>
      <c r="Z1720" s="1">
        <v>89658</v>
      </c>
      <c r="AA1720" s="2">
        <f>DataSheet!$E1720-DataSheet!$D1720</f>
        <v>6.26</v>
      </c>
      <c r="AB1720" s="1" t="str" cm="1">
        <f t="array" ref="AB1720">_xlfn.IFS(DataSheet!$O1720="Central","Chris",DataSheet!$O1720="East","Erin",DataSheet!$O1720="South","Sam",DataSheet!$O1720="West","William")</f>
        <v>Chris</v>
      </c>
    </row>
    <row r="1721" spans="1:28" ht="15.75" customHeight="1">
      <c r="A1721" s="1">
        <v>1151</v>
      </c>
      <c r="B1721" s="1" t="s">
        <v>2973</v>
      </c>
      <c r="C1721" s="1" t="s">
        <v>52</v>
      </c>
      <c r="D1721" s="6">
        <v>0.05</v>
      </c>
      <c r="E1721" s="4">
        <v>7.59</v>
      </c>
      <c r="F1721" s="4">
        <v>4</v>
      </c>
      <c r="G1721" s="1" t="s">
        <v>42</v>
      </c>
      <c r="H1721" s="1" t="s">
        <v>103</v>
      </c>
      <c r="I1721" s="1" t="s">
        <v>30</v>
      </c>
      <c r="J1721" s="1" t="s">
        <v>136</v>
      </c>
      <c r="K1721" s="1" t="s">
        <v>55</v>
      </c>
      <c r="L1721" s="1" t="s">
        <v>1768</v>
      </c>
      <c r="M1721" s="6">
        <v>0.42</v>
      </c>
      <c r="N1721" s="1" t="s">
        <v>34</v>
      </c>
      <c r="O1721" s="1" t="s">
        <v>121</v>
      </c>
      <c r="P1721" s="1" t="s">
        <v>422</v>
      </c>
      <c r="Q1721" s="1" t="s">
        <v>2974</v>
      </c>
      <c r="R1721" s="1">
        <v>1075</v>
      </c>
      <c r="S1721" s="1" t="str">
        <f t="shared" si="52"/>
        <v>September</v>
      </c>
      <c r="T1721" s="9" t="s">
        <v>3232</v>
      </c>
      <c r="U1721" s="9" t="str">
        <f t="shared" si="53"/>
        <v>June</v>
      </c>
      <c r="V1721" s="5" t="s">
        <v>2901</v>
      </c>
      <c r="W1721" s="2">
        <v>6.0926999999999998</v>
      </c>
      <c r="X1721" s="1">
        <v>1</v>
      </c>
      <c r="Y1721" s="2">
        <v>8.83</v>
      </c>
      <c r="Z1721" s="1">
        <v>91344</v>
      </c>
      <c r="AA1721" s="2">
        <f>DataSheet!$E1721-DataSheet!$D1721</f>
        <v>7.54</v>
      </c>
      <c r="AB1721" s="1" t="str" cm="1">
        <f t="array" ref="AB1721">_xlfn.IFS(DataSheet!$O1721="Central","Chris",DataSheet!$O1721="East","Erin",DataSheet!$O1721="South","Sam",DataSheet!$O1721="West","William")</f>
        <v>Erin</v>
      </c>
    </row>
    <row r="1722" spans="1:28" ht="15.75" customHeight="1">
      <c r="A1722" s="1">
        <v>218</v>
      </c>
      <c r="B1722" s="1" t="s">
        <v>2975</v>
      </c>
      <c r="C1722" s="1" t="s">
        <v>126</v>
      </c>
      <c r="D1722" s="6">
        <v>0.05</v>
      </c>
      <c r="E1722" s="4">
        <v>119.99</v>
      </c>
      <c r="F1722" s="4">
        <v>56.14</v>
      </c>
      <c r="G1722" s="1" t="s">
        <v>28</v>
      </c>
      <c r="H1722" s="1" t="s">
        <v>43</v>
      </c>
      <c r="I1722" s="1" t="s">
        <v>44</v>
      </c>
      <c r="J1722" s="1" t="s">
        <v>62</v>
      </c>
      <c r="K1722" s="1" t="s">
        <v>32</v>
      </c>
      <c r="L1722" s="1" t="s">
        <v>610</v>
      </c>
      <c r="M1722" s="6">
        <v>0.39</v>
      </c>
      <c r="N1722" s="1" t="s">
        <v>34</v>
      </c>
      <c r="O1722" s="1" t="s">
        <v>65</v>
      </c>
      <c r="P1722" s="1" t="s">
        <v>156</v>
      </c>
      <c r="Q1722" s="1" t="s">
        <v>989</v>
      </c>
      <c r="R1722" s="1">
        <v>84107</v>
      </c>
      <c r="S1722" s="1" t="str">
        <f t="shared" si="52"/>
        <v>September</v>
      </c>
      <c r="T1722" s="8" t="s">
        <v>3232</v>
      </c>
      <c r="U1722" s="8" t="str">
        <f t="shared" si="53"/>
        <v>June</v>
      </c>
      <c r="V1722" s="5" t="s">
        <v>2965</v>
      </c>
      <c r="W1722" s="2">
        <v>-102.5121</v>
      </c>
      <c r="X1722" s="1">
        <v>6</v>
      </c>
      <c r="Y1722" s="2">
        <v>730.37</v>
      </c>
      <c r="Z1722" s="1">
        <v>88048</v>
      </c>
      <c r="AA1722" s="2">
        <f>DataSheet!$E1722-DataSheet!$D1722</f>
        <v>119.94</v>
      </c>
      <c r="AB1722" s="1" t="str" cm="1">
        <f t="array" ref="AB1722">_xlfn.IFS(DataSheet!$O1722="Central","Chris",DataSheet!$O1722="East","Erin",DataSheet!$O1722="South","Sam",DataSheet!$O1722="West","William")</f>
        <v>William</v>
      </c>
    </row>
    <row r="1723" spans="1:28" ht="15.75" customHeight="1">
      <c r="A1723" s="1">
        <v>3361</v>
      </c>
      <c r="B1723" s="1" t="s">
        <v>844</v>
      </c>
      <c r="C1723" s="1" t="s">
        <v>126</v>
      </c>
      <c r="D1723" s="6">
        <v>0.03</v>
      </c>
      <c r="E1723" s="4">
        <v>4.9800000000000004</v>
      </c>
      <c r="F1723" s="4">
        <v>4.95</v>
      </c>
      <c r="G1723" s="1" t="s">
        <v>42</v>
      </c>
      <c r="H1723" s="1" t="s">
        <v>80</v>
      </c>
      <c r="I1723" s="1" t="s">
        <v>53</v>
      </c>
      <c r="J1723" s="1" t="s">
        <v>81</v>
      </c>
      <c r="K1723" s="1" t="s">
        <v>82</v>
      </c>
      <c r="L1723" s="1" t="s">
        <v>2769</v>
      </c>
      <c r="M1723" s="6">
        <v>0.37</v>
      </c>
      <c r="N1723" s="1" t="s">
        <v>34</v>
      </c>
      <c r="O1723" s="1" t="s">
        <v>57</v>
      </c>
      <c r="P1723" s="1" t="s">
        <v>375</v>
      </c>
      <c r="Q1723" s="1" t="s">
        <v>846</v>
      </c>
      <c r="R1723" s="1">
        <v>53095</v>
      </c>
      <c r="S1723" s="1" t="str">
        <f t="shared" si="52"/>
        <v>September</v>
      </c>
      <c r="T1723" s="9" t="s">
        <v>3232</v>
      </c>
      <c r="U1723" s="9" t="str">
        <f t="shared" si="53"/>
        <v>June</v>
      </c>
      <c r="V1723" s="5" t="s">
        <v>2965</v>
      </c>
      <c r="W1723" s="2">
        <v>-47.995249999999999</v>
      </c>
      <c r="X1723" s="1">
        <v>19</v>
      </c>
      <c r="Y1723" s="2">
        <v>95</v>
      </c>
      <c r="Z1723" s="1">
        <v>91438</v>
      </c>
      <c r="AA1723" s="2">
        <f>DataSheet!$E1723-DataSheet!$D1723</f>
        <v>4.95</v>
      </c>
      <c r="AB1723" s="1" t="str" cm="1">
        <f t="array" ref="AB1723">_xlfn.IFS(DataSheet!$O1723="Central","Chris",DataSheet!$O1723="East","Erin",DataSheet!$O1723="South","Sam",DataSheet!$O1723="West","William")</f>
        <v>Chris</v>
      </c>
    </row>
    <row r="1724" spans="1:28" ht="15.75" customHeight="1">
      <c r="A1724" s="1">
        <v>326</v>
      </c>
      <c r="B1724" s="1" t="s">
        <v>2976</v>
      </c>
      <c r="C1724" s="1" t="s">
        <v>79</v>
      </c>
      <c r="D1724" s="6">
        <v>0.06</v>
      </c>
      <c r="E1724" s="4">
        <v>7.99</v>
      </c>
      <c r="F1724" s="4">
        <v>5.03</v>
      </c>
      <c r="G1724" s="1" t="s">
        <v>42</v>
      </c>
      <c r="H1724" s="1" t="s">
        <v>43</v>
      </c>
      <c r="I1724" s="1" t="s">
        <v>44</v>
      </c>
      <c r="J1724" s="1" t="s">
        <v>145</v>
      </c>
      <c r="K1724" s="1" t="s">
        <v>154</v>
      </c>
      <c r="L1724" s="1" t="s">
        <v>486</v>
      </c>
      <c r="M1724" s="6">
        <v>0.6</v>
      </c>
      <c r="N1724" s="1" t="s">
        <v>34</v>
      </c>
      <c r="O1724" s="1" t="s">
        <v>57</v>
      </c>
      <c r="P1724" s="1" t="s">
        <v>112</v>
      </c>
      <c r="Q1724" s="1" t="s">
        <v>2309</v>
      </c>
      <c r="R1724" s="1">
        <v>60510</v>
      </c>
      <c r="S1724" s="1" t="str">
        <f t="shared" si="52"/>
        <v>September</v>
      </c>
      <c r="T1724" s="8" t="s">
        <v>3232</v>
      </c>
      <c r="U1724" s="8" t="str">
        <f t="shared" si="53"/>
        <v>June</v>
      </c>
      <c r="V1724" s="5" t="s">
        <v>2924</v>
      </c>
      <c r="W1724" s="2">
        <v>-29.172000000000001</v>
      </c>
      <c r="X1724" s="1">
        <v>4</v>
      </c>
      <c r="Y1724" s="2">
        <v>28.46</v>
      </c>
      <c r="Z1724" s="1">
        <v>90973</v>
      </c>
      <c r="AA1724" s="2">
        <f>DataSheet!$E1724-DataSheet!$D1724</f>
        <v>7.9300000000000006</v>
      </c>
      <c r="AB1724" s="1" t="str" cm="1">
        <f t="array" ref="AB1724">_xlfn.IFS(DataSheet!$O1724="Central","Chris",DataSheet!$O1724="East","Erin",DataSheet!$O1724="South","Sam",DataSheet!$O1724="West","William")</f>
        <v>Chris</v>
      </c>
    </row>
    <row r="1725" spans="1:28" ht="15.75" customHeight="1">
      <c r="A1725" s="1">
        <v>3079</v>
      </c>
      <c r="B1725" s="1" t="s">
        <v>336</v>
      </c>
      <c r="C1725" s="1" t="s">
        <v>27</v>
      </c>
      <c r="D1725" s="6">
        <v>0</v>
      </c>
      <c r="E1725" s="4">
        <v>2.21</v>
      </c>
      <c r="F1725" s="4">
        <v>1</v>
      </c>
      <c r="G1725" s="1" t="s">
        <v>96</v>
      </c>
      <c r="H1725" s="1" t="s">
        <v>29</v>
      </c>
      <c r="I1725" s="1" t="s">
        <v>53</v>
      </c>
      <c r="J1725" s="1" t="s">
        <v>54</v>
      </c>
      <c r="K1725" s="1" t="s">
        <v>55</v>
      </c>
      <c r="L1725" s="1" t="s">
        <v>2977</v>
      </c>
      <c r="M1725" s="6">
        <v>0.38</v>
      </c>
      <c r="N1725" s="1" t="s">
        <v>34</v>
      </c>
      <c r="O1725" s="1" t="s">
        <v>121</v>
      </c>
      <c r="P1725" s="1" t="s">
        <v>337</v>
      </c>
      <c r="Q1725" s="1" t="s">
        <v>338</v>
      </c>
      <c r="R1725" s="1">
        <v>19112</v>
      </c>
      <c r="S1725" s="1" t="str">
        <f t="shared" si="52"/>
        <v>October</v>
      </c>
      <c r="T1725" s="9" t="s">
        <v>3233</v>
      </c>
      <c r="U1725" s="9" t="str">
        <f t="shared" si="53"/>
        <v>June</v>
      </c>
      <c r="V1725" s="5" t="s">
        <v>2965</v>
      </c>
      <c r="W1725" s="2">
        <v>10.01</v>
      </c>
      <c r="X1725" s="1">
        <v>33</v>
      </c>
      <c r="Y1725" s="2">
        <v>87.18</v>
      </c>
      <c r="Z1725" s="1">
        <v>48483</v>
      </c>
      <c r="AA1725" s="2">
        <f>DataSheet!$E1725-DataSheet!$D1725</f>
        <v>2.21</v>
      </c>
      <c r="AB1725" s="1" t="str" cm="1">
        <f t="array" ref="AB1725">_xlfn.IFS(DataSheet!$O1725="Central","Chris",DataSheet!$O1725="East","Erin",DataSheet!$O1725="South","Sam",DataSheet!$O1725="West","William")</f>
        <v>Erin</v>
      </c>
    </row>
    <row r="1726" spans="1:28" ht="15.75" customHeight="1">
      <c r="A1726" s="1">
        <v>3243</v>
      </c>
      <c r="B1726" s="1" t="s">
        <v>2978</v>
      </c>
      <c r="C1726" s="1" t="s">
        <v>41</v>
      </c>
      <c r="D1726" s="6">
        <v>0</v>
      </c>
      <c r="E1726" s="4">
        <v>7.28</v>
      </c>
      <c r="F1726" s="4">
        <v>3.52</v>
      </c>
      <c r="G1726" s="1" t="s">
        <v>42</v>
      </c>
      <c r="H1726" s="1" t="s">
        <v>29</v>
      </c>
      <c r="I1726" s="1" t="s">
        <v>44</v>
      </c>
      <c r="J1726" s="1" t="s">
        <v>45</v>
      </c>
      <c r="K1726" s="1" t="s">
        <v>46</v>
      </c>
      <c r="L1726" s="1" t="s">
        <v>2979</v>
      </c>
      <c r="M1726" s="6">
        <v>0.68</v>
      </c>
      <c r="N1726" s="1" t="s">
        <v>34</v>
      </c>
      <c r="O1726" s="1" t="s">
        <v>121</v>
      </c>
      <c r="P1726" s="1" t="s">
        <v>262</v>
      </c>
      <c r="Q1726" s="1" t="s">
        <v>263</v>
      </c>
      <c r="R1726" s="1">
        <v>6010</v>
      </c>
      <c r="S1726" s="1" t="str">
        <f t="shared" si="52"/>
        <v>October</v>
      </c>
      <c r="T1726" s="8" t="s">
        <v>3233</v>
      </c>
      <c r="U1726" s="8" t="str">
        <f t="shared" si="53"/>
        <v>June</v>
      </c>
      <c r="V1726" s="5" t="s">
        <v>2924</v>
      </c>
      <c r="W1726" s="2">
        <v>-25.103999999999999</v>
      </c>
      <c r="X1726" s="1">
        <v>3</v>
      </c>
      <c r="Y1726" s="2">
        <v>24.44</v>
      </c>
      <c r="Z1726" s="1">
        <v>88329</v>
      </c>
      <c r="AA1726" s="2">
        <f>DataSheet!$E1726-DataSheet!$D1726</f>
        <v>7.28</v>
      </c>
      <c r="AB1726" s="1" t="str" cm="1">
        <f t="array" ref="AB1726">_xlfn.IFS(DataSheet!$O1726="Central","Chris",DataSheet!$O1726="East","Erin",DataSheet!$O1726="South","Sam",DataSheet!$O1726="West","William")</f>
        <v>Erin</v>
      </c>
    </row>
    <row r="1727" spans="1:28" ht="15.75" customHeight="1">
      <c r="A1727" s="1">
        <v>254</v>
      </c>
      <c r="B1727" s="1" t="s">
        <v>2980</v>
      </c>
      <c r="C1727" s="1" t="s">
        <v>126</v>
      </c>
      <c r="D1727" s="6">
        <v>0.1</v>
      </c>
      <c r="E1727" s="4">
        <v>280.98</v>
      </c>
      <c r="F1727" s="4">
        <v>35.67</v>
      </c>
      <c r="G1727" s="1" t="s">
        <v>28</v>
      </c>
      <c r="H1727" s="1" t="s">
        <v>80</v>
      </c>
      <c r="I1727" s="1" t="s">
        <v>30</v>
      </c>
      <c r="J1727" s="1" t="s">
        <v>31</v>
      </c>
      <c r="K1727" s="1" t="s">
        <v>32</v>
      </c>
      <c r="L1727" s="1" t="s">
        <v>2981</v>
      </c>
      <c r="M1727" s="6">
        <v>0.66</v>
      </c>
      <c r="N1727" s="1" t="s">
        <v>34</v>
      </c>
      <c r="O1727" s="1" t="s">
        <v>65</v>
      </c>
      <c r="P1727" s="1" t="s">
        <v>66</v>
      </c>
      <c r="Q1727" s="1" t="s">
        <v>2982</v>
      </c>
      <c r="R1727" s="1">
        <v>80126</v>
      </c>
      <c r="S1727" s="1" t="str">
        <f t="shared" si="52"/>
        <v>October</v>
      </c>
      <c r="T1727" s="9" t="s">
        <v>3233</v>
      </c>
      <c r="U1727" s="9" t="str">
        <f t="shared" si="53"/>
        <v>June</v>
      </c>
      <c r="V1727" s="5" t="s">
        <v>2965</v>
      </c>
      <c r="W1727" s="2">
        <v>-53.744999999999997</v>
      </c>
      <c r="X1727" s="1">
        <v>5</v>
      </c>
      <c r="Y1727" s="2">
        <v>1332.82</v>
      </c>
      <c r="Z1727" s="1">
        <v>86268</v>
      </c>
      <c r="AA1727" s="2">
        <f>DataSheet!$E1727-DataSheet!$D1727</f>
        <v>280.88</v>
      </c>
      <c r="AB1727" s="1" t="str" cm="1">
        <f t="array" ref="AB1727">_xlfn.IFS(DataSheet!$O1727="Central","Chris",DataSheet!$O1727="East","Erin",DataSheet!$O1727="South","Sam",DataSheet!$O1727="West","William")</f>
        <v>William</v>
      </c>
    </row>
    <row r="1728" spans="1:28" ht="15.75" customHeight="1">
      <c r="A1728" s="1">
        <v>597</v>
      </c>
      <c r="B1728" s="1" t="s">
        <v>2983</v>
      </c>
      <c r="C1728" s="1" t="s">
        <v>79</v>
      </c>
      <c r="D1728" s="6">
        <v>0.1</v>
      </c>
      <c r="E1728" s="4">
        <v>6.48</v>
      </c>
      <c r="F1728" s="4">
        <v>5.9</v>
      </c>
      <c r="G1728" s="1" t="s">
        <v>42</v>
      </c>
      <c r="H1728" s="1" t="s">
        <v>29</v>
      </c>
      <c r="I1728" s="1" t="s">
        <v>53</v>
      </c>
      <c r="J1728" s="1" t="s">
        <v>97</v>
      </c>
      <c r="K1728" s="1" t="s">
        <v>82</v>
      </c>
      <c r="L1728" s="1" t="s">
        <v>1836</v>
      </c>
      <c r="M1728" s="6">
        <v>0.37</v>
      </c>
      <c r="N1728" s="1" t="s">
        <v>34</v>
      </c>
      <c r="O1728" s="1" t="s">
        <v>57</v>
      </c>
      <c r="P1728" s="1" t="s">
        <v>58</v>
      </c>
      <c r="Q1728" s="1" t="s">
        <v>1552</v>
      </c>
      <c r="R1728" s="1">
        <v>47201</v>
      </c>
      <c r="S1728" s="1" t="str">
        <f t="shared" si="52"/>
        <v>October</v>
      </c>
      <c r="T1728" s="8" t="s">
        <v>3233</v>
      </c>
      <c r="U1728" s="8" t="str">
        <f t="shared" si="53"/>
        <v>June</v>
      </c>
      <c r="V1728" s="5" t="s">
        <v>2924</v>
      </c>
      <c r="W1728" s="2">
        <v>-51.634999999999998</v>
      </c>
      <c r="X1728" s="1">
        <v>19</v>
      </c>
      <c r="Y1728" s="2">
        <v>116.8</v>
      </c>
      <c r="Z1728" s="1">
        <v>86310</v>
      </c>
      <c r="AA1728" s="2">
        <f>DataSheet!$E1728-DataSheet!$D1728</f>
        <v>6.3800000000000008</v>
      </c>
      <c r="AB1728" s="1" t="str" cm="1">
        <f t="array" ref="AB1728">_xlfn.IFS(DataSheet!$O1728="Central","Chris",DataSheet!$O1728="East","Erin",DataSheet!$O1728="South","Sam",DataSheet!$O1728="West","William")</f>
        <v>Chris</v>
      </c>
    </row>
    <row r="1729" spans="1:28" ht="15.75" customHeight="1">
      <c r="A1729" s="1">
        <v>2431</v>
      </c>
      <c r="B1729" s="1" t="s">
        <v>2715</v>
      </c>
      <c r="C1729" s="1" t="s">
        <v>79</v>
      </c>
      <c r="D1729" s="6">
        <v>0.05</v>
      </c>
      <c r="E1729" s="4">
        <v>8.85</v>
      </c>
      <c r="F1729" s="4">
        <v>5.6</v>
      </c>
      <c r="G1729" s="1" t="s">
        <v>42</v>
      </c>
      <c r="H1729" s="1" t="s">
        <v>43</v>
      </c>
      <c r="I1729" s="1" t="s">
        <v>53</v>
      </c>
      <c r="J1729" s="1" t="s">
        <v>81</v>
      </c>
      <c r="K1729" s="1" t="s">
        <v>82</v>
      </c>
      <c r="L1729" s="1" t="s">
        <v>2984</v>
      </c>
      <c r="M1729" s="6">
        <v>0.36</v>
      </c>
      <c r="N1729" s="1" t="s">
        <v>34</v>
      </c>
      <c r="O1729" s="1" t="s">
        <v>65</v>
      </c>
      <c r="P1729" s="1" t="s">
        <v>99</v>
      </c>
      <c r="Q1729" s="1" t="s">
        <v>109</v>
      </c>
      <c r="R1729" s="1">
        <v>90004</v>
      </c>
      <c r="S1729" s="1" t="str">
        <f t="shared" si="52"/>
        <v>October</v>
      </c>
      <c r="T1729" s="9" t="s">
        <v>3233</v>
      </c>
      <c r="U1729" s="9" t="str">
        <f t="shared" si="53"/>
        <v>June</v>
      </c>
      <c r="V1729" s="5" t="s">
        <v>2965</v>
      </c>
      <c r="W1729" s="2">
        <v>-9.1769999999999996</v>
      </c>
      <c r="X1729" s="1">
        <v>21</v>
      </c>
      <c r="Y1729" s="2">
        <v>199.08</v>
      </c>
      <c r="Z1729" s="1">
        <v>24869</v>
      </c>
      <c r="AA1729" s="2">
        <f>DataSheet!$E1729-DataSheet!$D1729</f>
        <v>8.7999999999999989</v>
      </c>
      <c r="AB1729" s="1" t="str" cm="1">
        <f t="array" ref="AB1729">_xlfn.IFS(DataSheet!$O1729="Central","Chris",DataSheet!$O1729="East","Erin",DataSheet!$O1729="South","Sam",DataSheet!$O1729="West","William")</f>
        <v>William</v>
      </c>
    </row>
    <row r="1730" spans="1:28" ht="15.75" customHeight="1">
      <c r="A1730" s="1">
        <v>2433</v>
      </c>
      <c r="B1730" s="1" t="s">
        <v>2985</v>
      </c>
      <c r="C1730" s="1" t="s">
        <v>79</v>
      </c>
      <c r="D1730" s="6">
        <v>0.05</v>
      </c>
      <c r="E1730" s="4">
        <v>8.85</v>
      </c>
      <c r="F1730" s="4">
        <v>5.6</v>
      </c>
      <c r="G1730" s="1" t="s">
        <v>42</v>
      </c>
      <c r="H1730" s="1" t="s">
        <v>43</v>
      </c>
      <c r="I1730" s="1" t="s">
        <v>53</v>
      </c>
      <c r="J1730" s="1" t="s">
        <v>81</v>
      </c>
      <c r="K1730" s="1" t="s">
        <v>82</v>
      </c>
      <c r="L1730" s="1" t="s">
        <v>2984</v>
      </c>
      <c r="M1730" s="6">
        <v>0.36</v>
      </c>
      <c r="N1730" s="1" t="s">
        <v>34</v>
      </c>
      <c r="O1730" s="1" t="s">
        <v>57</v>
      </c>
      <c r="P1730" s="1" t="s">
        <v>220</v>
      </c>
      <c r="Q1730" s="1" t="s">
        <v>634</v>
      </c>
      <c r="R1730" s="1">
        <v>73160</v>
      </c>
      <c r="S1730" s="1" t="str">
        <f t="shared" ref="S1730:S1793" si="54">TEXT(T1730,"MMMM")</f>
        <v>October</v>
      </c>
      <c r="T1730" s="8" t="s">
        <v>3233</v>
      </c>
      <c r="U1730" s="8" t="str">
        <f t="shared" ref="U1730:U1793" si="55">TEXT(V1730,"MMMM")</f>
        <v>June</v>
      </c>
      <c r="V1730" s="5" t="s">
        <v>2965</v>
      </c>
      <c r="W1730" s="2">
        <v>-7.3415999999999997</v>
      </c>
      <c r="X1730" s="1">
        <v>5</v>
      </c>
      <c r="Y1730" s="2">
        <v>47.4</v>
      </c>
      <c r="Z1730" s="1">
        <v>89095</v>
      </c>
      <c r="AA1730" s="2">
        <f>DataSheet!$E1730-DataSheet!$D1730</f>
        <v>8.7999999999999989</v>
      </c>
      <c r="AB1730" s="1" t="str" cm="1">
        <f t="array" ref="AB1730">_xlfn.IFS(DataSheet!$O1730="Central","Chris",DataSheet!$O1730="East","Erin",DataSheet!$O1730="South","Sam",DataSheet!$O1730="West","William")</f>
        <v>Chris</v>
      </c>
    </row>
    <row r="1731" spans="1:28" ht="15.75" customHeight="1">
      <c r="A1731" s="1">
        <v>1265</v>
      </c>
      <c r="B1731" s="1" t="s">
        <v>2986</v>
      </c>
      <c r="C1731" s="1" t="s">
        <v>27</v>
      </c>
      <c r="D1731" s="6">
        <v>0.05</v>
      </c>
      <c r="E1731" s="4">
        <v>5.28</v>
      </c>
      <c r="F1731" s="4">
        <v>6.26</v>
      </c>
      <c r="G1731" s="1" t="s">
        <v>42</v>
      </c>
      <c r="H1731" s="1" t="s">
        <v>80</v>
      </c>
      <c r="I1731" s="1" t="s">
        <v>53</v>
      </c>
      <c r="J1731" s="1" t="s">
        <v>97</v>
      </c>
      <c r="K1731" s="1" t="s">
        <v>82</v>
      </c>
      <c r="L1731" s="1" t="s">
        <v>2591</v>
      </c>
      <c r="M1731" s="6">
        <v>0.4</v>
      </c>
      <c r="N1731" s="1" t="s">
        <v>34</v>
      </c>
      <c r="O1731" s="1" t="s">
        <v>57</v>
      </c>
      <c r="P1731" s="1" t="s">
        <v>220</v>
      </c>
      <c r="Q1731" s="1" t="s">
        <v>2987</v>
      </c>
      <c r="R1731" s="1">
        <v>73521</v>
      </c>
      <c r="S1731" s="1" t="str">
        <f t="shared" si="54"/>
        <v>November</v>
      </c>
      <c r="T1731" s="9" t="s">
        <v>3234</v>
      </c>
      <c r="U1731" s="9" t="str">
        <f t="shared" si="55"/>
        <v>June</v>
      </c>
      <c r="V1731" s="5" t="s">
        <v>2926</v>
      </c>
      <c r="W1731" s="2">
        <v>-11.375999999999999</v>
      </c>
      <c r="X1731" s="1">
        <v>1</v>
      </c>
      <c r="Y1731" s="2">
        <v>7.15</v>
      </c>
      <c r="Z1731" s="1">
        <v>89729</v>
      </c>
      <c r="AA1731" s="2">
        <f>DataSheet!$E1731-DataSheet!$D1731</f>
        <v>5.23</v>
      </c>
      <c r="AB1731" s="1" t="str" cm="1">
        <f t="array" ref="AB1731">_xlfn.IFS(DataSheet!$O1731="Central","Chris",DataSheet!$O1731="East","Erin",DataSheet!$O1731="South","Sam",DataSheet!$O1731="West","William")</f>
        <v>Chris</v>
      </c>
    </row>
    <row r="1732" spans="1:28" ht="15.75" customHeight="1">
      <c r="A1732" s="1">
        <v>2779</v>
      </c>
      <c r="B1732" s="1" t="s">
        <v>2988</v>
      </c>
      <c r="C1732" s="1" t="s">
        <v>27</v>
      </c>
      <c r="D1732" s="6">
        <v>0.01</v>
      </c>
      <c r="E1732" s="4">
        <v>35.99</v>
      </c>
      <c r="F1732" s="4">
        <v>5.99</v>
      </c>
      <c r="G1732" s="1" t="s">
        <v>42</v>
      </c>
      <c r="H1732" s="1" t="s">
        <v>103</v>
      </c>
      <c r="I1732" s="1" t="s">
        <v>44</v>
      </c>
      <c r="J1732" s="1" t="s">
        <v>145</v>
      </c>
      <c r="K1732" s="1" t="s">
        <v>55</v>
      </c>
      <c r="L1732" s="1" t="s">
        <v>1433</v>
      </c>
      <c r="M1732" s="6">
        <v>0.38</v>
      </c>
      <c r="N1732" s="1" t="s">
        <v>34</v>
      </c>
      <c r="O1732" s="1" t="s">
        <v>35</v>
      </c>
      <c r="P1732" s="1" t="s">
        <v>106</v>
      </c>
      <c r="Q1732" s="1" t="s">
        <v>2989</v>
      </c>
      <c r="R1732" s="1">
        <v>27893</v>
      </c>
      <c r="S1732" s="1" t="str">
        <f t="shared" si="54"/>
        <v>November</v>
      </c>
      <c r="T1732" s="8" t="s">
        <v>3234</v>
      </c>
      <c r="U1732" s="8" t="str">
        <f t="shared" si="55"/>
        <v>June</v>
      </c>
      <c r="V1732" s="5" t="s">
        <v>2926</v>
      </c>
      <c r="W1732" s="2">
        <v>-60.704000000000001</v>
      </c>
      <c r="X1732" s="1">
        <v>11</v>
      </c>
      <c r="Y1732" s="2">
        <v>345.07</v>
      </c>
      <c r="Z1732" s="1">
        <v>87161</v>
      </c>
      <c r="AA1732" s="2">
        <f>DataSheet!$E1732-DataSheet!$D1732</f>
        <v>35.980000000000004</v>
      </c>
      <c r="AB1732" s="1" t="str" cm="1">
        <f t="array" ref="AB1732">_xlfn.IFS(DataSheet!$O1732="Central","Chris",DataSheet!$O1732="East","Erin",DataSheet!$O1732="South","Sam",DataSheet!$O1732="West","William")</f>
        <v>Sam</v>
      </c>
    </row>
    <row r="1733" spans="1:28" ht="15.75" customHeight="1">
      <c r="A1733" s="1">
        <v>3251</v>
      </c>
      <c r="B1733" s="1" t="s">
        <v>2990</v>
      </c>
      <c r="C1733" s="1" t="s">
        <v>27</v>
      </c>
      <c r="D1733" s="6">
        <v>0.02</v>
      </c>
      <c r="E1733" s="4">
        <v>5.28</v>
      </c>
      <c r="F1733" s="4">
        <v>6.26</v>
      </c>
      <c r="G1733" s="1" t="s">
        <v>42</v>
      </c>
      <c r="H1733" s="1" t="s">
        <v>103</v>
      </c>
      <c r="I1733" s="1" t="s">
        <v>53</v>
      </c>
      <c r="J1733" s="1" t="s">
        <v>97</v>
      </c>
      <c r="K1733" s="1" t="s">
        <v>82</v>
      </c>
      <c r="L1733" s="1" t="s">
        <v>2591</v>
      </c>
      <c r="M1733" s="6">
        <v>0.4</v>
      </c>
      <c r="N1733" s="1" t="s">
        <v>34</v>
      </c>
      <c r="O1733" s="1" t="s">
        <v>121</v>
      </c>
      <c r="P1733" s="1" t="s">
        <v>122</v>
      </c>
      <c r="Q1733" s="1" t="s">
        <v>123</v>
      </c>
      <c r="R1733" s="1">
        <v>10112</v>
      </c>
      <c r="S1733" s="1" t="str">
        <f t="shared" si="54"/>
        <v>November</v>
      </c>
      <c r="T1733" s="9" t="s">
        <v>3234</v>
      </c>
      <c r="U1733" s="9" t="str">
        <f t="shared" si="55"/>
        <v>June</v>
      </c>
      <c r="V1733" s="5" t="s">
        <v>2926</v>
      </c>
      <c r="W1733" s="2">
        <v>-131.16</v>
      </c>
      <c r="X1733" s="1">
        <v>76</v>
      </c>
      <c r="Y1733" s="2">
        <v>412.72</v>
      </c>
      <c r="Z1733" s="1">
        <v>39076</v>
      </c>
      <c r="AA1733" s="2">
        <f>DataSheet!$E1733-DataSheet!$D1733</f>
        <v>5.2600000000000007</v>
      </c>
      <c r="AB1733" s="1" t="str" cm="1">
        <f t="array" ref="AB1733">_xlfn.IFS(DataSheet!$O1733="Central","Chris",DataSheet!$O1733="East","Erin",DataSheet!$O1733="South","Sam",DataSheet!$O1733="West","William")</f>
        <v>Erin</v>
      </c>
    </row>
    <row r="1734" spans="1:28" ht="15.75" customHeight="1">
      <c r="A1734" s="1">
        <v>3252</v>
      </c>
      <c r="B1734" s="1" t="s">
        <v>2019</v>
      </c>
      <c r="C1734" s="1" t="s">
        <v>27</v>
      </c>
      <c r="D1734" s="6">
        <v>0.02</v>
      </c>
      <c r="E1734" s="4">
        <v>5.28</v>
      </c>
      <c r="F1734" s="4">
        <v>6.26</v>
      </c>
      <c r="G1734" s="1" t="s">
        <v>42</v>
      </c>
      <c r="H1734" s="1" t="s">
        <v>103</v>
      </c>
      <c r="I1734" s="1" t="s">
        <v>53</v>
      </c>
      <c r="J1734" s="1" t="s">
        <v>97</v>
      </c>
      <c r="K1734" s="1" t="s">
        <v>82</v>
      </c>
      <c r="L1734" s="1" t="s">
        <v>2591</v>
      </c>
      <c r="M1734" s="6">
        <v>0.4</v>
      </c>
      <c r="N1734" s="1" t="s">
        <v>34</v>
      </c>
      <c r="O1734" s="1" t="s">
        <v>121</v>
      </c>
      <c r="P1734" s="1" t="s">
        <v>122</v>
      </c>
      <c r="Q1734" s="1" t="s">
        <v>2020</v>
      </c>
      <c r="R1734" s="1">
        <v>12306</v>
      </c>
      <c r="S1734" s="1" t="str">
        <f t="shared" si="54"/>
        <v>November</v>
      </c>
      <c r="T1734" s="8" t="s">
        <v>3234</v>
      </c>
      <c r="U1734" s="8" t="str">
        <f t="shared" si="55"/>
        <v>June</v>
      </c>
      <c r="V1734" s="5" t="s">
        <v>2926</v>
      </c>
      <c r="W1734" s="2">
        <v>-65.58</v>
      </c>
      <c r="X1734" s="1">
        <v>19</v>
      </c>
      <c r="Y1734" s="2">
        <v>103.18</v>
      </c>
      <c r="Z1734" s="1">
        <v>87299</v>
      </c>
      <c r="AA1734" s="2">
        <f>DataSheet!$E1734-DataSheet!$D1734</f>
        <v>5.2600000000000007</v>
      </c>
      <c r="AB1734" s="1" t="str" cm="1">
        <f t="array" ref="AB1734">_xlfn.IFS(DataSheet!$O1734="Central","Chris",DataSheet!$O1734="East","Erin",DataSheet!$O1734="South","Sam",DataSheet!$O1734="West","William")</f>
        <v>Erin</v>
      </c>
    </row>
    <row r="1735" spans="1:28" ht="15.75" customHeight="1">
      <c r="A1735" s="1">
        <v>1466</v>
      </c>
      <c r="B1735" s="1" t="s">
        <v>2991</v>
      </c>
      <c r="C1735" s="1" t="s">
        <v>41</v>
      </c>
      <c r="D1735" s="6">
        <v>0</v>
      </c>
      <c r="E1735" s="4">
        <v>65.989999999999995</v>
      </c>
      <c r="F1735" s="4">
        <v>8.99</v>
      </c>
      <c r="G1735" s="1" t="s">
        <v>42</v>
      </c>
      <c r="H1735" s="1" t="s">
        <v>29</v>
      </c>
      <c r="I1735" s="1" t="s">
        <v>44</v>
      </c>
      <c r="J1735" s="1" t="s">
        <v>145</v>
      </c>
      <c r="K1735" s="1" t="s">
        <v>82</v>
      </c>
      <c r="L1735" s="1" t="s">
        <v>2742</v>
      </c>
      <c r="M1735" s="6">
        <v>0.56000000000000005</v>
      </c>
      <c r="N1735" s="1" t="s">
        <v>34</v>
      </c>
      <c r="O1735" s="1" t="s">
        <v>57</v>
      </c>
      <c r="P1735" s="1" t="s">
        <v>143</v>
      </c>
      <c r="Q1735" s="1" t="s">
        <v>1552</v>
      </c>
      <c r="R1735" s="1">
        <v>68601</v>
      </c>
      <c r="S1735" s="1" t="str">
        <f t="shared" si="54"/>
        <v>November</v>
      </c>
      <c r="T1735" s="9" t="s">
        <v>3234</v>
      </c>
      <c r="U1735" s="9" t="str">
        <f t="shared" si="55"/>
        <v>June</v>
      </c>
      <c r="V1735" s="5" t="s">
        <v>2992</v>
      </c>
      <c r="W1735" s="2">
        <v>253.3032</v>
      </c>
      <c r="X1735" s="1">
        <v>10</v>
      </c>
      <c r="Y1735" s="2">
        <v>575.07000000000005</v>
      </c>
      <c r="Z1735" s="1">
        <v>91115</v>
      </c>
      <c r="AA1735" s="2">
        <f>DataSheet!$E1735-DataSheet!$D1735</f>
        <v>65.989999999999995</v>
      </c>
      <c r="AB1735" s="1" t="str" cm="1">
        <f t="array" ref="AB1735">_xlfn.IFS(DataSheet!$O1735="Central","Chris",DataSheet!$O1735="East","Erin",DataSheet!$O1735="South","Sam",DataSheet!$O1735="West","William")</f>
        <v>Chris</v>
      </c>
    </row>
    <row r="1736" spans="1:28" ht="15.75" customHeight="1">
      <c r="A1736" s="1">
        <v>2649</v>
      </c>
      <c r="B1736" s="1" t="s">
        <v>2993</v>
      </c>
      <c r="C1736" s="1" t="s">
        <v>41</v>
      </c>
      <c r="D1736" s="6">
        <v>0.01</v>
      </c>
      <c r="E1736" s="4">
        <v>39.979999999999997</v>
      </c>
      <c r="F1736" s="4">
        <v>4</v>
      </c>
      <c r="G1736" s="1" t="s">
        <v>42</v>
      </c>
      <c r="H1736" s="1" t="s">
        <v>103</v>
      </c>
      <c r="I1736" s="1" t="s">
        <v>44</v>
      </c>
      <c r="J1736" s="1" t="s">
        <v>45</v>
      </c>
      <c r="K1736" s="1" t="s">
        <v>82</v>
      </c>
      <c r="L1736" s="1" t="s">
        <v>2024</v>
      </c>
      <c r="M1736" s="6">
        <v>0.7</v>
      </c>
      <c r="N1736" s="1" t="s">
        <v>34</v>
      </c>
      <c r="O1736" s="1" t="s">
        <v>121</v>
      </c>
      <c r="P1736" s="1" t="s">
        <v>437</v>
      </c>
      <c r="Q1736" s="1" t="s">
        <v>2454</v>
      </c>
      <c r="R1736" s="1">
        <v>21040</v>
      </c>
      <c r="S1736" s="1" t="str">
        <f t="shared" si="54"/>
        <v>November</v>
      </c>
      <c r="T1736" s="8" t="s">
        <v>3234</v>
      </c>
      <c r="U1736" s="8" t="str">
        <f t="shared" si="55"/>
        <v>June</v>
      </c>
      <c r="V1736" s="5" t="s">
        <v>2926</v>
      </c>
      <c r="W1736" s="2">
        <v>-30.808</v>
      </c>
      <c r="X1736" s="1">
        <v>5</v>
      </c>
      <c r="Y1736" s="2">
        <v>203.29</v>
      </c>
      <c r="Z1736" s="1">
        <v>88814</v>
      </c>
      <c r="AA1736" s="2">
        <f>DataSheet!$E1736-DataSheet!$D1736</f>
        <v>39.97</v>
      </c>
      <c r="AB1736" s="1" t="str" cm="1">
        <f t="array" ref="AB1736">_xlfn.IFS(DataSheet!$O1736="Central","Chris",DataSheet!$O1736="East","Erin",DataSheet!$O1736="South","Sam",DataSheet!$O1736="West","William")</f>
        <v>Erin</v>
      </c>
    </row>
    <row r="1737" spans="1:28" ht="15.75" customHeight="1">
      <c r="A1737" s="1">
        <v>3008</v>
      </c>
      <c r="B1737" s="1" t="s">
        <v>1590</v>
      </c>
      <c r="C1737" s="1" t="s">
        <v>41</v>
      </c>
      <c r="D1737" s="6">
        <v>0.01</v>
      </c>
      <c r="E1737" s="4">
        <v>12.28</v>
      </c>
      <c r="F1737" s="4">
        <v>6.47</v>
      </c>
      <c r="G1737" s="1" t="s">
        <v>42</v>
      </c>
      <c r="H1737" s="1" t="s">
        <v>80</v>
      </c>
      <c r="I1737" s="1" t="s">
        <v>53</v>
      </c>
      <c r="J1737" s="1" t="s">
        <v>97</v>
      </c>
      <c r="K1737" s="1" t="s">
        <v>82</v>
      </c>
      <c r="L1737" s="1" t="s">
        <v>2703</v>
      </c>
      <c r="M1737" s="6">
        <v>0.38</v>
      </c>
      <c r="N1737" s="1" t="s">
        <v>34</v>
      </c>
      <c r="O1737" s="1" t="s">
        <v>57</v>
      </c>
      <c r="P1737" s="1" t="s">
        <v>93</v>
      </c>
      <c r="Q1737" s="1" t="s">
        <v>1592</v>
      </c>
      <c r="R1737" s="1">
        <v>55343</v>
      </c>
      <c r="S1737" s="1" t="str">
        <f t="shared" si="54"/>
        <v>November</v>
      </c>
      <c r="T1737" s="9" t="s">
        <v>3234</v>
      </c>
      <c r="U1737" s="9" t="str">
        <f t="shared" si="55"/>
        <v>June</v>
      </c>
      <c r="V1737" s="5" t="s">
        <v>2926</v>
      </c>
      <c r="W1737" s="2">
        <v>47.61</v>
      </c>
      <c r="X1737" s="1">
        <v>12</v>
      </c>
      <c r="Y1737" s="2">
        <v>160.66</v>
      </c>
      <c r="Z1737" s="1">
        <v>89415</v>
      </c>
      <c r="AA1737" s="2">
        <f>DataSheet!$E1737-DataSheet!$D1737</f>
        <v>12.27</v>
      </c>
      <c r="AB1737" s="1" t="str" cm="1">
        <f t="array" ref="AB1737">_xlfn.IFS(DataSheet!$O1737="Central","Chris",DataSheet!$O1737="East","Erin",DataSheet!$O1737="South","Sam",DataSheet!$O1737="West","William")</f>
        <v>Chris</v>
      </c>
    </row>
    <row r="1738" spans="1:28" ht="15.75" customHeight="1">
      <c r="A1738" s="1">
        <v>2543</v>
      </c>
      <c r="B1738" s="1" t="s">
        <v>2994</v>
      </c>
      <c r="C1738" s="1" t="s">
        <v>126</v>
      </c>
      <c r="D1738" s="6">
        <v>0.05</v>
      </c>
      <c r="E1738" s="4">
        <v>15.68</v>
      </c>
      <c r="F1738" s="4">
        <v>3.73</v>
      </c>
      <c r="G1738" s="1" t="s">
        <v>42</v>
      </c>
      <c r="H1738" s="1" t="s">
        <v>29</v>
      </c>
      <c r="I1738" s="1" t="s">
        <v>30</v>
      </c>
      <c r="J1738" s="1" t="s">
        <v>136</v>
      </c>
      <c r="K1738" s="1" t="s">
        <v>46</v>
      </c>
      <c r="L1738" s="1" t="s">
        <v>2886</v>
      </c>
      <c r="M1738" s="6">
        <v>0.46</v>
      </c>
      <c r="N1738" s="1" t="s">
        <v>34</v>
      </c>
      <c r="O1738" s="1" t="s">
        <v>35</v>
      </c>
      <c r="P1738" s="1" t="s">
        <v>256</v>
      </c>
      <c r="Q1738" s="1" t="s">
        <v>2563</v>
      </c>
      <c r="R1738" s="1">
        <v>23223</v>
      </c>
      <c r="S1738" s="1" t="str">
        <f t="shared" si="54"/>
        <v>November</v>
      </c>
      <c r="T1738" s="8" t="s">
        <v>3234</v>
      </c>
      <c r="U1738" s="8" t="str">
        <f t="shared" si="55"/>
        <v>June</v>
      </c>
      <c r="V1738" s="5" t="s">
        <v>2926</v>
      </c>
      <c r="W1738" s="2">
        <v>3.54</v>
      </c>
      <c r="X1738" s="1">
        <v>17</v>
      </c>
      <c r="Y1738" s="2">
        <v>257.48</v>
      </c>
      <c r="Z1738" s="1">
        <v>87917</v>
      </c>
      <c r="AA1738" s="2">
        <f>DataSheet!$E1738-DataSheet!$D1738</f>
        <v>15.629999999999999</v>
      </c>
      <c r="AB1738" s="1" t="str" cm="1">
        <f t="array" ref="AB1738">_xlfn.IFS(DataSheet!$O1738="Central","Chris",DataSheet!$O1738="East","Erin",DataSheet!$O1738="South","Sam",DataSheet!$O1738="West","William")</f>
        <v>Sam</v>
      </c>
    </row>
    <row r="1739" spans="1:28" ht="15.75" customHeight="1">
      <c r="A1739" s="1">
        <v>2543</v>
      </c>
      <c r="B1739" s="1" t="s">
        <v>2994</v>
      </c>
      <c r="C1739" s="1" t="s">
        <v>126</v>
      </c>
      <c r="D1739" s="6">
        <v>0.02</v>
      </c>
      <c r="E1739" s="4">
        <v>195.99</v>
      </c>
      <c r="F1739" s="4">
        <v>4.2</v>
      </c>
      <c r="G1739" s="1" t="s">
        <v>42</v>
      </c>
      <c r="H1739" s="1" t="s">
        <v>29</v>
      </c>
      <c r="I1739" s="1" t="s">
        <v>44</v>
      </c>
      <c r="J1739" s="1" t="s">
        <v>145</v>
      </c>
      <c r="K1739" s="1" t="s">
        <v>82</v>
      </c>
      <c r="L1739" s="1" t="s">
        <v>2995</v>
      </c>
      <c r="M1739" s="6">
        <v>0.56000000000000005</v>
      </c>
      <c r="N1739" s="1" t="s">
        <v>34</v>
      </c>
      <c r="O1739" s="1" t="s">
        <v>35</v>
      </c>
      <c r="P1739" s="1" t="s">
        <v>256</v>
      </c>
      <c r="Q1739" s="1" t="s">
        <v>2563</v>
      </c>
      <c r="R1739" s="1">
        <v>23223</v>
      </c>
      <c r="S1739" s="1" t="str">
        <f t="shared" si="54"/>
        <v>November</v>
      </c>
      <c r="T1739" s="9" t="s">
        <v>3234</v>
      </c>
      <c r="U1739" s="9" t="str">
        <f t="shared" si="55"/>
        <v>June</v>
      </c>
      <c r="V1739" s="5" t="s">
        <v>2926</v>
      </c>
      <c r="W1739" s="2">
        <v>40.283999999999999</v>
      </c>
      <c r="X1739" s="1">
        <v>19</v>
      </c>
      <c r="Y1739" s="2">
        <v>3194.99</v>
      </c>
      <c r="Z1739" s="1">
        <v>87917</v>
      </c>
      <c r="AA1739" s="2">
        <f>DataSheet!$E1739-DataSheet!$D1739</f>
        <v>195.97</v>
      </c>
      <c r="AB1739" s="1" t="str" cm="1">
        <f t="array" ref="AB1739">_xlfn.IFS(DataSheet!$O1739="Central","Chris",DataSheet!$O1739="East","Erin",DataSheet!$O1739="South","Sam",DataSheet!$O1739="West","William")</f>
        <v>Sam</v>
      </c>
    </row>
    <row r="1740" spans="1:28" ht="15.75" customHeight="1">
      <c r="A1740" s="1">
        <v>2840</v>
      </c>
      <c r="B1740" s="1" t="s">
        <v>1821</v>
      </c>
      <c r="C1740" s="1" t="s">
        <v>126</v>
      </c>
      <c r="D1740" s="6">
        <v>0.05</v>
      </c>
      <c r="E1740" s="4">
        <v>15.68</v>
      </c>
      <c r="F1740" s="4">
        <v>3.73</v>
      </c>
      <c r="G1740" s="1" t="s">
        <v>42</v>
      </c>
      <c r="H1740" s="1" t="s">
        <v>103</v>
      </c>
      <c r="I1740" s="1" t="s">
        <v>30</v>
      </c>
      <c r="J1740" s="1" t="s">
        <v>136</v>
      </c>
      <c r="K1740" s="1" t="s">
        <v>46</v>
      </c>
      <c r="L1740" s="1" t="s">
        <v>2886</v>
      </c>
      <c r="M1740" s="6">
        <v>0.46</v>
      </c>
      <c r="N1740" s="1" t="s">
        <v>34</v>
      </c>
      <c r="O1740" s="1" t="s">
        <v>35</v>
      </c>
      <c r="P1740" s="1" t="s">
        <v>133</v>
      </c>
      <c r="Q1740" s="1" t="s">
        <v>1823</v>
      </c>
      <c r="R1740" s="1">
        <v>33161</v>
      </c>
      <c r="S1740" s="1" t="str">
        <f t="shared" si="54"/>
        <v>November</v>
      </c>
      <c r="T1740" s="8" t="s">
        <v>3234</v>
      </c>
      <c r="U1740" s="8" t="str">
        <f t="shared" si="55"/>
        <v>June</v>
      </c>
      <c r="V1740" s="5" t="s">
        <v>2992</v>
      </c>
      <c r="W1740" s="2">
        <v>1166.6279999999999</v>
      </c>
      <c r="X1740" s="1">
        <v>17</v>
      </c>
      <c r="Y1740" s="2">
        <v>260.01</v>
      </c>
      <c r="Z1740" s="1">
        <v>87885</v>
      </c>
      <c r="AA1740" s="2">
        <f>DataSheet!$E1740-DataSheet!$D1740</f>
        <v>15.629999999999999</v>
      </c>
      <c r="AB1740" s="1" t="str" cm="1">
        <f t="array" ref="AB1740">_xlfn.IFS(DataSheet!$O1740="Central","Chris",DataSheet!$O1740="East","Erin",DataSheet!$O1740="South","Sam",DataSheet!$O1740="West","William")</f>
        <v>Sam</v>
      </c>
    </row>
    <row r="1741" spans="1:28" ht="15.75" customHeight="1">
      <c r="A1741" s="1">
        <v>2840</v>
      </c>
      <c r="B1741" s="1" t="s">
        <v>1821</v>
      </c>
      <c r="C1741" s="1" t="s">
        <v>126</v>
      </c>
      <c r="D1741" s="6">
        <v>0</v>
      </c>
      <c r="E1741" s="4">
        <v>14.98</v>
      </c>
      <c r="F1741" s="4">
        <v>8.99</v>
      </c>
      <c r="G1741" s="1" t="s">
        <v>42</v>
      </c>
      <c r="H1741" s="1" t="s">
        <v>103</v>
      </c>
      <c r="I1741" s="1" t="s">
        <v>30</v>
      </c>
      <c r="J1741" s="1" t="s">
        <v>136</v>
      </c>
      <c r="K1741" s="1" t="s">
        <v>46</v>
      </c>
      <c r="L1741" s="1" t="s">
        <v>1556</v>
      </c>
      <c r="M1741" s="6">
        <v>0.39</v>
      </c>
      <c r="N1741" s="1" t="s">
        <v>34</v>
      </c>
      <c r="O1741" s="1" t="s">
        <v>35</v>
      </c>
      <c r="P1741" s="1" t="s">
        <v>133</v>
      </c>
      <c r="Q1741" s="1" t="s">
        <v>1823</v>
      </c>
      <c r="R1741" s="1">
        <v>33161</v>
      </c>
      <c r="S1741" s="1" t="str">
        <f t="shared" si="54"/>
        <v>November</v>
      </c>
      <c r="T1741" s="9" t="s">
        <v>3234</v>
      </c>
      <c r="U1741" s="9" t="str">
        <f t="shared" si="55"/>
        <v>June</v>
      </c>
      <c r="V1741" s="5" t="s">
        <v>2926</v>
      </c>
      <c r="W1741" s="2">
        <v>-40.604199999999999</v>
      </c>
      <c r="X1741" s="1">
        <v>18</v>
      </c>
      <c r="Y1741" s="2">
        <v>273.79000000000002</v>
      </c>
      <c r="Z1741" s="1">
        <v>87885</v>
      </c>
      <c r="AA1741" s="2">
        <f>DataSheet!$E1741-DataSheet!$D1741</f>
        <v>14.98</v>
      </c>
      <c r="AB1741" s="1" t="str" cm="1">
        <f t="array" ref="AB1741">_xlfn.IFS(DataSheet!$O1741="Central","Chris",DataSheet!$O1741="East","Erin",DataSheet!$O1741="South","Sam",DataSheet!$O1741="West","William")</f>
        <v>Sam</v>
      </c>
    </row>
    <row r="1742" spans="1:28" ht="15.75" customHeight="1">
      <c r="A1742" s="1">
        <v>2840</v>
      </c>
      <c r="B1742" s="1" t="s">
        <v>1821</v>
      </c>
      <c r="C1742" s="1" t="s">
        <v>126</v>
      </c>
      <c r="D1742" s="6">
        <v>0.02</v>
      </c>
      <c r="E1742" s="4">
        <v>38.76</v>
      </c>
      <c r="F1742" s="4">
        <v>13.26</v>
      </c>
      <c r="G1742" s="1" t="s">
        <v>42</v>
      </c>
      <c r="H1742" s="1" t="s">
        <v>103</v>
      </c>
      <c r="I1742" s="1" t="s">
        <v>53</v>
      </c>
      <c r="J1742" s="1" t="s">
        <v>97</v>
      </c>
      <c r="K1742" s="1" t="s">
        <v>82</v>
      </c>
      <c r="L1742" s="1" t="s">
        <v>2996</v>
      </c>
      <c r="M1742" s="6">
        <v>0.36</v>
      </c>
      <c r="N1742" s="1" t="s">
        <v>34</v>
      </c>
      <c r="O1742" s="1" t="s">
        <v>35</v>
      </c>
      <c r="P1742" s="1" t="s">
        <v>133</v>
      </c>
      <c r="Q1742" s="1" t="s">
        <v>1823</v>
      </c>
      <c r="R1742" s="1">
        <v>33161</v>
      </c>
      <c r="S1742" s="1" t="str">
        <f t="shared" si="54"/>
        <v>November</v>
      </c>
      <c r="T1742" s="8" t="s">
        <v>3234</v>
      </c>
      <c r="U1742" s="8" t="str">
        <f t="shared" si="55"/>
        <v>June</v>
      </c>
      <c r="V1742" s="5" t="s">
        <v>2926</v>
      </c>
      <c r="W1742" s="2">
        <v>-294.084</v>
      </c>
      <c r="X1742" s="1">
        <v>1</v>
      </c>
      <c r="Y1742" s="2">
        <v>44.62</v>
      </c>
      <c r="Z1742" s="1">
        <v>87885</v>
      </c>
      <c r="AA1742" s="2">
        <f>DataSheet!$E1742-DataSheet!$D1742</f>
        <v>38.739999999999995</v>
      </c>
      <c r="AB1742" s="1" t="str" cm="1">
        <f t="array" ref="AB1742">_xlfn.IFS(DataSheet!$O1742="Central","Chris",DataSheet!$O1742="East","Erin",DataSheet!$O1742="South","Sam",DataSheet!$O1742="West","William")</f>
        <v>Sam</v>
      </c>
    </row>
    <row r="1743" spans="1:28" ht="15.75" customHeight="1">
      <c r="A1743" s="1">
        <v>3078</v>
      </c>
      <c r="B1743" s="1" t="s">
        <v>2997</v>
      </c>
      <c r="C1743" s="1" t="s">
        <v>79</v>
      </c>
      <c r="D1743" s="6">
        <v>0.04</v>
      </c>
      <c r="E1743" s="4">
        <v>35.44</v>
      </c>
      <c r="F1743" s="4">
        <v>5.09</v>
      </c>
      <c r="G1743" s="1" t="s">
        <v>42</v>
      </c>
      <c r="H1743" s="1" t="s">
        <v>29</v>
      </c>
      <c r="I1743" s="1" t="s">
        <v>53</v>
      </c>
      <c r="J1743" s="1" t="s">
        <v>97</v>
      </c>
      <c r="K1743" s="1" t="s">
        <v>82</v>
      </c>
      <c r="L1743" s="1" t="s">
        <v>2185</v>
      </c>
      <c r="M1743" s="6">
        <v>0.38</v>
      </c>
      <c r="N1743" s="1" t="s">
        <v>34</v>
      </c>
      <c r="O1743" s="1" t="s">
        <v>121</v>
      </c>
      <c r="P1743" s="1" t="s">
        <v>334</v>
      </c>
      <c r="Q1743" s="1" t="s">
        <v>2998</v>
      </c>
      <c r="R1743" s="1">
        <v>43615</v>
      </c>
      <c r="S1743" s="1" t="str">
        <f t="shared" si="54"/>
        <v>November</v>
      </c>
      <c r="T1743" s="9" t="s">
        <v>3234</v>
      </c>
      <c r="U1743" s="9" t="str">
        <f t="shared" si="55"/>
        <v>June</v>
      </c>
      <c r="V1743" s="5" t="s">
        <v>2965</v>
      </c>
      <c r="W1743" s="2">
        <v>118.6317</v>
      </c>
      <c r="X1743" s="1">
        <v>5</v>
      </c>
      <c r="Y1743" s="2">
        <v>171.93</v>
      </c>
      <c r="Z1743" s="1">
        <v>88240</v>
      </c>
      <c r="AA1743" s="2">
        <f>DataSheet!$E1743-DataSheet!$D1743</f>
        <v>35.4</v>
      </c>
      <c r="AB1743" s="1" t="str" cm="1">
        <f t="array" ref="AB1743">_xlfn.IFS(DataSheet!$O1743="Central","Chris",DataSheet!$O1743="East","Erin",DataSheet!$O1743="South","Sam",DataSheet!$O1743="West","William")</f>
        <v>Erin</v>
      </c>
    </row>
    <row r="1744" spans="1:28" ht="15.75" customHeight="1">
      <c r="A1744" s="1">
        <v>3078</v>
      </c>
      <c r="B1744" s="1" t="s">
        <v>2997</v>
      </c>
      <c r="C1744" s="1" t="s">
        <v>79</v>
      </c>
      <c r="D1744" s="6">
        <v>0.08</v>
      </c>
      <c r="E1744" s="4">
        <v>3.98</v>
      </c>
      <c r="F1744" s="4">
        <v>0.7</v>
      </c>
      <c r="G1744" s="1" t="s">
        <v>42</v>
      </c>
      <c r="H1744" s="1" t="s">
        <v>29</v>
      </c>
      <c r="I1744" s="1" t="s">
        <v>53</v>
      </c>
      <c r="J1744" s="1" t="s">
        <v>54</v>
      </c>
      <c r="K1744" s="1" t="s">
        <v>55</v>
      </c>
      <c r="L1744" s="1" t="s">
        <v>365</v>
      </c>
      <c r="M1744" s="6">
        <v>0.52</v>
      </c>
      <c r="N1744" s="1" t="s">
        <v>34</v>
      </c>
      <c r="O1744" s="1" t="s">
        <v>121</v>
      </c>
      <c r="P1744" s="1" t="s">
        <v>334</v>
      </c>
      <c r="Q1744" s="1" t="s">
        <v>2998</v>
      </c>
      <c r="R1744" s="1">
        <v>43615</v>
      </c>
      <c r="S1744" s="1" t="str">
        <f t="shared" si="54"/>
        <v>November</v>
      </c>
      <c r="T1744" s="8" t="s">
        <v>3234</v>
      </c>
      <c r="U1744" s="8" t="str">
        <f t="shared" si="55"/>
        <v>June</v>
      </c>
      <c r="V1744" s="5" t="s">
        <v>2955</v>
      </c>
      <c r="W1744" s="2">
        <v>23.303999999999998</v>
      </c>
      <c r="X1744" s="1">
        <v>9</v>
      </c>
      <c r="Y1744" s="2">
        <v>35.19</v>
      </c>
      <c r="Z1744" s="1">
        <v>88240</v>
      </c>
      <c r="AA1744" s="2">
        <f>DataSheet!$E1744-DataSheet!$D1744</f>
        <v>3.9</v>
      </c>
      <c r="AB1744" s="1" t="str" cm="1">
        <f t="array" ref="AB1744">_xlfn.IFS(DataSheet!$O1744="Central","Chris",DataSheet!$O1744="East","Erin",DataSheet!$O1744="South","Sam",DataSheet!$O1744="West","William")</f>
        <v>Erin</v>
      </c>
    </row>
    <row r="1745" spans="1:28" ht="15.75" customHeight="1">
      <c r="A1745" s="1">
        <v>3079</v>
      </c>
      <c r="B1745" s="1" t="s">
        <v>336</v>
      </c>
      <c r="C1745" s="1" t="s">
        <v>79</v>
      </c>
      <c r="D1745" s="6">
        <v>0.04</v>
      </c>
      <c r="E1745" s="4">
        <v>35.44</v>
      </c>
      <c r="F1745" s="4">
        <v>5.09</v>
      </c>
      <c r="G1745" s="1" t="s">
        <v>42</v>
      </c>
      <c r="H1745" s="1" t="s">
        <v>29</v>
      </c>
      <c r="I1745" s="1" t="s">
        <v>53</v>
      </c>
      <c r="J1745" s="1" t="s">
        <v>97</v>
      </c>
      <c r="K1745" s="1" t="s">
        <v>82</v>
      </c>
      <c r="L1745" s="1" t="s">
        <v>2185</v>
      </c>
      <c r="M1745" s="6">
        <v>0.38</v>
      </c>
      <c r="N1745" s="1" t="s">
        <v>34</v>
      </c>
      <c r="O1745" s="1" t="s">
        <v>121</v>
      </c>
      <c r="P1745" s="1" t="s">
        <v>337</v>
      </c>
      <c r="Q1745" s="1" t="s">
        <v>338</v>
      </c>
      <c r="R1745" s="1">
        <v>19112</v>
      </c>
      <c r="S1745" s="1" t="str">
        <f t="shared" si="54"/>
        <v>November</v>
      </c>
      <c r="T1745" s="9" t="s">
        <v>3234</v>
      </c>
      <c r="U1745" s="9" t="str">
        <f t="shared" si="55"/>
        <v>June</v>
      </c>
      <c r="V1745" s="5" t="s">
        <v>2965</v>
      </c>
      <c r="W1745" s="2">
        <v>150.72</v>
      </c>
      <c r="X1745" s="1">
        <v>21</v>
      </c>
      <c r="Y1745" s="2">
        <v>722.1</v>
      </c>
      <c r="Z1745" s="1">
        <v>53476</v>
      </c>
      <c r="AA1745" s="2">
        <f>DataSheet!$E1745-DataSheet!$D1745</f>
        <v>35.4</v>
      </c>
      <c r="AB1745" s="1" t="str" cm="1">
        <f t="array" ref="AB1745">_xlfn.IFS(DataSheet!$O1745="Central","Chris",DataSheet!$O1745="East","Erin",DataSheet!$O1745="South","Sam",DataSheet!$O1745="West","William")</f>
        <v>Erin</v>
      </c>
    </row>
    <row r="1746" spans="1:28" ht="15.75" customHeight="1">
      <c r="A1746" s="1">
        <v>3079</v>
      </c>
      <c r="B1746" s="1" t="s">
        <v>336</v>
      </c>
      <c r="C1746" s="1" t="s">
        <v>79</v>
      </c>
      <c r="D1746" s="6">
        <v>0.08</v>
      </c>
      <c r="E1746" s="4">
        <v>3.98</v>
      </c>
      <c r="F1746" s="4">
        <v>0.7</v>
      </c>
      <c r="G1746" s="1" t="s">
        <v>42</v>
      </c>
      <c r="H1746" s="1" t="s">
        <v>29</v>
      </c>
      <c r="I1746" s="1" t="s">
        <v>53</v>
      </c>
      <c r="J1746" s="1" t="s">
        <v>54</v>
      </c>
      <c r="K1746" s="1" t="s">
        <v>55</v>
      </c>
      <c r="L1746" s="1" t="s">
        <v>365</v>
      </c>
      <c r="M1746" s="6">
        <v>0.52</v>
      </c>
      <c r="N1746" s="1" t="s">
        <v>34</v>
      </c>
      <c r="O1746" s="1" t="s">
        <v>121</v>
      </c>
      <c r="P1746" s="1" t="s">
        <v>337</v>
      </c>
      <c r="Q1746" s="1" t="s">
        <v>338</v>
      </c>
      <c r="R1746" s="1">
        <v>19112</v>
      </c>
      <c r="S1746" s="1" t="str">
        <f t="shared" si="54"/>
        <v>November</v>
      </c>
      <c r="T1746" s="8" t="s">
        <v>3234</v>
      </c>
      <c r="U1746" s="8" t="str">
        <f t="shared" si="55"/>
        <v>June</v>
      </c>
      <c r="V1746" s="5" t="s">
        <v>2955</v>
      </c>
      <c r="W1746" s="2">
        <v>19.420000000000002</v>
      </c>
      <c r="X1746" s="1">
        <v>36</v>
      </c>
      <c r="Y1746" s="2">
        <v>140.78</v>
      </c>
      <c r="Z1746" s="1">
        <v>53476</v>
      </c>
      <c r="AA1746" s="2">
        <f>DataSheet!$E1746-DataSheet!$D1746</f>
        <v>3.9</v>
      </c>
      <c r="AB1746" s="1" t="str" cm="1">
        <f t="array" ref="AB1746">_xlfn.IFS(DataSheet!$O1746="Central","Chris",DataSheet!$O1746="East","Erin",DataSheet!$O1746="South","Sam",DataSheet!$O1746="West","William")</f>
        <v>Erin</v>
      </c>
    </row>
    <row r="1747" spans="1:28" ht="15.75" customHeight="1">
      <c r="A1747" s="1">
        <v>3079</v>
      </c>
      <c r="B1747" s="1" t="s">
        <v>336</v>
      </c>
      <c r="C1747" s="1" t="s">
        <v>79</v>
      </c>
      <c r="D1747" s="6">
        <v>0.01</v>
      </c>
      <c r="E1747" s="4">
        <v>1.76</v>
      </c>
      <c r="F1747" s="4">
        <v>0.7</v>
      </c>
      <c r="G1747" s="1" t="s">
        <v>42</v>
      </c>
      <c r="H1747" s="1" t="s">
        <v>29</v>
      </c>
      <c r="I1747" s="1" t="s">
        <v>53</v>
      </c>
      <c r="J1747" s="1" t="s">
        <v>54</v>
      </c>
      <c r="K1747" s="1" t="s">
        <v>55</v>
      </c>
      <c r="L1747" s="1" t="s">
        <v>1743</v>
      </c>
      <c r="M1747" s="6">
        <v>0.56000000000000005</v>
      </c>
      <c r="N1747" s="1" t="s">
        <v>34</v>
      </c>
      <c r="O1747" s="1" t="s">
        <v>121</v>
      </c>
      <c r="P1747" s="1" t="s">
        <v>337</v>
      </c>
      <c r="Q1747" s="1" t="s">
        <v>338</v>
      </c>
      <c r="R1747" s="1">
        <v>19112</v>
      </c>
      <c r="S1747" s="1" t="str">
        <f t="shared" si="54"/>
        <v>November</v>
      </c>
      <c r="T1747" s="9" t="s">
        <v>3234</v>
      </c>
      <c r="U1747" s="9" t="str">
        <f t="shared" si="55"/>
        <v>June</v>
      </c>
      <c r="V1747" s="5" t="s">
        <v>2926</v>
      </c>
      <c r="W1747" s="2">
        <v>3.13</v>
      </c>
      <c r="X1747" s="1">
        <v>71</v>
      </c>
      <c r="Y1747" s="2">
        <v>129.72</v>
      </c>
      <c r="Z1747" s="1">
        <v>53476</v>
      </c>
      <c r="AA1747" s="2">
        <f>DataSheet!$E1747-DataSheet!$D1747</f>
        <v>1.75</v>
      </c>
      <c r="AB1747" s="1" t="str" cm="1">
        <f t="array" ref="AB1747">_xlfn.IFS(DataSheet!$O1747="Central","Chris",DataSheet!$O1747="East","Erin",DataSheet!$O1747="South","Sam",DataSheet!$O1747="West","William")</f>
        <v>Erin</v>
      </c>
    </row>
    <row r="1748" spans="1:28" ht="15.75" customHeight="1">
      <c r="A1748" s="1">
        <v>3079</v>
      </c>
      <c r="B1748" s="1" t="s">
        <v>336</v>
      </c>
      <c r="C1748" s="1" t="s">
        <v>79</v>
      </c>
      <c r="D1748" s="6">
        <v>0.01</v>
      </c>
      <c r="E1748" s="4">
        <v>193.17</v>
      </c>
      <c r="F1748" s="4">
        <v>19.989999999999998</v>
      </c>
      <c r="G1748" s="1" t="s">
        <v>96</v>
      </c>
      <c r="H1748" s="1" t="s">
        <v>29</v>
      </c>
      <c r="I1748" s="1" t="s">
        <v>53</v>
      </c>
      <c r="J1748" s="1" t="s">
        <v>87</v>
      </c>
      <c r="K1748" s="1" t="s">
        <v>82</v>
      </c>
      <c r="L1748" s="1" t="s">
        <v>1658</v>
      </c>
      <c r="M1748" s="6">
        <v>0.71</v>
      </c>
      <c r="N1748" s="1" t="s">
        <v>34</v>
      </c>
      <c r="O1748" s="1" t="s">
        <v>121</v>
      </c>
      <c r="P1748" s="1" t="s">
        <v>337</v>
      </c>
      <c r="Q1748" s="1" t="s">
        <v>338</v>
      </c>
      <c r="R1748" s="1">
        <v>19112</v>
      </c>
      <c r="S1748" s="1" t="str">
        <f t="shared" si="54"/>
        <v>November</v>
      </c>
      <c r="T1748" s="8" t="s">
        <v>3234</v>
      </c>
      <c r="U1748" s="8" t="str">
        <f t="shared" si="55"/>
        <v>June</v>
      </c>
      <c r="V1748" s="5" t="s">
        <v>2965</v>
      </c>
      <c r="W1748" s="2">
        <v>1141.07</v>
      </c>
      <c r="X1748" s="1">
        <v>63</v>
      </c>
      <c r="Y1748" s="2">
        <v>12190.98</v>
      </c>
      <c r="Z1748" s="1">
        <v>53476</v>
      </c>
      <c r="AA1748" s="2">
        <f>DataSheet!$E1748-DataSheet!$D1748</f>
        <v>193.16</v>
      </c>
      <c r="AB1748" s="1" t="str" cm="1">
        <f t="array" ref="AB1748">_xlfn.IFS(DataSheet!$O1748="Central","Chris",DataSheet!$O1748="East","Erin",DataSheet!$O1748="South","Sam",DataSheet!$O1748="West","William")</f>
        <v>Erin</v>
      </c>
    </row>
    <row r="1749" spans="1:28" ht="15.75" customHeight="1">
      <c r="A1749" s="1">
        <v>2046</v>
      </c>
      <c r="B1749" s="1" t="s">
        <v>2999</v>
      </c>
      <c r="C1749" s="1" t="s">
        <v>27</v>
      </c>
      <c r="D1749" s="6">
        <v>0.04</v>
      </c>
      <c r="E1749" s="4">
        <v>4.28</v>
      </c>
      <c r="F1749" s="4">
        <v>5.68</v>
      </c>
      <c r="G1749" s="1" t="s">
        <v>42</v>
      </c>
      <c r="H1749" s="1" t="s">
        <v>103</v>
      </c>
      <c r="I1749" s="1" t="s">
        <v>53</v>
      </c>
      <c r="J1749" s="1" t="s">
        <v>97</v>
      </c>
      <c r="K1749" s="1" t="s">
        <v>82</v>
      </c>
      <c r="L1749" s="1" t="s">
        <v>3000</v>
      </c>
      <c r="M1749" s="6">
        <v>0.4</v>
      </c>
      <c r="N1749" s="1" t="s">
        <v>34</v>
      </c>
      <c r="O1749" s="1" t="s">
        <v>57</v>
      </c>
      <c r="P1749" s="1" t="s">
        <v>559</v>
      </c>
      <c r="Q1749" s="1" t="s">
        <v>3001</v>
      </c>
      <c r="R1749" s="1">
        <v>67901</v>
      </c>
      <c r="S1749" s="1" t="str">
        <f t="shared" si="54"/>
        <v>December</v>
      </c>
      <c r="T1749" s="9" t="s">
        <v>3235</v>
      </c>
      <c r="U1749" s="9" t="str">
        <f t="shared" si="55"/>
        <v>June</v>
      </c>
      <c r="V1749" s="5" t="s">
        <v>2955</v>
      </c>
      <c r="W1749" s="2">
        <v>-27.375</v>
      </c>
      <c r="X1749" s="1">
        <v>7</v>
      </c>
      <c r="Y1749" s="2">
        <v>31.54</v>
      </c>
      <c r="Z1749" s="1">
        <v>88219</v>
      </c>
      <c r="AA1749" s="2">
        <f>DataSheet!$E1749-DataSheet!$D1749</f>
        <v>4.24</v>
      </c>
      <c r="AB1749" s="1" t="str" cm="1">
        <f t="array" ref="AB1749">_xlfn.IFS(DataSheet!$O1749="Central","Chris",DataSheet!$O1749="East","Erin",DataSheet!$O1749="South","Sam",DataSheet!$O1749="West","William")</f>
        <v>Chris</v>
      </c>
    </row>
    <row r="1750" spans="1:28" ht="15.75" customHeight="1">
      <c r="A1750" s="1">
        <v>2046</v>
      </c>
      <c r="B1750" s="1" t="s">
        <v>2999</v>
      </c>
      <c r="C1750" s="1" t="s">
        <v>27</v>
      </c>
      <c r="D1750" s="6">
        <v>0.06</v>
      </c>
      <c r="E1750" s="4">
        <v>376.13</v>
      </c>
      <c r="F1750" s="4">
        <v>85.63</v>
      </c>
      <c r="G1750" s="1" t="s">
        <v>28</v>
      </c>
      <c r="H1750" s="1" t="s">
        <v>103</v>
      </c>
      <c r="I1750" s="1" t="s">
        <v>30</v>
      </c>
      <c r="J1750" s="1" t="s">
        <v>31</v>
      </c>
      <c r="K1750" s="1" t="s">
        <v>32</v>
      </c>
      <c r="L1750" s="1" t="s">
        <v>3002</v>
      </c>
      <c r="M1750" s="6">
        <v>0.74</v>
      </c>
      <c r="N1750" s="1" t="s">
        <v>34</v>
      </c>
      <c r="O1750" s="1" t="s">
        <v>57</v>
      </c>
      <c r="P1750" s="1" t="s">
        <v>559</v>
      </c>
      <c r="Q1750" s="1" t="s">
        <v>3001</v>
      </c>
      <c r="R1750" s="1">
        <v>67901</v>
      </c>
      <c r="S1750" s="1" t="str">
        <f t="shared" si="54"/>
        <v>December</v>
      </c>
      <c r="T1750" s="8" t="s">
        <v>3235</v>
      </c>
      <c r="U1750" s="8" t="str">
        <f t="shared" si="55"/>
        <v>June</v>
      </c>
      <c r="V1750" s="5" t="s">
        <v>2955</v>
      </c>
      <c r="W1750" s="2">
        <v>-435.75749999999999</v>
      </c>
      <c r="X1750" s="1">
        <v>13</v>
      </c>
      <c r="Y1750" s="2">
        <v>4634.6899999999996</v>
      </c>
      <c r="Z1750" s="1">
        <v>88219</v>
      </c>
      <c r="AA1750" s="2">
        <f>DataSheet!$E1750-DataSheet!$D1750</f>
        <v>376.07</v>
      </c>
      <c r="AB1750" s="1" t="str" cm="1">
        <f t="array" ref="AB1750">_xlfn.IFS(DataSheet!$O1750="Central","Chris",DataSheet!$O1750="East","Erin",DataSheet!$O1750="South","Sam",DataSheet!$O1750="West","William")</f>
        <v>Chris</v>
      </c>
    </row>
    <row r="1751" spans="1:28" ht="15.75" customHeight="1">
      <c r="A1751" s="1">
        <v>2046</v>
      </c>
      <c r="B1751" s="1" t="s">
        <v>2999</v>
      </c>
      <c r="C1751" s="1" t="s">
        <v>27</v>
      </c>
      <c r="D1751" s="6">
        <v>0.06</v>
      </c>
      <c r="E1751" s="4">
        <v>424.21</v>
      </c>
      <c r="F1751" s="4">
        <v>110.2</v>
      </c>
      <c r="G1751" s="1" t="s">
        <v>28</v>
      </c>
      <c r="H1751" s="1" t="s">
        <v>103</v>
      </c>
      <c r="I1751" s="1" t="s">
        <v>30</v>
      </c>
      <c r="J1751" s="1" t="s">
        <v>31</v>
      </c>
      <c r="K1751" s="1" t="s">
        <v>32</v>
      </c>
      <c r="L1751" s="1" t="s">
        <v>955</v>
      </c>
      <c r="M1751" s="6">
        <v>0.67</v>
      </c>
      <c r="N1751" s="1" t="s">
        <v>34</v>
      </c>
      <c r="O1751" s="1" t="s">
        <v>57</v>
      </c>
      <c r="P1751" s="1" t="s">
        <v>559</v>
      </c>
      <c r="Q1751" s="1" t="s">
        <v>3001</v>
      </c>
      <c r="R1751" s="1">
        <v>67901</v>
      </c>
      <c r="S1751" s="1" t="str">
        <f t="shared" si="54"/>
        <v>December</v>
      </c>
      <c r="T1751" s="9" t="s">
        <v>3235</v>
      </c>
      <c r="U1751" s="9" t="str">
        <f t="shared" si="55"/>
        <v>June</v>
      </c>
      <c r="V1751" s="5" t="s">
        <v>2992</v>
      </c>
      <c r="W1751" s="2">
        <v>682.53</v>
      </c>
      <c r="X1751" s="1">
        <v>17</v>
      </c>
      <c r="Y1751" s="2">
        <v>7304.03</v>
      </c>
      <c r="Z1751" s="1">
        <v>88219</v>
      </c>
      <c r="AA1751" s="2">
        <f>DataSheet!$E1751-DataSheet!$D1751</f>
        <v>424.15</v>
      </c>
      <c r="AB1751" s="1" t="str" cm="1">
        <f t="array" ref="AB1751">_xlfn.IFS(DataSheet!$O1751="Central","Chris",DataSheet!$O1751="East","Erin",DataSheet!$O1751="South","Sam",DataSheet!$O1751="West","William")</f>
        <v>Chris</v>
      </c>
    </row>
    <row r="1752" spans="1:28" ht="15.75" customHeight="1">
      <c r="A1752" s="1">
        <v>2046</v>
      </c>
      <c r="B1752" s="1" t="s">
        <v>2999</v>
      </c>
      <c r="C1752" s="1" t="s">
        <v>27</v>
      </c>
      <c r="D1752" s="6">
        <v>0.06</v>
      </c>
      <c r="E1752" s="4">
        <v>195.99</v>
      </c>
      <c r="F1752" s="4">
        <v>8.99</v>
      </c>
      <c r="G1752" s="1" t="s">
        <v>42</v>
      </c>
      <c r="H1752" s="1" t="s">
        <v>103</v>
      </c>
      <c r="I1752" s="1" t="s">
        <v>44</v>
      </c>
      <c r="J1752" s="1" t="s">
        <v>145</v>
      </c>
      <c r="K1752" s="1" t="s">
        <v>82</v>
      </c>
      <c r="L1752" s="1" t="s">
        <v>1402</v>
      </c>
      <c r="M1752" s="6">
        <v>0.6</v>
      </c>
      <c r="N1752" s="1" t="s">
        <v>34</v>
      </c>
      <c r="O1752" s="1" t="s">
        <v>57</v>
      </c>
      <c r="P1752" s="1" t="s">
        <v>559</v>
      </c>
      <c r="Q1752" s="1" t="s">
        <v>3001</v>
      </c>
      <c r="R1752" s="1">
        <v>67901</v>
      </c>
      <c r="S1752" s="1" t="str">
        <f t="shared" si="54"/>
        <v>December</v>
      </c>
      <c r="T1752" s="8" t="s">
        <v>3235</v>
      </c>
      <c r="U1752" s="8" t="str">
        <f t="shared" si="55"/>
        <v>June</v>
      </c>
      <c r="V1752" s="5" t="s">
        <v>2955</v>
      </c>
      <c r="W1752" s="2">
        <v>-277.22199999999998</v>
      </c>
      <c r="X1752" s="1">
        <v>4</v>
      </c>
      <c r="Y1752" s="2">
        <v>632.65</v>
      </c>
      <c r="Z1752" s="1">
        <v>88219</v>
      </c>
      <c r="AA1752" s="2">
        <f>DataSheet!$E1752-DataSheet!$D1752</f>
        <v>195.93</v>
      </c>
      <c r="AB1752" s="1" t="str" cm="1">
        <f t="array" ref="AB1752">_xlfn.IFS(DataSheet!$O1752="Central","Chris",DataSheet!$O1752="East","Erin",DataSheet!$O1752="South","Sam",DataSheet!$O1752="West","William")</f>
        <v>Chris</v>
      </c>
    </row>
    <row r="1753" spans="1:28" ht="15.75" customHeight="1">
      <c r="A1753" s="1">
        <v>62</v>
      </c>
      <c r="B1753" s="1" t="s">
        <v>2601</v>
      </c>
      <c r="C1753" s="1" t="s">
        <v>41</v>
      </c>
      <c r="D1753" s="6">
        <v>0.04</v>
      </c>
      <c r="E1753" s="4">
        <v>29.14</v>
      </c>
      <c r="F1753" s="4">
        <v>4.8600000000000003</v>
      </c>
      <c r="G1753" s="1" t="s">
        <v>42</v>
      </c>
      <c r="H1753" s="1" t="s">
        <v>103</v>
      </c>
      <c r="I1753" s="1" t="s">
        <v>53</v>
      </c>
      <c r="J1753" s="1" t="s">
        <v>97</v>
      </c>
      <c r="K1753" s="1" t="s">
        <v>55</v>
      </c>
      <c r="L1753" s="1" t="s">
        <v>3003</v>
      </c>
      <c r="M1753" s="6">
        <v>0.38</v>
      </c>
      <c r="N1753" s="1" t="s">
        <v>34</v>
      </c>
      <c r="O1753" s="1" t="s">
        <v>57</v>
      </c>
      <c r="P1753" s="1" t="s">
        <v>199</v>
      </c>
      <c r="Q1753" s="1" t="s">
        <v>2603</v>
      </c>
      <c r="R1753" s="1">
        <v>78664</v>
      </c>
      <c r="S1753" s="1" t="str">
        <f t="shared" si="54"/>
        <v>December</v>
      </c>
      <c r="T1753" s="9" t="s">
        <v>3235</v>
      </c>
      <c r="U1753" s="9" t="str">
        <f t="shared" si="55"/>
        <v>June</v>
      </c>
      <c r="V1753" s="5" t="s">
        <v>2955</v>
      </c>
      <c r="W1753" s="2">
        <v>349.40910000000002</v>
      </c>
      <c r="X1753" s="1">
        <v>17</v>
      </c>
      <c r="Y1753" s="2">
        <v>506.39</v>
      </c>
      <c r="Z1753" s="1">
        <v>87408</v>
      </c>
      <c r="AA1753" s="2">
        <f>DataSheet!$E1753-DataSheet!$D1753</f>
        <v>29.1</v>
      </c>
      <c r="AB1753" s="1" t="str" cm="1">
        <f t="array" ref="AB1753">_xlfn.IFS(DataSheet!$O1753="Central","Chris",DataSheet!$O1753="East","Erin",DataSheet!$O1753="South","Sam",DataSheet!$O1753="West","William")</f>
        <v>Chris</v>
      </c>
    </row>
    <row r="1754" spans="1:28" ht="15.75" customHeight="1">
      <c r="A1754" s="1">
        <v>387</v>
      </c>
      <c r="B1754" s="1" t="s">
        <v>3004</v>
      </c>
      <c r="C1754" s="1" t="s">
        <v>41</v>
      </c>
      <c r="D1754" s="6">
        <v>0.1</v>
      </c>
      <c r="E1754" s="4">
        <v>8.8800000000000008</v>
      </c>
      <c r="F1754" s="4">
        <v>6.28</v>
      </c>
      <c r="G1754" s="1" t="s">
        <v>96</v>
      </c>
      <c r="H1754" s="1" t="s">
        <v>103</v>
      </c>
      <c r="I1754" s="1" t="s">
        <v>53</v>
      </c>
      <c r="J1754" s="1" t="s">
        <v>81</v>
      </c>
      <c r="K1754" s="1" t="s">
        <v>82</v>
      </c>
      <c r="L1754" s="1" t="s">
        <v>233</v>
      </c>
      <c r="M1754" s="6">
        <v>0.35</v>
      </c>
      <c r="N1754" s="1" t="s">
        <v>34</v>
      </c>
      <c r="O1754" s="1" t="s">
        <v>57</v>
      </c>
      <c r="P1754" s="1" t="s">
        <v>143</v>
      </c>
      <c r="Q1754" s="1" t="s">
        <v>3005</v>
      </c>
      <c r="R1754" s="1">
        <v>68801</v>
      </c>
      <c r="S1754" s="1" t="str">
        <f t="shared" si="54"/>
        <v>December</v>
      </c>
      <c r="T1754" s="8" t="s">
        <v>3235</v>
      </c>
      <c r="U1754" s="8" t="str">
        <f t="shared" si="55"/>
        <v>June</v>
      </c>
      <c r="V1754" s="5" t="s">
        <v>2955</v>
      </c>
      <c r="W1754" s="2">
        <v>-27.283750000000001</v>
      </c>
      <c r="X1754" s="1">
        <v>15</v>
      </c>
      <c r="Y1754" s="2">
        <v>126.9</v>
      </c>
      <c r="Z1754" s="1">
        <v>90339</v>
      </c>
      <c r="AA1754" s="2">
        <f>DataSheet!$E1754-DataSheet!$D1754</f>
        <v>8.7800000000000011</v>
      </c>
      <c r="AB1754" s="1" t="str" cm="1">
        <f t="array" ref="AB1754">_xlfn.IFS(DataSheet!$O1754="Central","Chris",DataSheet!$O1754="East","Erin",DataSheet!$O1754="South","Sam",DataSheet!$O1754="West","William")</f>
        <v>Chris</v>
      </c>
    </row>
    <row r="1755" spans="1:28" ht="15.75" customHeight="1">
      <c r="A1755" s="1">
        <v>1016</v>
      </c>
      <c r="B1755" s="1" t="s">
        <v>3006</v>
      </c>
      <c r="C1755" s="1" t="s">
        <v>41</v>
      </c>
      <c r="D1755" s="6">
        <v>0.02</v>
      </c>
      <c r="E1755" s="4">
        <v>6.48</v>
      </c>
      <c r="F1755" s="4">
        <v>7.86</v>
      </c>
      <c r="G1755" s="1" t="s">
        <v>96</v>
      </c>
      <c r="H1755" s="1" t="s">
        <v>80</v>
      </c>
      <c r="I1755" s="1" t="s">
        <v>53</v>
      </c>
      <c r="J1755" s="1" t="s">
        <v>97</v>
      </c>
      <c r="K1755" s="1" t="s">
        <v>82</v>
      </c>
      <c r="L1755" s="1" t="s">
        <v>896</v>
      </c>
      <c r="M1755" s="6">
        <v>0.37</v>
      </c>
      <c r="N1755" s="1" t="s">
        <v>34</v>
      </c>
      <c r="O1755" s="1" t="s">
        <v>35</v>
      </c>
      <c r="P1755" s="1" t="s">
        <v>106</v>
      </c>
      <c r="Q1755" s="1" t="s">
        <v>3007</v>
      </c>
      <c r="R1755" s="1">
        <v>28806</v>
      </c>
      <c r="S1755" s="1" t="str">
        <f t="shared" si="54"/>
        <v>December</v>
      </c>
      <c r="T1755" s="9" t="s">
        <v>3235</v>
      </c>
      <c r="U1755" s="9" t="str">
        <f t="shared" si="55"/>
        <v>June</v>
      </c>
      <c r="V1755" s="5" t="s">
        <v>2992</v>
      </c>
      <c r="W1755" s="2">
        <v>111.22199999999999</v>
      </c>
      <c r="X1755" s="1">
        <v>1</v>
      </c>
      <c r="Y1755" s="2">
        <v>11.41</v>
      </c>
      <c r="Z1755" s="1">
        <v>88389</v>
      </c>
      <c r="AA1755" s="2">
        <f>DataSheet!$E1755-DataSheet!$D1755</f>
        <v>6.4600000000000009</v>
      </c>
      <c r="AB1755" s="1" t="str" cm="1">
        <f t="array" ref="AB1755">_xlfn.IFS(DataSheet!$O1755="Central","Chris",DataSheet!$O1755="East","Erin",DataSheet!$O1755="South","Sam",DataSheet!$O1755="West","William")</f>
        <v>Sam</v>
      </c>
    </row>
    <row r="1756" spans="1:28" ht="15.75" customHeight="1">
      <c r="A1756" s="1">
        <v>1745</v>
      </c>
      <c r="B1756" s="1" t="s">
        <v>377</v>
      </c>
      <c r="C1756" s="1" t="s">
        <v>41</v>
      </c>
      <c r="D1756" s="6">
        <v>0.04</v>
      </c>
      <c r="E1756" s="4">
        <v>124.49</v>
      </c>
      <c r="F1756" s="4">
        <v>51.94</v>
      </c>
      <c r="G1756" s="1" t="s">
        <v>28</v>
      </c>
      <c r="H1756" s="1" t="s">
        <v>43</v>
      </c>
      <c r="I1756" s="1" t="s">
        <v>30</v>
      </c>
      <c r="J1756" s="1" t="s">
        <v>31</v>
      </c>
      <c r="K1756" s="1" t="s">
        <v>32</v>
      </c>
      <c r="L1756" s="1" t="s">
        <v>1199</v>
      </c>
      <c r="M1756" s="6">
        <v>0.63</v>
      </c>
      <c r="N1756" s="1" t="s">
        <v>34</v>
      </c>
      <c r="O1756" s="1" t="s">
        <v>35</v>
      </c>
      <c r="P1756" s="1" t="s">
        <v>84</v>
      </c>
      <c r="Q1756" s="1" t="s">
        <v>379</v>
      </c>
      <c r="R1756" s="1">
        <v>30305</v>
      </c>
      <c r="S1756" s="1" t="str">
        <f t="shared" si="54"/>
        <v>December</v>
      </c>
      <c r="T1756" s="8" t="s">
        <v>3235</v>
      </c>
      <c r="U1756" s="8" t="str">
        <f t="shared" si="55"/>
        <v>June</v>
      </c>
      <c r="V1756" s="5" t="s">
        <v>2955</v>
      </c>
      <c r="W1756" s="2">
        <v>-247.55157</v>
      </c>
      <c r="X1756" s="1">
        <v>4</v>
      </c>
      <c r="Y1756" s="2">
        <v>605.82000000000005</v>
      </c>
      <c r="Z1756" s="1">
        <v>12224</v>
      </c>
      <c r="AA1756" s="2">
        <f>DataSheet!$E1756-DataSheet!$D1756</f>
        <v>124.44999999999999</v>
      </c>
      <c r="AB1756" s="1" t="str" cm="1">
        <f t="array" ref="AB1756">_xlfn.IFS(DataSheet!$O1756="Central","Chris",DataSheet!$O1756="East","Erin",DataSheet!$O1756="South","Sam",DataSheet!$O1756="West","William")</f>
        <v>Sam</v>
      </c>
    </row>
    <row r="1757" spans="1:28" ht="15.75" customHeight="1">
      <c r="A1757" s="1">
        <v>1745</v>
      </c>
      <c r="B1757" s="1" t="s">
        <v>377</v>
      </c>
      <c r="C1757" s="1" t="s">
        <v>41</v>
      </c>
      <c r="D1757" s="6">
        <v>0.1</v>
      </c>
      <c r="E1757" s="4">
        <v>35.99</v>
      </c>
      <c r="F1757" s="4">
        <v>5</v>
      </c>
      <c r="G1757" s="1" t="s">
        <v>42</v>
      </c>
      <c r="H1757" s="1" t="s">
        <v>43</v>
      </c>
      <c r="I1757" s="1" t="s">
        <v>44</v>
      </c>
      <c r="J1757" s="1" t="s">
        <v>145</v>
      </c>
      <c r="K1757" s="1" t="s">
        <v>55</v>
      </c>
      <c r="L1757" s="1" t="s">
        <v>1939</v>
      </c>
      <c r="M1757" s="6">
        <v>0.82</v>
      </c>
      <c r="N1757" s="1" t="s">
        <v>34</v>
      </c>
      <c r="O1757" s="1" t="s">
        <v>35</v>
      </c>
      <c r="P1757" s="1" t="s">
        <v>84</v>
      </c>
      <c r="Q1757" s="1" t="s">
        <v>379</v>
      </c>
      <c r="R1757" s="1">
        <v>30305</v>
      </c>
      <c r="S1757" s="1" t="str">
        <f t="shared" si="54"/>
        <v>December</v>
      </c>
      <c r="T1757" s="9" t="s">
        <v>3235</v>
      </c>
      <c r="U1757" s="9" t="str">
        <f t="shared" si="55"/>
        <v>June</v>
      </c>
      <c r="V1757" s="5" t="s">
        <v>2926</v>
      </c>
      <c r="W1757" s="2">
        <v>-277.20924000000002</v>
      </c>
      <c r="X1757" s="1">
        <v>54</v>
      </c>
      <c r="Y1757" s="2">
        <v>1569</v>
      </c>
      <c r="Z1757" s="1">
        <v>12224</v>
      </c>
      <c r="AA1757" s="2">
        <f>DataSheet!$E1757-DataSheet!$D1757</f>
        <v>35.89</v>
      </c>
      <c r="AB1757" s="1" t="str" cm="1">
        <f t="array" ref="AB1757">_xlfn.IFS(DataSheet!$O1757="Central","Chris",DataSheet!$O1757="East","Erin",DataSheet!$O1757="South","Sam",DataSheet!$O1757="West","William")</f>
        <v>Sam</v>
      </c>
    </row>
    <row r="1758" spans="1:28" ht="15.75" customHeight="1">
      <c r="A1758" s="1">
        <v>1748</v>
      </c>
      <c r="B1758" s="1" t="s">
        <v>3008</v>
      </c>
      <c r="C1758" s="1" t="s">
        <v>41</v>
      </c>
      <c r="D1758" s="6">
        <v>0.04</v>
      </c>
      <c r="E1758" s="4">
        <v>124.49</v>
      </c>
      <c r="F1758" s="4">
        <v>51.94</v>
      </c>
      <c r="G1758" s="1" t="s">
        <v>28</v>
      </c>
      <c r="H1758" s="1" t="s">
        <v>43</v>
      </c>
      <c r="I1758" s="1" t="s">
        <v>30</v>
      </c>
      <c r="J1758" s="1" t="s">
        <v>31</v>
      </c>
      <c r="K1758" s="1" t="s">
        <v>32</v>
      </c>
      <c r="L1758" s="1" t="s">
        <v>1199</v>
      </c>
      <c r="M1758" s="6">
        <v>0.63</v>
      </c>
      <c r="N1758" s="1" t="s">
        <v>34</v>
      </c>
      <c r="O1758" s="1" t="s">
        <v>57</v>
      </c>
      <c r="P1758" s="1" t="s">
        <v>220</v>
      </c>
      <c r="Q1758" s="1" t="s">
        <v>3009</v>
      </c>
      <c r="R1758" s="1">
        <v>73703</v>
      </c>
      <c r="S1758" s="1" t="str">
        <f t="shared" si="54"/>
        <v>December</v>
      </c>
      <c r="T1758" s="8" t="s">
        <v>3235</v>
      </c>
      <c r="U1758" s="8" t="str">
        <f t="shared" si="55"/>
        <v>June</v>
      </c>
      <c r="V1758" s="5" t="s">
        <v>2955</v>
      </c>
      <c r="W1758" s="2">
        <v>-93.064499999999995</v>
      </c>
      <c r="X1758" s="1">
        <v>1</v>
      </c>
      <c r="Y1758" s="2">
        <v>151.46</v>
      </c>
      <c r="Z1758" s="1">
        <v>87245</v>
      </c>
      <c r="AA1758" s="2">
        <f>DataSheet!$E1758-DataSheet!$D1758</f>
        <v>124.44999999999999</v>
      </c>
      <c r="AB1758" s="1" t="str" cm="1">
        <f t="array" ref="AB1758">_xlfn.IFS(DataSheet!$O1758="Central","Chris",DataSheet!$O1758="East","Erin",DataSheet!$O1758="South","Sam",DataSheet!$O1758="West","William")</f>
        <v>Chris</v>
      </c>
    </row>
    <row r="1759" spans="1:28" ht="15.75" customHeight="1">
      <c r="A1759" s="1">
        <v>1781</v>
      </c>
      <c r="B1759" s="1" t="s">
        <v>315</v>
      </c>
      <c r="C1759" s="1" t="s">
        <v>41</v>
      </c>
      <c r="D1759" s="6">
        <v>0</v>
      </c>
      <c r="E1759" s="4">
        <v>55.48</v>
      </c>
      <c r="F1759" s="4">
        <v>14.3</v>
      </c>
      <c r="G1759" s="1" t="s">
        <v>42</v>
      </c>
      <c r="H1759" s="1" t="s">
        <v>103</v>
      </c>
      <c r="I1759" s="1" t="s">
        <v>53</v>
      </c>
      <c r="J1759" s="1" t="s">
        <v>97</v>
      </c>
      <c r="K1759" s="1" t="s">
        <v>82</v>
      </c>
      <c r="L1759" s="1" t="s">
        <v>882</v>
      </c>
      <c r="M1759" s="6">
        <v>0.37</v>
      </c>
      <c r="N1759" s="1" t="s">
        <v>34</v>
      </c>
      <c r="O1759" s="1" t="s">
        <v>65</v>
      </c>
      <c r="P1759" s="1" t="s">
        <v>99</v>
      </c>
      <c r="Q1759" s="1" t="s">
        <v>317</v>
      </c>
      <c r="R1759" s="1">
        <v>94070</v>
      </c>
      <c r="S1759" s="1" t="str">
        <f t="shared" si="54"/>
        <v>December</v>
      </c>
      <c r="T1759" s="9" t="s">
        <v>3235</v>
      </c>
      <c r="U1759" s="9" t="str">
        <f t="shared" si="55"/>
        <v>June</v>
      </c>
      <c r="V1759" s="5" t="s">
        <v>2955</v>
      </c>
      <c r="W1759" s="2">
        <v>454.44779999999997</v>
      </c>
      <c r="X1759" s="1">
        <v>11</v>
      </c>
      <c r="Y1759" s="2">
        <v>658.62</v>
      </c>
      <c r="Z1759" s="1">
        <v>89857</v>
      </c>
      <c r="AA1759" s="2">
        <f>DataSheet!$E1759-DataSheet!$D1759</f>
        <v>55.48</v>
      </c>
      <c r="AB1759" s="1" t="str" cm="1">
        <f t="array" ref="AB1759">_xlfn.IFS(DataSheet!$O1759="Central","Chris",DataSheet!$O1759="East","Erin",DataSheet!$O1759="South","Sam",DataSheet!$O1759="West","William")</f>
        <v>William</v>
      </c>
    </row>
    <row r="1760" spans="1:28" ht="15.75" customHeight="1">
      <c r="A1760" s="1">
        <v>2257</v>
      </c>
      <c r="B1760" s="1" t="s">
        <v>3010</v>
      </c>
      <c r="C1760" s="1" t="s">
        <v>41</v>
      </c>
      <c r="D1760" s="6">
        <v>0.06</v>
      </c>
      <c r="E1760" s="4">
        <v>6.68</v>
      </c>
      <c r="F1760" s="4">
        <v>6.93</v>
      </c>
      <c r="G1760" s="1" t="s">
        <v>42</v>
      </c>
      <c r="H1760" s="1" t="s">
        <v>103</v>
      </c>
      <c r="I1760" s="1" t="s">
        <v>53</v>
      </c>
      <c r="J1760" s="1" t="s">
        <v>97</v>
      </c>
      <c r="K1760" s="1" t="s">
        <v>82</v>
      </c>
      <c r="L1760" s="1" t="s">
        <v>1018</v>
      </c>
      <c r="M1760" s="6">
        <v>0.37</v>
      </c>
      <c r="N1760" s="1" t="s">
        <v>34</v>
      </c>
      <c r="O1760" s="1" t="s">
        <v>35</v>
      </c>
      <c r="P1760" s="1" t="s">
        <v>106</v>
      </c>
      <c r="Q1760" s="1" t="s">
        <v>3011</v>
      </c>
      <c r="R1760" s="1">
        <v>27604</v>
      </c>
      <c r="S1760" s="1" t="str">
        <f t="shared" si="54"/>
        <v>December</v>
      </c>
      <c r="T1760" s="8" t="s">
        <v>3235</v>
      </c>
      <c r="U1760" s="8" t="str">
        <f t="shared" si="55"/>
        <v>June</v>
      </c>
      <c r="V1760" s="5" t="s">
        <v>2992</v>
      </c>
      <c r="W1760" s="2">
        <v>7.6245000000000003</v>
      </c>
      <c r="X1760" s="1">
        <v>14</v>
      </c>
      <c r="Y1760" s="2">
        <v>91.92</v>
      </c>
      <c r="Z1760" s="1">
        <v>87965</v>
      </c>
      <c r="AA1760" s="2">
        <f>DataSheet!$E1760-DataSheet!$D1760</f>
        <v>6.62</v>
      </c>
      <c r="AB1760" s="1" t="str" cm="1">
        <f t="array" ref="AB1760">_xlfn.IFS(DataSheet!$O1760="Central","Chris",DataSheet!$O1760="East","Erin",DataSheet!$O1760="South","Sam",DataSheet!$O1760="West","William")</f>
        <v>Sam</v>
      </c>
    </row>
    <row r="1761" spans="1:28" ht="15.75" customHeight="1">
      <c r="A1761" s="1">
        <v>1466</v>
      </c>
      <c r="B1761" s="1" t="s">
        <v>2991</v>
      </c>
      <c r="C1761" s="1" t="s">
        <v>52</v>
      </c>
      <c r="D1761" s="6">
        <v>0.04</v>
      </c>
      <c r="E1761" s="4">
        <v>130.97999999999999</v>
      </c>
      <c r="F1761" s="4">
        <v>54.74</v>
      </c>
      <c r="G1761" s="1" t="s">
        <v>28</v>
      </c>
      <c r="H1761" s="1" t="s">
        <v>29</v>
      </c>
      <c r="I1761" s="1" t="s">
        <v>30</v>
      </c>
      <c r="J1761" s="1" t="s">
        <v>127</v>
      </c>
      <c r="K1761" s="1" t="s">
        <v>32</v>
      </c>
      <c r="L1761" s="1" t="s">
        <v>1465</v>
      </c>
      <c r="M1761" s="6">
        <v>0.69</v>
      </c>
      <c r="N1761" s="1" t="s">
        <v>34</v>
      </c>
      <c r="O1761" s="1" t="s">
        <v>57</v>
      </c>
      <c r="P1761" s="1" t="s">
        <v>143</v>
      </c>
      <c r="Q1761" s="1" t="s">
        <v>1552</v>
      </c>
      <c r="R1761" s="1">
        <v>68601</v>
      </c>
      <c r="S1761" s="1" t="str">
        <f t="shared" si="54"/>
        <v>December</v>
      </c>
      <c r="T1761" s="9" t="s">
        <v>3235</v>
      </c>
      <c r="U1761" s="9" t="str">
        <f t="shared" si="55"/>
        <v>June</v>
      </c>
      <c r="V1761" s="5" t="s">
        <v>2926</v>
      </c>
      <c r="W1761" s="2">
        <v>-723.78399999999999</v>
      </c>
      <c r="X1761" s="1">
        <v>14</v>
      </c>
      <c r="Y1761" s="2">
        <v>1781.66</v>
      </c>
      <c r="Z1761" s="1">
        <v>91116</v>
      </c>
      <c r="AA1761" s="2">
        <f>DataSheet!$E1761-DataSheet!$D1761</f>
        <v>130.94</v>
      </c>
      <c r="AB1761" s="1" t="str" cm="1">
        <f t="array" ref="AB1761">_xlfn.IFS(DataSheet!$O1761="Central","Chris",DataSheet!$O1761="East","Erin",DataSheet!$O1761="South","Sam",DataSheet!$O1761="West","William")</f>
        <v>Chris</v>
      </c>
    </row>
    <row r="1762" spans="1:28" ht="15.75" customHeight="1">
      <c r="A1762" s="1">
        <v>1469</v>
      </c>
      <c r="B1762" s="1" t="s">
        <v>3012</v>
      </c>
      <c r="C1762" s="1" t="s">
        <v>52</v>
      </c>
      <c r="D1762" s="6">
        <v>0.04</v>
      </c>
      <c r="E1762" s="4">
        <v>105.29</v>
      </c>
      <c r="F1762" s="4">
        <v>10.119999999999999</v>
      </c>
      <c r="G1762" s="1" t="s">
        <v>42</v>
      </c>
      <c r="H1762" s="1" t="s">
        <v>29</v>
      </c>
      <c r="I1762" s="1" t="s">
        <v>30</v>
      </c>
      <c r="J1762" s="1" t="s">
        <v>136</v>
      </c>
      <c r="K1762" s="1" t="s">
        <v>71</v>
      </c>
      <c r="L1762" s="1" t="s">
        <v>206</v>
      </c>
      <c r="M1762" s="6">
        <v>0.79</v>
      </c>
      <c r="N1762" s="1" t="s">
        <v>34</v>
      </c>
      <c r="O1762" s="1" t="s">
        <v>65</v>
      </c>
      <c r="P1762" s="1" t="s">
        <v>156</v>
      </c>
      <c r="Q1762" s="1" t="s">
        <v>3013</v>
      </c>
      <c r="R1762" s="1">
        <v>84015</v>
      </c>
      <c r="S1762" s="1" t="str">
        <f t="shared" si="54"/>
        <v>December</v>
      </c>
      <c r="T1762" s="8" t="s">
        <v>3235</v>
      </c>
      <c r="U1762" s="8" t="str">
        <f t="shared" si="55"/>
        <v>June</v>
      </c>
      <c r="V1762" s="5" t="s">
        <v>3014</v>
      </c>
      <c r="W1762" s="2">
        <v>589.18799999999999</v>
      </c>
      <c r="X1762" s="1">
        <v>9</v>
      </c>
      <c r="Y1762" s="2">
        <v>940.64</v>
      </c>
      <c r="Z1762" s="1">
        <v>91116</v>
      </c>
      <c r="AA1762" s="2">
        <f>DataSheet!$E1762-DataSheet!$D1762</f>
        <v>105.25</v>
      </c>
      <c r="AB1762" s="1" t="str" cm="1">
        <f t="array" ref="AB1762">_xlfn.IFS(DataSheet!$O1762="Central","Chris",DataSheet!$O1762="East","Erin",DataSheet!$O1762="South","Sam",DataSheet!$O1762="West","William")</f>
        <v>William</v>
      </c>
    </row>
    <row r="1763" spans="1:28" ht="15.75" customHeight="1">
      <c r="A1763" s="1">
        <v>1469</v>
      </c>
      <c r="B1763" s="1" t="s">
        <v>3012</v>
      </c>
      <c r="C1763" s="1" t="s">
        <v>52</v>
      </c>
      <c r="D1763" s="6">
        <v>7.0000000000000007E-2</v>
      </c>
      <c r="E1763" s="4">
        <v>31.76</v>
      </c>
      <c r="F1763" s="4">
        <v>45.51</v>
      </c>
      <c r="G1763" s="1" t="s">
        <v>28</v>
      </c>
      <c r="H1763" s="1" t="s">
        <v>29</v>
      </c>
      <c r="I1763" s="1" t="s">
        <v>30</v>
      </c>
      <c r="J1763" s="1" t="s">
        <v>31</v>
      </c>
      <c r="K1763" s="1" t="s">
        <v>32</v>
      </c>
      <c r="L1763" s="1" t="s">
        <v>691</v>
      </c>
      <c r="M1763" s="6">
        <v>0.65</v>
      </c>
      <c r="N1763" s="1" t="s">
        <v>34</v>
      </c>
      <c r="O1763" s="1" t="s">
        <v>65</v>
      </c>
      <c r="P1763" s="1" t="s">
        <v>156</v>
      </c>
      <c r="Q1763" s="1" t="s">
        <v>3013</v>
      </c>
      <c r="R1763" s="1">
        <v>84015</v>
      </c>
      <c r="S1763" s="1" t="str">
        <f t="shared" si="54"/>
        <v>December</v>
      </c>
      <c r="T1763" s="9" t="s">
        <v>3235</v>
      </c>
      <c r="U1763" s="9" t="str">
        <f t="shared" si="55"/>
        <v>June</v>
      </c>
      <c r="V1763" s="5" t="s">
        <v>2955</v>
      </c>
      <c r="W1763" s="2">
        <v>-1314.992</v>
      </c>
      <c r="X1763" s="1">
        <v>18</v>
      </c>
      <c r="Y1763" s="2">
        <v>439.27</v>
      </c>
      <c r="Z1763" s="1">
        <v>91116</v>
      </c>
      <c r="AA1763" s="2">
        <f>DataSheet!$E1763-DataSheet!$D1763</f>
        <v>31.69</v>
      </c>
      <c r="AB1763" s="1" t="str" cm="1">
        <f t="array" ref="AB1763">_xlfn.IFS(DataSheet!$O1763="Central","Chris",DataSheet!$O1763="East","Erin",DataSheet!$O1763="South","Sam",DataSheet!$O1763="West","William")</f>
        <v>William</v>
      </c>
    </row>
    <row r="1764" spans="1:28" ht="15.75" customHeight="1">
      <c r="A1764" s="1">
        <v>3179</v>
      </c>
      <c r="B1764" s="1" t="s">
        <v>3015</v>
      </c>
      <c r="C1764" s="1" t="s">
        <v>52</v>
      </c>
      <c r="D1764" s="6">
        <v>7.0000000000000007E-2</v>
      </c>
      <c r="E1764" s="4">
        <v>35.44</v>
      </c>
      <c r="F1764" s="4">
        <v>7.5</v>
      </c>
      <c r="G1764" s="1" t="s">
        <v>42</v>
      </c>
      <c r="H1764" s="1" t="s">
        <v>103</v>
      </c>
      <c r="I1764" s="1" t="s">
        <v>53</v>
      </c>
      <c r="J1764" s="1" t="s">
        <v>97</v>
      </c>
      <c r="K1764" s="1" t="s">
        <v>82</v>
      </c>
      <c r="L1764" s="1" t="s">
        <v>590</v>
      </c>
      <c r="M1764" s="6">
        <v>0.38</v>
      </c>
      <c r="N1764" s="1" t="s">
        <v>34</v>
      </c>
      <c r="O1764" s="1" t="s">
        <v>57</v>
      </c>
      <c r="P1764" s="1" t="s">
        <v>93</v>
      </c>
      <c r="Q1764" s="1" t="s">
        <v>3016</v>
      </c>
      <c r="R1764" s="1">
        <v>55060</v>
      </c>
      <c r="S1764" s="1" t="str">
        <f t="shared" si="54"/>
        <v>December</v>
      </c>
      <c r="T1764" s="8" t="s">
        <v>3235</v>
      </c>
      <c r="U1764" s="8" t="str">
        <f t="shared" si="55"/>
        <v>June</v>
      </c>
      <c r="V1764" s="5" t="s">
        <v>3017</v>
      </c>
      <c r="W1764" s="2">
        <v>262.2</v>
      </c>
      <c r="X1764" s="1">
        <v>11</v>
      </c>
      <c r="Y1764" s="2">
        <v>380</v>
      </c>
      <c r="Z1764" s="1">
        <v>86989</v>
      </c>
      <c r="AA1764" s="2">
        <f>DataSheet!$E1764-DataSheet!$D1764</f>
        <v>35.369999999999997</v>
      </c>
      <c r="AB1764" s="1" t="str" cm="1">
        <f t="array" ref="AB1764">_xlfn.IFS(DataSheet!$O1764="Central","Chris",DataSheet!$O1764="East","Erin",DataSheet!$O1764="South","Sam",DataSheet!$O1764="West","William")</f>
        <v>Chris</v>
      </c>
    </row>
    <row r="1765" spans="1:28" ht="15.75" customHeight="1">
      <c r="A1765" s="1">
        <v>550</v>
      </c>
      <c r="B1765" s="1" t="s">
        <v>908</v>
      </c>
      <c r="C1765" s="1" t="s">
        <v>126</v>
      </c>
      <c r="D1765" s="6">
        <v>0.06</v>
      </c>
      <c r="E1765" s="4">
        <v>549.99</v>
      </c>
      <c r="F1765" s="4">
        <v>49</v>
      </c>
      <c r="G1765" s="1" t="s">
        <v>28</v>
      </c>
      <c r="H1765" s="1" t="s">
        <v>103</v>
      </c>
      <c r="I1765" s="1" t="s">
        <v>44</v>
      </c>
      <c r="J1765" s="1" t="s">
        <v>70</v>
      </c>
      <c r="K1765" s="1" t="s">
        <v>63</v>
      </c>
      <c r="L1765" s="1" t="s">
        <v>1300</v>
      </c>
      <c r="M1765" s="6">
        <v>0.35</v>
      </c>
      <c r="N1765" s="1" t="s">
        <v>34</v>
      </c>
      <c r="O1765" s="1" t="s">
        <v>57</v>
      </c>
      <c r="P1765" s="1" t="s">
        <v>199</v>
      </c>
      <c r="Q1765" s="1" t="s">
        <v>909</v>
      </c>
      <c r="R1765" s="1">
        <v>78155</v>
      </c>
      <c r="S1765" s="1" t="str">
        <f t="shared" si="54"/>
        <v>December</v>
      </c>
      <c r="T1765" s="9" t="s">
        <v>3235</v>
      </c>
      <c r="U1765" s="9" t="str">
        <f t="shared" si="55"/>
        <v>June</v>
      </c>
      <c r="V1765" s="5" t="s">
        <v>2992</v>
      </c>
      <c r="W1765" s="2">
        <v>4637.4071999999996</v>
      </c>
      <c r="X1765" s="1">
        <v>13</v>
      </c>
      <c r="Y1765" s="2">
        <v>6720.88</v>
      </c>
      <c r="Z1765" s="1">
        <v>90910</v>
      </c>
      <c r="AA1765" s="2">
        <f>DataSheet!$E1765-DataSheet!$D1765</f>
        <v>549.93000000000006</v>
      </c>
      <c r="AB1765" s="1" t="str" cm="1">
        <f t="array" ref="AB1765">_xlfn.IFS(DataSheet!$O1765="Central","Chris",DataSheet!$O1765="East","Erin",DataSheet!$O1765="South","Sam",DataSheet!$O1765="West","William")</f>
        <v>Chris</v>
      </c>
    </row>
    <row r="1766" spans="1:28" ht="15.75" customHeight="1">
      <c r="A1766" s="1">
        <v>550</v>
      </c>
      <c r="B1766" s="1" t="s">
        <v>908</v>
      </c>
      <c r="C1766" s="1" t="s">
        <v>126</v>
      </c>
      <c r="D1766" s="6">
        <v>0.08</v>
      </c>
      <c r="E1766" s="4">
        <v>115.99</v>
      </c>
      <c r="F1766" s="4">
        <v>5.99</v>
      </c>
      <c r="G1766" s="1" t="s">
        <v>96</v>
      </c>
      <c r="H1766" s="1" t="s">
        <v>103</v>
      </c>
      <c r="I1766" s="1" t="s">
        <v>44</v>
      </c>
      <c r="J1766" s="1" t="s">
        <v>145</v>
      </c>
      <c r="K1766" s="1" t="s">
        <v>82</v>
      </c>
      <c r="L1766" s="1" t="s">
        <v>3018</v>
      </c>
      <c r="M1766" s="6">
        <v>0.56999999999999995</v>
      </c>
      <c r="N1766" s="1" t="s">
        <v>34</v>
      </c>
      <c r="O1766" s="1" t="s">
        <v>57</v>
      </c>
      <c r="P1766" s="1" t="s">
        <v>199</v>
      </c>
      <c r="Q1766" s="1" t="s">
        <v>909</v>
      </c>
      <c r="R1766" s="1">
        <v>78155</v>
      </c>
      <c r="S1766" s="1" t="str">
        <f t="shared" si="54"/>
        <v>December</v>
      </c>
      <c r="T1766" s="8" t="s">
        <v>3235</v>
      </c>
      <c r="U1766" s="8" t="str">
        <f t="shared" si="55"/>
        <v>June</v>
      </c>
      <c r="V1766" s="5" t="s">
        <v>2992</v>
      </c>
      <c r="W1766" s="2">
        <v>-239.54150000000001</v>
      </c>
      <c r="X1766" s="1">
        <v>1</v>
      </c>
      <c r="Y1766" s="2">
        <v>102.21</v>
      </c>
      <c r="Z1766" s="1">
        <v>90910</v>
      </c>
      <c r="AA1766" s="2">
        <f>DataSheet!$E1766-DataSheet!$D1766</f>
        <v>115.91</v>
      </c>
      <c r="AB1766" s="1" t="str" cm="1">
        <f t="array" ref="AB1766">_xlfn.IFS(DataSheet!$O1766="Central","Chris",DataSheet!$O1766="East","Erin",DataSheet!$O1766="South","Sam",DataSheet!$O1766="West","William")</f>
        <v>Chris</v>
      </c>
    </row>
    <row r="1767" spans="1:28" ht="15.75" customHeight="1">
      <c r="A1767" s="1">
        <v>3230</v>
      </c>
      <c r="B1767" s="1" t="s">
        <v>727</v>
      </c>
      <c r="C1767" s="1" t="s">
        <v>27</v>
      </c>
      <c r="D1767" s="6">
        <v>0.06</v>
      </c>
      <c r="E1767" s="4">
        <v>4.91</v>
      </c>
      <c r="F1767" s="4">
        <v>5.68</v>
      </c>
      <c r="G1767" s="1" t="s">
        <v>96</v>
      </c>
      <c r="H1767" s="1" t="s">
        <v>29</v>
      </c>
      <c r="I1767" s="1" t="s">
        <v>53</v>
      </c>
      <c r="J1767" s="1" t="s">
        <v>81</v>
      </c>
      <c r="K1767" s="1" t="s">
        <v>82</v>
      </c>
      <c r="L1767" s="1" t="s">
        <v>2031</v>
      </c>
      <c r="M1767" s="6">
        <v>0.36</v>
      </c>
      <c r="N1767" s="1" t="s">
        <v>34</v>
      </c>
      <c r="O1767" s="1" t="s">
        <v>57</v>
      </c>
      <c r="P1767" s="1" t="s">
        <v>375</v>
      </c>
      <c r="Q1767" s="1" t="s">
        <v>729</v>
      </c>
      <c r="R1767" s="1">
        <v>53186</v>
      </c>
      <c r="S1767" s="1" t="str">
        <f t="shared" si="54"/>
        <v>June</v>
      </c>
      <c r="T1767" s="9" t="s">
        <v>2992</v>
      </c>
      <c r="U1767" s="9" t="str">
        <f t="shared" si="55"/>
        <v>June</v>
      </c>
      <c r="V1767" s="5" t="s">
        <v>2992</v>
      </c>
      <c r="W1767" s="2">
        <v>-31.68825</v>
      </c>
      <c r="X1767" s="1">
        <v>10</v>
      </c>
      <c r="Y1767" s="2">
        <v>53.89</v>
      </c>
      <c r="Z1767" s="1">
        <v>87436</v>
      </c>
      <c r="AA1767" s="2">
        <f>DataSheet!$E1767-DataSheet!$D1767</f>
        <v>4.8500000000000005</v>
      </c>
      <c r="AB1767" s="1" t="str" cm="1">
        <f t="array" ref="AB1767">_xlfn.IFS(DataSheet!$O1767="Central","Chris",DataSheet!$O1767="East","Erin",DataSheet!$O1767="South","Sam",DataSheet!$O1767="West","William")</f>
        <v>Chris</v>
      </c>
    </row>
    <row r="1768" spans="1:28" ht="15.75" customHeight="1">
      <c r="A1768" s="1">
        <v>3230</v>
      </c>
      <c r="B1768" s="1" t="s">
        <v>727</v>
      </c>
      <c r="C1768" s="1" t="s">
        <v>27</v>
      </c>
      <c r="D1768" s="6">
        <v>7.0000000000000007E-2</v>
      </c>
      <c r="E1768" s="4">
        <v>48.94</v>
      </c>
      <c r="F1768" s="4">
        <v>5.86</v>
      </c>
      <c r="G1768" s="1" t="s">
        <v>96</v>
      </c>
      <c r="H1768" s="1" t="s">
        <v>29</v>
      </c>
      <c r="I1768" s="1" t="s">
        <v>53</v>
      </c>
      <c r="J1768" s="1" t="s">
        <v>97</v>
      </c>
      <c r="K1768" s="1" t="s">
        <v>82</v>
      </c>
      <c r="L1768" s="1" t="s">
        <v>3019</v>
      </c>
      <c r="M1768" s="6">
        <v>0.35</v>
      </c>
      <c r="N1768" s="1" t="s">
        <v>34</v>
      </c>
      <c r="O1768" s="1" t="s">
        <v>57</v>
      </c>
      <c r="P1768" s="1" t="s">
        <v>375</v>
      </c>
      <c r="Q1768" s="1" t="s">
        <v>729</v>
      </c>
      <c r="R1768" s="1">
        <v>53186</v>
      </c>
      <c r="S1768" s="1" t="str">
        <f t="shared" si="54"/>
        <v>June</v>
      </c>
      <c r="T1768" s="8" t="s">
        <v>2992</v>
      </c>
      <c r="U1768" s="8" t="str">
        <f t="shared" si="55"/>
        <v>June</v>
      </c>
      <c r="V1768" s="5" t="s">
        <v>2955</v>
      </c>
      <c r="W1768" s="2">
        <v>690.7038</v>
      </c>
      <c r="X1768" s="1">
        <v>21</v>
      </c>
      <c r="Y1768" s="2">
        <v>1001.02</v>
      </c>
      <c r="Z1768" s="1">
        <v>87436</v>
      </c>
      <c r="AA1768" s="2">
        <f>DataSheet!$E1768-DataSheet!$D1768</f>
        <v>48.87</v>
      </c>
      <c r="AB1768" s="1" t="str" cm="1">
        <f t="array" ref="AB1768">_xlfn.IFS(DataSheet!$O1768="Central","Chris",DataSheet!$O1768="East","Erin",DataSheet!$O1768="South","Sam",DataSheet!$O1768="West","William")</f>
        <v>Chris</v>
      </c>
    </row>
    <row r="1769" spans="1:28" ht="15.75" customHeight="1">
      <c r="A1769" s="1">
        <v>2143</v>
      </c>
      <c r="B1769" s="1" t="s">
        <v>3020</v>
      </c>
      <c r="C1769" s="1" t="s">
        <v>41</v>
      </c>
      <c r="D1769" s="6">
        <v>0.08</v>
      </c>
      <c r="E1769" s="4">
        <v>17.149999999999999</v>
      </c>
      <c r="F1769" s="4">
        <v>4.96</v>
      </c>
      <c r="G1769" s="1" t="s">
        <v>42</v>
      </c>
      <c r="H1769" s="1" t="s">
        <v>80</v>
      </c>
      <c r="I1769" s="1" t="s">
        <v>53</v>
      </c>
      <c r="J1769" s="1" t="s">
        <v>87</v>
      </c>
      <c r="K1769" s="1" t="s">
        <v>82</v>
      </c>
      <c r="L1769" s="1" t="s">
        <v>674</v>
      </c>
      <c r="M1769" s="6">
        <v>0.57999999999999996</v>
      </c>
      <c r="N1769" s="1" t="s">
        <v>34</v>
      </c>
      <c r="O1769" s="1" t="s">
        <v>35</v>
      </c>
      <c r="P1769" s="1" t="s">
        <v>256</v>
      </c>
      <c r="Q1769" s="1" t="s">
        <v>277</v>
      </c>
      <c r="R1769" s="1">
        <v>20151</v>
      </c>
      <c r="S1769" s="1" t="str">
        <f t="shared" si="54"/>
        <v>June</v>
      </c>
      <c r="T1769" s="9" t="s">
        <v>2992</v>
      </c>
      <c r="U1769" s="9" t="str">
        <f t="shared" si="55"/>
        <v>June</v>
      </c>
      <c r="V1769" s="5" t="s">
        <v>3014</v>
      </c>
      <c r="W1769" s="2">
        <v>33.659999999999997</v>
      </c>
      <c r="X1769" s="1">
        <v>12</v>
      </c>
      <c r="Y1769" s="2">
        <v>200.61</v>
      </c>
      <c r="Z1769" s="1">
        <v>87569</v>
      </c>
      <c r="AA1769" s="2">
        <f>DataSheet!$E1769-DataSheet!$D1769</f>
        <v>17.07</v>
      </c>
      <c r="AB1769" s="1" t="str" cm="1">
        <f t="array" ref="AB1769">_xlfn.IFS(DataSheet!$O1769="Central","Chris",DataSheet!$O1769="East","Erin",DataSheet!$O1769="South","Sam",DataSheet!$O1769="West","William")</f>
        <v>Sam</v>
      </c>
    </row>
    <row r="1770" spans="1:28" ht="15.75" customHeight="1">
      <c r="A1770" s="1">
        <v>2771</v>
      </c>
      <c r="B1770" s="1" t="s">
        <v>3021</v>
      </c>
      <c r="C1770" s="1" t="s">
        <v>41</v>
      </c>
      <c r="D1770" s="6">
        <v>7.0000000000000007E-2</v>
      </c>
      <c r="E1770" s="4">
        <v>177.98</v>
      </c>
      <c r="F1770" s="4">
        <v>0.99</v>
      </c>
      <c r="G1770" s="1" t="s">
        <v>42</v>
      </c>
      <c r="H1770" s="1" t="s">
        <v>103</v>
      </c>
      <c r="I1770" s="1" t="s">
        <v>53</v>
      </c>
      <c r="J1770" s="1" t="s">
        <v>104</v>
      </c>
      <c r="K1770" s="1" t="s">
        <v>82</v>
      </c>
      <c r="L1770" s="1" t="s">
        <v>3022</v>
      </c>
      <c r="M1770" s="6">
        <v>0.56000000000000005</v>
      </c>
      <c r="N1770" s="1" t="s">
        <v>34</v>
      </c>
      <c r="O1770" s="1" t="s">
        <v>35</v>
      </c>
      <c r="P1770" s="1" t="s">
        <v>84</v>
      </c>
      <c r="Q1770" s="1" t="s">
        <v>3023</v>
      </c>
      <c r="R1770" s="1">
        <v>30344</v>
      </c>
      <c r="S1770" s="1" t="str">
        <f t="shared" si="54"/>
        <v>June</v>
      </c>
      <c r="T1770" s="8" t="s">
        <v>2992</v>
      </c>
      <c r="U1770" s="8" t="str">
        <f t="shared" si="55"/>
        <v>June</v>
      </c>
      <c r="V1770" s="5" t="s">
        <v>2992</v>
      </c>
      <c r="W1770" s="2">
        <v>-191.548</v>
      </c>
      <c r="X1770" s="1">
        <v>3</v>
      </c>
      <c r="Y1770" s="2">
        <v>536.29</v>
      </c>
      <c r="Z1770" s="1">
        <v>88974</v>
      </c>
      <c r="AA1770" s="2">
        <f>DataSheet!$E1770-DataSheet!$D1770</f>
        <v>177.91</v>
      </c>
      <c r="AB1770" s="1" t="str" cm="1">
        <f t="array" ref="AB1770">_xlfn.IFS(DataSheet!$O1770="Central","Chris",DataSheet!$O1770="East","Erin",DataSheet!$O1770="South","Sam",DataSheet!$O1770="West","William")</f>
        <v>Sam</v>
      </c>
    </row>
    <row r="1771" spans="1:28" ht="15.75" customHeight="1">
      <c r="A1771" s="1">
        <v>1129</v>
      </c>
      <c r="B1771" s="1" t="s">
        <v>817</v>
      </c>
      <c r="C1771" s="1" t="s">
        <v>52</v>
      </c>
      <c r="D1771" s="6">
        <v>0.03</v>
      </c>
      <c r="E1771" s="4">
        <v>30.98</v>
      </c>
      <c r="F1771" s="4">
        <v>6.5</v>
      </c>
      <c r="G1771" s="1" t="s">
        <v>42</v>
      </c>
      <c r="H1771" s="1" t="s">
        <v>103</v>
      </c>
      <c r="I1771" s="1" t="s">
        <v>44</v>
      </c>
      <c r="J1771" s="1" t="s">
        <v>45</v>
      </c>
      <c r="K1771" s="1" t="s">
        <v>82</v>
      </c>
      <c r="L1771" s="1" t="s">
        <v>3024</v>
      </c>
      <c r="M1771" s="6">
        <v>0.79</v>
      </c>
      <c r="N1771" s="1" t="s">
        <v>34</v>
      </c>
      <c r="O1771" s="1" t="s">
        <v>121</v>
      </c>
      <c r="P1771" s="1" t="s">
        <v>422</v>
      </c>
      <c r="Q1771" s="1" t="s">
        <v>819</v>
      </c>
      <c r="R1771" s="1">
        <v>2118</v>
      </c>
      <c r="S1771" s="1" t="str">
        <f t="shared" si="54"/>
        <v>June</v>
      </c>
      <c r="T1771" s="9" t="s">
        <v>2992</v>
      </c>
      <c r="U1771" s="9" t="str">
        <f t="shared" si="55"/>
        <v>June</v>
      </c>
      <c r="V1771" s="5" t="s">
        <v>3025</v>
      </c>
      <c r="W1771" s="2">
        <v>-144.19999999999999</v>
      </c>
      <c r="X1771" s="1">
        <v>44</v>
      </c>
      <c r="Y1771" s="2">
        <v>1332.09</v>
      </c>
      <c r="Z1771" s="1">
        <v>39430</v>
      </c>
      <c r="AA1771" s="2">
        <f>DataSheet!$E1771-DataSheet!$D1771</f>
        <v>30.95</v>
      </c>
      <c r="AB1771" s="1" t="str" cm="1">
        <f t="array" ref="AB1771">_xlfn.IFS(DataSheet!$O1771="Central","Chris",DataSheet!$O1771="East","Erin",DataSheet!$O1771="South","Sam",DataSheet!$O1771="West","William")</f>
        <v>Erin</v>
      </c>
    </row>
    <row r="1772" spans="1:28" ht="15.75" customHeight="1">
      <c r="A1772" s="1">
        <v>1132</v>
      </c>
      <c r="B1772" s="1" t="s">
        <v>1142</v>
      </c>
      <c r="C1772" s="1" t="s">
        <v>52</v>
      </c>
      <c r="D1772" s="6">
        <v>0.03</v>
      </c>
      <c r="E1772" s="4">
        <v>30.98</v>
      </c>
      <c r="F1772" s="4">
        <v>6.5</v>
      </c>
      <c r="G1772" s="1" t="s">
        <v>42</v>
      </c>
      <c r="H1772" s="1" t="s">
        <v>103</v>
      </c>
      <c r="I1772" s="1" t="s">
        <v>44</v>
      </c>
      <c r="J1772" s="1" t="s">
        <v>45</v>
      </c>
      <c r="K1772" s="1" t="s">
        <v>82</v>
      </c>
      <c r="L1772" s="1" t="s">
        <v>3024</v>
      </c>
      <c r="M1772" s="6">
        <v>0.79</v>
      </c>
      <c r="N1772" s="1" t="s">
        <v>34</v>
      </c>
      <c r="O1772" s="1" t="s">
        <v>57</v>
      </c>
      <c r="P1772" s="1" t="s">
        <v>199</v>
      </c>
      <c r="Q1772" s="1" t="s">
        <v>1143</v>
      </c>
      <c r="R1772" s="1">
        <v>76039</v>
      </c>
      <c r="S1772" s="1" t="str">
        <f t="shared" si="54"/>
        <v>June</v>
      </c>
      <c r="T1772" s="8" t="s">
        <v>2992</v>
      </c>
      <c r="U1772" s="8" t="str">
        <f t="shared" si="55"/>
        <v>June</v>
      </c>
      <c r="V1772" s="5" t="s">
        <v>3025</v>
      </c>
      <c r="W1772" s="2">
        <v>-115.36</v>
      </c>
      <c r="X1772" s="1">
        <v>11</v>
      </c>
      <c r="Y1772" s="2">
        <v>333.02</v>
      </c>
      <c r="Z1772" s="1">
        <v>88104</v>
      </c>
      <c r="AA1772" s="2">
        <f>DataSheet!$E1772-DataSheet!$D1772</f>
        <v>30.95</v>
      </c>
      <c r="AB1772" s="1" t="str" cm="1">
        <f t="array" ref="AB1772">_xlfn.IFS(DataSheet!$O1772="Central","Chris",DataSheet!$O1772="East","Erin",DataSheet!$O1772="South","Sam",DataSheet!$O1772="West","William")</f>
        <v>Chris</v>
      </c>
    </row>
    <row r="1773" spans="1:28" ht="15.75" customHeight="1">
      <c r="A1773" s="1">
        <v>1505</v>
      </c>
      <c r="B1773" s="1" t="s">
        <v>3026</v>
      </c>
      <c r="C1773" s="1" t="s">
        <v>52</v>
      </c>
      <c r="D1773" s="6">
        <v>0</v>
      </c>
      <c r="E1773" s="4">
        <v>85.99</v>
      </c>
      <c r="F1773" s="4">
        <v>0.99</v>
      </c>
      <c r="G1773" s="1" t="s">
        <v>42</v>
      </c>
      <c r="H1773" s="1" t="s">
        <v>29</v>
      </c>
      <c r="I1773" s="1" t="s">
        <v>44</v>
      </c>
      <c r="J1773" s="1" t="s">
        <v>145</v>
      </c>
      <c r="K1773" s="1" t="s">
        <v>55</v>
      </c>
      <c r="L1773" s="1" t="s">
        <v>1673</v>
      </c>
      <c r="M1773" s="6">
        <v>0.85</v>
      </c>
      <c r="N1773" s="1" t="s">
        <v>34</v>
      </c>
      <c r="O1773" s="1" t="s">
        <v>57</v>
      </c>
      <c r="P1773" s="1" t="s">
        <v>199</v>
      </c>
      <c r="Q1773" s="1" t="s">
        <v>3027</v>
      </c>
      <c r="R1773" s="1">
        <v>77840</v>
      </c>
      <c r="S1773" s="1" t="str">
        <f t="shared" si="54"/>
        <v>June</v>
      </c>
      <c r="T1773" s="9" t="s">
        <v>2992</v>
      </c>
      <c r="U1773" s="9" t="str">
        <f t="shared" si="55"/>
        <v>June</v>
      </c>
      <c r="V1773" s="5" t="s">
        <v>3028</v>
      </c>
      <c r="W1773" s="2">
        <v>-138.0368</v>
      </c>
      <c r="X1773" s="1">
        <v>6</v>
      </c>
      <c r="Y1773" s="2">
        <v>464.86</v>
      </c>
      <c r="Z1773" s="1">
        <v>86181</v>
      </c>
      <c r="AA1773" s="2">
        <f>DataSheet!$E1773-DataSheet!$D1773</f>
        <v>85.99</v>
      </c>
      <c r="AB1773" s="1" t="str" cm="1">
        <f t="array" ref="AB1773">_xlfn.IFS(DataSheet!$O1773="Central","Chris",DataSheet!$O1773="East","Erin",DataSheet!$O1773="South","Sam",DataSheet!$O1773="West","William")</f>
        <v>Chris</v>
      </c>
    </row>
    <row r="1774" spans="1:28" ht="15.75" customHeight="1">
      <c r="A1774" s="1">
        <v>5</v>
      </c>
      <c r="B1774" s="1" t="s">
        <v>3029</v>
      </c>
      <c r="C1774" s="1" t="s">
        <v>79</v>
      </c>
      <c r="D1774" s="6">
        <v>0.02</v>
      </c>
      <c r="E1774" s="4">
        <v>500.98</v>
      </c>
      <c r="F1774" s="4">
        <v>26</v>
      </c>
      <c r="G1774" s="1" t="s">
        <v>28</v>
      </c>
      <c r="H1774" s="1" t="s">
        <v>80</v>
      </c>
      <c r="I1774" s="1" t="s">
        <v>30</v>
      </c>
      <c r="J1774" s="1" t="s">
        <v>119</v>
      </c>
      <c r="K1774" s="1" t="s">
        <v>63</v>
      </c>
      <c r="L1774" s="1" t="s">
        <v>2417</v>
      </c>
      <c r="M1774" s="6">
        <v>0.6</v>
      </c>
      <c r="N1774" s="1" t="s">
        <v>34</v>
      </c>
      <c r="O1774" s="1" t="s">
        <v>65</v>
      </c>
      <c r="P1774" s="1" t="s">
        <v>99</v>
      </c>
      <c r="Q1774" s="1" t="s">
        <v>2333</v>
      </c>
      <c r="R1774" s="1">
        <v>91776</v>
      </c>
      <c r="S1774" s="1" t="str">
        <f t="shared" si="54"/>
        <v>June</v>
      </c>
      <c r="T1774" s="8" t="s">
        <v>2992</v>
      </c>
      <c r="U1774" s="8" t="str">
        <f t="shared" si="55"/>
        <v>June</v>
      </c>
      <c r="V1774" s="5" t="s">
        <v>3030</v>
      </c>
      <c r="W1774" s="2">
        <v>4390.3665000000001</v>
      </c>
      <c r="X1774" s="1">
        <v>12</v>
      </c>
      <c r="Y1774" s="2">
        <v>6362.85</v>
      </c>
      <c r="Z1774" s="1">
        <v>90193</v>
      </c>
      <c r="AA1774" s="2">
        <f>DataSheet!$E1774-DataSheet!$D1774</f>
        <v>500.96000000000004</v>
      </c>
      <c r="AB1774" s="1" t="str" cm="1">
        <f t="array" ref="AB1774">_xlfn.IFS(DataSheet!$O1774="Central","Chris",DataSheet!$O1774="East","Erin",DataSheet!$O1774="South","Sam",DataSheet!$O1774="West","William")</f>
        <v>William</v>
      </c>
    </row>
    <row r="1775" spans="1:28" ht="15.75" customHeight="1">
      <c r="A1775" s="1">
        <v>1044</v>
      </c>
      <c r="B1775" s="1" t="s">
        <v>1462</v>
      </c>
      <c r="C1775" s="1" t="s">
        <v>27</v>
      </c>
      <c r="D1775" s="6">
        <v>0.02</v>
      </c>
      <c r="E1775" s="4">
        <v>209.84</v>
      </c>
      <c r="F1775" s="4">
        <v>21.21</v>
      </c>
      <c r="G1775" s="1" t="s">
        <v>42</v>
      </c>
      <c r="H1775" s="1" t="s">
        <v>80</v>
      </c>
      <c r="I1775" s="1" t="s">
        <v>30</v>
      </c>
      <c r="J1775" s="1" t="s">
        <v>136</v>
      </c>
      <c r="K1775" s="1" t="s">
        <v>71</v>
      </c>
      <c r="L1775" s="1" t="s">
        <v>222</v>
      </c>
      <c r="M1775" s="6">
        <v>0.59</v>
      </c>
      <c r="N1775" s="1" t="s">
        <v>34</v>
      </c>
      <c r="O1775" s="1" t="s">
        <v>65</v>
      </c>
      <c r="P1775" s="1" t="s">
        <v>99</v>
      </c>
      <c r="Q1775" s="1" t="s">
        <v>109</v>
      </c>
      <c r="R1775" s="1">
        <v>90004</v>
      </c>
      <c r="S1775" s="1" t="str">
        <f t="shared" si="54"/>
        <v>June</v>
      </c>
      <c r="T1775" s="9" t="s">
        <v>2955</v>
      </c>
      <c r="U1775" s="9" t="str">
        <f t="shared" si="55"/>
        <v>June</v>
      </c>
      <c r="V1775" s="5" t="s">
        <v>2955</v>
      </c>
      <c r="W1775" s="2">
        <v>2593.14</v>
      </c>
      <c r="X1775" s="1">
        <v>62</v>
      </c>
      <c r="Y1775" s="2">
        <v>13546.94</v>
      </c>
      <c r="Z1775" s="1">
        <v>28001</v>
      </c>
      <c r="AA1775" s="2">
        <f>DataSheet!$E1775-DataSheet!$D1775</f>
        <v>209.82</v>
      </c>
      <c r="AB1775" s="1" t="str" cm="1">
        <f t="array" ref="AB1775">_xlfn.IFS(DataSheet!$O1775="Central","Chris",DataSheet!$O1775="East","Erin",DataSheet!$O1775="South","Sam",DataSheet!$O1775="West","William")</f>
        <v>William</v>
      </c>
    </row>
    <row r="1776" spans="1:28" ht="15.75" customHeight="1">
      <c r="A1776" s="1">
        <v>1044</v>
      </c>
      <c r="B1776" s="1" t="s">
        <v>1462</v>
      </c>
      <c r="C1776" s="1" t="s">
        <v>27</v>
      </c>
      <c r="D1776" s="6">
        <v>0.01</v>
      </c>
      <c r="E1776" s="4">
        <v>194.3</v>
      </c>
      <c r="F1776" s="4">
        <v>11.54</v>
      </c>
      <c r="G1776" s="1" t="s">
        <v>42</v>
      </c>
      <c r="H1776" s="1" t="s">
        <v>80</v>
      </c>
      <c r="I1776" s="1" t="s">
        <v>30</v>
      </c>
      <c r="J1776" s="1" t="s">
        <v>136</v>
      </c>
      <c r="K1776" s="1" t="s">
        <v>71</v>
      </c>
      <c r="L1776" s="1" t="s">
        <v>219</v>
      </c>
      <c r="M1776" s="6">
        <v>0.59</v>
      </c>
      <c r="N1776" s="1" t="s">
        <v>34</v>
      </c>
      <c r="O1776" s="1" t="s">
        <v>65</v>
      </c>
      <c r="P1776" s="1" t="s">
        <v>99</v>
      </c>
      <c r="Q1776" s="1" t="s">
        <v>109</v>
      </c>
      <c r="R1776" s="1">
        <v>90004</v>
      </c>
      <c r="S1776" s="1" t="str">
        <f t="shared" si="54"/>
        <v>June</v>
      </c>
      <c r="T1776" s="8" t="s">
        <v>2955</v>
      </c>
      <c r="U1776" s="8" t="str">
        <f t="shared" si="55"/>
        <v>June</v>
      </c>
      <c r="V1776" s="5" t="s">
        <v>3014</v>
      </c>
      <c r="W1776" s="2">
        <v>1162.76</v>
      </c>
      <c r="X1776" s="1">
        <v>32</v>
      </c>
      <c r="Y1776" s="2">
        <v>6401.65</v>
      </c>
      <c r="Z1776" s="1">
        <v>28001</v>
      </c>
      <c r="AA1776" s="2">
        <f>DataSheet!$E1776-DataSheet!$D1776</f>
        <v>194.29000000000002</v>
      </c>
      <c r="AB1776" s="1" t="str" cm="1">
        <f t="array" ref="AB1776">_xlfn.IFS(DataSheet!$O1776="Central","Chris",DataSheet!$O1776="East","Erin",DataSheet!$O1776="South","Sam",DataSheet!$O1776="West","William")</f>
        <v>William</v>
      </c>
    </row>
    <row r="1777" spans="1:28" ht="15.75" customHeight="1">
      <c r="A1777" s="1">
        <v>1519</v>
      </c>
      <c r="B1777" s="1" t="s">
        <v>3031</v>
      </c>
      <c r="C1777" s="1" t="s">
        <v>27</v>
      </c>
      <c r="D1777" s="6">
        <v>0.06</v>
      </c>
      <c r="E1777" s="4">
        <v>55.48</v>
      </c>
      <c r="F1777" s="4">
        <v>4.8499999999999996</v>
      </c>
      <c r="G1777" s="1" t="s">
        <v>42</v>
      </c>
      <c r="H1777" s="1" t="s">
        <v>43</v>
      </c>
      <c r="I1777" s="1" t="s">
        <v>53</v>
      </c>
      <c r="J1777" s="1" t="s">
        <v>97</v>
      </c>
      <c r="K1777" s="1" t="s">
        <v>82</v>
      </c>
      <c r="L1777" s="1" t="s">
        <v>3032</v>
      </c>
      <c r="M1777" s="6">
        <v>0.37</v>
      </c>
      <c r="N1777" s="1" t="s">
        <v>34</v>
      </c>
      <c r="O1777" s="1" t="s">
        <v>121</v>
      </c>
      <c r="P1777" s="1" t="s">
        <v>348</v>
      </c>
      <c r="Q1777" s="1" t="s">
        <v>1255</v>
      </c>
      <c r="R1777" s="1">
        <v>4210</v>
      </c>
      <c r="S1777" s="1" t="str">
        <f t="shared" si="54"/>
        <v>June</v>
      </c>
      <c r="T1777" s="9" t="s">
        <v>2955</v>
      </c>
      <c r="U1777" s="9" t="str">
        <f t="shared" si="55"/>
        <v>June</v>
      </c>
      <c r="V1777" s="5" t="s">
        <v>2955</v>
      </c>
      <c r="W1777" s="2">
        <v>711.05190000000005</v>
      </c>
      <c r="X1777" s="1">
        <v>19</v>
      </c>
      <c r="Y1777" s="2">
        <v>1030.51</v>
      </c>
      <c r="Z1777" s="1">
        <v>89957</v>
      </c>
      <c r="AA1777" s="2">
        <f>DataSheet!$E1777-DataSheet!$D1777</f>
        <v>55.419999999999995</v>
      </c>
      <c r="AB1777" s="1" t="str" cm="1">
        <f t="array" ref="AB1777">_xlfn.IFS(DataSheet!$O1777="Central","Chris",DataSheet!$O1777="East","Erin",DataSheet!$O1777="South","Sam",DataSheet!$O1777="West","William")</f>
        <v>Erin</v>
      </c>
    </row>
    <row r="1778" spans="1:28" ht="15.75" customHeight="1">
      <c r="A1778" s="1">
        <v>1522</v>
      </c>
      <c r="B1778" s="1" t="s">
        <v>3033</v>
      </c>
      <c r="C1778" s="1" t="s">
        <v>27</v>
      </c>
      <c r="D1778" s="6">
        <v>0.1</v>
      </c>
      <c r="E1778" s="4">
        <v>122.99</v>
      </c>
      <c r="F1778" s="4">
        <v>70.2</v>
      </c>
      <c r="G1778" s="1" t="s">
        <v>28</v>
      </c>
      <c r="H1778" s="1" t="s">
        <v>43</v>
      </c>
      <c r="I1778" s="1" t="s">
        <v>30</v>
      </c>
      <c r="J1778" s="1" t="s">
        <v>119</v>
      </c>
      <c r="K1778" s="1" t="s">
        <v>63</v>
      </c>
      <c r="L1778" s="1" t="s">
        <v>838</v>
      </c>
      <c r="M1778" s="6">
        <v>0.74</v>
      </c>
      <c r="N1778" s="1" t="s">
        <v>34</v>
      </c>
      <c r="O1778" s="1" t="s">
        <v>57</v>
      </c>
      <c r="P1778" s="1" t="s">
        <v>93</v>
      </c>
      <c r="Q1778" s="1" t="s">
        <v>3034</v>
      </c>
      <c r="R1778" s="1">
        <v>55305</v>
      </c>
      <c r="S1778" s="1" t="str">
        <f t="shared" si="54"/>
        <v>June</v>
      </c>
      <c r="T1778" s="8" t="s">
        <v>2955</v>
      </c>
      <c r="U1778" s="8" t="str">
        <f t="shared" si="55"/>
        <v>June</v>
      </c>
      <c r="V1778" s="5" t="s">
        <v>3030</v>
      </c>
      <c r="W1778" s="2">
        <v>-899.67499999999995</v>
      </c>
      <c r="X1778" s="1">
        <v>17</v>
      </c>
      <c r="Y1778" s="2">
        <v>2026.91</v>
      </c>
      <c r="Z1778" s="1">
        <v>89957</v>
      </c>
      <c r="AA1778" s="2">
        <f>DataSheet!$E1778-DataSheet!$D1778</f>
        <v>122.89</v>
      </c>
      <c r="AB1778" s="1" t="str" cm="1">
        <f t="array" ref="AB1778">_xlfn.IFS(DataSheet!$O1778="Central","Chris",DataSheet!$O1778="East","Erin",DataSheet!$O1778="South","Sam",DataSheet!$O1778="West","William")</f>
        <v>Chris</v>
      </c>
    </row>
    <row r="1779" spans="1:28" ht="15.75" customHeight="1">
      <c r="A1779" s="1">
        <v>3339</v>
      </c>
      <c r="B1779" s="1" t="s">
        <v>3035</v>
      </c>
      <c r="C1779" s="1" t="s">
        <v>41</v>
      </c>
      <c r="D1779" s="6">
        <v>0.03</v>
      </c>
      <c r="E1779" s="4">
        <v>2.61</v>
      </c>
      <c r="F1779" s="4">
        <v>0.5</v>
      </c>
      <c r="G1779" s="1" t="s">
        <v>42</v>
      </c>
      <c r="H1779" s="1" t="s">
        <v>43</v>
      </c>
      <c r="I1779" s="1" t="s">
        <v>53</v>
      </c>
      <c r="J1779" s="1" t="s">
        <v>162</v>
      </c>
      <c r="K1779" s="1" t="s">
        <v>82</v>
      </c>
      <c r="L1779" s="1" t="s">
        <v>1428</v>
      </c>
      <c r="M1779" s="6">
        <v>0.39</v>
      </c>
      <c r="N1779" s="1" t="s">
        <v>34</v>
      </c>
      <c r="O1779" s="1" t="s">
        <v>35</v>
      </c>
      <c r="P1779" s="1" t="s">
        <v>133</v>
      </c>
      <c r="Q1779" s="1" t="s">
        <v>3036</v>
      </c>
      <c r="R1779" s="1">
        <v>32780</v>
      </c>
      <c r="S1779" s="1" t="str">
        <f t="shared" si="54"/>
        <v>June</v>
      </c>
      <c r="T1779" s="9" t="s">
        <v>2955</v>
      </c>
      <c r="U1779" s="9" t="str">
        <f t="shared" si="55"/>
        <v>June</v>
      </c>
      <c r="V1779" s="5" t="s">
        <v>3030</v>
      </c>
      <c r="W1779" s="2">
        <v>4.0442999999999998</v>
      </c>
      <c r="X1779" s="1">
        <v>7</v>
      </c>
      <c r="Y1779" s="2">
        <v>19.02</v>
      </c>
      <c r="Z1779" s="1">
        <v>85981</v>
      </c>
      <c r="AA1779" s="2">
        <f>DataSheet!$E1779-DataSheet!$D1779</f>
        <v>2.58</v>
      </c>
      <c r="AB1779" s="1" t="str" cm="1">
        <f t="array" ref="AB1779">_xlfn.IFS(DataSheet!$O1779="Central","Chris",DataSheet!$O1779="East","Erin",DataSheet!$O1779="South","Sam",DataSheet!$O1779="West","William")</f>
        <v>Sam</v>
      </c>
    </row>
    <row r="1780" spans="1:28" ht="15.75" customHeight="1">
      <c r="A1780" s="1">
        <v>3339</v>
      </c>
      <c r="B1780" s="1" t="s">
        <v>3035</v>
      </c>
      <c r="C1780" s="1" t="s">
        <v>41</v>
      </c>
      <c r="D1780" s="6">
        <v>0.01</v>
      </c>
      <c r="E1780" s="4">
        <v>11.66</v>
      </c>
      <c r="F1780" s="4">
        <v>7.95</v>
      </c>
      <c r="G1780" s="1" t="s">
        <v>42</v>
      </c>
      <c r="H1780" s="1" t="s">
        <v>43</v>
      </c>
      <c r="I1780" s="1" t="s">
        <v>53</v>
      </c>
      <c r="J1780" s="1" t="s">
        <v>54</v>
      </c>
      <c r="K1780" s="1" t="s">
        <v>46</v>
      </c>
      <c r="L1780" s="1" t="s">
        <v>2245</v>
      </c>
      <c r="M1780" s="6">
        <v>0.57999999999999996</v>
      </c>
      <c r="N1780" s="1" t="s">
        <v>34</v>
      </c>
      <c r="O1780" s="1" t="s">
        <v>35</v>
      </c>
      <c r="P1780" s="1" t="s">
        <v>133</v>
      </c>
      <c r="Q1780" s="1" t="s">
        <v>3036</v>
      </c>
      <c r="R1780" s="1">
        <v>32780</v>
      </c>
      <c r="S1780" s="1" t="str">
        <f t="shared" si="54"/>
        <v>June</v>
      </c>
      <c r="T1780" s="8" t="s">
        <v>2955</v>
      </c>
      <c r="U1780" s="8" t="str">
        <f t="shared" si="55"/>
        <v>June</v>
      </c>
      <c r="V1780" s="5" t="s">
        <v>3030</v>
      </c>
      <c r="W1780" s="2">
        <v>-10.368399999999999</v>
      </c>
      <c r="X1780" s="1">
        <v>16</v>
      </c>
      <c r="Y1780" s="2">
        <v>193.87</v>
      </c>
      <c r="Z1780" s="1">
        <v>85981</v>
      </c>
      <c r="AA1780" s="2">
        <f>DataSheet!$E1780-DataSheet!$D1780</f>
        <v>11.65</v>
      </c>
      <c r="AB1780" s="1" t="str" cm="1">
        <f t="array" ref="AB1780">_xlfn.IFS(DataSheet!$O1780="Central","Chris",DataSheet!$O1780="East","Erin",DataSheet!$O1780="South","Sam",DataSheet!$O1780="West","William")</f>
        <v>Sam</v>
      </c>
    </row>
    <row r="1781" spans="1:28" ht="15.75" customHeight="1">
      <c r="A1781" s="1">
        <v>1644</v>
      </c>
      <c r="B1781" s="1" t="s">
        <v>3037</v>
      </c>
      <c r="C1781" s="1" t="s">
        <v>52</v>
      </c>
      <c r="D1781" s="6">
        <v>0.09</v>
      </c>
      <c r="E1781" s="4">
        <v>107.53</v>
      </c>
      <c r="F1781" s="4">
        <v>5.81</v>
      </c>
      <c r="G1781" s="1" t="s">
        <v>42</v>
      </c>
      <c r="H1781" s="1" t="s">
        <v>29</v>
      </c>
      <c r="I1781" s="1" t="s">
        <v>30</v>
      </c>
      <c r="J1781" s="1" t="s">
        <v>136</v>
      </c>
      <c r="K1781" s="1" t="s">
        <v>154</v>
      </c>
      <c r="L1781" s="1" t="s">
        <v>1566</v>
      </c>
      <c r="M1781" s="6">
        <v>0.65</v>
      </c>
      <c r="N1781" s="1" t="s">
        <v>34</v>
      </c>
      <c r="O1781" s="1" t="s">
        <v>57</v>
      </c>
      <c r="P1781" s="1" t="s">
        <v>199</v>
      </c>
      <c r="Q1781" s="1" t="s">
        <v>1181</v>
      </c>
      <c r="R1781" s="1">
        <v>77546</v>
      </c>
      <c r="S1781" s="1" t="str">
        <f t="shared" si="54"/>
        <v>June</v>
      </c>
      <c r="T1781" s="9" t="s">
        <v>2955</v>
      </c>
      <c r="U1781" s="9" t="str">
        <f t="shared" si="55"/>
        <v>June</v>
      </c>
      <c r="V1781" s="5" t="s">
        <v>3014</v>
      </c>
      <c r="W1781" s="2">
        <v>69.545100000000005</v>
      </c>
      <c r="X1781" s="1">
        <v>1</v>
      </c>
      <c r="Y1781" s="2">
        <v>100.79</v>
      </c>
      <c r="Z1781" s="1">
        <v>87342</v>
      </c>
      <c r="AA1781" s="2">
        <f>DataSheet!$E1781-DataSheet!$D1781</f>
        <v>107.44</v>
      </c>
      <c r="AB1781" s="1" t="str" cm="1">
        <f t="array" ref="AB1781">_xlfn.IFS(DataSheet!$O1781="Central","Chris",DataSheet!$O1781="East","Erin",DataSheet!$O1781="South","Sam",DataSheet!$O1781="West","William")</f>
        <v>Chris</v>
      </c>
    </row>
    <row r="1782" spans="1:28" ht="15.75" customHeight="1">
      <c r="A1782" s="1">
        <v>1738</v>
      </c>
      <c r="B1782" s="1" t="s">
        <v>1995</v>
      </c>
      <c r="C1782" s="1" t="s">
        <v>52</v>
      </c>
      <c r="D1782" s="6">
        <v>0.04</v>
      </c>
      <c r="E1782" s="4">
        <v>35.44</v>
      </c>
      <c r="F1782" s="4">
        <v>19.989999999999998</v>
      </c>
      <c r="G1782" s="1" t="s">
        <v>42</v>
      </c>
      <c r="H1782" s="1" t="s">
        <v>103</v>
      </c>
      <c r="I1782" s="1" t="s">
        <v>53</v>
      </c>
      <c r="J1782" s="1" t="s">
        <v>97</v>
      </c>
      <c r="K1782" s="1" t="s">
        <v>82</v>
      </c>
      <c r="L1782" s="1" t="s">
        <v>2377</v>
      </c>
      <c r="M1782" s="6">
        <v>0.38</v>
      </c>
      <c r="N1782" s="1" t="s">
        <v>34</v>
      </c>
      <c r="O1782" s="1" t="s">
        <v>35</v>
      </c>
      <c r="P1782" s="1" t="s">
        <v>106</v>
      </c>
      <c r="Q1782" s="1" t="s">
        <v>1996</v>
      </c>
      <c r="R1782" s="1">
        <v>28052</v>
      </c>
      <c r="S1782" s="1" t="str">
        <f t="shared" si="54"/>
        <v>June</v>
      </c>
      <c r="T1782" s="8" t="s">
        <v>2955</v>
      </c>
      <c r="U1782" s="8" t="str">
        <f t="shared" si="55"/>
        <v>June</v>
      </c>
      <c r="V1782" s="5" t="s">
        <v>3038</v>
      </c>
      <c r="W1782" s="2">
        <v>-108.27249999999999</v>
      </c>
      <c r="X1782" s="1">
        <v>11</v>
      </c>
      <c r="Y1782" s="2">
        <v>406.26</v>
      </c>
      <c r="Z1782" s="1">
        <v>85868</v>
      </c>
      <c r="AA1782" s="2">
        <f>DataSheet!$E1782-DataSheet!$D1782</f>
        <v>35.4</v>
      </c>
      <c r="AB1782" s="1" t="str" cm="1">
        <f t="array" ref="AB1782">_xlfn.IFS(DataSheet!$O1782="Central","Chris",DataSheet!$O1782="East","Erin",DataSheet!$O1782="South","Sam",DataSheet!$O1782="West","William")</f>
        <v>Sam</v>
      </c>
    </row>
    <row r="1783" spans="1:28" ht="15.75" customHeight="1">
      <c r="A1783" s="1">
        <v>1775</v>
      </c>
      <c r="B1783" s="1" t="s">
        <v>3039</v>
      </c>
      <c r="C1783" s="1" t="s">
        <v>52</v>
      </c>
      <c r="D1783" s="6">
        <v>0.09</v>
      </c>
      <c r="E1783" s="4">
        <v>12.95</v>
      </c>
      <c r="F1783" s="4">
        <v>4.9800000000000004</v>
      </c>
      <c r="G1783" s="1" t="s">
        <v>42</v>
      </c>
      <c r="H1783" s="1" t="s">
        <v>43</v>
      </c>
      <c r="I1783" s="1" t="s">
        <v>53</v>
      </c>
      <c r="J1783" s="1" t="s">
        <v>81</v>
      </c>
      <c r="K1783" s="1" t="s">
        <v>82</v>
      </c>
      <c r="L1783" s="1" t="s">
        <v>2899</v>
      </c>
      <c r="M1783" s="6">
        <v>0.4</v>
      </c>
      <c r="N1783" s="1" t="s">
        <v>34</v>
      </c>
      <c r="O1783" s="1" t="s">
        <v>57</v>
      </c>
      <c r="P1783" s="1" t="s">
        <v>58</v>
      </c>
      <c r="Q1783" s="1" t="s">
        <v>3040</v>
      </c>
      <c r="R1783" s="1">
        <v>46614</v>
      </c>
      <c r="S1783" s="1" t="str">
        <f t="shared" si="54"/>
        <v>June</v>
      </c>
      <c r="T1783" s="9" t="s">
        <v>2955</v>
      </c>
      <c r="U1783" s="9" t="str">
        <f t="shared" si="55"/>
        <v>June</v>
      </c>
      <c r="V1783" s="5" t="s">
        <v>3038</v>
      </c>
      <c r="W1783" s="2">
        <v>123.89175</v>
      </c>
      <c r="X1783" s="1">
        <v>21</v>
      </c>
      <c r="Y1783" s="2">
        <v>269.54000000000002</v>
      </c>
      <c r="Z1783" s="1">
        <v>89944</v>
      </c>
      <c r="AA1783" s="2">
        <f>DataSheet!$E1783-DataSheet!$D1783</f>
        <v>12.86</v>
      </c>
      <c r="AB1783" s="1" t="str" cm="1">
        <f t="array" ref="AB1783">_xlfn.IFS(DataSheet!$O1783="Central","Chris",DataSheet!$O1783="East","Erin",DataSheet!$O1783="South","Sam",DataSheet!$O1783="West","William")</f>
        <v>Chris</v>
      </c>
    </row>
    <row r="1784" spans="1:28" ht="15.75" customHeight="1">
      <c r="A1784" s="1">
        <v>547</v>
      </c>
      <c r="B1784" s="1" t="s">
        <v>3041</v>
      </c>
      <c r="C1784" s="1" t="s">
        <v>79</v>
      </c>
      <c r="D1784" s="6">
        <v>0.03</v>
      </c>
      <c r="E1784" s="4">
        <v>13.73</v>
      </c>
      <c r="F1784" s="4">
        <v>6.85</v>
      </c>
      <c r="G1784" s="1" t="s">
        <v>96</v>
      </c>
      <c r="H1784" s="1" t="s">
        <v>103</v>
      </c>
      <c r="I1784" s="1" t="s">
        <v>30</v>
      </c>
      <c r="J1784" s="1" t="s">
        <v>136</v>
      </c>
      <c r="K1784" s="1" t="s">
        <v>55</v>
      </c>
      <c r="L1784" s="1" t="s">
        <v>1852</v>
      </c>
      <c r="M1784" s="6">
        <v>0.54</v>
      </c>
      <c r="N1784" s="1" t="s">
        <v>34</v>
      </c>
      <c r="O1784" s="1" t="s">
        <v>121</v>
      </c>
      <c r="P1784" s="1" t="s">
        <v>943</v>
      </c>
      <c r="Q1784" s="1" t="s">
        <v>3042</v>
      </c>
      <c r="R1784" s="1">
        <v>26501</v>
      </c>
      <c r="S1784" s="1" t="str">
        <f t="shared" si="54"/>
        <v>June</v>
      </c>
      <c r="T1784" s="8" t="s">
        <v>2955</v>
      </c>
      <c r="U1784" s="8" t="str">
        <f t="shared" si="55"/>
        <v>June</v>
      </c>
      <c r="V1784" s="5" t="s">
        <v>3030</v>
      </c>
      <c r="W1784" s="2">
        <v>39.585299999999997</v>
      </c>
      <c r="X1784" s="1">
        <v>4</v>
      </c>
      <c r="Y1784" s="2">
        <v>57.37</v>
      </c>
      <c r="Z1784" s="1">
        <v>86250</v>
      </c>
      <c r="AA1784" s="2">
        <f>DataSheet!$E1784-DataSheet!$D1784</f>
        <v>13.700000000000001</v>
      </c>
      <c r="AB1784" s="1" t="str" cm="1">
        <f t="array" ref="AB1784">_xlfn.IFS(DataSheet!$O1784="Central","Chris",DataSheet!$O1784="East","Erin",DataSheet!$O1784="South","Sam",DataSheet!$O1784="West","William")</f>
        <v>Erin</v>
      </c>
    </row>
    <row r="1785" spans="1:28" ht="15.75" customHeight="1">
      <c r="A1785" s="1">
        <v>2979</v>
      </c>
      <c r="B1785" s="1" t="s">
        <v>852</v>
      </c>
      <c r="C1785" s="1" t="s">
        <v>79</v>
      </c>
      <c r="D1785" s="6">
        <v>0.01</v>
      </c>
      <c r="E1785" s="4">
        <v>5.84</v>
      </c>
      <c r="F1785" s="4">
        <v>0.83</v>
      </c>
      <c r="G1785" s="1" t="s">
        <v>42</v>
      </c>
      <c r="H1785" s="1" t="s">
        <v>103</v>
      </c>
      <c r="I1785" s="1" t="s">
        <v>53</v>
      </c>
      <c r="J1785" s="1" t="s">
        <v>54</v>
      </c>
      <c r="K1785" s="1" t="s">
        <v>55</v>
      </c>
      <c r="L1785" s="1" t="s">
        <v>2754</v>
      </c>
      <c r="M1785" s="6">
        <v>0.49</v>
      </c>
      <c r="N1785" s="1" t="s">
        <v>34</v>
      </c>
      <c r="O1785" s="1" t="s">
        <v>57</v>
      </c>
      <c r="P1785" s="1" t="s">
        <v>588</v>
      </c>
      <c r="Q1785" s="1" t="s">
        <v>854</v>
      </c>
      <c r="R1785" s="1">
        <v>58601</v>
      </c>
      <c r="S1785" s="1" t="str">
        <f t="shared" si="54"/>
        <v>June</v>
      </c>
      <c r="T1785" s="9" t="s">
        <v>2955</v>
      </c>
      <c r="U1785" s="9" t="str">
        <f t="shared" si="55"/>
        <v>June</v>
      </c>
      <c r="V1785" s="5" t="s">
        <v>3014</v>
      </c>
      <c r="W1785" s="2">
        <v>16.091999999999999</v>
      </c>
      <c r="X1785" s="1">
        <v>4</v>
      </c>
      <c r="Y1785" s="2">
        <v>23.89</v>
      </c>
      <c r="Z1785" s="1">
        <v>86546</v>
      </c>
      <c r="AA1785" s="2">
        <f>DataSheet!$E1785-DataSheet!$D1785</f>
        <v>5.83</v>
      </c>
      <c r="AB1785" s="1" t="str" cm="1">
        <f t="array" ref="AB1785">_xlfn.IFS(DataSheet!$O1785="Central","Chris",DataSheet!$O1785="East","Erin",DataSheet!$O1785="South","Sam",DataSheet!$O1785="West","William")</f>
        <v>Chris</v>
      </c>
    </row>
    <row r="1786" spans="1:28" ht="15.75" customHeight="1">
      <c r="A1786" s="1">
        <v>3120</v>
      </c>
      <c r="B1786" s="1" t="s">
        <v>3043</v>
      </c>
      <c r="C1786" s="1" t="s">
        <v>79</v>
      </c>
      <c r="D1786" s="6">
        <v>0.08</v>
      </c>
      <c r="E1786" s="4">
        <v>315.98</v>
      </c>
      <c r="F1786" s="4">
        <v>19.989999999999998</v>
      </c>
      <c r="G1786" s="1" t="s">
        <v>42</v>
      </c>
      <c r="H1786" s="1" t="s">
        <v>80</v>
      </c>
      <c r="I1786" s="1" t="s">
        <v>53</v>
      </c>
      <c r="J1786" s="1" t="s">
        <v>81</v>
      </c>
      <c r="K1786" s="1" t="s">
        <v>82</v>
      </c>
      <c r="L1786" s="1" t="s">
        <v>2345</v>
      </c>
      <c r="M1786" s="6">
        <v>0.38</v>
      </c>
      <c r="N1786" s="1" t="s">
        <v>34</v>
      </c>
      <c r="O1786" s="1" t="s">
        <v>35</v>
      </c>
      <c r="P1786" s="1" t="s">
        <v>178</v>
      </c>
      <c r="Q1786" s="1" t="s">
        <v>3044</v>
      </c>
      <c r="R1786" s="1">
        <v>70117</v>
      </c>
      <c r="S1786" s="1" t="str">
        <f t="shared" si="54"/>
        <v>June</v>
      </c>
      <c r="T1786" s="8" t="s">
        <v>2955</v>
      </c>
      <c r="U1786" s="8" t="str">
        <f t="shared" si="55"/>
        <v>June</v>
      </c>
      <c r="V1786" s="5" t="s">
        <v>2955</v>
      </c>
      <c r="W1786" s="2">
        <v>44.52</v>
      </c>
      <c r="X1786" s="1">
        <v>9</v>
      </c>
      <c r="Y1786" s="2">
        <v>2642.48</v>
      </c>
      <c r="Z1786" s="1">
        <v>90160</v>
      </c>
      <c r="AA1786" s="2">
        <f>DataSheet!$E1786-DataSheet!$D1786</f>
        <v>315.90000000000003</v>
      </c>
      <c r="AB1786" s="1" t="str" cm="1">
        <f t="array" ref="AB1786">_xlfn.IFS(DataSheet!$O1786="Central","Chris",DataSheet!$O1786="East","Erin",DataSheet!$O1786="South","Sam",DataSheet!$O1786="West","William")</f>
        <v>Sam</v>
      </c>
    </row>
    <row r="1787" spans="1:28" ht="15.75" customHeight="1">
      <c r="A1787" s="1">
        <v>1860</v>
      </c>
      <c r="B1787" s="1" t="s">
        <v>3045</v>
      </c>
      <c r="C1787" s="1" t="s">
        <v>27</v>
      </c>
      <c r="D1787" s="6">
        <v>0.09</v>
      </c>
      <c r="E1787" s="4">
        <v>5.98</v>
      </c>
      <c r="F1787" s="4">
        <v>1.49</v>
      </c>
      <c r="G1787" s="1" t="s">
        <v>42</v>
      </c>
      <c r="H1787" s="1" t="s">
        <v>80</v>
      </c>
      <c r="I1787" s="1" t="s">
        <v>53</v>
      </c>
      <c r="J1787" s="1" t="s">
        <v>81</v>
      </c>
      <c r="K1787" s="1" t="s">
        <v>82</v>
      </c>
      <c r="L1787" s="1" t="s">
        <v>1663</v>
      </c>
      <c r="M1787" s="6">
        <v>0.39</v>
      </c>
      <c r="N1787" s="1" t="s">
        <v>34</v>
      </c>
      <c r="O1787" s="1" t="s">
        <v>121</v>
      </c>
      <c r="P1787" s="1" t="s">
        <v>422</v>
      </c>
      <c r="Q1787" s="1" t="s">
        <v>3046</v>
      </c>
      <c r="R1787" s="1">
        <v>1570</v>
      </c>
      <c r="S1787" s="1" t="str">
        <f t="shared" si="54"/>
        <v>June</v>
      </c>
      <c r="T1787" s="9" t="s">
        <v>3030</v>
      </c>
      <c r="U1787" s="9" t="str">
        <f t="shared" si="55"/>
        <v>June</v>
      </c>
      <c r="V1787" s="5" t="s">
        <v>3025</v>
      </c>
      <c r="W1787" s="2">
        <v>13.2294</v>
      </c>
      <c r="X1787" s="1">
        <v>5</v>
      </c>
      <c r="Y1787" s="2">
        <v>28.01</v>
      </c>
      <c r="Z1787" s="1">
        <v>86846</v>
      </c>
      <c r="AA1787" s="2">
        <f>DataSheet!$E1787-DataSheet!$D1787</f>
        <v>5.8900000000000006</v>
      </c>
      <c r="AB1787" s="1" t="str" cm="1">
        <f t="array" ref="AB1787">_xlfn.IFS(DataSheet!$O1787="Central","Chris",DataSheet!$O1787="East","Erin",DataSheet!$O1787="South","Sam",DataSheet!$O1787="West","William")</f>
        <v>Erin</v>
      </c>
    </row>
    <row r="1788" spans="1:28" ht="15.75" customHeight="1">
      <c r="A1788" s="1">
        <v>33</v>
      </c>
      <c r="B1788" s="1" t="s">
        <v>3047</v>
      </c>
      <c r="C1788" s="1" t="s">
        <v>79</v>
      </c>
      <c r="D1788" s="6">
        <v>0.03</v>
      </c>
      <c r="E1788" s="4">
        <v>4.24</v>
      </c>
      <c r="F1788" s="4">
        <v>5.41</v>
      </c>
      <c r="G1788" s="1" t="s">
        <v>42</v>
      </c>
      <c r="H1788" s="1" t="s">
        <v>103</v>
      </c>
      <c r="I1788" s="1" t="s">
        <v>53</v>
      </c>
      <c r="J1788" s="1" t="s">
        <v>81</v>
      </c>
      <c r="K1788" s="1" t="s">
        <v>82</v>
      </c>
      <c r="L1788" s="1" t="s">
        <v>1751</v>
      </c>
      <c r="M1788" s="6">
        <v>0.35</v>
      </c>
      <c r="N1788" s="1" t="s">
        <v>34</v>
      </c>
      <c r="O1788" s="1" t="s">
        <v>65</v>
      </c>
      <c r="P1788" s="1" t="s">
        <v>149</v>
      </c>
      <c r="Q1788" s="1" t="s">
        <v>3048</v>
      </c>
      <c r="R1788" s="1">
        <v>97030</v>
      </c>
      <c r="S1788" s="1" t="str">
        <f t="shared" si="54"/>
        <v>June</v>
      </c>
      <c r="T1788" s="8" t="s">
        <v>3030</v>
      </c>
      <c r="U1788" s="8" t="str">
        <f t="shared" si="55"/>
        <v>June</v>
      </c>
      <c r="V1788" s="5" t="s">
        <v>3025</v>
      </c>
      <c r="W1788" s="2">
        <v>-84.437600000000003</v>
      </c>
      <c r="X1788" s="1">
        <v>13</v>
      </c>
      <c r="Y1788" s="2">
        <v>58.68</v>
      </c>
      <c r="Z1788" s="1">
        <v>89201</v>
      </c>
      <c r="AA1788" s="2">
        <f>DataSheet!$E1788-DataSheet!$D1788</f>
        <v>4.21</v>
      </c>
      <c r="AB1788" s="1" t="str" cm="1">
        <f t="array" ref="AB1788">_xlfn.IFS(DataSheet!$O1788="Central","Chris",DataSheet!$O1788="East","Erin",DataSheet!$O1788="South","Sam",DataSheet!$O1788="West","William")</f>
        <v>William</v>
      </c>
    </row>
    <row r="1789" spans="1:28" ht="15.75" customHeight="1">
      <c r="A1789" s="1">
        <v>33</v>
      </c>
      <c r="B1789" s="1" t="s">
        <v>3047</v>
      </c>
      <c r="C1789" s="1" t="s">
        <v>79</v>
      </c>
      <c r="D1789" s="6">
        <v>0.04</v>
      </c>
      <c r="E1789" s="4">
        <v>2.94</v>
      </c>
      <c r="F1789" s="4">
        <v>0.7</v>
      </c>
      <c r="G1789" s="1" t="s">
        <v>42</v>
      </c>
      <c r="H1789" s="1" t="s">
        <v>103</v>
      </c>
      <c r="I1789" s="1" t="s">
        <v>53</v>
      </c>
      <c r="J1789" s="1" t="s">
        <v>54</v>
      </c>
      <c r="K1789" s="1" t="s">
        <v>55</v>
      </c>
      <c r="L1789" s="1" t="s">
        <v>853</v>
      </c>
      <c r="M1789" s="6">
        <v>0.57999999999999996</v>
      </c>
      <c r="N1789" s="1" t="s">
        <v>34</v>
      </c>
      <c r="O1789" s="1" t="s">
        <v>65</v>
      </c>
      <c r="P1789" s="1" t="s">
        <v>149</v>
      </c>
      <c r="Q1789" s="1" t="s">
        <v>3048</v>
      </c>
      <c r="R1789" s="1">
        <v>97030</v>
      </c>
      <c r="S1789" s="1" t="str">
        <f t="shared" si="54"/>
        <v>June</v>
      </c>
      <c r="T1789" s="9" t="s">
        <v>3030</v>
      </c>
      <c r="U1789" s="9" t="str">
        <f t="shared" si="55"/>
        <v>June</v>
      </c>
      <c r="V1789" s="5" t="s">
        <v>3014</v>
      </c>
      <c r="W1789" s="2">
        <v>24.312000000000001</v>
      </c>
      <c r="X1789" s="1">
        <v>18</v>
      </c>
      <c r="Y1789" s="2">
        <v>53.1</v>
      </c>
      <c r="Z1789" s="1">
        <v>89201</v>
      </c>
      <c r="AA1789" s="2">
        <f>DataSheet!$E1789-DataSheet!$D1789</f>
        <v>2.9</v>
      </c>
      <c r="AB1789" s="1" t="str" cm="1">
        <f t="array" ref="AB1789">_xlfn.IFS(DataSheet!$O1789="Central","Chris",DataSheet!$O1789="East","Erin",DataSheet!$O1789="South","Sam",DataSheet!$O1789="West","William")</f>
        <v>William</v>
      </c>
    </row>
    <row r="1790" spans="1:28" ht="15.75" customHeight="1">
      <c r="A1790" s="1">
        <v>736</v>
      </c>
      <c r="B1790" s="1" t="s">
        <v>3049</v>
      </c>
      <c r="C1790" s="1" t="s">
        <v>79</v>
      </c>
      <c r="D1790" s="6">
        <v>0.06</v>
      </c>
      <c r="E1790" s="4">
        <v>350.98</v>
      </c>
      <c r="F1790" s="4">
        <v>30</v>
      </c>
      <c r="G1790" s="1" t="s">
        <v>28</v>
      </c>
      <c r="H1790" s="1" t="s">
        <v>43</v>
      </c>
      <c r="I1790" s="1" t="s">
        <v>30</v>
      </c>
      <c r="J1790" s="1" t="s">
        <v>119</v>
      </c>
      <c r="K1790" s="1" t="s">
        <v>63</v>
      </c>
      <c r="L1790" s="1" t="s">
        <v>203</v>
      </c>
      <c r="M1790" s="6">
        <v>0.61</v>
      </c>
      <c r="N1790" s="1" t="s">
        <v>34</v>
      </c>
      <c r="O1790" s="1" t="s">
        <v>121</v>
      </c>
      <c r="P1790" s="1" t="s">
        <v>1416</v>
      </c>
      <c r="Q1790" s="1" t="s">
        <v>1541</v>
      </c>
      <c r="R1790" s="1">
        <v>3079</v>
      </c>
      <c r="S1790" s="1" t="str">
        <f t="shared" si="54"/>
        <v>June</v>
      </c>
      <c r="T1790" s="8" t="s">
        <v>3030</v>
      </c>
      <c r="U1790" s="8" t="str">
        <f t="shared" si="55"/>
        <v>June</v>
      </c>
      <c r="V1790" s="5" t="s">
        <v>3025</v>
      </c>
      <c r="W1790" s="2">
        <v>797.85599999999999</v>
      </c>
      <c r="X1790" s="1">
        <v>6</v>
      </c>
      <c r="Y1790" s="2">
        <v>2016.32</v>
      </c>
      <c r="Z1790" s="1">
        <v>90361</v>
      </c>
      <c r="AA1790" s="2">
        <f>DataSheet!$E1790-DataSheet!$D1790</f>
        <v>350.92</v>
      </c>
      <c r="AB1790" s="1" t="str" cm="1">
        <f t="array" ref="AB1790">_xlfn.IFS(DataSheet!$O1790="Central","Chris",DataSheet!$O1790="East","Erin",DataSheet!$O1790="South","Sam",DataSheet!$O1790="West","William")</f>
        <v>Erin</v>
      </c>
    </row>
    <row r="1791" spans="1:28" ht="15.75" customHeight="1">
      <c r="A1791" s="1">
        <v>738</v>
      </c>
      <c r="B1791" s="1" t="s">
        <v>3050</v>
      </c>
      <c r="C1791" s="1" t="s">
        <v>79</v>
      </c>
      <c r="D1791" s="6">
        <v>0.02</v>
      </c>
      <c r="E1791" s="4">
        <v>70.98</v>
      </c>
      <c r="F1791" s="4">
        <v>46.74</v>
      </c>
      <c r="G1791" s="1" t="s">
        <v>28</v>
      </c>
      <c r="H1791" s="1" t="s">
        <v>43</v>
      </c>
      <c r="I1791" s="1" t="s">
        <v>30</v>
      </c>
      <c r="J1791" s="1" t="s">
        <v>127</v>
      </c>
      <c r="K1791" s="1" t="s">
        <v>32</v>
      </c>
      <c r="L1791" s="1" t="s">
        <v>396</v>
      </c>
      <c r="M1791" s="6">
        <v>0.56000000000000005</v>
      </c>
      <c r="N1791" s="1" t="s">
        <v>34</v>
      </c>
      <c r="O1791" s="1" t="s">
        <v>121</v>
      </c>
      <c r="P1791" s="1" t="s">
        <v>415</v>
      </c>
      <c r="Q1791" s="1" t="s">
        <v>2499</v>
      </c>
      <c r="R1791" s="1">
        <v>7016</v>
      </c>
      <c r="S1791" s="1" t="str">
        <f t="shared" si="54"/>
        <v>June</v>
      </c>
      <c r="T1791" s="9" t="s">
        <v>3030</v>
      </c>
      <c r="U1791" s="9" t="str">
        <f t="shared" si="55"/>
        <v>June</v>
      </c>
      <c r="V1791" s="5" t="s">
        <v>3014</v>
      </c>
      <c r="W1791" s="2">
        <v>-178.21600000000001</v>
      </c>
      <c r="X1791" s="1">
        <v>4</v>
      </c>
      <c r="Y1791" s="2">
        <v>313.63</v>
      </c>
      <c r="Z1791" s="1">
        <v>90361</v>
      </c>
      <c r="AA1791" s="2">
        <f>DataSheet!$E1791-DataSheet!$D1791</f>
        <v>70.960000000000008</v>
      </c>
      <c r="AB1791" s="1" t="str" cm="1">
        <f t="array" ref="AB1791">_xlfn.IFS(DataSheet!$O1791="Central","Chris",DataSheet!$O1791="East","Erin",DataSheet!$O1791="South","Sam",DataSheet!$O1791="West","William")</f>
        <v>Erin</v>
      </c>
    </row>
    <row r="1792" spans="1:28" ht="15.75" customHeight="1">
      <c r="A1792" s="1">
        <v>741</v>
      </c>
      <c r="B1792" s="1" t="s">
        <v>3051</v>
      </c>
      <c r="C1792" s="1" t="s">
        <v>79</v>
      </c>
      <c r="D1792" s="6">
        <v>0.04</v>
      </c>
      <c r="E1792" s="4">
        <v>27.48</v>
      </c>
      <c r="F1792" s="4">
        <v>4</v>
      </c>
      <c r="G1792" s="1" t="s">
        <v>42</v>
      </c>
      <c r="H1792" s="1" t="s">
        <v>43</v>
      </c>
      <c r="I1792" s="1" t="s">
        <v>44</v>
      </c>
      <c r="J1792" s="1" t="s">
        <v>45</v>
      </c>
      <c r="K1792" s="1" t="s">
        <v>82</v>
      </c>
      <c r="L1792" s="1" t="s">
        <v>2167</v>
      </c>
      <c r="M1792" s="6">
        <v>0.75</v>
      </c>
      <c r="N1792" s="1" t="s">
        <v>34</v>
      </c>
      <c r="O1792" s="1" t="s">
        <v>121</v>
      </c>
      <c r="P1792" s="1" t="s">
        <v>415</v>
      </c>
      <c r="Q1792" s="1" t="s">
        <v>3052</v>
      </c>
      <c r="R1792" s="1">
        <v>7901</v>
      </c>
      <c r="S1792" s="1" t="str">
        <f t="shared" si="54"/>
        <v>June</v>
      </c>
      <c r="T1792" s="8" t="s">
        <v>3030</v>
      </c>
      <c r="U1792" s="8" t="str">
        <f t="shared" si="55"/>
        <v>June</v>
      </c>
      <c r="V1792" s="5" t="s">
        <v>3025</v>
      </c>
      <c r="W1792" s="2">
        <v>-26.655999999999999</v>
      </c>
      <c r="X1792" s="1">
        <v>15</v>
      </c>
      <c r="Y1792" s="2">
        <v>397.17</v>
      </c>
      <c r="Z1792" s="1">
        <v>90361</v>
      </c>
      <c r="AA1792" s="2">
        <f>DataSheet!$E1792-DataSheet!$D1792</f>
        <v>27.44</v>
      </c>
      <c r="AB1792" s="1" t="str" cm="1">
        <f t="array" ref="AB1792">_xlfn.IFS(DataSheet!$O1792="Central","Chris",DataSheet!$O1792="East","Erin",DataSheet!$O1792="South","Sam",DataSheet!$O1792="West","William")</f>
        <v>Erin</v>
      </c>
    </row>
    <row r="1793" spans="1:28" ht="15.75" customHeight="1">
      <c r="A1793" s="1">
        <v>2183</v>
      </c>
      <c r="B1793" s="1" t="s">
        <v>3053</v>
      </c>
      <c r="C1793" s="1" t="s">
        <v>79</v>
      </c>
      <c r="D1793" s="6">
        <v>0</v>
      </c>
      <c r="E1793" s="4">
        <v>1.48</v>
      </c>
      <c r="F1793" s="4">
        <v>0.7</v>
      </c>
      <c r="G1793" s="1" t="s">
        <v>42</v>
      </c>
      <c r="H1793" s="1" t="s">
        <v>80</v>
      </c>
      <c r="I1793" s="1" t="s">
        <v>53</v>
      </c>
      <c r="J1793" s="1" t="s">
        <v>188</v>
      </c>
      <c r="K1793" s="1" t="s">
        <v>55</v>
      </c>
      <c r="L1793" s="1" t="s">
        <v>189</v>
      </c>
      <c r="M1793" s="6">
        <v>0.37</v>
      </c>
      <c r="N1793" s="1" t="s">
        <v>34</v>
      </c>
      <c r="O1793" s="1" t="s">
        <v>35</v>
      </c>
      <c r="P1793" s="1" t="s">
        <v>406</v>
      </c>
      <c r="Q1793" s="1" t="s">
        <v>3054</v>
      </c>
      <c r="R1793" s="1">
        <v>42301</v>
      </c>
      <c r="S1793" s="1" t="str">
        <f t="shared" si="54"/>
        <v>June</v>
      </c>
      <c r="T1793" s="9" t="s">
        <v>3030</v>
      </c>
      <c r="U1793" s="9" t="str">
        <f t="shared" si="55"/>
        <v>June</v>
      </c>
      <c r="V1793" s="5" t="s">
        <v>3025</v>
      </c>
      <c r="W1793" s="2">
        <v>-203.09800000000001</v>
      </c>
      <c r="X1793" s="1">
        <v>12</v>
      </c>
      <c r="Y1793" s="2">
        <v>19.32</v>
      </c>
      <c r="Z1793" s="1">
        <v>91571</v>
      </c>
      <c r="AA1793" s="2">
        <f>DataSheet!$E1793-DataSheet!$D1793</f>
        <v>1.48</v>
      </c>
      <c r="AB1793" s="1" t="str" cm="1">
        <f t="array" ref="AB1793">_xlfn.IFS(DataSheet!$O1793="Central","Chris",DataSheet!$O1793="East","Erin",DataSheet!$O1793="South","Sam",DataSheet!$O1793="West","William")</f>
        <v>Sam</v>
      </c>
    </row>
    <row r="1794" spans="1:28" ht="15.75" customHeight="1">
      <c r="A1794" s="1">
        <v>2512</v>
      </c>
      <c r="B1794" s="1" t="s">
        <v>3055</v>
      </c>
      <c r="C1794" s="1" t="s">
        <v>79</v>
      </c>
      <c r="D1794" s="6">
        <v>0.04</v>
      </c>
      <c r="E1794" s="4">
        <v>6.48</v>
      </c>
      <c r="F1794" s="4">
        <v>9.5399999999999991</v>
      </c>
      <c r="G1794" s="1" t="s">
        <v>42</v>
      </c>
      <c r="H1794" s="1" t="s">
        <v>80</v>
      </c>
      <c r="I1794" s="1" t="s">
        <v>53</v>
      </c>
      <c r="J1794" s="1" t="s">
        <v>97</v>
      </c>
      <c r="K1794" s="1" t="s">
        <v>82</v>
      </c>
      <c r="L1794" s="1" t="s">
        <v>2342</v>
      </c>
      <c r="M1794" s="6">
        <v>0.37</v>
      </c>
      <c r="N1794" s="1" t="s">
        <v>34</v>
      </c>
      <c r="O1794" s="1" t="s">
        <v>121</v>
      </c>
      <c r="P1794" s="1" t="s">
        <v>422</v>
      </c>
      <c r="Q1794" s="1" t="s">
        <v>3056</v>
      </c>
      <c r="R1794" s="1">
        <v>2138</v>
      </c>
      <c r="S1794" s="1" t="str">
        <f t="shared" ref="S1794:S1857" si="56">TEXT(T1794,"MMMM")</f>
        <v>June</v>
      </c>
      <c r="T1794" s="8" t="s">
        <v>3030</v>
      </c>
      <c r="U1794" s="8" t="str">
        <f t="shared" ref="U1794:U1857" si="57">TEXT(V1794,"MMMM")</f>
        <v>June</v>
      </c>
      <c r="V1794" s="5" t="s">
        <v>3025</v>
      </c>
      <c r="W1794" s="2">
        <v>-223.94399999999999</v>
      </c>
      <c r="X1794" s="1">
        <v>19</v>
      </c>
      <c r="Y1794" s="2">
        <v>125.37</v>
      </c>
      <c r="Z1794" s="1">
        <v>87030</v>
      </c>
      <c r="AA1794" s="2">
        <f>DataSheet!$E1794-DataSheet!$D1794</f>
        <v>6.44</v>
      </c>
      <c r="AB1794" s="1" t="str" cm="1">
        <f t="array" ref="AB1794">_xlfn.IFS(DataSheet!$O1794="Central","Chris",DataSheet!$O1794="East","Erin",DataSheet!$O1794="South","Sam",DataSheet!$O1794="West","William")</f>
        <v>Erin</v>
      </c>
    </row>
    <row r="1795" spans="1:28" ht="15.75" customHeight="1">
      <c r="A1795" s="1">
        <v>1038</v>
      </c>
      <c r="B1795" s="1" t="s">
        <v>3057</v>
      </c>
      <c r="C1795" s="1" t="s">
        <v>27</v>
      </c>
      <c r="D1795" s="6">
        <v>0.1</v>
      </c>
      <c r="E1795" s="4">
        <v>7.64</v>
      </c>
      <c r="F1795" s="4">
        <v>5.83</v>
      </c>
      <c r="G1795" s="1" t="s">
        <v>42</v>
      </c>
      <c r="H1795" s="1" t="s">
        <v>103</v>
      </c>
      <c r="I1795" s="1" t="s">
        <v>53</v>
      </c>
      <c r="J1795" s="1" t="s">
        <v>97</v>
      </c>
      <c r="K1795" s="1" t="s">
        <v>55</v>
      </c>
      <c r="L1795" s="1" t="s">
        <v>246</v>
      </c>
      <c r="M1795" s="6">
        <v>0.36</v>
      </c>
      <c r="N1795" s="1" t="s">
        <v>34</v>
      </c>
      <c r="O1795" s="1" t="s">
        <v>35</v>
      </c>
      <c r="P1795" s="1" t="s">
        <v>133</v>
      </c>
      <c r="Q1795" s="1" t="s">
        <v>3058</v>
      </c>
      <c r="R1795" s="1">
        <v>33430</v>
      </c>
      <c r="S1795" s="1" t="str">
        <f t="shared" si="56"/>
        <v>June</v>
      </c>
      <c r="T1795" s="9" t="s">
        <v>3014</v>
      </c>
      <c r="U1795" s="9" t="str">
        <f t="shared" si="57"/>
        <v>June</v>
      </c>
      <c r="V1795" s="5" t="s">
        <v>3025</v>
      </c>
      <c r="W1795" s="2">
        <v>-403.18740000000003</v>
      </c>
      <c r="X1795" s="1">
        <v>5</v>
      </c>
      <c r="Y1795" s="2">
        <v>39.36</v>
      </c>
      <c r="Z1795" s="1">
        <v>90641</v>
      </c>
      <c r="AA1795" s="2">
        <f>DataSheet!$E1795-DataSheet!$D1795</f>
        <v>7.54</v>
      </c>
      <c r="AB1795" s="1" t="str" cm="1">
        <f t="array" ref="AB1795">_xlfn.IFS(DataSheet!$O1795="Central","Chris",DataSheet!$O1795="East","Erin",DataSheet!$O1795="South","Sam",DataSheet!$O1795="West","William")</f>
        <v>Sam</v>
      </c>
    </row>
    <row r="1796" spans="1:28" ht="15.75" customHeight="1">
      <c r="A1796" s="1">
        <v>2677</v>
      </c>
      <c r="B1796" s="1" t="s">
        <v>3059</v>
      </c>
      <c r="C1796" s="1" t="s">
        <v>27</v>
      </c>
      <c r="D1796" s="6">
        <v>0.03</v>
      </c>
      <c r="E1796" s="4">
        <v>41.32</v>
      </c>
      <c r="F1796" s="4">
        <v>58.66</v>
      </c>
      <c r="G1796" s="1" t="s">
        <v>96</v>
      </c>
      <c r="H1796" s="1" t="s">
        <v>29</v>
      </c>
      <c r="I1796" s="1" t="s">
        <v>30</v>
      </c>
      <c r="J1796" s="1" t="s">
        <v>136</v>
      </c>
      <c r="K1796" s="1" t="s">
        <v>154</v>
      </c>
      <c r="L1796" s="1" t="s">
        <v>3060</v>
      </c>
      <c r="M1796" s="6">
        <v>0.76</v>
      </c>
      <c r="N1796" s="1" t="s">
        <v>34</v>
      </c>
      <c r="O1796" s="1" t="s">
        <v>35</v>
      </c>
      <c r="P1796" s="1" t="s">
        <v>256</v>
      </c>
      <c r="Q1796" s="1" t="s">
        <v>835</v>
      </c>
      <c r="R1796" s="1">
        <v>22601</v>
      </c>
      <c r="S1796" s="1" t="str">
        <f t="shared" si="56"/>
        <v>June</v>
      </c>
      <c r="T1796" s="8" t="s">
        <v>3014</v>
      </c>
      <c r="U1796" s="8" t="str">
        <f t="shared" si="57"/>
        <v>June</v>
      </c>
      <c r="V1796" s="5" t="s">
        <v>3025</v>
      </c>
      <c r="W1796" s="2">
        <v>-32.816000000000003</v>
      </c>
      <c r="X1796" s="1">
        <v>10</v>
      </c>
      <c r="Y1796" s="2">
        <v>419.27</v>
      </c>
      <c r="Z1796" s="1">
        <v>86633</v>
      </c>
      <c r="AA1796" s="2">
        <f>DataSheet!$E1796-DataSheet!$D1796</f>
        <v>41.29</v>
      </c>
      <c r="AB1796" s="1" t="str" cm="1">
        <f t="array" ref="AB1796">_xlfn.IFS(DataSheet!$O1796="Central","Chris",DataSheet!$O1796="East","Erin",DataSheet!$O1796="South","Sam",DataSheet!$O1796="West","William")</f>
        <v>Sam</v>
      </c>
    </row>
    <row r="1797" spans="1:28" ht="15.75" customHeight="1">
      <c r="A1797" s="1">
        <v>2677</v>
      </c>
      <c r="B1797" s="1" t="s">
        <v>3059</v>
      </c>
      <c r="C1797" s="1" t="s">
        <v>27</v>
      </c>
      <c r="D1797" s="6">
        <v>0</v>
      </c>
      <c r="E1797" s="4">
        <v>6.88</v>
      </c>
      <c r="F1797" s="4">
        <v>2</v>
      </c>
      <c r="G1797" s="1" t="s">
        <v>42</v>
      </c>
      <c r="H1797" s="1" t="s">
        <v>29</v>
      </c>
      <c r="I1797" s="1" t="s">
        <v>53</v>
      </c>
      <c r="J1797" s="1" t="s">
        <v>97</v>
      </c>
      <c r="K1797" s="1" t="s">
        <v>55</v>
      </c>
      <c r="L1797" s="1" t="s">
        <v>888</v>
      </c>
      <c r="M1797" s="6">
        <v>0.39</v>
      </c>
      <c r="N1797" s="1" t="s">
        <v>34</v>
      </c>
      <c r="O1797" s="1" t="s">
        <v>35</v>
      </c>
      <c r="P1797" s="1" t="s">
        <v>256</v>
      </c>
      <c r="Q1797" s="1" t="s">
        <v>835</v>
      </c>
      <c r="R1797" s="1">
        <v>22601</v>
      </c>
      <c r="S1797" s="1" t="str">
        <f t="shared" si="56"/>
        <v>June</v>
      </c>
      <c r="T1797" s="9" t="s">
        <v>3014</v>
      </c>
      <c r="U1797" s="9" t="str">
        <f t="shared" si="57"/>
        <v>June</v>
      </c>
      <c r="V1797" s="5" t="s">
        <v>3014</v>
      </c>
      <c r="W1797" s="2">
        <v>-15.61</v>
      </c>
      <c r="X1797" s="1">
        <v>5</v>
      </c>
      <c r="Y1797" s="2">
        <v>36</v>
      </c>
      <c r="Z1797" s="1">
        <v>86633</v>
      </c>
      <c r="AA1797" s="2">
        <f>DataSheet!$E1797-DataSheet!$D1797</f>
        <v>6.88</v>
      </c>
      <c r="AB1797" s="1" t="str" cm="1">
        <f t="array" ref="AB1797">_xlfn.IFS(DataSheet!$O1797="Central","Chris",DataSheet!$O1797="East","Erin",DataSheet!$O1797="South","Sam",DataSheet!$O1797="West","William")</f>
        <v>Sam</v>
      </c>
    </row>
    <row r="1798" spans="1:28" ht="15.75" customHeight="1">
      <c r="A1798" s="1">
        <v>2720</v>
      </c>
      <c r="B1798" s="1" t="s">
        <v>3061</v>
      </c>
      <c r="C1798" s="1" t="s">
        <v>27</v>
      </c>
      <c r="D1798" s="6">
        <v>0</v>
      </c>
      <c r="E1798" s="4">
        <v>40.479999999999997</v>
      </c>
      <c r="F1798" s="4">
        <v>19.989999999999998</v>
      </c>
      <c r="G1798" s="1" t="s">
        <v>42</v>
      </c>
      <c r="H1798" s="1" t="s">
        <v>29</v>
      </c>
      <c r="I1798" s="1" t="s">
        <v>44</v>
      </c>
      <c r="J1798" s="1" t="s">
        <v>45</v>
      </c>
      <c r="K1798" s="1" t="s">
        <v>82</v>
      </c>
      <c r="L1798" s="1" t="s">
        <v>2160</v>
      </c>
      <c r="M1798" s="6">
        <v>0.77</v>
      </c>
      <c r="N1798" s="1" t="s">
        <v>34</v>
      </c>
      <c r="O1798" s="1" t="s">
        <v>35</v>
      </c>
      <c r="P1798" s="1" t="s">
        <v>84</v>
      </c>
      <c r="Q1798" s="1" t="s">
        <v>3062</v>
      </c>
      <c r="R1798" s="1">
        <v>30721</v>
      </c>
      <c r="S1798" s="1" t="str">
        <f t="shared" si="56"/>
        <v>June</v>
      </c>
      <c r="T1798" s="8" t="s">
        <v>3014</v>
      </c>
      <c r="U1798" s="8" t="str">
        <f t="shared" si="57"/>
        <v>June</v>
      </c>
      <c r="V1798" s="5" t="s">
        <v>3025</v>
      </c>
      <c r="W1798" s="2">
        <v>-25.634</v>
      </c>
      <c r="X1798" s="1">
        <v>6</v>
      </c>
      <c r="Y1798" s="2">
        <v>264.95</v>
      </c>
      <c r="Z1798" s="1">
        <v>88766</v>
      </c>
      <c r="AA1798" s="2">
        <f>DataSheet!$E1798-DataSheet!$D1798</f>
        <v>40.479999999999997</v>
      </c>
      <c r="AB1798" s="1" t="str" cm="1">
        <f t="array" ref="AB1798">_xlfn.IFS(DataSheet!$O1798="Central","Chris",DataSheet!$O1798="East","Erin",DataSheet!$O1798="South","Sam",DataSheet!$O1798="West","William")</f>
        <v>Sam</v>
      </c>
    </row>
    <row r="1799" spans="1:28" ht="15.75" customHeight="1">
      <c r="A1799" s="1">
        <v>1492</v>
      </c>
      <c r="B1799" s="1" t="s">
        <v>3063</v>
      </c>
      <c r="C1799" s="1" t="s">
        <v>41</v>
      </c>
      <c r="D1799" s="6">
        <v>0.04</v>
      </c>
      <c r="E1799" s="4">
        <v>119.99</v>
      </c>
      <c r="F1799" s="4">
        <v>14</v>
      </c>
      <c r="G1799" s="1" t="s">
        <v>28</v>
      </c>
      <c r="H1799" s="1" t="s">
        <v>103</v>
      </c>
      <c r="I1799" s="1" t="s">
        <v>44</v>
      </c>
      <c r="J1799" s="1" t="s">
        <v>62</v>
      </c>
      <c r="K1799" s="1" t="s">
        <v>63</v>
      </c>
      <c r="L1799" s="1" t="s">
        <v>2259</v>
      </c>
      <c r="M1799" s="6">
        <v>0.36</v>
      </c>
      <c r="N1799" s="1" t="s">
        <v>34</v>
      </c>
      <c r="O1799" s="1" t="s">
        <v>57</v>
      </c>
      <c r="P1799" s="1" t="s">
        <v>89</v>
      </c>
      <c r="Q1799" s="1" t="s">
        <v>3064</v>
      </c>
      <c r="R1799" s="1">
        <v>65721</v>
      </c>
      <c r="S1799" s="1" t="str">
        <f t="shared" si="56"/>
        <v>June</v>
      </c>
      <c r="T1799" s="9" t="s">
        <v>3014</v>
      </c>
      <c r="U1799" s="9" t="str">
        <f t="shared" si="57"/>
        <v>June</v>
      </c>
      <c r="V1799" s="5" t="s">
        <v>3028</v>
      </c>
      <c r="W1799" s="2">
        <v>509.95830000000001</v>
      </c>
      <c r="X1799" s="1">
        <v>6</v>
      </c>
      <c r="Y1799" s="2">
        <v>739.07</v>
      </c>
      <c r="Z1799" s="1">
        <v>88004</v>
      </c>
      <c r="AA1799" s="2">
        <f>DataSheet!$E1799-DataSheet!$D1799</f>
        <v>119.94999999999999</v>
      </c>
      <c r="AB1799" s="1" t="str" cm="1">
        <f t="array" ref="AB1799">_xlfn.IFS(DataSheet!$O1799="Central","Chris",DataSheet!$O1799="East","Erin",DataSheet!$O1799="South","Sam",DataSheet!$O1799="West","William")</f>
        <v>Chris</v>
      </c>
    </row>
    <row r="1800" spans="1:28" ht="15.75" customHeight="1">
      <c r="A1800" s="1">
        <v>2355</v>
      </c>
      <c r="B1800" s="1" t="s">
        <v>1267</v>
      </c>
      <c r="C1800" s="1" t="s">
        <v>126</v>
      </c>
      <c r="D1800" s="6">
        <v>0.06</v>
      </c>
      <c r="E1800" s="4">
        <v>146.34</v>
      </c>
      <c r="F1800" s="4">
        <v>43.75</v>
      </c>
      <c r="G1800" s="1" t="s">
        <v>28</v>
      </c>
      <c r="H1800" s="1" t="s">
        <v>43</v>
      </c>
      <c r="I1800" s="1" t="s">
        <v>30</v>
      </c>
      <c r="J1800" s="1" t="s">
        <v>31</v>
      </c>
      <c r="K1800" s="1" t="s">
        <v>32</v>
      </c>
      <c r="L1800" s="1" t="s">
        <v>165</v>
      </c>
      <c r="M1800" s="6">
        <v>0.65</v>
      </c>
      <c r="N1800" s="1" t="s">
        <v>34</v>
      </c>
      <c r="O1800" s="1" t="s">
        <v>65</v>
      </c>
      <c r="P1800" s="1" t="s">
        <v>99</v>
      </c>
      <c r="Q1800" s="1" t="s">
        <v>1269</v>
      </c>
      <c r="R1800" s="1">
        <v>92236</v>
      </c>
      <c r="S1800" s="1" t="str">
        <f t="shared" si="56"/>
        <v>June</v>
      </c>
      <c r="T1800" s="8" t="s">
        <v>3014</v>
      </c>
      <c r="U1800" s="8" t="str">
        <f t="shared" si="57"/>
        <v>June</v>
      </c>
      <c r="V1800" s="5" t="s">
        <v>3028</v>
      </c>
      <c r="W1800" s="2">
        <v>-89.27</v>
      </c>
      <c r="X1800" s="1">
        <v>12</v>
      </c>
      <c r="Y1800" s="2">
        <v>1721.24</v>
      </c>
      <c r="Z1800" s="1">
        <v>91306</v>
      </c>
      <c r="AA1800" s="2">
        <f>DataSheet!$E1800-DataSheet!$D1800</f>
        <v>146.28</v>
      </c>
      <c r="AB1800" s="1" t="str" cm="1">
        <f t="array" ref="AB1800">_xlfn.IFS(DataSheet!$O1800="Central","Chris",DataSheet!$O1800="East","Erin",DataSheet!$O1800="South","Sam",DataSheet!$O1800="West","William")</f>
        <v>William</v>
      </c>
    </row>
    <row r="1801" spans="1:28" ht="15.75" customHeight="1">
      <c r="A1801" s="1">
        <v>3096</v>
      </c>
      <c r="B1801" s="1" t="s">
        <v>2804</v>
      </c>
      <c r="C1801" s="1" t="s">
        <v>27</v>
      </c>
      <c r="D1801" s="6">
        <v>0.04</v>
      </c>
      <c r="E1801" s="4">
        <v>33.89</v>
      </c>
      <c r="F1801" s="4">
        <v>5.0999999999999996</v>
      </c>
      <c r="G1801" s="1" t="s">
        <v>96</v>
      </c>
      <c r="H1801" s="1" t="s">
        <v>43</v>
      </c>
      <c r="I1801" s="1" t="s">
        <v>53</v>
      </c>
      <c r="J1801" s="1" t="s">
        <v>87</v>
      </c>
      <c r="K1801" s="1" t="s">
        <v>82</v>
      </c>
      <c r="L1801" s="1" t="s">
        <v>322</v>
      </c>
      <c r="M1801" s="6">
        <v>0.6</v>
      </c>
      <c r="N1801" s="1" t="s">
        <v>34</v>
      </c>
      <c r="O1801" s="1" t="s">
        <v>121</v>
      </c>
      <c r="P1801" s="1" t="s">
        <v>334</v>
      </c>
      <c r="Q1801" s="1" t="s">
        <v>2572</v>
      </c>
      <c r="R1801" s="1">
        <v>43026</v>
      </c>
      <c r="S1801" s="1" t="str">
        <f t="shared" si="56"/>
        <v>June</v>
      </c>
      <c r="T1801" s="9" t="s">
        <v>3025</v>
      </c>
      <c r="U1801" s="9" t="str">
        <f t="shared" si="57"/>
        <v>June</v>
      </c>
      <c r="V1801" s="5" t="s">
        <v>3028</v>
      </c>
      <c r="W1801" s="2">
        <v>72.983999999999995</v>
      </c>
      <c r="X1801" s="1">
        <v>6</v>
      </c>
      <c r="Y1801" s="2">
        <v>200.83</v>
      </c>
      <c r="Z1801" s="1">
        <v>86222</v>
      </c>
      <c r="AA1801" s="2">
        <f>DataSheet!$E1801-DataSheet!$D1801</f>
        <v>33.85</v>
      </c>
      <c r="AB1801" s="1" t="str" cm="1">
        <f t="array" ref="AB1801">_xlfn.IFS(DataSheet!$O1801="Central","Chris",DataSheet!$O1801="East","Erin",DataSheet!$O1801="South","Sam",DataSheet!$O1801="West","William")</f>
        <v>Erin</v>
      </c>
    </row>
    <row r="1802" spans="1:28" ht="15.75" customHeight="1">
      <c r="A1802" s="1">
        <v>283</v>
      </c>
      <c r="B1802" s="1" t="s">
        <v>3065</v>
      </c>
      <c r="C1802" s="1" t="s">
        <v>41</v>
      </c>
      <c r="D1802" s="6">
        <v>0.1</v>
      </c>
      <c r="E1802" s="4">
        <v>1.68</v>
      </c>
      <c r="F1802" s="4">
        <v>1.57</v>
      </c>
      <c r="G1802" s="1" t="s">
        <v>42</v>
      </c>
      <c r="H1802" s="1" t="s">
        <v>103</v>
      </c>
      <c r="I1802" s="1" t="s">
        <v>53</v>
      </c>
      <c r="J1802" s="1" t="s">
        <v>54</v>
      </c>
      <c r="K1802" s="1" t="s">
        <v>55</v>
      </c>
      <c r="L1802" s="1" t="s">
        <v>597</v>
      </c>
      <c r="M1802" s="6">
        <v>0.59</v>
      </c>
      <c r="N1802" s="1" t="s">
        <v>34</v>
      </c>
      <c r="O1802" s="1" t="s">
        <v>121</v>
      </c>
      <c r="P1802" s="1" t="s">
        <v>415</v>
      </c>
      <c r="Q1802" s="1" t="s">
        <v>2883</v>
      </c>
      <c r="R1802" s="1">
        <v>7101</v>
      </c>
      <c r="S1802" s="1" t="str">
        <f t="shared" si="56"/>
        <v>June</v>
      </c>
      <c r="T1802" s="8" t="s">
        <v>3025</v>
      </c>
      <c r="U1802" s="8" t="str">
        <f t="shared" si="57"/>
        <v>June</v>
      </c>
      <c r="V1802" s="5" t="s">
        <v>3028</v>
      </c>
      <c r="W1802" s="2">
        <v>-11.57</v>
      </c>
      <c r="X1802" s="1">
        <v>11</v>
      </c>
      <c r="Y1802" s="2">
        <v>18.71</v>
      </c>
      <c r="Z1802" s="1">
        <v>89293</v>
      </c>
      <c r="AA1802" s="2">
        <f>DataSheet!$E1802-DataSheet!$D1802</f>
        <v>1.5799999999999998</v>
      </c>
      <c r="AB1802" s="1" t="str" cm="1">
        <f t="array" ref="AB1802">_xlfn.IFS(DataSheet!$O1802="Central","Chris",DataSheet!$O1802="East","Erin",DataSheet!$O1802="South","Sam",DataSheet!$O1802="West","William")</f>
        <v>Erin</v>
      </c>
    </row>
    <row r="1803" spans="1:28" ht="15.75" customHeight="1">
      <c r="A1803" s="1">
        <v>286</v>
      </c>
      <c r="B1803" s="1" t="s">
        <v>3066</v>
      </c>
      <c r="C1803" s="1" t="s">
        <v>52</v>
      </c>
      <c r="D1803" s="6">
        <v>0</v>
      </c>
      <c r="E1803" s="4">
        <v>4.13</v>
      </c>
      <c r="F1803" s="4">
        <v>5.34</v>
      </c>
      <c r="G1803" s="1" t="s">
        <v>42</v>
      </c>
      <c r="H1803" s="1" t="s">
        <v>29</v>
      </c>
      <c r="I1803" s="1" t="s">
        <v>53</v>
      </c>
      <c r="J1803" s="1" t="s">
        <v>81</v>
      </c>
      <c r="K1803" s="1" t="s">
        <v>82</v>
      </c>
      <c r="L1803" s="1" t="s">
        <v>3067</v>
      </c>
      <c r="M1803" s="6">
        <v>0.38</v>
      </c>
      <c r="N1803" s="1" t="s">
        <v>34</v>
      </c>
      <c r="O1803" s="1" t="s">
        <v>57</v>
      </c>
      <c r="P1803" s="1" t="s">
        <v>559</v>
      </c>
      <c r="Q1803" s="1" t="s">
        <v>3068</v>
      </c>
      <c r="R1803" s="1">
        <v>66203</v>
      </c>
      <c r="S1803" s="1" t="str">
        <f t="shared" si="56"/>
        <v>June</v>
      </c>
      <c r="T1803" s="9" t="s">
        <v>3025</v>
      </c>
      <c r="U1803" s="9" t="str">
        <f t="shared" si="57"/>
        <v>June</v>
      </c>
      <c r="V1803" s="5" t="s">
        <v>3038</v>
      </c>
      <c r="W1803" s="2">
        <v>-61.87</v>
      </c>
      <c r="X1803" s="1">
        <v>9</v>
      </c>
      <c r="Y1803" s="2">
        <v>40.950000000000003</v>
      </c>
      <c r="Z1803" s="1">
        <v>89761</v>
      </c>
      <c r="AA1803" s="2">
        <f>DataSheet!$E1803-DataSheet!$D1803</f>
        <v>4.13</v>
      </c>
      <c r="AB1803" s="1" t="str" cm="1">
        <f t="array" ref="AB1803">_xlfn.IFS(DataSheet!$O1803="Central","Chris",DataSheet!$O1803="East","Erin",DataSheet!$O1803="South","Sam",DataSheet!$O1803="West","William")</f>
        <v>Chris</v>
      </c>
    </row>
    <row r="1804" spans="1:28" ht="15.75" customHeight="1">
      <c r="A1804" s="1">
        <v>286</v>
      </c>
      <c r="B1804" s="1" t="s">
        <v>3066</v>
      </c>
      <c r="C1804" s="1" t="s">
        <v>52</v>
      </c>
      <c r="D1804" s="6">
        <v>0.1</v>
      </c>
      <c r="E1804" s="4">
        <v>130.97999999999999</v>
      </c>
      <c r="F1804" s="4">
        <v>54.74</v>
      </c>
      <c r="G1804" s="1" t="s">
        <v>28</v>
      </c>
      <c r="H1804" s="1" t="s">
        <v>29</v>
      </c>
      <c r="I1804" s="1" t="s">
        <v>30</v>
      </c>
      <c r="J1804" s="1" t="s">
        <v>127</v>
      </c>
      <c r="K1804" s="1" t="s">
        <v>32</v>
      </c>
      <c r="L1804" s="1" t="s">
        <v>1465</v>
      </c>
      <c r="M1804" s="6">
        <v>0.69</v>
      </c>
      <c r="N1804" s="1" t="s">
        <v>34</v>
      </c>
      <c r="O1804" s="1" t="s">
        <v>57</v>
      </c>
      <c r="P1804" s="1" t="s">
        <v>559</v>
      </c>
      <c r="Q1804" s="1" t="s">
        <v>3068</v>
      </c>
      <c r="R1804" s="1">
        <v>66203</v>
      </c>
      <c r="S1804" s="1" t="str">
        <f t="shared" si="56"/>
        <v>June</v>
      </c>
      <c r="T1804" s="8" t="s">
        <v>3025</v>
      </c>
      <c r="U1804" s="8" t="str">
        <f t="shared" si="57"/>
        <v>June</v>
      </c>
      <c r="V1804" s="5" t="s">
        <v>3038</v>
      </c>
      <c r="W1804" s="2">
        <v>-530.24</v>
      </c>
      <c r="X1804" s="1">
        <v>9</v>
      </c>
      <c r="Y1804" s="2">
        <v>1155.73</v>
      </c>
      <c r="Z1804" s="1">
        <v>89761</v>
      </c>
      <c r="AA1804" s="2">
        <f>DataSheet!$E1804-DataSheet!$D1804</f>
        <v>130.88</v>
      </c>
      <c r="AB1804" s="1" t="str" cm="1">
        <f t="array" ref="AB1804">_xlfn.IFS(DataSheet!$O1804="Central","Chris",DataSheet!$O1804="East","Erin",DataSheet!$O1804="South","Sam",DataSheet!$O1804="West","William")</f>
        <v>Chris</v>
      </c>
    </row>
    <row r="1805" spans="1:28" ht="15.75" customHeight="1">
      <c r="A1805" s="1">
        <v>646</v>
      </c>
      <c r="B1805" s="1" t="s">
        <v>3069</v>
      </c>
      <c r="C1805" s="1" t="s">
        <v>52</v>
      </c>
      <c r="D1805" s="6">
        <v>0.03</v>
      </c>
      <c r="E1805" s="4">
        <v>51.75</v>
      </c>
      <c r="F1805" s="4">
        <v>19.989999999999998</v>
      </c>
      <c r="G1805" s="1" t="s">
        <v>42</v>
      </c>
      <c r="H1805" s="1" t="s">
        <v>103</v>
      </c>
      <c r="I1805" s="1" t="s">
        <v>30</v>
      </c>
      <c r="J1805" s="1" t="s">
        <v>136</v>
      </c>
      <c r="K1805" s="1" t="s">
        <v>82</v>
      </c>
      <c r="L1805" s="1" t="s">
        <v>3070</v>
      </c>
      <c r="M1805" s="6">
        <v>0.55000000000000004</v>
      </c>
      <c r="N1805" s="1" t="s">
        <v>34</v>
      </c>
      <c r="O1805" s="1" t="s">
        <v>57</v>
      </c>
      <c r="P1805" s="1" t="s">
        <v>93</v>
      </c>
      <c r="Q1805" s="1" t="s">
        <v>3071</v>
      </c>
      <c r="R1805" s="1">
        <v>55379</v>
      </c>
      <c r="S1805" s="1" t="str">
        <f t="shared" si="56"/>
        <v>June</v>
      </c>
      <c r="T1805" s="9" t="s">
        <v>3025</v>
      </c>
      <c r="U1805" s="9" t="str">
        <f t="shared" si="57"/>
        <v>June</v>
      </c>
      <c r="V1805" s="5" t="s">
        <v>3072</v>
      </c>
      <c r="W1805" s="2">
        <v>261.44400000000002</v>
      </c>
      <c r="X1805" s="1">
        <v>16</v>
      </c>
      <c r="Y1805" s="2">
        <v>818.81</v>
      </c>
      <c r="Z1805" s="1">
        <v>90735</v>
      </c>
      <c r="AA1805" s="2">
        <f>DataSheet!$E1805-DataSheet!$D1805</f>
        <v>51.72</v>
      </c>
      <c r="AB1805" s="1" t="str" cm="1">
        <f t="array" ref="AB1805">_xlfn.IFS(DataSheet!$O1805="Central","Chris",DataSheet!$O1805="East","Erin",DataSheet!$O1805="South","Sam",DataSheet!$O1805="West","William")</f>
        <v>Chris</v>
      </c>
    </row>
    <row r="1806" spans="1:28" ht="15.75" customHeight="1">
      <c r="A1806" s="1">
        <v>1189</v>
      </c>
      <c r="B1806" s="1" t="s">
        <v>3073</v>
      </c>
      <c r="C1806" s="1" t="s">
        <v>52</v>
      </c>
      <c r="D1806" s="6">
        <v>0.06</v>
      </c>
      <c r="E1806" s="4">
        <v>10.89</v>
      </c>
      <c r="F1806" s="4">
        <v>4.5</v>
      </c>
      <c r="G1806" s="1" t="s">
        <v>42</v>
      </c>
      <c r="H1806" s="1" t="s">
        <v>43</v>
      </c>
      <c r="I1806" s="1" t="s">
        <v>53</v>
      </c>
      <c r="J1806" s="1" t="s">
        <v>104</v>
      </c>
      <c r="K1806" s="1" t="s">
        <v>82</v>
      </c>
      <c r="L1806" s="1" t="s">
        <v>803</v>
      </c>
      <c r="M1806" s="6">
        <v>0.59</v>
      </c>
      <c r="N1806" s="1" t="s">
        <v>34</v>
      </c>
      <c r="O1806" s="1" t="s">
        <v>65</v>
      </c>
      <c r="P1806" s="1" t="s">
        <v>99</v>
      </c>
      <c r="Q1806" s="1" t="s">
        <v>2203</v>
      </c>
      <c r="R1806" s="1">
        <v>92646</v>
      </c>
      <c r="S1806" s="1" t="str">
        <f t="shared" si="56"/>
        <v>June</v>
      </c>
      <c r="T1806" s="8" t="s">
        <v>3025</v>
      </c>
      <c r="U1806" s="8" t="str">
        <f t="shared" si="57"/>
        <v>June</v>
      </c>
      <c r="V1806" s="5" t="s">
        <v>3072</v>
      </c>
      <c r="W1806" s="2">
        <v>-25.111999999999998</v>
      </c>
      <c r="X1806" s="1">
        <v>14</v>
      </c>
      <c r="Y1806" s="2">
        <v>149.32</v>
      </c>
      <c r="Z1806" s="1">
        <v>87584</v>
      </c>
      <c r="AA1806" s="2">
        <f>DataSheet!$E1806-DataSheet!$D1806</f>
        <v>10.83</v>
      </c>
      <c r="AB1806" s="1" t="str" cm="1">
        <f t="array" ref="AB1806">_xlfn.IFS(DataSheet!$O1806="Central","Chris",DataSheet!$O1806="East","Erin",DataSheet!$O1806="South","Sam",DataSheet!$O1806="West","William")</f>
        <v>William</v>
      </c>
    </row>
    <row r="1807" spans="1:28" ht="15.75" customHeight="1">
      <c r="A1807" s="1">
        <v>1189</v>
      </c>
      <c r="B1807" s="1" t="s">
        <v>3073</v>
      </c>
      <c r="C1807" s="1" t="s">
        <v>52</v>
      </c>
      <c r="D1807" s="6">
        <v>0.03</v>
      </c>
      <c r="E1807" s="4">
        <v>10.64</v>
      </c>
      <c r="F1807" s="4">
        <v>5.16</v>
      </c>
      <c r="G1807" s="1" t="s">
        <v>42</v>
      </c>
      <c r="H1807" s="1" t="s">
        <v>43</v>
      </c>
      <c r="I1807" s="1" t="s">
        <v>30</v>
      </c>
      <c r="J1807" s="1" t="s">
        <v>136</v>
      </c>
      <c r="K1807" s="1" t="s">
        <v>82</v>
      </c>
      <c r="L1807" s="1" t="s">
        <v>1934</v>
      </c>
      <c r="M1807" s="6">
        <v>0.56999999999999995</v>
      </c>
      <c r="N1807" s="1" t="s">
        <v>34</v>
      </c>
      <c r="O1807" s="1" t="s">
        <v>65</v>
      </c>
      <c r="P1807" s="1" t="s">
        <v>99</v>
      </c>
      <c r="Q1807" s="1" t="s">
        <v>2203</v>
      </c>
      <c r="R1807" s="1">
        <v>92646</v>
      </c>
      <c r="S1807" s="1" t="str">
        <f t="shared" si="56"/>
        <v>June</v>
      </c>
      <c r="T1807" s="9" t="s">
        <v>3025</v>
      </c>
      <c r="U1807" s="9" t="str">
        <f t="shared" si="57"/>
        <v>June</v>
      </c>
      <c r="V1807" s="5" t="s">
        <v>3072</v>
      </c>
      <c r="W1807" s="2">
        <v>17.376000000000001</v>
      </c>
      <c r="X1807" s="1">
        <v>16</v>
      </c>
      <c r="Y1807" s="2">
        <v>177.01</v>
      </c>
      <c r="Z1807" s="1">
        <v>87584</v>
      </c>
      <c r="AA1807" s="2">
        <f>DataSheet!$E1807-DataSheet!$D1807</f>
        <v>10.610000000000001</v>
      </c>
      <c r="AB1807" s="1" t="str" cm="1">
        <f t="array" ref="AB1807">_xlfn.IFS(DataSheet!$O1807="Central","Chris",DataSheet!$O1807="East","Erin",DataSheet!$O1807="South","Sam",DataSheet!$O1807="West","William")</f>
        <v>William</v>
      </c>
    </row>
    <row r="1808" spans="1:28" ht="15.75" customHeight="1">
      <c r="A1808" s="1">
        <v>1189</v>
      </c>
      <c r="B1808" s="1" t="s">
        <v>3073</v>
      </c>
      <c r="C1808" s="1" t="s">
        <v>52</v>
      </c>
      <c r="D1808" s="6">
        <v>0.03</v>
      </c>
      <c r="E1808" s="4">
        <v>7.96</v>
      </c>
      <c r="F1808" s="4">
        <v>4.95</v>
      </c>
      <c r="G1808" s="1" t="s">
        <v>42</v>
      </c>
      <c r="H1808" s="1" t="s">
        <v>43</v>
      </c>
      <c r="I1808" s="1" t="s">
        <v>30</v>
      </c>
      <c r="J1808" s="1" t="s">
        <v>136</v>
      </c>
      <c r="K1808" s="1" t="s">
        <v>82</v>
      </c>
      <c r="L1808" s="1" t="s">
        <v>845</v>
      </c>
      <c r="M1808" s="6">
        <v>0.41</v>
      </c>
      <c r="N1808" s="1" t="s">
        <v>34</v>
      </c>
      <c r="O1808" s="1" t="s">
        <v>65</v>
      </c>
      <c r="P1808" s="1" t="s">
        <v>99</v>
      </c>
      <c r="Q1808" s="1" t="s">
        <v>2203</v>
      </c>
      <c r="R1808" s="1">
        <v>92646</v>
      </c>
      <c r="S1808" s="1" t="str">
        <f t="shared" si="56"/>
        <v>June</v>
      </c>
      <c r="T1808" s="8" t="s">
        <v>3025</v>
      </c>
      <c r="U1808" s="8" t="str">
        <f t="shared" si="57"/>
        <v>June</v>
      </c>
      <c r="V1808" s="5" t="s">
        <v>3017</v>
      </c>
      <c r="W1808" s="2">
        <v>24.260400000000001</v>
      </c>
      <c r="X1808" s="1">
        <v>4</v>
      </c>
      <c r="Y1808" s="2">
        <v>35.159999999999997</v>
      </c>
      <c r="Z1808" s="1">
        <v>87584</v>
      </c>
      <c r="AA1808" s="2">
        <f>DataSheet!$E1808-DataSheet!$D1808</f>
        <v>7.93</v>
      </c>
      <c r="AB1808" s="1" t="str" cm="1">
        <f t="array" ref="AB1808">_xlfn.IFS(DataSheet!$O1808="Central","Chris",DataSheet!$O1808="East","Erin",DataSheet!$O1808="South","Sam",DataSheet!$O1808="West","William")</f>
        <v>William</v>
      </c>
    </row>
    <row r="1809" spans="1:28" ht="15.75" customHeight="1">
      <c r="A1809" s="1">
        <v>1193</v>
      </c>
      <c r="B1809" s="1" t="s">
        <v>1410</v>
      </c>
      <c r="C1809" s="1" t="s">
        <v>52</v>
      </c>
      <c r="D1809" s="6">
        <v>0.03</v>
      </c>
      <c r="E1809" s="4">
        <v>10.64</v>
      </c>
      <c r="F1809" s="4">
        <v>5.16</v>
      </c>
      <c r="G1809" s="1" t="s">
        <v>42</v>
      </c>
      <c r="H1809" s="1" t="s">
        <v>43</v>
      </c>
      <c r="I1809" s="1" t="s">
        <v>30</v>
      </c>
      <c r="J1809" s="1" t="s">
        <v>136</v>
      </c>
      <c r="K1809" s="1" t="s">
        <v>82</v>
      </c>
      <c r="L1809" s="1" t="s">
        <v>1934</v>
      </c>
      <c r="M1809" s="6">
        <v>0.56999999999999995</v>
      </c>
      <c r="N1809" s="1" t="s">
        <v>34</v>
      </c>
      <c r="O1809" s="1" t="s">
        <v>121</v>
      </c>
      <c r="P1809" s="1" t="s">
        <v>392</v>
      </c>
      <c r="Q1809" s="1" t="s">
        <v>73</v>
      </c>
      <c r="R1809" s="1">
        <v>20016</v>
      </c>
      <c r="S1809" s="1" t="str">
        <f t="shared" si="56"/>
        <v>June</v>
      </c>
      <c r="T1809" s="9" t="s">
        <v>3025</v>
      </c>
      <c r="U1809" s="9" t="str">
        <f t="shared" si="57"/>
        <v>June</v>
      </c>
      <c r="V1809" s="5" t="s">
        <v>3072</v>
      </c>
      <c r="W1809" s="2">
        <v>14.48</v>
      </c>
      <c r="X1809" s="1">
        <v>63</v>
      </c>
      <c r="Y1809" s="2">
        <v>696.96</v>
      </c>
      <c r="Z1809" s="1">
        <v>5984</v>
      </c>
      <c r="AA1809" s="2">
        <f>DataSheet!$E1809-DataSheet!$D1809</f>
        <v>10.610000000000001</v>
      </c>
      <c r="AB1809" s="1" t="str" cm="1">
        <f t="array" ref="AB1809">_xlfn.IFS(DataSheet!$O1809="Central","Chris",DataSheet!$O1809="East","Erin",DataSheet!$O1809="South","Sam",DataSheet!$O1809="West","William")</f>
        <v>Erin</v>
      </c>
    </row>
    <row r="1810" spans="1:28" ht="15.75" customHeight="1">
      <c r="A1810" s="1">
        <v>1193</v>
      </c>
      <c r="B1810" s="1" t="s">
        <v>1410</v>
      </c>
      <c r="C1810" s="1" t="s">
        <v>52</v>
      </c>
      <c r="D1810" s="6">
        <v>0.03</v>
      </c>
      <c r="E1810" s="4">
        <v>7.96</v>
      </c>
      <c r="F1810" s="4">
        <v>4.95</v>
      </c>
      <c r="G1810" s="1" t="s">
        <v>42</v>
      </c>
      <c r="H1810" s="1" t="s">
        <v>43</v>
      </c>
      <c r="I1810" s="1" t="s">
        <v>30</v>
      </c>
      <c r="J1810" s="1" t="s">
        <v>136</v>
      </c>
      <c r="K1810" s="1" t="s">
        <v>82</v>
      </c>
      <c r="L1810" s="1" t="s">
        <v>845</v>
      </c>
      <c r="M1810" s="6">
        <v>0.41</v>
      </c>
      <c r="N1810" s="1" t="s">
        <v>34</v>
      </c>
      <c r="O1810" s="1" t="s">
        <v>121</v>
      </c>
      <c r="P1810" s="1" t="s">
        <v>392</v>
      </c>
      <c r="Q1810" s="1" t="s">
        <v>73</v>
      </c>
      <c r="R1810" s="1">
        <v>20016</v>
      </c>
      <c r="S1810" s="1" t="str">
        <f t="shared" si="56"/>
        <v>June</v>
      </c>
      <c r="T1810" s="8" t="s">
        <v>3025</v>
      </c>
      <c r="U1810" s="8" t="str">
        <f t="shared" si="57"/>
        <v>June</v>
      </c>
      <c r="V1810" s="5" t="s">
        <v>3017</v>
      </c>
      <c r="W1810" s="2">
        <v>22.25</v>
      </c>
      <c r="X1810" s="1">
        <v>17</v>
      </c>
      <c r="Y1810" s="2">
        <v>149.41</v>
      </c>
      <c r="Z1810" s="1">
        <v>5984</v>
      </c>
      <c r="AA1810" s="2">
        <f>DataSheet!$E1810-DataSheet!$D1810</f>
        <v>7.93</v>
      </c>
      <c r="AB1810" s="1" t="str" cm="1">
        <f t="array" ref="AB1810">_xlfn.IFS(DataSheet!$O1810="Central","Chris",DataSheet!$O1810="East","Erin",DataSheet!$O1810="South","Sam",DataSheet!$O1810="West","William")</f>
        <v>Erin</v>
      </c>
    </row>
    <row r="1811" spans="1:28" ht="15.75" customHeight="1">
      <c r="A1811" s="1">
        <v>3098</v>
      </c>
      <c r="B1811" s="1" t="s">
        <v>1486</v>
      </c>
      <c r="C1811" s="1" t="s">
        <v>52</v>
      </c>
      <c r="D1811" s="6">
        <v>0</v>
      </c>
      <c r="E1811" s="4">
        <v>11.7</v>
      </c>
      <c r="F1811" s="4">
        <v>6.96</v>
      </c>
      <c r="G1811" s="1" t="s">
        <v>96</v>
      </c>
      <c r="H1811" s="1" t="s">
        <v>43</v>
      </c>
      <c r="I1811" s="1" t="s">
        <v>53</v>
      </c>
      <c r="J1811" s="1" t="s">
        <v>104</v>
      </c>
      <c r="K1811" s="1" t="s">
        <v>154</v>
      </c>
      <c r="L1811" s="1" t="s">
        <v>790</v>
      </c>
      <c r="M1811" s="6">
        <v>0.5</v>
      </c>
      <c r="N1811" s="1" t="s">
        <v>34</v>
      </c>
      <c r="O1811" s="1" t="s">
        <v>121</v>
      </c>
      <c r="P1811" s="1" t="s">
        <v>122</v>
      </c>
      <c r="Q1811" s="1" t="s">
        <v>1487</v>
      </c>
      <c r="R1811" s="1">
        <v>11967</v>
      </c>
      <c r="S1811" s="1" t="str">
        <f t="shared" si="56"/>
        <v>June</v>
      </c>
      <c r="T1811" s="9" t="s">
        <v>3025</v>
      </c>
      <c r="U1811" s="9" t="str">
        <f t="shared" si="57"/>
        <v>June</v>
      </c>
      <c r="V1811" s="5" t="s">
        <v>3017</v>
      </c>
      <c r="W1811" s="2">
        <v>-11.247999999999999</v>
      </c>
      <c r="X1811" s="1">
        <v>10</v>
      </c>
      <c r="Y1811" s="2">
        <v>131.69</v>
      </c>
      <c r="Z1811" s="1">
        <v>89315</v>
      </c>
      <c r="AA1811" s="2">
        <f>DataSheet!$E1811-DataSheet!$D1811</f>
        <v>11.7</v>
      </c>
      <c r="AB1811" s="1" t="str" cm="1">
        <f t="array" ref="AB1811">_xlfn.IFS(DataSheet!$O1811="Central","Chris",DataSheet!$O1811="East","Erin",DataSheet!$O1811="South","Sam",DataSheet!$O1811="West","William")</f>
        <v>Erin</v>
      </c>
    </row>
    <row r="1812" spans="1:28" ht="15.75" customHeight="1">
      <c r="A1812" s="1">
        <v>907</v>
      </c>
      <c r="B1812" s="1" t="s">
        <v>1432</v>
      </c>
      <c r="C1812" s="1" t="s">
        <v>126</v>
      </c>
      <c r="D1812" s="6">
        <v>0.09</v>
      </c>
      <c r="E1812" s="4">
        <v>2.6</v>
      </c>
      <c r="F1812" s="4">
        <v>2.4</v>
      </c>
      <c r="G1812" s="1" t="s">
        <v>42</v>
      </c>
      <c r="H1812" s="1" t="s">
        <v>80</v>
      </c>
      <c r="I1812" s="1" t="s">
        <v>53</v>
      </c>
      <c r="J1812" s="1" t="s">
        <v>54</v>
      </c>
      <c r="K1812" s="1" t="s">
        <v>55</v>
      </c>
      <c r="L1812" s="1" t="s">
        <v>374</v>
      </c>
      <c r="M1812" s="6">
        <v>0.57999999999999996</v>
      </c>
      <c r="N1812" s="1" t="s">
        <v>34</v>
      </c>
      <c r="O1812" s="1" t="s">
        <v>35</v>
      </c>
      <c r="P1812" s="1" t="s">
        <v>406</v>
      </c>
      <c r="Q1812" s="1" t="s">
        <v>487</v>
      </c>
      <c r="R1812" s="1">
        <v>42420</v>
      </c>
      <c r="S1812" s="1" t="str">
        <f t="shared" si="56"/>
        <v>June</v>
      </c>
      <c r="T1812" s="8" t="s">
        <v>3025</v>
      </c>
      <c r="U1812" s="8" t="str">
        <f t="shared" si="57"/>
        <v>June</v>
      </c>
      <c r="V1812" s="5" t="s">
        <v>3017</v>
      </c>
      <c r="W1812" s="2">
        <v>1107.4079999999999</v>
      </c>
      <c r="X1812" s="1">
        <v>12</v>
      </c>
      <c r="Y1812" s="2">
        <v>31.73</v>
      </c>
      <c r="Z1812" s="1">
        <v>86460</v>
      </c>
      <c r="AA1812" s="2">
        <f>DataSheet!$E1812-DataSheet!$D1812</f>
        <v>2.5100000000000002</v>
      </c>
      <c r="AB1812" s="1" t="str" cm="1">
        <f t="array" ref="AB1812">_xlfn.IFS(DataSheet!$O1812="Central","Chris",DataSheet!$O1812="East","Erin",DataSheet!$O1812="South","Sam",DataSheet!$O1812="West","William")</f>
        <v>Sam</v>
      </c>
    </row>
    <row r="1813" spans="1:28" ht="15.75" customHeight="1">
      <c r="A1813" s="1">
        <v>317</v>
      </c>
      <c r="B1813" s="1" t="s">
        <v>3074</v>
      </c>
      <c r="C1813" s="1" t="s">
        <v>79</v>
      </c>
      <c r="D1813" s="6">
        <v>0.09</v>
      </c>
      <c r="E1813" s="4">
        <v>7.38</v>
      </c>
      <c r="F1813" s="4">
        <v>5.21</v>
      </c>
      <c r="G1813" s="1" t="s">
        <v>42</v>
      </c>
      <c r="H1813" s="1" t="s">
        <v>103</v>
      </c>
      <c r="I1813" s="1" t="s">
        <v>30</v>
      </c>
      <c r="J1813" s="1" t="s">
        <v>136</v>
      </c>
      <c r="K1813" s="1" t="s">
        <v>82</v>
      </c>
      <c r="L1813" s="1" t="s">
        <v>2013</v>
      </c>
      <c r="M1813" s="6">
        <v>0.56000000000000005</v>
      </c>
      <c r="N1813" s="1" t="s">
        <v>34</v>
      </c>
      <c r="O1813" s="1" t="s">
        <v>65</v>
      </c>
      <c r="P1813" s="1" t="s">
        <v>99</v>
      </c>
      <c r="Q1813" s="1" t="s">
        <v>3075</v>
      </c>
      <c r="R1813" s="1">
        <v>91945</v>
      </c>
      <c r="S1813" s="1" t="str">
        <f t="shared" si="56"/>
        <v>June</v>
      </c>
      <c r="T1813" s="9" t="s">
        <v>3025</v>
      </c>
      <c r="U1813" s="9" t="str">
        <f t="shared" si="57"/>
        <v>June</v>
      </c>
      <c r="V1813" s="5" t="s">
        <v>3028</v>
      </c>
      <c r="W1813" s="2">
        <v>-27.16</v>
      </c>
      <c r="X1813" s="1">
        <v>9</v>
      </c>
      <c r="Y1813" s="2">
        <v>66.55</v>
      </c>
      <c r="Z1813" s="1">
        <v>86041</v>
      </c>
      <c r="AA1813" s="2">
        <f>DataSheet!$E1813-DataSheet!$D1813</f>
        <v>7.29</v>
      </c>
      <c r="AB1813" s="1" t="str" cm="1">
        <f t="array" ref="AB1813">_xlfn.IFS(DataSheet!$O1813="Central","Chris",DataSheet!$O1813="East","Erin",DataSheet!$O1813="South","Sam",DataSheet!$O1813="West","William")</f>
        <v>William</v>
      </c>
    </row>
    <row r="1814" spans="1:28" ht="15.75" customHeight="1">
      <c r="A1814" s="1">
        <v>317</v>
      </c>
      <c r="B1814" s="1" t="s">
        <v>3074</v>
      </c>
      <c r="C1814" s="1" t="s">
        <v>79</v>
      </c>
      <c r="D1814" s="6">
        <v>0.04</v>
      </c>
      <c r="E1814" s="4">
        <v>5.98</v>
      </c>
      <c r="F1814" s="4">
        <v>5.15</v>
      </c>
      <c r="G1814" s="1" t="s">
        <v>42</v>
      </c>
      <c r="H1814" s="1" t="s">
        <v>103</v>
      </c>
      <c r="I1814" s="1" t="s">
        <v>53</v>
      </c>
      <c r="J1814" s="1" t="s">
        <v>97</v>
      </c>
      <c r="K1814" s="1" t="s">
        <v>82</v>
      </c>
      <c r="L1814" s="1" t="s">
        <v>2602</v>
      </c>
      <c r="M1814" s="6">
        <v>0.36</v>
      </c>
      <c r="N1814" s="1" t="s">
        <v>34</v>
      </c>
      <c r="O1814" s="1" t="s">
        <v>65</v>
      </c>
      <c r="P1814" s="1" t="s">
        <v>99</v>
      </c>
      <c r="Q1814" s="1" t="s">
        <v>3075</v>
      </c>
      <c r="R1814" s="1">
        <v>91945</v>
      </c>
      <c r="S1814" s="1" t="str">
        <f t="shared" si="56"/>
        <v>June</v>
      </c>
      <c r="T1814" s="8" t="s">
        <v>3025</v>
      </c>
      <c r="U1814" s="8" t="str">
        <f t="shared" si="57"/>
        <v>June</v>
      </c>
      <c r="V1814" s="5" t="s">
        <v>3028</v>
      </c>
      <c r="W1814" s="2">
        <v>-52.344000000000001</v>
      </c>
      <c r="X1814" s="1">
        <v>17</v>
      </c>
      <c r="Y1814" s="2">
        <v>103.49</v>
      </c>
      <c r="Z1814" s="1">
        <v>86041</v>
      </c>
      <c r="AA1814" s="2">
        <f>DataSheet!$E1814-DataSheet!$D1814</f>
        <v>5.94</v>
      </c>
      <c r="AB1814" s="1" t="str" cm="1">
        <f t="array" ref="AB1814">_xlfn.IFS(DataSheet!$O1814="Central","Chris",DataSheet!$O1814="East","Erin",DataSheet!$O1814="South","Sam",DataSheet!$O1814="West","William")</f>
        <v>William</v>
      </c>
    </row>
    <row r="1815" spans="1:28" ht="15.75" customHeight="1">
      <c r="A1815" s="1">
        <v>317</v>
      </c>
      <c r="B1815" s="1" t="s">
        <v>3074</v>
      </c>
      <c r="C1815" s="1" t="s">
        <v>79</v>
      </c>
      <c r="D1815" s="6">
        <v>0.04</v>
      </c>
      <c r="E1815" s="4">
        <v>15.42</v>
      </c>
      <c r="F1815" s="4">
        <v>10.68</v>
      </c>
      <c r="G1815" s="1" t="s">
        <v>42</v>
      </c>
      <c r="H1815" s="1" t="s">
        <v>103</v>
      </c>
      <c r="I1815" s="1" t="s">
        <v>53</v>
      </c>
      <c r="J1815" s="1" t="s">
        <v>87</v>
      </c>
      <c r="K1815" s="1" t="s">
        <v>82</v>
      </c>
      <c r="L1815" s="1" t="s">
        <v>2385</v>
      </c>
      <c r="M1815" s="6">
        <v>0.57999999999999996</v>
      </c>
      <c r="N1815" s="1" t="s">
        <v>34</v>
      </c>
      <c r="O1815" s="1" t="s">
        <v>65</v>
      </c>
      <c r="P1815" s="1" t="s">
        <v>99</v>
      </c>
      <c r="Q1815" s="1" t="s">
        <v>3075</v>
      </c>
      <c r="R1815" s="1">
        <v>91945</v>
      </c>
      <c r="S1815" s="1" t="str">
        <f t="shared" si="56"/>
        <v>June</v>
      </c>
      <c r="T1815" s="9" t="s">
        <v>3025</v>
      </c>
      <c r="U1815" s="9" t="str">
        <f t="shared" si="57"/>
        <v>June</v>
      </c>
      <c r="V1815" s="5" t="s">
        <v>3028</v>
      </c>
      <c r="W1815" s="2">
        <v>-119.93600000000001</v>
      </c>
      <c r="X1815" s="1">
        <v>12</v>
      </c>
      <c r="Y1815" s="2">
        <v>192.18</v>
      </c>
      <c r="Z1815" s="1">
        <v>86041</v>
      </c>
      <c r="AA1815" s="2">
        <f>DataSheet!$E1815-DataSheet!$D1815</f>
        <v>15.38</v>
      </c>
      <c r="AB1815" s="1" t="str" cm="1">
        <f t="array" ref="AB1815">_xlfn.IFS(DataSheet!$O1815="Central","Chris",DataSheet!$O1815="East","Erin",DataSheet!$O1815="South","Sam",DataSheet!$O1815="West","William")</f>
        <v>William</v>
      </c>
    </row>
    <row r="1816" spans="1:28" ht="15.75" customHeight="1">
      <c r="A1816" s="1">
        <v>395</v>
      </c>
      <c r="B1816" s="1" t="s">
        <v>3076</v>
      </c>
      <c r="C1816" s="1" t="s">
        <v>27</v>
      </c>
      <c r="D1816" s="6">
        <v>0.04</v>
      </c>
      <c r="E1816" s="4">
        <v>15.98</v>
      </c>
      <c r="F1816" s="4">
        <v>4</v>
      </c>
      <c r="G1816" s="1" t="s">
        <v>42</v>
      </c>
      <c r="H1816" s="1" t="s">
        <v>103</v>
      </c>
      <c r="I1816" s="1" t="s">
        <v>44</v>
      </c>
      <c r="J1816" s="1" t="s">
        <v>45</v>
      </c>
      <c r="K1816" s="1" t="s">
        <v>82</v>
      </c>
      <c r="L1816" s="1" t="s">
        <v>1973</v>
      </c>
      <c r="M1816" s="6">
        <v>0.37</v>
      </c>
      <c r="N1816" s="1" t="s">
        <v>34</v>
      </c>
      <c r="O1816" s="1" t="s">
        <v>35</v>
      </c>
      <c r="P1816" s="1" t="s">
        <v>106</v>
      </c>
      <c r="Q1816" s="1" t="s">
        <v>3077</v>
      </c>
      <c r="R1816" s="1">
        <v>28001</v>
      </c>
      <c r="S1816" s="1" t="str">
        <f t="shared" si="56"/>
        <v>June</v>
      </c>
      <c r="T1816" s="8" t="s">
        <v>3028</v>
      </c>
      <c r="U1816" s="8" t="str">
        <f t="shared" si="57"/>
        <v>June</v>
      </c>
      <c r="V1816" s="5" t="s">
        <v>3017</v>
      </c>
      <c r="W1816" s="2">
        <v>-19.207999999999998</v>
      </c>
      <c r="X1816" s="1">
        <v>4</v>
      </c>
      <c r="Y1816" s="2">
        <v>64.59</v>
      </c>
      <c r="Z1816" s="1">
        <v>86384</v>
      </c>
      <c r="AA1816" s="2">
        <f>DataSheet!$E1816-DataSheet!$D1816</f>
        <v>15.940000000000001</v>
      </c>
      <c r="AB1816" s="1" t="str" cm="1">
        <f t="array" ref="AB1816">_xlfn.IFS(DataSheet!$O1816="Central","Chris",DataSheet!$O1816="East","Erin",DataSheet!$O1816="South","Sam",DataSheet!$O1816="West","William")</f>
        <v>Sam</v>
      </c>
    </row>
    <row r="1817" spans="1:28" ht="15.75" customHeight="1">
      <c r="A1817" s="1">
        <v>395</v>
      </c>
      <c r="B1817" s="1" t="s">
        <v>3076</v>
      </c>
      <c r="C1817" s="1" t="s">
        <v>27</v>
      </c>
      <c r="D1817" s="6">
        <v>0.06</v>
      </c>
      <c r="E1817" s="4">
        <v>22.84</v>
      </c>
      <c r="F1817" s="4">
        <v>5.47</v>
      </c>
      <c r="G1817" s="1" t="s">
        <v>42</v>
      </c>
      <c r="H1817" s="1" t="s">
        <v>103</v>
      </c>
      <c r="I1817" s="1" t="s">
        <v>53</v>
      </c>
      <c r="J1817" s="1" t="s">
        <v>97</v>
      </c>
      <c r="K1817" s="1" t="s">
        <v>82</v>
      </c>
      <c r="L1817" s="1" t="s">
        <v>3078</v>
      </c>
      <c r="M1817" s="6">
        <v>0.39</v>
      </c>
      <c r="N1817" s="1" t="s">
        <v>34</v>
      </c>
      <c r="O1817" s="1" t="s">
        <v>35</v>
      </c>
      <c r="P1817" s="1" t="s">
        <v>106</v>
      </c>
      <c r="Q1817" s="1" t="s">
        <v>3077</v>
      </c>
      <c r="R1817" s="1">
        <v>28001</v>
      </c>
      <c r="S1817" s="1" t="str">
        <f t="shared" si="56"/>
        <v>June</v>
      </c>
      <c r="T1817" s="9" t="s">
        <v>3028</v>
      </c>
      <c r="U1817" s="9" t="str">
        <f t="shared" si="57"/>
        <v>June</v>
      </c>
      <c r="V1817" s="5" t="s">
        <v>3079</v>
      </c>
      <c r="W1817" s="2">
        <v>7.44</v>
      </c>
      <c r="X1817" s="1">
        <v>20</v>
      </c>
      <c r="Y1817" s="2">
        <v>461.94</v>
      </c>
      <c r="Z1817" s="1">
        <v>86384</v>
      </c>
      <c r="AA1817" s="2">
        <f>DataSheet!$E1817-DataSheet!$D1817</f>
        <v>22.78</v>
      </c>
      <c r="AB1817" s="1" t="str" cm="1">
        <f t="array" ref="AB1817">_xlfn.IFS(DataSheet!$O1817="Central","Chris",DataSheet!$O1817="East","Erin",DataSheet!$O1817="South","Sam",DataSheet!$O1817="West","William")</f>
        <v>Sam</v>
      </c>
    </row>
    <row r="1818" spans="1:28" ht="15.75" customHeight="1">
      <c r="A1818" s="1">
        <v>152</v>
      </c>
      <c r="B1818" s="1" t="s">
        <v>526</v>
      </c>
      <c r="C1818" s="1" t="s">
        <v>52</v>
      </c>
      <c r="D1818" s="6">
        <v>0.1</v>
      </c>
      <c r="E1818" s="4">
        <v>39.979999999999997</v>
      </c>
      <c r="F1818" s="4">
        <v>4</v>
      </c>
      <c r="G1818" s="1" t="s">
        <v>42</v>
      </c>
      <c r="H1818" s="1" t="s">
        <v>29</v>
      </c>
      <c r="I1818" s="1" t="s">
        <v>44</v>
      </c>
      <c r="J1818" s="1" t="s">
        <v>45</v>
      </c>
      <c r="K1818" s="1" t="s">
        <v>82</v>
      </c>
      <c r="L1818" s="1" t="s">
        <v>2024</v>
      </c>
      <c r="M1818" s="6">
        <v>0.7</v>
      </c>
      <c r="N1818" s="1" t="s">
        <v>34</v>
      </c>
      <c r="O1818" s="1" t="s">
        <v>35</v>
      </c>
      <c r="P1818" s="1" t="s">
        <v>418</v>
      </c>
      <c r="Q1818" s="1" t="s">
        <v>528</v>
      </c>
      <c r="R1818" s="1">
        <v>37918</v>
      </c>
      <c r="S1818" s="1" t="str">
        <f t="shared" si="56"/>
        <v>June</v>
      </c>
      <c r="T1818" s="8" t="s">
        <v>3028</v>
      </c>
      <c r="U1818" s="8" t="str">
        <f t="shared" si="57"/>
        <v>June</v>
      </c>
      <c r="V1818" s="5" t="s">
        <v>3072</v>
      </c>
      <c r="W1818" s="2">
        <v>360.24</v>
      </c>
      <c r="X1818" s="1">
        <v>21</v>
      </c>
      <c r="Y1818" s="2">
        <v>772.56</v>
      </c>
      <c r="Z1818" s="1">
        <v>89525</v>
      </c>
      <c r="AA1818" s="2">
        <f>DataSheet!$E1818-DataSheet!$D1818</f>
        <v>39.879999999999995</v>
      </c>
      <c r="AB1818" s="1" t="str" cm="1">
        <f t="array" ref="AB1818">_xlfn.IFS(DataSheet!$O1818="Central","Chris",DataSheet!$O1818="East","Erin",DataSheet!$O1818="South","Sam",DataSheet!$O1818="West","William")</f>
        <v>Sam</v>
      </c>
    </row>
    <row r="1819" spans="1:28" ht="15.75" customHeight="1">
      <c r="A1819" s="1">
        <v>1958</v>
      </c>
      <c r="B1819" s="1" t="s">
        <v>3080</v>
      </c>
      <c r="C1819" s="1" t="s">
        <v>52</v>
      </c>
      <c r="D1819" s="6">
        <v>0.09</v>
      </c>
      <c r="E1819" s="4">
        <v>30.98</v>
      </c>
      <c r="F1819" s="4">
        <v>6.5</v>
      </c>
      <c r="G1819" s="1" t="s">
        <v>96</v>
      </c>
      <c r="H1819" s="1" t="s">
        <v>43</v>
      </c>
      <c r="I1819" s="1" t="s">
        <v>44</v>
      </c>
      <c r="J1819" s="1" t="s">
        <v>45</v>
      </c>
      <c r="K1819" s="1" t="s">
        <v>82</v>
      </c>
      <c r="L1819" s="1" t="s">
        <v>2660</v>
      </c>
      <c r="M1819" s="6">
        <v>0.64</v>
      </c>
      <c r="N1819" s="1" t="s">
        <v>34</v>
      </c>
      <c r="O1819" s="1" t="s">
        <v>65</v>
      </c>
      <c r="P1819" s="1" t="s">
        <v>149</v>
      </c>
      <c r="Q1819" s="1" t="s">
        <v>1812</v>
      </c>
      <c r="R1819" s="1">
        <v>97068</v>
      </c>
      <c r="S1819" s="1" t="str">
        <f t="shared" si="56"/>
        <v>June</v>
      </c>
      <c r="T1819" s="9" t="s">
        <v>3028</v>
      </c>
      <c r="U1819" s="9" t="str">
        <f t="shared" si="57"/>
        <v>June</v>
      </c>
      <c r="V1819" s="5" t="s">
        <v>3072</v>
      </c>
      <c r="W1819" s="2">
        <v>-55.97</v>
      </c>
      <c r="X1819" s="1">
        <v>7</v>
      </c>
      <c r="Y1819" s="2">
        <v>204.34</v>
      </c>
      <c r="Z1819" s="1">
        <v>89819</v>
      </c>
      <c r="AA1819" s="2">
        <f>DataSheet!$E1819-DataSheet!$D1819</f>
        <v>30.89</v>
      </c>
      <c r="AB1819" s="1" t="str" cm="1">
        <f t="array" ref="AB1819">_xlfn.IFS(DataSheet!$O1819="Central","Chris",DataSheet!$O1819="East","Erin",DataSheet!$O1819="South","Sam",DataSheet!$O1819="West","William")</f>
        <v>William</v>
      </c>
    </row>
    <row r="1820" spans="1:28" ht="15.75" customHeight="1">
      <c r="A1820" s="1">
        <v>2954</v>
      </c>
      <c r="B1820" s="1" t="s">
        <v>3081</v>
      </c>
      <c r="C1820" s="1" t="s">
        <v>52</v>
      </c>
      <c r="D1820" s="6">
        <v>0.09</v>
      </c>
      <c r="E1820" s="4">
        <v>12.22</v>
      </c>
      <c r="F1820" s="4">
        <v>2.85</v>
      </c>
      <c r="G1820" s="1" t="s">
        <v>42</v>
      </c>
      <c r="H1820" s="1" t="s">
        <v>43</v>
      </c>
      <c r="I1820" s="1" t="s">
        <v>30</v>
      </c>
      <c r="J1820" s="1" t="s">
        <v>136</v>
      </c>
      <c r="K1820" s="1" t="s">
        <v>46</v>
      </c>
      <c r="L1820" s="1" t="s">
        <v>2193</v>
      </c>
      <c r="M1820" s="6">
        <v>0.55000000000000004</v>
      </c>
      <c r="N1820" s="1" t="s">
        <v>34</v>
      </c>
      <c r="O1820" s="1" t="s">
        <v>57</v>
      </c>
      <c r="P1820" s="1" t="s">
        <v>93</v>
      </c>
      <c r="Q1820" s="1" t="s">
        <v>3082</v>
      </c>
      <c r="R1820" s="1">
        <v>55119</v>
      </c>
      <c r="S1820" s="1" t="str">
        <f t="shared" si="56"/>
        <v>June</v>
      </c>
      <c r="T1820" s="8" t="s">
        <v>3028</v>
      </c>
      <c r="U1820" s="8" t="str">
        <f t="shared" si="57"/>
        <v>June</v>
      </c>
      <c r="V1820" s="5" t="s">
        <v>3083</v>
      </c>
      <c r="W1820" s="2">
        <v>70.676699999999997</v>
      </c>
      <c r="X1820" s="1">
        <v>9</v>
      </c>
      <c r="Y1820" s="2">
        <v>102.43</v>
      </c>
      <c r="Z1820" s="1">
        <v>86427</v>
      </c>
      <c r="AA1820" s="2">
        <f>DataSheet!$E1820-DataSheet!$D1820</f>
        <v>12.13</v>
      </c>
      <c r="AB1820" s="1" t="str" cm="1">
        <f t="array" ref="AB1820">_xlfn.IFS(DataSheet!$O1820="Central","Chris",DataSheet!$O1820="East","Erin",DataSheet!$O1820="South","Sam",DataSheet!$O1820="West","William")</f>
        <v>Chris</v>
      </c>
    </row>
    <row r="1821" spans="1:28" ht="15.75" customHeight="1">
      <c r="A1821" s="1">
        <v>553</v>
      </c>
      <c r="B1821" s="1" t="s">
        <v>887</v>
      </c>
      <c r="C1821" s="1" t="s">
        <v>126</v>
      </c>
      <c r="D1821" s="6">
        <v>0.08</v>
      </c>
      <c r="E1821" s="4">
        <v>124.49</v>
      </c>
      <c r="F1821" s="4">
        <v>51.94</v>
      </c>
      <c r="G1821" s="1" t="s">
        <v>28</v>
      </c>
      <c r="H1821" s="1" t="s">
        <v>103</v>
      </c>
      <c r="I1821" s="1" t="s">
        <v>30</v>
      </c>
      <c r="J1821" s="1" t="s">
        <v>31</v>
      </c>
      <c r="K1821" s="1" t="s">
        <v>32</v>
      </c>
      <c r="L1821" s="1" t="s">
        <v>1199</v>
      </c>
      <c r="M1821" s="6">
        <v>0.63</v>
      </c>
      <c r="N1821" s="1" t="s">
        <v>34</v>
      </c>
      <c r="O1821" s="1" t="s">
        <v>65</v>
      </c>
      <c r="P1821" s="1" t="s">
        <v>99</v>
      </c>
      <c r="Q1821" s="1" t="s">
        <v>109</v>
      </c>
      <c r="R1821" s="1">
        <v>90008</v>
      </c>
      <c r="S1821" s="1" t="str">
        <f t="shared" si="56"/>
        <v>June</v>
      </c>
      <c r="T1821" s="9" t="s">
        <v>3028</v>
      </c>
      <c r="U1821" s="9" t="str">
        <f t="shared" si="57"/>
        <v>June</v>
      </c>
      <c r="V1821" s="5" t="s">
        <v>3017</v>
      </c>
      <c r="W1821" s="2">
        <v>-500.38</v>
      </c>
      <c r="X1821" s="1">
        <v>56</v>
      </c>
      <c r="Y1821" s="2">
        <v>6831.37</v>
      </c>
      <c r="Z1821" s="1">
        <v>359</v>
      </c>
      <c r="AA1821" s="2">
        <f>DataSheet!$E1821-DataSheet!$D1821</f>
        <v>124.41</v>
      </c>
      <c r="AB1821" s="1" t="str" cm="1">
        <f t="array" ref="AB1821">_xlfn.IFS(DataSheet!$O1821="Central","Chris",DataSheet!$O1821="East","Erin",DataSheet!$O1821="South","Sam",DataSheet!$O1821="West","William")</f>
        <v>William</v>
      </c>
    </row>
    <row r="1822" spans="1:28" ht="15.75" customHeight="1">
      <c r="A1822" s="1">
        <v>555</v>
      </c>
      <c r="B1822" s="1" t="s">
        <v>1358</v>
      </c>
      <c r="C1822" s="1" t="s">
        <v>126</v>
      </c>
      <c r="D1822" s="6">
        <v>0.08</v>
      </c>
      <c r="E1822" s="4">
        <v>124.49</v>
      </c>
      <c r="F1822" s="4">
        <v>51.94</v>
      </c>
      <c r="G1822" s="1" t="s">
        <v>28</v>
      </c>
      <c r="H1822" s="1" t="s">
        <v>103</v>
      </c>
      <c r="I1822" s="1" t="s">
        <v>30</v>
      </c>
      <c r="J1822" s="1" t="s">
        <v>31</v>
      </c>
      <c r="K1822" s="1" t="s">
        <v>32</v>
      </c>
      <c r="L1822" s="1" t="s">
        <v>1199</v>
      </c>
      <c r="M1822" s="6">
        <v>0.63</v>
      </c>
      <c r="N1822" s="1" t="s">
        <v>34</v>
      </c>
      <c r="O1822" s="1" t="s">
        <v>65</v>
      </c>
      <c r="P1822" s="1" t="s">
        <v>156</v>
      </c>
      <c r="Q1822" s="1" t="s">
        <v>1359</v>
      </c>
      <c r="R1822" s="1">
        <v>84062</v>
      </c>
      <c r="S1822" s="1" t="str">
        <f t="shared" si="56"/>
        <v>June</v>
      </c>
      <c r="T1822" s="8" t="s">
        <v>3028</v>
      </c>
      <c r="U1822" s="8" t="str">
        <f t="shared" si="57"/>
        <v>June</v>
      </c>
      <c r="V1822" s="5" t="s">
        <v>3017</v>
      </c>
      <c r="W1822" s="2">
        <v>-250.19</v>
      </c>
      <c r="X1822" s="1">
        <v>14</v>
      </c>
      <c r="Y1822" s="2">
        <v>1707.84</v>
      </c>
      <c r="Z1822" s="1">
        <v>86192</v>
      </c>
      <c r="AA1822" s="2">
        <f>DataSheet!$E1822-DataSheet!$D1822</f>
        <v>124.41</v>
      </c>
      <c r="AB1822" s="1" t="str" cm="1">
        <f t="array" ref="AB1822">_xlfn.IFS(DataSheet!$O1822="Central","Chris",DataSheet!$O1822="East","Erin",DataSheet!$O1822="South","Sam",DataSheet!$O1822="West","William")</f>
        <v>William</v>
      </c>
    </row>
    <row r="1823" spans="1:28" ht="15.75" customHeight="1">
      <c r="A1823" s="1">
        <v>2016</v>
      </c>
      <c r="B1823" s="1" t="s">
        <v>3084</v>
      </c>
      <c r="C1823" s="1" t="s">
        <v>126</v>
      </c>
      <c r="D1823" s="6">
        <v>0.1</v>
      </c>
      <c r="E1823" s="4">
        <v>10.48</v>
      </c>
      <c r="F1823" s="4">
        <v>2.89</v>
      </c>
      <c r="G1823" s="1" t="s">
        <v>42</v>
      </c>
      <c r="H1823" s="1" t="s">
        <v>103</v>
      </c>
      <c r="I1823" s="1" t="s">
        <v>53</v>
      </c>
      <c r="J1823" s="1" t="s">
        <v>54</v>
      </c>
      <c r="K1823" s="1" t="s">
        <v>46</v>
      </c>
      <c r="L1823" s="1" t="s">
        <v>1039</v>
      </c>
      <c r="M1823" s="6">
        <v>0.6</v>
      </c>
      <c r="N1823" s="1" t="s">
        <v>34</v>
      </c>
      <c r="O1823" s="1" t="s">
        <v>57</v>
      </c>
      <c r="P1823" s="1" t="s">
        <v>305</v>
      </c>
      <c r="Q1823" s="1" t="s">
        <v>306</v>
      </c>
      <c r="R1823" s="1">
        <v>48195</v>
      </c>
      <c r="S1823" s="1" t="str">
        <f t="shared" si="56"/>
        <v>June</v>
      </c>
      <c r="T1823" s="9" t="s">
        <v>3028</v>
      </c>
      <c r="U1823" s="9" t="str">
        <f t="shared" si="57"/>
        <v>June</v>
      </c>
      <c r="V1823" s="5" t="s">
        <v>3017</v>
      </c>
      <c r="W1823" s="2">
        <v>-8.9039999999999999</v>
      </c>
      <c r="X1823" s="1">
        <v>4</v>
      </c>
      <c r="Y1823" s="2">
        <v>40.29</v>
      </c>
      <c r="Z1823" s="1">
        <v>86874</v>
      </c>
      <c r="AA1823" s="2">
        <f>DataSheet!$E1823-DataSheet!$D1823</f>
        <v>10.38</v>
      </c>
      <c r="AB1823" s="1" t="str" cm="1">
        <f t="array" ref="AB1823">_xlfn.IFS(DataSheet!$O1823="Central","Chris",DataSheet!$O1823="East","Erin",DataSheet!$O1823="South","Sam",DataSheet!$O1823="West","William")</f>
        <v>Chris</v>
      </c>
    </row>
    <row r="1824" spans="1:28" ht="15.75" customHeight="1">
      <c r="A1824" s="1">
        <v>594</v>
      </c>
      <c r="B1824" s="1" t="s">
        <v>1723</v>
      </c>
      <c r="C1824" s="1" t="s">
        <v>27</v>
      </c>
      <c r="D1824" s="6">
        <v>0.04</v>
      </c>
      <c r="E1824" s="4">
        <v>39.479999999999997</v>
      </c>
      <c r="F1824" s="4">
        <v>1.99</v>
      </c>
      <c r="G1824" s="1" t="s">
        <v>42</v>
      </c>
      <c r="H1824" s="1" t="s">
        <v>43</v>
      </c>
      <c r="I1824" s="1" t="s">
        <v>44</v>
      </c>
      <c r="J1824" s="1" t="s">
        <v>45</v>
      </c>
      <c r="K1824" s="1" t="s">
        <v>46</v>
      </c>
      <c r="L1824" s="1" t="s">
        <v>1313</v>
      </c>
      <c r="M1824" s="6">
        <v>0.54</v>
      </c>
      <c r="N1824" s="1" t="s">
        <v>34</v>
      </c>
      <c r="O1824" s="1" t="s">
        <v>57</v>
      </c>
      <c r="P1824" s="1" t="s">
        <v>58</v>
      </c>
      <c r="Q1824" s="1" t="s">
        <v>1724</v>
      </c>
      <c r="R1824" s="1">
        <v>46016</v>
      </c>
      <c r="S1824" s="1" t="str">
        <f t="shared" si="56"/>
        <v>June</v>
      </c>
      <c r="T1824" s="8" t="s">
        <v>3017</v>
      </c>
      <c r="U1824" s="8" t="str">
        <f t="shared" si="57"/>
        <v>June</v>
      </c>
      <c r="V1824" s="5" t="s">
        <v>3072</v>
      </c>
      <c r="W1824" s="2">
        <v>484.8492</v>
      </c>
      <c r="X1824" s="1">
        <v>18</v>
      </c>
      <c r="Y1824" s="2">
        <v>702.68</v>
      </c>
      <c r="Z1824" s="1">
        <v>86311</v>
      </c>
      <c r="AA1824" s="2">
        <f>DataSheet!$E1824-DataSheet!$D1824</f>
        <v>39.44</v>
      </c>
      <c r="AB1824" s="1" t="str" cm="1">
        <f t="array" ref="AB1824">_xlfn.IFS(DataSheet!$O1824="Central","Chris",DataSheet!$O1824="East","Erin",DataSheet!$O1824="South","Sam",DataSheet!$O1824="West","William")</f>
        <v>Chris</v>
      </c>
    </row>
    <row r="1825" spans="1:28" ht="15.75" customHeight="1">
      <c r="A1825" s="1">
        <v>594</v>
      </c>
      <c r="B1825" s="1" t="s">
        <v>1723</v>
      </c>
      <c r="C1825" s="1" t="s">
        <v>27</v>
      </c>
      <c r="D1825" s="6">
        <v>0.04</v>
      </c>
      <c r="E1825" s="4">
        <v>3.7</v>
      </c>
      <c r="F1825" s="4">
        <v>1.61</v>
      </c>
      <c r="G1825" s="1" t="s">
        <v>42</v>
      </c>
      <c r="H1825" s="1" t="s">
        <v>43</v>
      </c>
      <c r="I1825" s="1" t="s">
        <v>30</v>
      </c>
      <c r="J1825" s="1" t="s">
        <v>136</v>
      </c>
      <c r="K1825" s="1" t="s">
        <v>55</v>
      </c>
      <c r="L1825" s="1" t="s">
        <v>3085</v>
      </c>
      <c r="M1825" s="6">
        <v>0.44</v>
      </c>
      <c r="N1825" s="1" t="s">
        <v>34</v>
      </c>
      <c r="O1825" s="1" t="s">
        <v>57</v>
      </c>
      <c r="P1825" s="1" t="s">
        <v>58</v>
      </c>
      <c r="Q1825" s="1" t="s">
        <v>1724</v>
      </c>
      <c r="R1825" s="1">
        <v>46016</v>
      </c>
      <c r="S1825" s="1" t="str">
        <f t="shared" si="56"/>
        <v>June</v>
      </c>
      <c r="T1825" s="9" t="s">
        <v>3017</v>
      </c>
      <c r="U1825" s="9" t="str">
        <f t="shared" si="57"/>
        <v>June</v>
      </c>
      <c r="V1825" s="5" t="s">
        <v>3079</v>
      </c>
      <c r="W1825" s="2">
        <v>18</v>
      </c>
      <c r="X1825" s="1">
        <v>18</v>
      </c>
      <c r="Y1825" s="2">
        <v>67.239999999999995</v>
      </c>
      <c r="Z1825" s="1">
        <v>86311</v>
      </c>
      <c r="AA1825" s="2">
        <f>DataSheet!$E1825-DataSheet!$D1825</f>
        <v>3.66</v>
      </c>
      <c r="AB1825" s="1" t="str" cm="1">
        <f t="array" ref="AB1825">_xlfn.IFS(DataSheet!$O1825="Central","Chris",DataSheet!$O1825="East","Erin",DataSheet!$O1825="South","Sam",DataSheet!$O1825="West","William")</f>
        <v>Chris</v>
      </c>
    </row>
    <row r="1826" spans="1:28" ht="15.75" customHeight="1">
      <c r="A1826" s="1">
        <v>1009</v>
      </c>
      <c r="B1826" s="1" t="s">
        <v>3086</v>
      </c>
      <c r="C1826" s="1" t="s">
        <v>41</v>
      </c>
      <c r="D1826" s="6">
        <v>0.1</v>
      </c>
      <c r="E1826" s="4">
        <v>550.98</v>
      </c>
      <c r="F1826" s="4">
        <v>45.7</v>
      </c>
      <c r="G1826" s="1" t="s">
        <v>28</v>
      </c>
      <c r="H1826" s="1" t="s">
        <v>103</v>
      </c>
      <c r="I1826" s="1" t="s">
        <v>30</v>
      </c>
      <c r="J1826" s="1" t="s">
        <v>31</v>
      </c>
      <c r="K1826" s="1" t="s">
        <v>32</v>
      </c>
      <c r="L1826" s="1" t="s">
        <v>3087</v>
      </c>
      <c r="M1826" s="6">
        <v>0.71</v>
      </c>
      <c r="N1826" s="1" t="s">
        <v>34</v>
      </c>
      <c r="O1826" s="1" t="s">
        <v>121</v>
      </c>
      <c r="P1826" s="1" t="s">
        <v>348</v>
      </c>
      <c r="Q1826" s="1" t="s">
        <v>3088</v>
      </c>
      <c r="R1826" s="1">
        <v>4072</v>
      </c>
      <c r="S1826" s="1" t="str">
        <f t="shared" si="56"/>
        <v>June</v>
      </c>
      <c r="T1826" s="8" t="s">
        <v>3017</v>
      </c>
      <c r="U1826" s="8" t="str">
        <f t="shared" si="57"/>
        <v>June</v>
      </c>
      <c r="V1826" s="5" t="s">
        <v>3038</v>
      </c>
      <c r="W1826" s="2">
        <v>818.54617499999995</v>
      </c>
      <c r="X1826" s="1">
        <v>14</v>
      </c>
      <c r="Y1826" s="2">
        <v>6963.67</v>
      </c>
      <c r="Z1826" s="1">
        <v>88372</v>
      </c>
      <c r="AA1826" s="2">
        <f>DataSheet!$E1826-DataSheet!$D1826</f>
        <v>550.88</v>
      </c>
      <c r="AB1826" s="1" t="str" cm="1">
        <f t="array" ref="AB1826">_xlfn.IFS(DataSheet!$O1826="Central","Chris",DataSheet!$O1826="East","Erin",DataSheet!$O1826="South","Sam",DataSheet!$O1826="West","William")</f>
        <v>Erin</v>
      </c>
    </row>
    <row r="1827" spans="1:28" ht="15.75" customHeight="1">
      <c r="A1827" s="1">
        <v>1956</v>
      </c>
      <c r="B1827" s="1" t="s">
        <v>3089</v>
      </c>
      <c r="C1827" s="1" t="s">
        <v>41</v>
      </c>
      <c r="D1827" s="6">
        <v>0.09</v>
      </c>
      <c r="E1827" s="4">
        <v>40.98</v>
      </c>
      <c r="F1827" s="4">
        <v>6.5</v>
      </c>
      <c r="G1827" s="1" t="s">
        <v>42</v>
      </c>
      <c r="H1827" s="1" t="s">
        <v>43</v>
      </c>
      <c r="I1827" s="1" t="s">
        <v>44</v>
      </c>
      <c r="J1827" s="1" t="s">
        <v>45</v>
      </c>
      <c r="K1827" s="1" t="s">
        <v>82</v>
      </c>
      <c r="L1827" s="1" t="s">
        <v>467</v>
      </c>
      <c r="M1827" s="6">
        <v>0.74</v>
      </c>
      <c r="N1827" s="1" t="s">
        <v>34</v>
      </c>
      <c r="O1827" s="1" t="s">
        <v>65</v>
      </c>
      <c r="P1827" s="1" t="s">
        <v>66</v>
      </c>
      <c r="Q1827" s="1" t="s">
        <v>1371</v>
      </c>
      <c r="R1827" s="1">
        <v>80027</v>
      </c>
      <c r="S1827" s="1" t="str">
        <f t="shared" si="56"/>
        <v>June</v>
      </c>
      <c r="T1827" s="9" t="s">
        <v>3017</v>
      </c>
      <c r="U1827" s="9" t="str">
        <f t="shared" si="57"/>
        <v>June</v>
      </c>
      <c r="V1827" s="5" t="s">
        <v>3038</v>
      </c>
      <c r="W1827" s="2">
        <v>-50.244999999999997</v>
      </c>
      <c r="X1827" s="1">
        <v>19</v>
      </c>
      <c r="Y1827" s="2">
        <v>746.91</v>
      </c>
      <c r="Z1827" s="1">
        <v>89820</v>
      </c>
      <c r="AA1827" s="2">
        <f>DataSheet!$E1827-DataSheet!$D1827</f>
        <v>40.889999999999993</v>
      </c>
      <c r="AB1827" s="1" t="str" cm="1">
        <f t="array" ref="AB1827">_xlfn.IFS(DataSheet!$O1827="Central","Chris",DataSheet!$O1827="East","Erin",DataSheet!$O1827="South","Sam",DataSheet!$O1827="West","William")</f>
        <v>William</v>
      </c>
    </row>
    <row r="1828" spans="1:28" ht="15.75" customHeight="1">
      <c r="A1828" s="1">
        <v>796</v>
      </c>
      <c r="B1828" s="1" t="s">
        <v>1664</v>
      </c>
      <c r="C1828" s="1" t="s">
        <v>79</v>
      </c>
      <c r="D1828" s="6">
        <v>0.1</v>
      </c>
      <c r="E1828" s="4">
        <v>14.42</v>
      </c>
      <c r="F1828" s="4">
        <v>6.75</v>
      </c>
      <c r="G1828" s="1" t="s">
        <v>42</v>
      </c>
      <c r="H1828" s="1" t="s">
        <v>103</v>
      </c>
      <c r="I1828" s="1" t="s">
        <v>53</v>
      </c>
      <c r="J1828" s="1" t="s">
        <v>104</v>
      </c>
      <c r="K1828" s="1" t="s">
        <v>154</v>
      </c>
      <c r="L1828" s="1" t="s">
        <v>428</v>
      </c>
      <c r="M1828" s="6">
        <v>0.52</v>
      </c>
      <c r="N1828" s="1" t="s">
        <v>34</v>
      </c>
      <c r="O1828" s="1" t="s">
        <v>57</v>
      </c>
      <c r="P1828" s="1" t="s">
        <v>143</v>
      </c>
      <c r="Q1828" s="1" t="s">
        <v>1665</v>
      </c>
      <c r="R1828" s="1">
        <v>68046</v>
      </c>
      <c r="S1828" s="1" t="str">
        <f t="shared" si="56"/>
        <v>June</v>
      </c>
      <c r="T1828" s="8" t="s">
        <v>3017</v>
      </c>
      <c r="U1828" s="8" t="str">
        <f t="shared" si="57"/>
        <v>June</v>
      </c>
      <c r="V1828" s="5" t="s">
        <v>3072</v>
      </c>
      <c r="W1828" s="2">
        <v>-20.103999999999999</v>
      </c>
      <c r="X1828" s="1">
        <v>1</v>
      </c>
      <c r="Y1828" s="2">
        <v>15.49</v>
      </c>
      <c r="Z1828" s="1">
        <v>86869</v>
      </c>
      <c r="AA1828" s="2">
        <f>DataSheet!$E1828-DataSheet!$D1828</f>
        <v>14.32</v>
      </c>
      <c r="AB1828" s="1" t="str" cm="1">
        <f t="array" ref="AB1828">_xlfn.IFS(DataSheet!$O1828="Central","Chris",DataSheet!$O1828="East","Erin",DataSheet!$O1828="South","Sam",DataSheet!$O1828="West","William")</f>
        <v>Chris</v>
      </c>
    </row>
    <row r="1829" spans="1:28" ht="15.75" customHeight="1">
      <c r="A1829" s="1">
        <v>2323</v>
      </c>
      <c r="B1829" s="1" t="s">
        <v>1755</v>
      </c>
      <c r="C1829" s="1" t="s">
        <v>79</v>
      </c>
      <c r="D1829" s="6">
        <v>0.06</v>
      </c>
      <c r="E1829" s="4">
        <v>4.9800000000000004</v>
      </c>
      <c r="F1829" s="4">
        <v>4.62</v>
      </c>
      <c r="G1829" s="1" t="s">
        <v>96</v>
      </c>
      <c r="H1829" s="1" t="s">
        <v>29</v>
      </c>
      <c r="I1829" s="1" t="s">
        <v>44</v>
      </c>
      <c r="J1829" s="1" t="s">
        <v>45</v>
      </c>
      <c r="K1829" s="1" t="s">
        <v>46</v>
      </c>
      <c r="L1829" s="1" t="s">
        <v>1277</v>
      </c>
      <c r="M1829" s="6">
        <v>0.64</v>
      </c>
      <c r="N1829" s="1" t="s">
        <v>34</v>
      </c>
      <c r="O1829" s="1" t="s">
        <v>65</v>
      </c>
      <c r="P1829" s="1" t="s">
        <v>99</v>
      </c>
      <c r="Q1829" s="1" t="s">
        <v>1269</v>
      </c>
      <c r="R1829" s="1">
        <v>92236</v>
      </c>
      <c r="S1829" s="1" t="str">
        <f t="shared" si="56"/>
        <v>June</v>
      </c>
      <c r="T1829" s="9" t="s">
        <v>3017</v>
      </c>
      <c r="U1829" s="9" t="str">
        <f t="shared" si="57"/>
        <v>June</v>
      </c>
      <c r="V1829" s="5" t="s">
        <v>3017</v>
      </c>
      <c r="W1829" s="2">
        <v>-27.004999999999999</v>
      </c>
      <c r="X1829" s="1">
        <v>7</v>
      </c>
      <c r="Y1829" s="2">
        <v>38.74</v>
      </c>
      <c r="Z1829" s="1">
        <v>88722</v>
      </c>
      <c r="AA1829" s="2">
        <f>DataSheet!$E1829-DataSheet!$D1829</f>
        <v>4.9200000000000008</v>
      </c>
      <c r="AB1829" s="1" t="str" cm="1">
        <f t="array" ref="AB1829">_xlfn.IFS(DataSheet!$O1829="Central","Chris",DataSheet!$O1829="East","Erin",DataSheet!$O1829="South","Sam",DataSheet!$O1829="West","William")</f>
        <v>William</v>
      </c>
    </row>
    <row r="1830" spans="1:28" ht="15.75" customHeight="1">
      <c r="A1830" s="1">
        <v>3138</v>
      </c>
      <c r="B1830" s="1" t="s">
        <v>3090</v>
      </c>
      <c r="C1830" s="1" t="s">
        <v>79</v>
      </c>
      <c r="D1830" s="6">
        <v>0.05</v>
      </c>
      <c r="E1830" s="4">
        <v>4.0599999999999996</v>
      </c>
      <c r="F1830" s="4">
        <v>6.89</v>
      </c>
      <c r="G1830" s="1" t="s">
        <v>96</v>
      </c>
      <c r="H1830" s="1" t="s">
        <v>103</v>
      </c>
      <c r="I1830" s="1" t="s">
        <v>53</v>
      </c>
      <c r="J1830" s="1" t="s">
        <v>104</v>
      </c>
      <c r="K1830" s="1" t="s">
        <v>82</v>
      </c>
      <c r="L1830" s="1" t="s">
        <v>1329</v>
      </c>
      <c r="M1830" s="6">
        <v>0.6</v>
      </c>
      <c r="N1830" s="1" t="s">
        <v>34</v>
      </c>
      <c r="O1830" s="1" t="s">
        <v>121</v>
      </c>
      <c r="P1830" s="1" t="s">
        <v>1416</v>
      </c>
      <c r="Q1830" s="1" t="s">
        <v>3091</v>
      </c>
      <c r="R1830" s="1">
        <v>3053</v>
      </c>
      <c r="S1830" s="1" t="str">
        <f t="shared" si="56"/>
        <v>June</v>
      </c>
      <c r="T1830" s="8" t="s">
        <v>3017</v>
      </c>
      <c r="U1830" s="8" t="str">
        <f t="shared" si="57"/>
        <v>June</v>
      </c>
      <c r="V1830" s="5" t="s">
        <v>3038</v>
      </c>
      <c r="W1830" s="2">
        <v>-122.83499999999999</v>
      </c>
      <c r="X1830" s="1">
        <v>22</v>
      </c>
      <c r="Y1830" s="2">
        <v>92.57</v>
      </c>
      <c r="Z1830" s="1">
        <v>86796</v>
      </c>
      <c r="AA1830" s="2">
        <f>DataSheet!$E1830-DataSheet!$D1830</f>
        <v>4.01</v>
      </c>
      <c r="AB1830" s="1" t="str" cm="1">
        <f t="array" ref="AB1830">_xlfn.IFS(DataSheet!$O1830="Central","Chris",DataSheet!$O1830="East","Erin",DataSheet!$O1830="South","Sam",DataSheet!$O1830="West","William")</f>
        <v>Erin</v>
      </c>
    </row>
    <row r="1831" spans="1:28" ht="15.75" customHeight="1">
      <c r="A1831" s="1">
        <v>3167</v>
      </c>
      <c r="B1831" s="1" t="s">
        <v>3092</v>
      </c>
      <c r="C1831" s="1" t="s">
        <v>79</v>
      </c>
      <c r="D1831" s="6">
        <v>7.0000000000000007E-2</v>
      </c>
      <c r="E1831" s="4">
        <v>280.98</v>
      </c>
      <c r="F1831" s="4">
        <v>57</v>
      </c>
      <c r="G1831" s="1" t="s">
        <v>28</v>
      </c>
      <c r="H1831" s="1" t="s">
        <v>103</v>
      </c>
      <c r="I1831" s="1" t="s">
        <v>30</v>
      </c>
      <c r="J1831" s="1" t="s">
        <v>119</v>
      </c>
      <c r="K1831" s="1" t="s">
        <v>63</v>
      </c>
      <c r="L1831" s="1" t="s">
        <v>898</v>
      </c>
      <c r="M1831" s="6">
        <v>0.78</v>
      </c>
      <c r="N1831" s="1" t="s">
        <v>34</v>
      </c>
      <c r="O1831" s="1" t="s">
        <v>35</v>
      </c>
      <c r="P1831" s="1" t="s">
        <v>133</v>
      </c>
      <c r="Q1831" s="1" t="s">
        <v>3093</v>
      </c>
      <c r="R1831" s="1">
        <v>32004</v>
      </c>
      <c r="S1831" s="1" t="str">
        <f t="shared" si="56"/>
        <v>June</v>
      </c>
      <c r="T1831" s="9" t="s">
        <v>3017</v>
      </c>
      <c r="U1831" s="9" t="str">
        <f t="shared" si="57"/>
        <v>June</v>
      </c>
      <c r="V1831" s="5" t="s">
        <v>3079</v>
      </c>
      <c r="W1831" s="2">
        <v>-283.9914</v>
      </c>
      <c r="X1831" s="1">
        <v>14</v>
      </c>
      <c r="Y1831" s="2">
        <v>3936.61</v>
      </c>
      <c r="Z1831" s="1">
        <v>86491</v>
      </c>
      <c r="AA1831" s="2">
        <f>DataSheet!$E1831-DataSheet!$D1831</f>
        <v>280.91000000000003</v>
      </c>
      <c r="AB1831" s="1" t="str" cm="1">
        <f t="array" ref="AB1831">_xlfn.IFS(DataSheet!$O1831="Central","Chris",DataSheet!$O1831="East","Erin",DataSheet!$O1831="South","Sam",DataSheet!$O1831="West","William")</f>
        <v>Sam</v>
      </c>
    </row>
    <row r="1832" spans="1:28" ht="15.75" customHeight="1">
      <c r="A1832" s="1">
        <v>3167</v>
      </c>
      <c r="B1832" s="1" t="s">
        <v>3092</v>
      </c>
      <c r="C1832" s="1" t="s">
        <v>79</v>
      </c>
      <c r="D1832" s="6">
        <v>0</v>
      </c>
      <c r="E1832" s="4">
        <v>4.9800000000000004</v>
      </c>
      <c r="F1832" s="4">
        <v>7.44</v>
      </c>
      <c r="G1832" s="1" t="s">
        <v>42</v>
      </c>
      <c r="H1832" s="1" t="s">
        <v>103</v>
      </c>
      <c r="I1832" s="1" t="s">
        <v>53</v>
      </c>
      <c r="J1832" s="1" t="s">
        <v>97</v>
      </c>
      <c r="K1832" s="1" t="s">
        <v>82</v>
      </c>
      <c r="L1832" s="1" t="s">
        <v>2285</v>
      </c>
      <c r="M1832" s="6">
        <v>0.36</v>
      </c>
      <c r="N1832" s="1" t="s">
        <v>34</v>
      </c>
      <c r="O1832" s="1" t="s">
        <v>35</v>
      </c>
      <c r="P1832" s="1" t="s">
        <v>133</v>
      </c>
      <c r="Q1832" s="1" t="s">
        <v>3093</v>
      </c>
      <c r="R1832" s="1">
        <v>32004</v>
      </c>
      <c r="S1832" s="1" t="str">
        <f t="shared" si="56"/>
        <v>June</v>
      </c>
      <c r="T1832" s="8" t="s">
        <v>3017</v>
      </c>
      <c r="U1832" s="8" t="str">
        <f t="shared" si="57"/>
        <v>June</v>
      </c>
      <c r="V1832" s="5" t="s">
        <v>3038</v>
      </c>
      <c r="W1832" s="2">
        <v>-195.34200000000001</v>
      </c>
      <c r="X1832" s="1">
        <v>15</v>
      </c>
      <c r="Y1832" s="2">
        <v>78.31</v>
      </c>
      <c r="Z1832" s="1">
        <v>86491</v>
      </c>
      <c r="AA1832" s="2">
        <f>DataSheet!$E1832-DataSheet!$D1832</f>
        <v>4.9800000000000004</v>
      </c>
      <c r="AB1832" s="1" t="str" cm="1">
        <f t="array" ref="AB1832">_xlfn.IFS(DataSheet!$O1832="Central","Chris",DataSheet!$O1832="East","Erin",DataSheet!$O1832="South","Sam",DataSheet!$O1832="West","William")</f>
        <v>Sam</v>
      </c>
    </row>
    <row r="1833" spans="1:28" ht="15.75" customHeight="1">
      <c r="A1833" s="1">
        <v>3167</v>
      </c>
      <c r="B1833" s="1" t="s">
        <v>3092</v>
      </c>
      <c r="C1833" s="1" t="s">
        <v>79</v>
      </c>
      <c r="D1833" s="6">
        <v>0.1</v>
      </c>
      <c r="E1833" s="4">
        <v>3.98</v>
      </c>
      <c r="F1833" s="4">
        <v>0.83</v>
      </c>
      <c r="G1833" s="1" t="s">
        <v>42</v>
      </c>
      <c r="H1833" s="1" t="s">
        <v>103</v>
      </c>
      <c r="I1833" s="1" t="s">
        <v>53</v>
      </c>
      <c r="J1833" s="1" t="s">
        <v>54</v>
      </c>
      <c r="K1833" s="1" t="s">
        <v>55</v>
      </c>
      <c r="L1833" s="1" t="s">
        <v>2949</v>
      </c>
      <c r="M1833" s="6">
        <v>0.51</v>
      </c>
      <c r="N1833" s="1" t="s">
        <v>34</v>
      </c>
      <c r="O1833" s="1" t="s">
        <v>35</v>
      </c>
      <c r="P1833" s="1" t="s">
        <v>133</v>
      </c>
      <c r="Q1833" s="1" t="s">
        <v>3093</v>
      </c>
      <c r="R1833" s="1">
        <v>32004</v>
      </c>
      <c r="S1833" s="1" t="str">
        <f t="shared" si="56"/>
        <v>June</v>
      </c>
      <c r="T1833" s="9" t="s">
        <v>3017</v>
      </c>
      <c r="U1833" s="9" t="str">
        <f t="shared" si="57"/>
        <v>June</v>
      </c>
      <c r="V1833" s="5" t="s">
        <v>3038</v>
      </c>
      <c r="W1833" s="2">
        <v>-89.709199999999996</v>
      </c>
      <c r="X1833" s="1">
        <v>11</v>
      </c>
      <c r="Y1833" s="2">
        <v>42.46</v>
      </c>
      <c r="Z1833" s="1">
        <v>86491</v>
      </c>
      <c r="AA1833" s="2">
        <f>DataSheet!$E1833-DataSheet!$D1833</f>
        <v>3.88</v>
      </c>
      <c r="AB1833" s="1" t="str" cm="1">
        <f t="array" ref="AB1833">_xlfn.IFS(DataSheet!$O1833="Central","Chris",DataSheet!$O1833="East","Erin",DataSheet!$O1833="South","Sam",DataSheet!$O1833="West","William")</f>
        <v>Sam</v>
      </c>
    </row>
    <row r="1834" spans="1:28" ht="15.75" customHeight="1">
      <c r="A1834" s="1">
        <v>491</v>
      </c>
      <c r="B1834" s="1" t="s">
        <v>1120</v>
      </c>
      <c r="C1834" s="1" t="s">
        <v>27</v>
      </c>
      <c r="D1834" s="6">
        <v>0.02</v>
      </c>
      <c r="E1834" s="4">
        <v>1360.14</v>
      </c>
      <c r="F1834" s="4">
        <v>14.7</v>
      </c>
      <c r="G1834" s="1" t="s">
        <v>28</v>
      </c>
      <c r="H1834" s="1" t="s">
        <v>43</v>
      </c>
      <c r="I1834" s="1" t="s">
        <v>44</v>
      </c>
      <c r="J1834" s="1" t="s">
        <v>62</v>
      </c>
      <c r="K1834" s="1" t="s">
        <v>63</v>
      </c>
      <c r="L1834" s="1" t="s">
        <v>2936</v>
      </c>
      <c r="M1834" s="6">
        <v>0.59</v>
      </c>
      <c r="N1834" s="1" t="s">
        <v>34</v>
      </c>
      <c r="O1834" s="1" t="s">
        <v>121</v>
      </c>
      <c r="P1834" s="1" t="s">
        <v>122</v>
      </c>
      <c r="Q1834" s="1" t="s">
        <v>123</v>
      </c>
      <c r="R1834" s="1">
        <v>10154</v>
      </c>
      <c r="S1834" s="1" t="str">
        <f t="shared" si="56"/>
        <v>June</v>
      </c>
      <c r="T1834" s="8" t="s">
        <v>3079</v>
      </c>
      <c r="U1834" s="8" t="str">
        <f t="shared" si="57"/>
        <v>June</v>
      </c>
      <c r="V1834" s="5" t="s">
        <v>3072</v>
      </c>
      <c r="W1834" s="2">
        <v>2028.12</v>
      </c>
      <c r="X1834" s="1">
        <v>22</v>
      </c>
      <c r="Y1834" s="2">
        <v>31670.6</v>
      </c>
      <c r="Z1834" s="1">
        <v>6562</v>
      </c>
      <c r="AA1834" s="2">
        <f>DataSheet!$E1834-DataSheet!$D1834</f>
        <v>1360.1200000000001</v>
      </c>
      <c r="AB1834" s="1" t="str" cm="1">
        <f t="array" ref="AB1834">_xlfn.IFS(DataSheet!$O1834="Central","Chris",DataSheet!$O1834="East","Erin",DataSheet!$O1834="South","Sam",DataSheet!$O1834="West","William")</f>
        <v>Erin</v>
      </c>
    </row>
    <row r="1835" spans="1:28" ht="15.75" customHeight="1">
      <c r="A1835" s="1">
        <v>494</v>
      </c>
      <c r="B1835" s="1" t="s">
        <v>1121</v>
      </c>
      <c r="C1835" s="1" t="s">
        <v>27</v>
      </c>
      <c r="D1835" s="6">
        <v>0.02</v>
      </c>
      <c r="E1835" s="4">
        <v>1360.14</v>
      </c>
      <c r="F1835" s="4">
        <v>14.7</v>
      </c>
      <c r="G1835" s="1" t="s">
        <v>28</v>
      </c>
      <c r="H1835" s="1" t="s">
        <v>43</v>
      </c>
      <c r="I1835" s="1" t="s">
        <v>44</v>
      </c>
      <c r="J1835" s="1" t="s">
        <v>62</v>
      </c>
      <c r="K1835" s="1" t="s">
        <v>63</v>
      </c>
      <c r="L1835" s="1" t="s">
        <v>2936</v>
      </c>
      <c r="M1835" s="6">
        <v>0.59</v>
      </c>
      <c r="N1835" s="1" t="s">
        <v>34</v>
      </c>
      <c r="O1835" s="1" t="s">
        <v>65</v>
      </c>
      <c r="P1835" s="1" t="s">
        <v>73</v>
      </c>
      <c r="Q1835" s="1" t="s">
        <v>152</v>
      </c>
      <c r="R1835" s="1">
        <v>98115</v>
      </c>
      <c r="S1835" s="1" t="str">
        <f t="shared" si="56"/>
        <v>June</v>
      </c>
      <c r="T1835" s="9" t="s">
        <v>3079</v>
      </c>
      <c r="U1835" s="9" t="str">
        <f t="shared" si="57"/>
        <v>June</v>
      </c>
      <c r="V1835" s="5" t="s">
        <v>3072</v>
      </c>
      <c r="W1835" s="2">
        <v>3042.18</v>
      </c>
      <c r="X1835" s="1">
        <v>6</v>
      </c>
      <c r="Y1835" s="2">
        <v>8637.44</v>
      </c>
      <c r="Z1835" s="1">
        <v>88908</v>
      </c>
      <c r="AA1835" s="2">
        <f>DataSheet!$E1835-DataSheet!$D1835</f>
        <v>1360.1200000000001</v>
      </c>
      <c r="AB1835" s="1" t="str" cm="1">
        <f t="array" ref="AB1835">_xlfn.IFS(DataSheet!$O1835="Central","Chris",DataSheet!$O1835="East","Erin",DataSheet!$O1835="South","Sam",DataSheet!$O1835="West","William")</f>
        <v>William</v>
      </c>
    </row>
    <row r="1836" spans="1:28" ht="15.75" customHeight="1">
      <c r="A1836" s="1">
        <v>896</v>
      </c>
      <c r="B1836" s="1" t="s">
        <v>393</v>
      </c>
      <c r="C1836" s="1" t="s">
        <v>27</v>
      </c>
      <c r="D1836" s="6">
        <v>0.06</v>
      </c>
      <c r="E1836" s="4">
        <v>47.98</v>
      </c>
      <c r="F1836" s="4">
        <v>3.61</v>
      </c>
      <c r="G1836" s="1" t="s">
        <v>42</v>
      </c>
      <c r="H1836" s="1" t="s">
        <v>103</v>
      </c>
      <c r="I1836" s="1" t="s">
        <v>44</v>
      </c>
      <c r="J1836" s="1" t="s">
        <v>45</v>
      </c>
      <c r="K1836" s="1" t="s">
        <v>46</v>
      </c>
      <c r="L1836" s="1" t="s">
        <v>1295</v>
      </c>
      <c r="M1836" s="6">
        <v>0.71</v>
      </c>
      <c r="N1836" s="1" t="s">
        <v>34</v>
      </c>
      <c r="O1836" s="1" t="s">
        <v>57</v>
      </c>
      <c r="P1836" s="1" t="s">
        <v>199</v>
      </c>
      <c r="Q1836" s="1" t="s">
        <v>394</v>
      </c>
      <c r="R1836" s="1">
        <v>76201</v>
      </c>
      <c r="S1836" s="1" t="str">
        <f t="shared" si="56"/>
        <v>June</v>
      </c>
      <c r="T1836" s="8" t="s">
        <v>3079</v>
      </c>
      <c r="U1836" s="8" t="str">
        <f t="shared" si="57"/>
        <v>June</v>
      </c>
      <c r="V1836" s="5" t="s">
        <v>3072</v>
      </c>
      <c r="W1836" s="2">
        <v>35.954999999999998</v>
      </c>
      <c r="X1836" s="1">
        <v>11</v>
      </c>
      <c r="Y1836" s="2">
        <v>517.67999999999995</v>
      </c>
      <c r="Z1836" s="1">
        <v>90167</v>
      </c>
      <c r="AA1836" s="2">
        <f>DataSheet!$E1836-DataSheet!$D1836</f>
        <v>47.919999999999995</v>
      </c>
      <c r="AB1836" s="1" t="str" cm="1">
        <f t="array" ref="AB1836">_xlfn.IFS(DataSheet!$O1836="Central","Chris",DataSheet!$O1836="East","Erin",DataSheet!$O1836="South","Sam",DataSheet!$O1836="West","William")</f>
        <v>Chris</v>
      </c>
    </row>
    <row r="1837" spans="1:28" ht="15.75" customHeight="1">
      <c r="A1837" s="1">
        <v>2352</v>
      </c>
      <c r="B1837" s="1" t="s">
        <v>3094</v>
      </c>
      <c r="C1837" s="1" t="s">
        <v>27</v>
      </c>
      <c r="D1837" s="6">
        <v>0.06</v>
      </c>
      <c r="E1837" s="4">
        <v>59.76</v>
      </c>
      <c r="F1837" s="4">
        <v>9.7100000000000009</v>
      </c>
      <c r="G1837" s="1" t="s">
        <v>42</v>
      </c>
      <c r="H1837" s="1" t="s">
        <v>43</v>
      </c>
      <c r="I1837" s="1" t="s">
        <v>53</v>
      </c>
      <c r="J1837" s="1" t="s">
        <v>87</v>
      </c>
      <c r="K1837" s="1" t="s">
        <v>82</v>
      </c>
      <c r="L1837" s="1" t="s">
        <v>2071</v>
      </c>
      <c r="M1837" s="6">
        <v>0.56999999999999995</v>
      </c>
      <c r="N1837" s="1" t="s">
        <v>34</v>
      </c>
      <c r="O1837" s="1" t="s">
        <v>121</v>
      </c>
      <c r="P1837" s="1" t="s">
        <v>437</v>
      </c>
      <c r="Q1837" s="1" t="s">
        <v>3095</v>
      </c>
      <c r="R1837" s="1">
        <v>21501</v>
      </c>
      <c r="S1837" s="1" t="str">
        <f t="shared" si="56"/>
        <v>June</v>
      </c>
      <c r="T1837" s="9" t="s">
        <v>3079</v>
      </c>
      <c r="U1837" s="9" t="str">
        <f t="shared" si="57"/>
        <v>June</v>
      </c>
      <c r="V1837" s="5" t="s">
        <v>3096</v>
      </c>
      <c r="W1837" s="2">
        <v>756.67470000000003</v>
      </c>
      <c r="X1837" s="1">
        <v>18</v>
      </c>
      <c r="Y1837" s="2">
        <v>1096.6300000000001</v>
      </c>
      <c r="Z1837" s="1">
        <v>86165</v>
      </c>
      <c r="AA1837" s="2">
        <f>DataSheet!$E1837-DataSheet!$D1837</f>
        <v>59.699999999999996</v>
      </c>
      <c r="AB1837" s="1" t="str" cm="1">
        <f t="array" ref="AB1837">_xlfn.IFS(DataSheet!$O1837="Central","Chris",DataSheet!$O1837="East","Erin",DataSheet!$O1837="South","Sam",DataSheet!$O1837="West","William")</f>
        <v>Erin</v>
      </c>
    </row>
    <row r="1838" spans="1:28" ht="15.75" customHeight="1">
      <c r="A1838" s="1">
        <v>2352</v>
      </c>
      <c r="B1838" s="1" t="s">
        <v>3094</v>
      </c>
      <c r="C1838" s="1" t="s">
        <v>27</v>
      </c>
      <c r="D1838" s="6">
        <v>7.0000000000000007E-2</v>
      </c>
      <c r="E1838" s="4">
        <v>195.99</v>
      </c>
      <c r="F1838" s="4">
        <v>4.2</v>
      </c>
      <c r="G1838" s="1" t="s">
        <v>42</v>
      </c>
      <c r="H1838" s="1" t="s">
        <v>43</v>
      </c>
      <c r="I1838" s="1" t="s">
        <v>44</v>
      </c>
      <c r="J1838" s="1" t="s">
        <v>145</v>
      </c>
      <c r="K1838" s="1" t="s">
        <v>82</v>
      </c>
      <c r="L1838" s="1" t="s">
        <v>2995</v>
      </c>
      <c r="M1838" s="6">
        <v>0.56000000000000005</v>
      </c>
      <c r="N1838" s="1" t="s">
        <v>34</v>
      </c>
      <c r="O1838" s="1" t="s">
        <v>121</v>
      </c>
      <c r="P1838" s="1" t="s">
        <v>437</v>
      </c>
      <c r="Q1838" s="1" t="s">
        <v>3095</v>
      </c>
      <c r="R1838" s="1">
        <v>21501</v>
      </c>
      <c r="S1838" s="1" t="str">
        <f t="shared" si="56"/>
        <v>June</v>
      </c>
      <c r="T1838" s="8" t="s">
        <v>3079</v>
      </c>
      <c r="U1838" s="8" t="str">
        <f t="shared" si="57"/>
        <v>June</v>
      </c>
      <c r="V1838" s="5" t="s">
        <v>3096</v>
      </c>
      <c r="W1838" s="2">
        <v>-222.34299999999999</v>
      </c>
      <c r="X1838" s="1">
        <v>4</v>
      </c>
      <c r="Y1838" s="2">
        <v>632.12</v>
      </c>
      <c r="Z1838" s="1">
        <v>86165</v>
      </c>
      <c r="AA1838" s="2">
        <f>DataSheet!$E1838-DataSheet!$D1838</f>
        <v>195.92000000000002</v>
      </c>
      <c r="AB1838" s="1" t="str" cm="1">
        <f t="array" ref="AB1838">_xlfn.IFS(DataSheet!$O1838="Central","Chris",DataSheet!$O1838="East","Erin",DataSheet!$O1838="South","Sam",DataSheet!$O1838="West","William")</f>
        <v>Erin</v>
      </c>
    </row>
    <row r="1839" spans="1:28" ht="15.75" customHeight="1">
      <c r="A1839" s="1">
        <v>1123</v>
      </c>
      <c r="B1839" s="1" t="s">
        <v>1726</v>
      </c>
      <c r="C1839" s="1" t="s">
        <v>41</v>
      </c>
      <c r="D1839" s="6">
        <v>0.09</v>
      </c>
      <c r="E1839" s="4">
        <v>175.99</v>
      </c>
      <c r="F1839" s="4">
        <v>4.99</v>
      </c>
      <c r="G1839" s="1" t="s">
        <v>42</v>
      </c>
      <c r="H1839" s="1" t="s">
        <v>29</v>
      </c>
      <c r="I1839" s="1" t="s">
        <v>44</v>
      </c>
      <c r="J1839" s="1" t="s">
        <v>145</v>
      </c>
      <c r="K1839" s="1" t="s">
        <v>82</v>
      </c>
      <c r="L1839" s="1" t="s">
        <v>1305</v>
      </c>
      <c r="M1839" s="6">
        <v>0.59</v>
      </c>
      <c r="N1839" s="1" t="s">
        <v>34</v>
      </c>
      <c r="O1839" s="1" t="s">
        <v>65</v>
      </c>
      <c r="P1839" s="1" t="s">
        <v>99</v>
      </c>
      <c r="Q1839" s="1" t="s">
        <v>1728</v>
      </c>
      <c r="R1839" s="1">
        <v>95661</v>
      </c>
      <c r="S1839" s="1" t="str">
        <f t="shared" si="56"/>
        <v>June</v>
      </c>
      <c r="T1839" s="9" t="s">
        <v>3079</v>
      </c>
      <c r="U1839" s="9" t="str">
        <f t="shared" si="57"/>
        <v>June</v>
      </c>
      <c r="V1839" s="5" t="s">
        <v>3072</v>
      </c>
      <c r="W1839" s="2">
        <v>2169.7464</v>
      </c>
      <c r="X1839" s="1">
        <v>22</v>
      </c>
      <c r="Y1839" s="2">
        <v>3144.56</v>
      </c>
      <c r="Z1839" s="1">
        <v>87016</v>
      </c>
      <c r="AA1839" s="2">
        <f>DataSheet!$E1839-DataSheet!$D1839</f>
        <v>175.9</v>
      </c>
      <c r="AB1839" s="1" t="str" cm="1">
        <f t="array" ref="AB1839">_xlfn.IFS(DataSheet!$O1839="Central","Chris",DataSheet!$O1839="East","Erin",DataSheet!$O1839="South","Sam",DataSheet!$O1839="West","William")</f>
        <v>William</v>
      </c>
    </row>
    <row r="1840" spans="1:28" ht="15.75" customHeight="1">
      <c r="A1840" s="1">
        <v>1124</v>
      </c>
      <c r="B1840" s="1" t="s">
        <v>3097</v>
      </c>
      <c r="C1840" s="1" t="s">
        <v>41</v>
      </c>
      <c r="D1840" s="6">
        <v>0.09</v>
      </c>
      <c r="E1840" s="4">
        <v>160.97999999999999</v>
      </c>
      <c r="F1840" s="4">
        <v>35.020000000000003</v>
      </c>
      <c r="G1840" s="1" t="s">
        <v>28</v>
      </c>
      <c r="H1840" s="1" t="s">
        <v>29</v>
      </c>
      <c r="I1840" s="1" t="s">
        <v>30</v>
      </c>
      <c r="J1840" s="1" t="s">
        <v>127</v>
      </c>
      <c r="K1840" s="1" t="s">
        <v>32</v>
      </c>
      <c r="L1840" s="1" t="s">
        <v>1840</v>
      </c>
      <c r="M1840" s="6">
        <v>0.72</v>
      </c>
      <c r="N1840" s="1" t="s">
        <v>34</v>
      </c>
      <c r="O1840" s="1" t="s">
        <v>121</v>
      </c>
      <c r="P1840" s="1" t="s">
        <v>262</v>
      </c>
      <c r="Q1840" s="1" t="s">
        <v>3098</v>
      </c>
      <c r="R1840" s="1">
        <v>6360</v>
      </c>
      <c r="S1840" s="1" t="str">
        <f t="shared" si="56"/>
        <v>June</v>
      </c>
      <c r="T1840" s="8" t="s">
        <v>3079</v>
      </c>
      <c r="U1840" s="8" t="str">
        <f t="shared" si="57"/>
        <v>June</v>
      </c>
      <c r="V1840" s="5" t="s">
        <v>3038</v>
      </c>
      <c r="W1840" s="2">
        <v>-229.93</v>
      </c>
      <c r="X1840" s="1">
        <v>18</v>
      </c>
      <c r="Y1840" s="2">
        <v>2653.02</v>
      </c>
      <c r="Z1840" s="1">
        <v>87016</v>
      </c>
      <c r="AA1840" s="2">
        <f>DataSheet!$E1840-DataSheet!$D1840</f>
        <v>160.88999999999999</v>
      </c>
      <c r="AB1840" s="1" t="str" cm="1">
        <f t="array" ref="AB1840">_xlfn.IFS(DataSheet!$O1840="Central","Chris",DataSheet!$O1840="East","Erin",DataSheet!$O1840="South","Sam",DataSheet!$O1840="West","William")</f>
        <v>Erin</v>
      </c>
    </row>
    <row r="1841" spans="1:28" ht="15.75" customHeight="1">
      <c r="A1841" s="1">
        <v>1432</v>
      </c>
      <c r="B1841" s="1" t="s">
        <v>1582</v>
      </c>
      <c r="C1841" s="1" t="s">
        <v>52</v>
      </c>
      <c r="D1841" s="6">
        <v>7.0000000000000007E-2</v>
      </c>
      <c r="E1841" s="4">
        <v>10.98</v>
      </c>
      <c r="F1841" s="4">
        <v>4.8</v>
      </c>
      <c r="G1841" s="1" t="s">
        <v>42</v>
      </c>
      <c r="H1841" s="1" t="s">
        <v>103</v>
      </c>
      <c r="I1841" s="1" t="s">
        <v>53</v>
      </c>
      <c r="J1841" s="1" t="s">
        <v>362</v>
      </c>
      <c r="K1841" s="1" t="s">
        <v>82</v>
      </c>
      <c r="L1841" s="1" t="s">
        <v>1550</v>
      </c>
      <c r="M1841" s="6">
        <v>0.36</v>
      </c>
      <c r="N1841" s="1" t="s">
        <v>34</v>
      </c>
      <c r="O1841" s="1" t="s">
        <v>57</v>
      </c>
      <c r="P1841" s="1" t="s">
        <v>58</v>
      </c>
      <c r="Q1841" s="1" t="s">
        <v>1584</v>
      </c>
      <c r="R1841" s="1">
        <v>46203</v>
      </c>
      <c r="S1841" s="1" t="str">
        <f t="shared" si="56"/>
        <v>June</v>
      </c>
      <c r="T1841" s="9" t="s">
        <v>3079</v>
      </c>
      <c r="U1841" s="9" t="str">
        <f t="shared" si="57"/>
        <v>June</v>
      </c>
      <c r="V1841" s="5" t="s">
        <v>3099</v>
      </c>
      <c r="W1841" s="2">
        <v>52.92</v>
      </c>
      <c r="X1841" s="1">
        <v>16</v>
      </c>
      <c r="Y1841" s="2">
        <v>165.21</v>
      </c>
      <c r="Z1841" s="1">
        <v>86827</v>
      </c>
      <c r="AA1841" s="2">
        <f>DataSheet!$E1841-DataSheet!$D1841</f>
        <v>10.91</v>
      </c>
      <c r="AB1841" s="1" t="str" cm="1">
        <f t="array" ref="AB1841">_xlfn.IFS(DataSheet!$O1841="Central","Chris",DataSheet!$O1841="East","Erin",DataSheet!$O1841="South","Sam",DataSheet!$O1841="West","William")</f>
        <v>Chris</v>
      </c>
    </row>
    <row r="1842" spans="1:28" ht="15.75" customHeight="1">
      <c r="A1842" s="1">
        <v>491</v>
      </c>
      <c r="B1842" s="1" t="s">
        <v>1120</v>
      </c>
      <c r="C1842" s="1" t="s">
        <v>79</v>
      </c>
      <c r="D1842" s="6">
        <v>0.02</v>
      </c>
      <c r="E1842" s="4">
        <v>9.06</v>
      </c>
      <c r="F1842" s="4">
        <v>9.86</v>
      </c>
      <c r="G1842" s="1" t="s">
        <v>42</v>
      </c>
      <c r="H1842" s="1" t="s">
        <v>43</v>
      </c>
      <c r="I1842" s="1" t="s">
        <v>53</v>
      </c>
      <c r="J1842" s="1" t="s">
        <v>97</v>
      </c>
      <c r="K1842" s="1" t="s">
        <v>82</v>
      </c>
      <c r="L1842" s="1" t="s">
        <v>2406</v>
      </c>
      <c r="M1842" s="6">
        <v>0.4</v>
      </c>
      <c r="N1842" s="1" t="s">
        <v>34</v>
      </c>
      <c r="O1842" s="1" t="s">
        <v>121</v>
      </c>
      <c r="P1842" s="1" t="s">
        <v>122</v>
      </c>
      <c r="Q1842" s="1" t="s">
        <v>123</v>
      </c>
      <c r="R1842" s="1">
        <v>10154</v>
      </c>
      <c r="S1842" s="1" t="str">
        <f t="shared" si="56"/>
        <v>June</v>
      </c>
      <c r="T1842" s="8" t="s">
        <v>3079</v>
      </c>
      <c r="U1842" s="8" t="str">
        <f t="shared" si="57"/>
        <v>June</v>
      </c>
      <c r="V1842" s="5" t="s">
        <v>3072</v>
      </c>
      <c r="W1842" s="2">
        <v>-63.51</v>
      </c>
      <c r="X1842" s="1">
        <v>24</v>
      </c>
      <c r="Y1842" s="2">
        <v>239.82</v>
      </c>
      <c r="Z1842" s="1">
        <v>42852</v>
      </c>
      <c r="AA1842" s="2">
        <f>DataSheet!$E1842-DataSheet!$D1842</f>
        <v>9.0400000000000009</v>
      </c>
      <c r="AB1842" s="1" t="str" cm="1">
        <f t="array" ref="AB1842">_xlfn.IFS(DataSheet!$O1842="Central","Chris",DataSheet!$O1842="East","Erin",DataSheet!$O1842="South","Sam",DataSheet!$O1842="West","William")</f>
        <v>Erin</v>
      </c>
    </row>
    <row r="1843" spans="1:28" ht="15.75" customHeight="1">
      <c r="A1843" s="1">
        <v>494</v>
      </c>
      <c r="B1843" s="1" t="s">
        <v>1121</v>
      </c>
      <c r="C1843" s="1" t="s">
        <v>79</v>
      </c>
      <c r="D1843" s="6">
        <v>0.02</v>
      </c>
      <c r="E1843" s="4">
        <v>9.06</v>
      </c>
      <c r="F1843" s="4">
        <v>9.86</v>
      </c>
      <c r="G1843" s="1" t="s">
        <v>42</v>
      </c>
      <c r="H1843" s="1" t="s">
        <v>43</v>
      </c>
      <c r="I1843" s="1" t="s">
        <v>53</v>
      </c>
      <c r="J1843" s="1" t="s">
        <v>97</v>
      </c>
      <c r="K1843" s="1" t="s">
        <v>82</v>
      </c>
      <c r="L1843" s="1" t="s">
        <v>2406</v>
      </c>
      <c r="M1843" s="6">
        <v>0.4</v>
      </c>
      <c r="N1843" s="1" t="s">
        <v>34</v>
      </c>
      <c r="O1843" s="1" t="s">
        <v>65</v>
      </c>
      <c r="P1843" s="1" t="s">
        <v>73</v>
      </c>
      <c r="Q1843" s="1" t="s">
        <v>152</v>
      </c>
      <c r="R1843" s="1">
        <v>98115</v>
      </c>
      <c r="S1843" s="1" t="str">
        <f t="shared" si="56"/>
        <v>June</v>
      </c>
      <c r="T1843" s="9" t="s">
        <v>3079</v>
      </c>
      <c r="U1843" s="9" t="str">
        <f t="shared" si="57"/>
        <v>June</v>
      </c>
      <c r="V1843" s="5" t="s">
        <v>3072</v>
      </c>
      <c r="W1843" s="2">
        <v>-31.754999999999999</v>
      </c>
      <c r="X1843" s="1">
        <v>6</v>
      </c>
      <c r="Y1843" s="2">
        <v>59.95</v>
      </c>
      <c r="Z1843" s="1">
        <v>88908</v>
      </c>
      <c r="AA1843" s="2">
        <f>DataSheet!$E1843-DataSheet!$D1843</f>
        <v>9.0400000000000009</v>
      </c>
      <c r="AB1843" s="1" t="str" cm="1">
        <f t="array" ref="AB1843">_xlfn.IFS(DataSheet!$O1843="Central","Chris",DataSheet!$O1843="East","Erin",DataSheet!$O1843="South","Sam",DataSheet!$O1843="West","William")</f>
        <v>William</v>
      </c>
    </row>
    <row r="1844" spans="1:28" ht="15.75" customHeight="1">
      <c r="A1844" s="1">
        <v>1424</v>
      </c>
      <c r="B1844" s="1" t="s">
        <v>458</v>
      </c>
      <c r="C1844" s="1" t="s">
        <v>79</v>
      </c>
      <c r="D1844" s="6">
        <v>0.05</v>
      </c>
      <c r="E1844" s="4">
        <v>8.0399999999999991</v>
      </c>
      <c r="F1844" s="4">
        <v>8.94</v>
      </c>
      <c r="G1844" s="1" t="s">
        <v>42</v>
      </c>
      <c r="H1844" s="1" t="s">
        <v>80</v>
      </c>
      <c r="I1844" s="1" t="s">
        <v>53</v>
      </c>
      <c r="J1844" s="1" t="s">
        <v>81</v>
      </c>
      <c r="K1844" s="1" t="s">
        <v>82</v>
      </c>
      <c r="L1844" s="1" t="s">
        <v>2257</v>
      </c>
      <c r="M1844" s="6">
        <v>0.4</v>
      </c>
      <c r="N1844" s="1" t="s">
        <v>34</v>
      </c>
      <c r="O1844" s="1" t="s">
        <v>65</v>
      </c>
      <c r="P1844" s="1" t="s">
        <v>66</v>
      </c>
      <c r="Q1844" s="1" t="s">
        <v>460</v>
      </c>
      <c r="R1844" s="1">
        <v>80112</v>
      </c>
      <c r="S1844" s="1" t="str">
        <f t="shared" si="56"/>
        <v>June</v>
      </c>
      <c r="T1844" s="8" t="s">
        <v>3079</v>
      </c>
      <c r="U1844" s="8" t="str">
        <f t="shared" si="57"/>
        <v>June</v>
      </c>
      <c r="V1844" s="5" t="s">
        <v>3072</v>
      </c>
      <c r="W1844" s="2">
        <v>-164.3948</v>
      </c>
      <c r="X1844" s="1">
        <v>15</v>
      </c>
      <c r="Y1844" s="2">
        <v>121.36</v>
      </c>
      <c r="Z1844" s="1">
        <v>89449</v>
      </c>
      <c r="AA1844" s="2">
        <f>DataSheet!$E1844-DataSheet!$D1844</f>
        <v>7.9899999999999993</v>
      </c>
      <c r="AB1844" s="1" t="str" cm="1">
        <f t="array" ref="AB1844">_xlfn.IFS(DataSheet!$O1844="Central","Chris",DataSheet!$O1844="East","Erin",DataSheet!$O1844="South","Sam",DataSheet!$O1844="West","William")</f>
        <v>William</v>
      </c>
    </row>
    <row r="1845" spans="1:28" ht="15.75" customHeight="1">
      <c r="A1845" s="1">
        <v>2487</v>
      </c>
      <c r="B1845" s="1" t="s">
        <v>2907</v>
      </c>
      <c r="C1845" s="1" t="s">
        <v>79</v>
      </c>
      <c r="D1845" s="6">
        <v>0.04</v>
      </c>
      <c r="E1845" s="4">
        <v>3.08</v>
      </c>
      <c r="F1845" s="4">
        <v>0.99</v>
      </c>
      <c r="G1845" s="1" t="s">
        <v>42</v>
      </c>
      <c r="H1845" s="1" t="s">
        <v>29</v>
      </c>
      <c r="I1845" s="1" t="s">
        <v>53</v>
      </c>
      <c r="J1845" s="1" t="s">
        <v>162</v>
      </c>
      <c r="K1845" s="1" t="s">
        <v>82</v>
      </c>
      <c r="L1845" s="1" t="s">
        <v>683</v>
      </c>
      <c r="M1845" s="6">
        <v>0.37</v>
      </c>
      <c r="N1845" s="1" t="s">
        <v>34</v>
      </c>
      <c r="O1845" s="1" t="s">
        <v>35</v>
      </c>
      <c r="P1845" s="1" t="s">
        <v>84</v>
      </c>
      <c r="Q1845" s="1" t="s">
        <v>2908</v>
      </c>
      <c r="R1845" s="1">
        <v>30084</v>
      </c>
      <c r="S1845" s="1" t="str">
        <f t="shared" si="56"/>
        <v>June</v>
      </c>
      <c r="T1845" s="9" t="s">
        <v>3079</v>
      </c>
      <c r="U1845" s="9" t="str">
        <f t="shared" si="57"/>
        <v>June</v>
      </c>
      <c r="V1845" s="5" t="s">
        <v>3038</v>
      </c>
      <c r="W1845" s="2">
        <v>257.08319999999998</v>
      </c>
      <c r="X1845" s="1">
        <v>14</v>
      </c>
      <c r="Y1845" s="2">
        <v>43.41</v>
      </c>
      <c r="Z1845" s="1">
        <v>91415</v>
      </c>
      <c r="AA1845" s="2">
        <f>DataSheet!$E1845-DataSheet!$D1845</f>
        <v>3.04</v>
      </c>
      <c r="AB1845" s="1" t="str" cm="1">
        <f t="array" ref="AB1845">_xlfn.IFS(DataSheet!$O1845="Central","Chris",DataSheet!$O1845="East","Erin",DataSheet!$O1845="South","Sam",DataSheet!$O1845="West","William")</f>
        <v>Sam</v>
      </c>
    </row>
    <row r="1846" spans="1:28" ht="15.75" customHeight="1">
      <c r="A1846" s="1">
        <v>2487</v>
      </c>
      <c r="B1846" s="1" t="s">
        <v>2907</v>
      </c>
      <c r="C1846" s="1" t="s">
        <v>79</v>
      </c>
      <c r="D1846" s="6">
        <v>0.1</v>
      </c>
      <c r="E1846" s="4">
        <v>2.78</v>
      </c>
      <c r="F1846" s="4">
        <v>1.25</v>
      </c>
      <c r="G1846" s="1" t="s">
        <v>42</v>
      </c>
      <c r="H1846" s="1" t="s">
        <v>29</v>
      </c>
      <c r="I1846" s="1" t="s">
        <v>53</v>
      </c>
      <c r="J1846" s="1" t="s">
        <v>54</v>
      </c>
      <c r="K1846" s="1" t="s">
        <v>55</v>
      </c>
      <c r="L1846" s="1" t="s">
        <v>400</v>
      </c>
      <c r="M1846" s="6">
        <v>0.59</v>
      </c>
      <c r="N1846" s="1" t="s">
        <v>34</v>
      </c>
      <c r="O1846" s="1" t="s">
        <v>35</v>
      </c>
      <c r="P1846" s="1" t="s">
        <v>84</v>
      </c>
      <c r="Q1846" s="1" t="s">
        <v>2908</v>
      </c>
      <c r="R1846" s="1">
        <v>30084</v>
      </c>
      <c r="S1846" s="1" t="str">
        <f t="shared" si="56"/>
        <v>June</v>
      </c>
      <c r="T1846" s="8" t="s">
        <v>3079</v>
      </c>
      <c r="U1846" s="8" t="str">
        <f t="shared" si="57"/>
        <v>June</v>
      </c>
      <c r="V1846" s="5" t="s">
        <v>3038</v>
      </c>
      <c r="W1846" s="2">
        <v>0.78539999999999999</v>
      </c>
      <c r="X1846" s="1">
        <v>18</v>
      </c>
      <c r="Y1846" s="2">
        <v>46.42</v>
      </c>
      <c r="Z1846" s="1">
        <v>91415</v>
      </c>
      <c r="AA1846" s="2">
        <f>DataSheet!$E1846-DataSheet!$D1846</f>
        <v>2.6799999999999997</v>
      </c>
      <c r="AB1846" s="1" t="str" cm="1">
        <f t="array" ref="AB1846">_xlfn.IFS(DataSheet!$O1846="Central","Chris",DataSheet!$O1846="East","Erin",DataSheet!$O1846="South","Sam",DataSheet!$O1846="West","William")</f>
        <v>Sam</v>
      </c>
    </row>
    <row r="1847" spans="1:28" ht="15.75" customHeight="1">
      <c r="A1847" s="1">
        <v>2713</v>
      </c>
      <c r="B1847" s="1" t="s">
        <v>3100</v>
      </c>
      <c r="C1847" s="1" t="s">
        <v>27</v>
      </c>
      <c r="D1847" s="6">
        <v>7.0000000000000007E-2</v>
      </c>
      <c r="E1847" s="4">
        <v>2.88</v>
      </c>
      <c r="F1847" s="4">
        <v>0.5</v>
      </c>
      <c r="G1847" s="1" t="s">
        <v>42</v>
      </c>
      <c r="H1847" s="1" t="s">
        <v>103</v>
      </c>
      <c r="I1847" s="1" t="s">
        <v>53</v>
      </c>
      <c r="J1847" s="1" t="s">
        <v>162</v>
      </c>
      <c r="K1847" s="1" t="s">
        <v>82</v>
      </c>
      <c r="L1847" s="1" t="s">
        <v>3101</v>
      </c>
      <c r="M1847" s="6">
        <v>0.39</v>
      </c>
      <c r="N1847" s="1" t="s">
        <v>34</v>
      </c>
      <c r="O1847" s="1" t="s">
        <v>57</v>
      </c>
      <c r="P1847" s="1" t="s">
        <v>305</v>
      </c>
      <c r="Q1847" s="1" t="s">
        <v>3102</v>
      </c>
      <c r="R1847" s="1">
        <v>49001</v>
      </c>
      <c r="S1847" s="1" t="str">
        <f t="shared" si="56"/>
        <v>June</v>
      </c>
      <c r="T1847" s="9" t="s">
        <v>3038</v>
      </c>
      <c r="U1847" s="9" t="str">
        <f t="shared" si="57"/>
        <v>June</v>
      </c>
      <c r="V1847" s="5" t="s">
        <v>3103</v>
      </c>
      <c r="W1847" s="2">
        <v>17.429400000000001</v>
      </c>
      <c r="X1847" s="1">
        <v>9</v>
      </c>
      <c r="Y1847" s="2">
        <v>25.26</v>
      </c>
      <c r="Z1847" s="1">
        <v>88701</v>
      </c>
      <c r="AA1847" s="2">
        <f>DataSheet!$E1847-DataSheet!$D1847</f>
        <v>2.81</v>
      </c>
      <c r="AB1847" s="1" t="str" cm="1">
        <f t="array" ref="AB1847">_xlfn.IFS(DataSheet!$O1847="Central","Chris",DataSheet!$O1847="East","Erin",DataSheet!$O1847="South","Sam",DataSheet!$O1847="West","William")</f>
        <v>Chris</v>
      </c>
    </row>
    <row r="1848" spans="1:28" ht="15.75" customHeight="1">
      <c r="A1848" s="1">
        <v>2713</v>
      </c>
      <c r="B1848" s="1" t="s">
        <v>3100</v>
      </c>
      <c r="C1848" s="1" t="s">
        <v>27</v>
      </c>
      <c r="D1848" s="6">
        <v>0.03</v>
      </c>
      <c r="E1848" s="4">
        <v>348.21</v>
      </c>
      <c r="F1848" s="4">
        <v>40.19</v>
      </c>
      <c r="G1848" s="1" t="s">
        <v>28</v>
      </c>
      <c r="H1848" s="1" t="s">
        <v>103</v>
      </c>
      <c r="I1848" s="1" t="s">
        <v>30</v>
      </c>
      <c r="J1848" s="1" t="s">
        <v>31</v>
      </c>
      <c r="K1848" s="1" t="s">
        <v>32</v>
      </c>
      <c r="L1848" s="1" t="s">
        <v>33</v>
      </c>
      <c r="M1848" s="6">
        <v>0.62</v>
      </c>
      <c r="N1848" s="1" t="s">
        <v>34</v>
      </c>
      <c r="O1848" s="1" t="s">
        <v>57</v>
      </c>
      <c r="P1848" s="1" t="s">
        <v>305</v>
      </c>
      <c r="Q1848" s="1" t="s">
        <v>3102</v>
      </c>
      <c r="R1848" s="1">
        <v>49001</v>
      </c>
      <c r="S1848" s="1" t="str">
        <f t="shared" si="56"/>
        <v>June</v>
      </c>
      <c r="T1848" s="8" t="s">
        <v>3038</v>
      </c>
      <c r="U1848" s="8" t="str">
        <f t="shared" si="57"/>
        <v>June</v>
      </c>
      <c r="V1848" s="5" t="s">
        <v>3072</v>
      </c>
      <c r="W1848" s="2">
        <v>-178.86959999999999</v>
      </c>
      <c r="X1848" s="1">
        <v>2</v>
      </c>
      <c r="Y1848" s="2">
        <v>736.16</v>
      </c>
      <c r="Z1848" s="1">
        <v>88701</v>
      </c>
      <c r="AA1848" s="2">
        <f>DataSheet!$E1848-DataSheet!$D1848</f>
        <v>348.18</v>
      </c>
      <c r="AB1848" s="1" t="str" cm="1">
        <f t="array" ref="AB1848">_xlfn.IFS(DataSheet!$O1848="Central","Chris",DataSheet!$O1848="East","Erin",DataSheet!$O1848="South","Sam",DataSheet!$O1848="West","William")</f>
        <v>Chris</v>
      </c>
    </row>
    <row r="1849" spans="1:28" ht="15.75" customHeight="1">
      <c r="A1849" s="1">
        <v>2049</v>
      </c>
      <c r="B1849" s="1" t="s">
        <v>3104</v>
      </c>
      <c r="C1849" s="1" t="s">
        <v>41</v>
      </c>
      <c r="D1849" s="6">
        <v>0.03</v>
      </c>
      <c r="E1849" s="4">
        <v>15.28</v>
      </c>
      <c r="F1849" s="4">
        <v>1.99</v>
      </c>
      <c r="G1849" s="1" t="s">
        <v>42</v>
      </c>
      <c r="H1849" s="1" t="s">
        <v>103</v>
      </c>
      <c r="I1849" s="1" t="s">
        <v>44</v>
      </c>
      <c r="J1849" s="1" t="s">
        <v>45</v>
      </c>
      <c r="K1849" s="1" t="s">
        <v>46</v>
      </c>
      <c r="L1849" s="1" t="s">
        <v>533</v>
      </c>
      <c r="M1849" s="6">
        <v>0.42</v>
      </c>
      <c r="N1849" s="1" t="s">
        <v>34</v>
      </c>
      <c r="O1849" s="1" t="s">
        <v>35</v>
      </c>
      <c r="P1849" s="1" t="s">
        <v>256</v>
      </c>
      <c r="Q1849" s="1" t="s">
        <v>3105</v>
      </c>
      <c r="R1849" s="1">
        <v>22801</v>
      </c>
      <c r="S1849" s="1" t="str">
        <f t="shared" si="56"/>
        <v>June</v>
      </c>
      <c r="T1849" s="9" t="s">
        <v>3038</v>
      </c>
      <c r="U1849" s="9" t="str">
        <f t="shared" si="57"/>
        <v>June</v>
      </c>
      <c r="V1849" s="5" t="s">
        <v>3096</v>
      </c>
      <c r="W1849" s="2">
        <v>-266.68599999999998</v>
      </c>
      <c r="X1849" s="1">
        <v>19</v>
      </c>
      <c r="Y1849" s="2">
        <v>290.98</v>
      </c>
      <c r="Z1849" s="1">
        <v>88220</v>
      </c>
      <c r="AA1849" s="2">
        <f>DataSheet!$E1849-DataSheet!$D1849</f>
        <v>15.25</v>
      </c>
      <c r="AB1849" s="1" t="str" cm="1">
        <f t="array" ref="AB1849">_xlfn.IFS(DataSheet!$O1849="Central","Chris",DataSheet!$O1849="East","Erin",DataSheet!$O1849="South","Sam",DataSheet!$O1849="West","William")</f>
        <v>Sam</v>
      </c>
    </row>
    <row r="1850" spans="1:28" ht="15.75" customHeight="1">
      <c r="A1850" s="1">
        <v>2049</v>
      </c>
      <c r="B1850" s="1" t="s">
        <v>3104</v>
      </c>
      <c r="C1850" s="1" t="s">
        <v>41</v>
      </c>
      <c r="D1850" s="6">
        <v>0.09</v>
      </c>
      <c r="E1850" s="4">
        <v>1.76</v>
      </c>
      <c r="F1850" s="4">
        <v>0.7</v>
      </c>
      <c r="G1850" s="1" t="s">
        <v>42</v>
      </c>
      <c r="H1850" s="1" t="s">
        <v>103</v>
      </c>
      <c r="I1850" s="1" t="s">
        <v>53</v>
      </c>
      <c r="J1850" s="1" t="s">
        <v>54</v>
      </c>
      <c r="K1850" s="1" t="s">
        <v>55</v>
      </c>
      <c r="L1850" s="1" t="s">
        <v>3106</v>
      </c>
      <c r="M1850" s="6">
        <v>0.56000000000000005</v>
      </c>
      <c r="N1850" s="1" t="s">
        <v>34</v>
      </c>
      <c r="O1850" s="1" t="s">
        <v>35</v>
      </c>
      <c r="P1850" s="1" t="s">
        <v>256</v>
      </c>
      <c r="Q1850" s="1" t="s">
        <v>3105</v>
      </c>
      <c r="R1850" s="1">
        <v>22801</v>
      </c>
      <c r="S1850" s="1" t="str">
        <f t="shared" si="56"/>
        <v>June</v>
      </c>
      <c r="T1850" s="8" t="s">
        <v>3038</v>
      </c>
      <c r="U1850" s="8" t="str">
        <f t="shared" si="57"/>
        <v>June</v>
      </c>
      <c r="V1850" s="5" t="s">
        <v>3103</v>
      </c>
      <c r="W1850" s="2">
        <v>-12.278</v>
      </c>
      <c r="X1850" s="1">
        <v>13</v>
      </c>
      <c r="Y1850" s="2">
        <v>21.77</v>
      </c>
      <c r="Z1850" s="1">
        <v>88220</v>
      </c>
      <c r="AA1850" s="2">
        <f>DataSheet!$E1850-DataSheet!$D1850</f>
        <v>1.67</v>
      </c>
      <c r="AB1850" s="1" t="str" cm="1">
        <f t="array" ref="AB1850">_xlfn.IFS(DataSheet!$O1850="Central","Chris",DataSheet!$O1850="East","Erin",DataSheet!$O1850="South","Sam",DataSheet!$O1850="West","William")</f>
        <v>Sam</v>
      </c>
    </row>
    <row r="1851" spans="1:28" ht="15.75" customHeight="1">
      <c r="A1851" s="1">
        <v>2305</v>
      </c>
      <c r="B1851" s="1" t="s">
        <v>3107</v>
      </c>
      <c r="C1851" s="1" t="s">
        <v>41</v>
      </c>
      <c r="D1851" s="6">
        <v>0</v>
      </c>
      <c r="E1851" s="4">
        <v>90.48</v>
      </c>
      <c r="F1851" s="4">
        <v>19.989999999999998</v>
      </c>
      <c r="G1851" s="1" t="s">
        <v>42</v>
      </c>
      <c r="H1851" s="1" t="s">
        <v>29</v>
      </c>
      <c r="I1851" s="1" t="s">
        <v>53</v>
      </c>
      <c r="J1851" s="1" t="s">
        <v>362</v>
      </c>
      <c r="K1851" s="1" t="s">
        <v>82</v>
      </c>
      <c r="L1851" s="1" t="s">
        <v>523</v>
      </c>
      <c r="M1851" s="6">
        <v>0.4</v>
      </c>
      <c r="N1851" s="1" t="s">
        <v>34</v>
      </c>
      <c r="O1851" s="1" t="s">
        <v>57</v>
      </c>
      <c r="P1851" s="1" t="s">
        <v>1118</v>
      </c>
      <c r="Q1851" s="1" t="s">
        <v>140</v>
      </c>
      <c r="R1851" s="1">
        <v>57201</v>
      </c>
      <c r="S1851" s="1" t="str">
        <f t="shared" si="56"/>
        <v>June</v>
      </c>
      <c r="T1851" s="9" t="s">
        <v>3038</v>
      </c>
      <c r="U1851" s="9" t="str">
        <f t="shared" si="57"/>
        <v>June</v>
      </c>
      <c r="V1851" s="5" t="s">
        <v>3103</v>
      </c>
      <c r="W1851" s="2">
        <v>800.25509999999997</v>
      </c>
      <c r="X1851" s="1">
        <v>12</v>
      </c>
      <c r="Y1851" s="2">
        <v>1159.79</v>
      </c>
      <c r="Z1851" s="1">
        <v>89869</v>
      </c>
      <c r="AA1851" s="2">
        <f>DataSheet!$E1851-DataSheet!$D1851</f>
        <v>90.48</v>
      </c>
      <c r="AB1851" s="1" t="str" cm="1">
        <f t="array" ref="AB1851">_xlfn.IFS(DataSheet!$O1851="Central","Chris",DataSheet!$O1851="East","Erin",DataSheet!$O1851="South","Sam",DataSheet!$O1851="West","William")</f>
        <v>Chris</v>
      </c>
    </row>
    <row r="1852" spans="1:28" ht="15.75" customHeight="1">
      <c r="A1852" s="1">
        <v>648</v>
      </c>
      <c r="B1852" s="1" t="s">
        <v>3108</v>
      </c>
      <c r="C1852" s="1" t="s">
        <v>79</v>
      </c>
      <c r="D1852" s="6">
        <v>0.02</v>
      </c>
      <c r="E1852" s="4">
        <v>25.38</v>
      </c>
      <c r="F1852" s="4">
        <v>8.99</v>
      </c>
      <c r="G1852" s="1" t="s">
        <v>42</v>
      </c>
      <c r="H1852" s="1" t="s">
        <v>80</v>
      </c>
      <c r="I1852" s="1" t="s">
        <v>30</v>
      </c>
      <c r="J1852" s="1" t="s">
        <v>136</v>
      </c>
      <c r="K1852" s="1" t="s">
        <v>46</v>
      </c>
      <c r="L1852" s="1" t="s">
        <v>2514</v>
      </c>
      <c r="M1852" s="6">
        <v>0.5</v>
      </c>
      <c r="N1852" s="1" t="s">
        <v>34</v>
      </c>
      <c r="O1852" s="1" t="s">
        <v>57</v>
      </c>
      <c r="P1852" s="1" t="s">
        <v>112</v>
      </c>
      <c r="Q1852" s="1" t="s">
        <v>3109</v>
      </c>
      <c r="R1852" s="1">
        <v>60440</v>
      </c>
      <c r="S1852" s="1" t="str">
        <f t="shared" si="56"/>
        <v>June</v>
      </c>
      <c r="T1852" s="8" t="s">
        <v>3038</v>
      </c>
      <c r="U1852" s="8" t="str">
        <f t="shared" si="57"/>
        <v>June</v>
      </c>
      <c r="V1852" s="5" t="s">
        <v>3072</v>
      </c>
      <c r="W1852" s="2">
        <v>-10.36</v>
      </c>
      <c r="X1852" s="1">
        <v>1</v>
      </c>
      <c r="Y1852" s="2">
        <v>34.11</v>
      </c>
      <c r="Z1852" s="1">
        <v>91365</v>
      </c>
      <c r="AA1852" s="2">
        <f>DataSheet!$E1852-DataSheet!$D1852</f>
        <v>25.36</v>
      </c>
      <c r="AB1852" s="1" t="str" cm="1">
        <f t="array" ref="AB1852">_xlfn.IFS(DataSheet!$O1852="Central","Chris",DataSheet!$O1852="East","Erin",DataSheet!$O1852="South","Sam",DataSheet!$O1852="West","William")</f>
        <v>Chris</v>
      </c>
    </row>
    <row r="1853" spans="1:28" ht="15.75" customHeight="1">
      <c r="A1853" s="1">
        <v>792</v>
      </c>
      <c r="B1853" s="1" t="s">
        <v>3110</v>
      </c>
      <c r="C1853" s="1" t="s">
        <v>79</v>
      </c>
      <c r="D1853" s="6">
        <v>0.09</v>
      </c>
      <c r="E1853" s="4">
        <v>6.48</v>
      </c>
      <c r="F1853" s="4">
        <v>9.68</v>
      </c>
      <c r="G1853" s="1" t="s">
        <v>42</v>
      </c>
      <c r="H1853" s="1" t="s">
        <v>103</v>
      </c>
      <c r="I1853" s="1" t="s">
        <v>53</v>
      </c>
      <c r="J1853" s="1" t="s">
        <v>97</v>
      </c>
      <c r="K1853" s="1" t="s">
        <v>82</v>
      </c>
      <c r="L1853" s="1" t="s">
        <v>3111</v>
      </c>
      <c r="M1853" s="6">
        <v>0.36</v>
      </c>
      <c r="N1853" s="1" t="s">
        <v>34</v>
      </c>
      <c r="O1853" s="1" t="s">
        <v>57</v>
      </c>
      <c r="P1853" s="1" t="s">
        <v>220</v>
      </c>
      <c r="Q1853" s="1" t="s">
        <v>3112</v>
      </c>
      <c r="R1853" s="1">
        <v>73064</v>
      </c>
      <c r="S1853" s="1" t="str">
        <f t="shared" si="56"/>
        <v>June</v>
      </c>
      <c r="T1853" s="9" t="s">
        <v>3038</v>
      </c>
      <c r="U1853" s="9" t="str">
        <f t="shared" si="57"/>
        <v>June</v>
      </c>
      <c r="V1853" s="5" t="s">
        <v>3072</v>
      </c>
      <c r="W1853" s="2">
        <v>-204.16</v>
      </c>
      <c r="X1853" s="1">
        <v>16</v>
      </c>
      <c r="Y1853" s="2">
        <v>99.92</v>
      </c>
      <c r="Z1853" s="1">
        <v>88753</v>
      </c>
      <c r="AA1853" s="2">
        <f>DataSheet!$E1853-DataSheet!$D1853</f>
        <v>6.3900000000000006</v>
      </c>
      <c r="AB1853" s="1" t="str" cm="1">
        <f t="array" ref="AB1853">_xlfn.IFS(DataSheet!$O1853="Central","Chris",DataSheet!$O1853="East","Erin",DataSheet!$O1853="South","Sam",DataSheet!$O1853="West","William")</f>
        <v>Chris</v>
      </c>
    </row>
    <row r="1854" spans="1:28" ht="15.75" customHeight="1">
      <c r="A1854" s="1">
        <v>1511</v>
      </c>
      <c r="B1854" s="1" t="s">
        <v>3113</v>
      </c>
      <c r="C1854" s="1" t="s">
        <v>27</v>
      </c>
      <c r="D1854" s="6">
        <v>0.09</v>
      </c>
      <c r="E1854" s="4">
        <v>20.98</v>
      </c>
      <c r="F1854" s="4">
        <v>1.49</v>
      </c>
      <c r="G1854" s="1" t="s">
        <v>42</v>
      </c>
      <c r="H1854" s="1" t="s">
        <v>103</v>
      </c>
      <c r="I1854" s="1" t="s">
        <v>53</v>
      </c>
      <c r="J1854" s="1" t="s">
        <v>81</v>
      </c>
      <c r="K1854" s="1" t="s">
        <v>82</v>
      </c>
      <c r="L1854" s="1" t="s">
        <v>2759</v>
      </c>
      <c r="M1854" s="6">
        <v>0.35</v>
      </c>
      <c r="N1854" s="1" t="s">
        <v>34</v>
      </c>
      <c r="O1854" s="1" t="s">
        <v>57</v>
      </c>
      <c r="P1854" s="1" t="s">
        <v>58</v>
      </c>
      <c r="Q1854" s="1" t="s">
        <v>3114</v>
      </c>
      <c r="R1854" s="1">
        <v>47302</v>
      </c>
      <c r="S1854" s="1" t="str">
        <f t="shared" si="56"/>
        <v>June</v>
      </c>
      <c r="T1854" s="8" t="s">
        <v>3072</v>
      </c>
      <c r="U1854" s="8" t="str">
        <f t="shared" si="57"/>
        <v>June</v>
      </c>
      <c r="V1854" s="5" t="s">
        <v>3103</v>
      </c>
      <c r="W1854" s="2">
        <v>199.1823</v>
      </c>
      <c r="X1854" s="1">
        <v>14</v>
      </c>
      <c r="Y1854" s="2">
        <v>288.67</v>
      </c>
      <c r="Z1854" s="1">
        <v>90303</v>
      </c>
      <c r="AA1854" s="2">
        <f>DataSheet!$E1854-DataSheet!$D1854</f>
        <v>20.89</v>
      </c>
      <c r="AB1854" s="1" t="str" cm="1">
        <f t="array" ref="AB1854">_xlfn.IFS(DataSheet!$O1854="Central","Chris",DataSheet!$O1854="East","Erin",DataSheet!$O1854="South","Sam",DataSheet!$O1854="West","William")</f>
        <v>Chris</v>
      </c>
    </row>
    <row r="1855" spans="1:28" ht="15.75" customHeight="1">
      <c r="A1855" s="1">
        <v>2874</v>
      </c>
      <c r="B1855" s="1" t="s">
        <v>2143</v>
      </c>
      <c r="C1855" s="1" t="s">
        <v>27</v>
      </c>
      <c r="D1855" s="6">
        <v>0.03</v>
      </c>
      <c r="E1855" s="4">
        <v>304.99</v>
      </c>
      <c r="F1855" s="4">
        <v>19.989999999999998</v>
      </c>
      <c r="G1855" s="1" t="s">
        <v>42</v>
      </c>
      <c r="H1855" s="1" t="s">
        <v>80</v>
      </c>
      <c r="I1855" s="1" t="s">
        <v>53</v>
      </c>
      <c r="J1855" s="1" t="s">
        <v>81</v>
      </c>
      <c r="K1855" s="1" t="s">
        <v>82</v>
      </c>
      <c r="L1855" s="1" t="s">
        <v>2969</v>
      </c>
      <c r="M1855" s="6">
        <v>0.4</v>
      </c>
      <c r="N1855" s="1" t="s">
        <v>34</v>
      </c>
      <c r="O1855" s="1" t="s">
        <v>57</v>
      </c>
      <c r="P1855" s="1" t="s">
        <v>143</v>
      </c>
      <c r="Q1855" s="1" t="s">
        <v>2144</v>
      </c>
      <c r="R1855" s="1">
        <v>68128</v>
      </c>
      <c r="S1855" s="1" t="str">
        <f t="shared" si="56"/>
        <v>June</v>
      </c>
      <c r="T1855" s="9" t="s">
        <v>3072</v>
      </c>
      <c r="U1855" s="9" t="str">
        <f t="shared" si="57"/>
        <v>June</v>
      </c>
      <c r="V1855" s="5" t="s">
        <v>3103</v>
      </c>
      <c r="W1855" s="2">
        <v>4033.6089000000002</v>
      </c>
      <c r="X1855" s="1">
        <v>19</v>
      </c>
      <c r="Y1855" s="2">
        <v>5845.81</v>
      </c>
      <c r="Z1855" s="1">
        <v>89874</v>
      </c>
      <c r="AA1855" s="2">
        <f>DataSheet!$E1855-DataSheet!$D1855</f>
        <v>304.96000000000004</v>
      </c>
      <c r="AB1855" s="1" t="str" cm="1">
        <f t="array" ref="AB1855">_xlfn.IFS(DataSheet!$O1855="Central","Chris",DataSheet!$O1855="East","Erin",DataSheet!$O1855="South","Sam",DataSheet!$O1855="West","William")</f>
        <v>Chris</v>
      </c>
    </row>
    <row r="1856" spans="1:28" ht="15.75" customHeight="1">
      <c r="A1856" s="1">
        <v>2874</v>
      </c>
      <c r="B1856" s="1" t="s">
        <v>2143</v>
      </c>
      <c r="C1856" s="1" t="s">
        <v>27</v>
      </c>
      <c r="D1856" s="6">
        <v>0.09</v>
      </c>
      <c r="E1856" s="4">
        <v>65.989999999999995</v>
      </c>
      <c r="F1856" s="4">
        <v>8.99</v>
      </c>
      <c r="G1856" s="1" t="s">
        <v>42</v>
      </c>
      <c r="H1856" s="1" t="s">
        <v>80</v>
      </c>
      <c r="I1856" s="1" t="s">
        <v>44</v>
      </c>
      <c r="J1856" s="1" t="s">
        <v>145</v>
      </c>
      <c r="K1856" s="1" t="s">
        <v>82</v>
      </c>
      <c r="L1856" s="1" t="s">
        <v>3115</v>
      </c>
      <c r="M1856" s="6">
        <v>0.57999999999999996</v>
      </c>
      <c r="N1856" s="1" t="s">
        <v>34</v>
      </c>
      <c r="O1856" s="1" t="s">
        <v>57</v>
      </c>
      <c r="P1856" s="1" t="s">
        <v>143</v>
      </c>
      <c r="Q1856" s="1" t="s">
        <v>2144</v>
      </c>
      <c r="R1856" s="1">
        <v>68128</v>
      </c>
      <c r="S1856" s="1" t="str">
        <f t="shared" si="56"/>
        <v>June</v>
      </c>
      <c r="T1856" s="8" t="s">
        <v>3072</v>
      </c>
      <c r="U1856" s="8" t="str">
        <f t="shared" si="57"/>
        <v>June</v>
      </c>
      <c r="V1856" s="5" t="s">
        <v>3103</v>
      </c>
      <c r="W1856" s="2">
        <v>141.7824</v>
      </c>
      <c r="X1856" s="1">
        <v>12</v>
      </c>
      <c r="Y1856" s="2">
        <v>633.85</v>
      </c>
      <c r="Z1856" s="1">
        <v>89874</v>
      </c>
      <c r="AA1856" s="2">
        <f>DataSheet!$E1856-DataSheet!$D1856</f>
        <v>65.899999999999991</v>
      </c>
      <c r="AB1856" s="1" t="str" cm="1">
        <f t="array" ref="AB1856">_xlfn.IFS(DataSheet!$O1856="Central","Chris",DataSheet!$O1856="East","Erin",DataSheet!$O1856="South","Sam",DataSheet!$O1856="West","William")</f>
        <v>Chris</v>
      </c>
    </row>
    <row r="1857" spans="1:28" ht="15.75" customHeight="1">
      <c r="A1857" s="1">
        <v>2963</v>
      </c>
      <c r="B1857" s="1" t="s">
        <v>3116</v>
      </c>
      <c r="C1857" s="1" t="s">
        <v>27</v>
      </c>
      <c r="D1857" s="6">
        <v>0.01</v>
      </c>
      <c r="E1857" s="4">
        <v>7.98</v>
      </c>
      <c r="F1857" s="4">
        <v>6.5</v>
      </c>
      <c r="G1857" s="1" t="s">
        <v>42</v>
      </c>
      <c r="H1857" s="1" t="s">
        <v>43</v>
      </c>
      <c r="I1857" s="1" t="s">
        <v>53</v>
      </c>
      <c r="J1857" s="1" t="s">
        <v>87</v>
      </c>
      <c r="K1857" s="1" t="s">
        <v>154</v>
      </c>
      <c r="L1857" s="1" t="s">
        <v>3117</v>
      </c>
      <c r="M1857" s="6">
        <v>0.59</v>
      </c>
      <c r="N1857" s="1" t="s">
        <v>34</v>
      </c>
      <c r="O1857" s="1" t="s">
        <v>121</v>
      </c>
      <c r="P1857" s="1" t="s">
        <v>437</v>
      </c>
      <c r="Q1857" s="1" t="s">
        <v>3118</v>
      </c>
      <c r="R1857" s="1">
        <v>21220</v>
      </c>
      <c r="S1857" s="1" t="str">
        <f t="shared" si="56"/>
        <v>June</v>
      </c>
      <c r="T1857" s="9" t="s">
        <v>3072</v>
      </c>
      <c r="U1857" s="9" t="str">
        <f t="shared" si="57"/>
        <v>June</v>
      </c>
      <c r="V1857" s="5" t="s">
        <v>3096</v>
      </c>
      <c r="W1857" s="2">
        <v>-34.591999999999999</v>
      </c>
      <c r="X1857" s="1">
        <v>4</v>
      </c>
      <c r="Y1857" s="2">
        <v>34.909999999999997</v>
      </c>
      <c r="Z1857" s="1">
        <v>88612</v>
      </c>
      <c r="AA1857" s="2">
        <f>DataSheet!$E1857-DataSheet!$D1857</f>
        <v>7.9700000000000006</v>
      </c>
      <c r="AB1857" s="1" t="str" cm="1">
        <f t="array" ref="AB1857">_xlfn.IFS(DataSheet!$O1857="Central","Chris",DataSheet!$O1857="East","Erin",DataSheet!$O1857="South","Sam",DataSheet!$O1857="West","William")</f>
        <v>Erin</v>
      </c>
    </row>
    <row r="1858" spans="1:28" ht="15.75" customHeight="1">
      <c r="A1858" s="1">
        <v>3132</v>
      </c>
      <c r="B1858" s="1" t="s">
        <v>2697</v>
      </c>
      <c r="C1858" s="1" t="s">
        <v>41</v>
      </c>
      <c r="D1858" s="6">
        <v>0.1</v>
      </c>
      <c r="E1858" s="4">
        <v>180.98</v>
      </c>
      <c r="F1858" s="4">
        <v>26.2</v>
      </c>
      <c r="G1858" s="1" t="s">
        <v>28</v>
      </c>
      <c r="H1858" s="1" t="s">
        <v>103</v>
      </c>
      <c r="I1858" s="1" t="s">
        <v>30</v>
      </c>
      <c r="J1858" s="1" t="s">
        <v>119</v>
      </c>
      <c r="K1858" s="1" t="s">
        <v>63</v>
      </c>
      <c r="L1858" s="1" t="s">
        <v>2394</v>
      </c>
      <c r="M1858" s="6">
        <v>0.59</v>
      </c>
      <c r="N1858" s="1" t="s">
        <v>34</v>
      </c>
      <c r="O1858" s="1" t="s">
        <v>57</v>
      </c>
      <c r="P1858" s="1" t="s">
        <v>112</v>
      </c>
      <c r="Q1858" s="1" t="s">
        <v>2699</v>
      </c>
      <c r="R1858" s="1">
        <v>60060</v>
      </c>
      <c r="S1858" s="1" t="str">
        <f t="shared" ref="S1858:S1921" si="58">TEXT(T1858,"MMMM")</f>
        <v>June</v>
      </c>
      <c r="T1858" s="8" t="s">
        <v>3072</v>
      </c>
      <c r="U1858" s="8" t="str">
        <f t="shared" ref="U1858:U1921" si="59">TEXT(V1858,"MMMM")</f>
        <v>June</v>
      </c>
      <c r="V1858" s="5" t="s">
        <v>3096</v>
      </c>
      <c r="W1858" s="2">
        <v>-64.664000000000001</v>
      </c>
      <c r="X1858" s="1">
        <v>3</v>
      </c>
      <c r="Y1858" s="2">
        <v>519.41999999999996</v>
      </c>
      <c r="Z1858" s="1">
        <v>86790</v>
      </c>
      <c r="AA1858" s="2">
        <f>DataSheet!$E1858-DataSheet!$D1858</f>
        <v>180.88</v>
      </c>
      <c r="AB1858" s="1" t="str" cm="1">
        <f t="array" ref="AB1858">_xlfn.IFS(DataSheet!$O1858="Central","Chris",DataSheet!$O1858="East","Erin",DataSheet!$O1858="South","Sam",DataSheet!$O1858="West","William")</f>
        <v>Chris</v>
      </c>
    </row>
    <row r="1859" spans="1:28" ht="15.75" customHeight="1">
      <c r="A1859" s="1">
        <v>437</v>
      </c>
      <c r="B1859" s="1" t="s">
        <v>3119</v>
      </c>
      <c r="C1859" s="1" t="s">
        <v>52</v>
      </c>
      <c r="D1859" s="6">
        <v>0.05</v>
      </c>
      <c r="E1859" s="4">
        <v>125.99</v>
      </c>
      <c r="F1859" s="4">
        <v>8.08</v>
      </c>
      <c r="G1859" s="1" t="s">
        <v>42</v>
      </c>
      <c r="H1859" s="1" t="s">
        <v>29</v>
      </c>
      <c r="I1859" s="1" t="s">
        <v>44</v>
      </c>
      <c r="J1859" s="1" t="s">
        <v>145</v>
      </c>
      <c r="K1859" s="1" t="s">
        <v>82</v>
      </c>
      <c r="L1859" s="1" t="s">
        <v>2220</v>
      </c>
      <c r="M1859" s="6">
        <v>0.56999999999999995</v>
      </c>
      <c r="N1859" s="1" t="s">
        <v>34</v>
      </c>
      <c r="O1859" s="1" t="s">
        <v>121</v>
      </c>
      <c r="P1859" s="1" t="s">
        <v>422</v>
      </c>
      <c r="Q1859" s="1" t="s">
        <v>3120</v>
      </c>
      <c r="R1859" s="1">
        <v>1462</v>
      </c>
      <c r="S1859" s="1" t="str">
        <f t="shared" si="58"/>
        <v>June</v>
      </c>
      <c r="T1859" s="9" t="s">
        <v>3072</v>
      </c>
      <c r="U1859" s="9" t="str">
        <f t="shared" si="59"/>
        <v>June</v>
      </c>
      <c r="V1859" s="5" t="s">
        <v>3099</v>
      </c>
      <c r="W1859" s="2">
        <v>427.11840000000001</v>
      </c>
      <c r="X1859" s="1">
        <v>9</v>
      </c>
      <c r="Y1859" s="2">
        <v>952.26</v>
      </c>
      <c r="Z1859" s="1">
        <v>90695</v>
      </c>
      <c r="AA1859" s="2">
        <f>DataSheet!$E1859-DataSheet!$D1859</f>
        <v>125.94</v>
      </c>
      <c r="AB1859" s="1" t="str" cm="1">
        <f t="array" ref="AB1859">_xlfn.IFS(DataSheet!$O1859="Central","Chris",DataSheet!$O1859="East","Erin",DataSheet!$O1859="South","Sam",DataSheet!$O1859="West","William")</f>
        <v>Erin</v>
      </c>
    </row>
    <row r="1860" spans="1:28" ht="15.75" customHeight="1">
      <c r="A1860" s="1">
        <v>1127</v>
      </c>
      <c r="B1860" s="1" t="s">
        <v>1404</v>
      </c>
      <c r="C1860" s="1" t="s">
        <v>52</v>
      </c>
      <c r="D1860" s="6">
        <v>0.04</v>
      </c>
      <c r="E1860" s="4">
        <v>4.71</v>
      </c>
      <c r="F1860" s="4">
        <v>0.7</v>
      </c>
      <c r="G1860" s="1" t="s">
        <v>42</v>
      </c>
      <c r="H1860" s="1" t="s">
        <v>43</v>
      </c>
      <c r="I1860" s="1" t="s">
        <v>53</v>
      </c>
      <c r="J1860" s="1" t="s">
        <v>188</v>
      </c>
      <c r="K1860" s="1" t="s">
        <v>55</v>
      </c>
      <c r="L1860" s="1" t="s">
        <v>2882</v>
      </c>
      <c r="M1860" s="6">
        <v>0.8</v>
      </c>
      <c r="N1860" s="1" t="s">
        <v>34</v>
      </c>
      <c r="O1860" s="1" t="s">
        <v>57</v>
      </c>
      <c r="P1860" s="1" t="s">
        <v>199</v>
      </c>
      <c r="Q1860" s="1" t="s">
        <v>1405</v>
      </c>
      <c r="R1860" s="1">
        <v>78852</v>
      </c>
      <c r="S1860" s="1" t="str">
        <f t="shared" si="58"/>
        <v>June</v>
      </c>
      <c r="T1860" s="8" t="s">
        <v>3072</v>
      </c>
      <c r="U1860" s="8" t="str">
        <f t="shared" si="59"/>
        <v>June</v>
      </c>
      <c r="V1860" s="5" t="s">
        <v>3121</v>
      </c>
      <c r="W1860" s="2">
        <v>4.53</v>
      </c>
      <c r="X1860" s="1">
        <v>19</v>
      </c>
      <c r="Y1860" s="2">
        <v>90.52</v>
      </c>
      <c r="Z1860" s="1">
        <v>87222</v>
      </c>
      <c r="AA1860" s="2">
        <f>DataSheet!$E1860-DataSheet!$D1860</f>
        <v>4.67</v>
      </c>
      <c r="AB1860" s="1" t="str" cm="1">
        <f t="array" ref="AB1860">_xlfn.IFS(DataSheet!$O1860="Central","Chris",DataSheet!$O1860="East","Erin",DataSheet!$O1860="South","Sam",DataSheet!$O1860="West","William")</f>
        <v>Chris</v>
      </c>
    </row>
    <row r="1861" spans="1:28" ht="15.75" customHeight="1">
      <c r="A1861" s="1">
        <v>1128</v>
      </c>
      <c r="B1861" s="1" t="s">
        <v>3122</v>
      </c>
      <c r="C1861" s="1" t="s">
        <v>52</v>
      </c>
      <c r="D1861" s="6">
        <v>0.06</v>
      </c>
      <c r="E1861" s="4">
        <v>4.2</v>
      </c>
      <c r="F1861" s="4">
        <v>2.2599999999999998</v>
      </c>
      <c r="G1861" s="1" t="s">
        <v>42</v>
      </c>
      <c r="H1861" s="1" t="s">
        <v>43</v>
      </c>
      <c r="I1861" s="1" t="s">
        <v>53</v>
      </c>
      <c r="J1861" s="1" t="s">
        <v>97</v>
      </c>
      <c r="K1861" s="1" t="s">
        <v>55</v>
      </c>
      <c r="L1861" s="1" t="s">
        <v>619</v>
      </c>
      <c r="M1861" s="6">
        <v>0.36</v>
      </c>
      <c r="N1861" s="1" t="s">
        <v>34</v>
      </c>
      <c r="O1861" s="1" t="s">
        <v>57</v>
      </c>
      <c r="P1861" s="1" t="s">
        <v>199</v>
      </c>
      <c r="Q1861" s="1" t="s">
        <v>3123</v>
      </c>
      <c r="R1861" s="1">
        <v>78539</v>
      </c>
      <c r="S1861" s="1" t="str">
        <f t="shared" si="58"/>
        <v>June</v>
      </c>
      <c r="T1861" s="9" t="s">
        <v>3072</v>
      </c>
      <c r="U1861" s="9" t="str">
        <f t="shared" si="59"/>
        <v>June</v>
      </c>
      <c r="V1861" s="5" t="s">
        <v>3099</v>
      </c>
      <c r="W1861" s="2">
        <v>9.7799999999999994</v>
      </c>
      <c r="X1861" s="1">
        <v>13</v>
      </c>
      <c r="Y1861" s="2">
        <v>55.97</v>
      </c>
      <c r="Z1861" s="1">
        <v>87222</v>
      </c>
      <c r="AA1861" s="2">
        <f>DataSheet!$E1861-DataSheet!$D1861</f>
        <v>4.1400000000000006</v>
      </c>
      <c r="AB1861" s="1" t="str" cm="1">
        <f t="array" ref="AB1861">_xlfn.IFS(DataSheet!$O1861="Central","Chris",DataSheet!$O1861="East","Erin",DataSheet!$O1861="South","Sam",DataSheet!$O1861="West","William")</f>
        <v>Chris</v>
      </c>
    </row>
    <row r="1862" spans="1:28" ht="15.75" customHeight="1">
      <c r="A1862" s="1">
        <v>2279</v>
      </c>
      <c r="B1862" s="1" t="s">
        <v>3124</v>
      </c>
      <c r="C1862" s="1" t="s">
        <v>52</v>
      </c>
      <c r="D1862" s="6">
        <v>0.04</v>
      </c>
      <c r="E1862" s="4">
        <v>4.4800000000000004</v>
      </c>
      <c r="F1862" s="4">
        <v>2.5</v>
      </c>
      <c r="G1862" s="1" t="s">
        <v>96</v>
      </c>
      <c r="H1862" s="1" t="s">
        <v>80</v>
      </c>
      <c r="I1862" s="1" t="s">
        <v>53</v>
      </c>
      <c r="J1862" s="1" t="s">
        <v>362</v>
      </c>
      <c r="K1862" s="1" t="s">
        <v>82</v>
      </c>
      <c r="L1862" s="1" t="s">
        <v>1064</v>
      </c>
      <c r="M1862" s="6">
        <v>0.37</v>
      </c>
      <c r="N1862" s="1" t="s">
        <v>34</v>
      </c>
      <c r="O1862" s="1" t="s">
        <v>121</v>
      </c>
      <c r="P1862" s="1" t="s">
        <v>337</v>
      </c>
      <c r="Q1862" s="1" t="s">
        <v>3125</v>
      </c>
      <c r="R1862" s="1">
        <v>15601</v>
      </c>
      <c r="S1862" s="1" t="str">
        <f t="shared" si="58"/>
        <v>June</v>
      </c>
      <c r="T1862" s="8" t="s">
        <v>3072</v>
      </c>
      <c r="U1862" s="8" t="str">
        <f t="shared" si="59"/>
        <v>June</v>
      </c>
      <c r="V1862" s="5" t="s">
        <v>3121</v>
      </c>
      <c r="W1862" s="2">
        <v>10.32</v>
      </c>
      <c r="X1862" s="1">
        <v>7</v>
      </c>
      <c r="Y1862" s="2">
        <v>35.93</v>
      </c>
      <c r="Z1862" s="1">
        <v>85949</v>
      </c>
      <c r="AA1862" s="2">
        <f>DataSheet!$E1862-DataSheet!$D1862</f>
        <v>4.4400000000000004</v>
      </c>
      <c r="AB1862" s="1" t="str" cm="1">
        <f t="array" ref="AB1862">_xlfn.IFS(DataSheet!$O1862="Central","Chris",DataSheet!$O1862="East","Erin",DataSheet!$O1862="South","Sam",DataSheet!$O1862="West","William")</f>
        <v>Erin</v>
      </c>
    </row>
    <row r="1863" spans="1:28" ht="15.75" customHeight="1">
      <c r="A1863" s="1">
        <v>101</v>
      </c>
      <c r="B1863" s="1" t="s">
        <v>3126</v>
      </c>
      <c r="C1863" s="1" t="s">
        <v>126</v>
      </c>
      <c r="D1863" s="6">
        <v>0.1</v>
      </c>
      <c r="E1863" s="4">
        <v>19.98</v>
      </c>
      <c r="F1863" s="4">
        <v>4</v>
      </c>
      <c r="G1863" s="1" t="s">
        <v>42</v>
      </c>
      <c r="H1863" s="1" t="s">
        <v>43</v>
      </c>
      <c r="I1863" s="1" t="s">
        <v>44</v>
      </c>
      <c r="J1863" s="1" t="s">
        <v>45</v>
      </c>
      <c r="K1863" s="1" t="s">
        <v>82</v>
      </c>
      <c r="L1863" s="1" t="s">
        <v>1846</v>
      </c>
      <c r="M1863" s="6">
        <v>0.68</v>
      </c>
      <c r="N1863" s="1" t="s">
        <v>34</v>
      </c>
      <c r="O1863" s="1" t="s">
        <v>121</v>
      </c>
      <c r="P1863" s="1" t="s">
        <v>348</v>
      </c>
      <c r="Q1863" s="1" t="s">
        <v>3127</v>
      </c>
      <c r="R1863" s="1">
        <v>4005</v>
      </c>
      <c r="S1863" s="1" t="str">
        <f t="shared" si="58"/>
        <v>June</v>
      </c>
      <c r="T1863" s="9" t="s">
        <v>3072</v>
      </c>
      <c r="U1863" s="9" t="str">
        <f t="shared" si="59"/>
        <v>June</v>
      </c>
      <c r="V1863" s="5" t="s">
        <v>3103</v>
      </c>
      <c r="W1863" s="2">
        <v>-16.2</v>
      </c>
      <c r="X1863" s="1">
        <v>16</v>
      </c>
      <c r="Y1863" s="2">
        <v>303.58999999999997</v>
      </c>
      <c r="Z1863" s="1">
        <v>88205</v>
      </c>
      <c r="AA1863" s="2">
        <f>DataSheet!$E1863-DataSheet!$D1863</f>
        <v>19.88</v>
      </c>
      <c r="AB1863" s="1" t="str" cm="1">
        <f t="array" ref="AB1863">_xlfn.IFS(DataSheet!$O1863="Central","Chris",DataSheet!$O1863="East","Erin",DataSheet!$O1863="South","Sam",DataSheet!$O1863="West","William")</f>
        <v>Erin</v>
      </c>
    </row>
    <row r="1864" spans="1:28" ht="15.75" customHeight="1">
      <c r="A1864" s="1">
        <v>102</v>
      </c>
      <c r="B1864" s="1" t="s">
        <v>2146</v>
      </c>
      <c r="C1864" s="1" t="s">
        <v>126</v>
      </c>
      <c r="D1864" s="6">
        <v>0.1</v>
      </c>
      <c r="E1864" s="4">
        <v>19.98</v>
      </c>
      <c r="F1864" s="4">
        <v>4</v>
      </c>
      <c r="G1864" s="1" t="s">
        <v>42</v>
      </c>
      <c r="H1864" s="1" t="s">
        <v>43</v>
      </c>
      <c r="I1864" s="1" t="s">
        <v>44</v>
      </c>
      <c r="J1864" s="1" t="s">
        <v>45</v>
      </c>
      <c r="K1864" s="1" t="s">
        <v>82</v>
      </c>
      <c r="L1864" s="1" t="s">
        <v>1846</v>
      </c>
      <c r="M1864" s="6">
        <v>0.68</v>
      </c>
      <c r="N1864" s="1" t="s">
        <v>34</v>
      </c>
      <c r="O1864" s="1" t="s">
        <v>121</v>
      </c>
      <c r="P1864" s="1" t="s">
        <v>422</v>
      </c>
      <c r="Q1864" s="1" t="s">
        <v>819</v>
      </c>
      <c r="R1864" s="1">
        <v>2129</v>
      </c>
      <c r="S1864" s="1" t="str">
        <f t="shared" si="58"/>
        <v>June</v>
      </c>
      <c r="T1864" s="8" t="s">
        <v>3072</v>
      </c>
      <c r="U1864" s="8" t="str">
        <f t="shared" si="59"/>
        <v>June</v>
      </c>
      <c r="V1864" s="5" t="s">
        <v>3103</v>
      </c>
      <c r="W1864" s="2">
        <v>-20.25</v>
      </c>
      <c r="X1864" s="1">
        <v>65</v>
      </c>
      <c r="Y1864" s="2">
        <v>1233.32</v>
      </c>
      <c r="Z1864" s="1">
        <v>3397</v>
      </c>
      <c r="AA1864" s="2">
        <f>DataSheet!$E1864-DataSheet!$D1864</f>
        <v>19.88</v>
      </c>
      <c r="AB1864" s="1" t="str" cm="1">
        <f t="array" ref="AB1864">_xlfn.IFS(DataSheet!$O1864="Central","Chris",DataSheet!$O1864="East","Erin",DataSheet!$O1864="South","Sam",DataSheet!$O1864="West","William")</f>
        <v>Erin</v>
      </c>
    </row>
    <row r="1865" spans="1:28" ht="15.75" customHeight="1">
      <c r="A1865" s="1">
        <v>102</v>
      </c>
      <c r="B1865" s="1" t="s">
        <v>2146</v>
      </c>
      <c r="C1865" s="1" t="s">
        <v>126</v>
      </c>
      <c r="D1865" s="6">
        <v>0.09</v>
      </c>
      <c r="E1865" s="4">
        <v>2.88</v>
      </c>
      <c r="F1865" s="4">
        <v>1.49</v>
      </c>
      <c r="G1865" s="1" t="s">
        <v>42</v>
      </c>
      <c r="H1865" s="1" t="s">
        <v>43</v>
      </c>
      <c r="I1865" s="1" t="s">
        <v>53</v>
      </c>
      <c r="J1865" s="1" t="s">
        <v>81</v>
      </c>
      <c r="K1865" s="1" t="s">
        <v>82</v>
      </c>
      <c r="L1865" s="1" t="s">
        <v>3128</v>
      </c>
      <c r="M1865" s="6">
        <v>0.36</v>
      </c>
      <c r="N1865" s="1" t="s">
        <v>34</v>
      </c>
      <c r="O1865" s="1" t="s">
        <v>121</v>
      </c>
      <c r="P1865" s="1" t="s">
        <v>422</v>
      </c>
      <c r="Q1865" s="1" t="s">
        <v>819</v>
      </c>
      <c r="R1865" s="1">
        <v>2129</v>
      </c>
      <c r="S1865" s="1" t="str">
        <f t="shared" si="58"/>
        <v>June</v>
      </c>
      <c r="T1865" s="9" t="s">
        <v>3072</v>
      </c>
      <c r="U1865" s="9" t="str">
        <f t="shared" si="59"/>
        <v>June</v>
      </c>
      <c r="V1865" s="5" t="s">
        <v>3096</v>
      </c>
      <c r="W1865" s="2">
        <v>-3.3809999999999998</v>
      </c>
      <c r="X1865" s="1">
        <v>17</v>
      </c>
      <c r="Y1865" s="2">
        <v>47.31</v>
      </c>
      <c r="Z1865" s="1">
        <v>3397</v>
      </c>
      <c r="AA1865" s="2">
        <f>DataSheet!$E1865-DataSheet!$D1865</f>
        <v>2.79</v>
      </c>
      <c r="AB1865" s="1" t="str" cm="1">
        <f t="array" ref="AB1865">_xlfn.IFS(DataSheet!$O1865="Central","Chris",DataSheet!$O1865="East","Erin",DataSheet!$O1865="South","Sam",DataSheet!$O1865="West","William")</f>
        <v>Erin</v>
      </c>
    </row>
    <row r="1866" spans="1:28" ht="15.75" customHeight="1">
      <c r="A1866" s="1">
        <v>109</v>
      </c>
      <c r="B1866" s="1" t="s">
        <v>3129</v>
      </c>
      <c r="C1866" s="1" t="s">
        <v>126</v>
      </c>
      <c r="D1866" s="6">
        <v>0.09</v>
      </c>
      <c r="E1866" s="4">
        <v>2.88</v>
      </c>
      <c r="F1866" s="4">
        <v>1.49</v>
      </c>
      <c r="G1866" s="1" t="s">
        <v>42</v>
      </c>
      <c r="H1866" s="1" t="s">
        <v>43</v>
      </c>
      <c r="I1866" s="1" t="s">
        <v>53</v>
      </c>
      <c r="J1866" s="1" t="s">
        <v>81</v>
      </c>
      <c r="K1866" s="1" t="s">
        <v>82</v>
      </c>
      <c r="L1866" s="1" t="s">
        <v>3128</v>
      </c>
      <c r="M1866" s="6">
        <v>0.36</v>
      </c>
      <c r="N1866" s="1" t="s">
        <v>34</v>
      </c>
      <c r="O1866" s="1" t="s">
        <v>121</v>
      </c>
      <c r="P1866" s="1" t="s">
        <v>415</v>
      </c>
      <c r="Q1866" s="1" t="s">
        <v>3130</v>
      </c>
      <c r="R1866" s="1">
        <v>7644</v>
      </c>
      <c r="S1866" s="1" t="str">
        <f t="shared" si="58"/>
        <v>June</v>
      </c>
      <c r="T1866" s="8" t="s">
        <v>3072</v>
      </c>
      <c r="U1866" s="8" t="str">
        <f t="shared" si="59"/>
        <v>June</v>
      </c>
      <c r="V1866" s="5" t="s">
        <v>3096</v>
      </c>
      <c r="W1866" s="2">
        <v>-2.7048000000000001</v>
      </c>
      <c r="X1866" s="1">
        <v>4</v>
      </c>
      <c r="Y1866" s="2">
        <v>11.13</v>
      </c>
      <c r="Z1866" s="1">
        <v>88205</v>
      </c>
      <c r="AA1866" s="2">
        <f>DataSheet!$E1866-DataSheet!$D1866</f>
        <v>2.79</v>
      </c>
      <c r="AB1866" s="1" t="str" cm="1">
        <f t="array" ref="AB1866">_xlfn.IFS(DataSheet!$O1866="Central","Chris",DataSheet!$O1866="East","Erin",DataSheet!$O1866="South","Sam",DataSheet!$O1866="West","William")</f>
        <v>Erin</v>
      </c>
    </row>
    <row r="1867" spans="1:28" ht="15.75" customHeight="1">
      <c r="A1867" s="1">
        <v>522</v>
      </c>
      <c r="B1867" s="1" t="s">
        <v>3131</v>
      </c>
      <c r="C1867" s="1" t="s">
        <v>126</v>
      </c>
      <c r="D1867" s="6">
        <v>0.02</v>
      </c>
      <c r="E1867" s="4">
        <v>150.97999999999999</v>
      </c>
      <c r="F1867" s="4">
        <v>13.99</v>
      </c>
      <c r="G1867" s="1" t="s">
        <v>96</v>
      </c>
      <c r="H1867" s="1" t="s">
        <v>29</v>
      </c>
      <c r="I1867" s="1" t="s">
        <v>44</v>
      </c>
      <c r="J1867" s="1" t="s">
        <v>62</v>
      </c>
      <c r="K1867" s="1" t="s">
        <v>154</v>
      </c>
      <c r="L1867" s="1" t="s">
        <v>813</v>
      </c>
      <c r="M1867" s="6">
        <v>0.38</v>
      </c>
      <c r="N1867" s="1" t="s">
        <v>34</v>
      </c>
      <c r="O1867" s="1" t="s">
        <v>65</v>
      </c>
      <c r="P1867" s="1" t="s">
        <v>149</v>
      </c>
      <c r="Q1867" s="1" t="s">
        <v>877</v>
      </c>
      <c r="R1867" s="1">
        <v>97756</v>
      </c>
      <c r="S1867" s="1" t="str">
        <f t="shared" si="58"/>
        <v>June</v>
      </c>
      <c r="T1867" s="9" t="s">
        <v>3072</v>
      </c>
      <c r="U1867" s="9" t="str">
        <f t="shared" si="59"/>
        <v>June</v>
      </c>
      <c r="V1867" s="5" t="s">
        <v>3103</v>
      </c>
      <c r="W1867" s="2">
        <v>26.1</v>
      </c>
      <c r="X1867" s="1">
        <v>3</v>
      </c>
      <c r="Y1867" s="2">
        <v>480.37</v>
      </c>
      <c r="Z1867" s="1">
        <v>89327</v>
      </c>
      <c r="AA1867" s="2">
        <f>DataSheet!$E1867-DataSheet!$D1867</f>
        <v>150.95999999999998</v>
      </c>
      <c r="AB1867" s="1" t="str" cm="1">
        <f t="array" ref="AB1867">_xlfn.IFS(DataSheet!$O1867="Central","Chris",DataSheet!$O1867="East","Erin",DataSheet!$O1867="South","Sam",DataSheet!$O1867="West","William")</f>
        <v>William</v>
      </c>
    </row>
    <row r="1868" spans="1:28" ht="15.75" customHeight="1">
      <c r="A1868" s="1">
        <v>522</v>
      </c>
      <c r="B1868" s="1" t="s">
        <v>3131</v>
      </c>
      <c r="C1868" s="1" t="s">
        <v>126</v>
      </c>
      <c r="D1868" s="6">
        <v>0.1</v>
      </c>
      <c r="E1868" s="4">
        <v>5.43</v>
      </c>
      <c r="F1868" s="4">
        <v>0.95</v>
      </c>
      <c r="G1868" s="1" t="s">
        <v>42</v>
      </c>
      <c r="H1868" s="1" t="s">
        <v>29</v>
      </c>
      <c r="I1868" s="1" t="s">
        <v>53</v>
      </c>
      <c r="J1868" s="1" t="s">
        <v>97</v>
      </c>
      <c r="K1868" s="1" t="s">
        <v>55</v>
      </c>
      <c r="L1868" s="1" t="s">
        <v>2383</v>
      </c>
      <c r="M1868" s="6">
        <v>0.36</v>
      </c>
      <c r="N1868" s="1" t="s">
        <v>34</v>
      </c>
      <c r="O1868" s="1" t="s">
        <v>65</v>
      </c>
      <c r="P1868" s="1" t="s">
        <v>149</v>
      </c>
      <c r="Q1868" s="1" t="s">
        <v>877</v>
      </c>
      <c r="R1868" s="1">
        <v>97756</v>
      </c>
      <c r="S1868" s="1" t="str">
        <f t="shared" si="58"/>
        <v>June</v>
      </c>
      <c r="T1868" s="8" t="s">
        <v>3072</v>
      </c>
      <c r="U1868" s="8" t="str">
        <f t="shared" si="59"/>
        <v>June</v>
      </c>
      <c r="V1868" s="5" t="s">
        <v>3103</v>
      </c>
      <c r="W1868" s="2">
        <v>-2.58</v>
      </c>
      <c r="X1868" s="1">
        <v>1</v>
      </c>
      <c r="Y1868" s="2">
        <v>5.76</v>
      </c>
      <c r="Z1868" s="1">
        <v>89327</v>
      </c>
      <c r="AA1868" s="2">
        <f>DataSheet!$E1868-DataSheet!$D1868</f>
        <v>5.33</v>
      </c>
      <c r="AB1868" s="1" t="str" cm="1">
        <f t="array" ref="AB1868">_xlfn.IFS(DataSheet!$O1868="Central","Chris",DataSheet!$O1868="East","Erin",DataSheet!$O1868="South","Sam",DataSheet!$O1868="West","William")</f>
        <v>William</v>
      </c>
    </row>
    <row r="1869" spans="1:28" ht="15.75" customHeight="1">
      <c r="A1869" s="1">
        <v>522</v>
      </c>
      <c r="B1869" s="1" t="s">
        <v>3131</v>
      </c>
      <c r="C1869" s="1" t="s">
        <v>126</v>
      </c>
      <c r="D1869" s="6">
        <v>0.01</v>
      </c>
      <c r="E1869" s="4">
        <v>179.29</v>
      </c>
      <c r="F1869" s="4">
        <v>29.21</v>
      </c>
      <c r="G1869" s="1" t="s">
        <v>28</v>
      </c>
      <c r="H1869" s="1" t="s">
        <v>29</v>
      </c>
      <c r="I1869" s="1" t="s">
        <v>30</v>
      </c>
      <c r="J1869" s="1" t="s">
        <v>31</v>
      </c>
      <c r="K1869" s="1" t="s">
        <v>32</v>
      </c>
      <c r="L1869" s="1" t="s">
        <v>565</v>
      </c>
      <c r="M1869" s="6">
        <v>0.74</v>
      </c>
      <c r="N1869" s="1" t="s">
        <v>34</v>
      </c>
      <c r="O1869" s="1" t="s">
        <v>65</v>
      </c>
      <c r="P1869" s="1" t="s">
        <v>149</v>
      </c>
      <c r="Q1869" s="1" t="s">
        <v>877</v>
      </c>
      <c r="R1869" s="1">
        <v>97756</v>
      </c>
      <c r="S1869" s="1" t="str">
        <f t="shared" si="58"/>
        <v>June</v>
      </c>
      <c r="T1869" s="9" t="s">
        <v>3072</v>
      </c>
      <c r="U1869" s="9" t="str">
        <f t="shared" si="59"/>
        <v>June</v>
      </c>
      <c r="V1869" s="5" t="s">
        <v>3096</v>
      </c>
      <c r="W1869" s="2">
        <v>2800.12</v>
      </c>
      <c r="X1869" s="1">
        <v>21</v>
      </c>
      <c r="Y1869" s="2">
        <v>3112.13</v>
      </c>
      <c r="Z1869" s="1">
        <v>89327</v>
      </c>
      <c r="AA1869" s="2">
        <f>DataSheet!$E1869-DataSheet!$D1869</f>
        <v>179.28</v>
      </c>
      <c r="AB1869" s="1" t="str" cm="1">
        <f t="array" ref="AB1869">_xlfn.IFS(DataSheet!$O1869="Central","Chris",DataSheet!$O1869="East","Erin",DataSheet!$O1869="South","Sam",DataSheet!$O1869="West","William")</f>
        <v>William</v>
      </c>
    </row>
    <row r="1870" spans="1:28" ht="15.75" customHeight="1">
      <c r="A1870" s="1">
        <v>445</v>
      </c>
      <c r="B1870" s="1" t="s">
        <v>2250</v>
      </c>
      <c r="C1870" s="1" t="s">
        <v>41</v>
      </c>
      <c r="D1870" s="6">
        <v>0.09</v>
      </c>
      <c r="E1870" s="4">
        <v>200.98</v>
      </c>
      <c r="F1870" s="4">
        <v>55.96</v>
      </c>
      <c r="G1870" s="1" t="s">
        <v>28</v>
      </c>
      <c r="H1870" s="1" t="s">
        <v>29</v>
      </c>
      <c r="I1870" s="1" t="s">
        <v>30</v>
      </c>
      <c r="J1870" s="1" t="s">
        <v>127</v>
      </c>
      <c r="K1870" s="1" t="s">
        <v>32</v>
      </c>
      <c r="L1870" s="1" t="s">
        <v>1718</v>
      </c>
      <c r="M1870" s="6">
        <v>0.75</v>
      </c>
      <c r="N1870" s="1" t="s">
        <v>34</v>
      </c>
      <c r="O1870" s="1" t="s">
        <v>57</v>
      </c>
      <c r="P1870" s="1" t="s">
        <v>143</v>
      </c>
      <c r="Q1870" s="1" t="s">
        <v>1438</v>
      </c>
      <c r="R1870" s="1">
        <v>68701</v>
      </c>
      <c r="S1870" s="1" t="str">
        <f t="shared" si="58"/>
        <v>June</v>
      </c>
      <c r="T1870" s="8" t="s">
        <v>3096</v>
      </c>
      <c r="U1870" s="8" t="str">
        <f t="shared" si="59"/>
        <v>June</v>
      </c>
      <c r="V1870" s="5" t="s">
        <v>3103</v>
      </c>
      <c r="W1870" s="2">
        <v>-512.87199999999996</v>
      </c>
      <c r="X1870" s="1">
        <v>9</v>
      </c>
      <c r="Y1870" s="2">
        <v>1766.68</v>
      </c>
      <c r="Z1870" s="1">
        <v>88084</v>
      </c>
      <c r="AA1870" s="2">
        <f>DataSheet!$E1870-DataSheet!$D1870</f>
        <v>200.89</v>
      </c>
      <c r="AB1870" s="1" t="str" cm="1">
        <f t="array" ref="AB1870">_xlfn.IFS(DataSheet!$O1870="Central","Chris",DataSheet!$O1870="East","Erin",DataSheet!$O1870="South","Sam",DataSheet!$O1870="West","William")</f>
        <v>Chris</v>
      </c>
    </row>
    <row r="1871" spans="1:28" ht="15.75" customHeight="1">
      <c r="A1871" s="1">
        <v>445</v>
      </c>
      <c r="B1871" s="1" t="s">
        <v>2250</v>
      </c>
      <c r="C1871" s="1" t="s">
        <v>41</v>
      </c>
      <c r="D1871" s="6">
        <v>0.09</v>
      </c>
      <c r="E1871" s="4">
        <v>2.78</v>
      </c>
      <c r="F1871" s="4">
        <v>0.97</v>
      </c>
      <c r="G1871" s="1" t="s">
        <v>42</v>
      </c>
      <c r="H1871" s="1" t="s">
        <v>29</v>
      </c>
      <c r="I1871" s="1" t="s">
        <v>53</v>
      </c>
      <c r="J1871" s="1" t="s">
        <v>54</v>
      </c>
      <c r="K1871" s="1" t="s">
        <v>55</v>
      </c>
      <c r="L1871" s="1" t="s">
        <v>3132</v>
      </c>
      <c r="M1871" s="6">
        <v>0.59</v>
      </c>
      <c r="N1871" s="1" t="s">
        <v>34</v>
      </c>
      <c r="O1871" s="1" t="s">
        <v>57</v>
      </c>
      <c r="P1871" s="1" t="s">
        <v>143</v>
      </c>
      <c r="Q1871" s="1" t="s">
        <v>1438</v>
      </c>
      <c r="R1871" s="1">
        <v>68701</v>
      </c>
      <c r="S1871" s="1" t="str">
        <f t="shared" si="58"/>
        <v>June</v>
      </c>
      <c r="T1871" s="9" t="s">
        <v>3096</v>
      </c>
      <c r="U1871" s="9" t="str">
        <f t="shared" si="59"/>
        <v>June</v>
      </c>
      <c r="V1871" s="5" t="s">
        <v>3103</v>
      </c>
      <c r="W1871" s="2">
        <v>-3.7839999999999998</v>
      </c>
      <c r="X1871" s="1">
        <v>11</v>
      </c>
      <c r="Y1871" s="2">
        <v>29.02</v>
      </c>
      <c r="Z1871" s="1">
        <v>88084</v>
      </c>
      <c r="AA1871" s="2">
        <f>DataSheet!$E1871-DataSheet!$D1871</f>
        <v>2.69</v>
      </c>
      <c r="AB1871" s="1" t="str" cm="1">
        <f t="array" ref="AB1871">_xlfn.IFS(DataSheet!$O1871="Central","Chris",DataSheet!$O1871="East","Erin",DataSheet!$O1871="South","Sam",DataSheet!$O1871="West","William")</f>
        <v>Chris</v>
      </c>
    </row>
    <row r="1872" spans="1:28" ht="15.75" customHeight="1">
      <c r="A1872" s="1">
        <v>2333</v>
      </c>
      <c r="B1872" s="1" t="s">
        <v>3133</v>
      </c>
      <c r="C1872" s="1" t="s">
        <v>41</v>
      </c>
      <c r="D1872" s="6">
        <v>0.06</v>
      </c>
      <c r="E1872" s="4">
        <v>180.98</v>
      </c>
      <c r="F1872" s="4">
        <v>26.2</v>
      </c>
      <c r="G1872" s="1" t="s">
        <v>28</v>
      </c>
      <c r="H1872" s="1" t="s">
        <v>29</v>
      </c>
      <c r="I1872" s="1" t="s">
        <v>30</v>
      </c>
      <c r="J1872" s="1" t="s">
        <v>119</v>
      </c>
      <c r="K1872" s="1" t="s">
        <v>63</v>
      </c>
      <c r="L1872" s="1" t="s">
        <v>2394</v>
      </c>
      <c r="M1872" s="6">
        <v>0.59</v>
      </c>
      <c r="N1872" s="1" t="s">
        <v>34</v>
      </c>
      <c r="O1872" s="1" t="s">
        <v>57</v>
      </c>
      <c r="P1872" s="1" t="s">
        <v>375</v>
      </c>
      <c r="Q1872" s="1" t="s">
        <v>3134</v>
      </c>
      <c r="R1872" s="1">
        <v>54302</v>
      </c>
      <c r="S1872" s="1" t="str">
        <f t="shared" si="58"/>
        <v>June</v>
      </c>
      <c r="T1872" s="8" t="s">
        <v>3096</v>
      </c>
      <c r="U1872" s="8" t="str">
        <f t="shared" si="59"/>
        <v>June</v>
      </c>
      <c r="V1872" s="5" t="s">
        <v>3103</v>
      </c>
      <c r="W1872" s="2">
        <v>-122.235</v>
      </c>
      <c r="X1872" s="1">
        <v>1</v>
      </c>
      <c r="Y1872" s="2">
        <v>191.73</v>
      </c>
      <c r="Z1872" s="1">
        <v>89611</v>
      </c>
      <c r="AA1872" s="2">
        <f>DataSheet!$E1872-DataSheet!$D1872</f>
        <v>180.92</v>
      </c>
      <c r="AB1872" s="1" t="str" cm="1">
        <f t="array" ref="AB1872">_xlfn.IFS(DataSheet!$O1872="Central","Chris",DataSheet!$O1872="East","Erin",DataSheet!$O1872="South","Sam",DataSheet!$O1872="West","William")</f>
        <v>Chris</v>
      </c>
    </row>
    <row r="1873" spans="1:28" ht="15.75" customHeight="1">
      <c r="A1873" s="1">
        <v>1548</v>
      </c>
      <c r="B1873" s="1" t="s">
        <v>3135</v>
      </c>
      <c r="C1873" s="1" t="s">
        <v>52</v>
      </c>
      <c r="D1873" s="6">
        <v>0</v>
      </c>
      <c r="E1873" s="4">
        <v>599.99</v>
      </c>
      <c r="F1873" s="4">
        <v>24.49</v>
      </c>
      <c r="G1873" s="1" t="s">
        <v>42</v>
      </c>
      <c r="H1873" s="1" t="s">
        <v>103</v>
      </c>
      <c r="I1873" s="1" t="s">
        <v>44</v>
      </c>
      <c r="J1873" s="1" t="s">
        <v>70</v>
      </c>
      <c r="K1873" s="1" t="s">
        <v>71</v>
      </c>
      <c r="L1873" s="1" t="s">
        <v>3136</v>
      </c>
      <c r="M1873" s="6">
        <v>0.44</v>
      </c>
      <c r="N1873" s="1" t="s">
        <v>34</v>
      </c>
      <c r="O1873" s="1" t="s">
        <v>57</v>
      </c>
      <c r="P1873" s="1" t="s">
        <v>58</v>
      </c>
      <c r="Q1873" s="1" t="s">
        <v>2563</v>
      </c>
      <c r="R1873" s="1">
        <v>47374</v>
      </c>
      <c r="S1873" s="1" t="str">
        <f t="shared" si="58"/>
        <v>June</v>
      </c>
      <c r="T1873" s="9" t="s">
        <v>3096</v>
      </c>
      <c r="U1873" s="9" t="str">
        <f t="shared" si="59"/>
        <v>June</v>
      </c>
      <c r="V1873" s="5" t="s">
        <v>3083</v>
      </c>
      <c r="W1873" s="2">
        <v>-367.16500000000002</v>
      </c>
      <c r="X1873" s="1">
        <v>18</v>
      </c>
      <c r="Y1873" s="2">
        <v>11015.82</v>
      </c>
      <c r="Z1873" s="1">
        <v>88487</v>
      </c>
      <c r="AA1873" s="2">
        <f>DataSheet!$E1873-DataSheet!$D1873</f>
        <v>599.99</v>
      </c>
      <c r="AB1873" s="1" t="str" cm="1">
        <f t="array" ref="AB1873">_xlfn.IFS(DataSheet!$O1873="Central","Chris",DataSheet!$O1873="East","Erin",DataSheet!$O1873="South","Sam",DataSheet!$O1873="West","William")</f>
        <v>Chris</v>
      </c>
    </row>
    <row r="1874" spans="1:28" ht="15.75" customHeight="1">
      <c r="A1874" s="1">
        <v>2215</v>
      </c>
      <c r="B1874" s="1" t="s">
        <v>3137</v>
      </c>
      <c r="C1874" s="1" t="s">
        <v>52</v>
      </c>
      <c r="D1874" s="6">
        <v>7.0000000000000007E-2</v>
      </c>
      <c r="E1874" s="4">
        <v>3.28</v>
      </c>
      <c r="F1874" s="4">
        <v>3.97</v>
      </c>
      <c r="G1874" s="1" t="s">
        <v>42</v>
      </c>
      <c r="H1874" s="1" t="s">
        <v>103</v>
      </c>
      <c r="I1874" s="1" t="s">
        <v>53</v>
      </c>
      <c r="J1874" s="1" t="s">
        <v>54</v>
      </c>
      <c r="K1874" s="1" t="s">
        <v>55</v>
      </c>
      <c r="L1874" s="1" t="s">
        <v>385</v>
      </c>
      <c r="M1874" s="6">
        <v>0.56000000000000005</v>
      </c>
      <c r="N1874" s="1" t="s">
        <v>34</v>
      </c>
      <c r="O1874" s="1" t="s">
        <v>121</v>
      </c>
      <c r="P1874" s="1" t="s">
        <v>334</v>
      </c>
      <c r="Q1874" s="1" t="s">
        <v>3138</v>
      </c>
      <c r="R1874" s="1">
        <v>44646</v>
      </c>
      <c r="S1874" s="1" t="str">
        <f t="shared" si="58"/>
        <v>June</v>
      </c>
      <c r="T1874" s="8" t="s">
        <v>3096</v>
      </c>
      <c r="U1874" s="8" t="str">
        <f t="shared" si="59"/>
        <v>June</v>
      </c>
      <c r="V1874" s="5" t="s">
        <v>3096</v>
      </c>
      <c r="W1874" s="2">
        <v>-22.175999999999998</v>
      </c>
      <c r="X1874" s="1">
        <v>4</v>
      </c>
      <c r="Y1874" s="2">
        <v>14.76</v>
      </c>
      <c r="Z1874" s="1">
        <v>90314</v>
      </c>
      <c r="AA1874" s="2">
        <f>DataSheet!$E1874-DataSheet!$D1874</f>
        <v>3.21</v>
      </c>
      <c r="AB1874" s="1" t="str" cm="1">
        <f t="array" ref="AB1874">_xlfn.IFS(DataSheet!$O1874="Central","Chris",DataSheet!$O1874="East","Erin",DataSheet!$O1874="South","Sam",DataSheet!$O1874="West","William")</f>
        <v>Erin</v>
      </c>
    </row>
    <row r="1875" spans="1:28" ht="15.75" customHeight="1">
      <c r="A1875" s="1">
        <v>2216</v>
      </c>
      <c r="B1875" s="1" t="s">
        <v>3139</v>
      </c>
      <c r="C1875" s="1" t="s">
        <v>52</v>
      </c>
      <c r="D1875" s="6">
        <v>0.02</v>
      </c>
      <c r="E1875" s="4">
        <v>256.99</v>
      </c>
      <c r="F1875" s="4">
        <v>11.25</v>
      </c>
      <c r="G1875" s="1" t="s">
        <v>42</v>
      </c>
      <c r="H1875" s="1" t="s">
        <v>103</v>
      </c>
      <c r="I1875" s="1" t="s">
        <v>44</v>
      </c>
      <c r="J1875" s="1" t="s">
        <v>45</v>
      </c>
      <c r="K1875" s="1" t="s">
        <v>82</v>
      </c>
      <c r="L1875" s="1" t="s">
        <v>2771</v>
      </c>
      <c r="M1875" s="6">
        <v>0.51</v>
      </c>
      <c r="N1875" s="1" t="s">
        <v>34</v>
      </c>
      <c r="O1875" s="1" t="s">
        <v>121</v>
      </c>
      <c r="P1875" s="1" t="s">
        <v>334</v>
      </c>
      <c r="Q1875" s="1" t="s">
        <v>2240</v>
      </c>
      <c r="R1875" s="1">
        <v>44256</v>
      </c>
      <c r="S1875" s="1" t="str">
        <f t="shared" si="58"/>
        <v>June</v>
      </c>
      <c r="T1875" s="9" t="s">
        <v>3096</v>
      </c>
      <c r="U1875" s="9" t="str">
        <f t="shared" si="59"/>
        <v>June</v>
      </c>
      <c r="V1875" s="5" t="s">
        <v>3140</v>
      </c>
      <c r="W1875" s="2">
        <v>-214.10400000000001</v>
      </c>
      <c r="X1875" s="1">
        <v>3</v>
      </c>
      <c r="Y1875" s="2">
        <v>808.44</v>
      </c>
      <c r="Z1875" s="1">
        <v>90314</v>
      </c>
      <c r="AA1875" s="2">
        <f>DataSheet!$E1875-DataSheet!$D1875</f>
        <v>256.97000000000003</v>
      </c>
      <c r="AB1875" s="1" t="str" cm="1">
        <f t="array" ref="AB1875">_xlfn.IFS(DataSheet!$O1875="Central","Chris",DataSheet!$O1875="East","Erin",DataSheet!$O1875="South","Sam",DataSheet!$O1875="West","William")</f>
        <v>Erin</v>
      </c>
    </row>
    <row r="1876" spans="1:28" ht="15.75" customHeight="1">
      <c r="A1876" s="1">
        <v>2216</v>
      </c>
      <c r="B1876" s="1" t="s">
        <v>3139</v>
      </c>
      <c r="C1876" s="1" t="s">
        <v>52</v>
      </c>
      <c r="D1876" s="6">
        <v>0.01</v>
      </c>
      <c r="E1876" s="4">
        <v>6.48</v>
      </c>
      <c r="F1876" s="4">
        <v>5.14</v>
      </c>
      <c r="G1876" s="1" t="s">
        <v>42</v>
      </c>
      <c r="H1876" s="1" t="s">
        <v>103</v>
      </c>
      <c r="I1876" s="1" t="s">
        <v>53</v>
      </c>
      <c r="J1876" s="1" t="s">
        <v>97</v>
      </c>
      <c r="K1876" s="1" t="s">
        <v>82</v>
      </c>
      <c r="L1876" s="1" t="s">
        <v>1829</v>
      </c>
      <c r="M1876" s="6">
        <v>0.37</v>
      </c>
      <c r="N1876" s="1" t="s">
        <v>34</v>
      </c>
      <c r="O1876" s="1" t="s">
        <v>121</v>
      </c>
      <c r="P1876" s="1" t="s">
        <v>334</v>
      </c>
      <c r="Q1876" s="1" t="s">
        <v>2240</v>
      </c>
      <c r="R1876" s="1">
        <v>44256</v>
      </c>
      <c r="S1876" s="1" t="str">
        <f t="shared" si="58"/>
        <v>June</v>
      </c>
      <c r="T1876" s="8" t="s">
        <v>3096</v>
      </c>
      <c r="U1876" s="8" t="str">
        <f t="shared" si="59"/>
        <v>June</v>
      </c>
      <c r="V1876" s="5" t="s">
        <v>3083</v>
      </c>
      <c r="W1876" s="2">
        <v>-26.936</v>
      </c>
      <c r="X1876" s="1">
        <v>10</v>
      </c>
      <c r="Y1876" s="2">
        <v>67.41</v>
      </c>
      <c r="Z1876" s="1">
        <v>90314</v>
      </c>
      <c r="AA1876" s="2">
        <f>DataSheet!$E1876-DataSheet!$D1876</f>
        <v>6.4700000000000006</v>
      </c>
      <c r="AB1876" s="1" t="str" cm="1">
        <f t="array" ref="AB1876">_xlfn.IFS(DataSheet!$O1876="Central","Chris",DataSheet!$O1876="East","Erin",DataSheet!$O1876="South","Sam",DataSheet!$O1876="West","William")</f>
        <v>Erin</v>
      </c>
    </row>
    <row r="1877" spans="1:28" ht="15.75" customHeight="1">
      <c r="A1877" s="1">
        <v>2352</v>
      </c>
      <c r="B1877" s="1" t="s">
        <v>3094</v>
      </c>
      <c r="C1877" s="1" t="s">
        <v>79</v>
      </c>
      <c r="D1877" s="6">
        <v>0.09</v>
      </c>
      <c r="E1877" s="4">
        <v>71.37</v>
      </c>
      <c r="F1877" s="4">
        <v>69</v>
      </c>
      <c r="G1877" s="1" t="s">
        <v>42</v>
      </c>
      <c r="H1877" s="1" t="s">
        <v>80</v>
      </c>
      <c r="I1877" s="1" t="s">
        <v>30</v>
      </c>
      <c r="J1877" s="1" t="s">
        <v>31</v>
      </c>
      <c r="K1877" s="1" t="s">
        <v>71</v>
      </c>
      <c r="L1877" s="1" t="s">
        <v>1074</v>
      </c>
      <c r="M1877" s="6">
        <v>0.68</v>
      </c>
      <c r="N1877" s="1" t="s">
        <v>34</v>
      </c>
      <c r="O1877" s="1" t="s">
        <v>121</v>
      </c>
      <c r="P1877" s="1" t="s">
        <v>437</v>
      </c>
      <c r="Q1877" s="1" t="s">
        <v>3095</v>
      </c>
      <c r="R1877" s="1">
        <v>21501</v>
      </c>
      <c r="S1877" s="1" t="str">
        <f t="shared" si="58"/>
        <v>June</v>
      </c>
      <c r="T1877" s="9" t="s">
        <v>3096</v>
      </c>
      <c r="U1877" s="9" t="str">
        <f t="shared" si="59"/>
        <v>June</v>
      </c>
      <c r="V1877" s="5" t="s">
        <v>3103</v>
      </c>
      <c r="W1877" s="2">
        <v>-1537.1356000000001</v>
      </c>
      <c r="X1877" s="1">
        <v>19</v>
      </c>
      <c r="Y1877" s="2">
        <v>1302.98</v>
      </c>
      <c r="Z1877" s="1">
        <v>86166</v>
      </c>
      <c r="AA1877" s="2">
        <f>DataSheet!$E1877-DataSheet!$D1877</f>
        <v>71.28</v>
      </c>
      <c r="AB1877" s="1" t="str" cm="1">
        <f t="array" ref="AB1877">_xlfn.IFS(DataSheet!$O1877="Central","Chris",DataSheet!$O1877="East","Erin",DataSheet!$O1877="South","Sam",DataSheet!$O1877="West","William")</f>
        <v>Erin</v>
      </c>
    </row>
    <row r="1878" spans="1:28" ht="15.75" customHeight="1">
      <c r="A1878" s="1">
        <v>2044</v>
      </c>
      <c r="B1878" s="1" t="s">
        <v>3141</v>
      </c>
      <c r="C1878" s="1" t="s">
        <v>52</v>
      </c>
      <c r="D1878" s="6">
        <v>0.09</v>
      </c>
      <c r="E1878" s="4">
        <v>20.99</v>
      </c>
      <c r="F1878" s="4">
        <v>2.5</v>
      </c>
      <c r="G1878" s="1" t="s">
        <v>42</v>
      </c>
      <c r="H1878" s="1" t="s">
        <v>103</v>
      </c>
      <c r="I1878" s="1" t="s">
        <v>44</v>
      </c>
      <c r="J1878" s="1" t="s">
        <v>145</v>
      </c>
      <c r="K1878" s="1" t="s">
        <v>55</v>
      </c>
      <c r="L1878" s="1" t="s">
        <v>1252</v>
      </c>
      <c r="M1878" s="6">
        <v>0.81</v>
      </c>
      <c r="N1878" s="1" t="s">
        <v>34</v>
      </c>
      <c r="O1878" s="1" t="s">
        <v>35</v>
      </c>
      <c r="P1878" s="1" t="s">
        <v>48</v>
      </c>
      <c r="Q1878" s="1" t="s">
        <v>3142</v>
      </c>
      <c r="R1878" s="1">
        <v>72756</v>
      </c>
      <c r="S1878" s="1" t="str">
        <f t="shared" si="58"/>
        <v>June</v>
      </c>
      <c r="T1878" s="8" t="s">
        <v>3103</v>
      </c>
      <c r="U1878" s="8" t="str">
        <f t="shared" si="59"/>
        <v>July</v>
      </c>
      <c r="V1878" s="5" t="s">
        <v>3143</v>
      </c>
      <c r="W1878" s="2">
        <v>-136.12200000000001</v>
      </c>
      <c r="X1878" s="1">
        <v>6</v>
      </c>
      <c r="Y1878" s="2">
        <v>100.11</v>
      </c>
      <c r="Z1878" s="1">
        <v>88692</v>
      </c>
      <c r="AA1878" s="2">
        <f>DataSheet!$E1878-DataSheet!$D1878</f>
        <v>20.9</v>
      </c>
      <c r="AB1878" s="1" t="str" cm="1">
        <f t="array" ref="AB1878">_xlfn.IFS(DataSheet!$O1878="Central","Chris",DataSheet!$O1878="East","Erin",DataSheet!$O1878="South","Sam",DataSheet!$O1878="West","William")</f>
        <v>Sam</v>
      </c>
    </row>
    <row r="1879" spans="1:28" ht="15.75" customHeight="1">
      <c r="A1879" s="1">
        <v>3325</v>
      </c>
      <c r="B1879" s="1" t="s">
        <v>2403</v>
      </c>
      <c r="C1879" s="1" t="s">
        <v>52</v>
      </c>
      <c r="D1879" s="6">
        <v>0</v>
      </c>
      <c r="E1879" s="4">
        <v>8.74</v>
      </c>
      <c r="F1879" s="4">
        <v>8.2899999999999991</v>
      </c>
      <c r="G1879" s="1" t="s">
        <v>42</v>
      </c>
      <c r="H1879" s="1" t="s">
        <v>43</v>
      </c>
      <c r="I1879" s="1" t="s">
        <v>53</v>
      </c>
      <c r="J1879" s="1" t="s">
        <v>362</v>
      </c>
      <c r="K1879" s="1" t="s">
        <v>82</v>
      </c>
      <c r="L1879" s="1" t="s">
        <v>461</v>
      </c>
      <c r="M1879" s="6">
        <v>0.38</v>
      </c>
      <c r="N1879" s="1" t="s">
        <v>34</v>
      </c>
      <c r="O1879" s="1" t="s">
        <v>65</v>
      </c>
      <c r="P1879" s="1" t="s">
        <v>149</v>
      </c>
      <c r="Q1879" s="1" t="s">
        <v>2405</v>
      </c>
      <c r="R1879" s="1">
        <v>97420</v>
      </c>
      <c r="S1879" s="1" t="str">
        <f t="shared" si="58"/>
        <v>June</v>
      </c>
      <c r="T1879" s="9" t="s">
        <v>3103</v>
      </c>
      <c r="U1879" s="9" t="str">
        <f t="shared" si="59"/>
        <v>June</v>
      </c>
      <c r="V1879" s="5" t="s">
        <v>3121</v>
      </c>
      <c r="W1879" s="2">
        <v>-79.400000000000006</v>
      </c>
      <c r="X1879" s="1">
        <v>14</v>
      </c>
      <c r="Y1879" s="2">
        <v>131.62</v>
      </c>
      <c r="Z1879" s="1">
        <v>90986</v>
      </c>
      <c r="AA1879" s="2">
        <f>DataSheet!$E1879-DataSheet!$D1879</f>
        <v>8.74</v>
      </c>
      <c r="AB1879" s="1" t="str" cm="1">
        <f t="array" ref="AB1879">_xlfn.IFS(DataSheet!$O1879="Central","Chris",DataSheet!$O1879="East","Erin",DataSheet!$O1879="South","Sam",DataSheet!$O1879="West","William")</f>
        <v>William</v>
      </c>
    </row>
    <row r="1880" spans="1:28" ht="15.75" customHeight="1">
      <c r="A1880" s="1">
        <v>721</v>
      </c>
      <c r="B1880" s="1" t="s">
        <v>2248</v>
      </c>
      <c r="C1880" s="1" t="s">
        <v>79</v>
      </c>
      <c r="D1880" s="6">
        <v>0.04</v>
      </c>
      <c r="E1880" s="4">
        <v>10.64</v>
      </c>
      <c r="F1880" s="4">
        <v>5.16</v>
      </c>
      <c r="G1880" s="1" t="s">
        <v>42</v>
      </c>
      <c r="H1880" s="1" t="s">
        <v>103</v>
      </c>
      <c r="I1880" s="1" t="s">
        <v>30</v>
      </c>
      <c r="J1880" s="1" t="s">
        <v>136</v>
      </c>
      <c r="K1880" s="1" t="s">
        <v>82</v>
      </c>
      <c r="L1880" s="1" t="s">
        <v>1934</v>
      </c>
      <c r="M1880" s="6">
        <v>0.56999999999999995</v>
      </c>
      <c r="N1880" s="1" t="s">
        <v>34</v>
      </c>
      <c r="O1880" s="1" t="s">
        <v>57</v>
      </c>
      <c r="P1880" s="1" t="s">
        <v>58</v>
      </c>
      <c r="Q1880" s="1" t="s">
        <v>2249</v>
      </c>
      <c r="R1880" s="1">
        <v>46041</v>
      </c>
      <c r="S1880" s="1" t="str">
        <f t="shared" si="58"/>
        <v>June</v>
      </c>
      <c r="T1880" s="8" t="s">
        <v>3103</v>
      </c>
      <c r="U1880" s="8" t="str">
        <f t="shared" si="59"/>
        <v>June</v>
      </c>
      <c r="V1880" s="5" t="s">
        <v>3083</v>
      </c>
      <c r="W1880" s="2">
        <v>24.096</v>
      </c>
      <c r="X1880" s="1">
        <v>6</v>
      </c>
      <c r="Y1880" s="2">
        <v>66.900000000000006</v>
      </c>
      <c r="Z1880" s="1">
        <v>91053</v>
      </c>
      <c r="AA1880" s="2">
        <f>DataSheet!$E1880-DataSheet!$D1880</f>
        <v>10.600000000000001</v>
      </c>
      <c r="AB1880" s="1" t="str" cm="1">
        <f t="array" ref="AB1880">_xlfn.IFS(DataSheet!$O1880="Central","Chris",DataSheet!$O1880="East","Erin",DataSheet!$O1880="South","Sam",DataSheet!$O1880="West","William")</f>
        <v>Chris</v>
      </c>
    </row>
    <row r="1881" spans="1:28" ht="15.75" customHeight="1">
      <c r="A1881" s="1">
        <v>721</v>
      </c>
      <c r="B1881" s="1" t="s">
        <v>2248</v>
      </c>
      <c r="C1881" s="1" t="s">
        <v>79</v>
      </c>
      <c r="D1881" s="6">
        <v>0.03</v>
      </c>
      <c r="E1881" s="4">
        <v>2.78</v>
      </c>
      <c r="F1881" s="4">
        <v>1.34</v>
      </c>
      <c r="G1881" s="1" t="s">
        <v>96</v>
      </c>
      <c r="H1881" s="1" t="s">
        <v>103</v>
      </c>
      <c r="I1881" s="1" t="s">
        <v>53</v>
      </c>
      <c r="J1881" s="1" t="s">
        <v>54</v>
      </c>
      <c r="K1881" s="1" t="s">
        <v>55</v>
      </c>
      <c r="L1881" s="1" t="s">
        <v>3144</v>
      </c>
      <c r="M1881" s="6">
        <v>0.45</v>
      </c>
      <c r="N1881" s="1" t="s">
        <v>34</v>
      </c>
      <c r="O1881" s="1" t="s">
        <v>57</v>
      </c>
      <c r="P1881" s="1" t="s">
        <v>58</v>
      </c>
      <c r="Q1881" s="1" t="s">
        <v>2249</v>
      </c>
      <c r="R1881" s="1">
        <v>46041</v>
      </c>
      <c r="S1881" s="1" t="str">
        <f t="shared" si="58"/>
        <v>June</v>
      </c>
      <c r="T1881" s="9" t="s">
        <v>3103</v>
      </c>
      <c r="U1881" s="9" t="str">
        <f t="shared" si="59"/>
        <v>June</v>
      </c>
      <c r="V1881" s="5" t="s">
        <v>3121</v>
      </c>
      <c r="W1881" s="2">
        <v>6.9720000000000004</v>
      </c>
      <c r="X1881" s="1">
        <v>15</v>
      </c>
      <c r="Y1881" s="2">
        <v>43.13</v>
      </c>
      <c r="Z1881" s="1">
        <v>91053</v>
      </c>
      <c r="AA1881" s="2">
        <f>DataSheet!$E1881-DataSheet!$D1881</f>
        <v>2.75</v>
      </c>
      <c r="AB1881" s="1" t="str" cm="1">
        <f t="array" ref="AB1881">_xlfn.IFS(DataSheet!$O1881="Central","Chris",DataSheet!$O1881="East","Erin",DataSheet!$O1881="South","Sam",DataSheet!$O1881="West","William")</f>
        <v>Chris</v>
      </c>
    </row>
    <row r="1882" spans="1:28" ht="15.75" customHeight="1">
      <c r="A1882" s="1">
        <v>3084</v>
      </c>
      <c r="B1882" s="1" t="s">
        <v>2353</v>
      </c>
      <c r="C1882" s="1" t="s">
        <v>79</v>
      </c>
      <c r="D1882" s="6">
        <v>0.01</v>
      </c>
      <c r="E1882" s="4">
        <v>7.1</v>
      </c>
      <c r="F1882" s="4">
        <v>6.05</v>
      </c>
      <c r="G1882" s="1" t="s">
        <v>42</v>
      </c>
      <c r="H1882" s="1" t="s">
        <v>29</v>
      </c>
      <c r="I1882" s="1" t="s">
        <v>53</v>
      </c>
      <c r="J1882" s="1" t="s">
        <v>81</v>
      </c>
      <c r="K1882" s="1" t="s">
        <v>82</v>
      </c>
      <c r="L1882" s="1" t="s">
        <v>265</v>
      </c>
      <c r="M1882" s="6">
        <v>0.39</v>
      </c>
      <c r="N1882" s="1" t="s">
        <v>34</v>
      </c>
      <c r="O1882" s="1" t="s">
        <v>65</v>
      </c>
      <c r="P1882" s="1" t="s">
        <v>73</v>
      </c>
      <c r="Q1882" s="1" t="s">
        <v>508</v>
      </c>
      <c r="R1882" s="1">
        <v>98503</v>
      </c>
      <c r="S1882" s="1" t="str">
        <f t="shared" si="58"/>
        <v>June</v>
      </c>
      <c r="T1882" s="8" t="s">
        <v>3103</v>
      </c>
      <c r="U1882" s="8" t="str">
        <f t="shared" si="59"/>
        <v>June</v>
      </c>
      <c r="V1882" s="5" t="s">
        <v>3083</v>
      </c>
      <c r="W1882" s="2">
        <v>-39.186250000000001</v>
      </c>
      <c r="X1882" s="1">
        <v>18</v>
      </c>
      <c r="Y1882" s="2">
        <v>133.19</v>
      </c>
      <c r="Z1882" s="1">
        <v>89880</v>
      </c>
      <c r="AA1882" s="2">
        <f>DataSheet!$E1882-DataSheet!$D1882</f>
        <v>7.09</v>
      </c>
      <c r="AB1882" s="1" t="str" cm="1">
        <f t="array" ref="AB1882">_xlfn.IFS(DataSheet!$O1882="Central","Chris",DataSheet!$O1882="East","Erin",DataSheet!$O1882="South","Sam",DataSheet!$O1882="West","William")</f>
        <v>William</v>
      </c>
    </row>
    <row r="1883" spans="1:28" ht="15.75" customHeight="1">
      <c r="A1883" s="1">
        <v>3084</v>
      </c>
      <c r="B1883" s="1" t="s">
        <v>2353</v>
      </c>
      <c r="C1883" s="1" t="s">
        <v>79</v>
      </c>
      <c r="D1883" s="6">
        <v>0.05</v>
      </c>
      <c r="E1883" s="4">
        <v>18.97</v>
      </c>
      <c r="F1883" s="4">
        <v>9.0299999999999994</v>
      </c>
      <c r="G1883" s="1" t="s">
        <v>42</v>
      </c>
      <c r="H1883" s="1" t="s">
        <v>29</v>
      </c>
      <c r="I1883" s="1" t="s">
        <v>53</v>
      </c>
      <c r="J1883" s="1" t="s">
        <v>97</v>
      </c>
      <c r="K1883" s="1" t="s">
        <v>82</v>
      </c>
      <c r="L1883" s="1" t="s">
        <v>653</v>
      </c>
      <c r="M1883" s="6">
        <v>0.37</v>
      </c>
      <c r="N1883" s="1" t="s">
        <v>34</v>
      </c>
      <c r="O1883" s="1" t="s">
        <v>65</v>
      </c>
      <c r="P1883" s="1" t="s">
        <v>73</v>
      </c>
      <c r="Q1883" s="1" t="s">
        <v>508</v>
      </c>
      <c r="R1883" s="1">
        <v>98503</v>
      </c>
      <c r="S1883" s="1" t="str">
        <f t="shared" si="58"/>
        <v>June</v>
      </c>
      <c r="T1883" s="9" t="s">
        <v>3103</v>
      </c>
      <c r="U1883" s="9" t="str">
        <f t="shared" si="59"/>
        <v>June</v>
      </c>
      <c r="V1883" s="5" t="s">
        <v>3083</v>
      </c>
      <c r="W1883" s="2">
        <v>-1.89</v>
      </c>
      <c r="X1883" s="1">
        <v>5</v>
      </c>
      <c r="Y1883" s="2">
        <v>97.33</v>
      </c>
      <c r="Z1883" s="1">
        <v>89880</v>
      </c>
      <c r="AA1883" s="2">
        <f>DataSheet!$E1883-DataSheet!$D1883</f>
        <v>18.919999999999998</v>
      </c>
      <c r="AB1883" s="1" t="str" cm="1">
        <f t="array" ref="AB1883">_xlfn.IFS(DataSheet!$O1883="Central","Chris",DataSheet!$O1883="East","Erin",DataSheet!$O1883="South","Sam",DataSheet!$O1883="West","William")</f>
        <v>William</v>
      </c>
    </row>
    <row r="1884" spans="1:28" ht="15.75" customHeight="1">
      <c r="A1884" s="1">
        <v>1416</v>
      </c>
      <c r="B1884" s="1" t="s">
        <v>2561</v>
      </c>
      <c r="C1884" s="1" t="s">
        <v>41</v>
      </c>
      <c r="D1884" s="6">
        <v>0.04</v>
      </c>
      <c r="E1884" s="4">
        <v>46.89</v>
      </c>
      <c r="F1884" s="4">
        <v>5.0999999999999996</v>
      </c>
      <c r="G1884" s="1" t="s">
        <v>42</v>
      </c>
      <c r="H1884" s="1" t="s">
        <v>29</v>
      </c>
      <c r="I1884" s="1" t="s">
        <v>53</v>
      </c>
      <c r="J1884" s="1" t="s">
        <v>104</v>
      </c>
      <c r="K1884" s="1" t="s">
        <v>154</v>
      </c>
      <c r="L1884" s="1" t="s">
        <v>1933</v>
      </c>
      <c r="M1884" s="6">
        <v>0.46</v>
      </c>
      <c r="N1884" s="1" t="s">
        <v>34</v>
      </c>
      <c r="O1884" s="1" t="s">
        <v>57</v>
      </c>
      <c r="P1884" s="1" t="s">
        <v>58</v>
      </c>
      <c r="Q1884" s="1" t="s">
        <v>1584</v>
      </c>
      <c r="R1884" s="1">
        <v>46203</v>
      </c>
      <c r="S1884" s="1" t="str">
        <f t="shared" si="58"/>
        <v>June</v>
      </c>
      <c r="T1884" s="8" t="s">
        <v>3083</v>
      </c>
      <c r="U1884" s="8" t="str">
        <f t="shared" si="59"/>
        <v>June</v>
      </c>
      <c r="V1884" s="5" t="s">
        <v>3099</v>
      </c>
      <c r="W1884" s="2">
        <v>87.12</v>
      </c>
      <c r="X1884" s="1">
        <v>4</v>
      </c>
      <c r="Y1884" s="2">
        <v>182.61</v>
      </c>
      <c r="Z1884" s="1">
        <v>90540</v>
      </c>
      <c r="AA1884" s="2">
        <f>DataSheet!$E1884-DataSheet!$D1884</f>
        <v>46.85</v>
      </c>
      <c r="AB1884" s="1" t="str" cm="1">
        <f t="array" ref="AB1884">_xlfn.IFS(DataSheet!$O1884="Central","Chris",DataSheet!$O1884="East","Erin",DataSheet!$O1884="South","Sam",DataSheet!$O1884="West","William")</f>
        <v>Chris</v>
      </c>
    </row>
    <row r="1885" spans="1:28" ht="15.75" customHeight="1">
      <c r="A1885" s="1">
        <v>1551</v>
      </c>
      <c r="B1885" s="1" t="s">
        <v>3145</v>
      </c>
      <c r="C1885" s="1" t="s">
        <v>52</v>
      </c>
      <c r="D1885" s="6">
        <v>7.0000000000000007E-2</v>
      </c>
      <c r="E1885" s="4">
        <v>17.7</v>
      </c>
      <c r="F1885" s="4">
        <v>9.4700000000000006</v>
      </c>
      <c r="G1885" s="1" t="s">
        <v>42</v>
      </c>
      <c r="H1885" s="1" t="s">
        <v>43</v>
      </c>
      <c r="I1885" s="1" t="s">
        <v>53</v>
      </c>
      <c r="J1885" s="1" t="s">
        <v>87</v>
      </c>
      <c r="K1885" s="1" t="s">
        <v>82</v>
      </c>
      <c r="L1885" s="1" t="s">
        <v>1097</v>
      </c>
      <c r="M1885" s="6">
        <v>0.59</v>
      </c>
      <c r="N1885" s="1" t="s">
        <v>34</v>
      </c>
      <c r="O1885" s="1" t="s">
        <v>35</v>
      </c>
      <c r="P1885" s="1" t="s">
        <v>36</v>
      </c>
      <c r="Q1885" s="1" t="s">
        <v>3146</v>
      </c>
      <c r="R1885" s="1">
        <v>39530</v>
      </c>
      <c r="S1885" s="1" t="str">
        <f t="shared" si="58"/>
        <v>June</v>
      </c>
      <c r="T1885" s="9" t="s">
        <v>3083</v>
      </c>
      <c r="U1885" s="9" t="str">
        <f t="shared" si="59"/>
        <v>July</v>
      </c>
      <c r="V1885" s="5" t="s">
        <v>3143</v>
      </c>
      <c r="W1885" s="2">
        <v>-243.54400000000001</v>
      </c>
      <c r="X1885" s="1">
        <v>18</v>
      </c>
      <c r="Y1885" s="2">
        <v>300.67</v>
      </c>
      <c r="Z1885" s="1">
        <v>87488</v>
      </c>
      <c r="AA1885" s="2">
        <f>DataSheet!$E1885-DataSheet!$D1885</f>
        <v>17.63</v>
      </c>
      <c r="AB1885" s="1" t="str" cm="1">
        <f t="array" ref="AB1885">_xlfn.IFS(DataSheet!$O1885="Central","Chris",DataSheet!$O1885="East","Erin",DataSheet!$O1885="South","Sam",DataSheet!$O1885="West","William")</f>
        <v>Sam</v>
      </c>
    </row>
    <row r="1886" spans="1:28" ht="15.75" customHeight="1">
      <c r="A1886" s="1">
        <v>3128</v>
      </c>
      <c r="B1886" s="1" t="s">
        <v>3147</v>
      </c>
      <c r="C1886" s="1" t="s">
        <v>52</v>
      </c>
      <c r="D1886" s="6">
        <v>0.08</v>
      </c>
      <c r="E1886" s="4">
        <v>3.69</v>
      </c>
      <c r="F1886" s="4">
        <v>2.5</v>
      </c>
      <c r="G1886" s="1" t="s">
        <v>42</v>
      </c>
      <c r="H1886" s="1" t="s">
        <v>29</v>
      </c>
      <c r="I1886" s="1" t="s">
        <v>53</v>
      </c>
      <c r="J1886" s="1" t="s">
        <v>362</v>
      </c>
      <c r="K1886" s="1" t="s">
        <v>82</v>
      </c>
      <c r="L1886" s="1" t="s">
        <v>2349</v>
      </c>
      <c r="M1886" s="6">
        <v>0.39</v>
      </c>
      <c r="N1886" s="1" t="s">
        <v>34</v>
      </c>
      <c r="O1886" s="1" t="s">
        <v>35</v>
      </c>
      <c r="P1886" s="1" t="s">
        <v>178</v>
      </c>
      <c r="Q1886" s="1" t="s">
        <v>3148</v>
      </c>
      <c r="R1886" s="1">
        <v>71109</v>
      </c>
      <c r="S1886" s="1" t="str">
        <f t="shared" si="58"/>
        <v>June</v>
      </c>
      <c r="T1886" s="8" t="s">
        <v>3083</v>
      </c>
      <c r="U1886" s="8" t="str">
        <f t="shared" si="59"/>
        <v>June</v>
      </c>
      <c r="V1886" s="5" t="s">
        <v>3140</v>
      </c>
      <c r="W1886" s="2">
        <v>-139.07599999999999</v>
      </c>
      <c r="X1886" s="1">
        <v>9</v>
      </c>
      <c r="Y1886" s="2">
        <v>31.98</v>
      </c>
      <c r="Z1886" s="1">
        <v>89810</v>
      </c>
      <c r="AA1886" s="2">
        <f>DataSheet!$E1886-DataSheet!$D1886</f>
        <v>3.61</v>
      </c>
      <c r="AB1886" s="1" t="str" cm="1">
        <f t="array" ref="AB1886">_xlfn.IFS(DataSheet!$O1886="Central","Chris",DataSheet!$O1886="East","Erin",DataSheet!$O1886="South","Sam",DataSheet!$O1886="West","William")</f>
        <v>Sam</v>
      </c>
    </row>
    <row r="1887" spans="1:28" ht="15.75" customHeight="1">
      <c r="A1887" s="1">
        <v>3176</v>
      </c>
      <c r="B1887" s="1" t="s">
        <v>2540</v>
      </c>
      <c r="C1887" s="1" t="s">
        <v>52</v>
      </c>
      <c r="D1887" s="6">
        <v>0.02</v>
      </c>
      <c r="E1887" s="4">
        <v>58.14</v>
      </c>
      <c r="F1887" s="4">
        <v>36.61</v>
      </c>
      <c r="G1887" s="1" t="s">
        <v>28</v>
      </c>
      <c r="H1887" s="1" t="s">
        <v>43</v>
      </c>
      <c r="I1887" s="1" t="s">
        <v>30</v>
      </c>
      <c r="J1887" s="1" t="s">
        <v>127</v>
      </c>
      <c r="K1887" s="1" t="s">
        <v>32</v>
      </c>
      <c r="L1887" s="1" t="s">
        <v>2720</v>
      </c>
      <c r="M1887" s="6">
        <v>0.61</v>
      </c>
      <c r="N1887" s="1" t="s">
        <v>34</v>
      </c>
      <c r="O1887" s="1" t="s">
        <v>35</v>
      </c>
      <c r="P1887" s="1" t="s">
        <v>133</v>
      </c>
      <c r="Q1887" s="1" t="s">
        <v>2542</v>
      </c>
      <c r="R1887" s="1">
        <v>32216</v>
      </c>
      <c r="S1887" s="1" t="str">
        <f t="shared" si="58"/>
        <v>June</v>
      </c>
      <c r="T1887" s="9" t="s">
        <v>3083</v>
      </c>
      <c r="U1887" s="9" t="str">
        <f t="shared" si="59"/>
        <v>July</v>
      </c>
      <c r="V1887" s="5" t="s">
        <v>3143</v>
      </c>
      <c r="W1887" s="2">
        <v>0.25800000000000001</v>
      </c>
      <c r="X1887" s="1">
        <v>22</v>
      </c>
      <c r="Y1887" s="2">
        <v>1358.02</v>
      </c>
      <c r="Z1887" s="1">
        <v>90821</v>
      </c>
      <c r="AA1887" s="2">
        <f>DataSheet!$E1887-DataSheet!$D1887</f>
        <v>58.12</v>
      </c>
      <c r="AB1887" s="1" t="str" cm="1">
        <f t="array" ref="AB1887">_xlfn.IFS(DataSheet!$O1887="Central","Chris",DataSheet!$O1887="East","Erin",DataSheet!$O1887="South","Sam",DataSheet!$O1887="West","William")</f>
        <v>Sam</v>
      </c>
    </row>
    <row r="1888" spans="1:28" ht="15.75" customHeight="1">
      <c r="A1888" s="1">
        <v>3176</v>
      </c>
      <c r="B1888" s="1" t="s">
        <v>2540</v>
      </c>
      <c r="C1888" s="1" t="s">
        <v>52</v>
      </c>
      <c r="D1888" s="6">
        <v>0.03</v>
      </c>
      <c r="E1888" s="4">
        <v>15.57</v>
      </c>
      <c r="F1888" s="4">
        <v>1.39</v>
      </c>
      <c r="G1888" s="1" t="s">
        <v>42</v>
      </c>
      <c r="H1888" s="1" t="s">
        <v>43</v>
      </c>
      <c r="I1888" s="1" t="s">
        <v>53</v>
      </c>
      <c r="J1888" s="1" t="s">
        <v>362</v>
      </c>
      <c r="K1888" s="1" t="s">
        <v>82</v>
      </c>
      <c r="L1888" s="1" t="s">
        <v>2464</v>
      </c>
      <c r="M1888" s="6">
        <v>0.38</v>
      </c>
      <c r="N1888" s="1" t="s">
        <v>34</v>
      </c>
      <c r="O1888" s="1" t="s">
        <v>35</v>
      </c>
      <c r="P1888" s="1" t="s">
        <v>133</v>
      </c>
      <c r="Q1888" s="1" t="s">
        <v>2542</v>
      </c>
      <c r="R1888" s="1">
        <v>32216</v>
      </c>
      <c r="S1888" s="1" t="str">
        <f t="shared" si="58"/>
        <v>June</v>
      </c>
      <c r="T1888" s="8" t="s">
        <v>3083</v>
      </c>
      <c r="U1888" s="8" t="str">
        <f t="shared" si="59"/>
        <v>July</v>
      </c>
      <c r="V1888" s="5" t="s">
        <v>3143</v>
      </c>
      <c r="W1888" s="2">
        <v>63.222000000000001</v>
      </c>
      <c r="X1888" s="1">
        <v>22</v>
      </c>
      <c r="Y1888" s="2">
        <v>358.84</v>
      </c>
      <c r="Z1888" s="1">
        <v>90821</v>
      </c>
      <c r="AA1888" s="2">
        <f>DataSheet!$E1888-DataSheet!$D1888</f>
        <v>15.540000000000001</v>
      </c>
      <c r="AB1888" s="1" t="str" cm="1">
        <f t="array" ref="AB1888">_xlfn.IFS(DataSheet!$O1888="Central","Chris",DataSheet!$O1888="East","Erin",DataSheet!$O1888="South","Sam",DataSheet!$O1888="West","William")</f>
        <v>Sam</v>
      </c>
    </row>
    <row r="1889" spans="1:28" ht="15.75" customHeight="1">
      <c r="A1889" s="1">
        <v>447</v>
      </c>
      <c r="B1889" s="1" t="s">
        <v>3149</v>
      </c>
      <c r="C1889" s="1" t="s">
        <v>79</v>
      </c>
      <c r="D1889" s="6">
        <v>0.04</v>
      </c>
      <c r="E1889" s="4">
        <v>130.97999999999999</v>
      </c>
      <c r="F1889" s="4">
        <v>30</v>
      </c>
      <c r="G1889" s="1" t="s">
        <v>28</v>
      </c>
      <c r="H1889" s="1" t="s">
        <v>103</v>
      </c>
      <c r="I1889" s="1" t="s">
        <v>30</v>
      </c>
      <c r="J1889" s="1" t="s">
        <v>119</v>
      </c>
      <c r="K1889" s="1" t="s">
        <v>63</v>
      </c>
      <c r="L1889" s="1" t="s">
        <v>2313</v>
      </c>
      <c r="M1889" s="6">
        <v>0.78</v>
      </c>
      <c r="N1889" s="1" t="s">
        <v>34</v>
      </c>
      <c r="O1889" s="1" t="s">
        <v>57</v>
      </c>
      <c r="P1889" s="1" t="s">
        <v>93</v>
      </c>
      <c r="Q1889" s="1" t="s">
        <v>1728</v>
      </c>
      <c r="R1889" s="1">
        <v>55113</v>
      </c>
      <c r="S1889" s="1" t="str">
        <f t="shared" si="58"/>
        <v>June</v>
      </c>
      <c r="T1889" s="9" t="s">
        <v>3083</v>
      </c>
      <c r="U1889" s="9" t="str">
        <f t="shared" si="59"/>
        <v>June</v>
      </c>
      <c r="V1889" s="5" t="s">
        <v>3150</v>
      </c>
      <c r="W1889" s="2">
        <v>-82.903999999999996</v>
      </c>
      <c r="X1889" s="1">
        <v>1</v>
      </c>
      <c r="Y1889" s="2">
        <v>159.51</v>
      </c>
      <c r="Z1889" s="1">
        <v>90449</v>
      </c>
      <c r="AA1889" s="2">
        <f>DataSheet!$E1889-DataSheet!$D1889</f>
        <v>130.94</v>
      </c>
      <c r="AB1889" s="1" t="str" cm="1">
        <f t="array" ref="AB1889">_xlfn.IFS(DataSheet!$O1889="Central","Chris",DataSheet!$O1889="East","Erin",DataSheet!$O1889="South","Sam",DataSheet!$O1889="West","William")</f>
        <v>Chris</v>
      </c>
    </row>
    <row r="1890" spans="1:28" ht="15.75" customHeight="1">
      <c r="A1890" s="1">
        <v>447</v>
      </c>
      <c r="B1890" s="1" t="s">
        <v>3149</v>
      </c>
      <c r="C1890" s="1" t="s">
        <v>79</v>
      </c>
      <c r="D1890" s="6">
        <v>0.05</v>
      </c>
      <c r="E1890" s="4">
        <v>200.99</v>
      </c>
      <c r="F1890" s="4">
        <v>4.2</v>
      </c>
      <c r="G1890" s="1" t="s">
        <v>42</v>
      </c>
      <c r="H1890" s="1" t="s">
        <v>103</v>
      </c>
      <c r="I1890" s="1" t="s">
        <v>44</v>
      </c>
      <c r="J1890" s="1" t="s">
        <v>145</v>
      </c>
      <c r="K1890" s="1" t="s">
        <v>82</v>
      </c>
      <c r="L1890" s="1" t="s">
        <v>825</v>
      </c>
      <c r="M1890" s="6">
        <v>0.59</v>
      </c>
      <c r="N1890" s="1" t="s">
        <v>34</v>
      </c>
      <c r="O1890" s="1" t="s">
        <v>57</v>
      </c>
      <c r="P1890" s="1" t="s">
        <v>93</v>
      </c>
      <c r="Q1890" s="1" t="s">
        <v>1728</v>
      </c>
      <c r="R1890" s="1">
        <v>55113</v>
      </c>
      <c r="S1890" s="1" t="str">
        <f t="shared" si="58"/>
        <v>June</v>
      </c>
      <c r="T1890" s="8" t="s">
        <v>3083</v>
      </c>
      <c r="U1890" s="8" t="str">
        <f t="shared" si="59"/>
        <v>June</v>
      </c>
      <c r="V1890" s="5" t="s">
        <v>3083</v>
      </c>
      <c r="W1890" s="2">
        <v>1268.8064999999999</v>
      </c>
      <c r="X1890" s="1">
        <v>11</v>
      </c>
      <c r="Y1890" s="2">
        <v>1838.85</v>
      </c>
      <c r="Z1890" s="1">
        <v>90449</v>
      </c>
      <c r="AA1890" s="2">
        <f>DataSheet!$E1890-DataSheet!$D1890</f>
        <v>200.94</v>
      </c>
      <c r="AB1890" s="1" t="str" cm="1">
        <f t="array" ref="AB1890">_xlfn.IFS(DataSheet!$O1890="Central","Chris",DataSheet!$O1890="East","Erin",DataSheet!$O1890="South","Sam",DataSheet!$O1890="West","William")</f>
        <v>Chris</v>
      </c>
    </row>
    <row r="1891" spans="1:28" ht="15.75" customHeight="1">
      <c r="A1891" s="1">
        <v>1419</v>
      </c>
      <c r="B1891" s="1" t="s">
        <v>3151</v>
      </c>
      <c r="C1891" s="1" t="s">
        <v>79</v>
      </c>
      <c r="D1891" s="6">
        <v>0.01</v>
      </c>
      <c r="E1891" s="4">
        <v>124.49</v>
      </c>
      <c r="F1891" s="4">
        <v>51.94</v>
      </c>
      <c r="G1891" s="1" t="s">
        <v>28</v>
      </c>
      <c r="H1891" s="1" t="s">
        <v>29</v>
      </c>
      <c r="I1891" s="1" t="s">
        <v>30</v>
      </c>
      <c r="J1891" s="1" t="s">
        <v>31</v>
      </c>
      <c r="K1891" s="1" t="s">
        <v>32</v>
      </c>
      <c r="L1891" s="1" t="s">
        <v>1199</v>
      </c>
      <c r="M1891" s="6">
        <v>0.63</v>
      </c>
      <c r="N1891" s="1" t="s">
        <v>34</v>
      </c>
      <c r="O1891" s="1" t="s">
        <v>57</v>
      </c>
      <c r="P1891" s="1" t="s">
        <v>58</v>
      </c>
      <c r="Q1891" s="1" t="s">
        <v>2131</v>
      </c>
      <c r="R1891" s="1">
        <v>47905</v>
      </c>
      <c r="S1891" s="1" t="str">
        <f t="shared" si="58"/>
        <v>June</v>
      </c>
      <c r="T1891" s="9" t="s">
        <v>3083</v>
      </c>
      <c r="U1891" s="9" t="str">
        <f t="shared" si="59"/>
        <v>June</v>
      </c>
      <c r="V1891" s="5" t="s">
        <v>3121</v>
      </c>
      <c r="W1891" s="2">
        <v>-94.674644999999998</v>
      </c>
      <c r="X1891" s="1">
        <v>18</v>
      </c>
      <c r="Y1891" s="2">
        <v>2376.12</v>
      </c>
      <c r="Z1891" s="1">
        <v>90540</v>
      </c>
      <c r="AA1891" s="2">
        <f>DataSheet!$E1891-DataSheet!$D1891</f>
        <v>124.47999999999999</v>
      </c>
      <c r="AB1891" s="1" t="str" cm="1">
        <f t="array" ref="AB1891">_xlfn.IFS(DataSheet!$O1891="Central","Chris",DataSheet!$O1891="East","Erin",DataSheet!$O1891="South","Sam",DataSheet!$O1891="West","William")</f>
        <v>Chris</v>
      </c>
    </row>
    <row r="1892" spans="1:28" ht="15.75" customHeight="1">
      <c r="A1892" s="1">
        <v>1442</v>
      </c>
      <c r="B1892" s="1" t="s">
        <v>913</v>
      </c>
      <c r="C1892" s="1" t="s">
        <v>79</v>
      </c>
      <c r="D1892" s="6">
        <v>0.04</v>
      </c>
      <c r="E1892" s="4">
        <v>177.98</v>
      </c>
      <c r="F1892" s="4">
        <v>0.99</v>
      </c>
      <c r="G1892" s="1" t="s">
        <v>42</v>
      </c>
      <c r="H1892" s="1" t="s">
        <v>103</v>
      </c>
      <c r="I1892" s="1" t="s">
        <v>53</v>
      </c>
      <c r="J1892" s="1" t="s">
        <v>104</v>
      </c>
      <c r="K1892" s="1" t="s">
        <v>82</v>
      </c>
      <c r="L1892" s="1" t="s">
        <v>3022</v>
      </c>
      <c r="M1892" s="6">
        <v>0.56000000000000005</v>
      </c>
      <c r="N1892" s="1" t="s">
        <v>34</v>
      </c>
      <c r="O1892" s="1" t="s">
        <v>57</v>
      </c>
      <c r="P1892" s="1" t="s">
        <v>89</v>
      </c>
      <c r="Q1892" s="1" t="s">
        <v>914</v>
      </c>
      <c r="R1892" s="1">
        <v>65807</v>
      </c>
      <c r="S1892" s="1" t="str">
        <f t="shared" si="58"/>
        <v>June</v>
      </c>
      <c r="T1892" s="8" t="s">
        <v>3083</v>
      </c>
      <c r="U1892" s="8" t="str">
        <f t="shared" si="59"/>
        <v>June</v>
      </c>
      <c r="V1892" s="5" t="s">
        <v>3099</v>
      </c>
      <c r="W1892" s="2">
        <v>1909.8855000000001</v>
      </c>
      <c r="X1892" s="1">
        <v>15</v>
      </c>
      <c r="Y1892" s="2">
        <v>2767.95</v>
      </c>
      <c r="Z1892" s="1">
        <v>89076</v>
      </c>
      <c r="AA1892" s="2">
        <f>DataSheet!$E1892-DataSheet!$D1892</f>
        <v>177.94</v>
      </c>
      <c r="AB1892" s="1" t="str" cm="1">
        <f t="array" ref="AB1892">_xlfn.IFS(DataSheet!$O1892="Central","Chris",DataSheet!$O1892="East","Erin",DataSheet!$O1892="South","Sam",DataSheet!$O1892="West","William")</f>
        <v>Chris</v>
      </c>
    </row>
    <row r="1893" spans="1:28" ht="15.75" customHeight="1">
      <c r="A1893" s="1">
        <v>2903</v>
      </c>
      <c r="B1893" s="1" t="s">
        <v>3152</v>
      </c>
      <c r="C1893" s="1" t="s">
        <v>79</v>
      </c>
      <c r="D1893" s="6">
        <v>0.06</v>
      </c>
      <c r="E1893" s="4">
        <v>70.89</v>
      </c>
      <c r="F1893" s="4">
        <v>89.3</v>
      </c>
      <c r="G1893" s="1" t="s">
        <v>28</v>
      </c>
      <c r="H1893" s="1" t="s">
        <v>29</v>
      </c>
      <c r="I1893" s="1" t="s">
        <v>30</v>
      </c>
      <c r="J1893" s="1" t="s">
        <v>31</v>
      </c>
      <c r="K1893" s="1" t="s">
        <v>32</v>
      </c>
      <c r="L1893" s="1" t="s">
        <v>3153</v>
      </c>
      <c r="M1893" s="6">
        <v>0.72</v>
      </c>
      <c r="N1893" s="1" t="s">
        <v>34</v>
      </c>
      <c r="O1893" s="1" t="s">
        <v>121</v>
      </c>
      <c r="P1893" s="1" t="s">
        <v>334</v>
      </c>
      <c r="Q1893" s="1" t="s">
        <v>3154</v>
      </c>
      <c r="R1893" s="1">
        <v>43068</v>
      </c>
      <c r="S1893" s="1" t="str">
        <f t="shared" si="58"/>
        <v>June</v>
      </c>
      <c r="T1893" s="9" t="s">
        <v>3083</v>
      </c>
      <c r="U1893" s="9" t="str">
        <f t="shared" si="59"/>
        <v>June</v>
      </c>
      <c r="V1893" s="5" t="s">
        <v>3083</v>
      </c>
      <c r="W1893" s="2">
        <v>65.077020000000005</v>
      </c>
      <c r="X1893" s="1">
        <v>6</v>
      </c>
      <c r="Y1893" s="2">
        <v>364.26</v>
      </c>
      <c r="Z1893" s="1">
        <v>87374</v>
      </c>
      <c r="AA1893" s="2">
        <f>DataSheet!$E1893-DataSheet!$D1893</f>
        <v>70.83</v>
      </c>
      <c r="AB1893" s="1" t="str" cm="1">
        <f t="array" ref="AB1893">_xlfn.IFS(DataSheet!$O1893="Central","Chris",DataSheet!$O1893="East","Erin",DataSheet!$O1893="South","Sam",DataSheet!$O1893="West","William")</f>
        <v>Erin</v>
      </c>
    </row>
    <row r="1894" spans="1:28" ht="15.75" customHeight="1">
      <c r="A1894" s="1">
        <v>3261</v>
      </c>
      <c r="B1894" s="1" t="s">
        <v>3155</v>
      </c>
      <c r="C1894" s="1" t="s">
        <v>79</v>
      </c>
      <c r="D1894" s="6">
        <v>7.0000000000000007E-2</v>
      </c>
      <c r="E1894" s="4">
        <v>105.34</v>
      </c>
      <c r="F1894" s="4">
        <v>24.49</v>
      </c>
      <c r="G1894" s="1" t="s">
        <v>96</v>
      </c>
      <c r="H1894" s="1" t="s">
        <v>43</v>
      </c>
      <c r="I1894" s="1" t="s">
        <v>30</v>
      </c>
      <c r="J1894" s="1" t="s">
        <v>136</v>
      </c>
      <c r="K1894" s="1" t="s">
        <v>71</v>
      </c>
      <c r="L1894" s="1" t="s">
        <v>708</v>
      </c>
      <c r="M1894" s="6">
        <v>0.61</v>
      </c>
      <c r="N1894" s="1" t="s">
        <v>34</v>
      </c>
      <c r="O1894" s="1" t="s">
        <v>57</v>
      </c>
      <c r="P1894" s="1" t="s">
        <v>305</v>
      </c>
      <c r="Q1894" s="1" t="s">
        <v>3156</v>
      </c>
      <c r="R1894" s="1">
        <v>49221</v>
      </c>
      <c r="S1894" s="1" t="str">
        <f t="shared" si="58"/>
        <v>June</v>
      </c>
      <c r="T1894" s="8" t="s">
        <v>3083</v>
      </c>
      <c r="U1894" s="8" t="str">
        <f t="shared" si="59"/>
        <v>June</v>
      </c>
      <c r="V1894" s="5" t="s">
        <v>3121</v>
      </c>
      <c r="W1894" s="2">
        <v>710.67240000000004</v>
      </c>
      <c r="X1894" s="1">
        <v>10</v>
      </c>
      <c r="Y1894" s="2">
        <v>1029.96</v>
      </c>
      <c r="Z1894" s="1">
        <v>90296</v>
      </c>
      <c r="AA1894" s="2">
        <f>DataSheet!$E1894-DataSheet!$D1894</f>
        <v>105.27000000000001</v>
      </c>
      <c r="AB1894" s="1" t="str" cm="1">
        <f t="array" ref="AB1894">_xlfn.IFS(DataSheet!$O1894="Central","Chris",DataSheet!$O1894="East","Erin",DataSheet!$O1894="South","Sam",DataSheet!$O1894="West","William")</f>
        <v>Chris</v>
      </c>
    </row>
    <row r="1895" spans="1:28" ht="15.75" customHeight="1">
      <c r="A1895" s="1">
        <v>2197</v>
      </c>
      <c r="B1895" s="1" t="s">
        <v>3157</v>
      </c>
      <c r="C1895" s="1" t="s">
        <v>27</v>
      </c>
      <c r="D1895" s="6">
        <v>0.08</v>
      </c>
      <c r="E1895" s="4">
        <v>100.97</v>
      </c>
      <c r="F1895" s="4">
        <v>7.18</v>
      </c>
      <c r="G1895" s="1" t="s">
        <v>42</v>
      </c>
      <c r="H1895" s="1" t="s">
        <v>29</v>
      </c>
      <c r="I1895" s="1" t="s">
        <v>44</v>
      </c>
      <c r="J1895" s="1" t="s">
        <v>45</v>
      </c>
      <c r="K1895" s="1" t="s">
        <v>82</v>
      </c>
      <c r="L1895" s="1" t="s">
        <v>2967</v>
      </c>
      <c r="M1895" s="6">
        <v>0.46</v>
      </c>
      <c r="N1895" s="1" t="s">
        <v>34</v>
      </c>
      <c r="O1895" s="1" t="s">
        <v>121</v>
      </c>
      <c r="P1895" s="1" t="s">
        <v>122</v>
      </c>
      <c r="Q1895" s="1" t="s">
        <v>1947</v>
      </c>
      <c r="R1895" s="1">
        <v>11756</v>
      </c>
      <c r="S1895" s="1" t="str">
        <f t="shared" si="58"/>
        <v>June</v>
      </c>
      <c r="T1895" s="9" t="s">
        <v>3121</v>
      </c>
      <c r="U1895" s="9" t="str">
        <f t="shared" si="59"/>
        <v>June</v>
      </c>
      <c r="V1895" s="5" t="s">
        <v>3099</v>
      </c>
      <c r="W1895" s="2">
        <v>126.22499999999999</v>
      </c>
      <c r="X1895" s="1">
        <v>7</v>
      </c>
      <c r="Y1895" s="2">
        <v>650.25</v>
      </c>
      <c r="Z1895" s="1">
        <v>89176</v>
      </c>
      <c r="AA1895" s="2">
        <f>DataSheet!$E1895-DataSheet!$D1895</f>
        <v>100.89</v>
      </c>
      <c r="AB1895" s="1" t="str" cm="1">
        <f t="array" ref="AB1895">_xlfn.IFS(DataSheet!$O1895="Central","Chris",DataSheet!$O1895="East","Erin",DataSheet!$O1895="South","Sam",DataSheet!$O1895="West","William")</f>
        <v>Erin</v>
      </c>
    </row>
    <row r="1896" spans="1:28" ht="15.75" customHeight="1">
      <c r="A1896" s="1">
        <v>2197</v>
      </c>
      <c r="B1896" s="1" t="s">
        <v>3157</v>
      </c>
      <c r="C1896" s="1" t="s">
        <v>27</v>
      </c>
      <c r="D1896" s="6">
        <v>0</v>
      </c>
      <c r="E1896" s="4">
        <v>13.4</v>
      </c>
      <c r="F1896" s="4">
        <v>4.95</v>
      </c>
      <c r="G1896" s="1" t="s">
        <v>42</v>
      </c>
      <c r="H1896" s="1" t="s">
        <v>29</v>
      </c>
      <c r="I1896" s="1" t="s">
        <v>30</v>
      </c>
      <c r="J1896" s="1" t="s">
        <v>136</v>
      </c>
      <c r="K1896" s="1" t="s">
        <v>46</v>
      </c>
      <c r="L1896" s="1" t="s">
        <v>1258</v>
      </c>
      <c r="M1896" s="6">
        <v>0.37</v>
      </c>
      <c r="N1896" s="1" t="s">
        <v>34</v>
      </c>
      <c r="O1896" s="1" t="s">
        <v>121</v>
      </c>
      <c r="P1896" s="1" t="s">
        <v>122</v>
      </c>
      <c r="Q1896" s="1" t="s">
        <v>1947</v>
      </c>
      <c r="R1896" s="1">
        <v>11756</v>
      </c>
      <c r="S1896" s="1" t="str">
        <f t="shared" si="58"/>
        <v>June</v>
      </c>
      <c r="T1896" s="8" t="s">
        <v>3121</v>
      </c>
      <c r="U1896" s="8" t="str">
        <f t="shared" si="59"/>
        <v>June</v>
      </c>
      <c r="V1896" s="5" t="s">
        <v>3099</v>
      </c>
      <c r="W1896" s="2">
        <v>187.7628</v>
      </c>
      <c r="X1896" s="1">
        <v>19</v>
      </c>
      <c r="Y1896" s="2">
        <v>272.12</v>
      </c>
      <c r="Z1896" s="1">
        <v>89176</v>
      </c>
      <c r="AA1896" s="2">
        <f>DataSheet!$E1896-DataSheet!$D1896</f>
        <v>13.4</v>
      </c>
      <c r="AB1896" s="1" t="str" cm="1">
        <f t="array" ref="AB1896">_xlfn.IFS(DataSheet!$O1896="Central","Chris",DataSheet!$O1896="East","Erin",DataSheet!$O1896="South","Sam",DataSheet!$O1896="West","William")</f>
        <v>Erin</v>
      </c>
    </row>
    <row r="1897" spans="1:28" ht="15.75" customHeight="1">
      <c r="A1897" s="1">
        <v>2062</v>
      </c>
      <c r="B1897" s="1" t="s">
        <v>902</v>
      </c>
      <c r="C1897" s="1" t="s">
        <v>52</v>
      </c>
      <c r="D1897" s="6">
        <v>0.04</v>
      </c>
      <c r="E1897" s="4">
        <v>291.73</v>
      </c>
      <c r="F1897" s="4">
        <v>48.8</v>
      </c>
      <c r="G1897" s="1" t="s">
        <v>28</v>
      </c>
      <c r="H1897" s="1" t="s">
        <v>103</v>
      </c>
      <c r="I1897" s="1" t="s">
        <v>30</v>
      </c>
      <c r="J1897" s="1" t="s">
        <v>119</v>
      </c>
      <c r="K1897" s="1" t="s">
        <v>63</v>
      </c>
      <c r="L1897" s="1" t="s">
        <v>120</v>
      </c>
      <c r="M1897" s="6">
        <v>0.56000000000000005</v>
      </c>
      <c r="N1897" s="1" t="s">
        <v>34</v>
      </c>
      <c r="O1897" s="1" t="s">
        <v>35</v>
      </c>
      <c r="P1897" s="1" t="s">
        <v>256</v>
      </c>
      <c r="Q1897" s="1" t="s">
        <v>904</v>
      </c>
      <c r="R1897" s="1">
        <v>23111</v>
      </c>
      <c r="S1897" s="1" t="str">
        <f t="shared" si="58"/>
        <v>June</v>
      </c>
      <c r="T1897" s="9" t="s">
        <v>3121</v>
      </c>
      <c r="U1897" s="9" t="str">
        <f t="shared" si="59"/>
        <v>June</v>
      </c>
      <c r="V1897" s="5" t="s">
        <v>3140</v>
      </c>
      <c r="W1897" s="2">
        <v>-115.90389999999999</v>
      </c>
      <c r="X1897" s="1">
        <v>22</v>
      </c>
      <c r="Y1897" s="2">
        <v>6676.61</v>
      </c>
      <c r="Z1897" s="1">
        <v>87148</v>
      </c>
      <c r="AA1897" s="2">
        <f>DataSheet!$E1897-DataSheet!$D1897</f>
        <v>291.69</v>
      </c>
      <c r="AB1897" s="1" t="str" cm="1">
        <f t="array" ref="AB1897">_xlfn.IFS(DataSheet!$O1897="Central","Chris",DataSheet!$O1897="East","Erin",DataSheet!$O1897="South","Sam",DataSheet!$O1897="West","William")</f>
        <v>Sam</v>
      </c>
    </row>
    <row r="1898" spans="1:28" ht="15.75" customHeight="1">
      <c r="A1898" s="1">
        <v>2587</v>
      </c>
      <c r="B1898" s="1" t="s">
        <v>1495</v>
      </c>
      <c r="C1898" s="1" t="s">
        <v>79</v>
      </c>
      <c r="D1898" s="6">
        <v>0.02</v>
      </c>
      <c r="E1898" s="4">
        <v>22.72</v>
      </c>
      <c r="F1898" s="4">
        <v>8.99</v>
      </c>
      <c r="G1898" s="1" t="s">
        <v>42</v>
      </c>
      <c r="H1898" s="1" t="s">
        <v>80</v>
      </c>
      <c r="I1898" s="1" t="s">
        <v>30</v>
      </c>
      <c r="J1898" s="1" t="s">
        <v>136</v>
      </c>
      <c r="K1898" s="1" t="s">
        <v>46</v>
      </c>
      <c r="L1898" s="1" t="s">
        <v>345</v>
      </c>
      <c r="M1898" s="6">
        <v>0.44</v>
      </c>
      <c r="N1898" s="1" t="s">
        <v>34</v>
      </c>
      <c r="O1898" s="1" t="s">
        <v>57</v>
      </c>
      <c r="P1898" s="1" t="s">
        <v>375</v>
      </c>
      <c r="Q1898" s="1" t="s">
        <v>1497</v>
      </c>
      <c r="R1898" s="1">
        <v>54220</v>
      </c>
      <c r="S1898" s="1" t="str">
        <f t="shared" si="58"/>
        <v>June</v>
      </c>
      <c r="T1898" s="8" t="s">
        <v>3121</v>
      </c>
      <c r="U1898" s="8" t="str">
        <f t="shared" si="59"/>
        <v>June</v>
      </c>
      <c r="V1898" s="5" t="s">
        <v>3121</v>
      </c>
      <c r="W1898" s="2">
        <v>200.0172</v>
      </c>
      <c r="X1898" s="1">
        <v>12</v>
      </c>
      <c r="Y1898" s="2">
        <v>289.88</v>
      </c>
      <c r="Z1898" s="1">
        <v>91167</v>
      </c>
      <c r="AA1898" s="2">
        <f>DataSheet!$E1898-DataSheet!$D1898</f>
        <v>22.7</v>
      </c>
      <c r="AB1898" s="1" t="str" cm="1">
        <f t="array" ref="AB1898">_xlfn.IFS(DataSheet!$O1898="Central","Chris",DataSheet!$O1898="East","Erin",DataSheet!$O1898="South","Sam",DataSheet!$O1898="West","William")</f>
        <v>Chris</v>
      </c>
    </row>
    <row r="1899" spans="1:28" ht="15.75" customHeight="1">
      <c r="A1899" s="1">
        <v>1380</v>
      </c>
      <c r="B1899" s="1" t="s">
        <v>3158</v>
      </c>
      <c r="C1899" s="1" t="s">
        <v>52</v>
      </c>
      <c r="D1899" s="6">
        <v>0.05</v>
      </c>
      <c r="E1899" s="4">
        <v>2.89</v>
      </c>
      <c r="F1899" s="4">
        <v>0.5</v>
      </c>
      <c r="G1899" s="1" t="s">
        <v>42</v>
      </c>
      <c r="H1899" s="1" t="s">
        <v>80</v>
      </c>
      <c r="I1899" s="1" t="s">
        <v>53</v>
      </c>
      <c r="J1899" s="1" t="s">
        <v>162</v>
      </c>
      <c r="K1899" s="1" t="s">
        <v>82</v>
      </c>
      <c r="L1899" s="1" t="s">
        <v>758</v>
      </c>
      <c r="M1899" s="6">
        <v>0.38</v>
      </c>
      <c r="N1899" s="1" t="s">
        <v>34</v>
      </c>
      <c r="O1899" s="1" t="s">
        <v>121</v>
      </c>
      <c r="P1899" s="1" t="s">
        <v>1416</v>
      </c>
      <c r="Q1899" s="1" t="s">
        <v>1968</v>
      </c>
      <c r="R1899" s="1">
        <v>3801</v>
      </c>
      <c r="S1899" s="1" t="str">
        <f t="shared" si="58"/>
        <v>June</v>
      </c>
      <c r="T1899" s="9" t="s">
        <v>3099</v>
      </c>
      <c r="U1899" s="9" t="str">
        <f t="shared" si="59"/>
        <v>July</v>
      </c>
      <c r="V1899" s="5" t="s">
        <v>3159</v>
      </c>
      <c r="W1899" s="2">
        <v>18.0642</v>
      </c>
      <c r="X1899" s="1">
        <v>9</v>
      </c>
      <c r="Y1899" s="2">
        <v>26.18</v>
      </c>
      <c r="Z1899" s="1">
        <v>88213</v>
      </c>
      <c r="AA1899" s="2">
        <f>DataSheet!$E1899-DataSheet!$D1899</f>
        <v>2.8400000000000003</v>
      </c>
      <c r="AB1899" s="1" t="str" cm="1">
        <f t="array" ref="AB1899">_xlfn.IFS(DataSheet!$O1899="Central","Chris",DataSheet!$O1899="East","Erin",DataSheet!$O1899="South","Sam",DataSheet!$O1899="West","William")</f>
        <v>Erin</v>
      </c>
    </row>
    <row r="1900" spans="1:28" ht="15.75" customHeight="1">
      <c r="A1900" s="1">
        <v>936</v>
      </c>
      <c r="B1900" s="1" t="s">
        <v>1283</v>
      </c>
      <c r="C1900" s="1" t="s">
        <v>79</v>
      </c>
      <c r="D1900" s="6">
        <v>0.05</v>
      </c>
      <c r="E1900" s="4">
        <v>5.98</v>
      </c>
      <c r="F1900" s="4">
        <v>5.46</v>
      </c>
      <c r="G1900" s="1" t="s">
        <v>42</v>
      </c>
      <c r="H1900" s="1" t="s">
        <v>103</v>
      </c>
      <c r="I1900" s="1" t="s">
        <v>53</v>
      </c>
      <c r="J1900" s="1" t="s">
        <v>97</v>
      </c>
      <c r="K1900" s="1" t="s">
        <v>82</v>
      </c>
      <c r="L1900" s="1" t="s">
        <v>1206</v>
      </c>
      <c r="M1900" s="6">
        <v>0.36</v>
      </c>
      <c r="N1900" s="1" t="s">
        <v>34</v>
      </c>
      <c r="O1900" s="1" t="s">
        <v>65</v>
      </c>
      <c r="P1900" s="1" t="s">
        <v>99</v>
      </c>
      <c r="Q1900" s="1" t="s">
        <v>1285</v>
      </c>
      <c r="R1900" s="1">
        <v>92374</v>
      </c>
      <c r="S1900" s="1" t="str">
        <f t="shared" si="58"/>
        <v>June</v>
      </c>
      <c r="T1900" s="8" t="s">
        <v>3099</v>
      </c>
      <c r="U1900" s="8" t="str">
        <f t="shared" si="59"/>
        <v>June</v>
      </c>
      <c r="V1900" s="5" t="s">
        <v>3099</v>
      </c>
      <c r="W1900" s="2">
        <v>-31.885000000000002</v>
      </c>
      <c r="X1900" s="1">
        <v>17</v>
      </c>
      <c r="Y1900" s="2">
        <v>104.95</v>
      </c>
      <c r="Z1900" s="1">
        <v>90589</v>
      </c>
      <c r="AA1900" s="2">
        <f>DataSheet!$E1900-DataSheet!$D1900</f>
        <v>5.9300000000000006</v>
      </c>
      <c r="AB1900" s="1" t="str" cm="1">
        <f t="array" ref="AB1900">_xlfn.IFS(DataSheet!$O1900="Central","Chris",DataSheet!$O1900="East","Erin",DataSheet!$O1900="South","Sam",DataSheet!$O1900="West","William")</f>
        <v>William</v>
      </c>
    </row>
    <row r="1901" spans="1:28" ht="15.75" customHeight="1">
      <c r="A1901" s="1">
        <v>937</v>
      </c>
      <c r="B1901" s="1" t="s">
        <v>3160</v>
      </c>
      <c r="C1901" s="1" t="s">
        <v>79</v>
      </c>
      <c r="D1901" s="6">
        <v>0.01</v>
      </c>
      <c r="E1901" s="4">
        <v>65.989999999999995</v>
      </c>
      <c r="F1901" s="4">
        <v>3.99</v>
      </c>
      <c r="G1901" s="1" t="s">
        <v>42</v>
      </c>
      <c r="H1901" s="1" t="s">
        <v>103</v>
      </c>
      <c r="I1901" s="1" t="s">
        <v>44</v>
      </c>
      <c r="J1901" s="1" t="s">
        <v>145</v>
      </c>
      <c r="K1901" s="1" t="s">
        <v>82</v>
      </c>
      <c r="L1901" s="1" t="s">
        <v>1713</v>
      </c>
      <c r="M1901" s="6">
        <v>0.59</v>
      </c>
      <c r="N1901" s="1" t="s">
        <v>34</v>
      </c>
      <c r="O1901" s="1" t="s">
        <v>65</v>
      </c>
      <c r="P1901" s="1" t="s">
        <v>99</v>
      </c>
      <c r="Q1901" s="1" t="s">
        <v>999</v>
      </c>
      <c r="R1901" s="1">
        <v>90278</v>
      </c>
      <c r="S1901" s="1" t="str">
        <f t="shared" si="58"/>
        <v>June</v>
      </c>
      <c r="T1901" s="9" t="s">
        <v>3099</v>
      </c>
      <c r="U1901" s="9" t="str">
        <f t="shared" si="59"/>
        <v>June</v>
      </c>
      <c r="V1901" s="5" t="s">
        <v>3150</v>
      </c>
      <c r="W1901" s="2">
        <v>-95.210499999999996</v>
      </c>
      <c r="X1901" s="1">
        <v>3</v>
      </c>
      <c r="Y1901" s="2">
        <v>166.59</v>
      </c>
      <c r="Z1901" s="1">
        <v>90589</v>
      </c>
      <c r="AA1901" s="2">
        <f>DataSheet!$E1901-DataSheet!$D1901</f>
        <v>65.97999999999999</v>
      </c>
      <c r="AB1901" s="1" t="str" cm="1">
        <f t="array" ref="AB1901">_xlfn.IFS(DataSheet!$O1901="Central","Chris",DataSheet!$O1901="East","Erin",DataSheet!$O1901="South","Sam",DataSheet!$O1901="West","William")</f>
        <v>William</v>
      </c>
    </row>
    <row r="1902" spans="1:28" ht="15.75" customHeight="1">
      <c r="A1902" s="1">
        <v>2617</v>
      </c>
      <c r="B1902" s="1" t="s">
        <v>3161</v>
      </c>
      <c r="C1902" s="1" t="s">
        <v>79</v>
      </c>
      <c r="D1902" s="6">
        <v>0.1</v>
      </c>
      <c r="E1902" s="4">
        <v>3.25</v>
      </c>
      <c r="F1902" s="4">
        <v>49</v>
      </c>
      <c r="G1902" s="1" t="s">
        <v>42</v>
      </c>
      <c r="H1902" s="1" t="s">
        <v>103</v>
      </c>
      <c r="I1902" s="1" t="s">
        <v>53</v>
      </c>
      <c r="J1902" s="1" t="s">
        <v>104</v>
      </c>
      <c r="K1902" s="1" t="s">
        <v>71</v>
      </c>
      <c r="L1902" s="1" t="s">
        <v>2876</v>
      </c>
      <c r="M1902" s="6">
        <v>0.56000000000000005</v>
      </c>
      <c r="N1902" s="1" t="s">
        <v>34</v>
      </c>
      <c r="O1902" s="1" t="s">
        <v>57</v>
      </c>
      <c r="P1902" s="1" t="s">
        <v>1118</v>
      </c>
      <c r="Q1902" s="1" t="s">
        <v>3162</v>
      </c>
      <c r="R1902" s="1">
        <v>57401</v>
      </c>
      <c r="S1902" s="1" t="str">
        <f t="shared" si="58"/>
        <v>June</v>
      </c>
      <c r="T1902" s="8" t="s">
        <v>3099</v>
      </c>
      <c r="U1902" s="8" t="str">
        <f t="shared" si="59"/>
        <v>June</v>
      </c>
      <c r="V1902" s="5" t="s">
        <v>3150</v>
      </c>
      <c r="W1902" s="2">
        <v>-286.245</v>
      </c>
      <c r="X1902" s="1">
        <v>6</v>
      </c>
      <c r="Y1902" s="2">
        <v>40.69</v>
      </c>
      <c r="Z1902" s="1">
        <v>91496</v>
      </c>
      <c r="AA1902" s="2">
        <f>DataSheet!$E1902-DataSheet!$D1902</f>
        <v>3.15</v>
      </c>
      <c r="AB1902" s="1" t="str" cm="1">
        <f t="array" ref="AB1902">_xlfn.IFS(DataSheet!$O1902="Central","Chris",DataSheet!$O1902="East","Erin",DataSheet!$O1902="South","Sam",DataSheet!$O1902="West","William")</f>
        <v>Chris</v>
      </c>
    </row>
    <row r="1903" spans="1:28" ht="15.75" customHeight="1">
      <c r="A1903" s="1">
        <v>2987</v>
      </c>
      <c r="B1903" s="1" t="s">
        <v>3163</v>
      </c>
      <c r="C1903" s="1" t="s">
        <v>27</v>
      </c>
      <c r="D1903" s="6">
        <v>0.09</v>
      </c>
      <c r="E1903" s="4">
        <v>100.98</v>
      </c>
      <c r="F1903" s="4">
        <v>35.840000000000003</v>
      </c>
      <c r="G1903" s="1" t="s">
        <v>28</v>
      </c>
      <c r="H1903" s="1" t="s">
        <v>80</v>
      </c>
      <c r="I1903" s="1" t="s">
        <v>30</v>
      </c>
      <c r="J1903" s="1" t="s">
        <v>127</v>
      </c>
      <c r="K1903" s="1" t="s">
        <v>32</v>
      </c>
      <c r="L1903" s="1" t="s">
        <v>128</v>
      </c>
      <c r="M1903" s="6">
        <v>0.62</v>
      </c>
      <c r="N1903" s="1" t="s">
        <v>34</v>
      </c>
      <c r="O1903" s="1" t="s">
        <v>57</v>
      </c>
      <c r="P1903" s="1" t="s">
        <v>226</v>
      </c>
      <c r="Q1903" s="1" t="s">
        <v>3164</v>
      </c>
      <c r="R1903" s="1">
        <v>50265</v>
      </c>
      <c r="S1903" s="1" t="str">
        <f t="shared" si="58"/>
        <v>June</v>
      </c>
      <c r="T1903" s="9" t="s">
        <v>3150</v>
      </c>
      <c r="U1903" s="9" t="str">
        <f t="shared" si="59"/>
        <v>June</v>
      </c>
      <c r="V1903" s="5" t="s">
        <v>3150</v>
      </c>
      <c r="W1903" s="2">
        <v>-103.624</v>
      </c>
      <c r="X1903" s="1">
        <v>17</v>
      </c>
      <c r="Y1903" s="2">
        <v>1700.38</v>
      </c>
      <c r="Z1903" s="1">
        <v>91180</v>
      </c>
      <c r="AA1903" s="2">
        <f>DataSheet!$E1903-DataSheet!$D1903</f>
        <v>100.89</v>
      </c>
      <c r="AB1903" s="1" t="str" cm="1">
        <f t="array" ref="AB1903">_xlfn.IFS(DataSheet!$O1903="Central","Chris",DataSheet!$O1903="East","Erin",DataSheet!$O1903="South","Sam",DataSheet!$O1903="West","William")</f>
        <v>Chris</v>
      </c>
    </row>
    <row r="1904" spans="1:28" ht="15.75" customHeight="1">
      <c r="A1904" s="1">
        <v>2987</v>
      </c>
      <c r="B1904" s="1" t="s">
        <v>3163</v>
      </c>
      <c r="C1904" s="1" t="s">
        <v>27</v>
      </c>
      <c r="D1904" s="6">
        <v>0.1</v>
      </c>
      <c r="E1904" s="4">
        <v>5.78</v>
      </c>
      <c r="F1904" s="4">
        <v>7.96</v>
      </c>
      <c r="G1904" s="1" t="s">
        <v>42</v>
      </c>
      <c r="H1904" s="1" t="s">
        <v>80</v>
      </c>
      <c r="I1904" s="1" t="s">
        <v>53</v>
      </c>
      <c r="J1904" s="1" t="s">
        <v>97</v>
      </c>
      <c r="K1904" s="1" t="s">
        <v>82</v>
      </c>
      <c r="L1904" s="1" t="s">
        <v>3165</v>
      </c>
      <c r="M1904" s="6">
        <v>0.36</v>
      </c>
      <c r="N1904" s="1" t="s">
        <v>34</v>
      </c>
      <c r="O1904" s="1" t="s">
        <v>57</v>
      </c>
      <c r="P1904" s="1" t="s">
        <v>226</v>
      </c>
      <c r="Q1904" s="1" t="s">
        <v>3164</v>
      </c>
      <c r="R1904" s="1">
        <v>50265</v>
      </c>
      <c r="S1904" s="1" t="str">
        <f t="shared" si="58"/>
        <v>June</v>
      </c>
      <c r="T1904" s="8" t="s">
        <v>3150</v>
      </c>
      <c r="U1904" s="8" t="str">
        <f t="shared" si="59"/>
        <v>June</v>
      </c>
      <c r="V1904" s="5" t="s">
        <v>3150</v>
      </c>
      <c r="W1904" s="2">
        <v>-57.823999999999998</v>
      </c>
      <c r="X1904" s="1">
        <v>6</v>
      </c>
      <c r="Y1904" s="2">
        <v>35.96</v>
      </c>
      <c r="Z1904" s="1">
        <v>91180</v>
      </c>
      <c r="AA1904" s="2">
        <f>DataSheet!$E1904-DataSheet!$D1904</f>
        <v>5.6800000000000006</v>
      </c>
      <c r="AB1904" s="1" t="str" cm="1">
        <f t="array" ref="AB1904">_xlfn.IFS(DataSheet!$O1904="Central","Chris",DataSheet!$O1904="East","Erin",DataSheet!$O1904="South","Sam",DataSheet!$O1904="West","William")</f>
        <v>Chris</v>
      </c>
    </row>
    <row r="1905" spans="1:28" ht="15.75" customHeight="1">
      <c r="A1905" s="1">
        <v>3209</v>
      </c>
      <c r="B1905" s="1" t="s">
        <v>3166</v>
      </c>
      <c r="C1905" s="1" t="s">
        <v>27</v>
      </c>
      <c r="D1905" s="6">
        <v>0.03</v>
      </c>
      <c r="E1905" s="4">
        <v>4.9800000000000004</v>
      </c>
      <c r="F1905" s="4">
        <v>4.62</v>
      </c>
      <c r="G1905" s="1" t="s">
        <v>96</v>
      </c>
      <c r="H1905" s="1" t="s">
        <v>103</v>
      </c>
      <c r="I1905" s="1" t="s">
        <v>44</v>
      </c>
      <c r="J1905" s="1" t="s">
        <v>45</v>
      </c>
      <c r="K1905" s="1" t="s">
        <v>46</v>
      </c>
      <c r="L1905" s="1" t="s">
        <v>1277</v>
      </c>
      <c r="M1905" s="6">
        <v>0.64</v>
      </c>
      <c r="N1905" s="1" t="s">
        <v>34</v>
      </c>
      <c r="O1905" s="1" t="s">
        <v>65</v>
      </c>
      <c r="P1905" s="1" t="s">
        <v>99</v>
      </c>
      <c r="Q1905" s="1" t="s">
        <v>3167</v>
      </c>
      <c r="R1905" s="1">
        <v>90210</v>
      </c>
      <c r="S1905" s="1" t="str">
        <f t="shared" si="58"/>
        <v>June</v>
      </c>
      <c r="T1905" s="9" t="s">
        <v>3150</v>
      </c>
      <c r="U1905" s="9" t="str">
        <f t="shared" si="59"/>
        <v>June</v>
      </c>
      <c r="V1905" s="5" t="s">
        <v>3168</v>
      </c>
      <c r="W1905" s="2">
        <v>-30.45</v>
      </c>
      <c r="X1905" s="1">
        <v>8</v>
      </c>
      <c r="Y1905" s="2">
        <v>44.24</v>
      </c>
      <c r="Z1905" s="1">
        <v>90739</v>
      </c>
      <c r="AA1905" s="2">
        <f>DataSheet!$E1905-DataSheet!$D1905</f>
        <v>4.95</v>
      </c>
      <c r="AB1905" s="1" t="str" cm="1">
        <f t="array" ref="AB1905">_xlfn.IFS(DataSheet!$O1905="Central","Chris",DataSheet!$O1905="East","Erin",DataSheet!$O1905="South","Sam",DataSheet!$O1905="West","William")</f>
        <v>William</v>
      </c>
    </row>
    <row r="1906" spans="1:28" ht="15.75" customHeight="1">
      <c r="A1906" s="1">
        <v>1357</v>
      </c>
      <c r="B1906" s="1" t="s">
        <v>2911</v>
      </c>
      <c r="C1906" s="1" t="s">
        <v>41</v>
      </c>
      <c r="D1906" s="6">
        <v>7.0000000000000007E-2</v>
      </c>
      <c r="E1906" s="4">
        <v>119.99</v>
      </c>
      <c r="F1906" s="4">
        <v>16.8</v>
      </c>
      <c r="G1906" s="1" t="s">
        <v>28</v>
      </c>
      <c r="H1906" s="1" t="s">
        <v>80</v>
      </c>
      <c r="I1906" s="1" t="s">
        <v>44</v>
      </c>
      <c r="J1906" s="1" t="s">
        <v>62</v>
      </c>
      <c r="K1906" s="1" t="s">
        <v>32</v>
      </c>
      <c r="L1906" s="1" t="s">
        <v>3169</v>
      </c>
      <c r="M1906" s="6">
        <v>0.35</v>
      </c>
      <c r="N1906" s="1" t="s">
        <v>34</v>
      </c>
      <c r="O1906" s="1" t="s">
        <v>57</v>
      </c>
      <c r="P1906" s="1" t="s">
        <v>199</v>
      </c>
      <c r="Q1906" s="1" t="s">
        <v>2912</v>
      </c>
      <c r="R1906" s="1">
        <v>78596</v>
      </c>
      <c r="S1906" s="1" t="str">
        <f t="shared" si="58"/>
        <v>June</v>
      </c>
      <c r="T1906" s="8" t="s">
        <v>3150</v>
      </c>
      <c r="U1906" s="8" t="str">
        <f t="shared" si="59"/>
        <v>June</v>
      </c>
      <c r="V1906" s="5" t="s">
        <v>3140</v>
      </c>
      <c r="W1906" s="2">
        <v>1206.5961</v>
      </c>
      <c r="X1906" s="1">
        <v>15</v>
      </c>
      <c r="Y1906" s="2">
        <v>1748.69</v>
      </c>
      <c r="Z1906" s="1">
        <v>88185</v>
      </c>
      <c r="AA1906" s="2">
        <f>DataSheet!$E1906-DataSheet!$D1906</f>
        <v>119.92</v>
      </c>
      <c r="AB1906" s="1" t="str" cm="1">
        <f t="array" ref="AB1906">_xlfn.IFS(DataSheet!$O1906="Central","Chris",DataSheet!$O1906="East","Erin",DataSheet!$O1906="South","Sam",DataSheet!$O1906="West","William")</f>
        <v>Chris</v>
      </c>
    </row>
    <row r="1907" spans="1:28" ht="15.75" customHeight="1">
      <c r="A1907" s="1">
        <v>1733</v>
      </c>
      <c r="B1907" s="1" t="s">
        <v>2101</v>
      </c>
      <c r="C1907" s="1" t="s">
        <v>41</v>
      </c>
      <c r="D1907" s="6">
        <v>0.02</v>
      </c>
      <c r="E1907" s="4">
        <v>30.98</v>
      </c>
      <c r="F1907" s="4">
        <v>17.079999999999998</v>
      </c>
      <c r="G1907" s="1" t="s">
        <v>42</v>
      </c>
      <c r="H1907" s="1" t="s">
        <v>29</v>
      </c>
      <c r="I1907" s="1" t="s">
        <v>53</v>
      </c>
      <c r="J1907" s="1" t="s">
        <v>97</v>
      </c>
      <c r="K1907" s="1" t="s">
        <v>82</v>
      </c>
      <c r="L1907" s="1" t="s">
        <v>3170</v>
      </c>
      <c r="M1907" s="6">
        <v>0.4</v>
      </c>
      <c r="N1907" s="1" t="s">
        <v>34</v>
      </c>
      <c r="O1907" s="1" t="s">
        <v>121</v>
      </c>
      <c r="P1907" s="1" t="s">
        <v>392</v>
      </c>
      <c r="Q1907" s="1" t="s">
        <v>73</v>
      </c>
      <c r="R1907" s="1">
        <v>20012</v>
      </c>
      <c r="S1907" s="1" t="str">
        <f t="shared" si="58"/>
        <v>June</v>
      </c>
      <c r="T1907" s="9" t="s">
        <v>3150</v>
      </c>
      <c r="U1907" s="9" t="str">
        <f t="shared" si="59"/>
        <v>June</v>
      </c>
      <c r="V1907" s="5" t="s">
        <v>3168</v>
      </c>
      <c r="W1907" s="2">
        <v>-32.28</v>
      </c>
      <c r="X1907" s="1">
        <v>13</v>
      </c>
      <c r="Y1907" s="2">
        <v>438.25</v>
      </c>
      <c r="Z1907" s="1">
        <v>59937</v>
      </c>
      <c r="AA1907" s="2">
        <f>DataSheet!$E1907-DataSheet!$D1907</f>
        <v>30.96</v>
      </c>
      <c r="AB1907" s="1" t="str" cm="1">
        <f t="array" ref="AB1907">_xlfn.IFS(DataSheet!$O1907="Central","Chris",DataSheet!$O1907="East","Erin",DataSheet!$O1907="South","Sam",DataSheet!$O1907="West","William")</f>
        <v>Erin</v>
      </c>
    </row>
    <row r="1908" spans="1:28" ht="15.75" customHeight="1">
      <c r="A1908" s="1">
        <v>1735</v>
      </c>
      <c r="B1908" s="1" t="s">
        <v>3171</v>
      </c>
      <c r="C1908" s="1" t="s">
        <v>41</v>
      </c>
      <c r="D1908" s="6">
        <v>0.02</v>
      </c>
      <c r="E1908" s="4">
        <v>30.98</v>
      </c>
      <c r="F1908" s="4">
        <v>17.079999999999998</v>
      </c>
      <c r="G1908" s="1" t="s">
        <v>42</v>
      </c>
      <c r="H1908" s="1" t="s">
        <v>29</v>
      </c>
      <c r="I1908" s="1" t="s">
        <v>53</v>
      </c>
      <c r="J1908" s="1" t="s">
        <v>97</v>
      </c>
      <c r="K1908" s="1" t="s">
        <v>82</v>
      </c>
      <c r="L1908" s="1" t="s">
        <v>3170</v>
      </c>
      <c r="M1908" s="6">
        <v>0.4</v>
      </c>
      <c r="N1908" s="1" t="s">
        <v>34</v>
      </c>
      <c r="O1908" s="1" t="s">
        <v>121</v>
      </c>
      <c r="P1908" s="1" t="s">
        <v>122</v>
      </c>
      <c r="Q1908" s="1" t="s">
        <v>3172</v>
      </c>
      <c r="R1908" s="1">
        <v>11550</v>
      </c>
      <c r="S1908" s="1" t="str">
        <f t="shared" si="58"/>
        <v>June</v>
      </c>
      <c r="T1908" s="8" t="s">
        <v>3150</v>
      </c>
      <c r="U1908" s="8" t="str">
        <f t="shared" si="59"/>
        <v>June</v>
      </c>
      <c r="V1908" s="5" t="s">
        <v>3168</v>
      </c>
      <c r="W1908" s="2">
        <v>-16.14</v>
      </c>
      <c r="X1908" s="1">
        <v>3</v>
      </c>
      <c r="Y1908" s="2">
        <v>101.13</v>
      </c>
      <c r="Z1908" s="1">
        <v>88444</v>
      </c>
      <c r="AA1908" s="2">
        <f>DataSheet!$E1908-DataSheet!$D1908</f>
        <v>30.96</v>
      </c>
      <c r="AB1908" s="1" t="str" cm="1">
        <f t="array" ref="AB1908">_xlfn.IFS(DataSheet!$O1908="Central","Chris",DataSheet!$O1908="East","Erin",DataSheet!$O1908="South","Sam",DataSheet!$O1908="West","William")</f>
        <v>Erin</v>
      </c>
    </row>
    <row r="1909" spans="1:28" ht="15.75" customHeight="1">
      <c r="A1909" s="1">
        <v>1191</v>
      </c>
      <c r="B1909" s="1" t="s">
        <v>3173</v>
      </c>
      <c r="C1909" s="1" t="s">
        <v>52</v>
      </c>
      <c r="D1909" s="6">
        <v>0.03</v>
      </c>
      <c r="E1909" s="4">
        <v>28.53</v>
      </c>
      <c r="F1909" s="4">
        <v>1.49</v>
      </c>
      <c r="G1909" s="1" t="s">
        <v>42</v>
      </c>
      <c r="H1909" s="1" t="s">
        <v>29</v>
      </c>
      <c r="I1909" s="1" t="s">
        <v>53</v>
      </c>
      <c r="J1909" s="1" t="s">
        <v>81</v>
      </c>
      <c r="K1909" s="1" t="s">
        <v>82</v>
      </c>
      <c r="L1909" s="1" t="s">
        <v>1921</v>
      </c>
      <c r="M1909" s="6">
        <v>0.38</v>
      </c>
      <c r="N1909" s="1" t="s">
        <v>34</v>
      </c>
      <c r="O1909" s="1" t="s">
        <v>121</v>
      </c>
      <c r="P1909" s="1" t="s">
        <v>262</v>
      </c>
      <c r="Q1909" s="1" t="s">
        <v>3174</v>
      </c>
      <c r="R1909" s="1">
        <v>6050</v>
      </c>
      <c r="S1909" s="1" t="str">
        <f t="shared" si="58"/>
        <v>June</v>
      </c>
      <c r="T1909" s="9" t="s">
        <v>3150</v>
      </c>
      <c r="U1909" s="9" t="str">
        <f t="shared" si="59"/>
        <v>July</v>
      </c>
      <c r="V1909" s="5" t="s">
        <v>3143</v>
      </c>
      <c r="W1909" s="2">
        <v>59.4405</v>
      </c>
      <c r="X1909" s="1">
        <v>3</v>
      </c>
      <c r="Y1909" s="2">
        <v>88.84</v>
      </c>
      <c r="Z1909" s="1">
        <v>87587</v>
      </c>
      <c r="AA1909" s="2">
        <f>DataSheet!$E1909-DataSheet!$D1909</f>
        <v>28.5</v>
      </c>
      <c r="AB1909" s="1" t="str" cm="1">
        <f t="array" ref="AB1909">_xlfn.IFS(DataSheet!$O1909="Central","Chris",DataSheet!$O1909="East","Erin",DataSheet!$O1909="South","Sam",DataSheet!$O1909="West","William")</f>
        <v>Erin</v>
      </c>
    </row>
    <row r="1910" spans="1:28" ht="15.75" customHeight="1">
      <c r="A1910" s="1">
        <v>1193</v>
      </c>
      <c r="B1910" s="1" t="s">
        <v>1410</v>
      </c>
      <c r="C1910" s="1" t="s">
        <v>52</v>
      </c>
      <c r="D1910" s="6">
        <v>0.09</v>
      </c>
      <c r="E1910" s="4">
        <v>49.99</v>
      </c>
      <c r="F1910" s="4">
        <v>19.989999999999998</v>
      </c>
      <c r="G1910" s="1" t="s">
        <v>42</v>
      </c>
      <c r="H1910" s="1" t="s">
        <v>29</v>
      </c>
      <c r="I1910" s="1" t="s">
        <v>44</v>
      </c>
      <c r="J1910" s="1" t="s">
        <v>45</v>
      </c>
      <c r="K1910" s="1" t="s">
        <v>82</v>
      </c>
      <c r="L1910" s="1" t="s">
        <v>1346</v>
      </c>
      <c r="M1910" s="6">
        <v>0.41</v>
      </c>
      <c r="N1910" s="1" t="s">
        <v>34</v>
      </c>
      <c r="O1910" s="1" t="s">
        <v>121</v>
      </c>
      <c r="P1910" s="1" t="s">
        <v>392</v>
      </c>
      <c r="Q1910" s="1" t="s">
        <v>73</v>
      </c>
      <c r="R1910" s="1">
        <v>20016</v>
      </c>
      <c r="S1910" s="1" t="str">
        <f t="shared" si="58"/>
        <v>June</v>
      </c>
      <c r="T1910" s="8" t="s">
        <v>3150</v>
      </c>
      <c r="U1910" s="8" t="str">
        <f t="shared" si="59"/>
        <v>June</v>
      </c>
      <c r="V1910" s="5" t="s">
        <v>3140</v>
      </c>
      <c r="W1910" s="2">
        <v>-17.03</v>
      </c>
      <c r="X1910" s="1">
        <v>48</v>
      </c>
      <c r="Y1910" s="2">
        <v>2373.3200000000002</v>
      </c>
      <c r="Z1910" s="1">
        <v>11206</v>
      </c>
      <c r="AA1910" s="2">
        <f>DataSheet!$E1910-DataSheet!$D1910</f>
        <v>49.9</v>
      </c>
      <c r="AB1910" s="1" t="str" cm="1">
        <f t="array" ref="AB1910">_xlfn.IFS(DataSheet!$O1910="Central","Chris",DataSheet!$O1910="East","Erin",DataSheet!$O1910="South","Sam",DataSheet!$O1910="West","William")</f>
        <v>Erin</v>
      </c>
    </row>
    <row r="1911" spans="1:28" ht="15.75" customHeight="1">
      <c r="A1911" s="1">
        <v>1193</v>
      </c>
      <c r="B1911" s="1" t="s">
        <v>1410</v>
      </c>
      <c r="C1911" s="1" t="s">
        <v>52</v>
      </c>
      <c r="D1911" s="6">
        <v>0.03</v>
      </c>
      <c r="E1911" s="4">
        <v>28.53</v>
      </c>
      <c r="F1911" s="4">
        <v>1.49</v>
      </c>
      <c r="G1911" s="1" t="s">
        <v>42</v>
      </c>
      <c r="H1911" s="1" t="s">
        <v>29</v>
      </c>
      <c r="I1911" s="1" t="s">
        <v>53</v>
      </c>
      <c r="J1911" s="1" t="s">
        <v>81</v>
      </c>
      <c r="K1911" s="1" t="s">
        <v>82</v>
      </c>
      <c r="L1911" s="1" t="s">
        <v>1921</v>
      </c>
      <c r="M1911" s="6">
        <v>0.38</v>
      </c>
      <c r="N1911" s="1" t="s">
        <v>34</v>
      </c>
      <c r="O1911" s="1" t="s">
        <v>121</v>
      </c>
      <c r="P1911" s="1" t="s">
        <v>392</v>
      </c>
      <c r="Q1911" s="1" t="s">
        <v>73</v>
      </c>
      <c r="R1911" s="1">
        <v>20016</v>
      </c>
      <c r="S1911" s="1" t="str">
        <f t="shared" si="58"/>
        <v>June</v>
      </c>
      <c r="T1911" s="9" t="s">
        <v>3150</v>
      </c>
      <c r="U1911" s="9" t="str">
        <f t="shared" si="59"/>
        <v>July</v>
      </c>
      <c r="V1911" s="5" t="s">
        <v>3143</v>
      </c>
      <c r="W1911" s="2">
        <v>39.627000000000002</v>
      </c>
      <c r="X1911" s="1">
        <v>11</v>
      </c>
      <c r="Y1911" s="2">
        <v>325.73</v>
      </c>
      <c r="Z1911" s="1">
        <v>11206</v>
      </c>
      <c r="AA1911" s="2">
        <f>DataSheet!$E1911-DataSheet!$D1911</f>
        <v>28.5</v>
      </c>
      <c r="AB1911" s="1" t="str" cm="1">
        <f t="array" ref="AB1911">_xlfn.IFS(DataSheet!$O1911="Central","Chris",DataSheet!$O1911="East","Erin",DataSheet!$O1911="South","Sam",DataSheet!$O1911="West","William")</f>
        <v>Erin</v>
      </c>
    </row>
    <row r="1912" spans="1:28" ht="15.75" customHeight="1">
      <c r="A1912" s="1">
        <v>1203</v>
      </c>
      <c r="B1912" s="1" t="s">
        <v>3175</v>
      </c>
      <c r="C1912" s="1" t="s">
        <v>52</v>
      </c>
      <c r="D1912" s="6">
        <v>0.09</v>
      </c>
      <c r="E1912" s="4">
        <v>49.99</v>
      </c>
      <c r="F1912" s="4">
        <v>19.989999999999998</v>
      </c>
      <c r="G1912" s="1" t="s">
        <v>42</v>
      </c>
      <c r="H1912" s="1" t="s">
        <v>29</v>
      </c>
      <c r="I1912" s="1" t="s">
        <v>44</v>
      </c>
      <c r="J1912" s="1" t="s">
        <v>45</v>
      </c>
      <c r="K1912" s="1" t="s">
        <v>82</v>
      </c>
      <c r="L1912" s="1" t="s">
        <v>1346</v>
      </c>
      <c r="M1912" s="6">
        <v>0.41</v>
      </c>
      <c r="N1912" s="1" t="s">
        <v>34</v>
      </c>
      <c r="O1912" s="1" t="s">
        <v>121</v>
      </c>
      <c r="P1912" s="1" t="s">
        <v>607</v>
      </c>
      <c r="Q1912" s="1" t="s">
        <v>608</v>
      </c>
      <c r="R1912" s="1">
        <v>2920</v>
      </c>
      <c r="S1912" s="1" t="str">
        <f t="shared" si="58"/>
        <v>June</v>
      </c>
      <c r="T1912" s="8" t="s">
        <v>3150</v>
      </c>
      <c r="U1912" s="8" t="str">
        <f t="shared" si="59"/>
        <v>June</v>
      </c>
      <c r="V1912" s="5" t="s">
        <v>3140</v>
      </c>
      <c r="W1912" s="2">
        <v>-8.5150000000000006</v>
      </c>
      <c r="X1912" s="1">
        <v>12</v>
      </c>
      <c r="Y1912" s="2">
        <v>593.33000000000004</v>
      </c>
      <c r="Z1912" s="1">
        <v>87587</v>
      </c>
      <c r="AA1912" s="2">
        <f>DataSheet!$E1912-DataSheet!$D1912</f>
        <v>49.9</v>
      </c>
      <c r="AB1912" s="1" t="str" cm="1">
        <f t="array" ref="AB1912">_xlfn.IFS(DataSheet!$O1912="Central","Chris",DataSheet!$O1912="East","Erin",DataSheet!$O1912="South","Sam",DataSheet!$O1912="West","William")</f>
        <v>Erin</v>
      </c>
    </row>
    <row r="1913" spans="1:28" ht="15.75" customHeight="1">
      <c r="A1913" s="1">
        <v>2801</v>
      </c>
      <c r="B1913" s="1" t="s">
        <v>3176</v>
      </c>
      <c r="C1913" s="1" t="s">
        <v>52</v>
      </c>
      <c r="D1913" s="6">
        <v>0</v>
      </c>
      <c r="E1913" s="4">
        <v>17.52</v>
      </c>
      <c r="F1913" s="4">
        <v>8.17</v>
      </c>
      <c r="G1913" s="1" t="s">
        <v>42</v>
      </c>
      <c r="H1913" s="1" t="s">
        <v>80</v>
      </c>
      <c r="I1913" s="1" t="s">
        <v>53</v>
      </c>
      <c r="J1913" s="1" t="s">
        <v>104</v>
      </c>
      <c r="K1913" s="1" t="s">
        <v>154</v>
      </c>
      <c r="L1913" s="1" t="s">
        <v>3177</v>
      </c>
      <c r="M1913" s="6">
        <v>0.5</v>
      </c>
      <c r="N1913" s="1" t="s">
        <v>34</v>
      </c>
      <c r="O1913" s="1" t="s">
        <v>65</v>
      </c>
      <c r="P1913" s="1" t="s">
        <v>611</v>
      </c>
      <c r="Q1913" s="1" t="s">
        <v>1801</v>
      </c>
      <c r="R1913" s="1">
        <v>85224</v>
      </c>
      <c r="S1913" s="1" t="str">
        <f t="shared" si="58"/>
        <v>June</v>
      </c>
      <c r="T1913" s="9" t="s">
        <v>3150</v>
      </c>
      <c r="U1913" s="9" t="str">
        <f t="shared" si="59"/>
        <v>July</v>
      </c>
      <c r="V1913" s="5" t="s">
        <v>3159</v>
      </c>
      <c r="W1913" s="2">
        <v>52.764000000000003</v>
      </c>
      <c r="X1913" s="1">
        <v>15</v>
      </c>
      <c r="Y1913" s="2">
        <v>284.33999999999997</v>
      </c>
      <c r="Z1913" s="1">
        <v>91049</v>
      </c>
      <c r="AA1913" s="2">
        <f>DataSheet!$E1913-DataSheet!$D1913</f>
        <v>17.52</v>
      </c>
      <c r="AB1913" s="1" t="str" cm="1">
        <f t="array" ref="AB1913">_xlfn.IFS(DataSheet!$O1913="Central","Chris",DataSheet!$O1913="East","Erin",DataSheet!$O1913="South","Sam",DataSheet!$O1913="West","William")</f>
        <v>William</v>
      </c>
    </row>
    <row r="1914" spans="1:28" ht="15.75" customHeight="1">
      <c r="A1914" s="1">
        <v>3226</v>
      </c>
      <c r="B1914" s="1" t="s">
        <v>522</v>
      </c>
      <c r="C1914" s="1" t="s">
        <v>126</v>
      </c>
      <c r="D1914" s="6">
        <v>0.06</v>
      </c>
      <c r="E1914" s="4">
        <v>22.24</v>
      </c>
      <c r="F1914" s="4">
        <v>1.99</v>
      </c>
      <c r="G1914" s="1" t="s">
        <v>42</v>
      </c>
      <c r="H1914" s="1" t="s">
        <v>29</v>
      </c>
      <c r="I1914" s="1" t="s">
        <v>44</v>
      </c>
      <c r="J1914" s="1" t="s">
        <v>45</v>
      </c>
      <c r="K1914" s="1" t="s">
        <v>46</v>
      </c>
      <c r="L1914" s="1" t="s">
        <v>3178</v>
      </c>
      <c r="M1914" s="6">
        <v>0.43</v>
      </c>
      <c r="N1914" s="1" t="s">
        <v>34</v>
      </c>
      <c r="O1914" s="1" t="s">
        <v>35</v>
      </c>
      <c r="P1914" s="1" t="s">
        <v>418</v>
      </c>
      <c r="Q1914" s="1" t="s">
        <v>524</v>
      </c>
      <c r="R1914" s="1">
        <v>37075</v>
      </c>
      <c r="S1914" s="1" t="str">
        <f t="shared" si="58"/>
        <v>June</v>
      </c>
      <c r="T1914" s="8" t="s">
        <v>3150</v>
      </c>
      <c r="U1914" s="8" t="str">
        <f t="shared" si="59"/>
        <v>June</v>
      </c>
      <c r="V1914" s="5" t="s">
        <v>3140</v>
      </c>
      <c r="W1914" s="2">
        <v>95.388000000000005</v>
      </c>
      <c r="X1914" s="1">
        <v>12</v>
      </c>
      <c r="Y1914" s="2">
        <v>255.88</v>
      </c>
      <c r="Z1914" s="1">
        <v>86509</v>
      </c>
      <c r="AA1914" s="2">
        <f>DataSheet!$E1914-DataSheet!$D1914</f>
        <v>22.18</v>
      </c>
      <c r="AB1914" s="1" t="str" cm="1">
        <f t="array" ref="AB1914">_xlfn.IFS(DataSheet!$O1914="Central","Chris",DataSheet!$O1914="East","Erin",DataSheet!$O1914="South","Sam",DataSheet!$O1914="West","William")</f>
        <v>Sam</v>
      </c>
    </row>
    <row r="1915" spans="1:28" ht="15.75" customHeight="1">
      <c r="A1915" s="1">
        <v>2448</v>
      </c>
      <c r="B1915" s="1" t="s">
        <v>3179</v>
      </c>
      <c r="C1915" s="1" t="s">
        <v>41</v>
      </c>
      <c r="D1915" s="6">
        <v>0.09</v>
      </c>
      <c r="E1915" s="4">
        <v>6.48</v>
      </c>
      <c r="F1915" s="4">
        <v>7.03</v>
      </c>
      <c r="G1915" s="1" t="s">
        <v>42</v>
      </c>
      <c r="H1915" s="1" t="s">
        <v>43</v>
      </c>
      <c r="I1915" s="1" t="s">
        <v>53</v>
      </c>
      <c r="J1915" s="1" t="s">
        <v>97</v>
      </c>
      <c r="K1915" s="1" t="s">
        <v>82</v>
      </c>
      <c r="L1915" s="1" t="s">
        <v>2663</v>
      </c>
      <c r="M1915" s="6">
        <v>0.37</v>
      </c>
      <c r="N1915" s="1" t="s">
        <v>34</v>
      </c>
      <c r="O1915" s="1" t="s">
        <v>57</v>
      </c>
      <c r="P1915" s="1" t="s">
        <v>93</v>
      </c>
      <c r="Q1915" s="1" t="s">
        <v>169</v>
      </c>
      <c r="R1915" s="1">
        <v>55410</v>
      </c>
      <c r="S1915" s="1" t="str">
        <f t="shared" si="58"/>
        <v>June</v>
      </c>
      <c r="T1915" s="9" t="s">
        <v>3168</v>
      </c>
      <c r="U1915" s="9" t="str">
        <f t="shared" si="59"/>
        <v>July</v>
      </c>
      <c r="V1915" s="5" t="s">
        <v>3143</v>
      </c>
      <c r="W1915" s="2">
        <v>-126.208</v>
      </c>
      <c r="X1915" s="1">
        <v>16</v>
      </c>
      <c r="Y1915" s="2">
        <v>96.96</v>
      </c>
      <c r="Z1915" s="1">
        <v>87790</v>
      </c>
      <c r="AA1915" s="2">
        <f>DataSheet!$E1915-DataSheet!$D1915</f>
        <v>6.3900000000000006</v>
      </c>
      <c r="AB1915" s="1" t="str" cm="1">
        <f t="array" ref="AB1915">_xlfn.IFS(DataSheet!$O1915="Central","Chris",DataSheet!$O1915="East","Erin",DataSheet!$O1915="South","Sam",DataSheet!$O1915="West","William")</f>
        <v>Chris</v>
      </c>
    </row>
    <row r="1916" spans="1:28" ht="15.75" customHeight="1">
      <c r="A1916" s="1">
        <v>3374</v>
      </c>
      <c r="B1916" s="1" t="s">
        <v>2903</v>
      </c>
      <c r="C1916" s="1" t="s">
        <v>41</v>
      </c>
      <c r="D1916" s="6">
        <v>0.05</v>
      </c>
      <c r="E1916" s="4">
        <v>73.98</v>
      </c>
      <c r="F1916" s="4">
        <v>12.14</v>
      </c>
      <c r="G1916" s="1" t="s">
        <v>42</v>
      </c>
      <c r="H1916" s="1" t="s">
        <v>80</v>
      </c>
      <c r="I1916" s="1" t="s">
        <v>44</v>
      </c>
      <c r="J1916" s="1" t="s">
        <v>45</v>
      </c>
      <c r="K1916" s="1" t="s">
        <v>82</v>
      </c>
      <c r="L1916" s="1" t="s">
        <v>762</v>
      </c>
      <c r="M1916" s="6">
        <v>0.67</v>
      </c>
      <c r="N1916" s="1" t="s">
        <v>34</v>
      </c>
      <c r="O1916" s="1" t="s">
        <v>121</v>
      </c>
      <c r="P1916" s="1" t="s">
        <v>437</v>
      </c>
      <c r="Q1916" s="1" t="s">
        <v>2904</v>
      </c>
      <c r="R1916" s="1">
        <v>21113</v>
      </c>
      <c r="S1916" s="1" t="str">
        <f t="shared" si="58"/>
        <v>June</v>
      </c>
      <c r="T1916" s="8" t="s">
        <v>3168</v>
      </c>
      <c r="U1916" s="8" t="str">
        <f t="shared" si="59"/>
        <v>June</v>
      </c>
      <c r="V1916" s="5" t="s">
        <v>3140</v>
      </c>
      <c r="W1916" s="2">
        <v>-1.9039999999999999</v>
      </c>
      <c r="X1916" s="1">
        <v>8</v>
      </c>
      <c r="Y1916" s="2">
        <v>600.4</v>
      </c>
      <c r="Z1916" s="1">
        <v>87474</v>
      </c>
      <c r="AA1916" s="2">
        <f>DataSheet!$E1916-DataSheet!$D1916</f>
        <v>73.930000000000007</v>
      </c>
      <c r="AB1916" s="1" t="str" cm="1">
        <f t="array" ref="AB1916">_xlfn.IFS(DataSheet!$O1916="Central","Chris",DataSheet!$O1916="East","Erin",DataSheet!$O1916="South","Sam",DataSheet!$O1916="West","William")</f>
        <v>Erin</v>
      </c>
    </row>
    <row r="1917" spans="1:28" ht="15.75" customHeight="1">
      <c r="A1917" s="1">
        <v>3374</v>
      </c>
      <c r="B1917" s="1" t="s">
        <v>2903</v>
      </c>
      <c r="C1917" s="1" t="s">
        <v>41</v>
      </c>
      <c r="D1917" s="6">
        <v>0</v>
      </c>
      <c r="E1917" s="4">
        <v>5.98</v>
      </c>
      <c r="F1917" s="4">
        <v>7.15</v>
      </c>
      <c r="G1917" s="1" t="s">
        <v>42</v>
      </c>
      <c r="H1917" s="1" t="s">
        <v>80</v>
      </c>
      <c r="I1917" s="1" t="s">
        <v>53</v>
      </c>
      <c r="J1917" s="1" t="s">
        <v>97</v>
      </c>
      <c r="K1917" s="1" t="s">
        <v>82</v>
      </c>
      <c r="L1917" s="1" t="s">
        <v>2679</v>
      </c>
      <c r="M1917" s="6">
        <v>0.36</v>
      </c>
      <c r="N1917" s="1" t="s">
        <v>34</v>
      </c>
      <c r="O1917" s="1" t="s">
        <v>121</v>
      </c>
      <c r="P1917" s="1" t="s">
        <v>437</v>
      </c>
      <c r="Q1917" s="1" t="s">
        <v>2904</v>
      </c>
      <c r="R1917" s="1">
        <v>21113</v>
      </c>
      <c r="S1917" s="1" t="str">
        <f t="shared" si="58"/>
        <v>June</v>
      </c>
      <c r="T1917" s="9" t="s">
        <v>3168</v>
      </c>
      <c r="U1917" s="9" t="str">
        <f t="shared" si="59"/>
        <v>July</v>
      </c>
      <c r="V1917" s="5" t="s">
        <v>3143</v>
      </c>
      <c r="W1917" s="2">
        <v>-37.048000000000002</v>
      </c>
      <c r="X1917" s="1">
        <v>5</v>
      </c>
      <c r="Y1917" s="2">
        <v>34.25</v>
      </c>
      <c r="Z1917" s="1">
        <v>87474</v>
      </c>
      <c r="AA1917" s="2">
        <f>DataSheet!$E1917-DataSheet!$D1917</f>
        <v>5.98</v>
      </c>
      <c r="AB1917" s="1" t="str" cm="1">
        <f t="array" ref="AB1917">_xlfn.IFS(DataSheet!$O1917="Central","Chris",DataSheet!$O1917="East","Erin",DataSheet!$O1917="South","Sam",DataSheet!$O1917="West","William")</f>
        <v>Erin</v>
      </c>
    </row>
    <row r="1918" spans="1:28" ht="15.75" customHeight="1">
      <c r="A1918" s="1">
        <v>3374</v>
      </c>
      <c r="B1918" s="1" t="s">
        <v>2903</v>
      </c>
      <c r="C1918" s="1" t="s">
        <v>41</v>
      </c>
      <c r="D1918" s="6">
        <v>0.09</v>
      </c>
      <c r="E1918" s="4">
        <v>3.57</v>
      </c>
      <c r="F1918" s="4">
        <v>4.17</v>
      </c>
      <c r="G1918" s="1" t="s">
        <v>42</v>
      </c>
      <c r="H1918" s="1" t="s">
        <v>80</v>
      </c>
      <c r="I1918" s="1" t="s">
        <v>53</v>
      </c>
      <c r="J1918" s="1" t="s">
        <v>54</v>
      </c>
      <c r="K1918" s="1" t="s">
        <v>46</v>
      </c>
      <c r="L1918" s="1" t="s">
        <v>823</v>
      </c>
      <c r="M1918" s="6">
        <v>0.59</v>
      </c>
      <c r="N1918" s="1" t="s">
        <v>34</v>
      </c>
      <c r="O1918" s="1" t="s">
        <v>121</v>
      </c>
      <c r="P1918" s="1" t="s">
        <v>437</v>
      </c>
      <c r="Q1918" s="1" t="s">
        <v>2904</v>
      </c>
      <c r="R1918" s="1">
        <v>21113</v>
      </c>
      <c r="S1918" s="1" t="str">
        <f t="shared" si="58"/>
        <v>June</v>
      </c>
      <c r="T1918" s="8" t="s">
        <v>3168</v>
      </c>
      <c r="U1918" s="8" t="str">
        <f t="shared" si="59"/>
        <v>July</v>
      </c>
      <c r="V1918" s="5" t="s">
        <v>3143</v>
      </c>
      <c r="W1918" s="2">
        <v>-56.887999999999998</v>
      </c>
      <c r="X1918" s="1">
        <v>9</v>
      </c>
      <c r="Y1918" s="2">
        <v>31.45</v>
      </c>
      <c r="Z1918" s="1">
        <v>87474</v>
      </c>
      <c r="AA1918" s="2">
        <f>DataSheet!$E1918-DataSheet!$D1918</f>
        <v>3.48</v>
      </c>
      <c r="AB1918" s="1" t="str" cm="1">
        <f t="array" ref="AB1918">_xlfn.IFS(DataSheet!$O1918="Central","Chris",DataSheet!$O1918="East","Erin",DataSheet!$O1918="South","Sam",DataSheet!$O1918="West","William")</f>
        <v>Erin</v>
      </c>
    </row>
    <row r="1919" spans="1:28" ht="15.75" customHeight="1">
      <c r="A1919" s="1">
        <v>1502</v>
      </c>
      <c r="B1919" s="1" t="s">
        <v>2569</v>
      </c>
      <c r="C1919" s="1" t="s">
        <v>52</v>
      </c>
      <c r="D1919" s="6">
        <v>0.08</v>
      </c>
      <c r="E1919" s="4">
        <v>5.84</v>
      </c>
      <c r="F1919" s="4">
        <v>1</v>
      </c>
      <c r="G1919" s="1" t="s">
        <v>96</v>
      </c>
      <c r="H1919" s="1" t="s">
        <v>29</v>
      </c>
      <c r="I1919" s="1" t="s">
        <v>53</v>
      </c>
      <c r="J1919" s="1" t="s">
        <v>54</v>
      </c>
      <c r="K1919" s="1" t="s">
        <v>55</v>
      </c>
      <c r="L1919" s="1" t="s">
        <v>3180</v>
      </c>
      <c r="M1919" s="6">
        <v>0.38</v>
      </c>
      <c r="N1919" s="1" t="s">
        <v>34</v>
      </c>
      <c r="O1919" s="1" t="s">
        <v>35</v>
      </c>
      <c r="P1919" s="1" t="s">
        <v>133</v>
      </c>
      <c r="Q1919" s="1" t="s">
        <v>2570</v>
      </c>
      <c r="R1919" s="1">
        <v>33065</v>
      </c>
      <c r="S1919" s="1" t="str">
        <f t="shared" si="58"/>
        <v>June</v>
      </c>
      <c r="T1919" s="9" t="s">
        <v>3168</v>
      </c>
      <c r="U1919" s="9" t="str">
        <f t="shared" si="59"/>
        <v>July</v>
      </c>
      <c r="V1919" s="5" t="s">
        <v>3159</v>
      </c>
      <c r="W1919" s="2">
        <v>731.92200000000003</v>
      </c>
      <c r="X1919" s="1">
        <v>11</v>
      </c>
      <c r="Y1919" s="2">
        <v>61.39</v>
      </c>
      <c r="Z1919" s="1">
        <v>89194</v>
      </c>
      <c r="AA1919" s="2">
        <f>DataSheet!$E1919-DataSheet!$D1919</f>
        <v>5.76</v>
      </c>
      <c r="AB1919" s="1" t="str" cm="1">
        <f t="array" ref="AB1919">_xlfn.IFS(DataSheet!$O1919="Central","Chris",DataSheet!$O1919="East","Erin",DataSheet!$O1919="South","Sam",DataSheet!$O1919="West","William")</f>
        <v>Sam</v>
      </c>
    </row>
    <row r="1920" spans="1:28" ht="15.75" customHeight="1">
      <c r="A1920" s="1">
        <v>1502</v>
      </c>
      <c r="B1920" s="1" t="s">
        <v>2569</v>
      </c>
      <c r="C1920" s="1" t="s">
        <v>52</v>
      </c>
      <c r="D1920" s="6">
        <v>0</v>
      </c>
      <c r="E1920" s="4">
        <v>205.99</v>
      </c>
      <c r="F1920" s="4">
        <v>8.99</v>
      </c>
      <c r="G1920" s="1" t="s">
        <v>42</v>
      </c>
      <c r="H1920" s="1" t="s">
        <v>29</v>
      </c>
      <c r="I1920" s="1" t="s">
        <v>44</v>
      </c>
      <c r="J1920" s="1" t="s">
        <v>145</v>
      </c>
      <c r="K1920" s="1" t="s">
        <v>82</v>
      </c>
      <c r="L1920" s="1" t="s">
        <v>1075</v>
      </c>
      <c r="M1920" s="6">
        <v>0.6</v>
      </c>
      <c r="N1920" s="1" t="s">
        <v>34</v>
      </c>
      <c r="O1920" s="1" t="s">
        <v>35</v>
      </c>
      <c r="P1920" s="1" t="s">
        <v>133</v>
      </c>
      <c r="Q1920" s="1" t="s">
        <v>2570</v>
      </c>
      <c r="R1920" s="1">
        <v>33065</v>
      </c>
      <c r="S1920" s="1" t="str">
        <f t="shared" si="58"/>
        <v>June</v>
      </c>
      <c r="T1920" s="8" t="s">
        <v>3168</v>
      </c>
      <c r="U1920" s="8" t="str">
        <f t="shared" si="59"/>
        <v>July</v>
      </c>
      <c r="V1920" s="5" t="s">
        <v>3181</v>
      </c>
      <c r="W1920" s="2">
        <v>186.55799999999999</v>
      </c>
      <c r="X1920" s="1">
        <v>13</v>
      </c>
      <c r="Y1920" s="2">
        <v>2435.52</v>
      </c>
      <c r="Z1920" s="1">
        <v>89194</v>
      </c>
      <c r="AA1920" s="2">
        <f>DataSheet!$E1920-DataSheet!$D1920</f>
        <v>205.99</v>
      </c>
      <c r="AB1920" s="1" t="str" cm="1">
        <f t="array" ref="AB1920">_xlfn.IFS(DataSheet!$O1920="Central","Chris",DataSheet!$O1920="East","Erin",DataSheet!$O1920="South","Sam",DataSheet!$O1920="West","William")</f>
        <v>Sam</v>
      </c>
    </row>
    <row r="1921" spans="1:28" ht="15.75" customHeight="1">
      <c r="A1921" s="1">
        <v>1109</v>
      </c>
      <c r="B1921" s="1" t="s">
        <v>3182</v>
      </c>
      <c r="C1921" s="1" t="s">
        <v>126</v>
      </c>
      <c r="D1921" s="6">
        <v>0.08</v>
      </c>
      <c r="E1921" s="4">
        <v>8.3699999999999992</v>
      </c>
      <c r="F1921" s="4">
        <v>10.16</v>
      </c>
      <c r="G1921" s="1" t="s">
        <v>42</v>
      </c>
      <c r="H1921" s="1" t="s">
        <v>43</v>
      </c>
      <c r="I1921" s="1" t="s">
        <v>30</v>
      </c>
      <c r="J1921" s="1" t="s">
        <v>136</v>
      </c>
      <c r="K1921" s="1" t="s">
        <v>71</v>
      </c>
      <c r="L1921" s="1" t="s">
        <v>1648</v>
      </c>
      <c r="M1921" s="6">
        <v>0.59</v>
      </c>
      <c r="N1921" s="1" t="s">
        <v>34</v>
      </c>
      <c r="O1921" s="1" t="s">
        <v>57</v>
      </c>
      <c r="P1921" s="1" t="s">
        <v>199</v>
      </c>
      <c r="Q1921" s="1" t="s">
        <v>3183</v>
      </c>
      <c r="R1921" s="1">
        <v>78041</v>
      </c>
      <c r="S1921" s="1" t="str">
        <f t="shared" si="58"/>
        <v>June</v>
      </c>
      <c r="T1921" s="9" t="s">
        <v>3168</v>
      </c>
      <c r="U1921" s="9" t="str">
        <f t="shared" si="59"/>
        <v>June</v>
      </c>
      <c r="V1921" s="5" t="s">
        <v>3168</v>
      </c>
      <c r="W1921" s="2">
        <v>-169.232</v>
      </c>
      <c r="X1921" s="1">
        <v>13</v>
      </c>
      <c r="Y1921" s="2">
        <v>108.99</v>
      </c>
      <c r="Z1921" s="1">
        <v>86410</v>
      </c>
      <c r="AA1921" s="2">
        <f>DataSheet!$E1921-DataSheet!$D1921</f>
        <v>8.2899999999999991</v>
      </c>
      <c r="AB1921" s="1" t="str" cm="1">
        <f t="array" ref="AB1921">_xlfn.IFS(DataSheet!$O1921="Central","Chris",DataSheet!$O1921="East","Erin",DataSheet!$O1921="South","Sam",DataSheet!$O1921="West","William")</f>
        <v>Chris</v>
      </c>
    </row>
    <row r="1922" spans="1:28" ht="15.75" customHeight="1">
      <c r="A1922" s="1">
        <v>1183</v>
      </c>
      <c r="B1922" s="1" t="s">
        <v>3184</v>
      </c>
      <c r="C1922" s="1" t="s">
        <v>79</v>
      </c>
      <c r="D1922" s="6">
        <v>0.04</v>
      </c>
      <c r="E1922" s="4">
        <v>35.99</v>
      </c>
      <c r="F1922" s="4">
        <v>3.3</v>
      </c>
      <c r="G1922" s="1" t="s">
        <v>42</v>
      </c>
      <c r="H1922" s="1" t="s">
        <v>80</v>
      </c>
      <c r="I1922" s="1" t="s">
        <v>44</v>
      </c>
      <c r="J1922" s="1" t="s">
        <v>145</v>
      </c>
      <c r="K1922" s="1" t="s">
        <v>46</v>
      </c>
      <c r="L1922" s="1" t="s">
        <v>2004</v>
      </c>
      <c r="M1922" s="6">
        <v>0.39</v>
      </c>
      <c r="N1922" s="1" t="s">
        <v>34</v>
      </c>
      <c r="O1922" s="1" t="s">
        <v>65</v>
      </c>
      <c r="P1922" s="1" t="s">
        <v>156</v>
      </c>
      <c r="Q1922" s="1" t="s">
        <v>3185</v>
      </c>
      <c r="R1922" s="1">
        <v>84663</v>
      </c>
      <c r="S1922" s="1" t="str">
        <f t="shared" ref="S1922:S1985" si="60">TEXT(T1922,"MMMM")</f>
        <v>June</v>
      </c>
      <c r="T1922" s="8" t="s">
        <v>3168</v>
      </c>
      <c r="U1922" s="8" t="str">
        <f t="shared" ref="U1922:U1985" si="61">TEXT(V1922,"MMMM")</f>
        <v>June</v>
      </c>
      <c r="V1922" s="5" t="s">
        <v>3168</v>
      </c>
      <c r="W1922" s="2">
        <v>184.19550000000001</v>
      </c>
      <c r="X1922" s="1">
        <v>9</v>
      </c>
      <c r="Y1922" s="2">
        <v>266.95</v>
      </c>
      <c r="Z1922" s="1">
        <v>86914</v>
      </c>
      <c r="AA1922" s="2">
        <f>DataSheet!$E1922-DataSheet!$D1922</f>
        <v>35.950000000000003</v>
      </c>
      <c r="AB1922" s="1" t="str" cm="1">
        <f t="array" ref="AB1922">_xlfn.IFS(DataSheet!$O1922="Central","Chris",DataSheet!$O1922="East","Erin",DataSheet!$O1922="South","Sam",DataSheet!$O1922="West","William")</f>
        <v>William</v>
      </c>
    </row>
    <row r="1923" spans="1:28" ht="15.75" customHeight="1">
      <c r="A1923" s="1">
        <v>699</v>
      </c>
      <c r="B1923" s="1" t="s">
        <v>897</v>
      </c>
      <c r="C1923" s="1" t="s">
        <v>41</v>
      </c>
      <c r="D1923" s="6">
        <v>0.01</v>
      </c>
      <c r="E1923" s="4">
        <v>7.89</v>
      </c>
      <c r="F1923" s="4">
        <v>2.82</v>
      </c>
      <c r="G1923" s="1" t="s">
        <v>42</v>
      </c>
      <c r="H1923" s="1" t="s">
        <v>43</v>
      </c>
      <c r="I1923" s="1" t="s">
        <v>53</v>
      </c>
      <c r="J1923" s="1" t="s">
        <v>188</v>
      </c>
      <c r="K1923" s="1" t="s">
        <v>55</v>
      </c>
      <c r="L1923" s="1" t="s">
        <v>3186</v>
      </c>
      <c r="M1923" s="6">
        <v>0.4</v>
      </c>
      <c r="N1923" s="1" t="s">
        <v>34</v>
      </c>
      <c r="O1923" s="1" t="s">
        <v>65</v>
      </c>
      <c r="P1923" s="1" t="s">
        <v>99</v>
      </c>
      <c r="Q1923" s="1" t="s">
        <v>109</v>
      </c>
      <c r="R1923" s="1">
        <v>90041</v>
      </c>
      <c r="S1923" s="1" t="str">
        <f t="shared" si="60"/>
        <v>June</v>
      </c>
      <c r="T1923" s="9" t="s">
        <v>3140</v>
      </c>
      <c r="U1923" s="9" t="str">
        <f t="shared" si="61"/>
        <v>July</v>
      </c>
      <c r="V1923" s="5" t="s">
        <v>3143</v>
      </c>
      <c r="W1923" s="2">
        <v>38.700000000000003</v>
      </c>
      <c r="X1923" s="1">
        <v>32</v>
      </c>
      <c r="Y1923" s="2">
        <v>274.26</v>
      </c>
      <c r="Z1923" s="1">
        <v>36647</v>
      </c>
      <c r="AA1923" s="2">
        <f>DataSheet!$E1923-DataSheet!$D1923</f>
        <v>7.88</v>
      </c>
      <c r="AB1923" s="1" t="str" cm="1">
        <f t="array" ref="AB1923">_xlfn.IFS(DataSheet!$O1923="Central","Chris",DataSheet!$O1923="East","Erin",DataSheet!$O1923="South","Sam",DataSheet!$O1923="West","William")</f>
        <v>William</v>
      </c>
    </row>
    <row r="1924" spans="1:28" ht="15.75" customHeight="1">
      <c r="A1924" s="1">
        <v>699</v>
      </c>
      <c r="B1924" s="1" t="s">
        <v>897</v>
      </c>
      <c r="C1924" s="1" t="s">
        <v>41</v>
      </c>
      <c r="D1924" s="6">
        <v>0.09</v>
      </c>
      <c r="E1924" s="4">
        <v>3.68</v>
      </c>
      <c r="F1924" s="4">
        <v>1.32</v>
      </c>
      <c r="G1924" s="1" t="s">
        <v>42</v>
      </c>
      <c r="H1924" s="1" t="s">
        <v>43</v>
      </c>
      <c r="I1924" s="1" t="s">
        <v>53</v>
      </c>
      <c r="J1924" s="1" t="s">
        <v>591</v>
      </c>
      <c r="K1924" s="1" t="s">
        <v>55</v>
      </c>
      <c r="L1924" s="1" t="s">
        <v>2667</v>
      </c>
      <c r="M1924" s="6">
        <v>0.83</v>
      </c>
      <c r="N1924" s="1" t="s">
        <v>34</v>
      </c>
      <c r="O1924" s="1" t="s">
        <v>65</v>
      </c>
      <c r="P1924" s="1" t="s">
        <v>99</v>
      </c>
      <c r="Q1924" s="1" t="s">
        <v>109</v>
      </c>
      <c r="R1924" s="1">
        <v>90041</v>
      </c>
      <c r="S1924" s="1" t="str">
        <f t="shared" si="60"/>
        <v>June</v>
      </c>
      <c r="T1924" s="8" t="s">
        <v>3140</v>
      </c>
      <c r="U1924" s="8" t="str">
        <f t="shared" si="61"/>
        <v>July</v>
      </c>
      <c r="V1924" s="5" t="s">
        <v>3143</v>
      </c>
      <c r="W1924" s="2">
        <v>-21.91</v>
      </c>
      <c r="X1924" s="1">
        <v>24</v>
      </c>
      <c r="Y1924" s="2">
        <v>83.16</v>
      </c>
      <c r="Z1924" s="1">
        <v>36647</v>
      </c>
      <c r="AA1924" s="2">
        <f>DataSheet!$E1924-DataSheet!$D1924</f>
        <v>3.5900000000000003</v>
      </c>
      <c r="AB1924" s="1" t="str" cm="1">
        <f t="array" ref="AB1924">_xlfn.IFS(DataSheet!$O1924="Central","Chris",DataSheet!$O1924="East","Erin",DataSheet!$O1924="South","Sam",DataSheet!$O1924="West","William")</f>
        <v>William</v>
      </c>
    </row>
    <row r="1925" spans="1:28" ht="15.75" customHeight="1">
      <c r="A1925" s="1">
        <v>699</v>
      </c>
      <c r="B1925" s="1" t="s">
        <v>897</v>
      </c>
      <c r="C1925" s="1" t="s">
        <v>41</v>
      </c>
      <c r="D1925" s="6">
        <v>0.1</v>
      </c>
      <c r="E1925" s="4">
        <v>9.7100000000000009</v>
      </c>
      <c r="F1925" s="4">
        <v>9.4499999999999993</v>
      </c>
      <c r="G1925" s="1" t="s">
        <v>42</v>
      </c>
      <c r="H1925" s="1" t="s">
        <v>43</v>
      </c>
      <c r="I1925" s="1" t="s">
        <v>53</v>
      </c>
      <c r="J1925" s="1" t="s">
        <v>87</v>
      </c>
      <c r="K1925" s="1" t="s">
        <v>82</v>
      </c>
      <c r="L1925" s="1" t="s">
        <v>1254</v>
      </c>
      <c r="M1925" s="6">
        <v>0.6</v>
      </c>
      <c r="N1925" s="1" t="s">
        <v>34</v>
      </c>
      <c r="O1925" s="1" t="s">
        <v>65</v>
      </c>
      <c r="P1925" s="1" t="s">
        <v>99</v>
      </c>
      <c r="Q1925" s="1" t="s">
        <v>109</v>
      </c>
      <c r="R1925" s="1">
        <v>90041</v>
      </c>
      <c r="S1925" s="1" t="str">
        <f t="shared" si="60"/>
        <v>June</v>
      </c>
      <c r="T1925" s="9" t="s">
        <v>3140</v>
      </c>
      <c r="U1925" s="9" t="str">
        <f t="shared" si="61"/>
        <v>July</v>
      </c>
      <c r="V1925" s="5" t="s">
        <v>3159</v>
      </c>
      <c r="W1925" s="2">
        <v>-119.77</v>
      </c>
      <c r="X1925" s="1">
        <v>27</v>
      </c>
      <c r="Y1925" s="2">
        <v>261.93</v>
      </c>
      <c r="Z1925" s="1">
        <v>36647</v>
      </c>
      <c r="AA1925" s="2">
        <f>DataSheet!$E1925-DataSheet!$D1925</f>
        <v>9.6100000000000012</v>
      </c>
      <c r="AB1925" s="1" t="str" cm="1">
        <f t="array" ref="AB1925">_xlfn.IFS(DataSheet!$O1925="Central","Chris",DataSheet!$O1925="East","Erin",DataSheet!$O1925="South","Sam",DataSheet!$O1925="West","William")</f>
        <v>William</v>
      </c>
    </row>
    <row r="1926" spans="1:28" ht="15.75" customHeight="1">
      <c r="A1926" s="1">
        <v>702</v>
      </c>
      <c r="B1926" s="1" t="s">
        <v>2396</v>
      </c>
      <c r="C1926" s="1" t="s">
        <v>41</v>
      </c>
      <c r="D1926" s="6">
        <v>0.01</v>
      </c>
      <c r="E1926" s="4">
        <v>7.89</v>
      </c>
      <c r="F1926" s="4">
        <v>2.82</v>
      </c>
      <c r="G1926" s="1" t="s">
        <v>42</v>
      </c>
      <c r="H1926" s="1" t="s">
        <v>43</v>
      </c>
      <c r="I1926" s="1" t="s">
        <v>53</v>
      </c>
      <c r="J1926" s="1" t="s">
        <v>188</v>
      </c>
      <c r="K1926" s="1" t="s">
        <v>55</v>
      </c>
      <c r="L1926" s="1" t="s">
        <v>3186</v>
      </c>
      <c r="M1926" s="6">
        <v>0.4</v>
      </c>
      <c r="N1926" s="1" t="s">
        <v>34</v>
      </c>
      <c r="O1926" s="1" t="s">
        <v>65</v>
      </c>
      <c r="P1926" s="1" t="s">
        <v>99</v>
      </c>
      <c r="Q1926" s="1" t="s">
        <v>2397</v>
      </c>
      <c r="R1926" s="1">
        <v>95404</v>
      </c>
      <c r="S1926" s="1" t="str">
        <f t="shared" si="60"/>
        <v>June</v>
      </c>
      <c r="T1926" s="8" t="s">
        <v>3140</v>
      </c>
      <c r="U1926" s="8" t="str">
        <f t="shared" si="61"/>
        <v>July</v>
      </c>
      <c r="V1926" s="5" t="s">
        <v>3143</v>
      </c>
      <c r="W1926" s="2">
        <v>46.44</v>
      </c>
      <c r="X1926" s="1">
        <v>8</v>
      </c>
      <c r="Y1926" s="2">
        <v>68.56</v>
      </c>
      <c r="Z1926" s="1">
        <v>87979</v>
      </c>
      <c r="AA1926" s="2">
        <f>DataSheet!$E1926-DataSheet!$D1926</f>
        <v>7.88</v>
      </c>
      <c r="AB1926" s="1" t="str" cm="1">
        <f t="array" ref="AB1926">_xlfn.IFS(DataSheet!$O1926="Central","Chris",DataSheet!$O1926="East","Erin",DataSheet!$O1926="South","Sam",DataSheet!$O1926="West","William")</f>
        <v>William</v>
      </c>
    </row>
    <row r="1927" spans="1:28" ht="15.75" customHeight="1">
      <c r="A1927" s="1">
        <v>702</v>
      </c>
      <c r="B1927" s="1" t="s">
        <v>2396</v>
      </c>
      <c r="C1927" s="1" t="s">
        <v>41</v>
      </c>
      <c r="D1927" s="6">
        <v>0.09</v>
      </c>
      <c r="E1927" s="4">
        <v>3.68</v>
      </c>
      <c r="F1927" s="4">
        <v>1.32</v>
      </c>
      <c r="G1927" s="1" t="s">
        <v>42</v>
      </c>
      <c r="H1927" s="1" t="s">
        <v>43</v>
      </c>
      <c r="I1927" s="1" t="s">
        <v>53</v>
      </c>
      <c r="J1927" s="1" t="s">
        <v>591</v>
      </c>
      <c r="K1927" s="1" t="s">
        <v>55</v>
      </c>
      <c r="L1927" s="1" t="s">
        <v>2667</v>
      </c>
      <c r="M1927" s="6">
        <v>0.83</v>
      </c>
      <c r="N1927" s="1" t="s">
        <v>34</v>
      </c>
      <c r="O1927" s="1" t="s">
        <v>65</v>
      </c>
      <c r="P1927" s="1" t="s">
        <v>99</v>
      </c>
      <c r="Q1927" s="1" t="s">
        <v>2397</v>
      </c>
      <c r="R1927" s="1">
        <v>95404</v>
      </c>
      <c r="S1927" s="1" t="str">
        <f t="shared" si="60"/>
        <v>June</v>
      </c>
      <c r="T1927" s="9" t="s">
        <v>3140</v>
      </c>
      <c r="U1927" s="9" t="str">
        <f t="shared" si="61"/>
        <v>July</v>
      </c>
      <c r="V1927" s="5" t="s">
        <v>3143</v>
      </c>
      <c r="W1927" s="2">
        <v>-17.527999999999999</v>
      </c>
      <c r="X1927" s="1">
        <v>6</v>
      </c>
      <c r="Y1927" s="2">
        <v>20.79</v>
      </c>
      <c r="Z1927" s="1">
        <v>87979</v>
      </c>
      <c r="AA1927" s="2">
        <f>DataSheet!$E1927-DataSheet!$D1927</f>
        <v>3.5900000000000003</v>
      </c>
      <c r="AB1927" s="1" t="str" cm="1">
        <f t="array" ref="AB1927">_xlfn.IFS(DataSheet!$O1927="Central","Chris",DataSheet!$O1927="East","Erin",DataSheet!$O1927="South","Sam",DataSheet!$O1927="West","William")</f>
        <v>William</v>
      </c>
    </row>
    <row r="1928" spans="1:28" ht="15.75" customHeight="1">
      <c r="A1928" s="1">
        <v>702</v>
      </c>
      <c r="B1928" s="1" t="s">
        <v>2396</v>
      </c>
      <c r="C1928" s="1" t="s">
        <v>41</v>
      </c>
      <c r="D1928" s="6">
        <v>0.1</v>
      </c>
      <c r="E1928" s="4">
        <v>9.7100000000000009</v>
      </c>
      <c r="F1928" s="4">
        <v>9.4499999999999993</v>
      </c>
      <c r="G1928" s="1" t="s">
        <v>42</v>
      </c>
      <c r="H1928" s="1" t="s">
        <v>43</v>
      </c>
      <c r="I1928" s="1" t="s">
        <v>53</v>
      </c>
      <c r="J1928" s="1" t="s">
        <v>87</v>
      </c>
      <c r="K1928" s="1" t="s">
        <v>82</v>
      </c>
      <c r="L1928" s="1" t="s">
        <v>1254</v>
      </c>
      <c r="M1928" s="6">
        <v>0.6</v>
      </c>
      <c r="N1928" s="1" t="s">
        <v>34</v>
      </c>
      <c r="O1928" s="1" t="s">
        <v>65</v>
      </c>
      <c r="P1928" s="1" t="s">
        <v>99</v>
      </c>
      <c r="Q1928" s="1" t="s">
        <v>2397</v>
      </c>
      <c r="R1928" s="1">
        <v>95404</v>
      </c>
      <c r="S1928" s="1" t="str">
        <f t="shared" si="60"/>
        <v>June</v>
      </c>
      <c r="T1928" s="8" t="s">
        <v>3140</v>
      </c>
      <c r="U1928" s="8" t="str">
        <f t="shared" si="61"/>
        <v>July</v>
      </c>
      <c r="V1928" s="5" t="s">
        <v>3159</v>
      </c>
      <c r="W1928" s="2">
        <v>-95.816000000000003</v>
      </c>
      <c r="X1928" s="1">
        <v>7</v>
      </c>
      <c r="Y1928" s="2">
        <v>67.91</v>
      </c>
      <c r="Z1928" s="1">
        <v>87979</v>
      </c>
      <c r="AA1928" s="2">
        <f>DataSheet!$E1928-DataSheet!$D1928</f>
        <v>9.6100000000000012</v>
      </c>
      <c r="AB1928" s="1" t="str" cm="1">
        <f t="array" ref="AB1928">_xlfn.IFS(DataSheet!$O1928="Central","Chris",DataSheet!$O1928="East","Erin",DataSheet!$O1928="South","Sam",DataSheet!$O1928="West","William")</f>
        <v>William</v>
      </c>
    </row>
    <row r="1929" spans="1:28" ht="15.75" customHeight="1">
      <c r="A1929" s="1">
        <v>1307</v>
      </c>
      <c r="B1929" s="1" t="s">
        <v>3187</v>
      </c>
      <c r="C1929" s="1" t="s">
        <v>52</v>
      </c>
      <c r="D1929" s="6">
        <v>0.04</v>
      </c>
      <c r="E1929" s="4">
        <v>8.33</v>
      </c>
      <c r="F1929" s="4">
        <v>1.99</v>
      </c>
      <c r="G1929" s="1" t="s">
        <v>42</v>
      </c>
      <c r="H1929" s="1" t="s">
        <v>29</v>
      </c>
      <c r="I1929" s="1" t="s">
        <v>44</v>
      </c>
      <c r="J1929" s="1" t="s">
        <v>45</v>
      </c>
      <c r="K1929" s="1" t="s">
        <v>46</v>
      </c>
      <c r="L1929" s="1" t="s">
        <v>1225</v>
      </c>
      <c r="M1929" s="6">
        <v>0.52</v>
      </c>
      <c r="N1929" s="1" t="s">
        <v>34</v>
      </c>
      <c r="O1929" s="1" t="s">
        <v>65</v>
      </c>
      <c r="P1929" s="1" t="s">
        <v>149</v>
      </c>
      <c r="Q1929" s="1" t="s">
        <v>2405</v>
      </c>
      <c r="R1929" s="1">
        <v>97420</v>
      </c>
      <c r="S1929" s="1" t="str">
        <f t="shared" si="60"/>
        <v>June</v>
      </c>
      <c r="T1929" s="9" t="s">
        <v>3140</v>
      </c>
      <c r="U1929" s="9" t="str">
        <f t="shared" si="61"/>
        <v>July</v>
      </c>
      <c r="V1929" s="5" t="s">
        <v>3188</v>
      </c>
      <c r="W1929" s="2">
        <v>44.892000000000003</v>
      </c>
      <c r="X1929" s="1">
        <v>16</v>
      </c>
      <c r="Y1929" s="2">
        <v>131.26</v>
      </c>
      <c r="Z1929" s="1">
        <v>91451</v>
      </c>
      <c r="AA1929" s="2">
        <f>DataSheet!$E1929-DataSheet!$D1929</f>
        <v>8.2900000000000009</v>
      </c>
      <c r="AB1929" s="1" t="str" cm="1">
        <f t="array" ref="AB1929">_xlfn.IFS(DataSheet!$O1929="Central","Chris",DataSheet!$O1929="East","Erin",DataSheet!$O1929="South","Sam",DataSheet!$O1929="West","William")</f>
        <v>William</v>
      </c>
    </row>
    <row r="1930" spans="1:28" ht="15.75" customHeight="1">
      <c r="A1930" s="1">
        <v>2089</v>
      </c>
      <c r="B1930" s="1" t="s">
        <v>3189</v>
      </c>
      <c r="C1930" s="1" t="s">
        <v>52</v>
      </c>
      <c r="D1930" s="6">
        <v>0.06</v>
      </c>
      <c r="E1930" s="4">
        <v>38.06</v>
      </c>
      <c r="F1930" s="4">
        <v>4.5</v>
      </c>
      <c r="G1930" s="1" t="s">
        <v>42</v>
      </c>
      <c r="H1930" s="1" t="s">
        <v>103</v>
      </c>
      <c r="I1930" s="1" t="s">
        <v>53</v>
      </c>
      <c r="J1930" s="1" t="s">
        <v>104</v>
      </c>
      <c r="K1930" s="1" t="s">
        <v>82</v>
      </c>
      <c r="L1930" s="1" t="s">
        <v>3190</v>
      </c>
      <c r="M1930" s="6">
        <v>0.56000000000000005</v>
      </c>
      <c r="N1930" s="1" t="s">
        <v>34</v>
      </c>
      <c r="O1930" s="1" t="s">
        <v>121</v>
      </c>
      <c r="P1930" s="1" t="s">
        <v>122</v>
      </c>
      <c r="Q1930" s="1" t="s">
        <v>3191</v>
      </c>
      <c r="R1930" s="1">
        <v>10956</v>
      </c>
      <c r="S1930" s="1" t="str">
        <f t="shared" si="60"/>
        <v>June</v>
      </c>
      <c r="T1930" s="8" t="s">
        <v>3140</v>
      </c>
      <c r="U1930" s="8" t="str">
        <f t="shared" si="61"/>
        <v>July</v>
      </c>
      <c r="V1930" s="5" t="s">
        <v>3192</v>
      </c>
      <c r="W1930" s="2">
        <v>450.45960000000002</v>
      </c>
      <c r="X1930" s="1">
        <v>17</v>
      </c>
      <c r="Y1930" s="2">
        <v>652.84</v>
      </c>
      <c r="Z1930" s="1">
        <v>88348</v>
      </c>
      <c r="AA1930" s="2">
        <f>DataSheet!$E1930-DataSheet!$D1930</f>
        <v>38</v>
      </c>
      <c r="AB1930" s="1" t="str" cm="1">
        <f t="array" ref="AB1930">_xlfn.IFS(DataSheet!$O1930="Central","Chris",DataSheet!$O1930="East","Erin",DataSheet!$O1930="South","Sam",DataSheet!$O1930="West","William")</f>
        <v>Erin</v>
      </c>
    </row>
    <row r="1931" spans="1:28" ht="15.75" customHeight="1">
      <c r="A1931" s="1">
        <v>2089</v>
      </c>
      <c r="B1931" s="1" t="s">
        <v>3189</v>
      </c>
      <c r="C1931" s="1" t="s">
        <v>52</v>
      </c>
      <c r="D1931" s="6">
        <v>0.08</v>
      </c>
      <c r="E1931" s="4">
        <v>599.99</v>
      </c>
      <c r="F1931" s="4">
        <v>24.49</v>
      </c>
      <c r="G1931" s="1" t="s">
        <v>42</v>
      </c>
      <c r="H1931" s="1" t="s">
        <v>103</v>
      </c>
      <c r="I1931" s="1" t="s">
        <v>44</v>
      </c>
      <c r="J1931" s="1" t="s">
        <v>70</v>
      </c>
      <c r="K1931" s="1" t="s">
        <v>71</v>
      </c>
      <c r="L1931" s="1" t="s">
        <v>3193</v>
      </c>
      <c r="M1931" s="6">
        <v>0.37</v>
      </c>
      <c r="N1931" s="1" t="s">
        <v>34</v>
      </c>
      <c r="O1931" s="1" t="s">
        <v>121</v>
      </c>
      <c r="P1931" s="1" t="s">
        <v>122</v>
      </c>
      <c r="Q1931" s="1" t="s">
        <v>3191</v>
      </c>
      <c r="R1931" s="1">
        <v>10956</v>
      </c>
      <c r="S1931" s="1" t="str">
        <f t="shared" si="60"/>
        <v>June</v>
      </c>
      <c r="T1931" s="9" t="s">
        <v>3140</v>
      </c>
      <c r="U1931" s="9" t="str">
        <f t="shared" si="61"/>
        <v>July</v>
      </c>
      <c r="V1931" s="5" t="s">
        <v>3194</v>
      </c>
      <c r="W1931" s="2">
        <v>8798.1831000000002</v>
      </c>
      <c r="X1931" s="1">
        <v>22</v>
      </c>
      <c r="Y1931" s="2">
        <v>12750.99</v>
      </c>
      <c r="Z1931" s="1">
        <v>88348</v>
      </c>
      <c r="AA1931" s="2">
        <f>DataSheet!$E1931-DataSheet!$D1931</f>
        <v>599.91</v>
      </c>
      <c r="AB1931" s="1" t="str" cm="1">
        <f t="array" ref="AB1931">_xlfn.IFS(DataSheet!$O1931="Central","Chris",DataSheet!$O1931="East","Erin",DataSheet!$O1931="South","Sam",DataSheet!$O1931="West","William")</f>
        <v>Erin</v>
      </c>
    </row>
    <row r="1932" spans="1:28" ht="15.75" customHeight="1">
      <c r="A1932" s="1">
        <v>2089</v>
      </c>
      <c r="B1932" s="1" t="s">
        <v>3189</v>
      </c>
      <c r="C1932" s="1" t="s">
        <v>52</v>
      </c>
      <c r="D1932" s="6">
        <v>0.1</v>
      </c>
      <c r="E1932" s="4">
        <v>3.98</v>
      </c>
      <c r="F1932" s="4">
        <v>2.97</v>
      </c>
      <c r="G1932" s="1" t="s">
        <v>96</v>
      </c>
      <c r="H1932" s="1" t="s">
        <v>103</v>
      </c>
      <c r="I1932" s="1" t="s">
        <v>53</v>
      </c>
      <c r="J1932" s="1" t="s">
        <v>97</v>
      </c>
      <c r="K1932" s="1" t="s">
        <v>55</v>
      </c>
      <c r="L1932" s="1" t="s">
        <v>3195</v>
      </c>
      <c r="M1932" s="6">
        <v>0.35</v>
      </c>
      <c r="N1932" s="1" t="s">
        <v>34</v>
      </c>
      <c r="O1932" s="1" t="s">
        <v>121</v>
      </c>
      <c r="P1932" s="1" t="s">
        <v>122</v>
      </c>
      <c r="Q1932" s="1" t="s">
        <v>3191</v>
      </c>
      <c r="R1932" s="1">
        <v>10956</v>
      </c>
      <c r="S1932" s="1" t="str">
        <f t="shared" si="60"/>
        <v>June</v>
      </c>
      <c r="T1932" s="8" t="s">
        <v>3140</v>
      </c>
      <c r="U1932" s="8" t="str">
        <f t="shared" si="61"/>
        <v>July</v>
      </c>
      <c r="V1932" s="5" t="s">
        <v>3196</v>
      </c>
      <c r="W1932" s="2">
        <v>-5.3849999999999998</v>
      </c>
      <c r="X1932" s="1">
        <v>5</v>
      </c>
      <c r="Y1932" s="2">
        <v>20.54</v>
      </c>
      <c r="Z1932" s="1">
        <v>88348</v>
      </c>
      <c r="AA1932" s="2">
        <f>DataSheet!$E1932-DataSheet!$D1932</f>
        <v>3.88</v>
      </c>
      <c r="AB1932" s="1" t="str" cm="1">
        <f t="array" ref="AB1932">_xlfn.IFS(DataSheet!$O1932="Central","Chris",DataSheet!$O1932="East","Erin",DataSheet!$O1932="South","Sam",DataSheet!$O1932="West","William")</f>
        <v>Erin</v>
      </c>
    </row>
    <row r="1933" spans="1:28" ht="15.75" customHeight="1">
      <c r="A1933" s="1">
        <v>2882</v>
      </c>
      <c r="B1933" s="1" t="s">
        <v>697</v>
      </c>
      <c r="C1933" s="1" t="s">
        <v>52</v>
      </c>
      <c r="D1933" s="6">
        <v>0.05</v>
      </c>
      <c r="E1933" s="4">
        <v>63.94</v>
      </c>
      <c r="F1933" s="4">
        <v>14.48</v>
      </c>
      <c r="G1933" s="1" t="s">
        <v>96</v>
      </c>
      <c r="H1933" s="1" t="s">
        <v>43</v>
      </c>
      <c r="I1933" s="1" t="s">
        <v>30</v>
      </c>
      <c r="J1933" s="1" t="s">
        <v>136</v>
      </c>
      <c r="K1933" s="1" t="s">
        <v>82</v>
      </c>
      <c r="L1933" s="1" t="s">
        <v>2094</v>
      </c>
      <c r="M1933" s="6">
        <v>0.46</v>
      </c>
      <c r="N1933" s="1" t="s">
        <v>34</v>
      </c>
      <c r="O1933" s="1" t="s">
        <v>35</v>
      </c>
      <c r="P1933" s="1" t="s">
        <v>106</v>
      </c>
      <c r="Q1933" s="1" t="s">
        <v>699</v>
      </c>
      <c r="R1933" s="1">
        <v>28206</v>
      </c>
      <c r="S1933" s="1" t="str">
        <f t="shared" si="60"/>
        <v>June</v>
      </c>
      <c r="T1933" s="9" t="s">
        <v>3140</v>
      </c>
      <c r="U1933" s="9" t="str">
        <f t="shared" si="61"/>
        <v>July</v>
      </c>
      <c r="V1933" s="5" t="s">
        <v>3188</v>
      </c>
      <c r="W1933" s="2">
        <v>270.87430000000001</v>
      </c>
      <c r="X1933" s="1">
        <v>21</v>
      </c>
      <c r="Y1933" s="2">
        <v>1336.35</v>
      </c>
      <c r="Z1933" s="1">
        <v>40224</v>
      </c>
      <c r="AA1933" s="2">
        <f>DataSheet!$E1933-DataSheet!$D1933</f>
        <v>63.89</v>
      </c>
      <c r="AB1933" s="1" t="str" cm="1">
        <f t="array" ref="AB1933">_xlfn.IFS(DataSheet!$O1933="Central","Chris",DataSheet!$O1933="East","Erin",DataSheet!$O1933="South","Sam",DataSheet!$O1933="West","William")</f>
        <v>Sam</v>
      </c>
    </row>
    <row r="1934" spans="1:28" ht="15.75" customHeight="1">
      <c r="A1934" s="1">
        <v>2885</v>
      </c>
      <c r="B1934" s="1" t="s">
        <v>3197</v>
      </c>
      <c r="C1934" s="1" t="s">
        <v>52</v>
      </c>
      <c r="D1934" s="6">
        <v>0.05</v>
      </c>
      <c r="E1934" s="4">
        <v>63.94</v>
      </c>
      <c r="F1934" s="4">
        <v>14.48</v>
      </c>
      <c r="G1934" s="1" t="s">
        <v>96</v>
      </c>
      <c r="H1934" s="1" t="s">
        <v>43</v>
      </c>
      <c r="I1934" s="1" t="s">
        <v>30</v>
      </c>
      <c r="J1934" s="1" t="s">
        <v>136</v>
      </c>
      <c r="K1934" s="1" t="s">
        <v>82</v>
      </c>
      <c r="L1934" s="1" t="s">
        <v>2094</v>
      </c>
      <c r="M1934" s="6">
        <v>0.46</v>
      </c>
      <c r="N1934" s="1" t="s">
        <v>34</v>
      </c>
      <c r="O1934" s="1" t="s">
        <v>121</v>
      </c>
      <c r="P1934" s="1" t="s">
        <v>334</v>
      </c>
      <c r="Q1934" s="1" t="s">
        <v>3198</v>
      </c>
      <c r="R1934" s="1">
        <v>44133</v>
      </c>
      <c r="S1934" s="1" t="str">
        <f t="shared" si="60"/>
        <v>June</v>
      </c>
      <c r="T1934" s="8" t="s">
        <v>3140</v>
      </c>
      <c r="U1934" s="8" t="str">
        <f t="shared" si="61"/>
        <v>July</v>
      </c>
      <c r="V1934" s="5" t="s">
        <v>3188</v>
      </c>
      <c r="W1934" s="2">
        <v>219.54419999999999</v>
      </c>
      <c r="X1934" s="1">
        <v>5</v>
      </c>
      <c r="Y1934" s="2">
        <v>318.18</v>
      </c>
      <c r="Z1934" s="1">
        <v>87634</v>
      </c>
      <c r="AA1934" s="2">
        <f>DataSheet!$E1934-DataSheet!$D1934</f>
        <v>63.89</v>
      </c>
      <c r="AB1934" s="1" t="str" cm="1">
        <f t="array" ref="AB1934">_xlfn.IFS(DataSheet!$O1934="Central","Chris",DataSheet!$O1934="East","Erin",DataSheet!$O1934="South","Sam",DataSheet!$O1934="West","William")</f>
        <v>Erin</v>
      </c>
    </row>
    <row r="1935" spans="1:28" ht="15.75" customHeight="1">
      <c r="A1935" s="1">
        <v>1384</v>
      </c>
      <c r="B1935" s="1" t="s">
        <v>2956</v>
      </c>
      <c r="C1935" s="1" t="s">
        <v>79</v>
      </c>
      <c r="D1935" s="6">
        <v>7.0000000000000007E-2</v>
      </c>
      <c r="E1935" s="4">
        <v>11.29</v>
      </c>
      <c r="F1935" s="4">
        <v>5.03</v>
      </c>
      <c r="G1935" s="1" t="s">
        <v>42</v>
      </c>
      <c r="H1935" s="1" t="s">
        <v>43</v>
      </c>
      <c r="I1935" s="1" t="s">
        <v>53</v>
      </c>
      <c r="J1935" s="1" t="s">
        <v>87</v>
      </c>
      <c r="K1935" s="1" t="s">
        <v>82</v>
      </c>
      <c r="L1935" s="1" t="s">
        <v>1316</v>
      </c>
      <c r="M1935" s="6">
        <v>0.59</v>
      </c>
      <c r="N1935" s="1" t="s">
        <v>34</v>
      </c>
      <c r="O1935" s="1" t="s">
        <v>35</v>
      </c>
      <c r="P1935" s="1" t="s">
        <v>256</v>
      </c>
      <c r="Q1935" s="1" t="s">
        <v>2892</v>
      </c>
      <c r="R1935" s="1">
        <v>22304</v>
      </c>
      <c r="S1935" s="1" t="str">
        <f t="shared" si="60"/>
        <v>June</v>
      </c>
      <c r="T1935" s="9" t="s">
        <v>3140</v>
      </c>
      <c r="U1935" s="9" t="str">
        <f t="shared" si="61"/>
        <v>July</v>
      </c>
      <c r="V1935" s="5" t="s">
        <v>3181</v>
      </c>
      <c r="W1935" s="2">
        <v>-163.03</v>
      </c>
      <c r="X1935" s="1">
        <v>11</v>
      </c>
      <c r="Y1935" s="2">
        <v>123.18</v>
      </c>
      <c r="Z1935" s="1">
        <v>89407</v>
      </c>
      <c r="AA1935" s="2">
        <f>DataSheet!$E1935-DataSheet!$D1935</f>
        <v>11.219999999999999</v>
      </c>
      <c r="AB1935" s="1" t="str" cm="1">
        <f t="array" ref="AB1935">_xlfn.IFS(DataSheet!$O1935="Central","Chris",DataSheet!$O1935="East","Erin",DataSheet!$O1935="South","Sam",DataSheet!$O1935="West","William")</f>
        <v>Sam</v>
      </c>
    </row>
    <row r="1936" spans="1:28" ht="15.75" customHeight="1">
      <c r="A1936" s="1">
        <v>1472</v>
      </c>
      <c r="B1936" s="1" t="s">
        <v>2822</v>
      </c>
      <c r="C1936" s="1" t="s">
        <v>79</v>
      </c>
      <c r="D1936" s="6">
        <v>0.02</v>
      </c>
      <c r="E1936" s="4">
        <v>30.98</v>
      </c>
      <c r="F1936" s="4">
        <v>6.5</v>
      </c>
      <c r="G1936" s="1" t="s">
        <v>96</v>
      </c>
      <c r="H1936" s="1" t="s">
        <v>80</v>
      </c>
      <c r="I1936" s="1" t="s">
        <v>44</v>
      </c>
      <c r="J1936" s="1" t="s">
        <v>45</v>
      </c>
      <c r="K1936" s="1" t="s">
        <v>82</v>
      </c>
      <c r="L1936" s="1" t="s">
        <v>3024</v>
      </c>
      <c r="M1936" s="6">
        <v>0.79</v>
      </c>
      <c r="N1936" s="1" t="s">
        <v>34</v>
      </c>
      <c r="O1936" s="1" t="s">
        <v>121</v>
      </c>
      <c r="P1936" s="1" t="s">
        <v>334</v>
      </c>
      <c r="Q1936" s="1" t="s">
        <v>2823</v>
      </c>
      <c r="R1936" s="1">
        <v>44145</v>
      </c>
      <c r="S1936" s="1" t="str">
        <f t="shared" si="60"/>
        <v>June</v>
      </c>
      <c r="T1936" s="8" t="s">
        <v>3140</v>
      </c>
      <c r="U1936" s="8" t="str">
        <f t="shared" si="61"/>
        <v>July</v>
      </c>
      <c r="V1936" s="5" t="s">
        <v>3143</v>
      </c>
      <c r="W1936" s="2">
        <v>-44.624000000000002</v>
      </c>
      <c r="X1936" s="1">
        <v>17</v>
      </c>
      <c r="Y1936" s="2">
        <v>552.89</v>
      </c>
      <c r="Z1936" s="1">
        <v>87078</v>
      </c>
      <c r="AA1936" s="2">
        <f>DataSheet!$E1936-DataSheet!$D1936</f>
        <v>30.96</v>
      </c>
      <c r="AB1936" s="1" t="str" cm="1">
        <f t="array" ref="AB1936">_xlfn.IFS(DataSheet!$O1936="Central","Chris",DataSheet!$O1936="East","Erin",DataSheet!$O1936="South","Sam",DataSheet!$O1936="West","William")</f>
        <v>Erin</v>
      </c>
    </row>
    <row r="1937" spans="1:28" ht="15.75" customHeight="1">
      <c r="A1937" s="1">
        <v>2276</v>
      </c>
      <c r="B1937" s="1" t="s">
        <v>3199</v>
      </c>
      <c r="C1937" s="1" t="s">
        <v>79</v>
      </c>
      <c r="D1937" s="6">
        <v>0.01</v>
      </c>
      <c r="E1937" s="4">
        <v>195.99</v>
      </c>
      <c r="F1937" s="4">
        <v>8.99</v>
      </c>
      <c r="G1937" s="1" t="s">
        <v>42</v>
      </c>
      <c r="H1937" s="1" t="s">
        <v>43</v>
      </c>
      <c r="I1937" s="1" t="s">
        <v>44</v>
      </c>
      <c r="J1937" s="1" t="s">
        <v>145</v>
      </c>
      <c r="K1937" s="1" t="s">
        <v>82</v>
      </c>
      <c r="L1937" s="1" t="s">
        <v>1402</v>
      </c>
      <c r="M1937" s="6">
        <v>0.6</v>
      </c>
      <c r="N1937" s="1" t="s">
        <v>34</v>
      </c>
      <c r="O1937" s="1" t="s">
        <v>121</v>
      </c>
      <c r="P1937" s="1" t="s">
        <v>122</v>
      </c>
      <c r="Q1937" s="1" t="s">
        <v>3200</v>
      </c>
      <c r="R1937" s="1">
        <v>14304</v>
      </c>
      <c r="S1937" s="1" t="str">
        <f t="shared" si="60"/>
        <v>June</v>
      </c>
      <c r="T1937" s="9" t="s">
        <v>3140</v>
      </c>
      <c r="U1937" s="9" t="str">
        <f t="shared" si="61"/>
        <v>June</v>
      </c>
      <c r="V1937" s="5" t="s">
        <v>3140</v>
      </c>
      <c r="W1937" s="2">
        <v>2653.7813999999998</v>
      </c>
      <c r="X1937" s="1">
        <v>22</v>
      </c>
      <c r="Y1937" s="2">
        <v>3846.06</v>
      </c>
      <c r="Z1937" s="1">
        <v>91502</v>
      </c>
      <c r="AA1937" s="2">
        <f>DataSheet!$E1937-DataSheet!$D1937</f>
        <v>195.98000000000002</v>
      </c>
      <c r="AB1937" s="1" t="str" cm="1">
        <f t="array" ref="AB1937">_xlfn.IFS(DataSheet!$O1937="Central","Chris",DataSheet!$O1937="East","Erin",DataSheet!$O1937="South","Sam",DataSheet!$O1937="West","William")</f>
        <v>Erin</v>
      </c>
    </row>
    <row r="1938" spans="1:28" ht="15.75" customHeight="1">
      <c r="A1938" s="1"/>
      <c r="B1938" s="1"/>
      <c r="C1938" s="1"/>
      <c r="D1938" s="6"/>
      <c r="E1938" s="4"/>
      <c r="F1938" s="4"/>
      <c r="G1938" s="1"/>
      <c r="H1938" s="1"/>
      <c r="I1938" s="1"/>
      <c r="J1938" s="1">
        <f>COUNT(DataSheet!$J$2:$J$1937)</f>
        <v>0</v>
      </c>
      <c r="K1938" s="1"/>
      <c r="L1938" s="1"/>
      <c r="M1938" s="6"/>
      <c r="N1938" s="1"/>
      <c r="O1938" s="1"/>
      <c r="P1938" s="1"/>
      <c r="Q1938" s="1"/>
      <c r="R1938" s="1"/>
      <c r="S1938" s="1" t="str">
        <f t="shared" si="60"/>
        <v>January</v>
      </c>
      <c r="T1938" s="10"/>
      <c r="U1938" s="10"/>
      <c r="V1938" s="5"/>
      <c r="W1938" s="2"/>
      <c r="X1938" s="1"/>
      <c r="Y1938" s="1"/>
      <c r="Z1938" s="1"/>
      <c r="AA1938" s="1"/>
      <c r="AB1938" s="1"/>
    </row>
    <row r="1939" spans="1:28" ht="15" customHeight="1">
      <c r="S1939" s="1" t="str">
        <f t="shared" ref="S1939:S1943" si="62">TEXT(T1939,"MMMM")</f>
        <v>January</v>
      </c>
      <c r="AB1939" s="1"/>
    </row>
    <row r="1940" spans="1:28" ht="15" customHeight="1">
      <c r="S1940" s="1" t="str">
        <f t="shared" si="62"/>
        <v>January</v>
      </c>
      <c r="AB1940" s="1"/>
    </row>
    <row r="1941" spans="1:28" ht="15" customHeight="1">
      <c r="S1941" s="1" t="str">
        <f t="shared" si="62"/>
        <v>January</v>
      </c>
      <c r="AB1941" s="1"/>
    </row>
    <row r="1942" spans="1:28" ht="15" customHeight="1">
      <c r="S1942" s="1" t="str">
        <f t="shared" si="62"/>
        <v>January</v>
      </c>
      <c r="AB1942" s="1"/>
    </row>
    <row r="1943" spans="1:28" ht="15" customHeight="1">
      <c r="S1943" s="1" t="str">
        <f t="shared" si="62"/>
        <v>January</v>
      </c>
      <c r="AB1943" s="1"/>
    </row>
  </sheetData>
  <pageMargins left="0" right="0" top="0" bottom="0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09822-C662-421A-B043-F68AED8E496E}">
  <dimension ref="L8:AF47"/>
  <sheetViews>
    <sheetView tabSelected="1" workbookViewId="0">
      <selection activeCell="AS64" sqref="AS64"/>
    </sheetView>
  </sheetViews>
  <sheetFormatPr defaultRowHeight="12.75"/>
  <cols>
    <col min="8" max="8" width="14.140625" customWidth="1"/>
  </cols>
  <sheetData>
    <row r="8" spans="22:32">
      <c r="V8" t="s">
        <v>3236</v>
      </c>
    </row>
    <row r="10" spans="22:32">
      <c r="AF10" t="s">
        <v>3237</v>
      </c>
    </row>
    <row r="45" spans="12:32">
      <c r="AF45" t="s">
        <v>3238</v>
      </c>
    </row>
    <row r="46" spans="12:32">
      <c r="L46" t="s">
        <v>3239</v>
      </c>
    </row>
    <row r="47" spans="12:32">
      <c r="U47" t="s">
        <v>3240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3:D22"/>
  <sheetViews>
    <sheetView topLeftCell="E3" workbookViewId="0">
      <selection activeCell="C20" sqref="C20"/>
    </sheetView>
  </sheetViews>
  <sheetFormatPr defaultColWidth="12.5703125" defaultRowHeight="15" customHeight="1"/>
  <cols>
    <col min="2" max="2" width="14.42578125" customWidth="1"/>
    <col min="3" max="3" width="14.140625" customWidth="1"/>
    <col min="4" max="4" width="15.28515625" customWidth="1"/>
  </cols>
  <sheetData>
    <row r="3" spans="1:4">
      <c r="A3" s="11"/>
      <c r="B3" s="12" t="s">
        <v>3241</v>
      </c>
      <c r="C3" s="13"/>
      <c r="D3" s="14"/>
    </row>
    <row r="4" spans="1:4">
      <c r="A4" s="12" t="s">
        <v>9</v>
      </c>
      <c r="B4" s="11" t="s">
        <v>3242</v>
      </c>
      <c r="C4" s="15" t="s">
        <v>3243</v>
      </c>
      <c r="D4" s="16" t="s">
        <v>3244</v>
      </c>
    </row>
    <row r="5" spans="1:4">
      <c r="A5" s="11" t="s">
        <v>104</v>
      </c>
      <c r="B5" s="30">
        <v>12594.820600000001</v>
      </c>
      <c r="C5" s="31">
        <v>82201.150000000009</v>
      </c>
      <c r="D5" s="32">
        <v>1187</v>
      </c>
    </row>
    <row r="6" spans="1:4">
      <c r="A6" s="17" t="s">
        <v>81</v>
      </c>
      <c r="B6" s="33">
        <v>59296.389429999988</v>
      </c>
      <c r="C6" s="34">
        <v>185928.13999999984</v>
      </c>
      <c r="D6" s="35">
        <v>2554</v>
      </c>
    </row>
    <row r="7" spans="1:4">
      <c r="A7" s="17" t="s">
        <v>127</v>
      </c>
      <c r="B7" s="33">
        <v>-930.43840000000046</v>
      </c>
      <c r="C7" s="34">
        <v>107796.09000000004</v>
      </c>
      <c r="D7" s="35">
        <v>536</v>
      </c>
    </row>
    <row r="8" spans="1:4">
      <c r="A8" s="17" t="s">
        <v>119</v>
      </c>
      <c r="B8" s="33">
        <v>39808.485999999997</v>
      </c>
      <c r="C8" s="34">
        <v>241200.42000000007</v>
      </c>
      <c r="D8" s="35">
        <v>1138</v>
      </c>
    </row>
    <row r="9" spans="1:4">
      <c r="A9" s="17" t="s">
        <v>45</v>
      </c>
      <c r="B9" s="33">
        <v>1698.0439799999999</v>
      </c>
      <c r="C9" s="34">
        <v>96261.300000000017</v>
      </c>
      <c r="D9" s="35">
        <v>2481</v>
      </c>
    </row>
    <row r="10" spans="1:4">
      <c r="A10" s="17" t="s">
        <v>70</v>
      </c>
      <c r="B10" s="33">
        <v>23990.207579999998</v>
      </c>
      <c r="C10" s="34">
        <v>99069.48</v>
      </c>
      <c r="D10" s="35">
        <v>181</v>
      </c>
    </row>
    <row r="11" spans="1:4">
      <c r="A11" s="17" t="s">
        <v>362</v>
      </c>
      <c r="B11" s="33">
        <v>-1194.4125000000008</v>
      </c>
      <c r="C11" s="34">
        <v>10479.769999999999</v>
      </c>
      <c r="D11" s="35">
        <v>590</v>
      </c>
    </row>
    <row r="12" spans="1:4">
      <c r="A12" s="17" t="s">
        <v>162</v>
      </c>
      <c r="B12" s="33">
        <v>7028.1595000000016</v>
      </c>
      <c r="C12" s="34">
        <v>4914.82</v>
      </c>
      <c r="D12" s="35">
        <v>903</v>
      </c>
    </row>
    <row r="13" spans="1:4">
      <c r="A13" s="17" t="s">
        <v>136</v>
      </c>
      <c r="B13" s="33">
        <v>18724.1191</v>
      </c>
      <c r="C13" s="34">
        <v>98070.909999999989</v>
      </c>
      <c r="D13" s="35">
        <v>2356</v>
      </c>
    </row>
    <row r="14" spans="1:4">
      <c r="A14" s="17" t="s">
        <v>62</v>
      </c>
      <c r="B14" s="33">
        <v>8824.3905639999939</v>
      </c>
      <c r="C14" s="34">
        <v>318169.67999999993</v>
      </c>
      <c r="D14" s="35">
        <v>898</v>
      </c>
    </row>
    <row r="15" spans="1:4">
      <c r="A15" s="17" t="s">
        <v>97</v>
      </c>
      <c r="B15" s="33">
        <v>7769.3150699999978</v>
      </c>
      <c r="C15" s="34">
        <v>55813.920000000035</v>
      </c>
      <c r="D15" s="35">
        <v>3481</v>
      </c>
    </row>
    <row r="16" spans="1:4">
      <c r="A16" s="17" t="s">
        <v>54</v>
      </c>
      <c r="B16" s="33">
        <v>-257.62880000000007</v>
      </c>
      <c r="C16" s="34">
        <v>26071.610000000004</v>
      </c>
      <c r="D16" s="35">
        <v>2744</v>
      </c>
    </row>
    <row r="17" spans="1:4">
      <c r="A17" s="17" t="s">
        <v>188</v>
      </c>
      <c r="B17" s="33">
        <v>-1544.8260631999995</v>
      </c>
      <c r="C17" s="34">
        <v>1789.4299999999998</v>
      </c>
      <c r="D17" s="35">
        <v>501</v>
      </c>
    </row>
    <row r="18" spans="1:4">
      <c r="A18" s="17" t="s">
        <v>591</v>
      </c>
      <c r="B18" s="33">
        <v>-1291.0959000000003</v>
      </c>
      <c r="C18" s="34">
        <v>6752.18</v>
      </c>
      <c r="D18" s="35">
        <v>423</v>
      </c>
    </row>
    <row r="19" spans="1:4">
      <c r="A19" s="17" t="s">
        <v>87</v>
      </c>
      <c r="B19" s="33">
        <v>7803.9946</v>
      </c>
      <c r="C19" s="34">
        <v>175730.04999999996</v>
      </c>
      <c r="D19" s="35">
        <v>1889</v>
      </c>
    </row>
    <row r="20" spans="1:4">
      <c r="A20" s="17" t="s">
        <v>31</v>
      </c>
      <c r="B20" s="33">
        <v>-8086.6392636499986</v>
      </c>
      <c r="C20" s="34">
        <v>172511.33000000002</v>
      </c>
      <c r="D20" s="35">
        <v>882</v>
      </c>
    </row>
    <row r="21" spans="1:4">
      <c r="A21" s="17" t="s">
        <v>145</v>
      </c>
      <c r="B21" s="33">
        <v>40790.514240000019</v>
      </c>
      <c r="C21" s="34">
        <v>198764.48999999985</v>
      </c>
      <c r="D21" s="35">
        <v>2358</v>
      </c>
    </row>
    <row r="22" spans="1:4">
      <c r="A22" s="18" t="s">
        <v>3245</v>
      </c>
      <c r="B22" s="36">
        <v>215023.39973715006</v>
      </c>
      <c r="C22" s="37">
        <v>1881524.7699999996</v>
      </c>
      <c r="D22" s="38">
        <v>25102</v>
      </c>
    </row>
  </sheetData>
  <pageMargins left="0" right="0" top="0" bottom="0" header="0" footer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2:B8"/>
  <sheetViews>
    <sheetView workbookViewId="0">
      <selection activeCell="A2" sqref="A2:B7"/>
    </sheetView>
  </sheetViews>
  <sheetFormatPr defaultColWidth="12.5703125" defaultRowHeight="15" customHeight="1"/>
  <cols>
    <col min="2" max="2" width="23.5703125" customWidth="1"/>
  </cols>
  <sheetData>
    <row r="2" spans="1:2">
      <c r="A2" s="12" t="s">
        <v>7</v>
      </c>
      <c r="B2" s="19" t="s">
        <v>3246</v>
      </c>
    </row>
    <row r="3" spans="1:2">
      <c r="A3" s="11" t="s">
        <v>43</v>
      </c>
      <c r="B3" s="39">
        <v>408</v>
      </c>
    </row>
    <row r="4" spans="1:2">
      <c r="A4" s="17" t="s">
        <v>103</v>
      </c>
      <c r="B4" s="40">
        <v>675</v>
      </c>
    </row>
    <row r="5" spans="1:2">
      <c r="A5" s="17" t="s">
        <v>80</v>
      </c>
      <c r="B5" s="40">
        <v>468</v>
      </c>
    </row>
    <row r="6" spans="1:2">
      <c r="A6" s="17" t="s">
        <v>29</v>
      </c>
      <c r="B6" s="40">
        <v>385</v>
      </c>
    </row>
    <row r="7" spans="1:2">
      <c r="A7" s="18" t="s">
        <v>3245</v>
      </c>
      <c r="B7" s="41">
        <v>1936</v>
      </c>
    </row>
    <row r="8" spans="1:2"/>
  </sheetData>
  <pageMargins left="0" right="0" top="0" bottom="0" header="0" footer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CF5EF-7141-4756-AA6C-51956357F00C}">
  <dimension ref="A3:B17"/>
  <sheetViews>
    <sheetView workbookViewId="0">
      <selection activeCell="A3" sqref="A3"/>
    </sheetView>
  </sheetViews>
  <sheetFormatPr defaultRowHeight="12.75"/>
  <cols>
    <col min="1" max="1" width="13.85546875" bestFit="1" customWidth="1"/>
    <col min="2" max="2" width="12.7109375" bestFit="1" customWidth="1"/>
  </cols>
  <sheetData>
    <row r="3" spans="1:2">
      <c r="A3" s="12" t="s">
        <v>3201</v>
      </c>
      <c r="B3" s="19" t="s">
        <v>3247</v>
      </c>
    </row>
    <row r="4" spans="1:2">
      <c r="A4" s="11" t="s">
        <v>3248</v>
      </c>
      <c r="B4" s="19">
        <v>6437.7625476799985</v>
      </c>
    </row>
    <row r="5" spans="1:2">
      <c r="A5" s="17" t="s">
        <v>3249</v>
      </c>
      <c r="B5" s="25">
        <v>38408.185303520011</v>
      </c>
    </row>
    <row r="6" spans="1:2">
      <c r="A6" s="17" t="s">
        <v>3250</v>
      </c>
      <c r="B6" s="25">
        <v>-83.799233250000597</v>
      </c>
    </row>
    <row r="7" spans="1:2">
      <c r="A7" s="17" t="s">
        <v>3251</v>
      </c>
      <c r="B7" s="25">
        <v>48061.70478599998</v>
      </c>
    </row>
    <row r="8" spans="1:2">
      <c r="A8" s="17" t="s">
        <v>3252</v>
      </c>
      <c r="B8" s="25">
        <v>73305.035854400034</v>
      </c>
    </row>
    <row r="9" spans="1:2">
      <c r="A9" s="17" t="s">
        <v>3253</v>
      </c>
      <c r="B9" s="25">
        <v>28562.774916800015</v>
      </c>
    </row>
    <row r="10" spans="1:2">
      <c r="A10" s="17" t="s">
        <v>3254</v>
      </c>
      <c r="B10" s="25">
        <v>3381.0856999999996</v>
      </c>
    </row>
    <row r="11" spans="1:2">
      <c r="A11" s="17" t="s">
        <v>3255</v>
      </c>
      <c r="B11" s="25">
        <v>11397.569240000001</v>
      </c>
    </row>
    <row r="12" spans="1:2">
      <c r="A12" s="17" t="s">
        <v>3256</v>
      </c>
      <c r="B12" s="25">
        <v>1765.76693</v>
      </c>
    </row>
    <row r="13" spans="1:2">
      <c r="A13" s="17" t="s">
        <v>3257</v>
      </c>
      <c r="B13" s="25">
        <v>-12508.388680000004</v>
      </c>
    </row>
    <row r="14" spans="1:2">
      <c r="A14" s="17" t="s">
        <v>3258</v>
      </c>
      <c r="B14" s="25">
        <v>4277.7634999999982</v>
      </c>
    </row>
    <row r="15" spans="1:2">
      <c r="A15" s="17" t="s">
        <v>3259</v>
      </c>
      <c r="B15" s="25">
        <v>12017.938872000002</v>
      </c>
    </row>
    <row r="16" spans="1:2">
      <c r="A16" s="17" t="s">
        <v>3260</v>
      </c>
      <c r="B16" s="25"/>
    </row>
    <row r="17" spans="1:2">
      <c r="A17" s="18" t="s">
        <v>3245</v>
      </c>
      <c r="B17" s="26">
        <v>215023.39973715006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3:B54"/>
  <sheetViews>
    <sheetView workbookViewId="0">
      <selection activeCell="A3" sqref="A3"/>
    </sheetView>
  </sheetViews>
  <sheetFormatPr defaultColWidth="12.5703125" defaultRowHeight="15" customHeight="1"/>
  <cols>
    <col min="1" max="1" width="19.28515625" customWidth="1"/>
    <col min="2" max="2" width="14.5703125" customWidth="1"/>
  </cols>
  <sheetData>
    <row r="3" spans="1:2">
      <c r="A3" s="12" t="s">
        <v>15</v>
      </c>
      <c r="B3" s="19" t="s">
        <v>3243</v>
      </c>
    </row>
    <row r="4" spans="1:2">
      <c r="A4" s="11" t="s">
        <v>174</v>
      </c>
      <c r="B4" s="39">
        <v>46826.450000000004</v>
      </c>
    </row>
    <row r="5" spans="1:2">
      <c r="A5" s="17" t="s">
        <v>611</v>
      </c>
      <c r="B5" s="40">
        <v>14367.86</v>
      </c>
    </row>
    <row r="6" spans="1:2">
      <c r="A6" s="17" t="s">
        <v>48</v>
      </c>
      <c r="B6" s="40">
        <v>11724.43</v>
      </c>
    </row>
    <row r="7" spans="1:2">
      <c r="A7" s="17" t="s">
        <v>99</v>
      </c>
      <c r="B7" s="40">
        <v>284805.40999999986</v>
      </c>
    </row>
    <row r="8" spans="1:2">
      <c r="A8" s="17" t="s">
        <v>66</v>
      </c>
      <c r="B8" s="40">
        <v>45843.450000000012</v>
      </c>
    </row>
    <row r="9" spans="1:2">
      <c r="A9" s="17" t="s">
        <v>262</v>
      </c>
      <c r="B9" s="40">
        <v>6540.5400000000009</v>
      </c>
    </row>
    <row r="10" spans="1:2">
      <c r="A10" s="17" t="s">
        <v>1686</v>
      </c>
      <c r="B10" s="40">
        <v>1257.76</v>
      </c>
    </row>
    <row r="11" spans="1:2">
      <c r="A11" s="17" t="s">
        <v>392</v>
      </c>
      <c r="B11" s="40">
        <v>68946.660000000018</v>
      </c>
    </row>
    <row r="12" spans="1:2">
      <c r="A12" s="17" t="s">
        <v>133</v>
      </c>
      <c r="B12" s="40">
        <v>81205.22</v>
      </c>
    </row>
    <row r="13" spans="1:2">
      <c r="A13" s="17" t="s">
        <v>84</v>
      </c>
      <c r="B13" s="40">
        <v>29050.789999999997</v>
      </c>
    </row>
    <row r="14" spans="1:2">
      <c r="A14" s="17" t="s">
        <v>511</v>
      </c>
      <c r="B14" s="40">
        <v>13922.919999999996</v>
      </c>
    </row>
    <row r="15" spans="1:2">
      <c r="A15" s="17" t="s">
        <v>112</v>
      </c>
      <c r="B15" s="40">
        <v>98971.250000000029</v>
      </c>
    </row>
    <row r="16" spans="1:2">
      <c r="A16" s="17" t="s">
        <v>58</v>
      </c>
      <c r="B16" s="40">
        <v>39314.550000000003</v>
      </c>
    </row>
    <row r="17" spans="1:2">
      <c r="A17" s="17" t="s">
        <v>226</v>
      </c>
      <c r="B17" s="40">
        <v>10977.690000000002</v>
      </c>
    </row>
    <row r="18" spans="1:2">
      <c r="A18" s="17" t="s">
        <v>559</v>
      </c>
      <c r="B18" s="40">
        <v>29678.210000000003</v>
      </c>
    </row>
    <row r="19" spans="1:2">
      <c r="A19" s="17" t="s">
        <v>406</v>
      </c>
      <c r="B19" s="40">
        <v>14737.27</v>
      </c>
    </row>
    <row r="20" spans="1:2">
      <c r="A20" s="17" t="s">
        <v>178</v>
      </c>
      <c r="B20" s="40">
        <v>14909.429999999995</v>
      </c>
    </row>
    <row r="21" spans="1:2">
      <c r="A21" s="17" t="s">
        <v>348</v>
      </c>
      <c r="B21" s="40">
        <v>30532.709999999995</v>
      </c>
    </row>
    <row r="22" spans="1:2">
      <c r="A22" s="17" t="s">
        <v>437</v>
      </c>
      <c r="B22" s="40">
        <v>15403.560000000001</v>
      </c>
    </row>
    <row r="23" spans="1:2">
      <c r="A23" s="17" t="s">
        <v>422</v>
      </c>
      <c r="B23" s="40">
        <v>59114.820000000007</v>
      </c>
    </row>
    <row r="24" spans="1:2">
      <c r="A24" s="17" t="s">
        <v>305</v>
      </c>
      <c r="B24" s="40">
        <v>69641.81</v>
      </c>
    </row>
    <row r="25" spans="1:2">
      <c r="A25" s="17" t="s">
        <v>93</v>
      </c>
      <c r="B25" s="40">
        <v>37752.280000000006</v>
      </c>
    </row>
    <row r="26" spans="1:2">
      <c r="A26" s="17" t="s">
        <v>36</v>
      </c>
      <c r="B26" s="40">
        <v>9689.5799999999981</v>
      </c>
    </row>
    <row r="27" spans="1:2">
      <c r="A27" s="17" t="s">
        <v>89</v>
      </c>
      <c r="B27" s="40">
        <v>10903.080000000002</v>
      </c>
    </row>
    <row r="28" spans="1:2">
      <c r="A28" s="17" t="s">
        <v>293</v>
      </c>
      <c r="B28" s="40">
        <v>12593.59</v>
      </c>
    </row>
    <row r="29" spans="1:2">
      <c r="A29" s="17" t="s">
        <v>143</v>
      </c>
      <c r="B29" s="40">
        <v>15764.51</v>
      </c>
    </row>
    <row r="30" spans="1:2">
      <c r="A30" s="17" t="s">
        <v>312</v>
      </c>
      <c r="B30" s="40">
        <v>8864.5399999999991</v>
      </c>
    </row>
    <row r="31" spans="1:2">
      <c r="A31" s="17" t="s">
        <v>1416</v>
      </c>
      <c r="B31" s="40">
        <v>7619.7</v>
      </c>
    </row>
    <row r="32" spans="1:2">
      <c r="A32" s="17" t="s">
        <v>415</v>
      </c>
      <c r="B32" s="40">
        <v>21943.91</v>
      </c>
    </row>
    <row r="33" spans="1:2">
      <c r="A33" s="17" t="s">
        <v>663</v>
      </c>
      <c r="B33" s="40">
        <v>5593.18</v>
      </c>
    </row>
    <row r="34" spans="1:2">
      <c r="A34" s="17" t="s">
        <v>122</v>
      </c>
      <c r="B34" s="40">
        <v>223930.48000000004</v>
      </c>
    </row>
    <row r="35" spans="1:2">
      <c r="A35" s="17" t="s">
        <v>106</v>
      </c>
      <c r="B35" s="40">
        <v>38147.890000000007</v>
      </c>
    </row>
    <row r="36" spans="1:2">
      <c r="A36" s="17" t="s">
        <v>588</v>
      </c>
      <c r="B36" s="40">
        <v>5300.2300000000005</v>
      </c>
    </row>
    <row r="37" spans="1:2">
      <c r="A37" s="17" t="s">
        <v>334</v>
      </c>
      <c r="B37" s="40">
        <v>69452.819999999963</v>
      </c>
    </row>
    <row r="38" spans="1:2">
      <c r="A38" s="17" t="s">
        <v>220</v>
      </c>
      <c r="B38" s="40">
        <v>6884.0399999999981</v>
      </c>
    </row>
    <row r="39" spans="1:2">
      <c r="A39" s="17" t="s">
        <v>149</v>
      </c>
      <c r="B39" s="40">
        <v>21821.829999999987</v>
      </c>
    </row>
    <row r="40" spans="1:2">
      <c r="A40" s="17" t="s">
        <v>337</v>
      </c>
      <c r="B40" s="40">
        <v>45780.85</v>
      </c>
    </row>
    <row r="41" spans="1:2">
      <c r="A41" s="17" t="s">
        <v>607</v>
      </c>
      <c r="B41" s="40">
        <v>10027.83</v>
      </c>
    </row>
    <row r="42" spans="1:2">
      <c r="A42" s="17" t="s">
        <v>287</v>
      </c>
      <c r="B42" s="40">
        <v>16544.629999999997</v>
      </c>
    </row>
    <row r="43" spans="1:2">
      <c r="A43" s="17" t="s">
        <v>1118</v>
      </c>
      <c r="B43" s="40">
        <v>1550.49</v>
      </c>
    </row>
    <row r="44" spans="1:2">
      <c r="A44" s="17" t="s">
        <v>418</v>
      </c>
      <c r="B44" s="40">
        <v>33209.759999999995</v>
      </c>
    </row>
    <row r="45" spans="1:2">
      <c r="A45" s="17" t="s">
        <v>199</v>
      </c>
      <c r="B45" s="40">
        <v>91937.13</v>
      </c>
    </row>
    <row r="46" spans="1:2">
      <c r="A46" s="17" t="s">
        <v>156</v>
      </c>
      <c r="B46" s="40">
        <v>26981.670000000002</v>
      </c>
    </row>
    <row r="47" spans="1:2">
      <c r="A47" s="17" t="s">
        <v>656</v>
      </c>
      <c r="B47" s="40">
        <v>13491</v>
      </c>
    </row>
    <row r="48" spans="1:2">
      <c r="A48" s="17" t="s">
        <v>256</v>
      </c>
      <c r="B48" s="40">
        <v>45282.869999999995</v>
      </c>
    </row>
    <row r="49" spans="1:2">
      <c r="A49" s="17" t="s">
        <v>73</v>
      </c>
      <c r="B49" s="40">
        <v>78048.650000000009</v>
      </c>
    </row>
    <row r="50" spans="1:2">
      <c r="A50" s="17" t="s">
        <v>943</v>
      </c>
      <c r="B50" s="40">
        <v>10681.55</v>
      </c>
    </row>
    <row r="51" spans="1:2">
      <c r="A51" s="17" t="s">
        <v>375</v>
      </c>
      <c r="B51" s="40">
        <v>22770.35</v>
      </c>
    </row>
    <row r="52" spans="1:2">
      <c r="A52" s="17" t="s">
        <v>1106</v>
      </c>
      <c r="B52" s="40">
        <v>1183.5400000000002</v>
      </c>
    </row>
    <row r="53" spans="1:2">
      <c r="A53" s="18" t="s">
        <v>3245</v>
      </c>
      <c r="B53" s="41">
        <v>1881524.7700000003</v>
      </c>
    </row>
    <row r="54" spans="1:2"/>
  </sheetData>
  <pageMargins left="0" right="0" top="0" bottom="0" header="0" footer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42750-D644-428A-BEAB-70A996A94FF1}">
  <dimension ref="A3:B185"/>
  <sheetViews>
    <sheetView topLeftCell="A19" workbookViewId="0">
      <selection activeCell="A3" sqref="A3"/>
    </sheetView>
  </sheetViews>
  <sheetFormatPr defaultRowHeight="12.75"/>
  <cols>
    <col min="1" max="1" width="13" bestFit="1" customWidth="1"/>
    <col min="2" max="2" width="12.140625" bestFit="1" customWidth="1"/>
  </cols>
  <sheetData>
    <row r="3" spans="1:2">
      <c r="A3" s="12" t="s">
        <v>3202</v>
      </c>
      <c r="B3" s="19" t="s">
        <v>3261</v>
      </c>
    </row>
    <row r="4" spans="1:2">
      <c r="A4" s="11" t="s">
        <v>38</v>
      </c>
      <c r="B4" s="19">
        <v>8666.18</v>
      </c>
    </row>
    <row r="5" spans="1:2">
      <c r="A5" s="17" t="s">
        <v>862</v>
      </c>
      <c r="B5" s="25">
        <v>24319.920000000002</v>
      </c>
    </row>
    <row r="6" spans="1:2">
      <c r="A6" s="17" t="s">
        <v>1484</v>
      </c>
      <c r="B6" s="25">
        <v>10134.420000000002</v>
      </c>
    </row>
    <row r="7" spans="1:2">
      <c r="A7" s="17" t="s">
        <v>1974</v>
      </c>
      <c r="B7" s="25">
        <v>5470.58</v>
      </c>
    </row>
    <row r="8" spans="1:2">
      <c r="A8" s="17" t="s">
        <v>2449</v>
      </c>
      <c r="B8" s="25">
        <v>20160.509999999998</v>
      </c>
    </row>
    <row r="9" spans="1:2">
      <c r="A9" s="17" t="s">
        <v>2861</v>
      </c>
      <c r="B9" s="25">
        <v>11123.41</v>
      </c>
    </row>
    <row r="10" spans="1:2">
      <c r="A10" s="17" t="s">
        <v>3143</v>
      </c>
      <c r="B10" s="25">
        <v>16551.82</v>
      </c>
    </row>
    <row r="11" spans="1:2">
      <c r="A11" s="17" t="s">
        <v>3205</v>
      </c>
      <c r="B11" s="25">
        <v>5388.8399999999992</v>
      </c>
    </row>
    <row r="12" spans="1:2">
      <c r="A12" s="17" t="s">
        <v>3206</v>
      </c>
      <c r="B12" s="25">
        <v>13926.830000000002</v>
      </c>
    </row>
    <row r="13" spans="1:2">
      <c r="A13" s="17" t="s">
        <v>3207</v>
      </c>
      <c r="B13" s="25">
        <v>11520.37</v>
      </c>
    </row>
    <row r="14" spans="1:2">
      <c r="A14" s="17" t="s">
        <v>3208</v>
      </c>
      <c r="B14" s="25">
        <v>3355.1199999999994</v>
      </c>
    </row>
    <row r="15" spans="1:2">
      <c r="A15" s="17" t="s">
        <v>3209</v>
      </c>
      <c r="B15" s="25">
        <v>14882.67</v>
      </c>
    </row>
    <row r="16" spans="1:2">
      <c r="A16" s="17" t="s">
        <v>50</v>
      </c>
      <c r="B16" s="25">
        <v>7529.03</v>
      </c>
    </row>
    <row r="17" spans="1:2">
      <c r="A17" s="17" t="s">
        <v>833</v>
      </c>
      <c r="B17" s="25">
        <v>20691.02</v>
      </c>
    </row>
    <row r="18" spans="1:2">
      <c r="A18" s="17" t="s">
        <v>1449</v>
      </c>
      <c r="B18" s="25">
        <v>3485.71</v>
      </c>
    </row>
    <row r="19" spans="1:2">
      <c r="A19" s="17" t="s">
        <v>1944</v>
      </c>
      <c r="B19" s="25">
        <v>8893.91</v>
      </c>
    </row>
    <row r="20" spans="1:2">
      <c r="A20" s="17" t="s">
        <v>2470</v>
      </c>
      <c r="B20" s="25">
        <v>17906.149999999998</v>
      </c>
    </row>
    <row r="21" spans="1:2">
      <c r="A21" s="17" t="s">
        <v>2816</v>
      </c>
      <c r="B21" s="25">
        <v>9149.27</v>
      </c>
    </row>
    <row r="22" spans="1:2">
      <c r="A22" s="17" t="s">
        <v>3181</v>
      </c>
      <c r="B22" s="25">
        <v>4720.2899999999991</v>
      </c>
    </row>
    <row r="23" spans="1:2">
      <c r="A23" s="17" t="s">
        <v>3210</v>
      </c>
      <c r="B23" s="25">
        <v>1404.04</v>
      </c>
    </row>
    <row r="24" spans="1:2">
      <c r="A24" s="17" t="s">
        <v>3211</v>
      </c>
      <c r="B24" s="25">
        <v>570.14</v>
      </c>
    </row>
    <row r="25" spans="1:2">
      <c r="A25" s="17" t="s">
        <v>3212</v>
      </c>
      <c r="B25" s="25">
        <v>13160.580000000004</v>
      </c>
    </row>
    <row r="26" spans="1:2">
      <c r="A26" s="17" t="s">
        <v>3213</v>
      </c>
      <c r="B26" s="25">
        <v>23856.929999999993</v>
      </c>
    </row>
    <row r="27" spans="1:2">
      <c r="A27" s="17" t="s">
        <v>3214</v>
      </c>
      <c r="B27" s="25">
        <v>3233.9</v>
      </c>
    </row>
    <row r="28" spans="1:2">
      <c r="A28" s="17" t="s">
        <v>60</v>
      </c>
      <c r="B28" s="25">
        <v>14138.970000000001</v>
      </c>
    </row>
    <row r="29" spans="1:2">
      <c r="A29" s="17" t="s">
        <v>915</v>
      </c>
      <c r="B29" s="25">
        <v>6407.95</v>
      </c>
    </row>
    <row r="30" spans="1:2">
      <c r="A30" s="17" t="s">
        <v>1472</v>
      </c>
      <c r="B30" s="25">
        <v>262.78000000000003</v>
      </c>
    </row>
    <row r="31" spans="1:2">
      <c r="A31" s="17" t="s">
        <v>1994</v>
      </c>
      <c r="B31" s="25">
        <v>14738.710000000001</v>
      </c>
    </row>
    <row r="32" spans="1:2">
      <c r="A32" s="17" t="s">
        <v>2412</v>
      </c>
      <c r="B32" s="25">
        <v>6541.1299999999992</v>
      </c>
    </row>
    <row r="33" spans="1:2">
      <c r="A33" s="17" t="s">
        <v>2885</v>
      </c>
      <c r="B33" s="25">
        <v>2218.25</v>
      </c>
    </row>
    <row r="34" spans="1:2">
      <c r="A34" s="17" t="s">
        <v>3159</v>
      </c>
      <c r="B34" s="25">
        <v>2711.04</v>
      </c>
    </row>
    <row r="35" spans="1:2">
      <c r="A35" s="17" t="s">
        <v>3215</v>
      </c>
      <c r="B35" s="25">
        <v>5373.52</v>
      </c>
    </row>
    <row r="36" spans="1:2">
      <c r="A36" s="17" t="s">
        <v>3216</v>
      </c>
      <c r="B36" s="25">
        <v>3255.53</v>
      </c>
    </row>
    <row r="37" spans="1:2">
      <c r="A37" s="17" t="s">
        <v>3217</v>
      </c>
      <c r="B37" s="25">
        <v>7421.7899999999991</v>
      </c>
    </row>
    <row r="38" spans="1:2">
      <c r="A38" s="17" t="s">
        <v>3218</v>
      </c>
      <c r="B38" s="25">
        <v>2619.3700000000003</v>
      </c>
    </row>
    <row r="39" spans="1:2">
      <c r="A39" s="17" t="s">
        <v>3219</v>
      </c>
      <c r="B39" s="25">
        <v>6679.66</v>
      </c>
    </row>
    <row r="40" spans="1:2">
      <c r="A40" s="17" t="s">
        <v>39</v>
      </c>
      <c r="B40" s="25">
        <v>5203.5200000000004</v>
      </c>
    </row>
    <row r="41" spans="1:2">
      <c r="A41" s="17" t="s">
        <v>919</v>
      </c>
      <c r="B41" s="25">
        <v>25267.499999999996</v>
      </c>
    </row>
    <row r="42" spans="1:2">
      <c r="A42" s="17" t="s">
        <v>2026</v>
      </c>
      <c r="B42" s="25">
        <v>67267.77</v>
      </c>
    </row>
    <row r="43" spans="1:2">
      <c r="A43" s="17" t="s">
        <v>2484</v>
      </c>
      <c r="B43" s="25">
        <v>10775.669999999998</v>
      </c>
    </row>
    <row r="44" spans="1:2">
      <c r="A44" s="17" t="s">
        <v>2877</v>
      </c>
      <c r="B44" s="25">
        <v>16890.22</v>
      </c>
    </row>
    <row r="45" spans="1:2">
      <c r="A45" s="17" t="s">
        <v>3196</v>
      </c>
      <c r="B45" s="25">
        <v>13355.85</v>
      </c>
    </row>
    <row r="46" spans="1:2">
      <c r="A46" s="17" t="s">
        <v>3220</v>
      </c>
      <c r="B46" s="25">
        <v>3637.02</v>
      </c>
    </row>
    <row r="47" spans="1:2">
      <c r="A47" s="17" t="s">
        <v>3221</v>
      </c>
      <c r="B47" s="25">
        <v>19709.510000000002</v>
      </c>
    </row>
    <row r="48" spans="1:2">
      <c r="A48" s="17" t="s">
        <v>3222</v>
      </c>
      <c r="B48" s="25">
        <v>13636.130000000001</v>
      </c>
    </row>
    <row r="49" spans="1:2">
      <c r="A49" s="17" t="s">
        <v>3223</v>
      </c>
      <c r="B49" s="25">
        <v>954.94</v>
      </c>
    </row>
    <row r="50" spans="1:2">
      <c r="A50" s="17" t="s">
        <v>3224</v>
      </c>
      <c r="B50" s="25">
        <v>490</v>
      </c>
    </row>
    <row r="51" spans="1:2">
      <c r="A51" s="17" t="s">
        <v>75</v>
      </c>
      <c r="B51" s="25">
        <v>1701.6</v>
      </c>
    </row>
    <row r="52" spans="1:2">
      <c r="A52" s="17" t="s">
        <v>929</v>
      </c>
      <c r="B52" s="25">
        <v>12530.77</v>
      </c>
    </row>
    <row r="53" spans="1:2">
      <c r="A53" s="17" t="s">
        <v>1481</v>
      </c>
      <c r="B53" s="25">
        <v>21562.16</v>
      </c>
    </row>
    <row r="54" spans="1:2">
      <c r="A54" s="17" t="s">
        <v>2075</v>
      </c>
      <c r="B54" s="25">
        <v>7375.22</v>
      </c>
    </row>
    <row r="55" spans="1:2">
      <c r="A55" s="17" t="s">
        <v>2500</v>
      </c>
      <c r="B55" s="25">
        <v>25136.13</v>
      </c>
    </row>
    <row r="56" spans="1:2">
      <c r="A56" s="17" t="s">
        <v>2870</v>
      </c>
      <c r="B56" s="25">
        <v>992.06999999999994</v>
      </c>
    </row>
    <row r="57" spans="1:2">
      <c r="A57" s="17" t="s">
        <v>3225</v>
      </c>
      <c r="B57" s="25">
        <v>3652.4900000000002</v>
      </c>
    </row>
    <row r="58" spans="1:2">
      <c r="A58" s="17" t="s">
        <v>3226</v>
      </c>
      <c r="B58" s="25">
        <v>8591.7799999999988</v>
      </c>
    </row>
    <row r="59" spans="1:2">
      <c r="A59" s="17" t="s">
        <v>3227</v>
      </c>
      <c r="B59" s="25">
        <v>909.09</v>
      </c>
    </row>
    <row r="60" spans="1:2">
      <c r="A60" s="17" t="s">
        <v>3228</v>
      </c>
      <c r="B60" s="25">
        <v>4957.99</v>
      </c>
    </row>
    <row r="61" spans="1:2">
      <c r="A61" s="17" t="s">
        <v>3229</v>
      </c>
      <c r="B61" s="25">
        <v>10693.7</v>
      </c>
    </row>
    <row r="62" spans="1:2">
      <c r="A62" s="17" t="s">
        <v>3230</v>
      </c>
      <c r="B62" s="25">
        <v>6177.1699999999992</v>
      </c>
    </row>
    <row r="63" spans="1:2">
      <c r="A63" s="17" t="s">
        <v>68</v>
      </c>
      <c r="B63" s="25">
        <v>6929.8200000000006</v>
      </c>
    </row>
    <row r="64" spans="1:2">
      <c r="A64" s="17" t="s">
        <v>885</v>
      </c>
      <c r="B64" s="25">
        <v>4790.6899999999996</v>
      </c>
    </row>
    <row r="65" spans="1:2">
      <c r="A65" s="17" t="s">
        <v>1467</v>
      </c>
      <c r="B65" s="25">
        <v>10096.130000000001</v>
      </c>
    </row>
    <row r="66" spans="1:2">
      <c r="A66" s="17" t="s">
        <v>2007</v>
      </c>
      <c r="B66" s="25">
        <v>4178.5700000000006</v>
      </c>
    </row>
    <row r="67" spans="1:2">
      <c r="A67" s="17" t="s">
        <v>2483</v>
      </c>
      <c r="B67" s="25">
        <v>30105.889999999996</v>
      </c>
    </row>
    <row r="68" spans="1:2">
      <c r="A68" s="17" t="s">
        <v>2918</v>
      </c>
      <c r="B68" s="25">
        <v>23121.019999999997</v>
      </c>
    </row>
    <row r="69" spans="1:2">
      <c r="A69" s="17" t="s">
        <v>3192</v>
      </c>
      <c r="B69" s="25">
        <v>16260.810000000001</v>
      </c>
    </row>
    <row r="70" spans="1:2">
      <c r="A70" s="17" t="s">
        <v>3231</v>
      </c>
      <c r="B70" s="25">
        <v>5137.93</v>
      </c>
    </row>
    <row r="71" spans="1:2">
      <c r="A71" s="17" t="s">
        <v>3232</v>
      </c>
      <c r="B71" s="25">
        <v>1229.0700000000002</v>
      </c>
    </row>
    <row r="72" spans="1:2">
      <c r="A72" s="17" t="s">
        <v>3233</v>
      </c>
      <c r="B72" s="25">
        <v>1807.72</v>
      </c>
    </row>
    <row r="73" spans="1:2">
      <c r="A73" s="17" t="s">
        <v>3234</v>
      </c>
      <c r="B73" s="25">
        <v>19228.73</v>
      </c>
    </row>
    <row r="74" spans="1:2">
      <c r="A74" s="17" t="s">
        <v>3235</v>
      </c>
      <c r="B74" s="25">
        <v>26689.089999999997</v>
      </c>
    </row>
    <row r="75" spans="1:2">
      <c r="A75" s="17" t="s">
        <v>271</v>
      </c>
      <c r="B75" s="25">
        <v>1762.81</v>
      </c>
    </row>
    <row r="76" spans="1:2">
      <c r="A76" s="17" t="s">
        <v>1114</v>
      </c>
      <c r="B76" s="25">
        <v>14090.4</v>
      </c>
    </row>
    <row r="77" spans="1:2">
      <c r="A77" s="17" t="s">
        <v>1634</v>
      </c>
      <c r="B77" s="25">
        <v>6648.4900000000007</v>
      </c>
    </row>
    <row r="78" spans="1:2">
      <c r="A78" s="17" t="s">
        <v>2140</v>
      </c>
      <c r="B78" s="25">
        <v>3318.9299999999994</v>
      </c>
    </row>
    <row r="79" spans="1:2">
      <c r="A79" s="17" t="s">
        <v>2587</v>
      </c>
      <c r="B79" s="25">
        <v>2629.9400000000005</v>
      </c>
    </row>
    <row r="80" spans="1:2">
      <c r="A80" s="17" t="s">
        <v>2992</v>
      </c>
      <c r="B80" s="25">
        <v>10284.630000000001</v>
      </c>
    </row>
    <row r="81" spans="1:2">
      <c r="A81" s="17" t="s">
        <v>236</v>
      </c>
      <c r="B81" s="25">
        <v>5200.1900000000005</v>
      </c>
    </row>
    <row r="82" spans="1:2">
      <c r="A82" s="17" t="s">
        <v>1094</v>
      </c>
      <c r="B82" s="25">
        <v>22401.480000000003</v>
      </c>
    </row>
    <row r="83" spans="1:2">
      <c r="A83" s="17" t="s">
        <v>1636</v>
      </c>
      <c r="B83" s="25">
        <v>25783.09</v>
      </c>
    </row>
    <row r="84" spans="1:2">
      <c r="A84" s="17" t="s">
        <v>2158</v>
      </c>
      <c r="B84" s="25">
        <v>1809.72</v>
      </c>
    </row>
    <row r="85" spans="1:2">
      <c r="A85" s="17" t="s">
        <v>2624</v>
      </c>
      <c r="B85" s="25">
        <v>7935.95</v>
      </c>
    </row>
    <row r="86" spans="1:2">
      <c r="A86" s="17" t="s">
        <v>2955</v>
      </c>
      <c r="B86" s="25">
        <v>26719.229999999996</v>
      </c>
    </row>
    <row r="87" spans="1:2">
      <c r="A87" s="17" t="s">
        <v>273</v>
      </c>
      <c r="B87" s="25">
        <v>4829.95</v>
      </c>
    </row>
    <row r="88" spans="1:2">
      <c r="A88" s="17" t="s">
        <v>1134</v>
      </c>
      <c r="B88" s="25">
        <v>16533.18</v>
      </c>
    </row>
    <row r="89" spans="1:2">
      <c r="A89" s="17" t="s">
        <v>1624</v>
      </c>
      <c r="B89" s="25">
        <v>2943.8199999999997</v>
      </c>
    </row>
    <row r="90" spans="1:2">
      <c r="A90" s="17" t="s">
        <v>2145</v>
      </c>
      <c r="B90" s="25">
        <v>6553.25</v>
      </c>
    </row>
    <row r="91" spans="1:2">
      <c r="A91" s="17" t="s">
        <v>2593</v>
      </c>
      <c r="B91" s="25">
        <v>6688.9899999999989</v>
      </c>
    </row>
    <row r="92" spans="1:2">
      <c r="A92" s="17" t="s">
        <v>3030</v>
      </c>
      <c r="B92" s="25">
        <v>3011.6000000000004</v>
      </c>
    </row>
    <row r="93" spans="1:2">
      <c r="A93" s="17" t="s">
        <v>372</v>
      </c>
      <c r="B93" s="25">
        <v>3964.13</v>
      </c>
    </row>
    <row r="94" spans="1:2">
      <c r="A94" s="17" t="s">
        <v>1214</v>
      </c>
      <c r="B94" s="25">
        <v>16120.570000000002</v>
      </c>
    </row>
    <row r="95" spans="1:2">
      <c r="A95" s="17" t="s">
        <v>1692</v>
      </c>
      <c r="B95" s="25">
        <v>16728.53</v>
      </c>
    </row>
    <row r="96" spans="1:2">
      <c r="A96" s="17" t="s">
        <v>2281</v>
      </c>
      <c r="B96" s="25">
        <v>5886.630000000001</v>
      </c>
    </row>
    <row r="97" spans="1:2">
      <c r="A97" s="17" t="s">
        <v>2638</v>
      </c>
      <c r="B97" s="25">
        <v>10835.31</v>
      </c>
    </row>
    <row r="98" spans="1:2">
      <c r="A98" s="17" t="s">
        <v>3014</v>
      </c>
      <c r="B98" s="25">
        <v>3219.8900000000003</v>
      </c>
    </row>
    <row r="99" spans="1:2">
      <c r="A99" s="17" t="s">
        <v>453</v>
      </c>
      <c r="B99" s="25">
        <v>6667.6900000000005</v>
      </c>
    </row>
    <row r="100" spans="1:2">
      <c r="A100" s="17" t="s">
        <v>1133</v>
      </c>
      <c r="B100" s="25">
        <v>1076.3899999999999</v>
      </c>
    </row>
    <row r="101" spans="1:2">
      <c r="A101" s="17" t="s">
        <v>1675</v>
      </c>
      <c r="B101" s="25">
        <v>5244.52</v>
      </c>
    </row>
    <row r="102" spans="1:2">
      <c r="A102" s="17" t="s">
        <v>2284</v>
      </c>
      <c r="B102" s="25">
        <v>13273.29</v>
      </c>
    </row>
    <row r="103" spans="1:2">
      <c r="A103" s="17" t="s">
        <v>2665</v>
      </c>
      <c r="B103" s="25">
        <v>7930.9</v>
      </c>
    </row>
    <row r="104" spans="1:2">
      <c r="A104" s="17" t="s">
        <v>3025</v>
      </c>
      <c r="B104" s="25">
        <v>3968.5299999999993</v>
      </c>
    </row>
    <row r="105" spans="1:2">
      <c r="A105" s="17" t="s">
        <v>420</v>
      </c>
      <c r="B105" s="25">
        <v>2987.38</v>
      </c>
    </row>
    <row r="106" spans="1:2">
      <c r="A106" s="17" t="s">
        <v>1266</v>
      </c>
      <c r="B106" s="25">
        <v>28264.33</v>
      </c>
    </row>
    <row r="107" spans="1:2">
      <c r="A107" s="17" t="s">
        <v>1729</v>
      </c>
      <c r="B107" s="25">
        <v>16840.650000000001</v>
      </c>
    </row>
    <row r="108" spans="1:2">
      <c r="A108" s="17" t="s">
        <v>2293</v>
      </c>
      <c r="B108" s="25">
        <v>10317.049999999999</v>
      </c>
    </row>
    <row r="109" spans="1:2">
      <c r="A109" s="17" t="s">
        <v>2661</v>
      </c>
      <c r="B109" s="25">
        <v>1916.8</v>
      </c>
    </row>
    <row r="110" spans="1:2">
      <c r="A110" s="17" t="s">
        <v>3028</v>
      </c>
      <c r="B110" s="25">
        <v>10185.36</v>
      </c>
    </row>
    <row r="111" spans="1:2">
      <c r="A111" s="17" t="s">
        <v>457</v>
      </c>
      <c r="B111" s="25">
        <v>1652.89</v>
      </c>
    </row>
    <row r="112" spans="1:2">
      <c r="A112" s="17" t="s">
        <v>1257</v>
      </c>
      <c r="B112" s="25">
        <v>2676.23</v>
      </c>
    </row>
    <row r="113" spans="1:2">
      <c r="A113" s="17" t="s">
        <v>1671</v>
      </c>
      <c r="B113" s="25">
        <v>5402.4800000000005</v>
      </c>
    </row>
    <row r="114" spans="1:2">
      <c r="A114" s="17" t="s">
        <v>2261</v>
      </c>
      <c r="B114" s="25">
        <v>7818.3</v>
      </c>
    </row>
    <row r="115" spans="1:2">
      <c r="A115" s="17" t="s">
        <v>2689</v>
      </c>
      <c r="B115" s="25">
        <v>7445.03</v>
      </c>
    </row>
    <row r="116" spans="1:2">
      <c r="A116" s="17" t="s">
        <v>3017</v>
      </c>
      <c r="B116" s="25">
        <v>12684.679999999998</v>
      </c>
    </row>
    <row r="117" spans="1:2">
      <c r="A117" s="17" t="s">
        <v>548</v>
      </c>
      <c r="B117" s="25">
        <v>6109.01</v>
      </c>
    </row>
    <row r="118" spans="1:2">
      <c r="A118" s="17" t="s">
        <v>1259</v>
      </c>
      <c r="B118" s="25">
        <v>5978.24</v>
      </c>
    </row>
    <row r="119" spans="1:2">
      <c r="A119" s="17" t="s">
        <v>1788</v>
      </c>
      <c r="B119" s="25">
        <v>16675.579999999998</v>
      </c>
    </row>
    <row r="120" spans="1:2">
      <c r="A120" s="17" t="s">
        <v>2247</v>
      </c>
      <c r="B120" s="25">
        <v>19795.489999999998</v>
      </c>
    </row>
    <row r="121" spans="1:2">
      <c r="A121" s="17" t="s">
        <v>2682</v>
      </c>
      <c r="B121" s="25">
        <v>24061.33</v>
      </c>
    </row>
    <row r="122" spans="1:2">
      <c r="A122" s="17" t="s">
        <v>3079</v>
      </c>
      <c r="B122" s="25">
        <v>49028.219999999994</v>
      </c>
    </row>
    <row r="123" spans="1:2">
      <c r="A123" s="17" t="s">
        <v>580</v>
      </c>
      <c r="B123" s="25">
        <v>12281.51</v>
      </c>
    </row>
    <row r="124" spans="1:2">
      <c r="A124" s="17" t="s">
        <v>1178</v>
      </c>
      <c r="B124" s="25">
        <v>56764.539999999994</v>
      </c>
    </row>
    <row r="125" spans="1:2">
      <c r="A125" s="17" t="s">
        <v>1809</v>
      </c>
      <c r="B125" s="25">
        <v>25857.3</v>
      </c>
    </row>
    <row r="126" spans="1:2">
      <c r="A126" s="17" t="s">
        <v>2305</v>
      </c>
      <c r="B126" s="25">
        <v>23413.18</v>
      </c>
    </row>
    <row r="127" spans="1:2">
      <c r="A127" s="17" t="s">
        <v>2643</v>
      </c>
      <c r="B127" s="25">
        <v>6585.4</v>
      </c>
    </row>
    <row r="128" spans="1:2">
      <c r="A128" s="17" t="s">
        <v>3038</v>
      </c>
      <c r="B128" s="25">
        <v>2367.9900000000002</v>
      </c>
    </row>
    <row r="129" spans="1:2">
      <c r="A129" s="17" t="s">
        <v>670</v>
      </c>
      <c r="B129" s="25">
        <v>13513.64</v>
      </c>
    </row>
    <row r="130" spans="1:2">
      <c r="A130" s="17" t="s">
        <v>1256</v>
      </c>
      <c r="B130" s="25">
        <v>11464.77</v>
      </c>
    </row>
    <row r="131" spans="1:2">
      <c r="A131" s="17" t="s">
        <v>1833</v>
      </c>
      <c r="B131" s="25">
        <v>9403.5600000000013</v>
      </c>
    </row>
    <row r="132" spans="1:2">
      <c r="A132" s="17" t="s">
        <v>2347</v>
      </c>
      <c r="B132" s="25">
        <v>2565.9</v>
      </c>
    </row>
    <row r="133" spans="1:2">
      <c r="A133" s="17" t="s">
        <v>2738</v>
      </c>
      <c r="B133" s="25">
        <v>13664.44</v>
      </c>
    </row>
    <row r="134" spans="1:2">
      <c r="A134" s="17" t="s">
        <v>3072</v>
      </c>
      <c r="B134" s="25">
        <v>13650.95</v>
      </c>
    </row>
    <row r="135" spans="1:2">
      <c r="A135" s="17" t="s">
        <v>682</v>
      </c>
      <c r="B135" s="25">
        <v>765.90000000000009</v>
      </c>
    </row>
    <row r="136" spans="1:2">
      <c r="A136" s="17" t="s">
        <v>1270</v>
      </c>
      <c r="B136" s="25">
        <v>6812.64</v>
      </c>
    </row>
    <row r="137" spans="1:2">
      <c r="A137" s="17" t="s">
        <v>1868</v>
      </c>
      <c r="B137" s="25">
        <v>3850.97</v>
      </c>
    </row>
    <row r="138" spans="1:2">
      <c r="A138" s="17" t="s">
        <v>2317</v>
      </c>
      <c r="B138" s="25">
        <v>10621.21</v>
      </c>
    </row>
    <row r="139" spans="1:2">
      <c r="A139" s="17" t="s">
        <v>2683</v>
      </c>
      <c r="B139" s="25">
        <v>20716.77</v>
      </c>
    </row>
    <row r="140" spans="1:2">
      <c r="A140" s="17" t="s">
        <v>3096</v>
      </c>
      <c r="B140" s="25">
        <v>15196.84</v>
      </c>
    </row>
    <row r="141" spans="1:2">
      <c r="A141" s="17" t="s">
        <v>736</v>
      </c>
      <c r="B141" s="25">
        <v>8376.5799999999981</v>
      </c>
    </row>
    <row r="142" spans="1:2">
      <c r="A142" s="17" t="s">
        <v>1323</v>
      </c>
      <c r="B142" s="25">
        <v>5160.96</v>
      </c>
    </row>
    <row r="143" spans="1:2">
      <c r="A143" s="17" t="s">
        <v>1776</v>
      </c>
      <c r="B143" s="25">
        <v>7449.4500000000007</v>
      </c>
    </row>
    <row r="144" spans="1:2">
      <c r="A144" s="17" t="s">
        <v>2286</v>
      </c>
      <c r="B144" s="25">
        <v>2152.5299999999997</v>
      </c>
    </row>
    <row r="145" spans="1:2">
      <c r="A145" s="17" t="s">
        <v>2726</v>
      </c>
      <c r="B145" s="25">
        <v>11562.93</v>
      </c>
    </row>
    <row r="146" spans="1:2">
      <c r="A146" s="17" t="s">
        <v>3103</v>
      </c>
      <c r="B146" s="25">
        <v>572.28</v>
      </c>
    </row>
    <row r="147" spans="1:2">
      <c r="A147" s="17" t="s">
        <v>700</v>
      </c>
      <c r="B147" s="25">
        <v>445.25</v>
      </c>
    </row>
    <row r="148" spans="1:2">
      <c r="A148" s="17" t="s">
        <v>1383</v>
      </c>
      <c r="B148" s="25">
        <v>10752.130000000001</v>
      </c>
    </row>
    <row r="149" spans="1:2">
      <c r="A149" s="17" t="s">
        <v>1764</v>
      </c>
      <c r="B149" s="25">
        <v>9686.0699999999979</v>
      </c>
    </row>
    <row r="150" spans="1:2">
      <c r="A150" s="17" t="s">
        <v>2318</v>
      </c>
      <c r="B150" s="25">
        <v>37768.200000000004</v>
      </c>
    </row>
    <row r="151" spans="1:2">
      <c r="A151" s="17" t="s">
        <v>2756</v>
      </c>
      <c r="B151" s="25">
        <v>12568.219999999998</v>
      </c>
    </row>
    <row r="152" spans="1:2">
      <c r="A152" s="17" t="s">
        <v>3083</v>
      </c>
      <c r="B152" s="25">
        <v>10768.77</v>
      </c>
    </row>
    <row r="153" spans="1:2">
      <c r="A153" s="17" t="s">
        <v>696</v>
      </c>
      <c r="B153" s="25">
        <v>7035.7300000000005</v>
      </c>
    </row>
    <row r="154" spans="1:2">
      <c r="A154" s="17" t="s">
        <v>1319</v>
      </c>
      <c r="B154" s="25">
        <v>5425.5</v>
      </c>
    </row>
    <row r="155" spans="1:2">
      <c r="A155" s="17" t="s">
        <v>1866</v>
      </c>
      <c r="B155" s="25">
        <v>5237.6000000000004</v>
      </c>
    </row>
    <row r="156" spans="1:2">
      <c r="A156" s="17" t="s">
        <v>2337</v>
      </c>
      <c r="B156" s="25">
        <v>12354.359999999999</v>
      </c>
    </row>
    <row r="157" spans="1:2">
      <c r="A157" s="17" t="s">
        <v>2695</v>
      </c>
      <c r="B157" s="25">
        <v>3439.7799999999993</v>
      </c>
    </row>
    <row r="158" spans="1:2">
      <c r="A158" s="17" t="s">
        <v>3121</v>
      </c>
      <c r="B158" s="25">
        <v>7888.86</v>
      </c>
    </row>
    <row r="159" spans="1:2">
      <c r="A159" s="17" t="s">
        <v>809</v>
      </c>
      <c r="B159" s="25">
        <v>4036.3900000000003</v>
      </c>
    </row>
    <row r="160" spans="1:2">
      <c r="A160" s="17" t="s">
        <v>1412</v>
      </c>
      <c r="B160" s="25">
        <v>3537.5</v>
      </c>
    </row>
    <row r="161" spans="1:2">
      <c r="A161" s="17" t="s">
        <v>1923</v>
      </c>
      <c r="B161" s="25">
        <v>15468.489999999998</v>
      </c>
    </row>
    <row r="162" spans="1:2">
      <c r="A162" s="17" t="s">
        <v>2315</v>
      </c>
      <c r="B162" s="25">
        <v>5296.63</v>
      </c>
    </row>
    <row r="163" spans="1:2">
      <c r="A163" s="17" t="s">
        <v>2725</v>
      </c>
      <c r="B163" s="25">
        <v>1071.55</v>
      </c>
    </row>
    <row r="164" spans="1:2">
      <c r="A164" s="17" t="s">
        <v>3099</v>
      </c>
      <c r="B164" s="25">
        <v>338.41</v>
      </c>
    </row>
    <row r="165" spans="1:2">
      <c r="A165" s="17" t="s">
        <v>782</v>
      </c>
      <c r="B165" s="25">
        <v>6617.65</v>
      </c>
    </row>
    <row r="166" spans="1:2">
      <c r="A166" s="17" t="s">
        <v>1418</v>
      </c>
      <c r="B166" s="25">
        <v>3842.61</v>
      </c>
    </row>
    <row r="167" spans="1:2">
      <c r="A167" s="17" t="s">
        <v>1894</v>
      </c>
      <c r="B167" s="25">
        <v>2783.93</v>
      </c>
    </row>
    <row r="168" spans="1:2">
      <c r="A168" s="17" t="s">
        <v>2370</v>
      </c>
      <c r="B168" s="25">
        <v>31319.000000000007</v>
      </c>
    </row>
    <row r="169" spans="1:2">
      <c r="A169" s="17" t="s">
        <v>2757</v>
      </c>
      <c r="B169" s="25">
        <v>5378.71</v>
      </c>
    </row>
    <row r="170" spans="1:2">
      <c r="A170" s="17" t="s">
        <v>3150</v>
      </c>
      <c r="B170" s="25">
        <v>7990.0900000000011</v>
      </c>
    </row>
    <row r="171" spans="1:2">
      <c r="A171" s="17" t="s">
        <v>751</v>
      </c>
      <c r="B171" s="25">
        <v>11666.61</v>
      </c>
    </row>
    <row r="172" spans="1:2">
      <c r="A172" s="17" t="s">
        <v>1879</v>
      </c>
      <c r="B172" s="25">
        <v>1516.49</v>
      </c>
    </row>
    <row r="173" spans="1:2">
      <c r="A173" s="17" t="s">
        <v>2429</v>
      </c>
      <c r="B173" s="25">
        <v>3561.5900000000006</v>
      </c>
    </row>
    <row r="174" spans="1:2">
      <c r="A174" s="17" t="s">
        <v>2808</v>
      </c>
      <c r="B174" s="25">
        <v>36735.800000000003</v>
      </c>
    </row>
    <row r="175" spans="1:2">
      <c r="A175" s="17" t="s">
        <v>3168</v>
      </c>
      <c r="B175" s="25">
        <v>3635.91</v>
      </c>
    </row>
    <row r="176" spans="1:2">
      <c r="A176" s="17" t="s">
        <v>826</v>
      </c>
      <c r="B176" s="25">
        <v>5276.23</v>
      </c>
    </row>
    <row r="177" spans="1:2">
      <c r="A177" s="17" t="s">
        <v>1983</v>
      </c>
      <c r="B177" s="25">
        <v>15175.699999999997</v>
      </c>
    </row>
    <row r="178" spans="1:2">
      <c r="A178" s="17" t="s">
        <v>2424</v>
      </c>
      <c r="B178" s="25">
        <v>9015.7999999999993</v>
      </c>
    </row>
    <row r="179" spans="1:2">
      <c r="A179" s="17" t="s">
        <v>2788</v>
      </c>
      <c r="B179" s="25">
        <v>4782.83</v>
      </c>
    </row>
    <row r="180" spans="1:2">
      <c r="A180" s="17" t="s">
        <v>3140</v>
      </c>
      <c r="B180" s="25">
        <v>20508.900000000001</v>
      </c>
    </row>
    <row r="181" spans="1:2">
      <c r="A181" s="17" t="s">
        <v>836</v>
      </c>
      <c r="B181" s="25">
        <v>16299.11</v>
      </c>
    </row>
    <row r="182" spans="1:2">
      <c r="A182" s="17" t="s">
        <v>2005</v>
      </c>
      <c r="B182" s="25">
        <v>101.71</v>
      </c>
    </row>
    <row r="183" spans="1:2">
      <c r="A183" s="20">
        <v>42017</v>
      </c>
      <c r="B183" s="25">
        <v>9.23</v>
      </c>
    </row>
    <row r="184" spans="1:2">
      <c r="A184" s="17" t="s">
        <v>3260</v>
      </c>
      <c r="B184" s="25"/>
    </row>
    <row r="185" spans="1:2">
      <c r="A185" s="18" t="s">
        <v>3245</v>
      </c>
      <c r="B185" s="26">
        <v>1881524.7699999993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3:B10"/>
  <sheetViews>
    <sheetView topLeftCell="C4" workbookViewId="0">
      <selection activeCell="A3" sqref="A3:B9"/>
    </sheetView>
  </sheetViews>
  <sheetFormatPr defaultColWidth="12.5703125" defaultRowHeight="15" customHeight="1"/>
  <sheetData>
    <row r="3" spans="1:2">
      <c r="A3" s="12" t="s">
        <v>2</v>
      </c>
      <c r="B3" s="19" t="s">
        <v>3262</v>
      </c>
    </row>
    <row r="4" spans="1:2">
      <c r="A4" s="11" t="s">
        <v>27</v>
      </c>
      <c r="B4" s="21">
        <v>0.19819530780028075</v>
      </c>
    </row>
    <row r="5" spans="1:2">
      <c r="A5" s="17" t="s">
        <v>41</v>
      </c>
      <c r="B5" s="22">
        <v>0.20167435331862837</v>
      </c>
    </row>
    <row r="6" spans="1:2">
      <c r="A6" s="17" t="s">
        <v>52</v>
      </c>
      <c r="B6" s="22">
        <v>0.20589532785241621</v>
      </c>
    </row>
    <row r="7" spans="1:2">
      <c r="A7" s="17" t="s">
        <v>126</v>
      </c>
      <c r="B7" s="22">
        <v>0.19401443753759792</v>
      </c>
    </row>
    <row r="8" spans="1:2">
      <c r="A8" s="17" t="s">
        <v>79</v>
      </c>
      <c r="B8" s="22">
        <v>0.20022057349107675</v>
      </c>
    </row>
    <row r="9" spans="1:2">
      <c r="A9" s="18" t="s">
        <v>3245</v>
      </c>
      <c r="B9" s="23">
        <v>1</v>
      </c>
    </row>
    <row r="10" spans="1:2"/>
  </sheetData>
  <pageMargins left="0" right="0" top="0" bottom="0" header="0" footer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3:B22"/>
  <sheetViews>
    <sheetView topLeftCell="A2" workbookViewId="0">
      <selection activeCell="A3" sqref="A3"/>
    </sheetView>
  </sheetViews>
  <sheetFormatPr defaultColWidth="12.5703125" defaultRowHeight="15" customHeight="1"/>
  <cols>
    <col min="1" max="1" width="17.5703125" customWidth="1"/>
    <col min="2" max="2" width="18.42578125" customWidth="1"/>
  </cols>
  <sheetData>
    <row r="3" spans="1:2">
      <c r="A3" s="12" t="s">
        <v>9</v>
      </c>
      <c r="B3" s="19" t="s">
        <v>3263</v>
      </c>
    </row>
    <row r="4" spans="1:2">
      <c r="A4" s="11" t="s">
        <v>104</v>
      </c>
      <c r="B4" s="39">
        <v>1589.65</v>
      </c>
    </row>
    <row r="5" spans="1:2">
      <c r="A5" s="17" t="s">
        <v>81</v>
      </c>
      <c r="B5" s="40">
        <v>1493.3600000000006</v>
      </c>
    </row>
    <row r="6" spans="1:2">
      <c r="A6" s="17" t="s">
        <v>127</v>
      </c>
      <c r="B6" s="40">
        <v>1957.71</v>
      </c>
    </row>
    <row r="7" spans="1:2">
      <c r="A7" s="17" t="s">
        <v>119</v>
      </c>
      <c r="B7" s="40">
        <v>3560.5899999999997</v>
      </c>
    </row>
    <row r="8" spans="1:2">
      <c r="A8" s="17" t="s">
        <v>45</v>
      </c>
      <c r="B8" s="40">
        <v>1094.8399999999999</v>
      </c>
    </row>
    <row r="9" spans="1:2">
      <c r="A9" s="17" t="s">
        <v>70</v>
      </c>
      <c r="B9" s="40">
        <v>476.99000000000007</v>
      </c>
    </row>
    <row r="10" spans="1:2">
      <c r="A10" s="17" t="s">
        <v>362</v>
      </c>
      <c r="B10" s="40">
        <v>334.03</v>
      </c>
    </row>
    <row r="11" spans="1:2">
      <c r="A11" s="17" t="s">
        <v>162</v>
      </c>
      <c r="B11" s="40">
        <v>93.029999999999916</v>
      </c>
    </row>
    <row r="12" spans="1:2">
      <c r="A12" s="17" t="s">
        <v>136</v>
      </c>
      <c r="B12" s="40">
        <v>1942.0300000000009</v>
      </c>
    </row>
    <row r="13" spans="1:2">
      <c r="A13" s="17" t="s">
        <v>62</v>
      </c>
      <c r="B13" s="40">
        <v>1903.6400000000006</v>
      </c>
    </row>
    <row r="14" spans="1:2">
      <c r="A14" s="17" t="s">
        <v>97</v>
      </c>
      <c r="B14" s="40">
        <v>1777.1899999999989</v>
      </c>
    </row>
    <row r="15" spans="1:2">
      <c r="A15" s="17" t="s">
        <v>54</v>
      </c>
      <c r="B15" s="40">
        <v>498.15999999999991</v>
      </c>
    </row>
    <row r="16" spans="1:2">
      <c r="A16" s="17" t="s">
        <v>188</v>
      </c>
      <c r="B16" s="40">
        <v>46.54</v>
      </c>
    </row>
    <row r="17" spans="1:2">
      <c r="A17" s="17" t="s">
        <v>591</v>
      </c>
      <c r="B17" s="40">
        <v>163.94999999999996</v>
      </c>
    </row>
    <row r="18" spans="1:2">
      <c r="A18" s="17" t="s">
        <v>87</v>
      </c>
      <c r="B18" s="40">
        <v>2349.5399999999986</v>
      </c>
    </row>
    <row r="19" spans="1:2">
      <c r="A19" s="17" t="s">
        <v>31</v>
      </c>
      <c r="B19" s="40">
        <v>4397.5099999999984</v>
      </c>
    </row>
    <row r="20" spans="1:2">
      <c r="A20" s="17" t="s">
        <v>145</v>
      </c>
      <c r="B20" s="40">
        <v>1069.6700000000005</v>
      </c>
    </row>
    <row r="21" spans="1:2">
      <c r="A21" s="18" t="s">
        <v>3245</v>
      </c>
      <c r="B21" s="41">
        <v>24748.430000000004</v>
      </c>
    </row>
    <row r="22" spans="1:2"/>
  </sheetData>
  <pageMargins left="0" right="0" top="0" bottom="0" header="0" footer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9B810-E341-4C48-88B2-E23632C597AC}">
  <dimension ref="A2:H11"/>
  <sheetViews>
    <sheetView topLeftCell="A17" workbookViewId="0">
      <selection activeCell="A4" sqref="A4:H11"/>
    </sheetView>
  </sheetViews>
  <sheetFormatPr defaultRowHeight="12.75"/>
  <cols>
    <col min="1" max="1" width="12.140625" bestFit="1" customWidth="1"/>
    <col min="2" max="2" width="11.140625" bestFit="1" customWidth="1"/>
    <col min="3" max="3" width="9.140625" bestFit="1" customWidth="1"/>
    <col min="4" max="4" width="8.140625" bestFit="1" customWidth="1"/>
    <col min="5" max="5" width="9.140625" bestFit="1" customWidth="1"/>
    <col min="6" max="6" width="11.140625" bestFit="1" customWidth="1"/>
    <col min="7" max="7" width="6.85546875" bestFit="1" customWidth="1"/>
    <col min="8" max="9" width="11.140625" bestFit="1" customWidth="1"/>
  </cols>
  <sheetData>
    <row r="2" spans="1:8">
      <c r="A2" s="29" t="s">
        <v>3201</v>
      </c>
      <c r="B2" s="26" t="s">
        <v>3264</v>
      </c>
    </row>
    <row r="4" spans="1:8">
      <c r="A4" s="12" t="s">
        <v>3261</v>
      </c>
      <c r="B4" s="12" t="s">
        <v>25</v>
      </c>
      <c r="C4" s="13"/>
      <c r="D4" s="13"/>
      <c r="E4" s="13"/>
      <c r="F4" s="13"/>
      <c r="G4" s="13"/>
      <c r="H4" s="14"/>
    </row>
    <row r="5" spans="1:8">
      <c r="A5" s="12" t="s">
        <v>14</v>
      </c>
      <c r="B5" s="11" t="s">
        <v>3265</v>
      </c>
      <c r="C5" s="15" t="s">
        <v>3266</v>
      </c>
      <c r="D5" s="15" t="s">
        <v>3267</v>
      </c>
      <c r="E5" s="15" t="s">
        <v>3268</v>
      </c>
      <c r="F5" s="15" t="s">
        <v>3269</v>
      </c>
      <c r="G5" s="15" t="s">
        <v>3260</v>
      </c>
      <c r="H5" s="19" t="s">
        <v>3245</v>
      </c>
    </row>
    <row r="6" spans="1:8">
      <c r="A6" s="11" t="s">
        <v>57</v>
      </c>
      <c r="B6" s="11">
        <v>61406.99</v>
      </c>
      <c r="C6" s="15"/>
      <c r="D6" s="15"/>
      <c r="E6" s="15"/>
      <c r="F6" s="15">
        <v>380038.62999999954</v>
      </c>
      <c r="G6" s="15"/>
      <c r="H6" s="19">
        <v>441445.61999999953</v>
      </c>
    </row>
    <row r="7" spans="1:8">
      <c r="A7" s="17" t="s">
        <v>121</v>
      </c>
      <c r="B7" s="17"/>
      <c r="C7" s="27">
        <v>60401.48</v>
      </c>
      <c r="D7" s="27"/>
      <c r="E7" s="27"/>
      <c r="F7" s="27">
        <v>524322.71000000008</v>
      </c>
      <c r="G7" s="27"/>
      <c r="H7" s="25">
        <v>584724.19000000006</v>
      </c>
    </row>
    <row r="8" spans="1:8">
      <c r="A8" s="17" t="s">
        <v>35</v>
      </c>
      <c r="B8" s="17"/>
      <c r="C8" s="27"/>
      <c r="D8" s="27">
        <v>73862.099999999991</v>
      </c>
      <c r="E8" s="27"/>
      <c r="F8" s="27">
        <v>267466.21999999997</v>
      </c>
      <c r="G8" s="27"/>
      <c r="H8" s="25">
        <v>341328.31999999995</v>
      </c>
    </row>
    <row r="9" spans="1:8">
      <c r="A9" s="17" t="s">
        <v>65</v>
      </c>
      <c r="B9" s="17"/>
      <c r="C9" s="27"/>
      <c r="D9" s="27"/>
      <c r="E9" s="27">
        <v>78073.329999999987</v>
      </c>
      <c r="F9" s="27">
        <v>435953.31000000017</v>
      </c>
      <c r="G9" s="27"/>
      <c r="H9" s="25">
        <v>514026.64000000013</v>
      </c>
    </row>
    <row r="10" spans="1:8">
      <c r="A10" s="17" t="s">
        <v>3260</v>
      </c>
      <c r="B10" s="17"/>
      <c r="C10" s="27"/>
      <c r="D10" s="27"/>
      <c r="E10" s="27"/>
      <c r="F10" s="27"/>
      <c r="G10" s="27"/>
      <c r="H10" s="25"/>
    </row>
    <row r="11" spans="1:8">
      <c r="A11" s="18" t="s">
        <v>3245</v>
      </c>
      <c r="B11" s="18">
        <v>61406.99</v>
      </c>
      <c r="C11" s="28">
        <v>60401.48</v>
      </c>
      <c r="D11" s="28">
        <v>73862.099999999991</v>
      </c>
      <c r="E11" s="28">
        <v>78073.329999999987</v>
      </c>
      <c r="F11" s="28">
        <v>1607780.8699999996</v>
      </c>
      <c r="G11" s="28"/>
      <c r="H11" s="26">
        <v>1881524.7699999996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3:C22"/>
  <sheetViews>
    <sheetView topLeftCell="A3" workbookViewId="0">
      <selection activeCell="A4" sqref="A4"/>
    </sheetView>
  </sheetViews>
  <sheetFormatPr defaultColWidth="12.5703125" defaultRowHeight="15" customHeight="1"/>
  <cols>
    <col min="1" max="1" width="15.7109375" customWidth="1"/>
    <col min="2" max="2" width="14.5703125" customWidth="1"/>
    <col min="3" max="3" width="15.28515625" customWidth="1"/>
  </cols>
  <sheetData>
    <row r="3" spans="1:3">
      <c r="A3" s="11"/>
      <c r="B3" s="12" t="s">
        <v>3241</v>
      </c>
      <c r="C3" s="14"/>
    </row>
    <row r="4" spans="1:3">
      <c r="A4" s="12" t="s">
        <v>9</v>
      </c>
      <c r="B4" s="11" t="s">
        <v>3243</v>
      </c>
      <c r="C4" s="16" t="s">
        <v>3242</v>
      </c>
    </row>
    <row r="5" spans="1:3">
      <c r="A5" s="11" t="s">
        <v>104</v>
      </c>
      <c r="B5" s="30">
        <v>82201.150000000009</v>
      </c>
      <c r="C5" s="32">
        <v>12594.820600000001</v>
      </c>
    </row>
    <row r="6" spans="1:3">
      <c r="A6" s="17" t="s">
        <v>81</v>
      </c>
      <c r="B6" s="33">
        <v>185928.13999999984</v>
      </c>
      <c r="C6" s="35">
        <v>59296.389429999988</v>
      </c>
    </row>
    <row r="7" spans="1:3">
      <c r="A7" s="17" t="s">
        <v>127</v>
      </c>
      <c r="B7" s="33">
        <v>107796.09000000004</v>
      </c>
      <c r="C7" s="35">
        <v>-930.43840000000046</v>
      </c>
    </row>
    <row r="8" spans="1:3">
      <c r="A8" s="17" t="s">
        <v>119</v>
      </c>
      <c r="B8" s="33">
        <v>241200.42000000007</v>
      </c>
      <c r="C8" s="35">
        <v>39808.485999999997</v>
      </c>
    </row>
    <row r="9" spans="1:3">
      <c r="A9" s="17" t="s">
        <v>45</v>
      </c>
      <c r="B9" s="33">
        <v>96261.300000000017</v>
      </c>
      <c r="C9" s="35">
        <v>1698.0439799999999</v>
      </c>
    </row>
    <row r="10" spans="1:3">
      <c r="A10" s="17" t="s">
        <v>70</v>
      </c>
      <c r="B10" s="33">
        <v>99069.48</v>
      </c>
      <c r="C10" s="35">
        <v>23990.207579999998</v>
      </c>
    </row>
    <row r="11" spans="1:3">
      <c r="A11" s="17" t="s">
        <v>362</v>
      </c>
      <c r="B11" s="33">
        <v>10479.769999999999</v>
      </c>
      <c r="C11" s="35">
        <v>-1194.4125000000008</v>
      </c>
    </row>
    <row r="12" spans="1:3">
      <c r="A12" s="17" t="s">
        <v>162</v>
      </c>
      <c r="B12" s="33">
        <v>4914.82</v>
      </c>
      <c r="C12" s="35">
        <v>7028.1595000000016</v>
      </c>
    </row>
    <row r="13" spans="1:3">
      <c r="A13" s="17" t="s">
        <v>136</v>
      </c>
      <c r="B13" s="33">
        <v>98070.909999999989</v>
      </c>
      <c r="C13" s="35">
        <v>18724.1191</v>
      </c>
    </row>
    <row r="14" spans="1:3">
      <c r="A14" s="17" t="s">
        <v>62</v>
      </c>
      <c r="B14" s="33">
        <v>318169.67999999993</v>
      </c>
      <c r="C14" s="35">
        <v>8824.3905639999939</v>
      </c>
    </row>
    <row r="15" spans="1:3">
      <c r="A15" s="17" t="s">
        <v>97</v>
      </c>
      <c r="B15" s="33">
        <v>55813.920000000035</v>
      </c>
      <c r="C15" s="35">
        <v>7769.3150699999978</v>
      </c>
    </row>
    <row r="16" spans="1:3">
      <c r="A16" s="17" t="s">
        <v>54</v>
      </c>
      <c r="B16" s="33">
        <v>26071.610000000004</v>
      </c>
      <c r="C16" s="35">
        <v>-257.62880000000007</v>
      </c>
    </row>
    <row r="17" spans="1:3">
      <c r="A17" s="17" t="s">
        <v>188</v>
      </c>
      <c r="B17" s="33">
        <v>1789.4299999999998</v>
      </c>
      <c r="C17" s="35">
        <v>-1544.8260631999995</v>
      </c>
    </row>
    <row r="18" spans="1:3">
      <c r="A18" s="17" t="s">
        <v>591</v>
      </c>
      <c r="B18" s="33">
        <v>6752.18</v>
      </c>
      <c r="C18" s="35">
        <v>-1291.0959000000003</v>
      </c>
    </row>
    <row r="19" spans="1:3">
      <c r="A19" s="17" t="s">
        <v>87</v>
      </c>
      <c r="B19" s="33">
        <v>175730.04999999996</v>
      </c>
      <c r="C19" s="35">
        <v>7803.9946</v>
      </c>
    </row>
    <row r="20" spans="1:3">
      <c r="A20" s="17" t="s">
        <v>31</v>
      </c>
      <c r="B20" s="33">
        <v>172511.33000000002</v>
      </c>
      <c r="C20" s="35">
        <v>-8086.6392636499986</v>
      </c>
    </row>
    <row r="21" spans="1:3">
      <c r="A21" s="17" t="s">
        <v>145</v>
      </c>
      <c r="B21" s="33">
        <v>198764.48999999985</v>
      </c>
      <c r="C21" s="35">
        <v>40790.514240000019</v>
      </c>
    </row>
    <row r="22" spans="1:3">
      <c r="A22" s="18" t="s">
        <v>3245</v>
      </c>
      <c r="B22" s="36">
        <v>1881524.7699999996</v>
      </c>
      <c r="C22" s="38">
        <v>215023.39973715006</v>
      </c>
    </row>
  </sheetData>
  <pageMargins left="0" right="0" top="0" bottom="0" header="0" footer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2:B7"/>
  <sheetViews>
    <sheetView topLeftCell="A2" workbookViewId="0">
      <selection activeCell="A2" sqref="A2:B6"/>
    </sheetView>
  </sheetViews>
  <sheetFormatPr defaultColWidth="12.5703125" defaultRowHeight="15" customHeight="1"/>
  <sheetData>
    <row r="2" spans="1:2">
      <c r="A2" s="12" t="s">
        <v>6</v>
      </c>
      <c r="B2" s="19" t="s">
        <v>3270</v>
      </c>
    </row>
    <row r="3" spans="1:2">
      <c r="A3" s="11" t="s">
        <v>28</v>
      </c>
      <c r="B3" s="21">
        <v>0.13946280991735538</v>
      </c>
    </row>
    <row r="4" spans="1:2">
      <c r="A4" s="17" t="s">
        <v>96</v>
      </c>
      <c r="B4" s="22">
        <v>0.12293388429752067</v>
      </c>
    </row>
    <row r="5" spans="1:2">
      <c r="A5" s="17" t="s">
        <v>42</v>
      </c>
      <c r="B5" s="22">
        <v>0.73760330578512401</v>
      </c>
    </row>
    <row r="6" spans="1:2">
      <c r="A6" s="18" t="s">
        <v>3245</v>
      </c>
      <c r="B6" s="23">
        <v>1</v>
      </c>
    </row>
    <row r="7" spans="1:2"/>
  </sheetData>
  <pageMargins left="0" right="0" top="0" bottom="0" header="0" footer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2023-11-15T00:59:01Z</dcterms:created>
  <dcterms:modified xsi:type="dcterms:W3CDTF">2023-11-30T23:53:38Z</dcterms:modified>
  <cp:category/>
  <cp:contentStatus/>
</cp:coreProperties>
</file>